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mel\Google Drive\Coding\Projects\pokemon_go_evaluator\db\excel\DesktopFiles\"/>
    </mc:Choice>
  </mc:AlternateContent>
  <xr:revisionPtr revIDLastSave="0" documentId="8_{E6D1BCD1-AC9C-49D5-B8BF-B32F77029521}" xr6:coauthVersionLast="47" xr6:coauthVersionMax="47" xr10:uidLastSave="{00000000-0000-0000-0000-000000000000}"/>
  <bookViews>
    <workbookView xWindow="28680" yWindow="-120" windowWidth="29040" windowHeight="15840" activeTab="2" xr2:uid="{5620D6F7-7845-4347-8457-B759EC5AF4E1}"/>
  </bookViews>
  <sheets>
    <sheet name="Sheet1" sheetId="1" r:id="rId1"/>
    <sheet name="Sheet2" sheetId="2" r:id="rId2"/>
    <sheet name="Sheet3" sheetId="3" r:id="rId3"/>
  </sheets>
  <definedNames>
    <definedName name="ExternalData_1" localSheetId="2" hidden="1">Sheet3!$A$1:$O$4097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91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252" i="3"/>
  <c r="AC253" i="3"/>
  <c r="AC43" i="3"/>
  <c r="AC44" i="3"/>
  <c r="AC45" i="3"/>
  <c r="AC46" i="3"/>
  <c r="AC254" i="3"/>
  <c r="AC255" i="3"/>
  <c r="AC256" i="3"/>
  <c r="AC47" i="3"/>
  <c r="AC48" i="3"/>
  <c r="AC49" i="3"/>
  <c r="AC50" i="3"/>
  <c r="AC51" i="3"/>
  <c r="AC52" i="3"/>
  <c r="AC53" i="3"/>
  <c r="AC54" i="3"/>
  <c r="AC55" i="3"/>
  <c r="AC56" i="3"/>
  <c r="AC257" i="3"/>
  <c r="AC258" i="3"/>
  <c r="AC57" i="3"/>
  <c r="AC58" i="3"/>
  <c r="AC259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190" i="3"/>
  <c r="AC72" i="3"/>
  <c r="AC260" i="3"/>
  <c r="AC261" i="3"/>
  <c r="AC193" i="3"/>
  <c r="AC195" i="3"/>
  <c r="AC73" i="3"/>
  <c r="AC74" i="3"/>
  <c r="AC75" i="3"/>
  <c r="AC76" i="3"/>
  <c r="AC77" i="3"/>
  <c r="AC78" i="3"/>
  <c r="AC79" i="3"/>
  <c r="AC80" i="3"/>
  <c r="AC81" i="3"/>
  <c r="AC83" i="3"/>
  <c r="AC82" i="3"/>
  <c r="AC84" i="3"/>
  <c r="AC262" i="3"/>
  <c r="AC85" i="3"/>
  <c r="AC86" i="3"/>
  <c r="AC87" i="3"/>
  <c r="AC220" i="3"/>
  <c r="AC88" i="3"/>
  <c r="AC89" i="3"/>
  <c r="AC90" i="3"/>
  <c r="AC225" i="3"/>
  <c r="AC92" i="3"/>
  <c r="AC263" i="3"/>
  <c r="AC93" i="3"/>
  <c r="AC94" i="3"/>
  <c r="AC95" i="3"/>
  <c r="AC96" i="3"/>
  <c r="AC97" i="3"/>
  <c r="AC98" i="3"/>
  <c r="AC99" i="3"/>
  <c r="AC100" i="3"/>
  <c r="AC101" i="3"/>
  <c r="AC102" i="3"/>
  <c r="AC103" i="3"/>
  <c r="AC105" i="3"/>
  <c r="AC104" i="3"/>
  <c r="AC106" i="3"/>
  <c r="AC107" i="3"/>
  <c r="AC108" i="3"/>
  <c r="AC264" i="3"/>
  <c r="AC265" i="3"/>
  <c r="AC266" i="3"/>
  <c r="AC267" i="3"/>
  <c r="AC268" i="3"/>
  <c r="AC269" i="3"/>
  <c r="AC109" i="3"/>
  <c r="AC110" i="3"/>
  <c r="AC111" i="3"/>
  <c r="AC112" i="3"/>
  <c r="AC113" i="3"/>
  <c r="AC270" i="3"/>
  <c r="AC114" i="3"/>
  <c r="AC115" i="3"/>
  <c r="AC271" i="3"/>
  <c r="AC272" i="3"/>
  <c r="AC273" i="3"/>
  <c r="AC116" i="3"/>
  <c r="AC117" i="3"/>
  <c r="AC274" i="3"/>
  <c r="AC275" i="3"/>
  <c r="AC118" i="3"/>
  <c r="AC119" i="3"/>
  <c r="AC120" i="3"/>
  <c r="AC121" i="3"/>
  <c r="AC122" i="3"/>
  <c r="AC124" i="3"/>
  <c r="AC123" i="3"/>
  <c r="AC125" i="3"/>
  <c r="AC126" i="3"/>
  <c r="AC276" i="3"/>
  <c r="AC277" i="3"/>
  <c r="AC127" i="3"/>
  <c r="AC128" i="3"/>
  <c r="AC129" i="3"/>
  <c r="AC130" i="3"/>
  <c r="AC131" i="3"/>
  <c r="AC132" i="3"/>
  <c r="AC278" i="3"/>
  <c r="AC279" i="3"/>
  <c r="AC280" i="3"/>
  <c r="AC281" i="3"/>
  <c r="AC133" i="3"/>
  <c r="AC134" i="3"/>
  <c r="AC135" i="3"/>
  <c r="AC136" i="3"/>
  <c r="AC137" i="3"/>
  <c r="AC139" i="3"/>
  <c r="AC138" i="3"/>
  <c r="AC140" i="3"/>
  <c r="AC282" i="3"/>
  <c r="AC283" i="3"/>
  <c r="AC141" i="3"/>
  <c r="AC284" i="3"/>
  <c r="AC142" i="3"/>
  <c r="AC143" i="3"/>
  <c r="AC285" i="3"/>
  <c r="AC144" i="3"/>
  <c r="AC145" i="3"/>
  <c r="AC286" i="3"/>
  <c r="AC146" i="3"/>
  <c r="AC147" i="3"/>
  <c r="AC148" i="3"/>
  <c r="AC149" i="3"/>
  <c r="AC150" i="3"/>
  <c r="AC287" i="3"/>
  <c r="AC151" i="3"/>
  <c r="AC152" i="3"/>
  <c r="AC153" i="3"/>
  <c r="AC154" i="3"/>
  <c r="AC155" i="3"/>
  <c r="AC156" i="3"/>
  <c r="AC288" i="3"/>
  <c r="AC157" i="3"/>
  <c r="AC289" i="3"/>
  <c r="AC158" i="3"/>
  <c r="AC159" i="3"/>
  <c r="AC290" i="3"/>
  <c r="AC291" i="3"/>
  <c r="AC160" i="3"/>
  <c r="AC292" i="3"/>
  <c r="AC293" i="3"/>
  <c r="AC294" i="3"/>
  <c r="AC161" i="3"/>
  <c r="AC162" i="3"/>
  <c r="AC166" i="3"/>
  <c r="AC163" i="3"/>
  <c r="AC165" i="3"/>
  <c r="AC164" i="3"/>
  <c r="AC295" i="3"/>
  <c r="AC167" i="3"/>
  <c r="AC168" i="3"/>
  <c r="AC169" i="3"/>
  <c r="AC170" i="3"/>
  <c r="AC171" i="3"/>
  <c r="AC172" i="3"/>
  <c r="AC296" i="3"/>
  <c r="AC173" i="3"/>
  <c r="AC174" i="3"/>
  <c r="AC175" i="3"/>
  <c r="AC176" i="3"/>
  <c r="AC297" i="3"/>
  <c r="AC177" i="3"/>
  <c r="AC178" i="3"/>
  <c r="AC179" i="3"/>
  <c r="AC180" i="3"/>
  <c r="AC181" i="3"/>
  <c r="AC298" i="3"/>
  <c r="AC182" i="3"/>
  <c r="AC183" i="3"/>
  <c r="AC184" i="3"/>
  <c r="AC185" i="3"/>
  <c r="AC186" i="3"/>
  <c r="AC187" i="3"/>
  <c r="AC299" i="3"/>
  <c r="AC300" i="3"/>
  <c r="AC188" i="3"/>
  <c r="AC189" i="3"/>
  <c r="AC301" i="3"/>
  <c r="AC191" i="3"/>
  <c r="AC302" i="3"/>
  <c r="AC303" i="3"/>
  <c r="AC304" i="3"/>
  <c r="AC305" i="3"/>
  <c r="AC306" i="3"/>
  <c r="AC192" i="3"/>
  <c r="AC194" i="3"/>
  <c r="AC307" i="3"/>
  <c r="AC196" i="3"/>
  <c r="AC197" i="3"/>
  <c r="AC198" i="3"/>
  <c r="AC199" i="3"/>
  <c r="AC200" i="3"/>
  <c r="AC201" i="3"/>
  <c r="AC203" i="3"/>
  <c r="AC202" i="3"/>
  <c r="AC204" i="3"/>
  <c r="AC205" i="3"/>
  <c r="AC206" i="3"/>
  <c r="AC207" i="3"/>
  <c r="AC208" i="3"/>
  <c r="AC209" i="3"/>
  <c r="AC210" i="3"/>
  <c r="AC211" i="3"/>
  <c r="AC213" i="3"/>
  <c r="AC212" i="3"/>
  <c r="AC214" i="3"/>
  <c r="AC215" i="3"/>
  <c r="AC216" i="3"/>
  <c r="AC308" i="3"/>
  <c r="AC217" i="3"/>
  <c r="AC309" i="3"/>
  <c r="AC310" i="3"/>
  <c r="AC218" i="3"/>
  <c r="AC311" i="3"/>
  <c r="AC312" i="3"/>
  <c r="AC313" i="3"/>
  <c r="AC314" i="3"/>
  <c r="AC315" i="3"/>
  <c r="AC316" i="3"/>
  <c r="AC317" i="3"/>
  <c r="AC219" i="3"/>
  <c r="AC221" i="3"/>
  <c r="AC222" i="3"/>
  <c r="AC318" i="3"/>
  <c r="AC223" i="3"/>
  <c r="AC319" i="3"/>
  <c r="AC320" i="3"/>
  <c r="AC224" i="3"/>
  <c r="AC321" i="3"/>
  <c r="AC322" i="3"/>
  <c r="AC226" i="3"/>
  <c r="AC227" i="3"/>
  <c r="AC228" i="3"/>
  <c r="AC323" i="3"/>
  <c r="AC229" i="3"/>
  <c r="AC230" i="3"/>
  <c r="AC324" i="3"/>
  <c r="AC325" i="3"/>
  <c r="AC231" i="3"/>
  <c r="AC326" i="3"/>
  <c r="AC327" i="3"/>
  <c r="AC232" i="3"/>
  <c r="AC328" i="3"/>
  <c r="AC329" i="3"/>
  <c r="AC233" i="3"/>
  <c r="AC234" i="3"/>
  <c r="AC235" i="3"/>
  <c r="AC236" i="3"/>
  <c r="AC237" i="3"/>
  <c r="AC238" i="3"/>
  <c r="AC239" i="3"/>
  <c r="AC240" i="3"/>
  <c r="AC241" i="3"/>
  <c r="AC242" i="3"/>
  <c r="AC244" i="3"/>
  <c r="AC243" i="3"/>
  <c r="AC330" i="3"/>
  <c r="AC245" i="3"/>
  <c r="AC246" i="3"/>
  <c r="AC247" i="3"/>
  <c r="AC248" i="3"/>
  <c r="AC249" i="3"/>
  <c r="AC250" i="3"/>
  <c r="AC331" i="3"/>
  <c r="AC25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91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252" i="3"/>
  <c r="AB253" i="3"/>
  <c r="AB43" i="3"/>
  <c r="AB44" i="3"/>
  <c r="AB45" i="3"/>
  <c r="AB46" i="3"/>
  <c r="AB254" i="3"/>
  <c r="AB255" i="3"/>
  <c r="AB256" i="3"/>
  <c r="AB47" i="3"/>
  <c r="AB48" i="3"/>
  <c r="AB49" i="3"/>
  <c r="AB50" i="3"/>
  <c r="AB51" i="3"/>
  <c r="AB52" i="3"/>
  <c r="AB53" i="3"/>
  <c r="AB54" i="3"/>
  <c r="AB55" i="3"/>
  <c r="AB56" i="3"/>
  <c r="AB257" i="3"/>
  <c r="AB258" i="3"/>
  <c r="AB57" i="3"/>
  <c r="AB58" i="3"/>
  <c r="AB259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190" i="3"/>
  <c r="AB72" i="3"/>
  <c r="AB260" i="3"/>
  <c r="AB261" i="3"/>
  <c r="AB193" i="3"/>
  <c r="AB195" i="3"/>
  <c r="AB73" i="3"/>
  <c r="AB74" i="3"/>
  <c r="AB75" i="3"/>
  <c r="AB76" i="3"/>
  <c r="AB77" i="3"/>
  <c r="AB78" i="3"/>
  <c r="AB79" i="3"/>
  <c r="AB80" i="3"/>
  <c r="AB81" i="3"/>
  <c r="AB83" i="3"/>
  <c r="AB82" i="3"/>
  <c r="AB84" i="3"/>
  <c r="AB262" i="3"/>
  <c r="AB85" i="3"/>
  <c r="AB86" i="3"/>
  <c r="AB87" i="3"/>
  <c r="AB220" i="3"/>
  <c r="AB88" i="3"/>
  <c r="AB89" i="3"/>
  <c r="AB90" i="3"/>
  <c r="AB225" i="3"/>
  <c r="AB92" i="3"/>
  <c r="AB263" i="3"/>
  <c r="AB93" i="3"/>
  <c r="AB94" i="3"/>
  <c r="AB95" i="3"/>
  <c r="AB96" i="3"/>
  <c r="AB97" i="3"/>
  <c r="AB98" i="3"/>
  <c r="AB99" i="3"/>
  <c r="AB100" i="3"/>
  <c r="AB101" i="3"/>
  <c r="AB102" i="3"/>
  <c r="AB103" i="3"/>
  <c r="AB105" i="3"/>
  <c r="AB104" i="3"/>
  <c r="AB106" i="3"/>
  <c r="AB107" i="3"/>
  <c r="AB108" i="3"/>
  <c r="AB264" i="3"/>
  <c r="AB265" i="3"/>
  <c r="AB266" i="3"/>
  <c r="AB267" i="3"/>
  <c r="AB268" i="3"/>
  <c r="AB269" i="3"/>
  <c r="AB109" i="3"/>
  <c r="AB110" i="3"/>
  <c r="AB111" i="3"/>
  <c r="AB112" i="3"/>
  <c r="AB113" i="3"/>
  <c r="AB270" i="3"/>
  <c r="AB114" i="3"/>
  <c r="AB115" i="3"/>
  <c r="AB271" i="3"/>
  <c r="AB272" i="3"/>
  <c r="AB273" i="3"/>
  <c r="AB116" i="3"/>
  <c r="AB117" i="3"/>
  <c r="AB274" i="3"/>
  <c r="AB275" i="3"/>
  <c r="AB118" i="3"/>
  <c r="AB119" i="3"/>
  <c r="AB120" i="3"/>
  <c r="AB121" i="3"/>
  <c r="AB122" i="3"/>
  <c r="AB124" i="3"/>
  <c r="AB123" i="3"/>
  <c r="AB125" i="3"/>
  <c r="AB126" i="3"/>
  <c r="AB276" i="3"/>
  <c r="AB277" i="3"/>
  <c r="AB127" i="3"/>
  <c r="AB128" i="3"/>
  <c r="AB129" i="3"/>
  <c r="AB130" i="3"/>
  <c r="AB131" i="3"/>
  <c r="AB132" i="3"/>
  <c r="AB278" i="3"/>
  <c r="AB279" i="3"/>
  <c r="AB280" i="3"/>
  <c r="AB281" i="3"/>
  <c r="AB133" i="3"/>
  <c r="AB134" i="3"/>
  <c r="AB135" i="3"/>
  <c r="AB136" i="3"/>
  <c r="AB137" i="3"/>
  <c r="AB139" i="3"/>
  <c r="AB138" i="3"/>
  <c r="AB140" i="3"/>
  <c r="AB282" i="3"/>
  <c r="AB283" i="3"/>
  <c r="AB141" i="3"/>
  <c r="AB284" i="3"/>
  <c r="AB142" i="3"/>
  <c r="AB143" i="3"/>
  <c r="AB285" i="3"/>
  <c r="AB144" i="3"/>
  <c r="AB145" i="3"/>
  <c r="AB286" i="3"/>
  <c r="AB146" i="3"/>
  <c r="AB147" i="3"/>
  <c r="AB148" i="3"/>
  <c r="AB149" i="3"/>
  <c r="AB150" i="3"/>
  <c r="AB287" i="3"/>
  <c r="AB151" i="3"/>
  <c r="AB152" i="3"/>
  <c r="AB153" i="3"/>
  <c r="AB154" i="3"/>
  <c r="AB155" i="3"/>
  <c r="AB156" i="3"/>
  <c r="AB288" i="3"/>
  <c r="AB157" i="3"/>
  <c r="AB289" i="3"/>
  <c r="AB158" i="3"/>
  <c r="AB159" i="3"/>
  <c r="AB290" i="3"/>
  <c r="AB291" i="3"/>
  <c r="AB160" i="3"/>
  <c r="AB292" i="3"/>
  <c r="AB293" i="3"/>
  <c r="AB294" i="3"/>
  <c r="AB161" i="3"/>
  <c r="AB162" i="3"/>
  <c r="AB166" i="3"/>
  <c r="AB163" i="3"/>
  <c r="AB165" i="3"/>
  <c r="AB164" i="3"/>
  <c r="AB295" i="3"/>
  <c r="AB167" i="3"/>
  <c r="AB168" i="3"/>
  <c r="AB169" i="3"/>
  <c r="AB170" i="3"/>
  <c r="AB171" i="3"/>
  <c r="AB172" i="3"/>
  <c r="AB296" i="3"/>
  <c r="AB173" i="3"/>
  <c r="AB174" i="3"/>
  <c r="AB175" i="3"/>
  <c r="AB176" i="3"/>
  <c r="AB297" i="3"/>
  <c r="AB177" i="3"/>
  <c r="AB178" i="3"/>
  <c r="AB179" i="3"/>
  <c r="AB180" i="3"/>
  <c r="AB181" i="3"/>
  <c r="AB298" i="3"/>
  <c r="AB182" i="3"/>
  <c r="AB183" i="3"/>
  <c r="AB184" i="3"/>
  <c r="AB185" i="3"/>
  <c r="AB186" i="3"/>
  <c r="AB187" i="3"/>
  <c r="AB299" i="3"/>
  <c r="AB300" i="3"/>
  <c r="AB188" i="3"/>
  <c r="AB189" i="3"/>
  <c r="AB301" i="3"/>
  <c r="AB191" i="3"/>
  <c r="AB302" i="3"/>
  <c r="AB303" i="3"/>
  <c r="AB304" i="3"/>
  <c r="AB305" i="3"/>
  <c r="AB306" i="3"/>
  <c r="AB192" i="3"/>
  <c r="AB194" i="3"/>
  <c r="AB307" i="3"/>
  <c r="AB196" i="3"/>
  <c r="AB197" i="3"/>
  <c r="AB198" i="3"/>
  <c r="AB199" i="3"/>
  <c r="AB200" i="3"/>
  <c r="AB201" i="3"/>
  <c r="AB203" i="3"/>
  <c r="AB202" i="3"/>
  <c r="AB204" i="3"/>
  <c r="AB205" i="3"/>
  <c r="AB206" i="3"/>
  <c r="AB207" i="3"/>
  <c r="AB208" i="3"/>
  <c r="AB209" i="3"/>
  <c r="AB210" i="3"/>
  <c r="AB211" i="3"/>
  <c r="AB213" i="3"/>
  <c r="AB212" i="3"/>
  <c r="AB214" i="3"/>
  <c r="AB215" i="3"/>
  <c r="AB216" i="3"/>
  <c r="AB308" i="3"/>
  <c r="AB217" i="3"/>
  <c r="AB309" i="3"/>
  <c r="AB310" i="3"/>
  <c r="AB218" i="3"/>
  <c r="AB311" i="3"/>
  <c r="AB312" i="3"/>
  <c r="AB313" i="3"/>
  <c r="AB314" i="3"/>
  <c r="AB315" i="3"/>
  <c r="AB316" i="3"/>
  <c r="AB317" i="3"/>
  <c r="AB219" i="3"/>
  <c r="AB221" i="3"/>
  <c r="AB222" i="3"/>
  <c r="AB318" i="3"/>
  <c r="AB223" i="3"/>
  <c r="AB319" i="3"/>
  <c r="AB320" i="3"/>
  <c r="AB224" i="3"/>
  <c r="AB321" i="3"/>
  <c r="AB322" i="3"/>
  <c r="AB226" i="3"/>
  <c r="AB227" i="3"/>
  <c r="AB228" i="3"/>
  <c r="AB323" i="3"/>
  <c r="AB229" i="3"/>
  <c r="AB230" i="3"/>
  <c r="AB324" i="3"/>
  <c r="AB325" i="3"/>
  <c r="AB231" i="3"/>
  <c r="AB326" i="3"/>
  <c r="AB327" i="3"/>
  <c r="AB232" i="3"/>
  <c r="AB328" i="3"/>
  <c r="AB329" i="3"/>
  <c r="AB233" i="3"/>
  <c r="AB234" i="3"/>
  <c r="AB235" i="3"/>
  <c r="AB236" i="3"/>
  <c r="AB237" i="3"/>
  <c r="AB238" i="3"/>
  <c r="AB239" i="3"/>
  <c r="AB240" i="3"/>
  <c r="AB241" i="3"/>
  <c r="AB242" i="3"/>
  <c r="AB244" i="3"/>
  <c r="AB243" i="3"/>
  <c r="AB330" i="3"/>
  <c r="AB245" i="3"/>
  <c r="AB246" i="3"/>
  <c r="AB247" i="3"/>
  <c r="AB248" i="3"/>
  <c r="AB249" i="3"/>
  <c r="AB250" i="3"/>
  <c r="AB331" i="3"/>
  <c r="AB25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Z33" i="3"/>
  <c r="AA33" i="3" s="1"/>
  <c r="Z18" i="3"/>
  <c r="AA18" i="3" s="1"/>
  <c r="Z7" i="3"/>
  <c r="AA7" i="3" s="1"/>
  <c r="Z6" i="3"/>
  <c r="AA6" i="3" s="1"/>
  <c r="Z168" i="3"/>
  <c r="AA168" i="3" s="1"/>
  <c r="Z86" i="3"/>
  <c r="AA86" i="3" s="1"/>
  <c r="Z23" i="3"/>
  <c r="AA23" i="3" s="1"/>
  <c r="Z88" i="3"/>
  <c r="AA88" i="3" s="1"/>
  <c r="Z61" i="3"/>
  <c r="AA61" i="3" s="1"/>
  <c r="Z57" i="3"/>
  <c r="AA57" i="3" s="1"/>
  <c r="Z11" i="3"/>
  <c r="AA11" i="3" s="1"/>
  <c r="Z58" i="3"/>
  <c r="AA58" i="3" s="1"/>
  <c r="Z203" i="3"/>
  <c r="AA203" i="3" s="1"/>
  <c r="Z30" i="3"/>
  <c r="AA30" i="3" s="1"/>
  <c r="Z34" i="3"/>
  <c r="AA34" i="3" s="1"/>
  <c r="Z31" i="3"/>
  <c r="AA31" i="3" s="1"/>
  <c r="Z32" i="3"/>
  <c r="AA32" i="3" s="1"/>
  <c r="Z399" i="3"/>
  <c r="AA399" i="3" s="1"/>
  <c r="Z139" i="3"/>
  <c r="AA139" i="3" s="1"/>
  <c r="Z36" i="3"/>
  <c r="AA36" i="3" s="1"/>
  <c r="Z4" i="3"/>
  <c r="AA4" i="3" s="1"/>
  <c r="Z37" i="3"/>
  <c r="AA37" i="3" s="1"/>
  <c r="Z1074" i="3"/>
  <c r="AA1074" i="3" s="1"/>
  <c r="Z70" i="3"/>
  <c r="AA70" i="3" s="1"/>
  <c r="Z183" i="3"/>
  <c r="AA183" i="3" s="1"/>
  <c r="Z184" i="3"/>
  <c r="AA184" i="3" s="1"/>
  <c r="Z72" i="3"/>
  <c r="AA72" i="3" s="1"/>
  <c r="Z188" i="3"/>
  <c r="AA188" i="3" s="1"/>
  <c r="Z1090" i="3"/>
  <c r="AA1090" i="3" s="1"/>
  <c r="Z937" i="3"/>
  <c r="AA937" i="3" s="1"/>
  <c r="Z137" i="3"/>
  <c r="AA137" i="3" s="1"/>
  <c r="Z45" i="3"/>
  <c r="AA45" i="3" s="1"/>
  <c r="Z140" i="3"/>
  <c r="AA140" i="3" s="1"/>
  <c r="Z46" i="3"/>
  <c r="AA46" i="3" s="1"/>
  <c r="Z141" i="3"/>
  <c r="AA141" i="3" s="1"/>
  <c r="Z902" i="3"/>
  <c r="AA902" i="3" s="1"/>
  <c r="Z43" i="3"/>
  <c r="AA43" i="3" s="1"/>
  <c r="Z133" i="3"/>
  <c r="AA133" i="3" s="1"/>
  <c r="Z44" i="3"/>
  <c r="AA44" i="3" s="1"/>
  <c r="Z134" i="3"/>
  <c r="AA134" i="3" s="1"/>
  <c r="Z135" i="3"/>
  <c r="AA135" i="3" s="1"/>
  <c r="Z166" i="3"/>
  <c r="AA166" i="3" s="1"/>
  <c r="Z462" i="3"/>
  <c r="AA462" i="3" s="1"/>
  <c r="Z146" i="3"/>
  <c r="AA146" i="3" s="1"/>
  <c r="Z50" i="3"/>
  <c r="AA50" i="3" s="1"/>
  <c r="Z149" i="3"/>
  <c r="AA149" i="3" s="1"/>
  <c r="Z1176" i="3"/>
  <c r="AA1176" i="3" s="1"/>
  <c r="Z85" i="3"/>
  <c r="AA85" i="3" s="1"/>
  <c r="Z87" i="3"/>
  <c r="AA87" i="3" s="1"/>
  <c r="Z1311" i="3"/>
  <c r="AA1311" i="3" s="1"/>
  <c r="Z89" i="3"/>
  <c r="AA89" i="3" s="1"/>
  <c r="Z967" i="3"/>
  <c r="AA967" i="3" s="1"/>
  <c r="Z1172" i="3"/>
  <c r="AA1172" i="3" s="1"/>
  <c r="Z91" i="3"/>
  <c r="AA91" i="3" s="1"/>
  <c r="Z92" i="3"/>
  <c r="AA92" i="3" s="1"/>
  <c r="Z347" i="3"/>
  <c r="AA347" i="3" s="1"/>
  <c r="Z24" i="3"/>
  <c r="AA24" i="3" s="1"/>
  <c r="Z97" i="3"/>
  <c r="AA97" i="3" s="1"/>
  <c r="Z98" i="3"/>
  <c r="AA98" i="3" s="1"/>
  <c r="Z96" i="3"/>
  <c r="AA96" i="3" s="1"/>
  <c r="Z665" i="3"/>
  <c r="AA665" i="3" s="1"/>
  <c r="Z25" i="3"/>
  <c r="AA25" i="3" s="1"/>
  <c r="Z99" i="3"/>
  <c r="AA99" i="3" s="1"/>
  <c r="Z26" i="3"/>
  <c r="AA26" i="3" s="1"/>
  <c r="Z2" i="3"/>
  <c r="AA2" i="3" s="1"/>
  <c r="Z1042" i="3"/>
  <c r="AA1042" i="3" s="1"/>
  <c r="Z987" i="3"/>
  <c r="AA987" i="3" s="1"/>
  <c r="Z1492" i="3"/>
  <c r="AA1492" i="3" s="1"/>
  <c r="Z172" i="3"/>
  <c r="AA172" i="3" s="1"/>
  <c r="Z1495" i="3"/>
  <c r="AA1495" i="3" s="1"/>
  <c r="Z173" i="3"/>
  <c r="AA173" i="3" s="1"/>
  <c r="Z157" i="3"/>
  <c r="AA157" i="3" s="1"/>
  <c r="Z441" i="3"/>
  <c r="AA441" i="3" s="1"/>
  <c r="Z158" i="3"/>
  <c r="AA158" i="3" s="1"/>
  <c r="Z443" i="3"/>
  <c r="AA443" i="3" s="1"/>
  <c r="Z159" i="3"/>
  <c r="AA159" i="3" s="1"/>
  <c r="Z257" i="3"/>
  <c r="AA257" i="3" s="1"/>
  <c r="Z447" i="3"/>
  <c r="AA447" i="3" s="1"/>
  <c r="Z549" i="3"/>
  <c r="AA549" i="3" s="1"/>
  <c r="Z65" i="3"/>
  <c r="AA65" i="3" s="1"/>
  <c r="Z1316" i="3"/>
  <c r="AA1316" i="3" s="1"/>
  <c r="Z822" i="3"/>
  <c r="AA822" i="3" s="1"/>
  <c r="Z1026" i="3"/>
  <c r="AA1026" i="3" s="1"/>
  <c r="Z1512" i="3"/>
  <c r="AA1512" i="3" s="1"/>
  <c r="Z1318" i="3"/>
  <c r="AA1318" i="3" s="1"/>
  <c r="Z1527" i="3"/>
  <c r="AA1527" i="3" s="1"/>
  <c r="Z111" i="3"/>
  <c r="AA111" i="3" s="1"/>
  <c r="Z348" i="3"/>
  <c r="AA348" i="3" s="1"/>
  <c r="Z349" i="3"/>
  <c r="AA349" i="3" s="1"/>
  <c r="Z113" i="3"/>
  <c r="AA113" i="3" s="1"/>
  <c r="Z352" i="3"/>
  <c r="AA352" i="3" s="1"/>
  <c r="Z114" i="3"/>
  <c r="AA114" i="3" s="1"/>
  <c r="Z271" i="3"/>
  <c r="AA271" i="3" s="1"/>
  <c r="Z808" i="3"/>
  <c r="AA808" i="3" s="1"/>
  <c r="Z1288" i="3"/>
  <c r="AA1288" i="3" s="1"/>
  <c r="Z1303" i="3"/>
  <c r="AA1303" i="3" s="1"/>
  <c r="Z109" i="3"/>
  <c r="AA109" i="3" s="1"/>
  <c r="Z266" i="3"/>
  <c r="AA266" i="3" s="1"/>
  <c r="Z110" i="3"/>
  <c r="AA110" i="3" s="1"/>
  <c r="Z341" i="3"/>
  <c r="AA341" i="3" s="1"/>
  <c r="Z112" i="3"/>
  <c r="AA112" i="3" s="1"/>
  <c r="Z345" i="3"/>
  <c r="AA345" i="3" s="1"/>
  <c r="Z350" i="3"/>
  <c r="AA350" i="3" s="1"/>
  <c r="Z118" i="3"/>
  <c r="AA118" i="3" s="1"/>
  <c r="Z365" i="3"/>
  <c r="AA365" i="3" s="1"/>
  <c r="Z402" i="3"/>
  <c r="AA402" i="3" s="1"/>
  <c r="Z367" i="3"/>
  <c r="AA367" i="3" s="1"/>
  <c r="Z119" i="3"/>
  <c r="AA119" i="3" s="1"/>
  <c r="Z368" i="3"/>
  <c r="AA368" i="3" s="1"/>
  <c r="Z745" i="3"/>
  <c r="AA745" i="3" s="1"/>
  <c r="Z125" i="3"/>
  <c r="AA125" i="3" s="1"/>
  <c r="Z27" i="3"/>
  <c r="AA27" i="3" s="1"/>
  <c r="Z620" i="3"/>
  <c r="AA620" i="3" s="1"/>
  <c r="Z623" i="3"/>
  <c r="AA623" i="3" s="1"/>
  <c r="Z1598" i="3"/>
  <c r="AA1598" i="3" s="1"/>
  <c r="Z1602" i="3"/>
  <c r="AA1602" i="3" s="1"/>
  <c r="Z1713" i="3"/>
  <c r="AA1713" i="3" s="1"/>
  <c r="Z1156" i="3"/>
  <c r="AA1156" i="3" s="1"/>
  <c r="Z1725" i="3"/>
  <c r="AA1725" i="3" s="1"/>
  <c r="Z185" i="3"/>
  <c r="AA185" i="3" s="1"/>
  <c r="Z186" i="3"/>
  <c r="AA186" i="3" s="1"/>
  <c r="Z206" i="3"/>
  <c r="AA206" i="3" s="1"/>
  <c r="Z189" i="3"/>
  <c r="AA189" i="3" s="1"/>
  <c r="Z190" i="3"/>
  <c r="AA190" i="3" s="1"/>
  <c r="Z209" i="3"/>
  <c r="AA209" i="3" s="1"/>
  <c r="Z210" i="3"/>
  <c r="AA210" i="3" s="1"/>
  <c r="Z894" i="3"/>
  <c r="AA894" i="3" s="1"/>
  <c r="Z1369" i="3"/>
  <c r="AA1369" i="3" s="1"/>
  <c r="Z1387" i="3"/>
  <c r="AA1387" i="3" s="1"/>
  <c r="Z1611" i="3"/>
  <c r="AA1611" i="3" s="1"/>
  <c r="Z635" i="3"/>
  <c r="AA635" i="3" s="1"/>
  <c r="Z636" i="3"/>
  <c r="AA636" i="3" s="1"/>
  <c r="Z218" i="3"/>
  <c r="AA218" i="3" s="1"/>
  <c r="Z193" i="3"/>
  <c r="AA193" i="3" s="1"/>
  <c r="Z73" i="3"/>
  <c r="AA73" i="3" s="1"/>
  <c r="Z197" i="3"/>
  <c r="AA197" i="3" s="1"/>
  <c r="Z74" i="3"/>
  <c r="AA74" i="3" s="1"/>
  <c r="Z198" i="3"/>
  <c r="AA198" i="3" s="1"/>
  <c r="Z75" i="3"/>
  <c r="AA75" i="3" s="1"/>
  <c r="Z12" i="3"/>
  <c r="AA12" i="3" s="1"/>
  <c r="Z1629" i="3"/>
  <c r="AA1629" i="3" s="1"/>
  <c r="Z195" i="3"/>
  <c r="AA195" i="3" s="1"/>
  <c r="Z594" i="3"/>
  <c r="AA594" i="3" s="1"/>
  <c r="Z200" i="3"/>
  <c r="AA200" i="3" s="1"/>
  <c r="Z13" i="3"/>
  <c r="AA13" i="3" s="1"/>
  <c r="Z14" i="3"/>
  <c r="AA14" i="3" s="1"/>
  <c r="Z199" i="3"/>
  <c r="AA199" i="3" s="1"/>
  <c r="Z1008" i="3"/>
  <c r="AA1008" i="3" s="1"/>
  <c r="Z15" i="3"/>
  <c r="AA15" i="3" s="1"/>
  <c r="Z16" i="3"/>
  <c r="AA16" i="3" s="1"/>
  <c r="Z204" i="3"/>
  <c r="AA204" i="3" s="1"/>
  <c r="Z1432" i="3"/>
  <c r="AA1432" i="3" s="1"/>
  <c r="Z1435" i="3"/>
  <c r="AA1435" i="3" s="1"/>
  <c r="Z408" i="3"/>
  <c r="AA408" i="3" s="1"/>
  <c r="Z410" i="3"/>
  <c r="AA410" i="3" s="1"/>
  <c r="Z412" i="3"/>
  <c r="AA412" i="3" s="1"/>
  <c r="Z1389" i="3"/>
  <c r="AA1389" i="3" s="1"/>
  <c r="Z1936" i="3"/>
  <c r="AA1936" i="3" s="1"/>
  <c r="Z254" i="3"/>
  <c r="AA254" i="3" s="1"/>
  <c r="Z1396" i="3"/>
  <c r="AA1396" i="3" s="1"/>
  <c r="Z1942" i="3"/>
  <c r="AA1942" i="3" s="1"/>
  <c r="Z390" i="3"/>
  <c r="AA390" i="3" s="1"/>
  <c r="Z253" i="3"/>
  <c r="AA253" i="3" s="1"/>
  <c r="Z278" i="3"/>
  <c r="AA278" i="3" s="1"/>
  <c r="Z279" i="3"/>
  <c r="AA279" i="3" s="1"/>
  <c r="Z1951" i="3"/>
  <c r="AA1951" i="3" s="1"/>
  <c r="Z395" i="3"/>
  <c r="AA395" i="3" s="1"/>
  <c r="Z723" i="3"/>
  <c r="AA723" i="3" s="1"/>
  <c r="Z398" i="3"/>
  <c r="AA398" i="3" s="1"/>
  <c r="Z729" i="3"/>
  <c r="AA729" i="3" s="1"/>
  <c r="Z740" i="3"/>
  <c r="AA740" i="3" s="1"/>
  <c r="Z147" i="3"/>
  <c r="AA147" i="3" s="1"/>
  <c r="Z148" i="3"/>
  <c r="AA148" i="3" s="1"/>
  <c r="Z851" i="3"/>
  <c r="AA851" i="3" s="1"/>
  <c r="Z150" i="3"/>
  <c r="AA150" i="3" s="1"/>
  <c r="Z374" i="3"/>
  <c r="AA374" i="3" s="1"/>
  <c r="Z705" i="3"/>
  <c r="AA705" i="3" s="1"/>
  <c r="Z709" i="3"/>
  <c r="AA709" i="3" s="1"/>
  <c r="Z1177" i="3"/>
  <c r="AA1177" i="3" s="1"/>
  <c r="Z1178" i="3"/>
  <c r="AA1178" i="3" s="1"/>
  <c r="Z1749" i="3"/>
  <c r="AA1749" i="3" s="1"/>
  <c r="Z1750" i="3"/>
  <c r="AA1750" i="3" s="1"/>
  <c r="Z1754" i="3"/>
  <c r="AA1754" i="3" s="1"/>
  <c r="Z219" i="3"/>
  <c r="AA219" i="3" s="1"/>
  <c r="Z591" i="3"/>
  <c r="AA591" i="3" s="1"/>
  <c r="Z221" i="3"/>
  <c r="AA221" i="3" s="1"/>
  <c r="Z593" i="3"/>
  <c r="AA593" i="3" s="1"/>
  <c r="Z222" i="3"/>
  <c r="AA222" i="3" s="1"/>
  <c r="Z321" i="3"/>
  <c r="AA321" i="3" s="1"/>
  <c r="Z1442" i="3"/>
  <c r="AA1442" i="3" s="1"/>
  <c r="Z1973" i="3"/>
  <c r="AA1973" i="3" s="1"/>
  <c r="Z598" i="3"/>
  <c r="AA598" i="3" s="1"/>
  <c r="Z225" i="3"/>
  <c r="AA225" i="3" s="1"/>
  <c r="Z323" i="3"/>
  <c r="AA323" i="3" s="1"/>
  <c r="Z1299" i="3"/>
  <c r="AA1299" i="3" s="1"/>
  <c r="Z1459" i="3"/>
  <c r="AA1459" i="3" s="1"/>
  <c r="Z1988" i="3"/>
  <c r="AA1988" i="3" s="1"/>
  <c r="Z655" i="3"/>
  <c r="AA655" i="3" s="1"/>
  <c r="Z336" i="3"/>
  <c r="AA336" i="3" s="1"/>
  <c r="Z658" i="3"/>
  <c r="AA658" i="3" s="1"/>
  <c r="Z1312" i="3"/>
  <c r="AA1312" i="3" s="1"/>
  <c r="Z3846" i="3"/>
  <c r="AA3846" i="3" s="1"/>
  <c r="Z2020" i="3"/>
  <c r="AA2020" i="3" s="1"/>
  <c r="Z1173" i="3"/>
  <c r="AA1173" i="3" s="1"/>
  <c r="Z1730" i="3"/>
  <c r="AA1730" i="3" s="1"/>
  <c r="Z220" i="3"/>
  <c r="AA220" i="3" s="1"/>
  <c r="Z313" i="3"/>
  <c r="AA313" i="3" s="1"/>
  <c r="Z1188" i="3"/>
  <c r="AA1188" i="3" s="1"/>
  <c r="Z1743" i="3"/>
  <c r="AA1743" i="3" s="1"/>
  <c r="Z223" i="3"/>
  <c r="AA223" i="3" s="1"/>
  <c r="Z316" i="3"/>
  <c r="AA316" i="3" s="1"/>
  <c r="Z228" i="3"/>
  <c r="AA228" i="3" s="1"/>
  <c r="Z592" i="3"/>
  <c r="AA592" i="3" s="1"/>
  <c r="Z1759" i="3"/>
  <c r="AA1759" i="3" s="1"/>
  <c r="Z235" i="3"/>
  <c r="AA235" i="3" s="1"/>
  <c r="Z236" i="3"/>
  <c r="AA236" i="3" s="1"/>
  <c r="Z615" i="3"/>
  <c r="AA615" i="3" s="1"/>
  <c r="Z79" i="3"/>
  <c r="AA79" i="3" s="1"/>
  <c r="Z167" i="3"/>
  <c r="AA167" i="3" s="1"/>
  <c r="Z233" i="3"/>
  <c r="AA233" i="3" s="1"/>
  <c r="Z602" i="3"/>
  <c r="AA602" i="3" s="1"/>
  <c r="Z237" i="3"/>
  <c r="AA237" i="3" s="1"/>
  <c r="Z618" i="3"/>
  <c r="AA618" i="3" s="1"/>
  <c r="Z19" i="3"/>
  <c r="AA19" i="3" s="1"/>
  <c r="Z80" i="3"/>
  <c r="AA80" i="3" s="1"/>
  <c r="Z170" i="3"/>
  <c r="AA170" i="3" s="1"/>
  <c r="Z939" i="3"/>
  <c r="AA939" i="3" s="1"/>
  <c r="Z672" i="3"/>
  <c r="AA672" i="3" s="1"/>
  <c r="Z625" i="3"/>
  <c r="AA625" i="3" s="1"/>
  <c r="Z20" i="3"/>
  <c r="AA20" i="3" s="1"/>
  <c r="Z81" i="3"/>
  <c r="AA81" i="3" s="1"/>
  <c r="Z718" i="3"/>
  <c r="AA718" i="3" s="1"/>
  <c r="Z346" i="3"/>
  <c r="AA346" i="3" s="1"/>
  <c r="Z946" i="3"/>
  <c r="AA946" i="3" s="1"/>
  <c r="Z617" i="3"/>
  <c r="AA617" i="3" s="1"/>
  <c r="Z1171" i="3"/>
  <c r="AA1171" i="3" s="1"/>
  <c r="Z1099" i="3"/>
  <c r="AA1099" i="3" s="1"/>
  <c r="Z3847" i="3"/>
  <c r="AA3847" i="3" s="1"/>
  <c r="Z2144" i="3"/>
  <c r="AA2144" i="3" s="1"/>
  <c r="Z1553" i="3"/>
  <c r="AA1553" i="3" s="1"/>
  <c r="Z2150" i="3"/>
  <c r="AA2150" i="3" s="1"/>
  <c r="Z2048" i="3"/>
  <c r="AA2048" i="3" s="1"/>
  <c r="Z1561" i="3"/>
  <c r="AA1561" i="3" s="1"/>
  <c r="Z2167" i="3"/>
  <c r="AA2167" i="3" s="1"/>
  <c r="Z2056" i="3"/>
  <c r="AA2056" i="3" s="1"/>
  <c r="Z473" i="3"/>
  <c r="AA473" i="3" s="1"/>
  <c r="Z474" i="3"/>
  <c r="AA474" i="3" s="1"/>
  <c r="Z475" i="3"/>
  <c r="AA475" i="3" s="1"/>
  <c r="Z476" i="3"/>
  <c r="AA476" i="3" s="1"/>
  <c r="Z477" i="3"/>
  <c r="AA477" i="3" s="1"/>
  <c r="Z2066" i="3"/>
  <c r="AA2066" i="3" s="1"/>
  <c r="Z288" i="3"/>
  <c r="AA288" i="3" s="1"/>
  <c r="Z444" i="3"/>
  <c r="AA444" i="3" s="1"/>
  <c r="Z289" i="3"/>
  <c r="AA289" i="3" s="1"/>
  <c r="Z481" i="3"/>
  <c r="AA481" i="3" s="1"/>
  <c r="Z297" i="3"/>
  <c r="AA297" i="3" s="1"/>
  <c r="Z448" i="3"/>
  <c r="AA448" i="3" s="1"/>
  <c r="Z455" i="3"/>
  <c r="AA455" i="3" s="1"/>
  <c r="Z3848" i="3"/>
  <c r="AA3848" i="3" s="1"/>
  <c r="Z1302" i="3"/>
  <c r="AA1302" i="3" s="1"/>
  <c r="Z1820" i="3"/>
  <c r="AA1820" i="3" s="1"/>
  <c r="Z178" i="3"/>
  <c r="AA178" i="3" s="1"/>
  <c r="Z495" i="3"/>
  <c r="AA495" i="3" s="1"/>
  <c r="Z956" i="3"/>
  <c r="AA956" i="3" s="1"/>
  <c r="Z497" i="3"/>
  <c r="AA497" i="3" s="1"/>
  <c r="Z180" i="3"/>
  <c r="AA180" i="3" s="1"/>
  <c r="Z498" i="3"/>
  <c r="AA498" i="3" s="1"/>
  <c r="Z965" i="3"/>
  <c r="AA965" i="3" s="1"/>
  <c r="Z161" i="3"/>
  <c r="AA161" i="3" s="1"/>
  <c r="Z47" i="3"/>
  <c r="AA47" i="3" s="1"/>
  <c r="Z48" i="3"/>
  <c r="AA48" i="3" s="1"/>
  <c r="Z49" i="3"/>
  <c r="AA49" i="3" s="1"/>
  <c r="Z162" i="3"/>
  <c r="AA162" i="3" s="1"/>
  <c r="Z460" i="3"/>
  <c r="AA460" i="3" s="1"/>
  <c r="Z51" i="3"/>
  <c r="AA51" i="3" s="1"/>
  <c r="Z52" i="3"/>
  <c r="AA52" i="3" s="1"/>
  <c r="Z2078" i="3"/>
  <c r="AA2078" i="3" s="1"/>
  <c r="Z293" i="3"/>
  <c r="AA293" i="3" s="1"/>
  <c r="Z171" i="3"/>
  <c r="AA171" i="3" s="1"/>
  <c r="Z464" i="3"/>
  <c r="AA464" i="3" s="1"/>
  <c r="Z53" i="3"/>
  <c r="AA53" i="3" s="1"/>
  <c r="Z5" i="3"/>
  <c r="AA5" i="3" s="1"/>
  <c r="Z799" i="3"/>
  <c r="AA799" i="3" s="1"/>
  <c r="Z1275" i="3"/>
  <c r="AA1275" i="3" s="1"/>
  <c r="Z295" i="3"/>
  <c r="AA295" i="3" s="1"/>
  <c r="Z1295" i="3"/>
  <c r="AA1295" i="3" s="1"/>
  <c r="Z927" i="3"/>
  <c r="AA927" i="3" s="1"/>
  <c r="Z471" i="3"/>
  <c r="AA471" i="3" s="1"/>
  <c r="Z2098" i="3"/>
  <c r="AA2098" i="3" s="1"/>
  <c r="Z296" i="3"/>
  <c r="AA296" i="3" s="1"/>
  <c r="Z1870" i="3"/>
  <c r="AA1870" i="3" s="1"/>
  <c r="Z1875" i="3"/>
  <c r="AA1875" i="3" s="1"/>
  <c r="Z1876" i="3"/>
  <c r="AA1876" i="3" s="1"/>
  <c r="Z1426" i="3"/>
  <c r="AA1426" i="3" s="1"/>
  <c r="Z2118" i="3"/>
  <c r="AA2118" i="3" s="1"/>
  <c r="Z670" i="3"/>
  <c r="AA670" i="3" s="1"/>
  <c r="Z480" i="3"/>
  <c r="AA480" i="3" s="1"/>
  <c r="Z671" i="3"/>
  <c r="AA671" i="3" s="1"/>
  <c r="Z679" i="3"/>
  <c r="AA679" i="3" s="1"/>
  <c r="Z270" i="3"/>
  <c r="AA270" i="3" s="1"/>
  <c r="Z272" i="3"/>
  <c r="AA272" i="3" s="1"/>
  <c r="Z500" i="3"/>
  <c r="AA500" i="3" s="1"/>
  <c r="Z1828" i="3"/>
  <c r="AA1828" i="3" s="1"/>
  <c r="Z2404" i="3"/>
  <c r="AA2404" i="3" s="1"/>
  <c r="Z3849" i="3"/>
  <c r="AA3849" i="3" s="1"/>
  <c r="Z1840" i="3"/>
  <c r="AA1840" i="3" s="1"/>
  <c r="Z2410" i="3"/>
  <c r="AA2410" i="3" s="1"/>
  <c r="Z267" i="3"/>
  <c r="AA267" i="3" s="1"/>
  <c r="Z264" i="3"/>
  <c r="AA264" i="3" s="1"/>
  <c r="Z269" i="3"/>
  <c r="AA269" i="3" s="1"/>
  <c r="Z338" i="3"/>
  <c r="AA338" i="3" s="1"/>
  <c r="Z657" i="3"/>
  <c r="AA657" i="3" s="1"/>
  <c r="Z342" i="3"/>
  <c r="AA342" i="3" s="1"/>
  <c r="Z1852" i="3"/>
  <c r="AA1852" i="3" s="1"/>
  <c r="Z2423" i="3"/>
  <c r="AA2423" i="3" s="1"/>
  <c r="Z746" i="3"/>
  <c r="AA746" i="3" s="1"/>
  <c r="Z662" i="3"/>
  <c r="AA662" i="3" s="1"/>
  <c r="Z1082" i="3"/>
  <c r="AA1082" i="3" s="1"/>
  <c r="Z2440" i="3"/>
  <c r="AA2440" i="3" s="1"/>
  <c r="Z675" i="3"/>
  <c r="AA675" i="3" s="1"/>
  <c r="Z1091" i="3"/>
  <c r="AA1091" i="3" s="1"/>
  <c r="Z366" i="3"/>
  <c r="AA366" i="3" s="1"/>
  <c r="Z369" i="3"/>
  <c r="AA369" i="3" s="1"/>
  <c r="Z101" i="3"/>
  <c r="AA101" i="3" s="1"/>
  <c r="Z372" i="3"/>
  <c r="AA372" i="3" s="1"/>
  <c r="Z107" i="3"/>
  <c r="AA107" i="3" s="1"/>
  <c r="Z205" i="3"/>
  <c r="AA205" i="3" s="1"/>
  <c r="Z552" i="3"/>
  <c r="AA552" i="3" s="1"/>
  <c r="Z3850" i="3"/>
  <c r="AA3850" i="3" s="1"/>
  <c r="Z1103" i="3"/>
  <c r="AA1103" i="3" s="1"/>
  <c r="Z624" i="3"/>
  <c r="AA624" i="3" s="1"/>
  <c r="Z558" i="3"/>
  <c r="AA558" i="3" s="1"/>
  <c r="Z1222" i="3"/>
  <c r="AA1222" i="3" s="1"/>
  <c r="Z629" i="3"/>
  <c r="AA629" i="3" s="1"/>
  <c r="Z1044" i="3"/>
  <c r="AA1044" i="3" s="1"/>
  <c r="Z1050" i="3"/>
  <c r="AA1050" i="3" s="1"/>
  <c r="Z1329" i="3"/>
  <c r="AA1329" i="3" s="1"/>
  <c r="Z1599" i="3"/>
  <c r="AA1599" i="3" s="1"/>
  <c r="Z2205" i="3"/>
  <c r="AA2205" i="3" s="1"/>
  <c r="Z1603" i="3"/>
  <c r="AA1603" i="3" s="1"/>
  <c r="Z2209" i="3"/>
  <c r="AA2209" i="3" s="1"/>
  <c r="Z1613" i="3"/>
  <c r="AA1613" i="3" s="1"/>
  <c r="Z2216" i="3"/>
  <c r="AA2216" i="3" s="1"/>
  <c r="Z508" i="3"/>
  <c r="AA508" i="3" s="1"/>
  <c r="Z299" i="3"/>
  <c r="AA299" i="3" s="1"/>
  <c r="Z516" i="3"/>
  <c r="AA516" i="3" s="1"/>
  <c r="Z517" i="3"/>
  <c r="AA517" i="3" s="1"/>
  <c r="Z515" i="3"/>
  <c r="AA515" i="3" s="1"/>
  <c r="Z912" i="3"/>
  <c r="AA912" i="3" s="1"/>
  <c r="Z301" i="3"/>
  <c r="AA301" i="3" s="1"/>
  <c r="Z260" i="3"/>
  <c r="AA260" i="3" s="1"/>
  <c r="Z1703" i="3"/>
  <c r="AA1703" i="3" s="1"/>
  <c r="Z2224" i="3"/>
  <c r="AA2224" i="3" s="1"/>
  <c r="Z1714" i="3"/>
  <c r="AA1714" i="3" s="1"/>
  <c r="Z523" i="3"/>
  <c r="AA523" i="3" s="1"/>
  <c r="Z921" i="3"/>
  <c r="AA921" i="3" s="1"/>
  <c r="Z569" i="3"/>
  <c r="AA569" i="3" s="1"/>
  <c r="Z984" i="3"/>
  <c r="AA984" i="3" s="1"/>
  <c r="Z986" i="3"/>
  <c r="AA986" i="3" s="1"/>
  <c r="Z570" i="3"/>
  <c r="AA570" i="3" s="1"/>
  <c r="Z308" i="3"/>
  <c r="AA308" i="3" s="1"/>
  <c r="Z1726" i="3"/>
  <c r="AA1726" i="3" s="1"/>
  <c r="Z1897" i="3"/>
  <c r="AA1897" i="3" s="1"/>
  <c r="Z2458" i="3"/>
  <c r="AA2458" i="3" s="1"/>
  <c r="Z309" i="3"/>
  <c r="AA309" i="3" s="1"/>
  <c r="Z310" i="3"/>
  <c r="AA310" i="3" s="1"/>
  <c r="Z936" i="3"/>
  <c r="AA936" i="3" s="1"/>
  <c r="Z3851" i="3"/>
  <c r="AA3851" i="3" s="1"/>
  <c r="Z3852" i="3"/>
  <c r="AA3852" i="3" s="1"/>
  <c r="Z1919" i="3"/>
  <c r="AA1919" i="3" s="1"/>
  <c r="Z2483" i="3"/>
  <c r="AA2483" i="3" s="1"/>
  <c r="Z3853" i="3"/>
  <c r="AA3853" i="3" s="1"/>
  <c r="Z1612" i="3"/>
  <c r="AA1612" i="3" s="1"/>
  <c r="Z2195" i="3"/>
  <c r="AA2195" i="3" s="1"/>
  <c r="Z302" i="3"/>
  <c r="AA302" i="3" s="1"/>
  <c r="Z261" i="3"/>
  <c r="AA261" i="3" s="1"/>
  <c r="Z306" i="3"/>
  <c r="AA306" i="3" s="1"/>
  <c r="Z518" i="3"/>
  <c r="AA518" i="3" s="1"/>
  <c r="Z401" i="3"/>
  <c r="AA401" i="3" s="1"/>
  <c r="Z35" i="3"/>
  <c r="AA35" i="3" s="1"/>
  <c r="Z62" i="3"/>
  <c r="AA62" i="3" s="1"/>
  <c r="Z174" i="3"/>
  <c r="AA174" i="3" s="1"/>
  <c r="Z1630" i="3"/>
  <c r="AA1630" i="3" s="1"/>
  <c r="Z2215" i="3"/>
  <c r="AA2215" i="3" s="1"/>
  <c r="Z537" i="3"/>
  <c r="AA537" i="3" s="1"/>
  <c r="Z175" i="3"/>
  <c r="AA175" i="3" s="1"/>
  <c r="Z63" i="3"/>
  <c r="AA63" i="3" s="1"/>
  <c r="Z176" i="3"/>
  <c r="AA176" i="3" s="1"/>
  <c r="Z404" i="3"/>
  <c r="AA404" i="3" s="1"/>
  <c r="Z307" i="3"/>
  <c r="AA307" i="3" s="1"/>
  <c r="Z526" i="3"/>
  <c r="AA526" i="3" s="1"/>
  <c r="Z541" i="3"/>
  <c r="AA541" i="3" s="1"/>
  <c r="Z940" i="3"/>
  <c r="AA940" i="3" s="1"/>
  <c r="Z64" i="3"/>
  <c r="AA64" i="3" s="1"/>
  <c r="Z8" i="3"/>
  <c r="AA8" i="3" s="1"/>
  <c r="Z411" i="3"/>
  <c r="AA411" i="3" s="1"/>
  <c r="Z583" i="3"/>
  <c r="AA583" i="3" s="1"/>
  <c r="Z584" i="3"/>
  <c r="AA584" i="3" s="1"/>
  <c r="Z585" i="3"/>
  <c r="AA585" i="3" s="1"/>
  <c r="Z586" i="3"/>
  <c r="AA586" i="3" s="1"/>
  <c r="Z1648" i="3"/>
  <c r="AA1648" i="3" s="1"/>
  <c r="Z2233" i="3"/>
  <c r="AA2233" i="3" s="1"/>
  <c r="Z547" i="3"/>
  <c r="AA547" i="3" s="1"/>
  <c r="Z949" i="3"/>
  <c r="AA949" i="3" s="1"/>
  <c r="Z9" i="3"/>
  <c r="AA9" i="3" s="1"/>
  <c r="Z10" i="3"/>
  <c r="AA10" i="3" s="1"/>
  <c r="Z1057" i="3"/>
  <c r="AA1057" i="3" s="1"/>
  <c r="Z588" i="3"/>
  <c r="AA588" i="3" s="1"/>
  <c r="Z543" i="3"/>
  <c r="AA543" i="3" s="1"/>
  <c r="Z539" i="3"/>
  <c r="AA539" i="3" s="1"/>
  <c r="Z1330" i="3"/>
  <c r="AA1330" i="3" s="1"/>
  <c r="Z1592" i="3"/>
  <c r="AA1592" i="3" s="1"/>
  <c r="Z1018" i="3"/>
  <c r="AA1018" i="3" s="1"/>
  <c r="Z961" i="3"/>
  <c r="AA961" i="3" s="1"/>
  <c r="Z1343" i="3"/>
  <c r="AA1343" i="3" s="1"/>
  <c r="Z2255" i="3"/>
  <c r="AA2255" i="3" s="1"/>
  <c r="Z557" i="3"/>
  <c r="AA557" i="3" s="1"/>
  <c r="Z952" i="3"/>
  <c r="AA952" i="3" s="1"/>
  <c r="Z919" i="3"/>
  <c r="AA919" i="3" s="1"/>
  <c r="Z1538" i="3"/>
  <c r="AA1538" i="3" s="1"/>
  <c r="Z3854" i="3"/>
  <c r="AA3854" i="3" s="1"/>
  <c r="Z3855" i="3"/>
  <c r="AA3855" i="3" s="1"/>
  <c r="Z1989" i="3"/>
  <c r="AA1989" i="3" s="1"/>
  <c r="Z1990" i="3"/>
  <c r="AA1990" i="3" s="1"/>
  <c r="Z2598" i="3"/>
  <c r="AA2598" i="3" s="1"/>
  <c r="Z2599" i="3"/>
  <c r="AA2599" i="3" s="1"/>
  <c r="Z2609" i="3"/>
  <c r="AA2609" i="3" s="1"/>
  <c r="Z1996" i="3"/>
  <c r="AA1996" i="3" s="1"/>
  <c r="Z2610" i="3"/>
  <c r="AA2610" i="3" s="1"/>
  <c r="Z971" i="3"/>
  <c r="AA971" i="3" s="1"/>
  <c r="Z753" i="3"/>
  <c r="AA753" i="3" s="1"/>
  <c r="Z754" i="3"/>
  <c r="AA754" i="3" s="1"/>
  <c r="Z2517" i="3"/>
  <c r="AA2517" i="3" s="1"/>
  <c r="Z756" i="3"/>
  <c r="AA756" i="3" s="1"/>
  <c r="Z757" i="3"/>
  <c r="AA757" i="3" s="1"/>
  <c r="Z758" i="3"/>
  <c r="AA758" i="3" s="1"/>
  <c r="Z416" i="3"/>
  <c r="AA416" i="3" s="1"/>
  <c r="Z761" i="3"/>
  <c r="AA761" i="3" s="1"/>
  <c r="Z283" i="3"/>
  <c r="AA283" i="3" s="1"/>
  <c r="Z419" i="3"/>
  <c r="AA419" i="3" s="1"/>
  <c r="Z2522" i="3"/>
  <c r="AA2522" i="3" s="1"/>
  <c r="Z3856" i="3"/>
  <c r="AA3856" i="3" s="1"/>
  <c r="Z389" i="3"/>
  <c r="AA389" i="3" s="1"/>
  <c r="Z252" i="3"/>
  <c r="AA252" i="3" s="1"/>
  <c r="Z392" i="3"/>
  <c r="AA392" i="3" s="1"/>
  <c r="Z285" i="3"/>
  <c r="AA285" i="3" s="1"/>
  <c r="Z256" i="3"/>
  <c r="AA256" i="3" s="1"/>
  <c r="Z2536" i="3"/>
  <c r="AA2536" i="3" s="1"/>
  <c r="Z730" i="3"/>
  <c r="AA730" i="3" s="1"/>
  <c r="Z2552" i="3"/>
  <c r="AA2552" i="3" s="1"/>
  <c r="Z741" i="3"/>
  <c r="AA741" i="3" s="1"/>
  <c r="Z748" i="3"/>
  <c r="AA748" i="3" s="1"/>
  <c r="Z3857" i="3"/>
  <c r="AA3857" i="3" s="1"/>
  <c r="Z3858" i="3"/>
  <c r="AA3858" i="3" s="1"/>
  <c r="Z873" i="3"/>
  <c r="AA873" i="3" s="1"/>
  <c r="Z426" i="3"/>
  <c r="AA426" i="3" s="1"/>
  <c r="Z427" i="3"/>
  <c r="AA427" i="3" s="1"/>
  <c r="Z781" i="3"/>
  <c r="AA781" i="3" s="1"/>
  <c r="Z130" i="3"/>
  <c r="AA130" i="3" s="1"/>
  <c r="Z3859" i="3"/>
  <c r="AA3859" i="3" s="1"/>
  <c r="Z430" i="3"/>
  <c r="AA430" i="3" s="1"/>
  <c r="Z785" i="3"/>
  <c r="AA785" i="3" s="1"/>
  <c r="Z131" i="3"/>
  <c r="AA131" i="3" s="1"/>
  <c r="Z132" i="3"/>
  <c r="AA132" i="3" s="1"/>
  <c r="Z1347" i="3"/>
  <c r="AA1347" i="3" s="1"/>
  <c r="Z791" i="3"/>
  <c r="AA791" i="3" s="1"/>
  <c r="Z120" i="3"/>
  <c r="AA120" i="3" s="1"/>
  <c r="Z121" i="3"/>
  <c r="AA121" i="3" s="1"/>
  <c r="Z122" i="3"/>
  <c r="AA122" i="3" s="1"/>
  <c r="Z124" i="3"/>
  <c r="AA124" i="3" s="1"/>
  <c r="Z123" i="3"/>
  <c r="AA123" i="3" s="1"/>
  <c r="Z28" i="3"/>
  <c r="AA28" i="3" s="1"/>
  <c r="Z246" i="3"/>
  <c r="AA246" i="3" s="1"/>
  <c r="Z643" i="3"/>
  <c r="AA643" i="3" s="1"/>
  <c r="Z407" i="3"/>
  <c r="AA407" i="3" s="1"/>
  <c r="Z126" i="3"/>
  <c r="AA126" i="3" s="1"/>
  <c r="Z3" i="3"/>
  <c r="AA3" i="3" s="1"/>
  <c r="Z29" i="3"/>
  <c r="AA29" i="3" s="1"/>
  <c r="Z1152" i="3"/>
  <c r="AA1152" i="3" s="1"/>
  <c r="Z647" i="3"/>
  <c r="AA647" i="3" s="1"/>
  <c r="Z1362" i="3"/>
  <c r="AA1362" i="3" s="1"/>
  <c r="Z1157" i="3"/>
  <c r="AA1157" i="3" s="1"/>
  <c r="Z1709" i="3"/>
  <c r="AA1709" i="3" s="1"/>
  <c r="Z414" i="3"/>
  <c r="AA414" i="3" s="1"/>
  <c r="Z747" i="3"/>
  <c r="AA747" i="3" s="1"/>
  <c r="Z255" i="3"/>
  <c r="AA255" i="3" s="1"/>
  <c r="Z2547" i="3"/>
  <c r="AA2547" i="3" s="1"/>
  <c r="Z1732" i="3"/>
  <c r="AA1732" i="3" s="1"/>
  <c r="Z421" i="3"/>
  <c r="AA421" i="3" s="1"/>
  <c r="Z760" i="3"/>
  <c r="AA760" i="3" s="1"/>
  <c r="Z415" i="3"/>
  <c r="AA415" i="3" s="1"/>
  <c r="Z2334" i="3"/>
  <c r="AA2334" i="3" s="1"/>
  <c r="Z2335" i="3"/>
  <c r="AA2335" i="3" s="1"/>
  <c r="Z2340" i="3"/>
  <c r="AA2340" i="3" s="1"/>
  <c r="Z2569" i="3"/>
  <c r="AA2569" i="3" s="1"/>
  <c r="Z319" i="3"/>
  <c r="AA319" i="3" s="1"/>
  <c r="Z423" i="3"/>
  <c r="AA423" i="3" s="1"/>
  <c r="Z1005" i="3"/>
  <c r="AA1005" i="3" s="1"/>
  <c r="Z322" i="3"/>
  <c r="AA322" i="3" s="1"/>
  <c r="Z1336" i="3"/>
  <c r="AA1336" i="3" s="1"/>
  <c r="Z780" i="3"/>
  <c r="AA780" i="3" s="1"/>
  <c r="Z2346" i="3"/>
  <c r="AA2346" i="3" s="1"/>
  <c r="Z1461" i="3"/>
  <c r="AA1461" i="3" s="1"/>
  <c r="Z1013" i="3"/>
  <c r="AA1013" i="3" s="1"/>
  <c r="Z263" i="3"/>
  <c r="AA263" i="3" s="1"/>
  <c r="Z1017" i="3"/>
  <c r="AA1017" i="3" s="1"/>
  <c r="Z433" i="3"/>
  <c r="AA433" i="3" s="1"/>
  <c r="Z2592" i="3"/>
  <c r="AA2592" i="3" s="1"/>
  <c r="Z1893" i="3"/>
  <c r="AA1893" i="3" s="1"/>
  <c r="Z2300" i="3"/>
  <c r="AA2300" i="3" s="1"/>
  <c r="Z3860" i="3"/>
  <c r="AA3860" i="3" s="1"/>
  <c r="Z262" i="3"/>
  <c r="AA262" i="3" s="1"/>
  <c r="Z311" i="3"/>
  <c r="AA311" i="3" s="1"/>
  <c r="Z1088" i="3"/>
  <c r="AA1088" i="3" s="1"/>
  <c r="Z1089" i="3"/>
  <c r="AA1089" i="3" s="1"/>
  <c r="Z801" i="3"/>
  <c r="AA801" i="3" s="1"/>
  <c r="Z317" i="3"/>
  <c r="AA317" i="3" s="1"/>
  <c r="Z314" i="3"/>
  <c r="AA314" i="3" s="1"/>
  <c r="Z344" i="3"/>
  <c r="AA344" i="3" s="1"/>
  <c r="Z2309" i="3"/>
  <c r="AA2309" i="3" s="1"/>
  <c r="Z2867" i="3"/>
  <c r="AA2867" i="3" s="1"/>
  <c r="Z320" i="3"/>
  <c r="AA320" i="3" s="1"/>
  <c r="Z589" i="3"/>
  <c r="AA589" i="3" s="1"/>
  <c r="Z2329" i="3"/>
  <c r="AA2329" i="3" s="1"/>
  <c r="Z2877" i="3"/>
  <c r="AA2877" i="3" s="1"/>
  <c r="Z1055" i="3"/>
  <c r="AA1055" i="3" s="1"/>
  <c r="Z325" i="3"/>
  <c r="AA325" i="3" s="1"/>
  <c r="Z597" i="3"/>
  <c r="AA597" i="3" s="1"/>
  <c r="Z829" i="3"/>
  <c r="AA829" i="3" s="1"/>
  <c r="Z207" i="3"/>
  <c r="AA207" i="3" s="1"/>
  <c r="Z208" i="3"/>
  <c r="AA208" i="3" s="1"/>
  <c r="Z465" i="3"/>
  <c r="AA465" i="3" s="1"/>
  <c r="Z144" i="3"/>
  <c r="AA144" i="3" s="1"/>
  <c r="Z619" i="3"/>
  <c r="AA619" i="3" s="1"/>
  <c r="Z211" i="3"/>
  <c r="AA211" i="3" s="1"/>
  <c r="Z468" i="3"/>
  <c r="AA468" i="3" s="1"/>
  <c r="Z854" i="3"/>
  <c r="AA854" i="3" s="1"/>
  <c r="Z1016" i="3"/>
  <c r="AA1016" i="3" s="1"/>
  <c r="Z612" i="3"/>
  <c r="AA612" i="3" s="1"/>
  <c r="Z2350" i="3"/>
  <c r="AA2350" i="3" s="1"/>
  <c r="Z2896" i="3"/>
  <c r="AA2896" i="3" s="1"/>
  <c r="Z469" i="3"/>
  <c r="AA469" i="3" s="1"/>
  <c r="Z857" i="3"/>
  <c r="AA857" i="3" s="1"/>
  <c r="Z626" i="3"/>
  <c r="AA626" i="3" s="1"/>
  <c r="Z17" i="3"/>
  <c r="AA17" i="3" s="1"/>
  <c r="Z947" i="3"/>
  <c r="AA947" i="3" s="1"/>
  <c r="Z861" i="3"/>
  <c r="AA861" i="3" s="1"/>
  <c r="Z631" i="3"/>
  <c r="AA631" i="3" s="1"/>
  <c r="Z1040" i="3"/>
  <c r="AA1040" i="3" s="1"/>
  <c r="Z1533" i="3"/>
  <c r="AA1533" i="3" s="1"/>
  <c r="Z3861" i="3"/>
  <c r="AA3861" i="3" s="1"/>
  <c r="Z2922" i="3"/>
  <c r="AA2922" i="3" s="1"/>
  <c r="Z957" i="3"/>
  <c r="AA957" i="3" s="1"/>
  <c r="Z1452" i="3"/>
  <c r="AA1452" i="3" s="1"/>
  <c r="Z676" i="3"/>
  <c r="AA676" i="3" s="1"/>
  <c r="Z678" i="3"/>
  <c r="AA678" i="3" s="1"/>
  <c r="Z1661" i="3"/>
  <c r="AA1661" i="3" s="1"/>
  <c r="Z1757" i="3"/>
  <c r="AA1757" i="3" s="1"/>
  <c r="Z3862" i="3"/>
  <c r="AA3862" i="3" s="1"/>
  <c r="Z1467" i="3"/>
  <c r="AA1467" i="3" s="1"/>
  <c r="Z1568" i="3"/>
  <c r="AA1568" i="3" s="1"/>
  <c r="Z2049" i="3"/>
  <c r="AA2049" i="3" s="1"/>
  <c r="Z3863" i="3"/>
  <c r="AA3863" i="3" s="1"/>
  <c r="Z2057" i="3"/>
  <c r="AA2057" i="3" s="1"/>
  <c r="Z2659" i="3"/>
  <c r="AA2659" i="3" s="1"/>
  <c r="Z442" i="3"/>
  <c r="AA442" i="3" s="1"/>
  <c r="Z290" i="3"/>
  <c r="AA290" i="3" s="1"/>
  <c r="Z445" i="3"/>
  <c r="AA445" i="3" s="1"/>
  <c r="Z812" i="3"/>
  <c r="AA812" i="3" s="1"/>
  <c r="Z258" i="3"/>
  <c r="AA258" i="3" s="1"/>
  <c r="Z291" i="3"/>
  <c r="AA291" i="3" s="1"/>
  <c r="Z2067" i="3"/>
  <c r="AA2067" i="3" s="1"/>
  <c r="Z2145" i="3"/>
  <c r="AA2145" i="3" s="1"/>
  <c r="Z2668" i="3"/>
  <c r="AA2668" i="3" s="1"/>
  <c r="Z1558" i="3"/>
  <c r="AA1558" i="3" s="1"/>
  <c r="Z2151" i="3"/>
  <c r="AA2151" i="3" s="1"/>
  <c r="Z2152" i="3"/>
  <c r="AA2152" i="3" s="1"/>
  <c r="Z813" i="3"/>
  <c r="AA813" i="3" s="1"/>
  <c r="Z814" i="3"/>
  <c r="AA814" i="3" s="1"/>
  <c r="Z870" i="3"/>
  <c r="AA870" i="3" s="1"/>
  <c r="Z483" i="3"/>
  <c r="AA483" i="3" s="1"/>
  <c r="Z484" i="3"/>
  <c r="AA484" i="3" s="1"/>
  <c r="Z485" i="3"/>
  <c r="AA485" i="3" s="1"/>
  <c r="Z2168" i="3"/>
  <c r="AA2168" i="3" s="1"/>
  <c r="Z874" i="3"/>
  <c r="AA874" i="3" s="1"/>
  <c r="Z1378" i="3"/>
  <c r="AA1378" i="3" s="1"/>
  <c r="Z487" i="3"/>
  <c r="AA487" i="3" s="1"/>
  <c r="Z488" i="3"/>
  <c r="AA488" i="3" s="1"/>
  <c r="Z2085" i="3"/>
  <c r="AA2085" i="3" s="1"/>
  <c r="Z2682" i="3"/>
  <c r="AA2682" i="3" s="1"/>
  <c r="Z821" i="3"/>
  <c r="AA821" i="3" s="1"/>
  <c r="Z1314" i="3"/>
  <c r="AA1314" i="3" s="1"/>
  <c r="Z1383" i="3"/>
  <c r="AA1383" i="3" s="1"/>
  <c r="Z494" i="3"/>
  <c r="AA494" i="3" s="1"/>
  <c r="Z298" i="3"/>
  <c r="AA298" i="3" s="1"/>
  <c r="Z839" i="3"/>
  <c r="AA839" i="3" s="1"/>
  <c r="Z1327" i="3"/>
  <c r="AA1327" i="3" s="1"/>
  <c r="Z2701" i="3"/>
  <c r="AA2701" i="3" s="1"/>
  <c r="Z2381" i="3"/>
  <c r="AA2381" i="3" s="1"/>
  <c r="Z3864" i="3"/>
  <c r="AA3864" i="3" s="1"/>
  <c r="Z3865" i="3"/>
  <c r="AA3865" i="3" s="1"/>
  <c r="Z3866" i="3"/>
  <c r="AA3866" i="3" s="1"/>
  <c r="Z1342" i="3"/>
  <c r="AA1342" i="3" s="1"/>
  <c r="Z3867" i="3"/>
  <c r="AA3867" i="3" s="1"/>
  <c r="Z3868" i="3"/>
  <c r="AA3868" i="3" s="1"/>
  <c r="Z93" i="3"/>
  <c r="AA93" i="3" s="1"/>
  <c r="Z94" i="3"/>
  <c r="AA94" i="3" s="1"/>
  <c r="Z95" i="3"/>
  <c r="AA95" i="3" s="1"/>
  <c r="Z259" i="3"/>
  <c r="AA259" i="3" s="1"/>
  <c r="Z292" i="3"/>
  <c r="AA292" i="3" s="1"/>
  <c r="Z142" i="3"/>
  <c r="AA142" i="3" s="1"/>
  <c r="Z143" i="3"/>
  <c r="AA143" i="3" s="1"/>
  <c r="Z417" i="3"/>
  <c r="AA417" i="3" s="1"/>
  <c r="Z38" i="3"/>
  <c r="AA38" i="3" s="1"/>
  <c r="Z666" i="3"/>
  <c r="AA666" i="3" s="1"/>
  <c r="Z145" i="3"/>
  <c r="AA145" i="3" s="1"/>
  <c r="Z420" i="3"/>
  <c r="AA420" i="3" s="1"/>
  <c r="Z39" i="3"/>
  <c r="AA39" i="3" s="1"/>
  <c r="Z40" i="3"/>
  <c r="AA40" i="3" s="1"/>
  <c r="Z2079" i="3"/>
  <c r="AA2079" i="3" s="1"/>
  <c r="Z3869" i="3"/>
  <c r="AA3869" i="3" s="1"/>
  <c r="Z3870" i="3"/>
  <c r="AA3870" i="3" s="1"/>
  <c r="Z458" i="3"/>
  <c r="AA458" i="3" s="1"/>
  <c r="Z294" i="3"/>
  <c r="AA294" i="3" s="1"/>
  <c r="Z889" i="3"/>
  <c r="AA889" i="3" s="1"/>
  <c r="Z454" i="3"/>
  <c r="AA454" i="3" s="1"/>
  <c r="Z677" i="3"/>
  <c r="AA677" i="3" s="1"/>
  <c r="Z890" i="3"/>
  <c r="AA890" i="3" s="1"/>
  <c r="Z891" i="3"/>
  <c r="AA891" i="3" s="1"/>
  <c r="Z160" i="3"/>
  <c r="AA160" i="3" s="1"/>
  <c r="Z456" i="3"/>
  <c r="AA456" i="3" s="1"/>
  <c r="Z844" i="3"/>
  <c r="AA844" i="3" s="1"/>
  <c r="Z425" i="3"/>
  <c r="AA425" i="3" s="1"/>
  <c r="Z41" i="3"/>
  <c r="AA41" i="3" s="1"/>
  <c r="Z42" i="3"/>
  <c r="AA42" i="3" s="1"/>
  <c r="Z898" i="3"/>
  <c r="AA898" i="3" s="1"/>
  <c r="Z899" i="3"/>
  <c r="AA899" i="3" s="1"/>
  <c r="Z2099" i="3"/>
  <c r="AA2099" i="3" s="1"/>
  <c r="Z2674" i="3"/>
  <c r="AA2674" i="3" s="1"/>
  <c r="Z463" i="3"/>
  <c r="AA463" i="3" s="1"/>
  <c r="Z836" i="3"/>
  <c r="AA836" i="3" s="1"/>
  <c r="Z855" i="3"/>
  <c r="AA855" i="3" s="1"/>
  <c r="Z687" i="3"/>
  <c r="AA687" i="3" s="1"/>
  <c r="Z1338" i="3"/>
  <c r="AA1338" i="3" s="1"/>
  <c r="Z1474" i="3"/>
  <c r="AA1474" i="3" s="1"/>
  <c r="Z905" i="3"/>
  <c r="AA905" i="3" s="1"/>
  <c r="Z731" i="3"/>
  <c r="AA731" i="3" s="1"/>
  <c r="Z472" i="3"/>
  <c r="AA472" i="3" s="1"/>
  <c r="Z852" i="3"/>
  <c r="AA852" i="3" s="1"/>
  <c r="Z2119" i="3"/>
  <c r="AA2119" i="3" s="1"/>
  <c r="Z2700" i="3"/>
  <c r="AA2700" i="3" s="1"/>
  <c r="Z1296" i="3"/>
  <c r="AA1296" i="3" s="1"/>
  <c r="Z2053" i="3"/>
  <c r="AA2053" i="3" s="1"/>
  <c r="Z863" i="3"/>
  <c r="AA863" i="3" s="1"/>
  <c r="Z1354" i="3"/>
  <c r="AA1354" i="3" s="1"/>
  <c r="Z1776" i="3"/>
  <c r="AA1776" i="3" s="1"/>
  <c r="Z1309" i="3"/>
  <c r="AA1309" i="3" s="1"/>
  <c r="Z2456" i="3"/>
  <c r="AA2456" i="3" s="1"/>
  <c r="Z3019" i="3"/>
  <c r="AA3019" i="3" s="1"/>
  <c r="Z875" i="3"/>
  <c r="AA875" i="3" s="1"/>
  <c r="Z868" i="3"/>
  <c r="AA868" i="3" s="1"/>
  <c r="Z2459" i="3"/>
  <c r="AA2459" i="3" s="1"/>
  <c r="Z3020" i="3"/>
  <c r="AA3020" i="3" s="1"/>
  <c r="Z2460" i="3"/>
  <c r="AA2460" i="3" s="1"/>
  <c r="Z3871" i="3"/>
  <c r="AA3871" i="3" s="1"/>
  <c r="Z1447" i="3"/>
  <c r="AA1447" i="3" s="1"/>
  <c r="Z1371" i="3"/>
  <c r="AA1371" i="3" s="1"/>
  <c r="Z2138" i="3"/>
  <c r="AA2138" i="3" s="1"/>
  <c r="Z2729" i="3"/>
  <c r="AA2729" i="3" s="1"/>
  <c r="Z1796" i="3"/>
  <c r="AA1796" i="3" s="1"/>
  <c r="Z1098" i="3"/>
  <c r="AA1098" i="3" s="1"/>
  <c r="Z353" i="3"/>
  <c r="AA353" i="3" s="1"/>
  <c r="Z682" i="3"/>
  <c r="AA682" i="3" s="1"/>
  <c r="Z683" i="3"/>
  <c r="AA683" i="3" s="1"/>
  <c r="Z2465" i="3"/>
  <c r="AA2465" i="3" s="1"/>
  <c r="Z3032" i="3"/>
  <c r="AA3032" i="3" s="1"/>
  <c r="Z1101" i="3"/>
  <c r="AA1101" i="3" s="1"/>
  <c r="Z1102" i="3"/>
  <c r="AA1102" i="3" s="1"/>
  <c r="Z355" i="3"/>
  <c r="AA355" i="3" s="1"/>
  <c r="Z273" i="3"/>
  <c r="AA273" i="3" s="1"/>
  <c r="Z3042" i="3"/>
  <c r="AA3042" i="3" s="1"/>
  <c r="Z1112" i="3"/>
  <c r="AA1112" i="3" s="1"/>
  <c r="Z1113" i="3"/>
  <c r="AA1113" i="3" s="1"/>
  <c r="Z274" i="3"/>
  <c r="AA274" i="3" s="1"/>
  <c r="Z275" i="3"/>
  <c r="AA275" i="3" s="1"/>
  <c r="Z3872" i="3"/>
  <c r="AA3872" i="3" s="1"/>
  <c r="Z3873" i="3"/>
  <c r="AA3873" i="3" s="1"/>
  <c r="Z3874" i="3"/>
  <c r="AA3874" i="3" s="1"/>
  <c r="Z265" i="3"/>
  <c r="AA265" i="3" s="1"/>
  <c r="Z268" i="3"/>
  <c r="AA268" i="3" s="1"/>
  <c r="Z897" i="3"/>
  <c r="AA897" i="3" s="1"/>
  <c r="Z1379" i="3"/>
  <c r="AA1379" i="3" s="1"/>
  <c r="Z2021" i="3"/>
  <c r="AA2021" i="3" s="1"/>
  <c r="Z2963" i="3"/>
  <c r="AA2963" i="3" s="1"/>
  <c r="Z656" i="3"/>
  <c r="AA656" i="3" s="1"/>
  <c r="Z1126" i="3"/>
  <c r="AA1126" i="3" s="1"/>
  <c r="Z2976" i="3"/>
  <c r="AA2976" i="3" s="1"/>
  <c r="Z661" i="3"/>
  <c r="AA661" i="3" s="1"/>
  <c r="Z2229" i="3"/>
  <c r="AA2229" i="3" s="1"/>
  <c r="Z1402" i="3"/>
  <c r="AA1402" i="3" s="1"/>
  <c r="Z669" i="3"/>
  <c r="AA669" i="3" s="1"/>
  <c r="Z2992" i="3"/>
  <c r="AA2992" i="3" s="1"/>
  <c r="Z1233" i="3"/>
  <c r="AA1233" i="3" s="1"/>
  <c r="Z1234" i="3"/>
  <c r="AA1234" i="3" s="1"/>
  <c r="Z1236" i="3"/>
  <c r="AA1236" i="3" s="1"/>
  <c r="Z1237" i="3"/>
  <c r="AA1237" i="3" s="1"/>
  <c r="Z770" i="3"/>
  <c r="AA770" i="3" s="1"/>
  <c r="Z249" i="3"/>
  <c r="AA249" i="3" s="1"/>
  <c r="Z250" i="3"/>
  <c r="AA250" i="3" s="1"/>
  <c r="Z1104" i="3"/>
  <c r="AA1104" i="3" s="1"/>
  <c r="Z694" i="3"/>
  <c r="AA694" i="3" s="1"/>
  <c r="Z331" i="3"/>
  <c r="AA331" i="3" s="1"/>
  <c r="Z251" i="3"/>
  <c r="AA251" i="3" s="1"/>
  <c r="Z332" i="3"/>
  <c r="AA332" i="3" s="1"/>
  <c r="Z3014" i="3"/>
  <c r="AA3014" i="3" s="1"/>
  <c r="Z700" i="3"/>
  <c r="AA700" i="3" s="1"/>
  <c r="Z1137" i="3"/>
  <c r="AA1137" i="3" s="1"/>
  <c r="Z335" i="3"/>
  <c r="AA335" i="3" s="1"/>
  <c r="Z90" i="3"/>
  <c r="AA90" i="3" s="1"/>
  <c r="Z553" i="3"/>
  <c r="AA553" i="3" s="1"/>
  <c r="Z492" i="3"/>
  <c r="AA492" i="3" s="1"/>
  <c r="Z3875" i="3"/>
  <c r="AA3875" i="3" s="1"/>
  <c r="Z3876" i="3"/>
  <c r="AA3876" i="3" s="1"/>
  <c r="Z559" i="3"/>
  <c r="AA559" i="3" s="1"/>
  <c r="Z969" i="3"/>
  <c r="AA969" i="3" s="1"/>
  <c r="Z1755" i="3"/>
  <c r="AA1755" i="3" s="1"/>
  <c r="Z707" i="3"/>
  <c r="AA707" i="3" s="1"/>
  <c r="Z1150" i="3"/>
  <c r="AA1150" i="3" s="1"/>
  <c r="Z238" i="3"/>
  <c r="AA238" i="3" s="1"/>
  <c r="Z21" i="3"/>
  <c r="AA21" i="3" s="1"/>
  <c r="Z83" i="3"/>
  <c r="AA83" i="3" s="1"/>
  <c r="Z82" i="3"/>
  <c r="AA82" i="3" s="1"/>
  <c r="Z560" i="3"/>
  <c r="AA560" i="3" s="1"/>
  <c r="Z974" i="3"/>
  <c r="AA974" i="3" s="1"/>
  <c r="Z239" i="3"/>
  <c r="AA239" i="3" s="1"/>
  <c r="Z240" i="3"/>
  <c r="AA240" i="3" s="1"/>
  <c r="Z22" i="3"/>
  <c r="AA22" i="3" s="1"/>
  <c r="Z84" i="3"/>
  <c r="AA84" i="3" s="1"/>
  <c r="Z1136" i="3"/>
  <c r="AA1136" i="3" s="1"/>
  <c r="Z3877" i="3"/>
  <c r="AA3877" i="3" s="1"/>
  <c r="Z3878" i="3"/>
  <c r="AA3878" i="3" s="1"/>
  <c r="Z241" i="3"/>
  <c r="AA241" i="3" s="1"/>
  <c r="Z242" i="3"/>
  <c r="AA242" i="3" s="1"/>
  <c r="Z1793" i="3"/>
  <c r="AA1793" i="3" s="1"/>
  <c r="Z1159" i="3"/>
  <c r="AA1159" i="3" s="1"/>
  <c r="Z1567" i="3"/>
  <c r="AA1567" i="3" s="1"/>
  <c r="Z981" i="3"/>
  <c r="AA981" i="3" s="1"/>
  <c r="Z2451" i="3"/>
  <c r="AA2451" i="3" s="1"/>
  <c r="Z686" i="3"/>
  <c r="AA686" i="3" s="1"/>
  <c r="Z245" i="3"/>
  <c r="AA245" i="3" s="1"/>
  <c r="Z3879" i="3"/>
  <c r="AA3879" i="3" s="1"/>
  <c r="Z1583" i="3"/>
  <c r="AA1583" i="3" s="1"/>
  <c r="Z2178" i="3"/>
  <c r="AA2178" i="3" s="1"/>
  <c r="Z1809" i="3"/>
  <c r="AA1809" i="3" s="1"/>
  <c r="Z276" i="3"/>
  <c r="AA276" i="3" s="1"/>
  <c r="Z768" i="3"/>
  <c r="AA768" i="3" s="1"/>
  <c r="Z701" i="3"/>
  <c r="AA701" i="3" s="1"/>
  <c r="Z1257" i="3"/>
  <c r="AA1257" i="3" s="1"/>
  <c r="Z1119" i="3"/>
  <c r="AA1119" i="3" s="1"/>
  <c r="Z3880" i="3"/>
  <c r="AA3880" i="3" s="1"/>
  <c r="Z2778" i="3"/>
  <c r="AA2778" i="3" s="1"/>
  <c r="Z1892" i="3"/>
  <c r="AA1892" i="3" s="1"/>
  <c r="Z1261" i="3"/>
  <c r="AA1261" i="3" s="1"/>
  <c r="Z519" i="3"/>
  <c r="AA519" i="3" s="1"/>
  <c r="Z303" i="3"/>
  <c r="AA303" i="3" s="1"/>
  <c r="Z277" i="3"/>
  <c r="AA277" i="3" s="1"/>
  <c r="Z3881" i="3"/>
  <c r="AA3881" i="3" s="1"/>
  <c r="Z2206" i="3"/>
  <c r="AA2206" i="3" s="1"/>
  <c r="Z2784" i="3"/>
  <c r="AA2784" i="3" s="1"/>
  <c r="Z522" i="3"/>
  <c r="AA522" i="3" s="1"/>
  <c r="Z305" i="3"/>
  <c r="AA305" i="3" s="1"/>
  <c r="Z1898" i="3"/>
  <c r="AA1898" i="3" s="1"/>
  <c r="Z2794" i="3"/>
  <c r="AA2794" i="3" s="1"/>
  <c r="Z1414" i="3"/>
  <c r="AA1414" i="3" s="1"/>
  <c r="Z712" i="3"/>
  <c r="AA712" i="3" s="1"/>
  <c r="Z1141" i="3"/>
  <c r="AA1141" i="3" s="1"/>
  <c r="Z708" i="3"/>
  <c r="AA708" i="3" s="1"/>
  <c r="Z3016" i="3"/>
  <c r="AA3016" i="3" s="1"/>
  <c r="Z1425" i="3"/>
  <c r="AA1425" i="3" s="1"/>
  <c r="Z2811" i="3"/>
  <c r="AA2811" i="3" s="1"/>
  <c r="Z576" i="3"/>
  <c r="AA576" i="3" s="1"/>
  <c r="Z1501" i="3"/>
  <c r="AA1501" i="3" s="1"/>
  <c r="Z577" i="3"/>
  <c r="AA577" i="3" s="1"/>
  <c r="Z1800" i="3"/>
  <c r="AA1800" i="3" s="1"/>
  <c r="Z1165" i="3"/>
  <c r="AA1165" i="3" s="1"/>
  <c r="Z717" i="3"/>
  <c r="AA717" i="3" s="1"/>
  <c r="Z1444" i="3"/>
  <c r="AA1444" i="3" s="1"/>
  <c r="Z1504" i="3"/>
  <c r="AA1504" i="3" s="1"/>
  <c r="Z581" i="3"/>
  <c r="AA581" i="3" s="1"/>
  <c r="Z945" i="3"/>
  <c r="AA945" i="3" s="1"/>
  <c r="Z1439" i="3"/>
  <c r="AA1439" i="3" s="1"/>
  <c r="Z2337" i="3"/>
  <c r="AA2337" i="3" s="1"/>
  <c r="Z300" i="3"/>
  <c r="AA300" i="3" s="1"/>
  <c r="Z506" i="3"/>
  <c r="AA506" i="3" s="1"/>
  <c r="Z3882" i="3"/>
  <c r="AA3882" i="3" s="1"/>
  <c r="Z3883" i="3"/>
  <c r="AA3883" i="3" s="1"/>
  <c r="Z304" i="3"/>
  <c r="AA304" i="3" s="1"/>
  <c r="Z513" i="3"/>
  <c r="AA513" i="3" s="1"/>
  <c r="Z955" i="3"/>
  <c r="AA955" i="3" s="1"/>
  <c r="Z1454" i="3"/>
  <c r="AA1454" i="3" s="1"/>
  <c r="Z527" i="3"/>
  <c r="AA527" i="3" s="1"/>
  <c r="Z524" i="3"/>
  <c r="AA524" i="3" s="1"/>
  <c r="Z2767" i="3"/>
  <c r="AA2767" i="3" s="1"/>
  <c r="Z3884" i="3"/>
  <c r="AA3884" i="3" s="1"/>
  <c r="Z735" i="3"/>
  <c r="AA735" i="3" s="1"/>
  <c r="Z116" i="3"/>
  <c r="AA116" i="3" s="1"/>
  <c r="Z117" i="3"/>
  <c r="AA117" i="3" s="1"/>
  <c r="Z357" i="3"/>
  <c r="AA357" i="3" s="1"/>
  <c r="Z358" i="3"/>
  <c r="AA358" i="3" s="1"/>
  <c r="Z478" i="3"/>
  <c r="AA478" i="3" s="1"/>
  <c r="Z2398" i="3"/>
  <c r="AA2398" i="3" s="1"/>
  <c r="Z479" i="3"/>
  <c r="AA479" i="3" s="1"/>
  <c r="Z54" i="3"/>
  <c r="AA54" i="3" s="1"/>
  <c r="Z744" i="3"/>
  <c r="AA744" i="3" s="1"/>
  <c r="Z361" i="3"/>
  <c r="AA361" i="3" s="1"/>
  <c r="Z1468" i="3"/>
  <c r="AA1468" i="3" s="1"/>
  <c r="Z482" i="3"/>
  <c r="AA482" i="3" s="1"/>
  <c r="Z55" i="3"/>
  <c r="AA55" i="3" s="1"/>
  <c r="Z540" i="3"/>
  <c r="AA540" i="3" s="1"/>
  <c r="Z928" i="3"/>
  <c r="AA928" i="3" s="1"/>
  <c r="Z749" i="3"/>
  <c r="AA749" i="3" s="1"/>
  <c r="Z1218" i="3"/>
  <c r="AA1218" i="3" s="1"/>
  <c r="Z2788" i="3"/>
  <c r="AA2788" i="3" s="1"/>
  <c r="Z3281" i="3"/>
  <c r="AA3281" i="3" s="1"/>
  <c r="Z950" i="3"/>
  <c r="AA950" i="3" s="1"/>
  <c r="Z56" i="3"/>
  <c r="AA56" i="3" s="1"/>
  <c r="Z759" i="3"/>
  <c r="AA759" i="3" s="1"/>
  <c r="Z1225" i="3"/>
  <c r="AA1225" i="3" s="1"/>
  <c r="Z2759" i="3"/>
  <c r="AA2759" i="3" s="1"/>
  <c r="Z551" i="3"/>
  <c r="AA551" i="3" s="1"/>
  <c r="Z948" i="3"/>
  <c r="AA948" i="3" s="1"/>
  <c r="Z1001" i="3"/>
  <c r="AA1001" i="3" s="1"/>
  <c r="Z544" i="3"/>
  <c r="AA544" i="3" s="1"/>
  <c r="Z962" i="3"/>
  <c r="AA962" i="3" s="1"/>
  <c r="Z2810" i="3"/>
  <c r="AA2810" i="3" s="1"/>
  <c r="Z3295" i="3"/>
  <c r="AA3295" i="3" s="1"/>
  <c r="Z1004" i="3"/>
  <c r="AA1004" i="3" s="1"/>
  <c r="Z1344" i="3"/>
  <c r="AA1344" i="3" s="1"/>
  <c r="Z1243" i="3"/>
  <c r="AA1243" i="3" s="1"/>
  <c r="Z1012" i="3"/>
  <c r="AA1012" i="3" s="1"/>
  <c r="Z976" i="3"/>
  <c r="AA976" i="3" s="1"/>
  <c r="Z1457" i="3"/>
  <c r="AA1457" i="3" s="1"/>
  <c r="Z970" i="3"/>
  <c r="AA970" i="3" s="1"/>
  <c r="Z2218" i="3"/>
  <c r="AA2218" i="3" s="1"/>
  <c r="Z3885" i="3"/>
  <c r="AA3885" i="3" s="1"/>
  <c r="Z1365" i="3"/>
  <c r="AA1365" i="3" s="1"/>
  <c r="Z1908" i="3"/>
  <c r="AA1908" i="3" s="1"/>
  <c r="Z2839" i="3"/>
  <c r="AA2839" i="3" s="1"/>
  <c r="Z3315" i="3"/>
  <c r="AA3315" i="3" s="1"/>
  <c r="Z1416" i="3"/>
  <c r="AA1416" i="3" s="1"/>
  <c r="Z850" i="3"/>
  <c r="AA850" i="3" s="1"/>
  <c r="Z1428" i="3"/>
  <c r="AA1428" i="3" s="1"/>
  <c r="Z1986" i="3"/>
  <c r="AA1986" i="3" s="1"/>
  <c r="Z3886" i="3"/>
  <c r="AA3886" i="3" s="1"/>
  <c r="Z3887" i="3"/>
  <c r="AA3887" i="3" s="1"/>
  <c r="Z2134" i="3"/>
  <c r="AA2134" i="3" s="1"/>
  <c r="Z3888" i="3"/>
  <c r="AA3888" i="3" s="1"/>
  <c r="Z280" i="3"/>
  <c r="AA280" i="3" s="1"/>
  <c r="Z281" i="3"/>
  <c r="AA281" i="3" s="1"/>
  <c r="Z393" i="3"/>
  <c r="AA393" i="3" s="1"/>
  <c r="Z394" i="3"/>
  <c r="AA394" i="3" s="1"/>
  <c r="Z2600" i="3"/>
  <c r="AA2600" i="3" s="1"/>
  <c r="Z2523" i="3"/>
  <c r="AA2523" i="3" s="1"/>
  <c r="Z2601" i="3"/>
  <c r="AA2601" i="3" s="1"/>
  <c r="Z3889" i="3"/>
  <c r="AA3889" i="3" s="1"/>
  <c r="Z1482" i="3"/>
  <c r="AA1482" i="3" s="1"/>
  <c r="Z2033" i="3"/>
  <c r="AA2033" i="3" s="1"/>
  <c r="Z724" i="3"/>
  <c r="AA724" i="3" s="1"/>
  <c r="Z396" i="3"/>
  <c r="AA396" i="3" s="1"/>
  <c r="Z1932" i="3"/>
  <c r="AA1932" i="3" s="1"/>
  <c r="Z765" i="3"/>
  <c r="AA765" i="3" s="1"/>
  <c r="Z766" i="3"/>
  <c r="AA766" i="3" s="1"/>
  <c r="Z2611" i="3"/>
  <c r="AA2611" i="3" s="1"/>
  <c r="Z3890" i="3"/>
  <c r="AA3890" i="3" s="1"/>
  <c r="Z771" i="3"/>
  <c r="AA771" i="3" s="1"/>
  <c r="Z772" i="3"/>
  <c r="AA772" i="3" s="1"/>
  <c r="Z773" i="3"/>
  <c r="AA773" i="3" s="1"/>
  <c r="Z429" i="3"/>
  <c r="AA429" i="3" s="1"/>
  <c r="Z2009" i="3"/>
  <c r="AA2009" i="3" s="1"/>
  <c r="Z733" i="3"/>
  <c r="AA733" i="3" s="1"/>
  <c r="Z1181" i="3"/>
  <c r="AA1181" i="3" s="1"/>
  <c r="Z2537" i="3"/>
  <c r="AA2537" i="3" s="1"/>
  <c r="Z3089" i="3"/>
  <c r="AA3089" i="3" s="1"/>
  <c r="Z1241" i="3"/>
  <c r="AA1241" i="3" s="1"/>
  <c r="Z779" i="3"/>
  <c r="AA779" i="3" s="1"/>
  <c r="Z286" i="3"/>
  <c r="AA286" i="3" s="1"/>
  <c r="Z431" i="3"/>
  <c r="AA431" i="3" s="1"/>
  <c r="Z2623" i="3"/>
  <c r="AA2623" i="3" s="1"/>
  <c r="Z1247" i="3"/>
  <c r="AA1247" i="3" s="1"/>
  <c r="Z1816" i="3"/>
  <c r="AA1816" i="3" s="1"/>
  <c r="Z287" i="3"/>
  <c r="AA287" i="3" s="1"/>
  <c r="Z434" i="3"/>
  <c r="AA434" i="3" s="1"/>
  <c r="Z1187" i="3"/>
  <c r="AA1187" i="3" s="1"/>
  <c r="Z1199" i="3"/>
  <c r="AA1199" i="3" s="1"/>
  <c r="Z2553" i="3"/>
  <c r="AA2553" i="3" s="1"/>
  <c r="Z3102" i="3"/>
  <c r="AA3102" i="3" s="1"/>
  <c r="Z2068" i="3"/>
  <c r="AA2068" i="3" s="1"/>
  <c r="Z1834" i="3"/>
  <c r="AA1834" i="3" s="1"/>
  <c r="Z1214" i="3"/>
  <c r="AA1214" i="3" s="1"/>
  <c r="Z1219" i="3"/>
  <c r="AA1219" i="3" s="1"/>
  <c r="Z2572" i="3"/>
  <c r="AA2572" i="3" s="1"/>
  <c r="Z3123" i="3"/>
  <c r="AA3123" i="3" s="1"/>
  <c r="Z192" i="3"/>
  <c r="AA192" i="3" s="1"/>
  <c r="Z59" i="3"/>
  <c r="AA59" i="3" s="1"/>
  <c r="Z194" i="3"/>
  <c r="AA194" i="3" s="1"/>
  <c r="Z60" i="3"/>
  <c r="AA60" i="3" s="1"/>
  <c r="Z3891" i="3"/>
  <c r="AA3891" i="3" s="1"/>
  <c r="Z3892" i="3"/>
  <c r="AA3892" i="3" s="1"/>
  <c r="Z1232" i="3"/>
  <c r="AA1232" i="3" s="1"/>
  <c r="Z1785" i="3"/>
  <c r="AA1785" i="3" s="1"/>
  <c r="Z102" i="3"/>
  <c r="AA102" i="3" s="1"/>
  <c r="Z103" i="3"/>
  <c r="AA103" i="3" s="1"/>
  <c r="Z196" i="3"/>
  <c r="AA196" i="3" s="1"/>
  <c r="Z364" i="3"/>
  <c r="AA364" i="3" s="1"/>
  <c r="Z105" i="3"/>
  <c r="AA105" i="3" s="1"/>
  <c r="Z104" i="3"/>
  <c r="AA104" i="3" s="1"/>
  <c r="Z106" i="3"/>
  <c r="AA106" i="3" s="1"/>
  <c r="Z3144" i="3"/>
  <c r="AA3144" i="3" s="1"/>
  <c r="Z387" i="3"/>
  <c r="AA387" i="3" s="1"/>
  <c r="Z388" i="3"/>
  <c r="AA388" i="3" s="1"/>
  <c r="Z725" i="3"/>
  <c r="AA725" i="3" s="1"/>
  <c r="Z726" i="3"/>
  <c r="AA726" i="3" s="1"/>
  <c r="Z3893" i="3"/>
  <c r="AA3893" i="3" s="1"/>
  <c r="Z3894" i="3"/>
  <c r="AA3894" i="3" s="1"/>
  <c r="Z370" i="3"/>
  <c r="AA370" i="3" s="1"/>
  <c r="Z691" i="3"/>
  <c r="AA691" i="3" s="1"/>
  <c r="Z108" i="3"/>
  <c r="AA108" i="3" s="1"/>
  <c r="Z1259" i="3"/>
  <c r="AA1259" i="3" s="1"/>
  <c r="Z732" i="3"/>
  <c r="AA732" i="3" s="1"/>
  <c r="Z391" i="3"/>
  <c r="AA391" i="3" s="1"/>
  <c r="Z115" i="3"/>
  <c r="AA115" i="3" s="1"/>
  <c r="Z282" i="3"/>
  <c r="AA282" i="3" s="1"/>
  <c r="Z400" i="3"/>
  <c r="AA400" i="3" s="1"/>
  <c r="Z1010" i="3"/>
  <c r="AA1010" i="3" s="1"/>
  <c r="Z1266" i="3"/>
  <c r="AA1266" i="3" s="1"/>
  <c r="Z1267" i="3"/>
  <c r="AA1267" i="3" s="1"/>
  <c r="Z376" i="3"/>
  <c r="AA376" i="3" s="1"/>
  <c r="Z703" i="3"/>
  <c r="AA703" i="3" s="1"/>
  <c r="Z1061" i="3"/>
  <c r="AA1061" i="3" s="1"/>
  <c r="Z1811" i="3"/>
  <c r="AA1811" i="3" s="1"/>
  <c r="Z284" i="3"/>
  <c r="AA284" i="3" s="1"/>
  <c r="Z409" i="3"/>
  <c r="AA409" i="3" s="1"/>
  <c r="Z3895" i="3"/>
  <c r="AA3895" i="3" s="1"/>
  <c r="Z3896" i="3"/>
  <c r="AA3896" i="3" s="1"/>
  <c r="Z3897" i="3"/>
  <c r="AA3897" i="3" s="1"/>
  <c r="Z3898" i="3"/>
  <c r="AA3898" i="3" s="1"/>
  <c r="Z1068" i="3"/>
  <c r="AA1068" i="3" s="1"/>
  <c r="Z1024" i="3"/>
  <c r="AA1024" i="3" s="1"/>
  <c r="Z1282" i="3"/>
  <c r="AA1282" i="3" s="1"/>
  <c r="Z1283" i="3"/>
  <c r="AA1283" i="3" s="1"/>
  <c r="Z1223" i="3"/>
  <c r="AA1223" i="3" s="1"/>
  <c r="Z710" i="3"/>
  <c r="AA710" i="3" s="1"/>
  <c r="Z1078" i="3"/>
  <c r="AA1078" i="3" s="1"/>
  <c r="Z755" i="3"/>
  <c r="AA755" i="3" s="1"/>
  <c r="Z418" i="3"/>
  <c r="AA418" i="3" s="1"/>
  <c r="Z2570" i="3"/>
  <c r="AA2570" i="3" s="1"/>
  <c r="Z3899" i="3"/>
  <c r="AA3899" i="3" s="1"/>
  <c r="Z1928" i="3"/>
  <c r="AA1928" i="3" s="1"/>
  <c r="Z1308" i="3"/>
  <c r="AA1308" i="3" s="1"/>
  <c r="Z3900" i="3"/>
  <c r="AA3900" i="3" s="1"/>
  <c r="Z2606" i="3"/>
  <c r="AA2606" i="3" s="1"/>
  <c r="Z1045" i="3"/>
  <c r="AA1045" i="3" s="1"/>
  <c r="Z1733" i="3"/>
  <c r="AA1733" i="3" s="1"/>
  <c r="Z1240" i="3"/>
  <c r="AA1240" i="3" s="1"/>
  <c r="Z1792" i="3"/>
  <c r="AA1792" i="3" s="1"/>
  <c r="Z776" i="3"/>
  <c r="AA776" i="3" s="1"/>
  <c r="Z1230" i="3"/>
  <c r="AA1230" i="3" s="1"/>
  <c r="Z2895" i="3"/>
  <c r="AA2895" i="3" s="1"/>
  <c r="Z3901" i="3"/>
  <c r="AA3901" i="3" s="1"/>
  <c r="Z3902" i="3"/>
  <c r="AA3902" i="3" s="1"/>
  <c r="Z3903" i="3"/>
  <c r="AA3903" i="3" s="1"/>
  <c r="Z2593" i="3"/>
  <c r="AA2593" i="3" s="1"/>
  <c r="Z3126" i="3"/>
  <c r="AA3126" i="3" s="1"/>
  <c r="Z2538" i="3"/>
  <c r="AA2538" i="3" s="1"/>
  <c r="Z599" i="3"/>
  <c r="AA599" i="3" s="1"/>
  <c r="Z324" i="3"/>
  <c r="AA324" i="3" s="1"/>
  <c r="Z1752" i="3"/>
  <c r="AA1752" i="3" s="1"/>
  <c r="Z2898" i="3"/>
  <c r="AA2898" i="3" s="1"/>
  <c r="Z3384" i="3"/>
  <c r="AA3384" i="3" s="1"/>
  <c r="Z601" i="3"/>
  <c r="AA601" i="3" s="1"/>
  <c r="Z1014" i="3"/>
  <c r="AA1014" i="3" s="1"/>
  <c r="Z326" i="3"/>
  <c r="AA326" i="3" s="1"/>
  <c r="Z327" i="3"/>
  <c r="AA327" i="3" s="1"/>
  <c r="Z2265" i="3"/>
  <c r="AA2265" i="3" s="1"/>
  <c r="Z1519" i="3"/>
  <c r="AA1519" i="3" s="1"/>
  <c r="Z1022" i="3"/>
  <c r="AA1022" i="3" s="1"/>
  <c r="Z328" i="3"/>
  <c r="AA328" i="3" s="1"/>
  <c r="Z329" i="3"/>
  <c r="AA329" i="3" s="1"/>
  <c r="Z1264" i="3"/>
  <c r="AA1264" i="3" s="1"/>
  <c r="Z1813" i="3"/>
  <c r="AA1813" i="3" s="1"/>
  <c r="Z2907" i="3"/>
  <c r="AA2907" i="3" s="1"/>
  <c r="Z3391" i="3"/>
  <c r="AA3391" i="3" s="1"/>
  <c r="Z795" i="3"/>
  <c r="AA795" i="3" s="1"/>
  <c r="Z1253" i="3"/>
  <c r="AA1253" i="3" s="1"/>
  <c r="Z1528" i="3"/>
  <c r="AA1528" i="3" s="1"/>
  <c r="Z1031" i="3"/>
  <c r="AA1031" i="3" s="1"/>
  <c r="Z312" i="3"/>
  <c r="AA312" i="3" s="1"/>
  <c r="Z2923" i="3"/>
  <c r="AA2923" i="3" s="1"/>
  <c r="Z3403" i="3"/>
  <c r="AA3403" i="3" s="1"/>
  <c r="Z1409" i="3"/>
  <c r="AA1409" i="3" s="1"/>
  <c r="Z1410" i="3"/>
  <c r="AA1410" i="3" s="1"/>
  <c r="Z3904" i="3"/>
  <c r="AA3904" i="3" s="1"/>
  <c r="Z315" i="3"/>
  <c r="AA315" i="3" s="1"/>
  <c r="Z2041" i="3"/>
  <c r="AA2041" i="3" s="1"/>
  <c r="Z1413" i="3"/>
  <c r="AA1413" i="3" s="1"/>
  <c r="Z1541" i="3"/>
  <c r="AA1541" i="3" s="1"/>
  <c r="Z1542" i="3"/>
  <c r="AA1542" i="3" s="1"/>
  <c r="Z318" i="3"/>
  <c r="AA318" i="3" s="1"/>
  <c r="Z1922" i="3"/>
  <c r="AA1922" i="3" s="1"/>
  <c r="Z1841" i="3"/>
  <c r="AA1841" i="3" s="1"/>
  <c r="Z2289" i="3"/>
  <c r="AA2289" i="3" s="1"/>
  <c r="Z3905" i="3"/>
  <c r="AA3905" i="3" s="1"/>
  <c r="Z2675" i="3"/>
  <c r="AA2675" i="3" s="1"/>
  <c r="Z3418" i="3"/>
  <c r="AA3418" i="3" s="1"/>
  <c r="Z1304" i="3"/>
  <c r="AA1304" i="3" s="1"/>
  <c r="Z1292" i="3"/>
  <c r="AA1292" i="3" s="1"/>
  <c r="Z1002" i="3"/>
  <c r="AA1002" i="3" s="1"/>
  <c r="Z3360" i="3"/>
  <c r="AA3360" i="3" s="1"/>
  <c r="Z1573" i="3"/>
  <c r="AA1573" i="3" s="1"/>
  <c r="Z1647" i="3"/>
  <c r="AA1647" i="3" s="1"/>
  <c r="Z667" i="3"/>
  <c r="AA667" i="3" s="1"/>
  <c r="Z1110" i="3"/>
  <c r="AA1110" i="3" s="1"/>
  <c r="Z1111" i="3"/>
  <c r="AA1111" i="3" s="1"/>
  <c r="Z1655" i="3"/>
  <c r="AA1655" i="3" s="1"/>
  <c r="Z1656" i="3"/>
  <c r="AA1656" i="3" s="1"/>
  <c r="Z674" i="3"/>
  <c r="AA674" i="3" s="1"/>
  <c r="Z1115" i="3"/>
  <c r="AA1115" i="3" s="1"/>
  <c r="Z1580" i="3"/>
  <c r="AA1580" i="3" s="1"/>
  <c r="Z2177" i="3"/>
  <c r="AA2177" i="3" s="1"/>
  <c r="Z1015" i="3"/>
  <c r="AA1015" i="3" s="1"/>
  <c r="Z561" i="3"/>
  <c r="AA561" i="3" s="1"/>
  <c r="Z562" i="3"/>
  <c r="AA562" i="3" s="1"/>
  <c r="Z563" i="3"/>
  <c r="AA563" i="3" s="1"/>
  <c r="Z182" i="3"/>
  <c r="AA182" i="3" s="1"/>
  <c r="Z2530" i="3"/>
  <c r="AA2530" i="3" s="1"/>
  <c r="Z422" i="3"/>
  <c r="AA422" i="3" s="1"/>
  <c r="Z775" i="3"/>
  <c r="AA775" i="3" s="1"/>
  <c r="Z1659" i="3"/>
  <c r="AA1659" i="3" s="1"/>
  <c r="Z565" i="3"/>
  <c r="AA565" i="3" s="1"/>
  <c r="Z566" i="3"/>
  <c r="AA566" i="3" s="1"/>
  <c r="Z69" i="3"/>
  <c r="AA69" i="3" s="1"/>
  <c r="Z187" i="3"/>
  <c r="AA187" i="3" s="1"/>
  <c r="Z3372" i="3"/>
  <c r="AA3372" i="3" s="1"/>
  <c r="Z424" i="3"/>
  <c r="AA424" i="3" s="1"/>
  <c r="Z777" i="3"/>
  <c r="AA777" i="3" s="1"/>
  <c r="Z858" i="3"/>
  <c r="AA858" i="3" s="1"/>
  <c r="Z783" i="3"/>
  <c r="AA783" i="3" s="1"/>
  <c r="Z1035" i="3"/>
  <c r="AA1035" i="3" s="1"/>
  <c r="Z573" i="3"/>
  <c r="AA573" i="3" s="1"/>
  <c r="Z71" i="3"/>
  <c r="AA71" i="3" s="1"/>
  <c r="Z191" i="3"/>
  <c r="AA191" i="3" s="1"/>
  <c r="Z1590" i="3"/>
  <c r="AA1590" i="3" s="1"/>
  <c r="Z2196" i="3"/>
  <c r="AA2196" i="3" s="1"/>
  <c r="Z1036" i="3"/>
  <c r="AA1036" i="3" s="1"/>
  <c r="Z862" i="3"/>
  <c r="AA862" i="3" s="1"/>
  <c r="Z1359" i="3"/>
  <c r="AA1359" i="3" s="1"/>
  <c r="Z66" i="3"/>
  <c r="AA66" i="3" s="1"/>
  <c r="Z177" i="3"/>
  <c r="AA177" i="3" s="1"/>
  <c r="Z1049" i="3"/>
  <c r="AA1049" i="3" s="1"/>
  <c r="Z1559" i="3"/>
  <c r="AA1559" i="3" s="1"/>
  <c r="Z67" i="3"/>
  <c r="AA67" i="3" s="1"/>
  <c r="Z179" i="3"/>
  <c r="AA179" i="3" s="1"/>
  <c r="Z68" i="3"/>
  <c r="AA68" i="3" s="1"/>
  <c r="Z3388" i="3"/>
  <c r="AA3388" i="3" s="1"/>
  <c r="Z548" i="3"/>
  <c r="AA548" i="3" s="1"/>
  <c r="Z181" i="3"/>
  <c r="AA181" i="3" s="1"/>
  <c r="Z2322" i="3"/>
  <c r="AA2322" i="3" s="1"/>
  <c r="Z2220" i="3"/>
  <c r="AA2220" i="3" s="1"/>
  <c r="Z3906" i="3"/>
  <c r="AA3906" i="3" s="1"/>
  <c r="Z3907" i="3"/>
  <c r="AA3907" i="3" s="1"/>
  <c r="Z876" i="3"/>
  <c r="AA876" i="3" s="1"/>
  <c r="Z1370" i="3"/>
  <c r="AA1370" i="3" s="1"/>
  <c r="Z1056" i="3"/>
  <c r="AA1056" i="3" s="1"/>
  <c r="Z1581" i="3"/>
  <c r="AA1581" i="3" s="1"/>
  <c r="Z555" i="3"/>
  <c r="AA555" i="3" s="1"/>
  <c r="Z556" i="3"/>
  <c r="AA556" i="3" s="1"/>
  <c r="Z1569" i="3"/>
  <c r="AA1569" i="3" s="1"/>
  <c r="Z3908" i="3"/>
  <c r="AA3908" i="3" s="1"/>
  <c r="Z3909" i="3"/>
  <c r="AA3909" i="3" s="1"/>
  <c r="Z2029" i="3"/>
  <c r="AA2029" i="3" s="1"/>
  <c r="Z1386" i="3"/>
  <c r="AA1386" i="3" s="1"/>
  <c r="Z1107" i="3"/>
  <c r="AA1107" i="3" s="1"/>
  <c r="Z638" i="3"/>
  <c r="AA638" i="3" s="1"/>
  <c r="Z1109" i="3"/>
  <c r="AA1109" i="3" s="1"/>
  <c r="Z1671" i="3"/>
  <c r="AA1671" i="3" s="1"/>
  <c r="Z567" i="3"/>
  <c r="AA567" i="3" s="1"/>
  <c r="Z568" i="3"/>
  <c r="AA568" i="3" s="1"/>
  <c r="Z3414" i="3"/>
  <c r="AA3414" i="3" s="1"/>
  <c r="Z2276" i="3"/>
  <c r="AA2276" i="3" s="1"/>
  <c r="Z1596" i="3"/>
  <c r="AA1596" i="3" s="1"/>
  <c r="Z1118" i="3"/>
  <c r="AA1118" i="3" s="1"/>
  <c r="Z1677" i="3"/>
  <c r="AA1677" i="3" s="1"/>
  <c r="Z3910" i="3"/>
  <c r="AA3910" i="3" s="1"/>
  <c r="Z449" i="3"/>
  <c r="AA449" i="3" s="1"/>
  <c r="Z2361" i="3"/>
  <c r="AA2361" i="3" s="1"/>
  <c r="Z1687" i="3"/>
  <c r="AA1687" i="3" s="1"/>
  <c r="Z3911" i="3"/>
  <c r="AA3911" i="3" s="1"/>
  <c r="Z3912" i="3"/>
  <c r="AA3912" i="3" s="1"/>
  <c r="Z3913" i="3"/>
  <c r="AA3913" i="3" s="1"/>
  <c r="Z450" i="3"/>
  <c r="AA450" i="3" s="1"/>
  <c r="Z330" i="3"/>
  <c r="AA330" i="3" s="1"/>
  <c r="Z451" i="3"/>
  <c r="AA451" i="3" s="1"/>
  <c r="Z2044" i="3"/>
  <c r="AA2044" i="3" s="1"/>
  <c r="Z2649" i="3"/>
  <c r="AA2649" i="3" s="1"/>
  <c r="Z1048" i="3"/>
  <c r="AA1048" i="3" s="1"/>
  <c r="Z574" i="3"/>
  <c r="AA574" i="3" s="1"/>
  <c r="Z1593" i="3"/>
  <c r="AA1593" i="3" s="1"/>
  <c r="Z815" i="3"/>
  <c r="AA815" i="3" s="1"/>
  <c r="Z3191" i="3"/>
  <c r="AA3191" i="3" s="1"/>
  <c r="Z2298" i="3"/>
  <c r="AA2298" i="3" s="1"/>
  <c r="Z2368" i="3"/>
  <c r="AA2368" i="3" s="1"/>
  <c r="Z334" i="3"/>
  <c r="AA334" i="3" s="1"/>
  <c r="Z827" i="3"/>
  <c r="AA827" i="3" s="1"/>
  <c r="Z3914" i="3"/>
  <c r="AA3914" i="3" s="1"/>
  <c r="Z738" i="3"/>
  <c r="AA738" i="3" s="1"/>
  <c r="Z1195" i="3"/>
  <c r="AA1195" i="3" s="1"/>
  <c r="Z3200" i="3"/>
  <c r="AA3200" i="3" s="1"/>
  <c r="Z2160" i="3"/>
  <c r="AA2160" i="3" s="1"/>
  <c r="Z1491" i="3"/>
  <c r="AA1491" i="3" s="1"/>
  <c r="Z1060" i="3"/>
  <c r="AA1060" i="3" s="1"/>
  <c r="Z1574" i="3"/>
  <c r="AA1574" i="3" s="1"/>
  <c r="Z2680" i="3"/>
  <c r="AA2680" i="3" s="1"/>
  <c r="Z884" i="3"/>
  <c r="AA884" i="3" s="1"/>
  <c r="Z885" i="3"/>
  <c r="AA885" i="3" s="1"/>
  <c r="Z845" i="3"/>
  <c r="AA845" i="3" s="1"/>
  <c r="Z886" i="3"/>
  <c r="AA886" i="3" s="1"/>
  <c r="Z503" i="3"/>
  <c r="AA503" i="3" s="1"/>
  <c r="Z1323" i="3"/>
  <c r="AA1323" i="3" s="1"/>
  <c r="Z1212" i="3"/>
  <c r="AA1212" i="3" s="1"/>
  <c r="Z2179" i="3"/>
  <c r="AA2179" i="3" s="1"/>
  <c r="Z2764" i="3"/>
  <c r="AA2764" i="3" s="1"/>
  <c r="Z340" i="3"/>
  <c r="AA340" i="3" s="1"/>
  <c r="Z2845" i="3"/>
  <c r="AA2845" i="3" s="1"/>
  <c r="Z3214" i="3"/>
  <c r="AA3214" i="3" s="1"/>
  <c r="Z1947" i="3"/>
  <c r="AA1947" i="3" s="1"/>
  <c r="Z505" i="3"/>
  <c r="AA505" i="3" s="1"/>
  <c r="Z1339" i="3"/>
  <c r="AA1339" i="3" s="1"/>
  <c r="Z1885" i="3"/>
  <c r="AA1885" i="3" s="1"/>
  <c r="Z2782" i="3"/>
  <c r="AA2782" i="3" s="1"/>
  <c r="Z1890" i="3"/>
  <c r="AA1890" i="3" s="1"/>
  <c r="Z1083" i="3"/>
  <c r="AA1083" i="3" s="1"/>
  <c r="Z1594" i="3"/>
  <c r="AA1594" i="3" s="1"/>
  <c r="Z1955" i="3"/>
  <c r="AA1955" i="3" s="1"/>
  <c r="Z452" i="3"/>
  <c r="AA452" i="3" s="1"/>
  <c r="Z809" i="3"/>
  <c r="AA809" i="3" s="1"/>
  <c r="Z231" i="3"/>
  <c r="AA231" i="3" s="1"/>
  <c r="Z76" i="3"/>
  <c r="AA76" i="3" s="1"/>
  <c r="Z232" i="3"/>
  <c r="AA232" i="3" s="1"/>
  <c r="Z609" i="3"/>
  <c r="AA609" i="3" s="1"/>
  <c r="Z77" i="3"/>
  <c r="AA77" i="3" s="1"/>
  <c r="Z78" i="3"/>
  <c r="AA78" i="3" s="1"/>
  <c r="Z1077" i="3"/>
  <c r="AA1077" i="3" s="1"/>
  <c r="Z3238" i="3"/>
  <c r="AA3238" i="3" s="1"/>
  <c r="Z457" i="3"/>
  <c r="AA457" i="3" s="1"/>
  <c r="Z816" i="3"/>
  <c r="AA816" i="3" s="1"/>
  <c r="Z3915" i="3"/>
  <c r="AA3915" i="3" s="1"/>
  <c r="Z3916" i="3"/>
  <c r="AA3916" i="3" s="1"/>
  <c r="Z127" i="3"/>
  <c r="AA127" i="3" s="1"/>
  <c r="Z128" i="3"/>
  <c r="AA128" i="3" s="1"/>
  <c r="Z234" i="3"/>
  <c r="AA234" i="3" s="1"/>
  <c r="Z610" i="3"/>
  <c r="AA610" i="3" s="1"/>
  <c r="Z1358" i="3"/>
  <c r="AA1358" i="3" s="1"/>
  <c r="Z1904" i="3"/>
  <c r="AA1904" i="3" s="1"/>
  <c r="Z762" i="3"/>
  <c r="AA762" i="3" s="1"/>
  <c r="Z129" i="3"/>
  <c r="AA129" i="3" s="1"/>
  <c r="Z1914" i="3"/>
  <c r="AA1914" i="3" s="1"/>
  <c r="Z461" i="3"/>
  <c r="AA461" i="3" s="1"/>
  <c r="Z834" i="3"/>
  <c r="AA834" i="3" s="1"/>
  <c r="Z1094" i="3"/>
  <c r="AA1094" i="3" s="1"/>
  <c r="Z622" i="3"/>
  <c r="AA622" i="3" s="1"/>
  <c r="Z774" i="3"/>
  <c r="AA774" i="3" s="1"/>
  <c r="Z3917" i="3"/>
  <c r="AA3917" i="3" s="1"/>
  <c r="Z3918" i="3"/>
  <c r="AA3918" i="3" s="1"/>
  <c r="Z2305" i="3"/>
  <c r="AA2305" i="3" s="1"/>
  <c r="Z1637" i="3"/>
  <c r="AA1637" i="3" s="1"/>
  <c r="Z1105" i="3"/>
  <c r="AA1105" i="3" s="1"/>
  <c r="Z786" i="3"/>
  <c r="AA786" i="3" s="1"/>
  <c r="Z1650" i="3"/>
  <c r="AA1650" i="3" s="1"/>
  <c r="Z837" i="3"/>
  <c r="AA837" i="3" s="1"/>
  <c r="Z2631" i="3"/>
  <c r="AA2631" i="3" s="1"/>
  <c r="Z1929" i="3"/>
  <c r="AA1929" i="3" s="1"/>
  <c r="Z853" i="3"/>
  <c r="AA853" i="3" s="1"/>
  <c r="Z848" i="3"/>
  <c r="AA848" i="3" s="1"/>
  <c r="Z840" i="3"/>
  <c r="AA840" i="3" s="1"/>
  <c r="Z841" i="3"/>
  <c r="AA841" i="3" s="1"/>
  <c r="Z3204" i="3"/>
  <c r="AA3204" i="3" s="1"/>
  <c r="Z3919" i="3"/>
  <c r="AA3919" i="3" s="1"/>
  <c r="Z1398" i="3"/>
  <c r="AA1398" i="3" s="1"/>
  <c r="Z1355" i="3"/>
  <c r="AA1355" i="3" s="1"/>
  <c r="Z1131" i="3"/>
  <c r="AA1131" i="3" s="1"/>
  <c r="Z1666" i="3"/>
  <c r="AA1666" i="3" s="1"/>
  <c r="Z1411" i="3"/>
  <c r="AA1411" i="3" s="1"/>
  <c r="Z869" i="3"/>
  <c r="AA869" i="3" s="1"/>
  <c r="Z1348" i="3"/>
  <c r="AA1348" i="3" s="1"/>
  <c r="Z1190" i="3"/>
  <c r="AA1190" i="3" s="1"/>
  <c r="Z1191" i="3"/>
  <c r="AA1191" i="3" s="1"/>
  <c r="Z2884" i="3"/>
  <c r="AA2884" i="3" s="1"/>
  <c r="Z1201" i="3"/>
  <c r="AA1201" i="3" s="1"/>
  <c r="Z1202" i="3"/>
  <c r="AA1202" i="3" s="1"/>
  <c r="Z3219" i="3"/>
  <c r="AA3219" i="3" s="1"/>
  <c r="Z3599" i="3"/>
  <c r="AA3599" i="3" s="1"/>
  <c r="Z1417" i="3"/>
  <c r="AA1417" i="3" s="1"/>
  <c r="Z1372" i="3"/>
  <c r="AA1372" i="3" s="1"/>
  <c r="Z1797" i="3"/>
  <c r="AA1797" i="3" s="1"/>
  <c r="Z1691" i="3"/>
  <c r="AA1691" i="3" s="1"/>
  <c r="Z1866" i="3"/>
  <c r="AA1866" i="3" s="1"/>
  <c r="Z1217" i="3"/>
  <c r="AA1217" i="3" s="1"/>
  <c r="Z887" i="3"/>
  <c r="AA887" i="3" s="1"/>
  <c r="Z1373" i="3"/>
  <c r="AA1373" i="3" s="1"/>
  <c r="Z2683" i="3"/>
  <c r="AA2683" i="3" s="1"/>
  <c r="Z3920" i="3"/>
  <c r="AA3920" i="3" s="1"/>
  <c r="Z337" i="3"/>
  <c r="AA337" i="3" s="1"/>
  <c r="Z653" i="3"/>
  <c r="AA653" i="3" s="1"/>
  <c r="Z3921" i="3"/>
  <c r="AA3921" i="3" s="1"/>
  <c r="Z1116" i="3"/>
  <c r="AA1116" i="3" s="1"/>
  <c r="Z360" i="3"/>
  <c r="AA360" i="3" s="1"/>
  <c r="Z698" i="3"/>
  <c r="AA698" i="3" s="1"/>
  <c r="Z699" i="3"/>
  <c r="AA699" i="3" s="1"/>
  <c r="Z339" i="3"/>
  <c r="AA339" i="3" s="1"/>
  <c r="Z654" i="3"/>
  <c r="AA654" i="3" s="1"/>
  <c r="Z3021" i="3"/>
  <c r="AA3021" i="3" s="1"/>
  <c r="Z3922" i="3"/>
  <c r="AA3922" i="3" s="1"/>
  <c r="Z3923" i="3"/>
  <c r="AA3923" i="3" s="1"/>
  <c r="Z3924" i="3"/>
  <c r="AA3924" i="3" s="1"/>
  <c r="Z1880" i="3"/>
  <c r="AA1880" i="3" s="1"/>
  <c r="Z2463" i="3"/>
  <c r="AA2463" i="3" s="1"/>
  <c r="Z1394" i="3"/>
  <c r="AA1394" i="3" s="1"/>
  <c r="Z1124" i="3"/>
  <c r="AA1124" i="3" s="1"/>
  <c r="Z1125" i="3"/>
  <c r="AA1125" i="3" s="1"/>
  <c r="Z363" i="3"/>
  <c r="AA363" i="3" s="1"/>
  <c r="Z702" i="3"/>
  <c r="AA702" i="3" s="1"/>
  <c r="Z343" i="3"/>
  <c r="AA343" i="3" s="1"/>
  <c r="Z659" i="3"/>
  <c r="AA659" i="3" s="1"/>
  <c r="Z3033" i="3"/>
  <c r="AA3033" i="3" s="1"/>
  <c r="Z1821" i="3"/>
  <c r="AA1821" i="3" s="1"/>
  <c r="Z2400" i="3"/>
  <c r="AA2400" i="3" s="1"/>
  <c r="Z3925" i="3"/>
  <c r="AA3925" i="3" s="1"/>
  <c r="Z3926" i="3"/>
  <c r="AA3926" i="3" s="1"/>
  <c r="Z1134" i="3"/>
  <c r="AA1134" i="3" s="1"/>
  <c r="Z1135" i="3"/>
  <c r="AA1135" i="3" s="1"/>
  <c r="Z371" i="3"/>
  <c r="AA371" i="3" s="1"/>
  <c r="Z706" i="3"/>
  <c r="AA706" i="3" s="1"/>
  <c r="Z1085" i="3"/>
  <c r="AA1085" i="3" s="1"/>
  <c r="Z664" i="3"/>
  <c r="AA664" i="3" s="1"/>
  <c r="Z3043" i="3"/>
  <c r="AA3043" i="3" s="1"/>
  <c r="Z2487" i="3"/>
  <c r="AA2487" i="3" s="1"/>
  <c r="Z1943" i="3"/>
  <c r="AA1943" i="3" s="1"/>
  <c r="Z1399" i="3"/>
  <c r="AA1399" i="3" s="1"/>
  <c r="Z2977" i="3"/>
  <c r="AA2977" i="3" s="1"/>
  <c r="Z3927" i="3"/>
  <c r="AA3927" i="3" s="1"/>
  <c r="Z1679" i="3"/>
  <c r="AA1679" i="3" s="1"/>
  <c r="Z1149" i="3"/>
  <c r="AA1149" i="3" s="1"/>
  <c r="Z3059" i="3"/>
  <c r="AA3059" i="3" s="1"/>
  <c r="Z1093" i="3"/>
  <c r="AA1093" i="3" s="1"/>
  <c r="Z1631" i="3"/>
  <c r="AA1631" i="3" s="1"/>
  <c r="Z2646" i="3"/>
  <c r="AA2646" i="3" s="1"/>
  <c r="Z2425" i="3"/>
  <c r="AA2425" i="3" s="1"/>
  <c r="Z2993" i="3"/>
  <c r="AA2993" i="3" s="1"/>
  <c r="Z3454" i="3"/>
  <c r="AA3454" i="3" s="1"/>
  <c r="Z1695" i="3"/>
  <c r="AA1695" i="3" s="1"/>
  <c r="Z2297" i="3"/>
  <c r="AA2297" i="3" s="1"/>
  <c r="Z136" i="3"/>
  <c r="AA136" i="3" s="1"/>
  <c r="Z138" i="3"/>
  <c r="AA138" i="3" s="1"/>
  <c r="Z1106" i="3"/>
  <c r="AA1106" i="3" s="1"/>
  <c r="Z1651" i="3"/>
  <c r="AA1651" i="3" s="1"/>
  <c r="Z1549" i="3"/>
  <c r="AA1549" i="3" s="1"/>
  <c r="Z453" i="3"/>
  <c r="AA453" i="3" s="1"/>
  <c r="Z2823" i="3"/>
  <c r="AA2823" i="3" s="1"/>
  <c r="Z3015" i="3"/>
  <c r="AA3015" i="3" s="1"/>
  <c r="Z3468" i="3"/>
  <c r="AA3468" i="3" s="1"/>
  <c r="Z2317" i="3"/>
  <c r="AA2317" i="3" s="1"/>
  <c r="Z646" i="3"/>
  <c r="AA646" i="3" s="1"/>
  <c r="Z224" i="3"/>
  <c r="AA224" i="3" s="1"/>
  <c r="Z213" i="3"/>
  <c r="AA213" i="3" s="1"/>
  <c r="Z212" i="3"/>
  <c r="AA212" i="3" s="1"/>
  <c r="Z214" i="3"/>
  <c r="AA214" i="3" s="1"/>
  <c r="Z459" i="3"/>
  <c r="AA459" i="3" s="1"/>
  <c r="Z648" i="3"/>
  <c r="AA648" i="3" s="1"/>
  <c r="Z1069" i="3"/>
  <c r="AA1069" i="3" s="1"/>
  <c r="Z226" i="3"/>
  <c r="AA226" i="3" s="1"/>
  <c r="Z227" i="3"/>
  <c r="AA227" i="3" s="1"/>
  <c r="Z215" i="3"/>
  <c r="AA215" i="3" s="1"/>
  <c r="Z216" i="3"/>
  <c r="AA216" i="3" s="1"/>
  <c r="Z651" i="3"/>
  <c r="AA651" i="3" s="1"/>
  <c r="Z1073" i="3"/>
  <c r="AA1073" i="3" s="1"/>
  <c r="Z229" i="3"/>
  <c r="AA229" i="3" s="1"/>
  <c r="Z230" i="3"/>
  <c r="AA230" i="3" s="1"/>
  <c r="Z493" i="3"/>
  <c r="AA493" i="3" s="1"/>
  <c r="Z3928" i="3"/>
  <c r="AA3928" i="3" s="1"/>
  <c r="Z3929" i="3"/>
  <c r="AA3929" i="3" s="1"/>
  <c r="Z1668" i="3"/>
  <c r="AA1668" i="3" s="1"/>
  <c r="Z1673" i="3"/>
  <c r="AA1673" i="3" s="1"/>
  <c r="Z499" i="3"/>
  <c r="AA499" i="3" s="1"/>
  <c r="Z627" i="3"/>
  <c r="AA627" i="3" s="1"/>
  <c r="Z217" i="3"/>
  <c r="AA217" i="3" s="1"/>
  <c r="Z467" i="3"/>
  <c r="AA467" i="3" s="1"/>
  <c r="Z1690" i="3"/>
  <c r="AA1690" i="3" s="1"/>
  <c r="Z1084" i="3"/>
  <c r="AA1084" i="3" s="1"/>
  <c r="Z1475" i="3"/>
  <c r="AA1475" i="3" s="1"/>
  <c r="Z1756" i="3"/>
  <c r="AA1756" i="3" s="1"/>
  <c r="Z3436" i="3"/>
  <c r="AA3436" i="3" s="1"/>
  <c r="Z3044" i="3"/>
  <c r="AA3044" i="3" s="1"/>
  <c r="Z3485" i="3"/>
  <c r="AA3485" i="3" s="1"/>
  <c r="Z362" i="3"/>
  <c r="AA362" i="3" s="1"/>
  <c r="Z680" i="3"/>
  <c r="AA680" i="3" s="1"/>
  <c r="Z632" i="3"/>
  <c r="AA632" i="3" s="1"/>
  <c r="Z1046" i="3"/>
  <c r="AA1046" i="3" s="1"/>
  <c r="Z3930" i="3"/>
  <c r="AA3930" i="3" s="1"/>
  <c r="Z3931" i="3"/>
  <c r="AA3931" i="3" s="1"/>
  <c r="Z1718" i="3"/>
  <c r="AA1718" i="3" s="1"/>
  <c r="Z1719" i="3"/>
  <c r="AA1719" i="3" s="1"/>
  <c r="Z1486" i="3"/>
  <c r="AA1486" i="3" s="1"/>
  <c r="Z1427" i="3"/>
  <c r="AA1427" i="3" s="1"/>
  <c r="Z373" i="3"/>
  <c r="AA373" i="3" s="1"/>
  <c r="Z689" i="3"/>
  <c r="AA689" i="3" s="1"/>
  <c r="Z1701" i="3"/>
  <c r="AA1701" i="3" s="1"/>
  <c r="Z2286" i="3"/>
  <c r="AA2286" i="3" s="1"/>
  <c r="Z1766" i="3"/>
  <c r="AA1766" i="3" s="1"/>
  <c r="Z642" i="3"/>
  <c r="AA642" i="3" s="1"/>
  <c r="Z1054" i="3"/>
  <c r="AA1054" i="3" s="1"/>
  <c r="Z3932" i="3"/>
  <c r="AA3932" i="3" s="1"/>
  <c r="Z3933" i="3"/>
  <c r="AA3933" i="3" s="1"/>
  <c r="Z3934" i="3"/>
  <c r="AA3934" i="3" s="1"/>
  <c r="Z3935" i="3"/>
  <c r="AA3935" i="3" s="1"/>
  <c r="Z1499" i="3"/>
  <c r="AA1499" i="3" s="1"/>
  <c r="Z1738" i="3"/>
  <c r="AA1738" i="3" s="1"/>
  <c r="Z1739" i="3"/>
  <c r="AA1739" i="3" s="1"/>
  <c r="Z3512" i="3"/>
  <c r="AA3512" i="3" s="1"/>
  <c r="Z378" i="3"/>
  <c r="AA378" i="3" s="1"/>
  <c r="Z704" i="3"/>
  <c r="AA704" i="3" s="1"/>
  <c r="Z1451" i="3"/>
  <c r="AA1451" i="3" s="1"/>
  <c r="Z1672" i="3"/>
  <c r="AA1672" i="3" s="1"/>
  <c r="Z1070" i="3"/>
  <c r="AA1070" i="3" s="1"/>
  <c r="Z3936" i="3"/>
  <c r="AA3936" i="3" s="1"/>
  <c r="Z3937" i="3"/>
  <c r="AA3937" i="3" s="1"/>
  <c r="Z3938" i="3"/>
  <c r="AA3938" i="3" s="1"/>
  <c r="Z3939" i="3"/>
  <c r="AA3939" i="3" s="1"/>
  <c r="Z529" i="3"/>
  <c r="AA529" i="3" s="1"/>
  <c r="Z530" i="3"/>
  <c r="AA530" i="3" s="1"/>
  <c r="Z531" i="3"/>
  <c r="AA531" i="3" s="1"/>
  <c r="Z532" i="3"/>
  <c r="AA532" i="3" s="1"/>
  <c r="Z2207" i="3"/>
  <c r="AA2207" i="3" s="1"/>
  <c r="Z3940" i="3"/>
  <c r="AA3940" i="3" s="1"/>
  <c r="Z3941" i="3"/>
  <c r="AA3941" i="3" s="1"/>
  <c r="Z3942" i="3"/>
  <c r="AA3942" i="3" s="1"/>
  <c r="Z3943" i="3"/>
  <c r="AA3943" i="3" s="1"/>
  <c r="Z922" i="3"/>
  <c r="AA922" i="3" s="1"/>
  <c r="Z533" i="3"/>
  <c r="AA533" i="3" s="1"/>
  <c r="Z534" i="3"/>
  <c r="AA534" i="3" s="1"/>
  <c r="Z535" i="3"/>
  <c r="AA535" i="3" s="1"/>
  <c r="Z2318" i="3"/>
  <c r="AA2318" i="3" s="1"/>
  <c r="Z2413" i="3"/>
  <c r="AA2413" i="3" s="1"/>
  <c r="Z1761" i="3"/>
  <c r="AA1761" i="3" s="1"/>
  <c r="Z3286" i="3"/>
  <c r="AA3286" i="3" s="1"/>
  <c r="Z3944" i="3"/>
  <c r="AA3944" i="3" s="1"/>
  <c r="Z1830" i="3"/>
  <c r="AA1830" i="3" s="1"/>
  <c r="Z1204" i="3"/>
  <c r="AA1204" i="3" s="1"/>
  <c r="Z1155" i="3"/>
  <c r="AA1155" i="3" s="1"/>
  <c r="Z713" i="3"/>
  <c r="AA713" i="3" s="1"/>
  <c r="Z929" i="3"/>
  <c r="AA929" i="3" s="1"/>
  <c r="Z1423" i="3"/>
  <c r="AA1423" i="3" s="1"/>
  <c r="Z1836" i="3"/>
  <c r="AA1836" i="3" s="1"/>
  <c r="Z1837" i="3"/>
  <c r="AA1837" i="3" s="1"/>
  <c r="Z1476" i="3"/>
  <c r="AA1476" i="3" s="1"/>
  <c r="Z3296" i="3"/>
  <c r="AA3296" i="3" s="1"/>
  <c r="Z3649" i="3"/>
  <c r="AA3649" i="3" s="1"/>
  <c r="Z1708" i="3"/>
  <c r="AA1708" i="3" s="1"/>
  <c r="Z2284" i="3"/>
  <c r="AA2284" i="3" s="1"/>
  <c r="Z1844" i="3"/>
  <c r="AA1844" i="3" s="1"/>
  <c r="Z1845" i="3"/>
  <c r="AA1845" i="3" s="1"/>
  <c r="Z2231" i="3"/>
  <c r="AA2231" i="3" s="1"/>
  <c r="Z942" i="3"/>
  <c r="AA942" i="3" s="1"/>
  <c r="Z1438" i="3"/>
  <c r="AA1438" i="3" s="1"/>
  <c r="Z507" i="3"/>
  <c r="AA507" i="3" s="1"/>
  <c r="Z2997" i="3"/>
  <c r="AA2997" i="3" s="1"/>
  <c r="Z3310" i="3"/>
  <c r="AA3310" i="3" s="1"/>
  <c r="Z3658" i="3"/>
  <c r="AA3658" i="3" s="1"/>
  <c r="Z2504" i="3"/>
  <c r="AA2504" i="3" s="1"/>
  <c r="Z1857" i="3"/>
  <c r="AA1857" i="3" s="1"/>
  <c r="Z514" i="3"/>
  <c r="AA514" i="3" s="1"/>
  <c r="Z1168" i="3"/>
  <c r="AA1168" i="3" s="1"/>
  <c r="Z1707" i="3"/>
  <c r="AA1707" i="3" s="1"/>
  <c r="Z3945" i="3"/>
  <c r="AA3945" i="3" s="1"/>
  <c r="Z3433" i="3"/>
  <c r="AA3433" i="3" s="1"/>
  <c r="Z1995" i="3"/>
  <c r="AA1995" i="3" s="1"/>
  <c r="Z1456" i="3"/>
  <c r="AA1456" i="3" s="1"/>
  <c r="Z856" i="3"/>
  <c r="AA856" i="3" s="1"/>
  <c r="Z1350" i="3"/>
  <c r="AA1350" i="3" s="1"/>
  <c r="Z525" i="3"/>
  <c r="AA525" i="3" s="1"/>
  <c r="Z2749" i="3"/>
  <c r="AA2749" i="3" s="1"/>
  <c r="Z3095" i="3"/>
  <c r="AA3095" i="3" s="1"/>
  <c r="Z1748" i="3"/>
  <c r="AA1748" i="3" s="1"/>
  <c r="Z2313" i="3"/>
  <c r="AA2313" i="3" s="1"/>
  <c r="Z3946" i="3"/>
  <c r="AA3946" i="3" s="1"/>
  <c r="Z998" i="3"/>
  <c r="AA998" i="3" s="1"/>
  <c r="Z1517" i="3"/>
  <c r="AA1517" i="3" s="1"/>
  <c r="Z3325" i="3"/>
  <c r="AA3325" i="3" s="1"/>
  <c r="Z3665" i="3"/>
  <c r="AA3665" i="3" s="1"/>
  <c r="Z999" i="3"/>
  <c r="AA999" i="3" s="1"/>
  <c r="Z1520" i="3"/>
  <c r="AA1520" i="3" s="1"/>
  <c r="Z1000" i="3"/>
  <c r="AA1000" i="3" s="1"/>
  <c r="Z596" i="3"/>
  <c r="AA596" i="3" s="1"/>
  <c r="Z2015" i="3"/>
  <c r="AA2015" i="3" s="1"/>
  <c r="Z1364" i="3"/>
  <c r="AA1364" i="3" s="1"/>
  <c r="Z2100" i="3"/>
  <c r="AA2100" i="3" s="1"/>
  <c r="Z1526" i="3"/>
  <c r="AA1526" i="3" s="1"/>
  <c r="Z603" i="3"/>
  <c r="AA603" i="3" s="1"/>
  <c r="Z604" i="3"/>
  <c r="AA604" i="3" s="1"/>
  <c r="Z538" i="3"/>
  <c r="AA538" i="3" s="1"/>
  <c r="Z2338" i="3"/>
  <c r="AA2338" i="3" s="1"/>
  <c r="Z688" i="3"/>
  <c r="AA688" i="3" s="1"/>
  <c r="Z100" i="3"/>
  <c r="AA100" i="3" s="1"/>
  <c r="Z244" i="3"/>
  <c r="AA244" i="3" s="1"/>
  <c r="Z243" i="3"/>
  <c r="AA243" i="3" s="1"/>
  <c r="Z153" i="3"/>
  <c r="AA153" i="3" s="1"/>
  <c r="Z437" i="3"/>
  <c r="AA437" i="3" s="1"/>
  <c r="Z2022" i="3"/>
  <c r="AA2022" i="3" s="1"/>
  <c r="Z2023" i="3"/>
  <c r="AA2023" i="3" s="1"/>
  <c r="Z866" i="3"/>
  <c r="AA866" i="3" s="1"/>
  <c r="Z438" i="3"/>
  <c r="AA438" i="3" s="1"/>
  <c r="Z154" i="3"/>
  <c r="AA154" i="3" s="1"/>
  <c r="Z439" i="3"/>
  <c r="AA439" i="3" s="1"/>
  <c r="Z690" i="3"/>
  <c r="AA690" i="3" s="1"/>
  <c r="Z1122" i="3"/>
  <c r="AA1122" i="3" s="1"/>
  <c r="Z3947" i="3"/>
  <c r="AA3947" i="3" s="1"/>
  <c r="Z2110" i="3"/>
  <c r="AA2110" i="3" s="1"/>
  <c r="Z2111" i="3"/>
  <c r="AA2111" i="3" s="1"/>
  <c r="Z871" i="3"/>
  <c r="AA871" i="3" s="1"/>
  <c r="Z872" i="3"/>
  <c r="AA872" i="3" s="1"/>
  <c r="Z156" i="3"/>
  <c r="AA156" i="3" s="1"/>
  <c r="Z697" i="3"/>
  <c r="AA697" i="3" s="1"/>
  <c r="Z1132" i="3"/>
  <c r="AA1132" i="3" s="1"/>
  <c r="Z2034" i="3"/>
  <c r="AA2034" i="3" s="1"/>
  <c r="Z2632" i="3"/>
  <c r="AA2632" i="3" s="1"/>
  <c r="Z2351" i="3"/>
  <c r="AA2351" i="3" s="1"/>
  <c r="Z3676" i="3"/>
  <c r="AA3676" i="3" s="1"/>
  <c r="Z1430" i="3"/>
  <c r="AA1430" i="3" s="1"/>
  <c r="Z878" i="3"/>
  <c r="AA878" i="3" s="1"/>
  <c r="Z879" i="3"/>
  <c r="AA879" i="3" s="1"/>
  <c r="Z2780" i="3"/>
  <c r="AA2780" i="3" s="1"/>
  <c r="Z2127" i="3"/>
  <c r="AA2127" i="3" s="1"/>
  <c r="Z2426" i="3"/>
  <c r="AA2426" i="3" s="1"/>
  <c r="Z2353" i="3"/>
  <c r="AA2353" i="3" s="1"/>
  <c r="Z1226" i="3"/>
  <c r="AA1226" i="3" s="1"/>
  <c r="Z1145" i="3"/>
  <c r="AA1145" i="3" s="1"/>
  <c r="Z2047" i="3"/>
  <c r="AA2047" i="3" s="1"/>
  <c r="Z3639" i="3"/>
  <c r="AA3639" i="3" s="1"/>
  <c r="Z151" i="3"/>
  <c r="AA151" i="3" s="1"/>
  <c r="Z2054" i="3"/>
  <c r="AA2054" i="3" s="1"/>
  <c r="Z2661" i="3"/>
  <c r="AA2661" i="3" s="1"/>
  <c r="Z1453" i="3"/>
  <c r="AA1453" i="3" s="1"/>
  <c r="Z892" i="3"/>
  <c r="AA892" i="3" s="1"/>
  <c r="Z152" i="3"/>
  <c r="AA152" i="3" s="1"/>
  <c r="Z432" i="3"/>
  <c r="AA432" i="3" s="1"/>
  <c r="Z1244" i="3"/>
  <c r="AA1244" i="3" s="1"/>
  <c r="Z1801" i="3"/>
  <c r="AA1801" i="3" s="1"/>
  <c r="Z3303" i="3"/>
  <c r="AA3303" i="3" s="1"/>
  <c r="Z1455" i="3"/>
  <c r="AA1455" i="3" s="1"/>
  <c r="Z155" i="3"/>
  <c r="AA155" i="3" s="1"/>
  <c r="Z435" i="3"/>
  <c r="AA435" i="3" s="1"/>
  <c r="Z545" i="3"/>
  <c r="AA545" i="3" s="1"/>
  <c r="Z546" i="3"/>
  <c r="AA546" i="3" s="1"/>
  <c r="Z959" i="3"/>
  <c r="AA959" i="3" s="1"/>
  <c r="Z960" i="3"/>
  <c r="AA960" i="3" s="1"/>
  <c r="Z1471" i="3"/>
  <c r="AA1471" i="3" s="1"/>
  <c r="Z2031" i="3"/>
  <c r="AA2031" i="3" s="1"/>
  <c r="Z1516" i="3"/>
  <c r="AA1516" i="3" s="1"/>
  <c r="Z964" i="3"/>
  <c r="AA964" i="3" s="1"/>
  <c r="Z867" i="3"/>
  <c r="AA867" i="3" s="1"/>
  <c r="Z440" i="3"/>
  <c r="AA440" i="3" s="1"/>
  <c r="Z3655" i="3"/>
  <c r="AA3655" i="3" s="1"/>
  <c r="Z3255" i="3"/>
  <c r="AA3255" i="3" s="1"/>
  <c r="Z3948" i="3"/>
  <c r="AA3948" i="3" s="1"/>
  <c r="Z3949" i="3"/>
  <c r="AA3949" i="3" s="1"/>
  <c r="Z1265" i="3"/>
  <c r="AA1265" i="3" s="1"/>
  <c r="Z1819" i="3"/>
  <c r="AA1819" i="3" s="1"/>
  <c r="Z3007" i="3"/>
  <c r="AA3007" i="3" s="1"/>
  <c r="Z1525" i="3"/>
  <c r="AA1525" i="3" s="1"/>
  <c r="Z2124" i="3"/>
  <c r="AA2124" i="3" s="1"/>
  <c r="Z1481" i="3"/>
  <c r="AA1481" i="3" s="1"/>
  <c r="Z880" i="3"/>
  <c r="AA880" i="3" s="1"/>
  <c r="Z881" i="3"/>
  <c r="AA881" i="3" s="1"/>
  <c r="Z1493" i="3"/>
  <c r="AA1493" i="3" s="1"/>
  <c r="Z1536" i="3"/>
  <c r="AA1536" i="3" s="1"/>
  <c r="Z2052" i="3"/>
  <c r="AA2052" i="3" s="1"/>
  <c r="Z2133" i="3"/>
  <c r="AA2133" i="3" s="1"/>
  <c r="Z3950" i="3"/>
  <c r="AA3950" i="3" s="1"/>
  <c r="Z3951" i="3"/>
  <c r="AA3951" i="3" s="1"/>
  <c r="Z727" i="3"/>
  <c r="AA727" i="3" s="1"/>
  <c r="Z728" i="3"/>
  <c r="AA728" i="3" s="1"/>
  <c r="Z3952" i="3"/>
  <c r="AA3952" i="3" s="1"/>
  <c r="Z1067" i="3"/>
  <c r="AA1067" i="3" s="1"/>
  <c r="Z578" i="3"/>
  <c r="AA578" i="3" s="1"/>
  <c r="Z1351" i="3"/>
  <c r="AA1351" i="3" s="1"/>
  <c r="Z1910" i="3"/>
  <c r="AA1910" i="3" s="1"/>
  <c r="Z734" i="3"/>
  <c r="AA734" i="3" s="1"/>
  <c r="Z2512" i="3"/>
  <c r="AA2512" i="3" s="1"/>
  <c r="Z1847" i="3"/>
  <c r="AA1847" i="3" s="1"/>
  <c r="Z3953" i="3"/>
  <c r="AA3953" i="3" s="1"/>
  <c r="Z1075" i="3"/>
  <c r="AA1075" i="3" s="1"/>
  <c r="Z1601" i="3"/>
  <c r="AA1601" i="3" s="1"/>
  <c r="Z2814" i="3"/>
  <c r="AA2814" i="3" s="1"/>
  <c r="Z2159" i="3"/>
  <c r="AA2159" i="3" s="1"/>
  <c r="Z739" i="3"/>
  <c r="AA739" i="3" s="1"/>
  <c r="Z1361" i="3"/>
  <c r="AA1361" i="3" s="1"/>
  <c r="Z1920" i="3"/>
  <c r="AA1920" i="3" s="1"/>
  <c r="Z900" i="3"/>
  <c r="AA900" i="3" s="1"/>
  <c r="Z901" i="3"/>
  <c r="AA901" i="3" s="1"/>
  <c r="Z571" i="3"/>
  <c r="AA571" i="3" s="1"/>
  <c r="Z3954" i="3"/>
  <c r="AA3954" i="3" s="1"/>
  <c r="Z789" i="3"/>
  <c r="AA789" i="3" s="1"/>
  <c r="Z2754" i="3"/>
  <c r="AA2754" i="3" s="1"/>
  <c r="Z2090" i="3"/>
  <c r="AA2090" i="3" s="1"/>
  <c r="Z2069" i="3"/>
  <c r="AA2069" i="3" s="1"/>
  <c r="Z1200" i="3"/>
  <c r="AA1200" i="3" s="1"/>
  <c r="Z1254" i="3"/>
  <c r="AA1254" i="3" s="1"/>
  <c r="Z793" i="3"/>
  <c r="AA793" i="3" s="1"/>
  <c r="Z1086" i="3"/>
  <c r="AA1086" i="3" s="1"/>
  <c r="Z1622" i="3"/>
  <c r="AA1622" i="3" s="1"/>
  <c r="Z2620" i="3"/>
  <c r="AA2620" i="3" s="1"/>
  <c r="Z1934" i="3"/>
  <c r="AA1934" i="3" s="1"/>
  <c r="Z1260" i="3"/>
  <c r="AA1260" i="3" s="1"/>
  <c r="Z798" i="3"/>
  <c r="AA798" i="3" s="1"/>
  <c r="Z2835" i="3"/>
  <c r="AA2835" i="3" s="1"/>
  <c r="Z2543" i="3"/>
  <c r="AA2543" i="3" s="1"/>
  <c r="Z3093" i="3"/>
  <c r="AA3093" i="3" s="1"/>
  <c r="Z3531" i="3"/>
  <c r="AA3531" i="3" s="1"/>
  <c r="Z579" i="3"/>
  <c r="AA579" i="3" s="1"/>
  <c r="Z1484" i="3"/>
  <c r="AA1484" i="3" s="1"/>
  <c r="Z926" i="3"/>
  <c r="AA926" i="3" s="1"/>
  <c r="Z1271" i="3"/>
  <c r="AA1271" i="3" s="1"/>
  <c r="Z802" i="3"/>
  <c r="AA802" i="3" s="1"/>
  <c r="Z1220" i="3"/>
  <c r="AA1220" i="3" s="1"/>
  <c r="Z1762" i="3"/>
  <c r="AA1762" i="3" s="1"/>
  <c r="Z1640" i="3"/>
  <c r="AA1640" i="3" s="1"/>
  <c r="Z2643" i="3"/>
  <c r="AA2643" i="3" s="1"/>
  <c r="Z3178" i="3"/>
  <c r="AA3178" i="3" s="1"/>
  <c r="Z163" i="3"/>
  <c r="AA163" i="3" s="1"/>
  <c r="Z165" i="3"/>
  <c r="AA165" i="3" s="1"/>
  <c r="Z164" i="3"/>
  <c r="AA164" i="3" s="1"/>
  <c r="Z3544" i="3"/>
  <c r="AA3544" i="3" s="1"/>
  <c r="Z2786" i="3"/>
  <c r="AA2786" i="3" s="1"/>
  <c r="Z528" i="3"/>
  <c r="AA528" i="3" s="1"/>
  <c r="Z169" i="3"/>
  <c r="AA169" i="3" s="1"/>
  <c r="Z2421" i="3"/>
  <c r="AA2421" i="3" s="1"/>
  <c r="Z595" i="3"/>
  <c r="AA595" i="3" s="1"/>
  <c r="Z247" i="3"/>
  <c r="AA247" i="3" s="1"/>
  <c r="Z536" i="3"/>
  <c r="AA536" i="3" s="1"/>
  <c r="Z931" i="3"/>
  <c r="AA931" i="3" s="1"/>
  <c r="Z736" i="3"/>
  <c r="AA736" i="3" s="1"/>
  <c r="Z1239" i="3"/>
  <c r="AA1239" i="3" s="1"/>
  <c r="Z248" i="3"/>
  <c r="AA248" i="3" s="1"/>
  <c r="Z1783" i="3"/>
  <c r="AA1783" i="3" s="1"/>
  <c r="Z2364" i="3"/>
  <c r="AA2364" i="3" s="1"/>
  <c r="Z3127" i="3"/>
  <c r="AA3127" i="3" s="1"/>
  <c r="Z3198" i="3"/>
  <c r="AA3198" i="3" s="1"/>
  <c r="Z1506" i="3"/>
  <c r="AA1506" i="3" s="1"/>
  <c r="Z2064" i="3"/>
  <c r="AA2064" i="3" s="1"/>
  <c r="Z333" i="3"/>
  <c r="AA333" i="3" s="1"/>
  <c r="Z743" i="3"/>
  <c r="AA743" i="3" s="1"/>
  <c r="Z1189" i="3"/>
  <c r="AA1189" i="3" s="1"/>
  <c r="Z542" i="3"/>
  <c r="AA542" i="3" s="1"/>
  <c r="Z941" i="3"/>
  <c r="AA941" i="3" s="1"/>
  <c r="Z2439" i="3"/>
  <c r="AA2439" i="3" s="1"/>
  <c r="Z3556" i="3"/>
  <c r="AA3556" i="3" s="1"/>
  <c r="Z3955" i="3"/>
  <c r="AA3955" i="3" s="1"/>
  <c r="Z3956" i="3"/>
  <c r="AA3956" i="3" s="1"/>
  <c r="Z1127" i="3"/>
  <c r="AA1127" i="3" s="1"/>
  <c r="Z1186" i="3"/>
  <c r="AA1186" i="3" s="1"/>
  <c r="Z356" i="3"/>
  <c r="AA356" i="3" s="1"/>
  <c r="Z1193" i="3"/>
  <c r="AA1193" i="3" s="1"/>
  <c r="Z359" i="3"/>
  <c r="AA359" i="3" s="1"/>
  <c r="Z2390" i="3"/>
  <c r="AA2390" i="3" s="1"/>
  <c r="Z751" i="3"/>
  <c r="AA751" i="3" s="1"/>
  <c r="Z1209" i="3"/>
  <c r="AA1209" i="3" s="1"/>
  <c r="Z1808" i="3"/>
  <c r="AA1808" i="3" s="1"/>
  <c r="Z2387" i="3"/>
  <c r="AA2387" i="3" s="1"/>
  <c r="Z1523" i="3"/>
  <c r="AA1523" i="3" s="1"/>
  <c r="Z954" i="3"/>
  <c r="AA954" i="3" s="1"/>
  <c r="Z1148" i="3"/>
  <c r="AA1148" i="3" s="1"/>
  <c r="Z1205" i="3"/>
  <c r="AA1205" i="3" s="1"/>
  <c r="Z3085" i="3"/>
  <c r="AA3085" i="3" s="1"/>
  <c r="Z3957" i="3"/>
  <c r="AA3957" i="3" s="1"/>
  <c r="Z3958" i="3"/>
  <c r="AA3958" i="3" s="1"/>
  <c r="Z587" i="3"/>
  <c r="AA587" i="3" s="1"/>
  <c r="Z1003" i="3"/>
  <c r="AA1003" i="3" s="1"/>
  <c r="Z1537" i="3"/>
  <c r="AA1537" i="3" s="1"/>
  <c r="Z2109" i="3"/>
  <c r="AA2109" i="3" s="1"/>
  <c r="Z3569" i="3"/>
  <c r="AA3569" i="3" s="1"/>
  <c r="Z1597" i="3"/>
  <c r="AA1597" i="3" s="1"/>
  <c r="Z1007" i="3"/>
  <c r="AA1007" i="3" s="1"/>
  <c r="Z767" i="3"/>
  <c r="AA767" i="3" s="1"/>
  <c r="Z1228" i="3"/>
  <c r="AA1228" i="3" s="1"/>
  <c r="Z1846" i="3"/>
  <c r="AA1846" i="3" s="1"/>
  <c r="Z2968" i="3"/>
  <c r="AA2968" i="3" s="1"/>
  <c r="Z1540" i="3"/>
  <c r="AA1540" i="3" s="1"/>
  <c r="Z2123" i="3"/>
  <c r="AA2123" i="3" s="1"/>
  <c r="Z1161" i="3"/>
  <c r="AA1161" i="3" s="1"/>
  <c r="Z1616" i="3"/>
  <c r="AA1616" i="3" s="1"/>
  <c r="Z1617" i="3"/>
  <c r="AA1617" i="3" s="1"/>
  <c r="Z2415" i="3"/>
  <c r="AA2415" i="3" s="1"/>
  <c r="Z3959" i="3"/>
  <c r="AA3959" i="3" s="1"/>
  <c r="Z3960" i="3"/>
  <c r="AA3960" i="3" s="1"/>
  <c r="Z1865" i="3"/>
  <c r="AA1865" i="3" s="1"/>
  <c r="Z1633" i="3"/>
  <c r="AA1633" i="3" s="1"/>
  <c r="Z1634" i="3"/>
  <c r="AA1634" i="3" s="1"/>
  <c r="Z1255" i="3"/>
  <c r="AA1255" i="3" s="1"/>
  <c r="Z1248" i="3"/>
  <c r="AA1248" i="3" s="1"/>
  <c r="Z1906" i="3"/>
  <c r="AA1906" i="3" s="1"/>
  <c r="Z2501" i="3"/>
  <c r="AA2501" i="3" s="1"/>
  <c r="Z1576" i="3"/>
  <c r="AA1576" i="3" s="1"/>
  <c r="Z2148" i="3"/>
  <c r="AA2148" i="3" s="1"/>
  <c r="Z1814" i="3"/>
  <c r="AA1814" i="3" s="1"/>
  <c r="Z2808" i="3"/>
  <c r="AA2808" i="3" s="1"/>
  <c r="Z2143" i="3"/>
  <c r="AA2143" i="3" s="1"/>
  <c r="Z1882" i="3"/>
  <c r="AA1882" i="3" s="1"/>
  <c r="Z611" i="3"/>
  <c r="AA611" i="3" s="1"/>
  <c r="Z1032" i="3"/>
  <c r="AA1032" i="3" s="1"/>
  <c r="Z2339" i="3"/>
  <c r="AA2339" i="3" s="1"/>
  <c r="Z1653" i="3"/>
  <c r="AA1653" i="3" s="1"/>
  <c r="Z613" i="3"/>
  <c r="AA613" i="3" s="1"/>
  <c r="Z1033" i="3"/>
  <c r="AA1033" i="3" s="1"/>
  <c r="Z614" i="3"/>
  <c r="AA614" i="3" s="1"/>
  <c r="Z1034" i="3"/>
  <c r="AA1034" i="3" s="1"/>
  <c r="Z3961" i="3"/>
  <c r="AA3961" i="3" s="1"/>
  <c r="Z3962" i="3"/>
  <c r="AA3962" i="3" s="1"/>
  <c r="Z580" i="3"/>
  <c r="AA580" i="3" s="1"/>
  <c r="Z3068" i="3"/>
  <c r="AA3068" i="3" s="1"/>
  <c r="Z3963" i="3"/>
  <c r="AA3963" i="3" s="1"/>
  <c r="Z1531" i="3"/>
  <c r="AA1531" i="3" s="1"/>
  <c r="Z1043" i="3"/>
  <c r="AA1043" i="3" s="1"/>
  <c r="Z621" i="3"/>
  <c r="AA621" i="3" s="1"/>
  <c r="Z582" i="3"/>
  <c r="AA582" i="3" s="1"/>
  <c r="Z989" i="3"/>
  <c r="AA989" i="3" s="1"/>
  <c r="Z3964" i="3"/>
  <c r="AA3964" i="3" s="1"/>
  <c r="Z3965" i="3"/>
  <c r="AA3965" i="3" s="1"/>
  <c r="Z1293" i="3"/>
  <c r="AA1293" i="3" s="1"/>
  <c r="Z1823" i="3"/>
  <c r="AA1823" i="3" s="1"/>
  <c r="Z3392" i="3"/>
  <c r="AA3392" i="3" s="1"/>
  <c r="Z590" i="3"/>
  <c r="AA590" i="3" s="1"/>
  <c r="Z995" i="3"/>
  <c r="AA995" i="3" s="1"/>
  <c r="Z1842" i="3"/>
  <c r="AA1842" i="3" s="1"/>
  <c r="Z1543" i="3"/>
  <c r="AA1543" i="3" s="1"/>
  <c r="Z1544" i="3"/>
  <c r="AA1544" i="3" s="1"/>
  <c r="Z2290" i="3"/>
  <c r="AA2290" i="3" s="1"/>
  <c r="Z2192" i="3"/>
  <c r="AA2192" i="3" s="1"/>
  <c r="Z2360" i="3"/>
  <c r="AA2360" i="3" s="1"/>
  <c r="Z2918" i="3"/>
  <c r="AA2918" i="3" s="1"/>
  <c r="Z3122" i="3"/>
  <c r="AA3122" i="3" s="1"/>
  <c r="Z3966" i="3"/>
  <c r="AA3966" i="3" s="1"/>
  <c r="Z3967" i="3"/>
  <c r="AA3967" i="3" s="1"/>
  <c r="Z3404" i="3"/>
  <c r="AA3404" i="3" s="1"/>
  <c r="Z600" i="3"/>
  <c r="AA600" i="3" s="1"/>
  <c r="Z1006" i="3"/>
  <c r="AA1006" i="3" s="1"/>
  <c r="Z1564" i="3"/>
  <c r="AA1564" i="3" s="1"/>
  <c r="Z1565" i="3"/>
  <c r="AA1565" i="3" s="1"/>
  <c r="Z3968" i="3"/>
  <c r="AA3968" i="3" s="1"/>
  <c r="Z3969" i="3"/>
  <c r="AA3969" i="3" s="1"/>
  <c r="Z1976" i="3"/>
  <c r="AA1976" i="3" s="1"/>
  <c r="Z2859" i="3"/>
  <c r="AA2859" i="3" s="1"/>
  <c r="Z3419" i="3"/>
  <c r="AA3419" i="3" s="1"/>
  <c r="Z1983" i="3"/>
  <c r="AA1983" i="3" s="1"/>
  <c r="Z1513" i="3"/>
  <c r="AA1513" i="3" s="1"/>
  <c r="Z1021" i="3"/>
  <c r="AA1021" i="3" s="1"/>
  <c r="Z351" i="3"/>
  <c r="AA351" i="3" s="1"/>
  <c r="Z2950" i="3"/>
  <c r="AA2950" i="3" s="1"/>
  <c r="Z1877" i="3"/>
  <c r="AA1877" i="3" s="1"/>
  <c r="Z2326" i="3"/>
  <c r="AA2326" i="3" s="1"/>
  <c r="Z2876" i="3"/>
  <c r="AA2876" i="3" s="1"/>
  <c r="Z2161" i="3"/>
  <c r="AA2161" i="3" s="1"/>
  <c r="Z1586" i="3"/>
  <c r="AA1586" i="3" s="1"/>
  <c r="Z354" i="3"/>
  <c r="AA354" i="3" s="1"/>
  <c r="Z1993" i="3"/>
  <c r="AA1993" i="3" s="1"/>
  <c r="Z3373" i="3"/>
  <c r="AA3373" i="3" s="1"/>
  <c r="Z3970" i="3"/>
  <c r="AA3970" i="3" s="1"/>
  <c r="Z509" i="3"/>
  <c r="AA509" i="3" s="1"/>
  <c r="Z510" i="3"/>
  <c r="AA510" i="3" s="1"/>
  <c r="Z511" i="3"/>
  <c r="AA511" i="3" s="1"/>
  <c r="Z512" i="3"/>
  <c r="AA512" i="3" s="1"/>
  <c r="Z381" i="3"/>
  <c r="AA381" i="3" s="1"/>
  <c r="Z1488" i="3"/>
  <c r="AA1488" i="3" s="1"/>
  <c r="Z977" i="3"/>
  <c r="AA977" i="3" s="1"/>
  <c r="Z520" i="3"/>
  <c r="AA520" i="3" s="1"/>
  <c r="Z521" i="3"/>
  <c r="AA521" i="3" s="1"/>
  <c r="Z778" i="3"/>
  <c r="AA778" i="3" s="1"/>
  <c r="Z3434" i="3"/>
  <c r="AA3434" i="3" s="1"/>
  <c r="Z486" i="3"/>
  <c r="AA486" i="3" s="1"/>
  <c r="Z742" i="3"/>
  <c r="AA742" i="3" s="1"/>
  <c r="Z1534" i="3"/>
  <c r="AA1534" i="3" s="1"/>
  <c r="Z2116" i="3"/>
  <c r="AA2116" i="3" s="1"/>
  <c r="Z3221" i="3"/>
  <c r="AA3221" i="3" s="1"/>
  <c r="Z784" i="3"/>
  <c r="AA784" i="3" s="1"/>
  <c r="Z983" i="3"/>
  <c r="AA983" i="3" s="1"/>
  <c r="Z1489" i="3"/>
  <c r="AA1489" i="3" s="1"/>
  <c r="Z490" i="3"/>
  <c r="AA490" i="3" s="1"/>
  <c r="Z491" i="3"/>
  <c r="AA491" i="3" s="1"/>
  <c r="Z2194" i="3"/>
  <c r="AA2194" i="3" s="1"/>
  <c r="Z2771" i="3"/>
  <c r="AA2771" i="3" s="1"/>
  <c r="Z2197" i="3"/>
  <c r="AA2197" i="3" s="1"/>
  <c r="Z792" i="3"/>
  <c r="AA792" i="3" s="1"/>
  <c r="Z3389" i="3"/>
  <c r="AA3389" i="3" s="1"/>
  <c r="Z3700" i="3"/>
  <c r="AA3700" i="3" s="1"/>
  <c r="Z501" i="3"/>
  <c r="AA501" i="3" s="1"/>
  <c r="Z502" i="3"/>
  <c r="AA502" i="3" s="1"/>
  <c r="Z750" i="3"/>
  <c r="AA750" i="3" s="1"/>
  <c r="Z988" i="3"/>
  <c r="AA988" i="3" s="1"/>
  <c r="Z1498" i="3"/>
  <c r="AA1498" i="3" s="1"/>
  <c r="Z3111" i="3"/>
  <c r="AA3111" i="3" s="1"/>
  <c r="Z2910" i="3"/>
  <c r="AA2910" i="3" s="1"/>
  <c r="Z3971" i="3"/>
  <c r="AA3971" i="3" s="1"/>
  <c r="Z3972" i="3"/>
  <c r="AA3972" i="3" s="1"/>
  <c r="Z1572" i="3"/>
  <c r="AA1572" i="3" s="1"/>
  <c r="Z2136" i="3"/>
  <c r="AA2136" i="3" s="1"/>
  <c r="Z1924" i="3"/>
  <c r="AA1924" i="3" s="1"/>
  <c r="Z2221" i="3"/>
  <c r="AA2221" i="3" s="1"/>
  <c r="Z968" i="3"/>
  <c r="AA968" i="3" s="1"/>
  <c r="Z504" i="3"/>
  <c r="AA504" i="3" s="1"/>
  <c r="Z2499" i="3"/>
  <c r="AA2499" i="3" s="1"/>
  <c r="Z3075" i="3"/>
  <c r="AA3075" i="3" s="1"/>
  <c r="Z2174" i="3"/>
  <c r="AA2174" i="3" s="1"/>
  <c r="Z1507" i="3"/>
  <c r="AA1507" i="3" s="1"/>
  <c r="Z3339" i="3"/>
  <c r="AA3339" i="3" s="1"/>
  <c r="Z2803" i="3"/>
  <c r="AA2803" i="3" s="1"/>
  <c r="Z764" i="3"/>
  <c r="AA764" i="3" s="1"/>
  <c r="Z628" i="3"/>
  <c r="AA628" i="3" s="1"/>
  <c r="Z3973" i="3"/>
  <c r="AA3973" i="3" s="1"/>
  <c r="Z3974" i="3"/>
  <c r="AA3974" i="3" s="1"/>
  <c r="Z3415" i="3"/>
  <c r="AA3415" i="3" s="1"/>
  <c r="Z3712" i="3"/>
  <c r="AA3712" i="3" s="1"/>
  <c r="Z1938" i="3"/>
  <c r="AA1938" i="3" s="1"/>
  <c r="Z3091" i="3"/>
  <c r="AA3091" i="3" s="1"/>
  <c r="Z980" i="3"/>
  <c r="AA980" i="3" s="1"/>
  <c r="Z1472" i="3"/>
  <c r="AA1472" i="3" s="1"/>
  <c r="Z634" i="3"/>
  <c r="AA634" i="3" s="1"/>
  <c r="Z1041" i="3"/>
  <c r="AA1041" i="3" s="1"/>
  <c r="Z2200" i="3"/>
  <c r="AA2200" i="3" s="1"/>
  <c r="Z2201" i="3"/>
  <c r="AA2201" i="3" s="1"/>
  <c r="Z2184" i="3"/>
  <c r="AA2184" i="3" s="1"/>
  <c r="Z2189" i="3"/>
  <c r="AA2189" i="3" s="1"/>
  <c r="Z2952" i="3"/>
  <c r="AA2952" i="3" s="1"/>
  <c r="Z1894" i="3"/>
  <c r="AA1894" i="3" s="1"/>
  <c r="Z3975" i="3"/>
  <c r="AA3975" i="3" s="1"/>
  <c r="Z3976" i="3"/>
  <c r="AA3976" i="3" s="1"/>
  <c r="Z818" i="3"/>
  <c r="AA818" i="3" s="1"/>
  <c r="Z819" i="3"/>
  <c r="AA819" i="3" s="1"/>
  <c r="Z1064" i="3"/>
  <c r="AA1064" i="3" s="1"/>
  <c r="Z1608" i="3"/>
  <c r="AA1608" i="3" s="1"/>
  <c r="Z3977" i="3"/>
  <c r="AA3977" i="3" s="1"/>
  <c r="Z3978" i="3"/>
  <c r="AA3978" i="3" s="1"/>
  <c r="Z2833" i="3"/>
  <c r="AA2833" i="3" s="1"/>
  <c r="Z823" i="3"/>
  <c r="AA823" i="3" s="1"/>
  <c r="Z824" i="3"/>
  <c r="AA824" i="3" s="1"/>
  <c r="Z825" i="3"/>
  <c r="AA825" i="3" s="1"/>
  <c r="Z1065" i="3"/>
  <c r="AA1065" i="3" s="1"/>
  <c r="Z1615" i="3"/>
  <c r="AA1615" i="3" s="1"/>
  <c r="Z1958" i="3"/>
  <c r="AA1958" i="3" s="1"/>
  <c r="Z3979" i="3"/>
  <c r="AA3979" i="3" s="1"/>
  <c r="Z3980" i="3"/>
  <c r="AA3980" i="3" s="1"/>
  <c r="Z3110" i="3"/>
  <c r="AA3110" i="3" s="1"/>
  <c r="Z3981" i="3"/>
  <c r="AA3981" i="3" s="1"/>
  <c r="Z3982" i="3"/>
  <c r="AA3982" i="3" s="1"/>
  <c r="Z831" i="3"/>
  <c r="AA831" i="3" s="1"/>
  <c r="Z832" i="3"/>
  <c r="AA832" i="3" s="1"/>
  <c r="Z2288" i="3"/>
  <c r="AA2288" i="3" s="1"/>
  <c r="Z1621" i="3"/>
  <c r="AA1621" i="3" s="1"/>
  <c r="Z649" i="3"/>
  <c r="AA649" i="3" s="1"/>
  <c r="Z1052" i="3"/>
  <c r="AA1052" i="3" s="1"/>
  <c r="Z993" i="3"/>
  <c r="AA993" i="3" s="1"/>
  <c r="Z1494" i="3"/>
  <c r="AA1494" i="3" s="1"/>
  <c r="Z2226" i="3"/>
  <c r="AA2226" i="3" s="1"/>
  <c r="Z2227" i="3"/>
  <c r="AA2227" i="3" s="1"/>
  <c r="Z3983" i="3"/>
  <c r="AA3983" i="3" s="1"/>
  <c r="Z3984" i="3"/>
  <c r="AA3984" i="3" s="1"/>
  <c r="Z2295" i="3"/>
  <c r="AA2295" i="3" s="1"/>
  <c r="Z2296" i="3"/>
  <c r="AA2296" i="3" s="1"/>
  <c r="Z1320" i="3"/>
  <c r="AA1320" i="3" s="1"/>
  <c r="Z843" i="3"/>
  <c r="AA843" i="3" s="1"/>
  <c r="Z1196" i="3"/>
  <c r="AA1196" i="3" s="1"/>
  <c r="Z668" i="3"/>
  <c r="AA668" i="3" s="1"/>
  <c r="Z2225" i="3"/>
  <c r="AA2225" i="3" s="1"/>
  <c r="Z2785" i="3"/>
  <c r="AA2785" i="3" s="1"/>
  <c r="Z1925" i="3"/>
  <c r="AA1925" i="3" s="1"/>
  <c r="Z3593" i="3"/>
  <c r="AA3593" i="3" s="1"/>
  <c r="Z3985" i="3"/>
  <c r="AA3985" i="3" s="1"/>
  <c r="Z2681" i="3"/>
  <c r="AA2681" i="3" s="1"/>
  <c r="Z2311" i="3"/>
  <c r="AA2311" i="3" s="1"/>
  <c r="Z2312" i="3"/>
  <c r="AA2312" i="3" s="1"/>
  <c r="Z660" i="3"/>
  <c r="AA660" i="3" s="1"/>
  <c r="Z1071" i="3"/>
  <c r="AA1071" i="3" s="1"/>
  <c r="Z1334" i="3"/>
  <c r="AA1334" i="3" s="1"/>
  <c r="Z1884" i="3"/>
  <c r="AA1884" i="3" s="1"/>
  <c r="Z1213" i="3"/>
  <c r="AA1213" i="3" s="1"/>
  <c r="Z1767" i="3"/>
  <c r="AA1767" i="3" s="1"/>
  <c r="Z2180" i="3"/>
  <c r="AA2180" i="3" s="1"/>
  <c r="Z1510" i="3"/>
  <c r="AA1510" i="3" s="1"/>
  <c r="Z2073" i="3"/>
  <c r="AA2073" i="3" s="1"/>
  <c r="Z2886" i="3"/>
  <c r="AA2886" i="3" s="1"/>
  <c r="Z2260" i="3"/>
  <c r="AA2260" i="3" s="1"/>
  <c r="Z817" i="3"/>
  <c r="AA817" i="3" s="1"/>
  <c r="Z3602" i="3"/>
  <c r="AA3602" i="3" s="1"/>
  <c r="Z3789" i="3"/>
  <c r="AA3789" i="3" s="1"/>
  <c r="Z1393" i="3"/>
  <c r="AA1393" i="3" s="1"/>
  <c r="Z906" i="3"/>
  <c r="AA906" i="3" s="1"/>
  <c r="Z907" i="3"/>
  <c r="AA907" i="3" s="1"/>
  <c r="Z908" i="3"/>
  <c r="AA908" i="3" s="1"/>
  <c r="Z1224" i="3"/>
  <c r="AA1224" i="3" s="1"/>
  <c r="Z1787" i="3"/>
  <c r="AA1787" i="3" s="1"/>
  <c r="Z2956" i="3"/>
  <c r="AA2956" i="3" s="1"/>
  <c r="Z2336" i="3"/>
  <c r="AA2336" i="3" s="1"/>
  <c r="Z1397" i="3"/>
  <c r="AA1397" i="3" s="1"/>
  <c r="Z1960" i="3"/>
  <c r="AA1960" i="3" s="1"/>
  <c r="Z913" i="3"/>
  <c r="AA913" i="3" s="1"/>
  <c r="Z914" i="3"/>
  <c r="AA914" i="3" s="1"/>
  <c r="Z1353" i="3"/>
  <c r="AA1353" i="3" s="1"/>
  <c r="Z1901" i="3"/>
  <c r="AA1901" i="3" s="1"/>
  <c r="Z2091" i="3"/>
  <c r="AA2091" i="3" s="1"/>
  <c r="Z201" i="3"/>
  <c r="AA201" i="3" s="1"/>
  <c r="Z3986" i="3"/>
  <c r="AA3986" i="3" s="1"/>
  <c r="Z202" i="3"/>
  <c r="AA202" i="3" s="1"/>
  <c r="Z550" i="3"/>
  <c r="AA550" i="3" s="1"/>
  <c r="Z835" i="3"/>
  <c r="AA835" i="3" s="1"/>
  <c r="Z2715" i="3"/>
  <c r="AA2715" i="3" s="1"/>
  <c r="Z1405" i="3"/>
  <c r="AA1405" i="3" s="1"/>
  <c r="Z1969" i="3"/>
  <c r="AA1969" i="3" s="1"/>
  <c r="Z923" i="3"/>
  <c r="AA923" i="3" s="1"/>
  <c r="Z924" i="3"/>
  <c r="AA924" i="3" s="1"/>
  <c r="Z1952" i="3"/>
  <c r="AA1952" i="3" s="1"/>
  <c r="Z379" i="3"/>
  <c r="AA379" i="3" s="1"/>
  <c r="Z380" i="3"/>
  <c r="AA380" i="3" s="1"/>
  <c r="Z714" i="3"/>
  <c r="AA714" i="3" s="1"/>
  <c r="Z1020" i="3"/>
  <c r="AA1020" i="3" s="1"/>
  <c r="Z554" i="3"/>
  <c r="AA554" i="3" s="1"/>
  <c r="Z385" i="3"/>
  <c r="AA385" i="3" s="1"/>
  <c r="Z716" i="3"/>
  <c r="AA716" i="3" s="1"/>
  <c r="Z3609" i="3"/>
  <c r="AA3609" i="3" s="1"/>
  <c r="Z3790" i="3"/>
  <c r="AA3790" i="3" s="1"/>
  <c r="Z2783" i="3"/>
  <c r="AA2783" i="3" s="1"/>
  <c r="Z2219" i="3"/>
  <c r="AA2219" i="3" s="1"/>
  <c r="Z2775" i="3"/>
  <c r="AA2775" i="3" s="1"/>
  <c r="Z3987" i="3"/>
  <c r="AA3987" i="3" s="1"/>
  <c r="Z2488" i="3"/>
  <c r="AA2488" i="3" s="1"/>
  <c r="Z1804" i="3"/>
  <c r="AA1804" i="3" s="1"/>
  <c r="Z1030" i="3"/>
  <c r="AA1030" i="3" s="1"/>
  <c r="Z1535" i="3"/>
  <c r="AA1535" i="3" s="1"/>
  <c r="Z2561" i="3"/>
  <c r="AA2561" i="3" s="1"/>
  <c r="Z1980" i="3"/>
  <c r="AA1980" i="3" s="1"/>
  <c r="Z3455" i="3"/>
  <c r="AA3455" i="3" s="1"/>
  <c r="Z1242" i="3"/>
  <c r="AA1242" i="3" s="1"/>
  <c r="Z720" i="3"/>
  <c r="AA720" i="3" s="1"/>
  <c r="Z2498" i="3"/>
  <c r="AA2498" i="3" s="1"/>
  <c r="Z1927" i="3"/>
  <c r="AA1927" i="3" s="1"/>
  <c r="Z849" i="3"/>
  <c r="AA849" i="3" s="1"/>
  <c r="Z3394" i="3"/>
  <c r="AA3394" i="3" s="1"/>
  <c r="Z1251" i="3"/>
  <c r="AA1251" i="3" s="1"/>
  <c r="Z1252" i="3"/>
  <c r="AA1252" i="3" s="1"/>
  <c r="Z1047" i="3"/>
  <c r="AA1047" i="3" s="1"/>
  <c r="Z1555" i="3"/>
  <c r="AA1555" i="3" s="1"/>
  <c r="Z2806" i="3"/>
  <c r="AA2806" i="3" s="1"/>
  <c r="Z2581" i="3"/>
  <c r="AA2581" i="3" s="1"/>
  <c r="Z2582" i="3"/>
  <c r="AA2582" i="3" s="1"/>
  <c r="Z3988" i="3"/>
  <c r="AA3988" i="3" s="1"/>
  <c r="Z2506" i="3"/>
  <c r="AA2506" i="3" s="1"/>
  <c r="Z3072" i="3"/>
  <c r="AA3072" i="3" s="1"/>
  <c r="Z3621" i="3"/>
  <c r="AA3621" i="3" s="1"/>
  <c r="Z3796" i="3"/>
  <c r="AA3796" i="3" s="1"/>
  <c r="Z3193" i="3"/>
  <c r="AA3193" i="3" s="1"/>
  <c r="Z865" i="3"/>
  <c r="AA865" i="3" s="1"/>
  <c r="Z1269" i="3"/>
  <c r="AA1269" i="3" s="1"/>
  <c r="Z1270" i="3"/>
  <c r="AA1270" i="3" s="1"/>
  <c r="Z383" i="3"/>
  <c r="AA383" i="3" s="1"/>
  <c r="Z2525" i="3"/>
  <c r="AA2525" i="3" s="1"/>
  <c r="Z2526" i="3"/>
  <c r="AA2526" i="3" s="1"/>
  <c r="Z1667" i="3"/>
  <c r="AA1667" i="3" s="1"/>
  <c r="Z1578" i="3"/>
  <c r="AA1578" i="3" s="1"/>
  <c r="Z838" i="3"/>
  <c r="AA838" i="3" s="1"/>
  <c r="Z788" i="3"/>
  <c r="AA788" i="3" s="1"/>
  <c r="Z2259" i="3"/>
  <c r="AA2259" i="3" s="1"/>
  <c r="Z2812" i="3"/>
  <c r="AA2812" i="3" s="1"/>
  <c r="Z842" i="3"/>
  <c r="AA842" i="3" s="1"/>
  <c r="Z1341" i="3"/>
  <c r="AA1341" i="3" s="1"/>
  <c r="Z428" i="3"/>
  <c r="AA428" i="3" s="1"/>
  <c r="Z790" i="3"/>
  <c r="AA790" i="3" s="1"/>
  <c r="Z3196" i="3"/>
  <c r="AA3196" i="3" s="1"/>
  <c r="Z2608" i="3"/>
  <c r="AA2608" i="3" s="1"/>
  <c r="Z847" i="3"/>
  <c r="AA847" i="3" s="1"/>
  <c r="Z1346" i="3"/>
  <c r="AA1346" i="3" s="1"/>
  <c r="Z386" i="3"/>
  <c r="AA386" i="3" s="1"/>
  <c r="Z715" i="3"/>
  <c r="AA715" i="3" s="1"/>
  <c r="Z3989" i="3"/>
  <c r="AA3989" i="3" s="1"/>
  <c r="Z1918" i="3"/>
  <c r="AA1918" i="3" s="1"/>
  <c r="Z1966" i="3"/>
  <c r="AA1966" i="3" s="1"/>
  <c r="Z1305" i="3"/>
  <c r="AA1305" i="3" s="1"/>
  <c r="Z1356" i="3"/>
  <c r="AA1356" i="3" s="1"/>
  <c r="Z3801" i="3"/>
  <c r="AA3801" i="3" s="1"/>
  <c r="Z1911" i="3"/>
  <c r="AA1911" i="3" s="1"/>
  <c r="Z1692" i="3"/>
  <c r="AA1692" i="3" s="1"/>
  <c r="Z2283" i="3"/>
  <c r="AA2283" i="3" s="1"/>
  <c r="Z489" i="3"/>
  <c r="AA489" i="3" s="1"/>
  <c r="Z877" i="3"/>
  <c r="AA877" i="3" s="1"/>
  <c r="Z1120" i="3"/>
  <c r="AA1120" i="3" s="1"/>
  <c r="Z1121" i="3"/>
  <c r="AA1121" i="3" s="1"/>
  <c r="Z397" i="3"/>
  <c r="AA397" i="3" s="1"/>
  <c r="Z721" i="3"/>
  <c r="AA721" i="3" s="1"/>
  <c r="Z2641" i="3"/>
  <c r="AA2641" i="3" s="1"/>
  <c r="Z496" i="3"/>
  <c r="AA496" i="3" s="1"/>
  <c r="Z883" i="3"/>
  <c r="AA883" i="3" s="1"/>
  <c r="Z3163" i="3"/>
  <c r="AA3163" i="3" s="1"/>
  <c r="Z2560" i="3"/>
  <c r="AA2560" i="3" s="1"/>
  <c r="Z1769" i="3"/>
  <c r="AA1769" i="3" s="1"/>
  <c r="Z1129" i="3"/>
  <c r="AA1129" i="3" s="1"/>
  <c r="Z1979" i="3"/>
  <c r="AA1979" i="3" s="1"/>
  <c r="Z2585" i="3"/>
  <c r="AA2585" i="3" s="1"/>
  <c r="Z3228" i="3"/>
  <c r="AA3228" i="3" s="1"/>
  <c r="Z3990" i="3"/>
  <c r="AA3990" i="3" s="1"/>
  <c r="Z3991" i="3"/>
  <c r="AA3991" i="3" s="1"/>
  <c r="Z1076" i="3"/>
  <c r="AA1076" i="3" s="1"/>
  <c r="Z2928" i="3"/>
  <c r="AA2928" i="3" s="1"/>
  <c r="Z2847" i="3"/>
  <c r="AA2847" i="3" s="1"/>
  <c r="Z1483" i="3"/>
  <c r="AA1483" i="3" s="1"/>
  <c r="Z895" i="3"/>
  <c r="AA895" i="3" s="1"/>
  <c r="Z1262" i="3"/>
  <c r="AA1262" i="3" s="1"/>
  <c r="Z737" i="3"/>
  <c r="AA737" i="3" s="1"/>
  <c r="Z1780" i="3"/>
  <c r="AA1780" i="3" s="1"/>
  <c r="Z2376" i="3"/>
  <c r="AA2376" i="3" s="1"/>
  <c r="Z1941" i="3"/>
  <c r="AA1941" i="3" s="1"/>
  <c r="Z2521" i="3"/>
  <c r="AA2521" i="3" s="1"/>
  <c r="Z3992" i="3"/>
  <c r="AA3992" i="3" s="1"/>
  <c r="Z1081" i="3"/>
  <c r="AA1081" i="3" s="1"/>
  <c r="Z1735" i="3"/>
  <c r="AA1735" i="3" s="1"/>
  <c r="Z2308" i="3"/>
  <c r="AA2308" i="3" s="1"/>
  <c r="Z1939" i="3"/>
  <c r="AA1939" i="3" s="1"/>
  <c r="Z2005" i="3"/>
  <c r="AA2005" i="3" s="1"/>
  <c r="Z2614" i="3"/>
  <c r="AA2614" i="3" s="1"/>
  <c r="Z3993" i="3"/>
  <c r="AA3993" i="3" s="1"/>
  <c r="Z1087" i="3"/>
  <c r="AA1087" i="3" s="1"/>
  <c r="Z1142" i="3"/>
  <c r="AA1142" i="3" s="1"/>
  <c r="Z1143" i="3"/>
  <c r="AA1143" i="3" s="1"/>
  <c r="Z1496" i="3"/>
  <c r="AA1496" i="3" s="1"/>
  <c r="Z2062" i="3"/>
  <c r="AA2062" i="3" s="1"/>
  <c r="Z1798" i="3"/>
  <c r="AA1798" i="3" s="1"/>
  <c r="Z2392" i="3"/>
  <c r="AA2392" i="3" s="1"/>
  <c r="Z1153" i="3"/>
  <c r="AA1153" i="3" s="1"/>
  <c r="Z1154" i="3"/>
  <c r="AA1154" i="3" s="1"/>
  <c r="Z1297" i="3"/>
  <c r="AA1297" i="3" s="1"/>
  <c r="Z1298" i="3"/>
  <c r="AA1298" i="3" s="1"/>
  <c r="Z2602" i="3"/>
  <c r="AA2602" i="3" s="1"/>
  <c r="Z3994" i="3"/>
  <c r="AA3994" i="3" s="1"/>
  <c r="Z1684" i="3"/>
  <c r="AA1684" i="3" s="1"/>
  <c r="Z1095" i="3"/>
  <c r="AA1095" i="3" s="1"/>
  <c r="Z1964" i="3"/>
  <c r="AA1964" i="3" s="1"/>
  <c r="Z2558" i="3"/>
  <c r="AA2558" i="3" s="1"/>
  <c r="Z3226" i="3"/>
  <c r="AA3226" i="3" s="1"/>
  <c r="Z2644" i="3"/>
  <c r="AA2644" i="3" s="1"/>
  <c r="Z1509" i="3"/>
  <c r="AA1509" i="3" s="1"/>
  <c r="Z2087" i="3"/>
  <c r="AA2087" i="3" s="1"/>
  <c r="Z2980" i="3"/>
  <c r="AA2980" i="3" s="1"/>
  <c r="Z3054" i="3"/>
  <c r="AA3054" i="3" s="1"/>
  <c r="Z2342" i="3"/>
  <c r="AA2342" i="3" s="1"/>
  <c r="Z2408" i="3"/>
  <c r="AA2408" i="3" s="1"/>
  <c r="Z3268" i="3"/>
  <c r="AA3268" i="3" s="1"/>
  <c r="Z1700" i="3"/>
  <c r="AA1700" i="3" s="1"/>
  <c r="Z403" i="3"/>
  <c r="AA403" i="3" s="1"/>
  <c r="Z3995" i="3"/>
  <c r="AA3995" i="3" s="1"/>
  <c r="Z405" i="3"/>
  <c r="AA405" i="3" s="1"/>
  <c r="Z406" i="3"/>
  <c r="AA406" i="3" s="1"/>
  <c r="Z1652" i="3"/>
  <c r="AA1652" i="3" s="1"/>
  <c r="Z915" i="3"/>
  <c r="AA915" i="3" s="1"/>
  <c r="Z1325" i="3"/>
  <c r="AA1325" i="3" s="1"/>
  <c r="Z1326" i="3"/>
  <c r="AA1326" i="3" s="1"/>
  <c r="Z828" i="3"/>
  <c r="AA828" i="3" s="1"/>
  <c r="Z413" i="3"/>
  <c r="AA413" i="3" s="1"/>
  <c r="Z1731" i="3"/>
  <c r="AA1731" i="3" s="1"/>
  <c r="Z3252" i="3"/>
  <c r="AA3252" i="3" s="1"/>
  <c r="Z2247" i="3"/>
  <c r="AA2247" i="3" s="1"/>
  <c r="Z2112" i="3"/>
  <c r="AA2112" i="3" s="1"/>
  <c r="Z3079" i="3"/>
  <c r="AA3079" i="3" s="1"/>
  <c r="Z3522" i="3"/>
  <c r="AA3522" i="3" s="1"/>
  <c r="Z564" i="3"/>
  <c r="AA564" i="3" s="1"/>
  <c r="Z3197" i="3"/>
  <c r="AA3197" i="3" s="1"/>
  <c r="Z2591" i="3"/>
  <c r="AA2591" i="3" s="1"/>
  <c r="Z3742" i="3"/>
  <c r="AA3742" i="3" s="1"/>
  <c r="Z572" i="3"/>
  <c r="AA572" i="3" s="1"/>
  <c r="Z3012" i="3"/>
  <c r="AA3012" i="3" s="1"/>
  <c r="Z3465" i="3"/>
  <c r="AA3465" i="3" s="1"/>
  <c r="Z846" i="3"/>
  <c r="AA846" i="3" s="1"/>
  <c r="Z1328" i="3"/>
  <c r="AA1328" i="3" s="1"/>
  <c r="Z605" i="3"/>
  <c r="AA605" i="3" s="1"/>
  <c r="Z1674" i="3"/>
  <c r="AA1674" i="3" s="1"/>
  <c r="Z607" i="3"/>
  <c r="AA607" i="3" s="1"/>
  <c r="Z608" i="3"/>
  <c r="AA608" i="3" s="1"/>
  <c r="Z2887" i="3"/>
  <c r="AA2887" i="3" s="1"/>
  <c r="Z1609" i="3"/>
  <c r="AA1609" i="3" s="1"/>
  <c r="Z888" i="3"/>
  <c r="AA888" i="3" s="1"/>
  <c r="Z446" i="3"/>
  <c r="AA446" i="3" s="1"/>
  <c r="Z575" i="3"/>
  <c r="AA575" i="3" s="1"/>
  <c r="Z1097" i="3"/>
  <c r="AA1097" i="3" s="1"/>
  <c r="Z1967" i="3"/>
  <c r="AA1967" i="3" s="1"/>
  <c r="Z1357" i="3"/>
  <c r="AA1357" i="3" s="1"/>
  <c r="Z893" i="3"/>
  <c r="AA893" i="3" s="1"/>
  <c r="Z1395" i="3"/>
  <c r="AA1395" i="3" s="1"/>
  <c r="Z2273" i="3"/>
  <c r="AA2273" i="3" s="1"/>
  <c r="Z2834" i="3"/>
  <c r="AA2834" i="3" s="1"/>
  <c r="Z2173" i="3"/>
  <c r="AA2173" i="3" s="1"/>
  <c r="Z3537" i="3"/>
  <c r="AA3537" i="3" s="1"/>
  <c r="Z860" i="3"/>
  <c r="AA860" i="3" s="1"/>
  <c r="Z1345" i="3"/>
  <c r="AA1345" i="3" s="1"/>
  <c r="Z1625" i="3"/>
  <c r="AA1625" i="3" s="1"/>
  <c r="Z3746" i="3"/>
  <c r="AA3746" i="3" s="1"/>
  <c r="Z903" i="3"/>
  <c r="AA903" i="3" s="1"/>
  <c r="Z1400" i="3"/>
  <c r="AA1400" i="3" s="1"/>
  <c r="Z3996" i="3"/>
  <c r="AA3996" i="3" s="1"/>
  <c r="Z3997" i="3"/>
  <c r="AA3997" i="3" s="1"/>
  <c r="Z2181" i="3"/>
  <c r="AA2181" i="3" s="1"/>
  <c r="Z1571" i="3"/>
  <c r="AA1571" i="3" s="1"/>
  <c r="Z1712" i="3"/>
  <c r="AA1712" i="3" s="1"/>
  <c r="Z1117" i="3"/>
  <c r="AA1117" i="3" s="1"/>
  <c r="Z1649" i="3"/>
  <c r="AA1649" i="3" s="1"/>
  <c r="Z3230" i="3"/>
  <c r="AA3230" i="3" s="1"/>
  <c r="Z2341" i="3"/>
  <c r="AA2341" i="3" s="1"/>
  <c r="Z1642" i="3"/>
  <c r="AA1642" i="3" s="1"/>
  <c r="Z2911" i="3"/>
  <c r="AA2911" i="3" s="1"/>
  <c r="Z1638" i="3"/>
  <c r="AA1638" i="3" s="1"/>
  <c r="Z2051" i="3"/>
  <c r="AA2051" i="3" s="1"/>
  <c r="Z1412" i="3"/>
  <c r="AA1412" i="3" s="1"/>
  <c r="Z3345" i="3"/>
  <c r="AA3345" i="3" s="1"/>
  <c r="Z3055" i="3"/>
  <c r="AA3055" i="3" s="1"/>
  <c r="Z3499" i="3"/>
  <c r="AA3499" i="3" s="1"/>
  <c r="Z1991" i="3"/>
  <c r="AA1991" i="3" s="1"/>
  <c r="Z1368" i="3"/>
  <c r="AA1368" i="3" s="1"/>
  <c r="Z3998" i="3"/>
  <c r="AA3998" i="3" s="1"/>
  <c r="Z3999" i="3"/>
  <c r="AA3999" i="3" s="1"/>
  <c r="Z2363" i="3"/>
  <c r="AA2363" i="3" s="1"/>
  <c r="Z2927" i="3"/>
  <c r="AA2927" i="3" s="1"/>
  <c r="Z1588" i="3"/>
  <c r="AA1588" i="3" s="1"/>
  <c r="Z2008" i="3"/>
  <c r="AA2008" i="3" s="1"/>
  <c r="Z2580" i="3"/>
  <c r="AA2580" i="3" s="1"/>
  <c r="Z2074" i="3"/>
  <c r="AA2074" i="3" s="1"/>
  <c r="Z2075" i="3"/>
  <c r="AA2075" i="3" s="1"/>
  <c r="Z3755" i="3"/>
  <c r="AA3755" i="3" s="1"/>
  <c r="Z1144" i="3"/>
  <c r="AA1144" i="3" s="1"/>
  <c r="Z1669" i="3"/>
  <c r="AA1669" i="3" s="1"/>
  <c r="Z2324" i="3"/>
  <c r="AA2324" i="3" s="1"/>
  <c r="Z2945" i="3"/>
  <c r="AA2945" i="3" s="1"/>
  <c r="Z2874" i="3"/>
  <c r="AA2874" i="3" s="1"/>
  <c r="Z2027" i="3"/>
  <c r="AA2027" i="3" s="1"/>
  <c r="Z2617" i="3"/>
  <c r="AA2617" i="3" s="1"/>
  <c r="Z934" i="3"/>
  <c r="AA934" i="3" s="1"/>
  <c r="Z935" i="3"/>
  <c r="AA935" i="3" s="1"/>
  <c r="Z1433" i="3"/>
  <c r="AA1433" i="3" s="1"/>
  <c r="Z2101" i="3"/>
  <c r="AA2101" i="3" s="1"/>
  <c r="Z2102" i="3"/>
  <c r="AA2102" i="3" s="1"/>
  <c r="Z3265" i="3"/>
  <c r="AA3265" i="3" s="1"/>
  <c r="Z938" i="3"/>
  <c r="AA938" i="3" s="1"/>
  <c r="Z1436" i="3"/>
  <c r="AA1436" i="3" s="1"/>
  <c r="Z1619" i="3"/>
  <c r="AA1619" i="3" s="1"/>
  <c r="Z4000" i="3"/>
  <c r="AA4000" i="3" s="1"/>
  <c r="Z2349" i="3"/>
  <c r="AA2349" i="3" s="1"/>
  <c r="Z4001" i="3"/>
  <c r="AA4001" i="3" s="1"/>
  <c r="Z1166" i="3"/>
  <c r="AA1166" i="3" s="1"/>
  <c r="Z1698" i="3"/>
  <c r="AA1698" i="3" s="1"/>
  <c r="Z944" i="3"/>
  <c r="AA944" i="3" s="1"/>
  <c r="Z1446" i="3"/>
  <c r="AA1446" i="3" s="1"/>
  <c r="Z4002" i="3"/>
  <c r="AA4002" i="3" s="1"/>
  <c r="Z3223" i="3"/>
  <c r="AA3223" i="3" s="1"/>
  <c r="Z3224" i="3"/>
  <c r="AA3224" i="3" s="1"/>
  <c r="Z904" i="3"/>
  <c r="AA904" i="3" s="1"/>
  <c r="Z4003" i="3"/>
  <c r="AA4003" i="3" s="1"/>
  <c r="Z2802" i="3"/>
  <c r="AA2802" i="3" s="1"/>
  <c r="Z2128" i="3"/>
  <c r="AA2128" i="3" s="1"/>
  <c r="Z1994" i="3"/>
  <c r="AA1994" i="3" s="1"/>
  <c r="Z1458" i="3"/>
  <c r="AA1458" i="3" s="1"/>
  <c r="Z4004" i="3"/>
  <c r="AA4004" i="3" s="1"/>
  <c r="Z4005" i="3"/>
  <c r="AA4005" i="3" s="1"/>
  <c r="Z917" i="3"/>
  <c r="AA917" i="3" s="1"/>
  <c r="Z1403" i="3"/>
  <c r="AA1403" i="3" s="1"/>
  <c r="Z2908" i="3"/>
  <c r="AA2908" i="3" s="1"/>
  <c r="Z1781" i="3"/>
  <c r="AA1781" i="3" s="1"/>
  <c r="Z2061" i="3"/>
  <c r="AA2061" i="3" s="1"/>
  <c r="Z2652" i="3"/>
  <c r="AA2652" i="3" s="1"/>
  <c r="Z2374" i="3"/>
  <c r="AA2374" i="3" s="1"/>
  <c r="Z1788" i="3"/>
  <c r="AA1788" i="3" s="1"/>
  <c r="Z2314" i="3"/>
  <c r="AA2314" i="3" s="1"/>
  <c r="Z3244" i="3"/>
  <c r="AA3244" i="3" s="1"/>
  <c r="Z3245" i="3"/>
  <c r="AA3245" i="3" s="1"/>
  <c r="Z3659" i="3"/>
  <c r="AA3659" i="3" s="1"/>
  <c r="Z4006" i="3"/>
  <c r="AA4006" i="3" s="1"/>
  <c r="Z4007" i="3"/>
  <c r="AA4007" i="3" s="1"/>
  <c r="Z2438" i="3"/>
  <c r="AA2438" i="3" s="1"/>
  <c r="Z2017" i="3"/>
  <c r="AA2017" i="3" s="1"/>
  <c r="Z2018" i="3"/>
  <c r="AA2018" i="3" s="1"/>
  <c r="Z1903" i="3"/>
  <c r="AA1903" i="3" s="1"/>
  <c r="Z933" i="3"/>
  <c r="AA933" i="3" s="1"/>
  <c r="Z1415" i="3"/>
  <c r="AA1415" i="3" s="1"/>
  <c r="Z2452" i="3"/>
  <c r="AA2452" i="3" s="1"/>
  <c r="Z2826" i="3"/>
  <c r="AA2826" i="3" s="1"/>
  <c r="Z3323" i="3"/>
  <c r="AA3323" i="3" s="1"/>
  <c r="Z637" i="3"/>
  <c r="AA637" i="3" s="1"/>
  <c r="Z1917" i="3"/>
  <c r="AA1917" i="3" s="1"/>
  <c r="Z803" i="3"/>
  <c r="AA803" i="3" s="1"/>
  <c r="Z4008" i="3"/>
  <c r="AA4008" i="3" s="1"/>
  <c r="Z4009" i="3"/>
  <c r="AA4009" i="3" s="1"/>
  <c r="Z3666" i="3"/>
  <c r="AA3666" i="3" s="1"/>
  <c r="Z804" i="3"/>
  <c r="AA804" i="3" s="1"/>
  <c r="Z805" i="3"/>
  <c r="AA805" i="3" s="1"/>
  <c r="Z606" i="3"/>
  <c r="AA606" i="3" s="1"/>
  <c r="Z639" i="3"/>
  <c r="AA639" i="3" s="1"/>
  <c r="Z951" i="3"/>
  <c r="AA951" i="3" s="1"/>
  <c r="Z1437" i="3"/>
  <c r="AA1437" i="3" s="1"/>
  <c r="Z2036" i="3"/>
  <c r="AA2036" i="3" s="1"/>
  <c r="Z2037" i="3"/>
  <c r="AA2037" i="3" s="1"/>
  <c r="Z3482" i="3"/>
  <c r="AA3482" i="3" s="1"/>
  <c r="Z2781" i="3"/>
  <c r="AA2781" i="3" s="1"/>
  <c r="Z2694" i="3"/>
  <c r="AA2694" i="3" s="1"/>
  <c r="Z810" i="3"/>
  <c r="AA810" i="3" s="1"/>
  <c r="Z811" i="3"/>
  <c r="AA811" i="3" s="1"/>
  <c r="Z1133" i="3"/>
  <c r="AA1133" i="3" s="1"/>
  <c r="Z2354" i="3"/>
  <c r="AA2354" i="3" s="1"/>
  <c r="Z2474" i="3"/>
  <c r="AA2474" i="3" s="1"/>
  <c r="Z616" i="3"/>
  <c r="AA616" i="3" s="1"/>
  <c r="Z1933" i="3"/>
  <c r="AA1933" i="3" s="1"/>
  <c r="Z1377" i="3"/>
  <c r="AA1377" i="3" s="1"/>
  <c r="Z820" i="3"/>
  <c r="AA820" i="3" s="1"/>
  <c r="Z4010" i="3"/>
  <c r="AA4010" i="3" s="1"/>
  <c r="Z4011" i="3"/>
  <c r="AA4011" i="3" s="1"/>
  <c r="Z2268" i="3"/>
  <c r="AA2268" i="3" s="1"/>
  <c r="Z2269" i="3"/>
  <c r="AA2269" i="3" s="1"/>
  <c r="Z1146" i="3"/>
  <c r="AA1146" i="3" s="1"/>
  <c r="Z787" i="3"/>
  <c r="AA787" i="3" s="1"/>
  <c r="Z3677" i="3"/>
  <c r="AA3677" i="3" s="1"/>
  <c r="Z3348" i="3"/>
  <c r="AA3348" i="3" s="1"/>
  <c r="Z2002" i="3"/>
  <c r="AA2002" i="3" s="1"/>
  <c r="Z1460" i="3"/>
  <c r="AA1460" i="3" s="1"/>
  <c r="Z2658" i="3"/>
  <c r="AA2658" i="3" s="1"/>
  <c r="Z2071" i="3"/>
  <c r="AA2071" i="3" s="1"/>
  <c r="Z3550" i="3"/>
  <c r="AA3550" i="3" s="1"/>
  <c r="Z1388" i="3"/>
  <c r="AA1388" i="3" s="1"/>
  <c r="Z1940" i="3"/>
  <c r="AA1940" i="3" s="1"/>
  <c r="Z1100" i="3"/>
  <c r="AA1100" i="3" s="1"/>
  <c r="Z2925" i="3"/>
  <c r="AA2925" i="3" s="1"/>
  <c r="Z2278" i="3"/>
  <c r="AA2278" i="3" s="1"/>
  <c r="Z796" i="3"/>
  <c r="AA796" i="3" s="1"/>
  <c r="Z797" i="3"/>
  <c r="AA797" i="3" s="1"/>
  <c r="Z2662" i="3"/>
  <c r="AA2662" i="3" s="1"/>
  <c r="Z1160" i="3"/>
  <c r="AA1160" i="3" s="1"/>
  <c r="Z2817" i="3"/>
  <c r="AA2817" i="3" s="1"/>
  <c r="Z3308" i="3"/>
  <c r="AA3308" i="3" s="1"/>
  <c r="Z2386" i="3"/>
  <c r="AA2386" i="3" s="1"/>
  <c r="Z3656" i="3"/>
  <c r="AA3656" i="3" s="1"/>
  <c r="Z4012" i="3"/>
  <c r="AA4012" i="3" s="1"/>
  <c r="Z1404" i="3"/>
  <c r="AA1404" i="3" s="1"/>
  <c r="Z1954" i="3"/>
  <c r="AA1954" i="3" s="1"/>
  <c r="Z3689" i="3"/>
  <c r="AA3689" i="3" s="1"/>
  <c r="Z2942" i="3"/>
  <c r="AA2942" i="3" s="1"/>
  <c r="Z3431" i="3"/>
  <c r="AA3431" i="3" s="1"/>
  <c r="Z806" i="3"/>
  <c r="AA806" i="3" s="1"/>
  <c r="Z807" i="3"/>
  <c r="AA807" i="3" s="1"/>
  <c r="Z4013" i="3"/>
  <c r="AA4013" i="3" s="1"/>
  <c r="Z4014" i="3"/>
  <c r="AA4014" i="3" s="1"/>
  <c r="Z1130" i="3"/>
  <c r="AA1130" i="3" s="1"/>
  <c r="Z2035" i="3"/>
  <c r="AA2035" i="3" s="1"/>
  <c r="Z2627" i="3"/>
  <c r="AA2627" i="3" s="1"/>
  <c r="Z2403" i="3"/>
  <c r="AA2403" i="3" s="1"/>
  <c r="Z2690" i="3"/>
  <c r="AA2690" i="3" s="1"/>
  <c r="Z3211" i="3"/>
  <c r="AA3211" i="3" s="1"/>
  <c r="Z1466" i="3"/>
  <c r="AA1466" i="3" s="1"/>
  <c r="Z909" i="3"/>
  <c r="AA909" i="3" s="1"/>
  <c r="Z910" i="3"/>
  <c r="AA910" i="3" s="1"/>
  <c r="Z911" i="3"/>
  <c r="AA911" i="3" s="1"/>
  <c r="Z1473" i="3"/>
  <c r="AA1473" i="3" s="1"/>
  <c r="Z2043" i="3"/>
  <c r="AA2043" i="3" s="1"/>
  <c r="Z2654" i="3"/>
  <c r="AA2654" i="3" s="1"/>
  <c r="Z1977" i="3"/>
  <c r="AA1977" i="3" s="1"/>
  <c r="Z1382" i="3"/>
  <c r="AA1382" i="3" s="1"/>
  <c r="Z830" i="3"/>
  <c r="AA830" i="3" s="1"/>
  <c r="Z3446" i="3"/>
  <c r="AA3446" i="3" s="1"/>
  <c r="Z4015" i="3"/>
  <c r="AA4015" i="3" s="1"/>
  <c r="Z4016" i="3"/>
  <c r="AA4016" i="3" s="1"/>
  <c r="Z1179" i="3"/>
  <c r="AA1179" i="3" s="1"/>
  <c r="Z991" i="3"/>
  <c r="AA991" i="3" s="1"/>
  <c r="Z992" i="3"/>
  <c r="AA992" i="3" s="1"/>
  <c r="Z1480" i="3"/>
  <c r="AA1480" i="3" s="1"/>
  <c r="Z2060" i="3"/>
  <c r="AA2060" i="3" s="1"/>
  <c r="Z1184" i="3"/>
  <c r="AA1184" i="3" s="1"/>
  <c r="Z1185" i="3"/>
  <c r="AA1185" i="3" s="1"/>
  <c r="Z2422" i="3"/>
  <c r="AA2422" i="3" s="1"/>
  <c r="Z1158" i="3"/>
  <c r="AA1158" i="3" s="1"/>
  <c r="Z979" i="3"/>
  <c r="AA979" i="3" s="1"/>
  <c r="Z4017" i="3"/>
  <c r="AA4017" i="3" s="1"/>
  <c r="Z4018" i="3"/>
  <c r="AA4018" i="3" s="1"/>
  <c r="Z2863" i="3"/>
  <c r="AA2863" i="3" s="1"/>
  <c r="Z3337" i="3"/>
  <c r="AA3337" i="3" s="1"/>
  <c r="Z996" i="3"/>
  <c r="AA996" i="3" s="1"/>
  <c r="Z997" i="3"/>
  <c r="AA997" i="3" s="1"/>
  <c r="Z2072" i="3"/>
  <c r="AA2072" i="3" s="1"/>
  <c r="Z2665" i="3"/>
  <c r="AA2665" i="3" s="1"/>
  <c r="Z1197" i="3"/>
  <c r="AA1197" i="3" s="1"/>
  <c r="Z1198" i="3"/>
  <c r="AA1198" i="3" s="1"/>
  <c r="Z3487" i="3"/>
  <c r="AA3487" i="3" s="1"/>
  <c r="Z4019" i="3"/>
  <c r="AA4019" i="3" s="1"/>
  <c r="Z4020" i="3"/>
  <c r="AA4020" i="3" s="1"/>
  <c r="Z2744" i="3"/>
  <c r="AA2744" i="3" s="1"/>
  <c r="Z2077" i="3"/>
  <c r="AA2077" i="3" s="1"/>
  <c r="Z2730" i="3"/>
  <c r="AA2730" i="3" s="1"/>
  <c r="Z3240" i="3"/>
  <c r="AA3240" i="3" s="1"/>
  <c r="Z1272" i="3"/>
  <c r="AA1272" i="3" s="1"/>
  <c r="Z1406" i="3"/>
  <c r="AA1406" i="3" s="1"/>
  <c r="Z1946" i="3"/>
  <c r="AA1946" i="3" s="1"/>
  <c r="Z2686" i="3"/>
  <c r="AA2686" i="3" s="1"/>
  <c r="Z2687" i="3"/>
  <c r="AA2687" i="3" s="1"/>
  <c r="Z4021" i="3"/>
  <c r="AA4021" i="3" s="1"/>
  <c r="Z4022" i="3"/>
  <c r="AA4022" i="3" s="1"/>
  <c r="Z1215" i="3"/>
  <c r="AA1215" i="3" s="1"/>
  <c r="Z1216" i="3"/>
  <c r="AA1216" i="3" s="1"/>
  <c r="Z1623" i="3"/>
  <c r="AA1623" i="3" s="1"/>
  <c r="Z1011" i="3"/>
  <c r="AA1011" i="3" s="1"/>
  <c r="Z990" i="3"/>
  <c r="AA990" i="3" s="1"/>
  <c r="Z1479" i="3"/>
  <c r="AA1479" i="3" s="1"/>
  <c r="Z2756" i="3"/>
  <c r="AA2756" i="3" s="1"/>
  <c r="Z2757" i="3"/>
  <c r="AA2757" i="3" s="1"/>
  <c r="Z2520" i="3"/>
  <c r="AA2520" i="3" s="1"/>
  <c r="Z2450" i="3"/>
  <c r="AA2450" i="3" s="1"/>
  <c r="Z2397" i="3"/>
  <c r="AA2397" i="3" s="1"/>
  <c r="Z4023" i="3"/>
  <c r="AA4023" i="3" s="1"/>
  <c r="Z4024" i="3"/>
  <c r="AA4024" i="3" s="1"/>
  <c r="Z1276" i="3"/>
  <c r="AA1276" i="3" s="1"/>
  <c r="Z1277" i="3"/>
  <c r="AA1277" i="3" s="1"/>
  <c r="Z1774" i="3"/>
  <c r="AA1774" i="3" s="1"/>
  <c r="Z1227" i="3"/>
  <c r="AA1227" i="3" s="1"/>
  <c r="Z1284" i="3"/>
  <c r="AA1284" i="3" s="1"/>
  <c r="Z1285" i="3"/>
  <c r="AA1285" i="3" s="1"/>
  <c r="Z1286" i="3"/>
  <c r="AA1286" i="3" s="1"/>
  <c r="Z1287" i="3"/>
  <c r="AA1287" i="3" s="1"/>
  <c r="Z1641" i="3"/>
  <c r="AA1641" i="3" s="1"/>
  <c r="Z2243" i="3"/>
  <c r="AA2243" i="3" s="1"/>
  <c r="Z2535" i="3"/>
  <c r="AA2535" i="3" s="1"/>
  <c r="Z466" i="3"/>
  <c r="AA466" i="3" s="1"/>
  <c r="Z1829" i="3"/>
  <c r="AA1829" i="3" s="1"/>
  <c r="Z1300" i="3"/>
  <c r="AA1300" i="3" s="1"/>
  <c r="Z1301" i="3"/>
  <c r="AA1301" i="3" s="1"/>
  <c r="Z2776" i="3"/>
  <c r="AA2776" i="3" s="1"/>
  <c r="Z2777" i="3"/>
  <c r="AA2777" i="3" s="1"/>
  <c r="Z1434" i="3"/>
  <c r="AA1434" i="3" s="1"/>
  <c r="Z1972" i="3"/>
  <c r="AA1972" i="3" s="1"/>
  <c r="Z2721" i="3"/>
  <c r="AA2721" i="3" s="1"/>
  <c r="Z2722" i="3"/>
  <c r="AA2722" i="3" s="1"/>
  <c r="Z3272" i="3"/>
  <c r="AA3272" i="3" s="1"/>
  <c r="Z470" i="3"/>
  <c r="AA470" i="3" s="1"/>
  <c r="Z859" i="3"/>
  <c r="AA859" i="3" s="1"/>
  <c r="Z641" i="3"/>
  <c r="AA641" i="3" s="1"/>
  <c r="Z3766" i="3"/>
  <c r="AA3766" i="3" s="1"/>
  <c r="Z4025" i="3"/>
  <c r="AA4025" i="3" s="1"/>
  <c r="Z1843" i="3"/>
  <c r="AA1843" i="3" s="1"/>
  <c r="Z2432" i="3"/>
  <c r="AA2432" i="3" s="1"/>
  <c r="Z2556" i="3"/>
  <c r="AA2556" i="3" s="1"/>
  <c r="Z1794" i="3"/>
  <c r="AA1794" i="3" s="1"/>
  <c r="Z2377" i="3"/>
  <c r="AA2377" i="3" s="1"/>
  <c r="Z645" i="3"/>
  <c r="AA645" i="3" s="1"/>
  <c r="Z1059" i="3"/>
  <c r="AA1059" i="3" s="1"/>
  <c r="Z1665" i="3"/>
  <c r="AA1665" i="3" s="1"/>
  <c r="Z2264" i="3"/>
  <c r="AA2264" i="3" s="1"/>
  <c r="Z3128" i="3"/>
  <c r="AA3128" i="3" s="1"/>
  <c r="Z1431" i="3"/>
  <c r="AA1431" i="3" s="1"/>
  <c r="Z864" i="3"/>
  <c r="AA864" i="3" s="1"/>
  <c r="Z4026" i="3"/>
  <c r="AA4026" i="3" s="1"/>
  <c r="Z1210" i="3"/>
  <c r="AA1210" i="3" s="1"/>
  <c r="Z2429" i="3"/>
  <c r="AA2429" i="3" s="1"/>
  <c r="Z1859" i="3"/>
  <c r="AA1859" i="3" s="1"/>
  <c r="Z2446" i="3"/>
  <c r="AA2446" i="3" s="1"/>
  <c r="Z3353" i="3"/>
  <c r="AA3353" i="3" s="1"/>
  <c r="Z2801" i="3"/>
  <c r="AA2801" i="3" s="1"/>
  <c r="Z650" i="3"/>
  <c r="AA650" i="3" s="1"/>
  <c r="Z1066" i="3"/>
  <c r="AA1066" i="3" s="1"/>
  <c r="Z3767" i="3"/>
  <c r="AA3767" i="3" s="1"/>
  <c r="Z3833" i="3"/>
  <c r="AA3833" i="3" s="1"/>
  <c r="Z3199" i="3"/>
  <c r="AA3199" i="3" s="1"/>
  <c r="Z1449" i="3"/>
  <c r="AA1449" i="3" s="1"/>
  <c r="Z2000" i="3"/>
  <c r="AA2000" i="3" s="1"/>
  <c r="Z2688" i="3"/>
  <c r="AA2688" i="3" s="1"/>
  <c r="Z2012" i="3"/>
  <c r="AA2012" i="3" s="1"/>
  <c r="Z4027" i="3"/>
  <c r="AA4027" i="3" s="1"/>
  <c r="Z1817" i="3"/>
  <c r="AA1817" i="3" s="1"/>
  <c r="Z2401" i="3"/>
  <c r="AA2401" i="3" s="1"/>
  <c r="Z3313" i="3"/>
  <c r="AA3313" i="3" s="1"/>
  <c r="Z2751" i="3"/>
  <c r="AA2751" i="3" s="1"/>
  <c r="Z1682" i="3"/>
  <c r="AA1682" i="3" s="1"/>
  <c r="Z1080" i="3"/>
  <c r="AA1080" i="3" s="1"/>
  <c r="Z2949" i="3"/>
  <c r="AA2949" i="3" s="1"/>
  <c r="Z2287" i="3"/>
  <c r="AA2287" i="3" s="1"/>
  <c r="Z1229" i="3"/>
  <c r="AA1229" i="3" s="1"/>
  <c r="Z3008" i="3"/>
  <c r="AA3008" i="3" s="1"/>
  <c r="Z2473" i="3"/>
  <c r="AA2473" i="3" s="1"/>
  <c r="Z692" i="3"/>
  <c r="AA692" i="3" s="1"/>
  <c r="Z693" i="3"/>
  <c r="AA693" i="3" s="1"/>
  <c r="Z1138" i="3"/>
  <c r="AA1138" i="3" s="1"/>
  <c r="Z1139" i="3"/>
  <c r="AA1139" i="3" s="1"/>
  <c r="Z1194" i="3"/>
  <c r="AA1194" i="3" s="1"/>
  <c r="Z1140" i="3"/>
  <c r="AA1140" i="3" s="1"/>
  <c r="Z696" i="3"/>
  <c r="AA696" i="3" s="1"/>
  <c r="Z3158" i="3"/>
  <c r="AA3158" i="3" s="1"/>
  <c r="Z3696" i="3"/>
  <c r="AA3696" i="3" s="1"/>
  <c r="Z1463" i="3"/>
  <c r="AA1463" i="3" s="1"/>
  <c r="Z2025" i="3"/>
  <c r="AA2025" i="3" s="1"/>
  <c r="Z1710" i="3"/>
  <c r="AA1710" i="3" s="1"/>
  <c r="Z1206" i="3"/>
  <c r="AA1206" i="3" s="1"/>
  <c r="Z1711" i="3"/>
  <c r="AA1711" i="3" s="1"/>
  <c r="Z1771" i="3"/>
  <c r="AA1771" i="3" s="1"/>
  <c r="Z4028" i="3"/>
  <c r="AA4028" i="3" s="1"/>
  <c r="Z3217" i="3"/>
  <c r="AA3217" i="3" s="1"/>
  <c r="Z375" i="3"/>
  <c r="AA375" i="3" s="1"/>
  <c r="Z3773" i="3"/>
  <c r="AA3773" i="3" s="1"/>
  <c r="Z3835" i="3"/>
  <c r="AA3835" i="3" s="1"/>
  <c r="Z1514" i="3"/>
  <c r="AA1514" i="3" s="1"/>
  <c r="Z953" i="3"/>
  <c r="AA953" i="3" s="1"/>
  <c r="Z2476" i="3"/>
  <c r="AA2476" i="3" s="1"/>
  <c r="Z1249" i="3"/>
  <c r="AA1249" i="3" s="1"/>
  <c r="Z3036" i="3"/>
  <c r="AA3036" i="3" s="1"/>
  <c r="Z3037" i="3"/>
  <c r="AA3037" i="3" s="1"/>
  <c r="Z769" i="3"/>
  <c r="AA769" i="3" s="1"/>
  <c r="Z377" i="3"/>
  <c r="AA377" i="3" s="1"/>
  <c r="Z1521" i="3"/>
  <c r="AA1521" i="3" s="1"/>
  <c r="Z1522" i="3"/>
  <c r="AA1522" i="3" s="1"/>
  <c r="Z2971" i="3"/>
  <c r="AA2971" i="3" s="1"/>
  <c r="Z2428" i="3"/>
  <c r="AA2428" i="3" s="1"/>
  <c r="Z1221" i="3"/>
  <c r="AA1221" i="3" s="1"/>
  <c r="Z1784" i="3"/>
  <c r="AA1784" i="3" s="1"/>
  <c r="Z652" i="3"/>
  <c r="AA652" i="3" s="1"/>
  <c r="Z2731" i="3"/>
  <c r="AA2731" i="3" s="1"/>
  <c r="Z3220" i="3"/>
  <c r="AA3220" i="3" s="1"/>
  <c r="Z782" i="3"/>
  <c r="AA782" i="3" s="1"/>
  <c r="Z1246" i="3"/>
  <c r="AA1246" i="3" s="1"/>
  <c r="Z1529" i="3"/>
  <c r="AA1529" i="3" s="1"/>
  <c r="Z1530" i="3"/>
  <c r="AA1530" i="3" s="1"/>
  <c r="Z3672" i="3"/>
  <c r="AA3672" i="3" s="1"/>
  <c r="Z2149" i="3"/>
  <c r="AA2149" i="3" s="1"/>
  <c r="Z2045" i="3"/>
  <c r="AA2045" i="3" s="1"/>
  <c r="Z1741" i="3"/>
  <c r="AA1741" i="3" s="1"/>
  <c r="Z1742" i="3"/>
  <c r="AA1742" i="3" s="1"/>
  <c r="Z3710" i="3"/>
  <c r="AA3710" i="3" s="1"/>
  <c r="Z2444" i="3"/>
  <c r="AA2444" i="3" s="1"/>
  <c r="Z1802" i="3"/>
  <c r="AA1802" i="3" s="1"/>
  <c r="Z663" i="3"/>
  <c r="AA663" i="3" s="1"/>
  <c r="Z1079" i="3"/>
  <c r="AA1079" i="3" s="1"/>
  <c r="Z794" i="3"/>
  <c r="AA794" i="3" s="1"/>
  <c r="Z1263" i="3"/>
  <c r="AA1263" i="3" s="1"/>
  <c r="Z2239" i="3"/>
  <c r="AA2239" i="3" s="1"/>
  <c r="Z1546" i="3"/>
  <c r="AA1546" i="3" s="1"/>
  <c r="Z3064" i="3"/>
  <c r="AA3064" i="3" s="1"/>
  <c r="Z3065" i="3"/>
  <c r="AA3065" i="3" s="1"/>
  <c r="Z3779" i="3"/>
  <c r="AA3779" i="3" s="1"/>
  <c r="Z3837" i="3"/>
  <c r="AA3837" i="3" s="1"/>
  <c r="Z1289" i="3"/>
  <c r="AA1289" i="3" s="1"/>
  <c r="Z3073" i="3"/>
  <c r="AA3073" i="3" s="1"/>
  <c r="Z2411" i="3"/>
  <c r="AA2411" i="3" s="1"/>
  <c r="Z3002" i="3"/>
  <c r="AA3002" i="3" s="1"/>
  <c r="Z3003" i="3"/>
  <c r="AA3003" i="3" s="1"/>
  <c r="Z3553" i="3"/>
  <c r="AA3553" i="3" s="1"/>
  <c r="Z2470" i="3"/>
  <c r="AA2470" i="3" s="1"/>
  <c r="Z3035" i="3"/>
  <c r="AA3035" i="3" s="1"/>
  <c r="Z1502" i="3"/>
  <c r="AA1502" i="3" s="1"/>
  <c r="Z1550" i="3"/>
  <c r="AA1550" i="3" s="1"/>
  <c r="Z1935" i="3"/>
  <c r="AA1935" i="3" s="1"/>
  <c r="Z1290" i="3"/>
  <c r="AA1290" i="3" s="1"/>
  <c r="Z2414" i="3"/>
  <c r="AA2414" i="3" s="1"/>
  <c r="Z1765" i="3"/>
  <c r="AA1765" i="3" s="1"/>
  <c r="Z2193" i="3"/>
  <c r="AA2193" i="3" s="1"/>
  <c r="Z2257" i="3"/>
  <c r="AA2257" i="3" s="1"/>
  <c r="Z2760" i="3"/>
  <c r="AA2760" i="3" s="1"/>
  <c r="Z2831" i="3"/>
  <c r="AA2831" i="3" s="1"/>
  <c r="Z4029" i="3"/>
  <c r="AA4029" i="3" s="1"/>
  <c r="Z1554" i="3"/>
  <c r="AA1554" i="3" s="1"/>
  <c r="Z681" i="3"/>
  <c r="AA681" i="3" s="1"/>
  <c r="Z1092" i="3"/>
  <c r="AA1092" i="3" s="1"/>
  <c r="Z1562" i="3"/>
  <c r="AA1562" i="3" s="1"/>
  <c r="Z4030" i="3"/>
  <c r="AA4030" i="3" s="1"/>
  <c r="Z1508" i="3"/>
  <c r="AA1508" i="3" s="1"/>
  <c r="Z3693" i="3"/>
  <c r="AA3693" i="3" s="1"/>
  <c r="Z3092" i="3"/>
  <c r="AA3092" i="3" s="1"/>
  <c r="Z1577" i="3"/>
  <c r="AA1577" i="3" s="1"/>
  <c r="Z1953" i="3"/>
  <c r="AA1953" i="3" s="1"/>
  <c r="Z2540" i="3"/>
  <c r="AA2540" i="3" s="1"/>
  <c r="Z2277" i="3"/>
  <c r="AA2277" i="3" s="1"/>
  <c r="Z2850" i="3"/>
  <c r="AA2850" i="3" s="1"/>
  <c r="Z2496" i="3"/>
  <c r="AA2496" i="3" s="1"/>
  <c r="Z3061" i="3"/>
  <c r="AA3061" i="3" s="1"/>
  <c r="Z4031" i="3"/>
  <c r="AA4031" i="3" s="1"/>
  <c r="Z1746" i="3"/>
  <c r="AA1746" i="3" s="1"/>
  <c r="Z1114" i="3"/>
  <c r="AA1114" i="3" s="1"/>
  <c r="Z2125" i="3"/>
  <c r="AA2125" i="3" s="1"/>
  <c r="Z1524" i="3"/>
  <c r="AA1524" i="3" s="1"/>
  <c r="Z2442" i="3"/>
  <c r="AA2442" i="3" s="1"/>
  <c r="Z2995" i="3"/>
  <c r="AA2995" i="3" s="1"/>
  <c r="Z673" i="3"/>
  <c r="AA673" i="3" s="1"/>
  <c r="Z3048" i="3"/>
  <c r="AA3048" i="3" s="1"/>
  <c r="Z3049" i="3"/>
  <c r="AA3049" i="3" s="1"/>
  <c r="Z2162" i="3"/>
  <c r="AA2162" i="3" s="1"/>
  <c r="Z2235" i="3"/>
  <c r="AA2235" i="3" s="1"/>
  <c r="Z2793" i="3"/>
  <c r="AA2793" i="3" s="1"/>
  <c r="Z684" i="3"/>
  <c r="AA684" i="3" s="1"/>
  <c r="Z685" i="3"/>
  <c r="AA685" i="3" s="1"/>
  <c r="Z3581" i="3"/>
  <c r="AA3581" i="3" s="1"/>
  <c r="Z4032" i="3"/>
  <c r="AA4032" i="3" s="1"/>
  <c r="Z1975" i="3"/>
  <c r="AA1975" i="3" s="1"/>
  <c r="Z2567" i="3"/>
  <c r="AA2567" i="3" s="1"/>
  <c r="Z3425" i="3"/>
  <c r="AA3425" i="3" s="1"/>
  <c r="Z2872" i="3"/>
  <c r="AA2872" i="3" s="1"/>
  <c r="Z1545" i="3"/>
  <c r="AA1545" i="3" s="1"/>
  <c r="Z2190" i="3"/>
  <c r="AA2190" i="3" s="1"/>
  <c r="Z3561" i="3"/>
  <c r="AA3561" i="3" s="1"/>
  <c r="Z3090" i="3"/>
  <c r="AA3090" i="3" s="1"/>
  <c r="Z918" i="3"/>
  <c r="AA918" i="3" s="1"/>
  <c r="Z382" i="3"/>
  <c r="AA382" i="3" s="1"/>
  <c r="Z1772" i="3"/>
  <c r="AA1772" i="3" s="1"/>
  <c r="Z1773" i="3"/>
  <c r="AA1773" i="3" s="1"/>
  <c r="Z925" i="3"/>
  <c r="AA925" i="3" s="1"/>
  <c r="Z384" i="3"/>
  <c r="AA384" i="3" s="1"/>
  <c r="Z719" i="3"/>
  <c r="AA719" i="3" s="1"/>
  <c r="Z1367" i="3"/>
  <c r="AA1367" i="3" s="1"/>
  <c r="Z882" i="3"/>
  <c r="AA882" i="3" s="1"/>
  <c r="Z1211" i="3"/>
  <c r="AA1211" i="3" s="1"/>
  <c r="Z695" i="3"/>
  <c r="AA695" i="3" s="1"/>
  <c r="Z2058" i="3"/>
  <c r="AA2058" i="3" s="1"/>
  <c r="Z2059" i="3"/>
  <c r="AA2059" i="3" s="1"/>
  <c r="Z1258" i="3"/>
  <c r="AA1258" i="3" s="1"/>
  <c r="Z722" i="3"/>
  <c r="AA722" i="3" s="1"/>
  <c r="Z2607" i="3"/>
  <c r="AA2607" i="3" s="1"/>
  <c r="Z932" i="3"/>
  <c r="AA932" i="3" s="1"/>
  <c r="Z3364" i="3"/>
  <c r="AA3364" i="3" s="1"/>
  <c r="Z2484" i="3"/>
  <c r="AA2484" i="3" s="1"/>
  <c r="Z3034" i="3"/>
  <c r="AA3034" i="3" s="1"/>
  <c r="Z3380" i="3"/>
  <c r="AA3380" i="3" s="1"/>
  <c r="Z2832" i="3"/>
  <c r="AA2832" i="3" s="1"/>
  <c r="Z4033" i="3"/>
  <c r="AA4033" i="3" s="1"/>
  <c r="Z2217" i="3"/>
  <c r="AA2217" i="3" s="1"/>
  <c r="Z1268" i="3"/>
  <c r="AA1268" i="3" s="1"/>
  <c r="Z1831" i="3"/>
  <c r="AA1831" i="3" s="1"/>
  <c r="Z2622" i="3"/>
  <c r="AA2622" i="3" s="1"/>
  <c r="Z896" i="3"/>
  <c r="AA896" i="3" s="1"/>
  <c r="Z2137" i="3"/>
  <c r="AA2137" i="3" s="1"/>
  <c r="Z2726" i="3"/>
  <c r="AA2726" i="3" s="1"/>
  <c r="Z2604" i="3"/>
  <c r="AA2604" i="3" s="1"/>
  <c r="Z3448" i="3"/>
  <c r="AA3448" i="3" s="1"/>
  <c r="Z3733" i="3"/>
  <c r="AA3733" i="3" s="1"/>
  <c r="Z2070" i="3"/>
  <c r="AA2070" i="3" s="1"/>
  <c r="Z2081" i="3"/>
  <c r="AA2081" i="3" s="1"/>
  <c r="Z2082" i="3"/>
  <c r="AA2082" i="3" s="1"/>
  <c r="Z1231" i="3"/>
  <c r="AA1231" i="3" s="1"/>
  <c r="Z1778" i="3"/>
  <c r="AA1778" i="3" s="1"/>
  <c r="Z3579" i="3"/>
  <c r="AA3579" i="3" s="1"/>
  <c r="Z1291" i="3"/>
  <c r="AA1291" i="3" s="1"/>
  <c r="Z1848" i="3"/>
  <c r="AA1848" i="3" s="1"/>
  <c r="Z2635" i="3"/>
  <c r="AA2635" i="3" s="1"/>
  <c r="Z1805" i="3"/>
  <c r="AA1805" i="3" s="1"/>
  <c r="Z1806" i="3"/>
  <c r="AA1806" i="3" s="1"/>
  <c r="Z916" i="3"/>
  <c r="AA916" i="3" s="1"/>
  <c r="Z2093" i="3"/>
  <c r="AA2093" i="3" s="1"/>
  <c r="Z2792" i="3"/>
  <c r="AA2792" i="3" s="1"/>
  <c r="Z2103" i="3"/>
  <c r="AA2103" i="3" s="1"/>
  <c r="Z3818" i="3"/>
  <c r="AA3818" i="3" s="1"/>
  <c r="Z3306" i="3"/>
  <c r="AA3306" i="3" s="1"/>
  <c r="Z4034" i="3"/>
  <c r="AA4034" i="3" s="1"/>
  <c r="Z2191" i="3"/>
  <c r="AA2191" i="3" s="1"/>
  <c r="Z1551" i="3"/>
  <c r="AA1551" i="3" s="1"/>
  <c r="Z1256" i="3"/>
  <c r="AA1256" i="3" s="1"/>
  <c r="Z1803" i="3"/>
  <c r="AA1803" i="3" s="1"/>
  <c r="Z2531" i="3"/>
  <c r="AA2531" i="3" s="1"/>
  <c r="Z1868" i="3"/>
  <c r="AA1868" i="3" s="1"/>
  <c r="Z3554" i="3"/>
  <c r="AA3554" i="3" s="1"/>
  <c r="Z3622" i="3"/>
  <c r="AA3622" i="3" s="1"/>
  <c r="Z3078" i="3"/>
  <c r="AA3078" i="3" s="1"/>
  <c r="Z3420" i="3"/>
  <c r="AA3420" i="3" s="1"/>
  <c r="Z3715" i="3"/>
  <c r="AA3715" i="3" s="1"/>
  <c r="Z2114" i="3"/>
  <c r="AA2114" i="3" s="1"/>
  <c r="Z2042" i="3"/>
  <c r="AA2042" i="3" s="1"/>
  <c r="Z2430" i="3"/>
  <c r="AA2430" i="3" s="1"/>
  <c r="Z3009" i="3"/>
  <c r="AA3009" i="3" s="1"/>
  <c r="Z3597" i="3"/>
  <c r="AA3597" i="3" s="1"/>
  <c r="Z1319" i="3"/>
  <c r="AA1319" i="3" s="1"/>
  <c r="Z3632" i="3"/>
  <c r="AA3632" i="3" s="1"/>
  <c r="Z2554" i="3"/>
  <c r="AA2554" i="3" s="1"/>
  <c r="Z2555" i="3"/>
  <c r="AA2555" i="3" s="1"/>
  <c r="Z1582" i="3"/>
  <c r="AA1582" i="3" s="1"/>
  <c r="Z2139" i="3"/>
  <c r="AA2139" i="3" s="1"/>
  <c r="Z3331" i="3"/>
  <c r="AA3331" i="3" s="1"/>
  <c r="Z1324" i="3"/>
  <c r="AA1324" i="3" s="1"/>
  <c r="Z1881" i="3"/>
  <c r="AA1881" i="3" s="1"/>
  <c r="Z3536" i="3"/>
  <c r="AA3536" i="3" s="1"/>
  <c r="Z3023" i="3"/>
  <c r="AA3023" i="3" s="1"/>
  <c r="Z4035" i="3"/>
  <c r="AA4035" i="3" s="1"/>
  <c r="Z2497" i="3"/>
  <c r="AA2497" i="3" s="1"/>
  <c r="Z1835" i="3"/>
  <c r="AA1835" i="3" s="1"/>
  <c r="Z4036" i="3"/>
  <c r="AA4036" i="3" s="1"/>
  <c r="Z2796" i="3"/>
  <c r="AA2796" i="3" s="1"/>
  <c r="Z2230" i="3"/>
  <c r="AA2230" i="3" s="1"/>
  <c r="Z1028" i="3"/>
  <c r="AA1028" i="3" s="1"/>
  <c r="Z1335" i="3"/>
  <c r="AA1335" i="3" s="1"/>
  <c r="Z1887" i="3"/>
  <c r="AA1887" i="3" s="1"/>
  <c r="Z2083" i="3"/>
  <c r="AA2083" i="3" s="1"/>
  <c r="Z2236" i="3"/>
  <c r="AA2236" i="3" s="1"/>
  <c r="Z4037" i="3"/>
  <c r="AA4037" i="3" s="1"/>
  <c r="Z1096" i="3"/>
  <c r="AA1096" i="3" s="1"/>
  <c r="Z3574" i="3"/>
  <c r="AA3574" i="3" s="1"/>
  <c r="Z3575" i="3"/>
  <c r="AA3575" i="3" s="1"/>
  <c r="Z2241" i="3"/>
  <c r="AA2241" i="3" s="1"/>
  <c r="Z3545" i="3"/>
  <c r="AA3545" i="3" s="1"/>
  <c r="Z3546" i="3"/>
  <c r="AA3546" i="3" s="1"/>
  <c r="Z2583" i="3"/>
  <c r="AA2583" i="3" s="1"/>
  <c r="Z2584" i="3"/>
  <c r="AA2584" i="3" s="1"/>
  <c r="Z1349" i="3"/>
  <c r="AA1349" i="3" s="1"/>
  <c r="Z1902" i="3"/>
  <c r="AA1902" i="3" s="1"/>
  <c r="Z1108" i="3"/>
  <c r="AA1108" i="3" s="1"/>
  <c r="Z4038" i="3"/>
  <c r="AA4038" i="3" s="1"/>
  <c r="Z2250" i="3"/>
  <c r="AA2250" i="3" s="1"/>
  <c r="Z1315" i="3"/>
  <c r="AA1315" i="3" s="1"/>
  <c r="Z4039" i="3"/>
  <c r="AA4039" i="3" s="1"/>
  <c r="Z2534" i="3"/>
  <c r="AA2534" i="3" s="1"/>
  <c r="Z3084" i="3"/>
  <c r="AA3084" i="3" s="1"/>
  <c r="Z3357" i="3"/>
  <c r="AA3357" i="3" s="1"/>
  <c r="Z2824" i="3"/>
  <c r="AA2824" i="3" s="1"/>
  <c r="Z2372" i="3"/>
  <c r="AA2372" i="3" s="1"/>
  <c r="Z2888" i="3"/>
  <c r="AA2888" i="3" s="1"/>
  <c r="Z2120" i="3"/>
  <c r="AA2120" i="3" s="1"/>
  <c r="Z4040" i="3"/>
  <c r="AA4040" i="3" s="1"/>
  <c r="Z2490" i="3"/>
  <c r="AA2490" i="3" s="1"/>
  <c r="Z1921" i="3"/>
  <c r="AA1921" i="3" s="1"/>
  <c r="Z966" i="3"/>
  <c r="AA966" i="3" s="1"/>
  <c r="Z4041" i="3"/>
  <c r="AA4041" i="3" s="1"/>
  <c r="Z4042" i="3"/>
  <c r="AA4042" i="3" s="1"/>
  <c r="Z1164" i="3"/>
  <c r="AA1164" i="3" s="1"/>
  <c r="Z1331" i="3"/>
  <c r="AA1331" i="3" s="1"/>
  <c r="Z1871" i="3"/>
  <c r="AA1871" i="3" s="1"/>
  <c r="Z2696" i="3"/>
  <c r="AA2696" i="3" s="1"/>
  <c r="Z2003" i="3"/>
  <c r="AA2003" i="3" s="1"/>
  <c r="Z3225" i="3"/>
  <c r="AA3225" i="3" s="1"/>
  <c r="Z2625" i="3"/>
  <c r="AA2625" i="3" s="1"/>
  <c r="Z972" i="3"/>
  <c r="AA972" i="3" s="1"/>
  <c r="Z1169" i="3"/>
  <c r="AA1169" i="3" s="1"/>
  <c r="Z1170" i="3"/>
  <c r="AA1170" i="3" s="1"/>
  <c r="Z2905" i="3"/>
  <c r="AA2905" i="3" s="1"/>
  <c r="Z2391" i="3"/>
  <c r="AA2391" i="3" s="1"/>
  <c r="Z2703" i="3"/>
  <c r="AA2703" i="3" s="1"/>
  <c r="Z2704" i="3"/>
  <c r="AA2704" i="3" s="1"/>
  <c r="Z3791" i="3"/>
  <c r="AA3791" i="3" s="1"/>
  <c r="Z2510" i="3"/>
  <c r="AA2510" i="3" s="1"/>
  <c r="Z2511" i="3"/>
  <c r="AA2511" i="3" s="1"/>
  <c r="Z2857" i="3"/>
  <c r="AA2857" i="3" s="1"/>
  <c r="Z4043" i="3"/>
  <c r="AA4043" i="3" s="1"/>
  <c r="Z4044" i="3"/>
  <c r="AA4044" i="3" s="1"/>
  <c r="Z1182" i="3"/>
  <c r="AA1182" i="3" s="1"/>
  <c r="Z1556" i="3"/>
  <c r="AA1556" i="3" s="1"/>
  <c r="Z1183" i="3"/>
  <c r="AA1183" i="3" s="1"/>
  <c r="Z943" i="3"/>
  <c r="AA943" i="3" s="1"/>
  <c r="Z2571" i="3"/>
  <c r="AA2571" i="3" s="1"/>
  <c r="Z3116" i="3"/>
  <c r="AA3116" i="3" s="1"/>
  <c r="Z1352" i="3"/>
  <c r="AA1352" i="3" s="1"/>
  <c r="Z1891" i="3"/>
  <c r="AA1891" i="3" s="1"/>
  <c r="Z2724" i="3"/>
  <c r="AA2724" i="3" s="1"/>
  <c r="Z2725" i="3"/>
  <c r="AA2725" i="3" s="1"/>
  <c r="Z2813" i="3"/>
  <c r="AA2813" i="3" s="1"/>
  <c r="Z2931" i="3"/>
  <c r="AA2931" i="3" s="1"/>
  <c r="Z2412" i="3"/>
  <c r="AA2412" i="3" s="1"/>
  <c r="Z3256" i="3"/>
  <c r="AA3256" i="3" s="1"/>
  <c r="Z3620" i="3"/>
  <c r="AA3620" i="3" s="1"/>
  <c r="Z1824" i="3"/>
  <c r="AA1824" i="3" s="1"/>
  <c r="Z1203" i="3"/>
  <c r="AA1203" i="3" s="1"/>
  <c r="Z1579" i="3"/>
  <c r="AA1579" i="3" s="1"/>
  <c r="Z3797" i="3"/>
  <c r="AA3797" i="3" s="1"/>
  <c r="Z963" i="3"/>
  <c r="AA963" i="3" s="1"/>
  <c r="Z4045" i="3"/>
  <c r="AA4045" i="3" s="1"/>
  <c r="Z4046" i="3"/>
  <c r="AA4046" i="3" s="1"/>
  <c r="Z2541" i="3"/>
  <c r="AA2541" i="3" s="1"/>
  <c r="Z2542" i="3"/>
  <c r="AA2542" i="3" s="1"/>
  <c r="Z1162" i="3"/>
  <c r="AA1162" i="3" s="1"/>
  <c r="Z1374" i="3"/>
  <c r="AA1374" i="3" s="1"/>
  <c r="Z1916" i="3"/>
  <c r="AA1916" i="3" s="1"/>
  <c r="Z3314" i="3"/>
  <c r="AA3314" i="3" s="1"/>
  <c r="Z2740" i="3"/>
  <c r="AA2740" i="3" s="1"/>
  <c r="Z3719" i="3"/>
  <c r="AA3719" i="3" s="1"/>
  <c r="Z1273" i="3"/>
  <c r="AA1273" i="3" s="1"/>
  <c r="Z1274" i="3"/>
  <c r="AA1274" i="3" s="1"/>
  <c r="Z1850" i="3"/>
  <c r="AA1850" i="3" s="1"/>
  <c r="Z2424" i="3"/>
  <c r="AA2424" i="3" s="1"/>
  <c r="Z3745" i="3"/>
  <c r="AA3745" i="3" s="1"/>
  <c r="Z1278" i="3"/>
  <c r="AA1278" i="3" s="1"/>
  <c r="Z1279" i="3"/>
  <c r="AA1279" i="3" s="1"/>
  <c r="Z1280" i="3"/>
  <c r="AA1280" i="3" s="1"/>
  <c r="Z1595" i="3"/>
  <c r="AA1595" i="3" s="1"/>
  <c r="Z436" i="3"/>
  <c r="AA436" i="3" s="1"/>
  <c r="Z3229" i="3"/>
  <c r="AA3229" i="3" s="1"/>
  <c r="Z3152" i="3"/>
  <c r="AA3152" i="3" s="1"/>
  <c r="Z1174" i="3"/>
  <c r="AA1174" i="3" s="1"/>
  <c r="Z1175" i="3"/>
  <c r="AA1175" i="3" s="1"/>
  <c r="Z1907" i="3"/>
  <c r="AA1907" i="3" s="1"/>
  <c r="Z1294" i="3"/>
  <c r="AA1294" i="3" s="1"/>
  <c r="Z1552" i="3"/>
  <c r="AA1552" i="3" s="1"/>
  <c r="Z2848" i="3"/>
  <c r="AA2848" i="3" s="1"/>
  <c r="Z1380" i="3"/>
  <c r="AA1380" i="3" s="1"/>
  <c r="Z800" i="3"/>
  <c r="AA800" i="3" s="1"/>
  <c r="Z3802" i="3"/>
  <c r="AA3802" i="3" s="1"/>
  <c r="Z3334" i="3"/>
  <c r="AA3334" i="3" s="1"/>
  <c r="Z3674" i="3"/>
  <c r="AA3674" i="3" s="1"/>
  <c r="Z1915" i="3"/>
  <c r="AA1915" i="3" s="1"/>
  <c r="Z2513" i="3"/>
  <c r="AA2513" i="3" s="1"/>
  <c r="Z3115" i="3"/>
  <c r="AA3115" i="3" s="1"/>
  <c r="Z2578" i="3"/>
  <c r="AA2578" i="3" s="1"/>
  <c r="Z4047" i="3"/>
  <c r="AA4047" i="3" s="1"/>
  <c r="Z4048" i="3"/>
  <c r="AA4048" i="3" s="1"/>
  <c r="Z2514" i="3"/>
  <c r="AA2514" i="3" s="1"/>
  <c r="Z1944" i="3"/>
  <c r="AA1944" i="3" s="1"/>
  <c r="Z1678" i="3"/>
  <c r="AA1678" i="3" s="1"/>
  <c r="Z1390" i="3"/>
  <c r="AA1390" i="3" s="1"/>
  <c r="Z1391" i="3"/>
  <c r="AA1391" i="3" s="1"/>
  <c r="Z1878" i="3"/>
  <c r="AA1878" i="3" s="1"/>
  <c r="Z2449" i="3"/>
  <c r="AA2449" i="3" s="1"/>
  <c r="Z1614" i="3"/>
  <c r="AA1614" i="3" s="1"/>
  <c r="Z2869" i="3"/>
  <c r="AA2869" i="3" s="1"/>
  <c r="Z1207" i="3"/>
  <c r="AA1207" i="3" s="1"/>
  <c r="Z1208" i="3"/>
  <c r="AA1208" i="3" s="1"/>
  <c r="Z1685" i="3"/>
  <c r="AA1685" i="3" s="1"/>
  <c r="Z3754" i="3"/>
  <c r="AA3754" i="3" s="1"/>
  <c r="Z1931" i="3"/>
  <c r="AA1931" i="3" s="1"/>
  <c r="Z2533" i="3"/>
  <c r="AA2533" i="3" s="1"/>
  <c r="Z4049" i="3"/>
  <c r="AA4049" i="3" s="1"/>
  <c r="Z1585" i="3"/>
  <c r="AA1585" i="3" s="1"/>
  <c r="Z3734" i="3"/>
  <c r="AA3734" i="3" s="1"/>
  <c r="Z1627" i="3"/>
  <c r="AA1627" i="3" s="1"/>
  <c r="Z1628" i="3"/>
  <c r="AA1628" i="3" s="1"/>
  <c r="Z1407" i="3"/>
  <c r="AA1407" i="3" s="1"/>
  <c r="Z1408" i="3"/>
  <c r="AA1408" i="3" s="1"/>
  <c r="Z1702" i="3"/>
  <c r="AA1702" i="3" s="1"/>
  <c r="Z4050" i="3"/>
  <c r="AA4050" i="3" s="1"/>
  <c r="Z4051" i="3"/>
  <c r="AA4051" i="3" s="1"/>
  <c r="Z3806" i="3"/>
  <c r="AA3806" i="3" s="1"/>
  <c r="Z3269" i="3"/>
  <c r="AA3269" i="3" s="1"/>
  <c r="Z3188" i="3"/>
  <c r="AA3188" i="3" s="1"/>
  <c r="Z3161" i="3"/>
  <c r="AA3161" i="3" s="1"/>
  <c r="Z2548" i="3"/>
  <c r="AA2548" i="3" s="1"/>
  <c r="Z1643" i="3"/>
  <c r="AA1643" i="3" s="1"/>
  <c r="Z1644" i="3"/>
  <c r="AA1644" i="3" s="1"/>
  <c r="Z3106" i="3"/>
  <c r="AA3106" i="3" s="1"/>
  <c r="Z2486" i="3"/>
  <c r="AA2486" i="3" s="1"/>
  <c r="Z3149" i="3"/>
  <c r="AA3149" i="3" s="1"/>
  <c r="Z3560" i="3"/>
  <c r="AA3560" i="3" s="1"/>
  <c r="Z4052" i="3"/>
  <c r="AA4052" i="3" s="1"/>
  <c r="Z4053" i="3"/>
  <c r="AA4053" i="3" s="1"/>
  <c r="Z1704" i="3"/>
  <c r="AA1704" i="3" s="1"/>
  <c r="Z1705" i="3"/>
  <c r="AA1705" i="3" s="1"/>
  <c r="Z1706" i="3"/>
  <c r="AA1706" i="3" s="1"/>
  <c r="Z1860" i="3"/>
  <c r="AA1860" i="3" s="1"/>
  <c r="Z1238" i="3"/>
  <c r="AA1238" i="3" s="1"/>
  <c r="Z2961" i="3"/>
  <c r="AA2961" i="3" s="1"/>
  <c r="Z2088" i="3"/>
  <c r="AA2088" i="3" s="1"/>
  <c r="Z1421" i="3"/>
  <c r="AA1421" i="3" s="1"/>
  <c r="Z2897" i="3"/>
  <c r="AA2897" i="3" s="1"/>
  <c r="Z1715" i="3"/>
  <c r="AA1715" i="3" s="1"/>
  <c r="Z1716" i="3"/>
  <c r="AA1716" i="3" s="1"/>
  <c r="Z1727" i="3"/>
  <c r="AA1727" i="3" s="1"/>
  <c r="Z1728" i="3"/>
  <c r="AA1728" i="3" s="1"/>
  <c r="Z1624" i="3"/>
  <c r="AA1624" i="3" s="1"/>
  <c r="Z3180" i="3"/>
  <c r="AA3180" i="3" s="1"/>
  <c r="Z3181" i="3"/>
  <c r="AA3181" i="3" s="1"/>
  <c r="Z4054" i="3"/>
  <c r="AA4054" i="3" s="1"/>
  <c r="Z4055" i="3"/>
  <c r="AA4055" i="3" s="1"/>
  <c r="Z1663" i="3"/>
  <c r="AA1663" i="3" s="1"/>
  <c r="Z1664" i="3"/>
  <c r="AA1664" i="3" s="1"/>
  <c r="Z752" i="3"/>
  <c r="AA752" i="3" s="1"/>
  <c r="Z2979" i="3"/>
  <c r="AA2979" i="3" s="1"/>
  <c r="Z2303" i="3"/>
  <c r="AA2303" i="3" s="1"/>
  <c r="Z1740" i="3"/>
  <c r="AA1740" i="3" s="1"/>
  <c r="Z2113" i="3"/>
  <c r="AA2113" i="3" s="1"/>
  <c r="Z2709" i="3"/>
  <c r="AA2709" i="3" s="1"/>
  <c r="Z978" i="3"/>
  <c r="AA978" i="3" s="1"/>
  <c r="Z3136" i="3"/>
  <c r="AA3136" i="3" s="1"/>
  <c r="Z3137" i="3"/>
  <c r="AA3137" i="3" s="1"/>
  <c r="Z763" i="3"/>
  <c r="AA763" i="3" s="1"/>
  <c r="Z1235" i="3"/>
  <c r="AA1235" i="3" s="1"/>
  <c r="Z1889" i="3"/>
  <c r="AA1889" i="3" s="1"/>
  <c r="Z2455" i="3"/>
  <c r="AA2455" i="3" s="1"/>
  <c r="Z3182" i="3"/>
  <c r="AA3182" i="3" s="1"/>
  <c r="Z3582" i="3"/>
  <c r="AA3582" i="3" s="1"/>
  <c r="Z2933" i="3"/>
  <c r="AA2933" i="3" s="1"/>
  <c r="Z4056" i="3"/>
  <c r="AA4056" i="3" s="1"/>
  <c r="Z4057" i="3"/>
  <c r="AA4057" i="3" s="1"/>
  <c r="Z2271" i="3"/>
  <c r="AA2271" i="3" s="1"/>
  <c r="Z1686" i="3"/>
  <c r="AA1686" i="3" s="1"/>
  <c r="Z2321" i="3"/>
  <c r="AA2321" i="3" s="1"/>
  <c r="Z2892" i="3"/>
  <c r="AA2892" i="3" s="1"/>
  <c r="Z3202" i="3"/>
  <c r="AA3202" i="3" s="1"/>
  <c r="Z3203" i="3"/>
  <c r="AA3203" i="3" s="1"/>
  <c r="Z985" i="3"/>
  <c r="AA985" i="3" s="1"/>
  <c r="Z1485" i="3"/>
  <c r="AA1485" i="3" s="1"/>
  <c r="Z2998" i="3"/>
  <c r="AA2998" i="3" s="1"/>
  <c r="Z1888" i="3"/>
  <c r="AA1888" i="3" s="1"/>
  <c r="Z1250" i="3"/>
  <c r="AA1250" i="3" s="1"/>
  <c r="Z1023" i="3"/>
  <c r="AA1023" i="3" s="1"/>
  <c r="Z2883" i="3"/>
  <c r="AA2883" i="3" s="1"/>
  <c r="Z1025" i="3"/>
  <c r="AA1025" i="3" s="1"/>
  <c r="Z1539" i="3"/>
  <c r="AA1539" i="3" s="1"/>
  <c r="Z2140" i="3"/>
  <c r="AA2140" i="3" s="1"/>
  <c r="Z2739" i="3"/>
  <c r="AA2739" i="3" s="1"/>
  <c r="Z994" i="3"/>
  <c r="AA994" i="3" s="1"/>
  <c r="Z1029" i="3"/>
  <c r="AA1029" i="3" s="1"/>
  <c r="Z1500" i="3"/>
  <c r="AA1500" i="3" s="1"/>
  <c r="Z1547" i="3"/>
  <c r="AA1547" i="3" s="1"/>
  <c r="Z826" i="3"/>
  <c r="AA826" i="3" s="1"/>
  <c r="Z2345" i="3"/>
  <c r="AA2345" i="3" s="1"/>
  <c r="Z2914" i="3"/>
  <c r="AA2914" i="3" s="1"/>
  <c r="Z3827" i="3"/>
  <c r="AA3827" i="3" s="1"/>
  <c r="Z4058" i="3"/>
  <c r="AA4058" i="3" s="1"/>
  <c r="Z833" i="3"/>
  <c r="AA833" i="3" s="1"/>
  <c r="Z1333" i="3"/>
  <c r="AA1333" i="3" s="1"/>
  <c r="Z2292" i="3"/>
  <c r="AA2292" i="3" s="1"/>
  <c r="Z2861" i="3"/>
  <c r="AA2861" i="3" s="1"/>
  <c r="Z3173" i="3"/>
  <c r="AA3173" i="3" s="1"/>
  <c r="Z3174" i="3"/>
  <c r="AA3174" i="3" s="1"/>
  <c r="Z1626" i="3"/>
  <c r="AA1626" i="3" s="1"/>
  <c r="Z1560" i="3"/>
  <c r="AA1560" i="3" s="1"/>
  <c r="Z1926" i="3"/>
  <c r="AA1926" i="3" s="1"/>
  <c r="Z2495" i="3"/>
  <c r="AA2495" i="3" s="1"/>
  <c r="Z4059" i="3"/>
  <c r="AA4059" i="3" s="1"/>
  <c r="Z630" i="3"/>
  <c r="AA630" i="3" s="1"/>
  <c r="Z1959" i="3"/>
  <c r="AA1959" i="3" s="1"/>
  <c r="Z1340" i="3"/>
  <c r="AA1340" i="3" s="1"/>
  <c r="Z1670" i="3"/>
  <c r="AA1670" i="3" s="1"/>
  <c r="Z3538" i="3"/>
  <c r="AA3538" i="3" s="1"/>
  <c r="Z3636" i="3"/>
  <c r="AA3636" i="3" s="1"/>
  <c r="Z3227" i="3"/>
  <c r="AA3227" i="3" s="1"/>
  <c r="Z1909" i="3"/>
  <c r="AA1909" i="3" s="1"/>
  <c r="Z2491" i="3"/>
  <c r="AA2491" i="3" s="1"/>
  <c r="Z3500" i="3"/>
  <c r="AA3500" i="3" s="1"/>
  <c r="Z2176" i="3"/>
  <c r="AA2176" i="3" s="1"/>
  <c r="Z1511" i="3"/>
  <c r="AA1511" i="3" s="1"/>
  <c r="Z1128" i="3"/>
  <c r="AA1128" i="3" s="1"/>
  <c r="Z633" i="3"/>
  <c r="AA633" i="3" s="1"/>
  <c r="Z1639" i="3"/>
  <c r="AA1639" i="3" s="1"/>
  <c r="Z2248" i="3"/>
  <c r="AA2248" i="3" s="1"/>
  <c r="Z1970" i="3"/>
  <c r="AA1970" i="3" s="1"/>
  <c r="Z1971" i="3"/>
  <c r="AA1971" i="3" s="1"/>
  <c r="Z2253" i="3"/>
  <c r="AA2253" i="3" s="1"/>
  <c r="Z2829" i="3"/>
  <c r="AA2829" i="3" s="1"/>
  <c r="Z3399" i="3"/>
  <c r="AA3399" i="3" s="1"/>
  <c r="Z2941" i="3"/>
  <c r="AA2941" i="3" s="1"/>
  <c r="Z2930" i="3"/>
  <c r="AA2930" i="3" s="1"/>
  <c r="Z3829" i="3"/>
  <c r="AA3829" i="3" s="1"/>
  <c r="Z3845" i="3"/>
  <c r="AA3845" i="3" s="1"/>
  <c r="Z1699" i="3"/>
  <c r="AA1699" i="3" s="1"/>
  <c r="Z1151" i="3"/>
  <c r="AA1151" i="3" s="1"/>
  <c r="Z1683" i="3"/>
  <c r="AA1683" i="3" s="1"/>
  <c r="Z2330" i="3"/>
  <c r="AA2330" i="3" s="1"/>
  <c r="Z2885" i="3"/>
  <c r="AA2885" i="3" s="1"/>
  <c r="Z1937" i="3"/>
  <c r="AA1937" i="3" s="1"/>
  <c r="Z1984" i="3"/>
  <c r="AA1984" i="3" s="1"/>
  <c r="Z2518" i="3"/>
  <c r="AA2518" i="3" s="1"/>
  <c r="Z1985" i="3"/>
  <c r="AA1985" i="3" s="1"/>
  <c r="Z1658" i="3"/>
  <c r="AA1658" i="3" s="1"/>
  <c r="Z2266" i="3"/>
  <c r="AA2266" i="3" s="1"/>
  <c r="Z2272" i="3"/>
  <c r="AA2272" i="3" s="1"/>
  <c r="Z2844" i="3"/>
  <c r="AA2844" i="3" s="1"/>
  <c r="Z2212" i="3"/>
  <c r="AA2212" i="3" s="1"/>
  <c r="Z2213" i="3"/>
  <c r="AA2213" i="3" s="1"/>
  <c r="Z3653" i="3"/>
  <c r="AA3653" i="3" s="1"/>
  <c r="Z3259" i="3"/>
  <c r="AA3259" i="3" s="1"/>
  <c r="Z3623" i="3"/>
  <c r="AA3623" i="3" s="1"/>
  <c r="Z3208" i="3"/>
  <c r="AA3208" i="3" s="1"/>
  <c r="Z1009" i="3"/>
  <c r="AA1009" i="3" s="1"/>
  <c r="Z3423" i="3"/>
  <c r="AA3423" i="3" s="1"/>
  <c r="Z3424" i="3"/>
  <c r="AA3424" i="3" s="1"/>
  <c r="Z1163" i="3"/>
  <c r="AA1163" i="3" s="1"/>
  <c r="Z1717" i="3"/>
  <c r="AA1717" i="3" s="1"/>
  <c r="Z2702" i="3"/>
  <c r="AA2702" i="3" s="1"/>
  <c r="Z2014" i="3"/>
  <c r="AA2014" i="3" s="1"/>
  <c r="Z1306" i="3"/>
  <c r="AA1306" i="3" s="1"/>
  <c r="Z1997" i="3"/>
  <c r="AA1997" i="3" s="1"/>
  <c r="Z2909" i="3"/>
  <c r="AA2909" i="3" s="1"/>
  <c r="Z2285" i="3"/>
  <c r="AA2285" i="3" s="1"/>
  <c r="Z2653" i="3"/>
  <c r="AA2653" i="3" s="1"/>
  <c r="Z2550" i="3"/>
  <c r="AA2550" i="3" s="1"/>
  <c r="Z2010" i="3"/>
  <c r="AA2010" i="3" s="1"/>
  <c r="Z2245" i="3"/>
  <c r="AA2245" i="3" s="1"/>
  <c r="Z2246" i="3"/>
  <c r="AA2246" i="3" s="1"/>
  <c r="Z3383" i="3"/>
  <c r="AA3383" i="3" s="1"/>
  <c r="Z2924" i="3"/>
  <c r="AA2924" i="3" s="1"/>
  <c r="Z1027" i="3"/>
  <c r="AA1027" i="3" s="1"/>
  <c r="Z1518" i="3"/>
  <c r="AA1518" i="3" s="1"/>
  <c r="Z2967" i="3"/>
  <c r="AA2967" i="3" s="1"/>
  <c r="Z1321" i="3"/>
  <c r="AA1321" i="3" s="1"/>
  <c r="Z2416" i="3"/>
  <c r="AA2416" i="3" s="1"/>
  <c r="Z1747" i="3"/>
  <c r="AA1747" i="3" s="1"/>
  <c r="Z2733" i="3"/>
  <c r="AA2733" i="3" s="1"/>
  <c r="Z3248" i="3"/>
  <c r="AA3248" i="3" s="1"/>
  <c r="Z2024" i="3"/>
  <c r="AA2024" i="3" s="1"/>
  <c r="Z1961" i="3"/>
  <c r="AA1961" i="3" s="1"/>
  <c r="Z3813" i="3"/>
  <c r="AA3813" i="3" s="1"/>
  <c r="Z4060" i="3"/>
  <c r="AA4060" i="3" s="1"/>
  <c r="Z3449" i="3"/>
  <c r="AA3449" i="3" s="1"/>
  <c r="Z3450" i="3"/>
  <c r="AA3450" i="3" s="1"/>
  <c r="Z2937" i="3"/>
  <c r="AA2937" i="3" s="1"/>
  <c r="Z3416" i="3"/>
  <c r="AA3416" i="3" s="1"/>
  <c r="Z3644" i="3"/>
  <c r="AA3644" i="3" s="1"/>
  <c r="Z3246" i="3"/>
  <c r="AA3246" i="3" s="1"/>
  <c r="Z2038" i="3"/>
  <c r="AA2038" i="3" s="1"/>
  <c r="Z3177" i="3"/>
  <c r="AA3177" i="3" s="1"/>
  <c r="Z1245" i="3"/>
  <c r="AA1245" i="3" s="1"/>
  <c r="Z1815" i="3"/>
  <c r="AA1815" i="3" s="1"/>
  <c r="Z1981" i="3"/>
  <c r="AA1981" i="3" s="1"/>
  <c r="Z4061" i="3"/>
  <c r="AA4061" i="3" s="1"/>
  <c r="Z2695" i="3"/>
  <c r="AA2695" i="3" s="1"/>
  <c r="Z3207" i="3"/>
  <c r="AA3207" i="3" s="1"/>
  <c r="Z1782" i="3"/>
  <c r="AA1782" i="3" s="1"/>
  <c r="Z1051" i="3"/>
  <c r="AA1051" i="3" s="1"/>
  <c r="Z1548" i="3"/>
  <c r="AA1548" i="3" s="1"/>
  <c r="Z1019" i="3"/>
  <c r="AA1019" i="3" s="1"/>
  <c r="Z2899" i="3"/>
  <c r="AA2899" i="3" s="1"/>
  <c r="Z2275" i="3"/>
  <c r="AA2275" i="3" s="1"/>
  <c r="Z1789" i="3"/>
  <c r="AA1789" i="3" s="1"/>
  <c r="Z2443" i="3"/>
  <c r="AA2443" i="3" s="1"/>
  <c r="Z2996" i="3"/>
  <c r="AA2996" i="3" s="1"/>
  <c r="Z2752" i="3"/>
  <c r="AA2752" i="3" s="1"/>
  <c r="Z3270" i="3"/>
  <c r="AA3270" i="3" s="1"/>
  <c r="Z640" i="3"/>
  <c r="AA640" i="3" s="1"/>
  <c r="Z2503" i="3"/>
  <c r="AA2503" i="3" s="1"/>
  <c r="Z1827" i="3"/>
  <c r="AA1827" i="3" s="1"/>
  <c r="Z1307" i="3"/>
  <c r="AA1307" i="3" s="1"/>
  <c r="Z3195" i="3"/>
  <c r="AA3195" i="3" s="1"/>
  <c r="Z1795" i="3"/>
  <c r="AA1795" i="3" s="1"/>
  <c r="Z644" i="3"/>
  <c r="AA644" i="3" s="1"/>
  <c r="Z1062" i="3"/>
  <c r="AA1062" i="3" s="1"/>
  <c r="Z2648" i="3"/>
  <c r="AA2648" i="3" s="1"/>
  <c r="Z2964" i="3"/>
  <c r="AA2964" i="3" s="1"/>
  <c r="Z3445" i="3"/>
  <c r="AA3445" i="3" s="1"/>
  <c r="Z4062" i="3"/>
  <c r="AA4062" i="3" s="1"/>
  <c r="Z1038" i="3"/>
  <c r="AA1038" i="3" s="1"/>
  <c r="Z1039" i="3"/>
  <c r="AA1039" i="3" s="1"/>
  <c r="Z3475" i="3"/>
  <c r="AA3475" i="3" s="1"/>
  <c r="Z2013" i="3"/>
  <c r="AA2013" i="3" s="1"/>
  <c r="Z1317" i="3"/>
  <c r="AA1317" i="3" s="1"/>
  <c r="Z3031" i="3"/>
  <c r="AA3031" i="3" s="1"/>
  <c r="Z1689" i="3"/>
  <c r="AA1689" i="3" s="1"/>
  <c r="Z1072" i="3"/>
  <c r="AA1072" i="3" s="1"/>
  <c r="Z2527" i="3"/>
  <c r="AA2527" i="3" s="1"/>
  <c r="Z2528" i="3"/>
  <c r="AA2528" i="3" s="1"/>
  <c r="Z2254" i="3"/>
  <c r="AA2254" i="3" s="1"/>
  <c r="Z1587" i="3"/>
  <c r="AA1587" i="3" s="1"/>
  <c r="Z1332" i="3"/>
  <c r="AA1332" i="3" s="1"/>
  <c r="Z2481" i="3"/>
  <c r="AA2481" i="3" s="1"/>
  <c r="Z3028" i="3"/>
  <c r="AA3028" i="3" s="1"/>
  <c r="Z3681" i="3"/>
  <c r="AA3681" i="3" s="1"/>
  <c r="Z3289" i="3"/>
  <c r="AA3289" i="3" s="1"/>
  <c r="Z2736" i="3"/>
  <c r="AA2736" i="3" s="1"/>
  <c r="Z3239" i="3"/>
  <c r="AA3239" i="3" s="1"/>
  <c r="Z1281" i="3"/>
  <c r="AA1281" i="3" s="1"/>
  <c r="Z2938" i="3"/>
  <c r="AA2938" i="3" s="1"/>
  <c r="Z3053" i="3"/>
  <c r="AA3053" i="3" s="1"/>
  <c r="Z3405" i="3"/>
  <c r="AA3405" i="3" s="1"/>
  <c r="Z2676" i="3"/>
  <c r="AA2676" i="3" s="1"/>
  <c r="Z1720" i="3"/>
  <c r="AA1720" i="3" s="1"/>
  <c r="Z2304" i="3"/>
  <c r="AA2304" i="3" s="1"/>
  <c r="Z1660" i="3"/>
  <c r="AA1660" i="3" s="1"/>
  <c r="Z1053" i="3"/>
  <c r="AA1053" i="3" s="1"/>
  <c r="Z4063" i="3"/>
  <c r="AA4063" i="3" s="1"/>
  <c r="Z2545" i="3"/>
  <c r="AA2545" i="3" s="1"/>
  <c r="Z2546" i="3"/>
  <c r="AA2546" i="3" s="1"/>
  <c r="Z2039" i="3"/>
  <c r="AA2039" i="3" s="1"/>
  <c r="Z2851" i="3"/>
  <c r="AA2851" i="3" s="1"/>
  <c r="Z2208" i="3"/>
  <c r="AA2208" i="3" s="1"/>
  <c r="Z3756" i="3"/>
  <c r="AA3756" i="3" s="1"/>
  <c r="Z3464" i="3"/>
  <c r="AA3464" i="3" s="1"/>
  <c r="Z2549" i="3"/>
  <c r="AA2549" i="3" s="1"/>
  <c r="Z3071" i="3"/>
  <c r="AA3071" i="3" s="1"/>
  <c r="Z1313" i="3"/>
  <c r="AA1313" i="3" s="1"/>
  <c r="Z1744" i="3"/>
  <c r="AA1744" i="3" s="1"/>
  <c r="Z2328" i="3"/>
  <c r="AA2328" i="3" s="1"/>
  <c r="Z2866" i="3"/>
  <c r="AA2866" i="3" s="1"/>
  <c r="Z3366" i="3"/>
  <c r="AA3366" i="3" s="1"/>
  <c r="Z2711" i="3"/>
  <c r="AA2711" i="3" s="1"/>
  <c r="Z1688" i="3"/>
  <c r="AA1688" i="3" s="1"/>
  <c r="Z2274" i="3"/>
  <c r="AA2274" i="3" s="1"/>
  <c r="Z2576" i="3"/>
  <c r="AA2576" i="3" s="1"/>
  <c r="Z3667" i="3"/>
  <c r="AA3667" i="3" s="1"/>
  <c r="Z3273" i="3"/>
  <c r="AA3273" i="3" s="1"/>
  <c r="Z2666" i="3"/>
  <c r="AA2666" i="3" s="1"/>
  <c r="Z2878" i="3"/>
  <c r="AA2878" i="3" s="1"/>
  <c r="Z3379" i="3"/>
  <c r="AA3379" i="3" s="1"/>
  <c r="Z2975" i="3"/>
  <c r="AA2975" i="3" s="1"/>
  <c r="Z3443" i="3"/>
  <c r="AA3443" i="3" s="1"/>
  <c r="Z920" i="3"/>
  <c r="AA920" i="3" s="1"/>
  <c r="Z3775" i="3"/>
  <c r="AA3775" i="3" s="1"/>
  <c r="Z2984" i="3"/>
  <c r="AA2984" i="3" s="1"/>
  <c r="Z2358" i="3"/>
  <c r="AA2358" i="3" s="1"/>
  <c r="Z1337" i="3"/>
  <c r="AA1337" i="3" s="1"/>
  <c r="Z1418" i="3"/>
  <c r="AA1418" i="3" s="1"/>
  <c r="Z1419" i="3"/>
  <c r="AA1419" i="3" s="1"/>
  <c r="Z3763" i="3"/>
  <c r="AA3763" i="3" s="1"/>
  <c r="Z3492" i="3"/>
  <c r="AA3492" i="3" s="1"/>
  <c r="Z1505" i="3"/>
  <c r="AA1505" i="3" s="1"/>
  <c r="Z1424" i="3"/>
  <c r="AA1424" i="3" s="1"/>
  <c r="Z1760" i="3"/>
  <c r="AA1760" i="3" s="1"/>
  <c r="Z4064" i="3"/>
  <c r="AA4064" i="3" s="1"/>
  <c r="Z1736" i="3"/>
  <c r="AA1736" i="3" s="1"/>
  <c r="Z2306" i="3"/>
  <c r="AA2306" i="3" s="1"/>
  <c r="Z2679" i="3"/>
  <c r="AA2679" i="3" s="1"/>
  <c r="Z3735" i="3"/>
  <c r="AA3735" i="3" s="1"/>
  <c r="Z3396" i="3"/>
  <c r="AA3396" i="3" s="1"/>
  <c r="Z3615" i="3"/>
  <c r="AA3615" i="3" s="1"/>
  <c r="Z2612" i="3"/>
  <c r="AA2612" i="3" s="1"/>
  <c r="Z1770" i="3"/>
  <c r="AA1770" i="3" s="1"/>
  <c r="Z2362" i="3"/>
  <c r="AA2362" i="3" s="1"/>
  <c r="Z1515" i="3"/>
  <c r="AA1515" i="3" s="1"/>
  <c r="Z4065" i="3"/>
  <c r="AA4065" i="3" s="1"/>
  <c r="Z3780" i="3"/>
  <c r="AA3780" i="3" s="1"/>
  <c r="Z2698" i="3"/>
  <c r="AA2698" i="3" s="1"/>
  <c r="Z3010" i="3"/>
  <c r="AA3010" i="3" s="1"/>
  <c r="Z3011" i="3"/>
  <c r="AA3011" i="3" s="1"/>
  <c r="Z2557" i="3"/>
  <c r="AA2557" i="3" s="1"/>
  <c r="Z1849" i="3"/>
  <c r="AA1849" i="3" s="1"/>
  <c r="Z2441" i="3"/>
  <c r="AA2441" i="3" s="1"/>
  <c r="Z1790" i="3"/>
  <c r="AA1790" i="3" s="1"/>
  <c r="Z2375" i="3"/>
  <c r="AA2375" i="3" s="1"/>
  <c r="Z1532" i="3"/>
  <c r="AA1532" i="3" s="1"/>
  <c r="Z4066" i="3"/>
  <c r="AA4066" i="3" s="1"/>
  <c r="Z2712" i="3"/>
  <c r="AA2712" i="3" s="1"/>
  <c r="Z1858" i="3"/>
  <c r="AA1858" i="3" s="1"/>
  <c r="Z2453" i="3"/>
  <c r="AA2453" i="3" s="1"/>
  <c r="Z3769" i="3"/>
  <c r="AA3769" i="3" s="1"/>
  <c r="Z3233" i="3"/>
  <c r="AA3233" i="3" s="1"/>
  <c r="Z2974" i="3"/>
  <c r="AA2974" i="3" s="1"/>
  <c r="Z2343" i="3"/>
  <c r="AA2343" i="3" s="1"/>
  <c r="Z3631" i="3"/>
  <c r="AA3631" i="3" s="1"/>
  <c r="Z3105" i="3"/>
  <c r="AA3105" i="3" s="1"/>
  <c r="Z2471" i="3"/>
  <c r="AA2471" i="3" s="1"/>
  <c r="Z1363" i="3"/>
  <c r="AA1363" i="3" s="1"/>
  <c r="Z1807" i="3"/>
  <c r="AA1807" i="3" s="1"/>
  <c r="Z2395" i="3"/>
  <c r="AA2395" i="3" s="1"/>
  <c r="Z2830" i="3"/>
  <c r="AA2830" i="3" s="1"/>
  <c r="Z4067" i="3"/>
  <c r="AA4067" i="3" s="1"/>
  <c r="Z3046" i="3"/>
  <c r="AA3046" i="3" s="1"/>
  <c r="Z3047" i="3"/>
  <c r="AA3047" i="3" s="1"/>
  <c r="Z3290" i="3"/>
  <c r="AA3290" i="3" s="1"/>
  <c r="Z2590" i="3"/>
  <c r="AA2590" i="3" s="1"/>
  <c r="Z1589" i="3"/>
  <c r="AA1589" i="3" s="1"/>
  <c r="Z1775" i="3"/>
  <c r="AA1775" i="3" s="1"/>
  <c r="Z4068" i="3"/>
  <c r="AA4068" i="3" s="1"/>
  <c r="Z1375" i="3"/>
  <c r="AA1375" i="3" s="1"/>
  <c r="Z3124" i="3"/>
  <c r="AA3124" i="3" s="1"/>
  <c r="Z3125" i="3"/>
  <c r="AA3125" i="3" s="1"/>
  <c r="Z1606" i="3"/>
  <c r="AA1606" i="3" s="1"/>
  <c r="Z1607" i="3"/>
  <c r="AA1607" i="3" s="1"/>
  <c r="Z4069" i="3"/>
  <c r="AA4069" i="3" s="1"/>
  <c r="Z2959" i="3"/>
  <c r="AA2959" i="3" s="1"/>
  <c r="Z2417" i="3"/>
  <c r="AA2417" i="3" s="1"/>
  <c r="Z3262" i="3"/>
  <c r="AA3262" i="3" s="1"/>
  <c r="Z2853" i="3"/>
  <c r="AA2853" i="3" s="1"/>
  <c r="Z3311" i="3"/>
  <c r="AA3311" i="3" s="1"/>
  <c r="Z3013" i="3"/>
  <c r="AA3013" i="3" s="1"/>
  <c r="Z3461" i="3"/>
  <c r="AA3461" i="3" s="1"/>
  <c r="Z4070" i="3"/>
  <c r="AA4070" i="3" s="1"/>
  <c r="Z4071" i="3"/>
  <c r="AA4071" i="3" s="1"/>
  <c r="Z1799" i="3"/>
  <c r="AA1799" i="3" s="1"/>
  <c r="Z2370" i="3"/>
  <c r="AA2370" i="3" s="1"/>
  <c r="Z2026" i="3"/>
  <c r="AA2026" i="3" s="1"/>
  <c r="Z3142" i="3"/>
  <c r="AA3142" i="3" s="1"/>
  <c r="Z3143" i="3"/>
  <c r="AA3143" i="3" s="1"/>
  <c r="Z3565" i="3"/>
  <c r="AA3565" i="3" s="1"/>
  <c r="Z3087" i="3"/>
  <c r="AA3087" i="3" s="1"/>
  <c r="Z3650" i="3"/>
  <c r="AA3650" i="3" s="1"/>
  <c r="Z1635" i="3"/>
  <c r="AA1635" i="3" s="1"/>
  <c r="Z1636" i="3"/>
  <c r="AA1636" i="3" s="1"/>
  <c r="Z2645" i="3"/>
  <c r="AA2645" i="3" s="1"/>
  <c r="Z1694" i="3"/>
  <c r="AA1694" i="3" s="1"/>
  <c r="Z1360" i="3"/>
  <c r="AA1360" i="3" s="1"/>
  <c r="Z1696" i="3"/>
  <c r="AA1696" i="3" s="1"/>
  <c r="Z1697" i="3"/>
  <c r="AA1697" i="3" s="1"/>
  <c r="Z3836" i="3"/>
  <c r="AA3836" i="3" s="1"/>
  <c r="Z2988" i="3"/>
  <c r="AA2988" i="3" s="1"/>
  <c r="Z2989" i="3"/>
  <c r="AA2989" i="3" s="1"/>
  <c r="Z711" i="3"/>
  <c r="AA711" i="3" s="1"/>
  <c r="Z1721" i="3"/>
  <c r="AA1721" i="3" s="1"/>
  <c r="Z1722" i="3"/>
  <c r="AA1722" i="3" s="1"/>
  <c r="Z3335" i="3"/>
  <c r="AA3335" i="3" s="1"/>
  <c r="Z1462" i="3"/>
  <c r="AA1462" i="3" s="1"/>
  <c r="Z2046" i="3"/>
  <c r="AA2046" i="3" s="1"/>
  <c r="Z2316" i="3"/>
  <c r="AA2316" i="3" s="1"/>
  <c r="Z1657" i="3"/>
  <c r="AA1657" i="3" s="1"/>
  <c r="Z1825" i="3"/>
  <c r="AA1825" i="3" s="1"/>
  <c r="Z2399" i="3"/>
  <c r="AA2399" i="3" s="1"/>
  <c r="Z3606" i="3"/>
  <c r="AA3606" i="3" s="1"/>
  <c r="Z3165" i="3"/>
  <c r="AA3165" i="3" s="1"/>
  <c r="Z3287" i="3"/>
  <c r="AA3287" i="3" s="1"/>
  <c r="Z1464" i="3"/>
  <c r="AA1464" i="3" s="1"/>
  <c r="Z2378" i="3"/>
  <c r="AA2378" i="3" s="1"/>
  <c r="Z1734" i="3"/>
  <c r="AA1734" i="3" s="1"/>
  <c r="Z1818" i="3"/>
  <c r="AA1818" i="3" s="1"/>
  <c r="Z1167" i="3"/>
  <c r="AA1167" i="3" s="1"/>
  <c r="Z1381" i="3"/>
  <c r="AA1381" i="3" s="1"/>
  <c r="Z1618" i="3"/>
  <c r="AA1618" i="3" s="1"/>
  <c r="Z3062" i="3"/>
  <c r="AA3062" i="3" s="1"/>
  <c r="Z3493" i="3"/>
  <c r="AA3493" i="3" s="1"/>
  <c r="Z2131" i="3"/>
  <c r="AA2131" i="3" s="1"/>
  <c r="Z2394" i="3"/>
  <c r="AA2394" i="3" s="1"/>
  <c r="Z2962" i="3"/>
  <c r="AA2962" i="3" s="1"/>
  <c r="Z3838" i="3"/>
  <c r="AA3838" i="3" s="1"/>
  <c r="Z1838" i="3"/>
  <c r="AA1838" i="3" s="1"/>
  <c r="Z1839" i="3"/>
  <c r="AA1839" i="3" s="1"/>
  <c r="Z3017" i="3"/>
  <c r="AA3017" i="3" s="1"/>
  <c r="Z3018" i="3"/>
  <c r="AA3018" i="3" s="1"/>
  <c r="Z2348" i="3"/>
  <c r="AA2348" i="3" s="1"/>
  <c r="Z2902" i="3"/>
  <c r="AA2902" i="3" s="1"/>
  <c r="Z2089" i="3"/>
  <c r="AA2089" i="3" s="1"/>
  <c r="Z2141" i="3"/>
  <c r="AA2141" i="3" s="1"/>
  <c r="Z3358" i="3"/>
  <c r="AA3358" i="3" s="1"/>
  <c r="Z1645" i="3"/>
  <c r="AA1645" i="3" s="1"/>
  <c r="Z1646" i="3"/>
  <c r="AA1646" i="3" s="1"/>
  <c r="Z2086" i="3"/>
  <c r="AA2086" i="3" s="1"/>
  <c r="Z2040" i="3"/>
  <c r="AA2040" i="3" s="1"/>
  <c r="Z2986" i="3"/>
  <c r="AA2986" i="3" s="1"/>
  <c r="Z2987" i="3"/>
  <c r="AA2987" i="3" s="1"/>
  <c r="Z2409" i="3"/>
  <c r="AA2409" i="3" s="1"/>
  <c r="Z2983" i="3"/>
  <c r="AA2983" i="3" s="1"/>
  <c r="Z4072" i="3"/>
  <c r="AA4072" i="3" s="1"/>
  <c r="Z2175" i="3"/>
  <c r="AA2175" i="3" s="1"/>
  <c r="Z2153" i="3"/>
  <c r="AA2153" i="3" s="1"/>
  <c r="Z3324" i="3"/>
  <c r="AA3324" i="3" s="1"/>
  <c r="Z1863" i="3"/>
  <c r="AA1863" i="3" s="1"/>
  <c r="Z1864" i="3"/>
  <c r="AA1864" i="3" s="1"/>
  <c r="Z2169" i="3"/>
  <c r="AA2169" i="3" s="1"/>
  <c r="Z2170" i="3"/>
  <c r="AA2170" i="3" s="1"/>
  <c r="Z2107" i="3"/>
  <c r="AA2107" i="3" s="1"/>
  <c r="Z2108" i="3"/>
  <c r="AA2108" i="3" s="1"/>
  <c r="Z2379" i="3"/>
  <c r="AA2379" i="3" s="1"/>
  <c r="Z2934" i="3"/>
  <c r="AA2934" i="3" s="1"/>
  <c r="Z3293" i="3"/>
  <c r="AA3293" i="3" s="1"/>
  <c r="Z4073" i="3"/>
  <c r="AA4073" i="3" s="1"/>
  <c r="Z4074" i="3"/>
  <c r="AA4074" i="3" s="1"/>
  <c r="Z3109" i="3"/>
  <c r="AA3109" i="3" s="1"/>
  <c r="Z3527" i="3"/>
  <c r="AA3527" i="3" s="1"/>
  <c r="Z1440" i="3"/>
  <c r="AA1440" i="3" s="1"/>
  <c r="Z1441" i="3"/>
  <c r="AA1441" i="3" s="1"/>
  <c r="Z2182" i="3"/>
  <c r="AA2182" i="3" s="1"/>
  <c r="Z2183" i="3"/>
  <c r="AA2183" i="3" s="1"/>
  <c r="Z3823" i="3"/>
  <c r="AA3823" i="3" s="1"/>
  <c r="Z3489" i="3"/>
  <c r="AA3489" i="3" s="1"/>
  <c r="Z3063" i="3"/>
  <c r="AA3063" i="3" s="1"/>
  <c r="Z1675" i="3"/>
  <c r="AA1675" i="3" s="1"/>
  <c r="Z1676" i="3"/>
  <c r="AA1676" i="3" s="1"/>
  <c r="Z3349" i="3"/>
  <c r="AA3349" i="3" s="1"/>
  <c r="Z3513" i="3"/>
  <c r="AA3513" i="3" s="1"/>
  <c r="Z3001" i="3"/>
  <c r="AA3001" i="3" s="1"/>
  <c r="Z2568" i="3"/>
  <c r="AA2568" i="3" s="1"/>
  <c r="Z1886" i="3"/>
  <c r="AA1886" i="3" s="1"/>
  <c r="Z2202" i="3"/>
  <c r="AA2202" i="3" s="1"/>
  <c r="Z2129" i="3"/>
  <c r="AA2129" i="3" s="1"/>
  <c r="Z2203" i="3"/>
  <c r="AA2203" i="3" s="1"/>
  <c r="Z2130" i="3"/>
  <c r="AA2130" i="3" s="1"/>
  <c r="Z2092" i="3"/>
  <c r="AA2092" i="3" s="1"/>
  <c r="Z4075" i="3"/>
  <c r="AA4075" i="3" s="1"/>
  <c r="Z4076" i="3"/>
  <c r="AA4076" i="3" s="1"/>
  <c r="Z1123" i="3"/>
  <c r="AA1123" i="3" s="1"/>
  <c r="Z3367" i="3"/>
  <c r="AA3367" i="3" s="1"/>
  <c r="Z3481" i="3"/>
  <c r="AA3481" i="3" s="1"/>
  <c r="Z2965" i="3"/>
  <c r="AA2965" i="3" s="1"/>
  <c r="Z3819" i="3"/>
  <c r="AA3819" i="3" s="1"/>
  <c r="Z2770" i="3"/>
  <c r="AA2770" i="3" s="1"/>
  <c r="Z2223" i="3"/>
  <c r="AA2223" i="3" s="1"/>
  <c r="Z3318" i="3"/>
  <c r="AA3318" i="3" s="1"/>
  <c r="Z3529" i="3"/>
  <c r="AA3529" i="3" s="1"/>
  <c r="Z3530" i="3"/>
  <c r="AA3530" i="3" s="1"/>
  <c r="Z1384" i="3"/>
  <c r="AA1384" i="3" s="1"/>
  <c r="Z1420" i="3"/>
  <c r="AA1420" i="3" s="1"/>
  <c r="Z2373" i="3"/>
  <c r="AA2373" i="3" s="1"/>
  <c r="Z1729" i="3"/>
  <c r="AA1729" i="3" s="1"/>
  <c r="Z1147" i="3"/>
  <c r="AA1147" i="3" s="1"/>
  <c r="Z1681" i="3"/>
  <c r="AA1681" i="3" s="1"/>
  <c r="Z2163" i="3"/>
  <c r="AA2163" i="3" s="1"/>
  <c r="Z2164" i="3"/>
  <c r="AA2164" i="3" s="1"/>
  <c r="Z4077" i="3"/>
  <c r="AA4077" i="3" s="1"/>
  <c r="Z4078" i="3"/>
  <c r="AA4078" i="3" s="1"/>
  <c r="Z1180" i="3"/>
  <c r="AA1180" i="3" s="1"/>
  <c r="Z2605" i="3"/>
  <c r="AA2605" i="3" s="1"/>
  <c r="Z3145" i="3"/>
  <c r="AA3145" i="3" s="1"/>
  <c r="Z1429" i="3"/>
  <c r="AA1429" i="3" s="1"/>
  <c r="Z1987" i="3"/>
  <c r="AA1987" i="3" s="1"/>
  <c r="Z1962" i="3"/>
  <c r="AA1962" i="3" s="1"/>
  <c r="Z1963" i="3"/>
  <c r="AA1963" i="3" s="1"/>
  <c r="Z1192" i="3"/>
  <c r="AA1192" i="3" s="1"/>
  <c r="Z1763" i="3"/>
  <c r="AA1763" i="3" s="1"/>
  <c r="Z1401" i="3"/>
  <c r="AA1401" i="3" s="1"/>
  <c r="Z1948" i="3"/>
  <c r="AA1948" i="3" s="1"/>
  <c r="Z2132" i="3"/>
  <c r="AA2132" i="3" s="1"/>
  <c r="Z1443" i="3"/>
  <c r="AA1443" i="3" s="1"/>
  <c r="Z2007" i="3"/>
  <c r="AA2007" i="3" s="1"/>
  <c r="Z2795" i="3"/>
  <c r="AA2795" i="3" s="1"/>
  <c r="Z3304" i="3"/>
  <c r="AA3304" i="3" s="1"/>
  <c r="Z3386" i="3"/>
  <c r="AA3386" i="3" s="1"/>
  <c r="Z2689" i="3"/>
  <c r="AA2689" i="3" s="1"/>
  <c r="Z1978" i="3"/>
  <c r="AA1978" i="3" s="1"/>
  <c r="Z958" i="3"/>
  <c r="AA958" i="3" s="1"/>
  <c r="Z2380" i="3"/>
  <c r="AA2380" i="3" s="1"/>
  <c r="Z2431" i="3"/>
  <c r="AA2431" i="3" s="1"/>
  <c r="Z1724" i="3"/>
  <c r="AA1724" i="3" s="1"/>
  <c r="Z1777" i="3"/>
  <c r="AA1777" i="3" s="1"/>
  <c r="Z3547" i="3"/>
  <c r="AA3547" i="3" s="1"/>
  <c r="Z3548" i="3"/>
  <c r="AA3548" i="3" s="1"/>
  <c r="Z4079" i="3"/>
  <c r="AA4079" i="3" s="1"/>
  <c r="Z4080" i="3"/>
  <c r="AA4080" i="3" s="1"/>
  <c r="Z2758" i="3"/>
  <c r="AA2758" i="3" s="1"/>
  <c r="Z2210" i="3"/>
  <c r="AA2210" i="3" s="1"/>
  <c r="Z3514" i="3"/>
  <c r="AA3514" i="3" s="1"/>
  <c r="Z3515" i="3"/>
  <c r="AA3515" i="3" s="1"/>
  <c r="Z2094" i="3"/>
  <c r="AA2094" i="3" s="1"/>
  <c r="Z2028" i="3"/>
  <c r="AA2028" i="3" s="1"/>
  <c r="Z3354" i="3"/>
  <c r="AA3354" i="3" s="1"/>
  <c r="Z1422" i="3"/>
  <c r="AA1422" i="3" s="1"/>
  <c r="Z1968" i="3"/>
  <c r="AA1968" i="3" s="1"/>
  <c r="Z2710" i="3"/>
  <c r="AA2710" i="3" s="1"/>
  <c r="Z3235" i="3"/>
  <c r="AA3235" i="3" s="1"/>
  <c r="Z1693" i="3"/>
  <c r="AA1693" i="3" s="1"/>
  <c r="Z1557" i="3"/>
  <c r="AA1557" i="3" s="1"/>
  <c r="Z975" i="3"/>
  <c r="AA975" i="3" s="1"/>
  <c r="Z2447" i="3"/>
  <c r="AA2447" i="3" s="1"/>
  <c r="Z2448" i="3"/>
  <c r="AA2448" i="3" s="1"/>
  <c r="Z2821" i="3"/>
  <c r="AA2821" i="3" s="1"/>
  <c r="Z3330" i="3"/>
  <c r="AA3330" i="3" s="1"/>
  <c r="Z2115" i="3"/>
  <c r="AA2115" i="3" s="1"/>
  <c r="Z2720" i="3"/>
  <c r="AA2720" i="3" s="1"/>
  <c r="Z2405" i="3"/>
  <c r="AA2405" i="3" s="1"/>
  <c r="Z2960" i="3"/>
  <c r="AA2960" i="3" s="1"/>
  <c r="Z1723" i="3"/>
  <c r="AA1723" i="3" s="1"/>
  <c r="Z3322" i="3"/>
  <c r="AA3322" i="3" s="1"/>
  <c r="Z3566" i="3"/>
  <c r="AA3566" i="3" s="1"/>
  <c r="Z3567" i="3"/>
  <c r="AA3567" i="3" s="1"/>
  <c r="Z2670" i="3"/>
  <c r="AA2670" i="3" s="1"/>
  <c r="Z1998" i="3"/>
  <c r="AA1998" i="3" s="1"/>
  <c r="Z1584" i="3"/>
  <c r="AA1584" i="3" s="1"/>
  <c r="Z2171" i="3"/>
  <c r="AA2171" i="3" s="1"/>
  <c r="Z2791" i="3"/>
  <c r="AA2791" i="3" s="1"/>
  <c r="Z3288" i="3"/>
  <c r="AA3288" i="3" s="1"/>
  <c r="Z2478" i="3"/>
  <c r="AA2478" i="3" s="1"/>
  <c r="Z2479" i="3"/>
  <c r="AA2479" i="3" s="1"/>
  <c r="Z3540" i="3"/>
  <c r="AA3540" i="3" s="1"/>
  <c r="Z3669" i="3"/>
  <c r="AA3669" i="3" s="1"/>
  <c r="Z3541" i="3"/>
  <c r="AA3541" i="3" s="1"/>
  <c r="Z3350" i="3"/>
  <c r="AA3350" i="3" s="1"/>
  <c r="Z2135" i="3"/>
  <c r="AA2135" i="3" s="1"/>
  <c r="Z2741" i="3"/>
  <c r="AA2741" i="3" s="1"/>
  <c r="Z1745" i="3"/>
  <c r="AA1745" i="3" s="1"/>
  <c r="Z3484" i="3"/>
  <c r="AA3484" i="3" s="1"/>
  <c r="Z2480" i="3"/>
  <c r="AA2480" i="3" s="1"/>
  <c r="Z1654" i="3"/>
  <c r="AA1654" i="3" s="1"/>
  <c r="Z1037" i="3"/>
  <c r="AA1037" i="3" s="1"/>
  <c r="Z2436" i="3"/>
  <c r="AA2436" i="3" s="1"/>
  <c r="Z2990" i="3"/>
  <c r="AA2990" i="3" s="1"/>
  <c r="Z1610" i="3"/>
  <c r="AA1610" i="3" s="1"/>
  <c r="Z2204" i="3"/>
  <c r="AA2204" i="3" s="1"/>
  <c r="Z3133" i="3"/>
  <c r="AA3133" i="3" s="1"/>
  <c r="Z2502" i="3"/>
  <c r="AA2502" i="3" s="1"/>
  <c r="Z2493" i="3"/>
  <c r="AA2493" i="3" s="1"/>
  <c r="Z2705" i="3"/>
  <c r="AA2705" i="3" s="1"/>
  <c r="Z2706" i="3"/>
  <c r="AA2706" i="3" s="1"/>
  <c r="Z3505" i="3"/>
  <c r="AA3505" i="3" s="1"/>
  <c r="Z1662" i="3"/>
  <c r="AA1662" i="3" s="1"/>
  <c r="Z2270" i="3"/>
  <c r="AA2270" i="3" s="1"/>
  <c r="Z1563" i="3"/>
  <c r="AA1563" i="3" s="1"/>
  <c r="Z1566" i="3"/>
  <c r="AA1566" i="3" s="1"/>
  <c r="Z1450" i="3"/>
  <c r="AA1450" i="3" s="1"/>
  <c r="Z3793" i="3"/>
  <c r="AA3793" i="3" s="1"/>
  <c r="Z3589" i="3"/>
  <c r="AA3589" i="3" s="1"/>
  <c r="Z3321" i="3"/>
  <c r="AA3321" i="3" s="1"/>
  <c r="Z2763" i="3"/>
  <c r="AA2763" i="3" s="1"/>
  <c r="Z2242" i="3"/>
  <c r="AA2242" i="3" s="1"/>
  <c r="Z3687" i="3"/>
  <c r="AA3687" i="3" s="1"/>
  <c r="Z3688" i="3"/>
  <c r="AA3688" i="3" s="1"/>
  <c r="Z1680" i="3"/>
  <c r="AA1680" i="3" s="1"/>
  <c r="Z2281" i="3"/>
  <c r="AA2281" i="3" s="1"/>
  <c r="Z2508" i="3"/>
  <c r="AA2508" i="3" s="1"/>
  <c r="Z3516" i="3"/>
  <c r="AA3516" i="3" s="1"/>
  <c r="Z2251" i="3"/>
  <c r="AA2251" i="3" s="1"/>
  <c r="Z2889" i="3"/>
  <c r="AA2889" i="3" s="1"/>
  <c r="Z2238" i="3"/>
  <c r="AA2238" i="3" s="1"/>
  <c r="Z973" i="3"/>
  <c r="AA973" i="3" s="1"/>
  <c r="Z3160" i="3"/>
  <c r="AA3160" i="3" s="1"/>
  <c r="Z3568" i="3"/>
  <c r="AA3568" i="3" s="1"/>
  <c r="Z3117" i="3"/>
  <c r="AA3117" i="3" s="1"/>
  <c r="Z3025" i="3"/>
  <c r="AA3025" i="3" s="1"/>
  <c r="Z2464" i="3"/>
  <c r="AA2464" i="3" s="1"/>
  <c r="Z4081" i="3"/>
  <c r="AA4081" i="3" s="1"/>
  <c r="Z2953" i="3"/>
  <c r="AA2953" i="3" s="1"/>
  <c r="Z2301" i="3"/>
  <c r="AA2301" i="3" s="1"/>
  <c r="Z2742" i="3"/>
  <c r="AA2742" i="3" s="1"/>
  <c r="Z2267" i="3"/>
  <c r="AA2267" i="3" s="1"/>
  <c r="Z2743" i="3"/>
  <c r="AA2743" i="3" s="1"/>
  <c r="Z1478" i="3"/>
  <c r="AA1478" i="3" s="1"/>
  <c r="Z2019" i="3"/>
  <c r="AA2019" i="3" s="1"/>
  <c r="Z982" i="3"/>
  <c r="AA982" i="3" s="1"/>
  <c r="Z1751" i="3"/>
  <c r="AA1751" i="3" s="1"/>
  <c r="Z1487" i="3"/>
  <c r="AA1487" i="3" s="1"/>
  <c r="Z2539" i="3"/>
  <c r="AA2539" i="3" s="1"/>
  <c r="Z3347" i="3"/>
  <c r="AA3347" i="3" s="1"/>
  <c r="Z3680" i="3"/>
  <c r="AA3680" i="3" s="1"/>
  <c r="Z1448" i="3"/>
  <c r="AA1448" i="3" s="1"/>
  <c r="Z2004" i="3"/>
  <c r="AA2004" i="3" s="1"/>
  <c r="Z2628" i="3"/>
  <c r="AA2628" i="3" s="1"/>
  <c r="Z3402" i="3"/>
  <c r="AA3402" i="3" s="1"/>
  <c r="Z3703" i="3"/>
  <c r="AA3703" i="3" s="1"/>
  <c r="Z3704" i="3"/>
  <c r="AA3704" i="3" s="1"/>
  <c r="Z2494" i="3"/>
  <c r="AA2494" i="3" s="1"/>
  <c r="Z4082" i="3"/>
  <c r="AA4082" i="3" s="1"/>
  <c r="Z2016" i="3"/>
  <c r="AA2016" i="3" s="1"/>
  <c r="Z2642" i="3"/>
  <c r="AA2642" i="3" s="1"/>
  <c r="Z1764" i="3"/>
  <c r="AA1764" i="3" s="1"/>
  <c r="Z2172" i="3"/>
  <c r="AA2172" i="3" s="1"/>
  <c r="Z1503" i="3"/>
  <c r="AA1503" i="3" s="1"/>
  <c r="Z2972" i="3"/>
  <c r="AA2972" i="3" s="1"/>
  <c r="Z2926" i="3"/>
  <c r="AA2926" i="3" s="1"/>
  <c r="Z3393" i="3"/>
  <c r="AA3393" i="3" s="1"/>
  <c r="Z2973" i="3"/>
  <c r="AA2973" i="3" s="1"/>
  <c r="Z3189" i="3"/>
  <c r="AA3189" i="3" s="1"/>
  <c r="Z3588" i="3"/>
  <c r="AA3588" i="3" s="1"/>
  <c r="Z1469" i="3"/>
  <c r="AA1469" i="3" s="1"/>
  <c r="Z1470" i="3"/>
  <c r="AA1470" i="3" s="1"/>
  <c r="Z3153" i="3"/>
  <c r="AA3153" i="3" s="1"/>
  <c r="Z3557" i="3"/>
  <c r="AA3557" i="3" s="1"/>
  <c r="Z3099" i="3"/>
  <c r="AA3099" i="3" s="1"/>
  <c r="Z3251" i="3"/>
  <c r="AA3251" i="3" s="1"/>
  <c r="Z2660" i="3"/>
  <c r="AA2660" i="3" s="1"/>
  <c r="Z3421" i="3"/>
  <c r="AA3421" i="3" s="1"/>
  <c r="Z3333" i="3"/>
  <c r="AA3333" i="3" s="1"/>
  <c r="Z2779" i="3"/>
  <c r="AA2779" i="3" s="1"/>
  <c r="Z1786" i="3"/>
  <c r="AA1786" i="3" s="1"/>
  <c r="Z3376" i="3"/>
  <c r="AA3376" i="3" s="1"/>
  <c r="Z3695" i="3"/>
  <c r="AA3695" i="3" s="1"/>
  <c r="Z2198" i="3"/>
  <c r="AA2198" i="3" s="1"/>
  <c r="Z2769" i="3"/>
  <c r="AA2769" i="3" s="1"/>
  <c r="Z2524" i="3"/>
  <c r="AA2524" i="3" s="1"/>
  <c r="Z1758" i="3"/>
  <c r="AA1758" i="3" s="1"/>
  <c r="Z3267" i="3"/>
  <c r="AA3267" i="3" s="1"/>
  <c r="Z3634" i="3"/>
  <c r="AA3634" i="3" s="1"/>
  <c r="Z1855" i="3"/>
  <c r="AA1855" i="3" s="1"/>
  <c r="Z2158" i="3"/>
  <c r="AA2158" i="3" s="1"/>
  <c r="Z1497" i="3"/>
  <c r="AA1497" i="3" s="1"/>
  <c r="Z3722" i="3"/>
  <c r="AA3722" i="3" s="1"/>
  <c r="Z1310" i="3"/>
  <c r="AA1310" i="3" s="1"/>
  <c r="Z3132" i="3"/>
  <c r="AA3132" i="3" s="1"/>
  <c r="Z3006" i="3"/>
  <c r="AA3006" i="3" s="1"/>
  <c r="Z3444" i="3"/>
  <c r="AA3444" i="3" s="1"/>
  <c r="Z1861" i="3"/>
  <c r="AA1861" i="3" s="1"/>
  <c r="Z2228" i="3"/>
  <c r="AA2228" i="3" s="1"/>
  <c r="Z2799" i="3"/>
  <c r="AA2799" i="3" s="1"/>
  <c r="Z1869" i="3"/>
  <c r="AA1869" i="3" s="1"/>
  <c r="Z3190" i="3"/>
  <c r="AA3190" i="3" s="1"/>
  <c r="Z3284" i="3"/>
  <c r="AA3284" i="3" s="1"/>
  <c r="Z3583" i="3"/>
  <c r="AA3583" i="3" s="1"/>
  <c r="Z3647" i="3"/>
  <c r="AA3647" i="3" s="1"/>
  <c r="Z1957" i="3"/>
  <c r="AA1957" i="3" s="1"/>
  <c r="Z1779" i="3"/>
  <c r="AA1779" i="3" s="1"/>
  <c r="Z1063" i="3"/>
  <c r="AA1063" i="3" s="1"/>
  <c r="Z1604" i="3"/>
  <c r="AA1604" i="3" s="1"/>
  <c r="Z3409" i="3"/>
  <c r="AA3409" i="3" s="1"/>
  <c r="Z3714" i="3"/>
  <c r="AA3714" i="3" s="1"/>
  <c r="Z2293" i="3"/>
  <c r="AA2293" i="3" s="1"/>
  <c r="Z1620" i="3"/>
  <c r="AA1620" i="3" s="1"/>
  <c r="Z3098" i="3"/>
  <c r="AA3098" i="3" s="1"/>
  <c r="Z2211" i="3"/>
  <c r="AA2211" i="3" s="1"/>
  <c r="Z2761" i="3"/>
  <c r="AA2761" i="3" s="1"/>
  <c r="Z2244" i="3"/>
  <c r="AA2244" i="3" s="1"/>
  <c r="Z3040" i="3"/>
  <c r="AA3040" i="3" s="1"/>
  <c r="Z3460" i="3"/>
  <c r="AA3460" i="3" s="1"/>
  <c r="Z1974" i="3"/>
  <c r="AA1974" i="3" s="1"/>
  <c r="Z3377" i="3"/>
  <c r="AA3377" i="3" s="1"/>
  <c r="Z2828" i="3"/>
  <c r="AA2828" i="3" s="1"/>
  <c r="Z3164" i="3"/>
  <c r="AA3164" i="3" s="1"/>
  <c r="Z2307" i="3"/>
  <c r="AA2307" i="3" s="1"/>
  <c r="Z2882" i="3"/>
  <c r="AA2882" i="3" s="1"/>
  <c r="Z4083" i="3"/>
  <c r="AA4083" i="3" s="1"/>
  <c r="Z3120" i="3"/>
  <c r="AA3120" i="3" s="1"/>
  <c r="Z1812" i="3"/>
  <c r="AA1812" i="3" s="1"/>
  <c r="Z2263" i="3"/>
  <c r="AA2263" i="3" s="1"/>
  <c r="Z2827" i="3"/>
  <c r="AA2827" i="3" s="1"/>
  <c r="Z2325" i="3"/>
  <c r="AA2325" i="3" s="1"/>
  <c r="Z2900" i="3"/>
  <c r="AA2900" i="3" s="1"/>
  <c r="Z4084" i="3"/>
  <c r="AA4084" i="3" s="1"/>
  <c r="Z2006" i="3"/>
  <c r="AA2006" i="3" s="1"/>
  <c r="Z3080" i="3"/>
  <c r="AA3080" i="3" s="1"/>
  <c r="Z3828" i="3"/>
  <c r="AA3828" i="3" s="1"/>
  <c r="Z3831" i="3"/>
  <c r="AA3831" i="3" s="1"/>
  <c r="Z3731" i="3"/>
  <c r="AA3731" i="3" s="1"/>
  <c r="Z2249" i="3"/>
  <c r="AA2249" i="3" s="1"/>
  <c r="Z2804" i="3"/>
  <c r="AA2804" i="3" s="1"/>
  <c r="Z3138" i="3"/>
  <c r="AA3138" i="3" s="1"/>
  <c r="Z3406" i="3"/>
  <c r="AA3406" i="3" s="1"/>
  <c r="Z3407" i="3"/>
  <c r="AA3407" i="3" s="1"/>
  <c r="Z3457" i="3"/>
  <c r="AA3457" i="3" s="1"/>
  <c r="Z2919" i="3"/>
  <c r="AA2919" i="3" s="1"/>
  <c r="Z2282" i="3"/>
  <c r="AA2282" i="3" s="1"/>
  <c r="Z2849" i="3"/>
  <c r="AA2849" i="3" s="1"/>
  <c r="Z3778" i="3"/>
  <c r="AA3778" i="3" s="1"/>
  <c r="Z4085" i="3"/>
  <c r="AA4085" i="3" s="1"/>
  <c r="Z1810" i="3"/>
  <c r="AA1810" i="3" s="1"/>
  <c r="Z3038" i="3"/>
  <c r="AA3038" i="3" s="1"/>
  <c r="Z2065" i="3"/>
  <c r="AA2065" i="3" s="1"/>
  <c r="Z3250" i="3"/>
  <c r="AA3250" i="3" s="1"/>
  <c r="Z3600" i="3"/>
  <c r="AA3600" i="3" s="1"/>
  <c r="Z3470" i="3"/>
  <c r="AA3470" i="3" s="1"/>
  <c r="Z3471" i="3"/>
  <c r="AA3471" i="3" s="1"/>
  <c r="Z1832" i="3"/>
  <c r="AA1832" i="3" s="1"/>
  <c r="Z2310" i="3"/>
  <c r="AA2310" i="3" s="1"/>
  <c r="Z2873" i="3"/>
  <c r="AA2873" i="3" s="1"/>
  <c r="Z3572" i="3"/>
  <c r="AA3572" i="3" s="1"/>
  <c r="Z4086" i="3"/>
  <c r="AA4086" i="3" s="1"/>
  <c r="Z2142" i="3"/>
  <c r="AA2142" i="3" s="1"/>
  <c r="Z2095" i="3"/>
  <c r="AA2095" i="3" s="1"/>
  <c r="Z2096" i="3"/>
  <c r="AA2096" i="3" s="1"/>
  <c r="Z3387" i="3"/>
  <c r="AA3387" i="3" s="1"/>
  <c r="Z2843" i="3"/>
  <c r="AA2843" i="3" s="1"/>
  <c r="Z3441" i="3"/>
  <c r="AA3441" i="3" s="1"/>
  <c r="Z3442" i="3"/>
  <c r="AA3442" i="3" s="1"/>
  <c r="Z2279" i="3"/>
  <c r="AA2279" i="3" s="1"/>
  <c r="Z2165" i="3"/>
  <c r="AA2165" i="3" s="1"/>
  <c r="Z2166" i="3"/>
  <c r="AA2166" i="3" s="1"/>
  <c r="Z1899" i="3"/>
  <c r="AA1899" i="3" s="1"/>
  <c r="Z3490" i="3"/>
  <c r="AA3490" i="3" s="1"/>
  <c r="Z3491" i="3"/>
  <c r="AA3491" i="3" s="1"/>
  <c r="Z3610" i="3"/>
  <c r="AA3610" i="3" s="1"/>
  <c r="Z1058" i="3"/>
  <c r="AA1058" i="3" s="1"/>
  <c r="Z2519" i="3"/>
  <c r="AA2519" i="3" s="1"/>
  <c r="Z2186" i="3"/>
  <c r="AA2186" i="3" s="1"/>
  <c r="Z2187" i="3"/>
  <c r="AA2187" i="3" s="1"/>
  <c r="Z1912" i="3"/>
  <c r="AA1912" i="3" s="1"/>
  <c r="Z2121" i="3"/>
  <c r="AA2121" i="3" s="1"/>
  <c r="Z2122" i="3"/>
  <c r="AA2122" i="3" s="1"/>
  <c r="Z3369" i="3"/>
  <c r="AA3369" i="3" s="1"/>
  <c r="Z2904" i="3"/>
  <c r="AA2904" i="3" s="1"/>
  <c r="Z4087" i="3"/>
  <c r="AA4087" i="3" s="1"/>
  <c r="Z2146" i="3"/>
  <c r="AA2146" i="3" s="1"/>
  <c r="Z2755" i="3"/>
  <c r="AA2755" i="3" s="1"/>
  <c r="Z3592" i="3"/>
  <c r="AA3592" i="3" s="1"/>
  <c r="Z2594" i="3"/>
  <c r="AA2594" i="3" s="1"/>
  <c r="Z1826" i="3"/>
  <c r="AA1826" i="3" s="1"/>
  <c r="Z2294" i="3"/>
  <c r="AA2294" i="3" s="1"/>
  <c r="Z1600" i="3"/>
  <c r="AA1600" i="3" s="1"/>
  <c r="Z2842" i="3"/>
  <c r="AA2842" i="3" s="1"/>
  <c r="Z2214" i="3"/>
  <c r="AA2214" i="3" s="1"/>
  <c r="Z3430" i="3"/>
  <c r="AA3430" i="3" s="1"/>
  <c r="Z2881" i="3"/>
  <c r="AA2881" i="3" s="1"/>
  <c r="Z3346" i="3"/>
  <c r="AA3346" i="3" s="1"/>
  <c r="Z2768" i="3"/>
  <c r="AA2768" i="3" s="1"/>
  <c r="Z1853" i="3"/>
  <c r="AA1853" i="3" s="1"/>
  <c r="Z1854" i="3"/>
  <c r="AA1854" i="3" s="1"/>
  <c r="Z2551" i="3"/>
  <c r="AA2551" i="3" s="1"/>
  <c r="Z3628" i="3"/>
  <c r="AA3628" i="3" s="1"/>
  <c r="Z2805" i="3"/>
  <c r="AA2805" i="3" s="1"/>
  <c r="Z2157" i="3"/>
  <c r="AA2157" i="3" s="1"/>
  <c r="Z2626" i="3"/>
  <c r="AA2626" i="3" s="1"/>
  <c r="Z3397" i="3"/>
  <c r="AA3397" i="3" s="1"/>
  <c r="Z2944" i="3"/>
  <c r="AA2944" i="3" s="1"/>
  <c r="Z2862" i="3"/>
  <c r="AA2862" i="3" s="1"/>
  <c r="Z3356" i="3"/>
  <c r="AA3356" i="3" s="1"/>
  <c r="Z2319" i="3"/>
  <c r="AA2319" i="3" s="1"/>
  <c r="Z2320" i="3"/>
  <c r="AA2320" i="3" s="1"/>
  <c r="Z1873" i="3"/>
  <c r="AA1873" i="3" s="1"/>
  <c r="Z1874" i="3"/>
  <c r="AA1874" i="3" s="1"/>
  <c r="Z2624" i="3"/>
  <c r="AA2624" i="3" s="1"/>
  <c r="Z2117" i="3"/>
  <c r="AA2117" i="3" s="1"/>
  <c r="Z1867" i="3"/>
  <c r="AA1867" i="3" s="1"/>
  <c r="Z3611" i="3"/>
  <c r="AA3611" i="3" s="1"/>
  <c r="Z2650" i="3"/>
  <c r="AA2650" i="3" s="1"/>
  <c r="Z2633" i="3"/>
  <c r="AA2633" i="3" s="1"/>
  <c r="Z2634" i="3"/>
  <c r="AA2634" i="3" s="1"/>
  <c r="Z2573" i="3"/>
  <c r="AA2573" i="3" s="1"/>
  <c r="Z2588" i="3"/>
  <c r="AA2588" i="3" s="1"/>
  <c r="Z2840" i="3"/>
  <c r="AA2840" i="3" s="1"/>
  <c r="Z3329" i="3"/>
  <c r="AA3329" i="3" s="1"/>
  <c r="Z2880" i="3"/>
  <c r="AA2880" i="3" s="1"/>
  <c r="Z3375" i="3"/>
  <c r="AA3375" i="3" s="1"/>
  <c r="Z4088" i="3"/>
  <c r="AA4088" i="3" s="1"/>
  <c r="Z3646" i="3"/>
  <c r="AA3646" i="3" s="1"/>
  <c r="Z2355" i="3"/>
  <c r="AA2355" i="3" s="1"/>
  <c r="Z2356" i="3"/>
  <c r="AA2356" i="3" s="1"/>
  <c r="Z2655" i="3"/>
  <c r="AA2655" i="3" s="1"/>
  <c r="Z2656" i="3"/>
  <c r="AA2656" i="3" s="1"/>
  <c r="Z2406" i="3"/>
  <c r="AA2406" i="3" s="1"/>
  <c r="Z1737" i="3"/>
  <c r="AA1737" i="3" s="1"/>
  <c r="Z2154" i="3"/>
  <c r="AA2154" i="3" s="1"/>
  <c r="Z2155" i="3"/>
  <c r="AA2155" i="3" s="1"/>
  <c r="Z2596" i="3"/>
  <c r="AA2596" i="3" s="1"/>
  <c r="Z2597" i="3"/>
  <c r="AA2597" i="3" s="1"/>
  <c r="Z3630" i="3"/>
  <c r="AA3630" i="3" s="1"/>
  <c r="Z2564" i="3"/>
  <c r="AA2564" i="3" s="1"/>
  <c r="Z4089" i="3"/>
  <c r="AA4089" i="3" s="1"/>
  <c r="Z4090" i="3"/>
  <c r="AA4090" i="3" s="1"/>
  <c r="Z2419" i="3"/>
  <c r="AA2419" i="3" s="1"/>
  <c r="Z2420" i="3"/>
  <c r="AA2420" i="3" s="1"/>
  <c r="Z2677" i="3"/>
  <c r="AA2677" i="3" s="1"/>
  <c r="Z2678" i="3"/>
  <c r="AA2678" i="3" s="1"/>
  <c r="Z1872" i="3"/>
  <c r="AA1872" i="3" s="1"/>
  <c r="Z3730" i="3"/>
  <c r="AA3730" i="3" s="1"/>
  <c r="Z3398" i="3"/>
  <c r="AA3398" i="3" s="1"/>
  <c r="Z3029" i="3"/>
  <c r="AA3029" i="3" s="1"/>
  <c r="Z2383" i="3"/>
  <c r="AA2383" i="3" s="1"/>
  <c r="Z1570" i="3"/>
  <c r="AA1570" i="3" s="1"/>
  <c r="Z1605" i="3"/>
  <c r="AA1605" i="3" s="1"/>
  <c r="Z3607" i="3"/>
  <c r="AA3607" i="3" s="1"/>
  <c r="Z2868" i="3"/>
  <c r="AA2868" i="3" s="1"/>
  <c r="Z3355" i="3"/>
  <c r="AA3355" i="3" s="1"/>
  <c r="Z2433" i="3"/>
  <c r="AA2433" i="3" s="1"/>
  <c r="Z2434" i="3"/>
  <c r="AA2434" i="3" s="1"/>
  <c r="Z1883" i="3"/>
  <c r="AA1883" i="3" s="1"/>
  <c r="Z2477" i="3"/>
  <c r="AA2477" i="3" s="1"/>
  <c r="Z2638" i="3"/>
  <c r="AA2638" i="3" s="1"/>
  <c r="Z2639" i="3"/>
  <c r="AA2639" i="3" s="1"/>
  <c r="Z4091" i="3"/>
  <c r="AA4091" i="3" s="1"/>
  <c r="Z4092" i="3"/>
  <c r="AA4092" i="3" s="1"/>
  <c r="Z1632" i="3"/>
  <c r="AA1632" i="3" s="1"/>
  <c r="Z2237" i="3"/>
  <c r="AA2237" i="3" s="1"/>
  <c r="Z1851" i="3"/>
  <c r="AA1851" i="3" s="1"/>
  <c r="Z3648" i="3"/>
  <c r="AA3648" i="3" s="1"/>
  <c r="Z3209" i="3"/>
  <c r="AA3209" i="3" s="1"/>
  <c r="Z2707" i="3"/>
  <c r="AA2707" i="3" s="1"/>
  <c r="Z1591" i="3"/>
  <c r="AA1591" i="3" s="1"/>
  <c r="Z2185" i="3"/>
  <c r="AA2185" i="3" s="1"/>
  <c r="Z3113" i="3"/>
  <c r="AA3113" i="3" s="1"/>
  <c r="Z2461" i="3"/>
  <c r="AA2461" i="3" s="1"/>
  <c r="Z2616" i="3"/>
  <c r="AA2616" i="3" s="1"/>
  <c r="Z1900" i="3"/>
  <c r="AA1900" i="3" s="1"/>
  <c r="Z2492" i="3"/>
  <c r="AA2492" i="3" s="1"/>
  <c r="Z3743" i="3"/>
  <c r="AA3743" i="3" s="1"/>
  <c r="Z3429" i="3"/>
  <c r="AA3429" i="3" s="1"/>
  <c r="Z1366" i="3"/>
  <c r="AA1366" i="3" s="1"/>
  <c r="Z2890" i="3"/>
  <c r="AA2890" i="3" s="1"/>
  <c r="Z2258" i="3"/>
  <c r="AA2258" i="3" s="1"/>
  <c r="Z2156" i="3"/>
  <c r="AA2156" i="3" s="1"/>
  <c r="Z1879" i="3"/>
  <c r="AA1879" i="3" s="1"/>
  <c r="Z2445" i="3"/>
  <c r="AA2445" i="3" s="1"/>
  <c r="Z3629" i="3"/>
  <c r="AA3629" i="3" s="1"/>
  <c r="Z2672" i="3"/>
  <c r="AA2672" i="3" s="1"/>
  <c r="Z2673" i="3"/>
  <c r="AA2673" i="3" s="1"/>
  <c r="Z3724" i="3"/>
  <c r="AA3724" i="3" s="1"/>
  <c r="Z3382" i="3"/>
  <c r="AA3382" i="3" s="1"/>
  <c r="Z2800" i="3"/>
  <c r="AA2800" i="3" s="1"/>
  <c r="Z3232" i="3"/>
  <c r="AA3232" i="3" s="1"/>
  <c r="Z2738" i="3"/>
  <c r="AA2738" i="3" s="1"/>
  <c r="Z2577" i="3"/>
  <c r="AA2577" i="3" s="1"/>
  <c r="Z2515" i="3"/>
  <c r="AA2515" i="3" s="1"/>
  <c r="Z2865" i="3"/>
  <c r="AA2865" i="3" s="1"/>
  <c r="Z2222" i="3"/>
  <c r="AA2222" i="3" s="1"/>
  <c r="Z2032" i="3"/>
  <c r="AA2032" i="3" s="1"/>
  <c r="Z1385" i="3"/>
  <c r="AA1385" i="3" s="1"/>
  <c r="Z2912" i="3"/>
  <c r="AA2912" i="3" s="1"/>
  <c r="Z2913" i="3"/>
  <c r="AA2913" i="3" s="1"/>
  <c r="Z2815" i="3"/>
  <c r="AA2815" i="3" s="1"/>
  <c r="Z2188" i="3"/>
  <c r="AA2188" i="3" s="1"/>
  <c r="Z930" i="3"/>
  <c r="AA930" i="3" s="1"/>
  <c r="Z3750" i="3"/>
  <c r="AA3750" i="3" s="1"/>
  <c r="Z3751" i="3"/>
  <c r="AA3751" i="3" s="1"/>
  <c r="Z1905" i="3"/>
  <c r="AA1905" i="3" s="1"/>
  <c r="Z2482" i="3"/>
  <c r="AA2482" i="3" s="1"/>
  <c r="Z2613" i="3"/>
  <c r="AA2613" i="3" s="1"/>
  <c r="Z3155" i="3"/>
  <c r="AA3155" i="3" s="1"/>
  <c r="Z3707" i="3"/>
  <c r="AA3707" i="3" s="1"/>
  <c r="Z2106" i="3"/>
  <c r="AA2106" i="3" s="1"/>
  <c r="Z1445" i="3"/>
  <c r="AA1445" i="3" s="1"/>
  <c r="Z1992" i="3"/>
  <c r="AA1992" i="3" s="1"/>
  <c r="Z3260" i="3"/>
  <c r="AA3260" i="3" s="1"/>
  <c r="Z3627" i="3"/>
  <c r="AA3627" i="3" s="1"/>
  <c r="Z1999" i="3"/>
  <c r="AA1999" i="3" s="1"/>
  <c r="Z2063" i="3"/>
  <c r="AA2063" i="3" s="1"/>
  <c r="Z2657" i="3"/>
  <c r="AA2657" i="3" s="1"/>
  <c r="Z2946" i="3"/>
  <c r="AA2946" i="3" s="1"/>
  <c r="Z2947" i="3"/>
  <c r="AA2947" i="3" s="1"/>
  <c r="Z2891" i="3"/>
  <c r="AA2891" i="3" s="1"/>
  <c r="Z3368" i="3"/>
  <c r="AA3368" i="3" s="1"/>
  <c r="Z2011" i="3"/>
  <c r="AA2011" i="3" s="1"/>
  <c r="Z2939" i="3"/>
  <c r="AA2939" i="3" s="1"/>
  <c r="Z2126" i="3"/>
  <c r="AA2126" i="3" s="1"/>
  <c r="Z2732" i="3"/>
  <c r="AA2732" i="3" s="1"/>
  <c r="Z3716" i="3"/>
  <c r="AA3716" i="3" s="1"/>
  <c r="Z3131" i="3"/>
  <c r="AA3131" i="3" s="1"/>
  <c r="Z2699" i="3"/>
  <c r="AA2699" i="3" s="1"/>
  <c r="Z2516" i="3"/>
  <c r="AA2516" i="3" s="1"/>
  <c r="Z2647" i="3"/>
  <c r="AA2647" i="3" s="1"/>
  <c r="Z3179" i="3"/>
  <c r="AA3179" i="3" s="1"/>
  <c r="Z1791" i="3"/>
  <c r="AA1791" i="3" s="1"/>
  <c r="Z2393" i="3"/>
  <c r="AA2393" i="3" s="1"/>
  <c r="Z3759" i="3"/>
  <c r="AA3759" i="3" s="1"/>
  <c r="Z3760" i="3"/>
  <c r="AA3760" i="3" s="1"/>
  <c r="Z2955" i="3"/>
  <c r="AA2955" i="3" s="1"/>
  <c r="Z2147" i="3"/>
  <c r="AA2147" i="3" s="1"/>
  <c r="Z2104" i="3"/>
  <c r="AA2104" i="3" s="1"/>
  <c r="Z2693" i="3"/>
  <c r="AA2693" i="3" s="1"/>
  <c r="Z2747" i="3"/>
  <c r="AA2747" i="3" s="1"/>
  <c r="Z3494" i="3"/>
  <c r="AA3494" i="3" s="1"/>
  <c r="Z2969" i="3"/>
  <c r="AA2969" i="3" s="1"/>
  <c r="Z3800" i="3"/>
  <c r="AA3800" i="3" s="1"/>
  <c r="Z3641" i="3"/>
  <c r="AA3641" i="3" s="1"/>
  <c r="Z2713" i="3"/>
  <c r="AA2713" i="3" s="1"/>
  <c r="Z2454" i="3"/>
  <c r="AA2454" i="3" s="1"/>
  <c r="Z2402" i="3"/>
  <c r="AA2402" i="3" s="1"/>
  <c r="Z1376" i="3"/>
  <c r="AA1376" i="3" s="1"/>
  <c r="Z2932" i="3"/>
  <c r="AA2932" i="3" s="1"/>
  <c r="Z3400" i="3"/>
  <c r="AA3400" i="3" s="1"/>
  <c r="Z2472" i="3"/>
  <c r="AA2472" i="3" s="1"/>
  <c r="Z3051" i="3"/>
  <c r="AA3051" i="3" s="1"/>
  <c r="Z2735" i="3"/>
  <c r="AA2735" i="3" s="1"/>
  <c r="Z2981" i="3"/>
  <c r="AA2981" i="3" s="1"/>
  <c r="Z3624" i="3"/>
  <c r="AA3624" i="3" s="1"/>
  <c r="Z3210" i="3"/>
  <c r="AA3210" i="3" s="1"/>
  <c r="Z3166" i="3"/>
  <c r="AA3166" i="3" s="1"/>
  <c r="Z3167" i="3"/>
  <c r="AA3167" i="3" s="1"/>
  <c r="Z3344" i="3"/>
  <c r="AA3344" i="3" s="1"/>
  <c r="Z2766" i="3"/>
  <c r="AA2766" i="3" s="1"/>
  <c r="Z1392" i="3"/>
  <c r="AA1392" i="3" s="1"/>
  <c r="Z1945" i="3"/>
  <c r="AA1945" i="3" s="1"/>
  <c r="Z2234" i="3"/>
  <c r="AA2234" i="3" s="1"/>
  <c r="Z2489" i="3"/>
  <c r="AA2489" i="3" s="1"/>
  <c r="Z3066" i="3"/>
  <c r="AA3066" i="3" s="1"/>
  <c r="Z3312" i="3"/>
  <c r="AA3312" i="3" s="1"/>
  <c r="Z2734" i="3"/>
  <c r="AA2734" i="3" s="1"/>
  <c r="Z3523" i="3"/>
  <c r="AA3523" i="3" s="1"/>
  <c r="Z3758" i="3"/>
  <c r="AA3758" i="3" s="1"/>
  <c r="Z3808" i="3"/>
  <c r="AA3808" i="3" s="1"/>
  <c r="Z3809" i="3"/>
  <c r="AA3809" i="3" s="1"/>
  <c r="Z2951" i="3"/>
  <c r="AA2951" i="3" s="1"/>
  <c r="Z3663" i="3"/>
  <c r="AA3663" i="3" s="1"/>
  <c r="Z1923" i="3"/>
  <c r="AA1923" i="3" s="1"/>
  <c r="Z2651" i="3"/>
  <c r="AA2651" i="3" s="1"/>
  <c r="Z1965" i="3"/>
  <c r="AA1965" i="3" s="1"/>
  <c r="Z3005" i="3"/>
  <c r="AA3005" i="3" s="1"/>
  <c r="Z2256" i="3"/>
  <c r="AA2256" i="3" s="1"/>
  <c r="Z3495" i="3"/>
  <c r="AA3495" i="3" s="1"/>
  <c r="Z3564" i="3"/>
  <c r="AA3564" i="3" s="1"/>
  <c r="Z3437" i="3"/>
  <c r="AA3437" i="3" s="1"/>
  <c r="Z3088" i="3"/>
  <c r="AA3088" i="3" s="1"/>
  <c r="Z3640" i="3"/>
  <c r="AA3640" i="3" s="1"/>
  <c r="Z3247" i="3"/>
  <c r="AA3247" i="3" s="1"/>
  <c r="Z2315" i="3"/>
  <c r="AA2315" i="3" s="1"/>
  <c r="Z3675" i="3"/>
  <c r="AA3675" i="3" s="1"/>
  <c r="Z1465" i="3"/>
  <c r="AA1465" i="3" s="1"/>
  <c r="Z1949" i="3"/>
  <c r="AA1949" i="3" s="1"/>
  <c r="Z1950" i="3"/>
  <c r="AA1950" i="3" s="1"/>
  <c r="Z2331" i="3"/>
  <c r="AA2331" i="3" s="1"/>
  <c r="Z1753" i="3"/>
  <c r="AA1753" i="3" s="1"/>
  <c r="Z3577" i="3"/>
  <c r="AA3577" i="3" s="1"/>
  <c r="Z3781" i="3"/>
  <c r="AA3781" i="3" s="1"/>
  <c r="Z2280" i="3"/>
  <c r="AA2280" i="3" s="1"/>
  <c r="Z2685" i="3"/>
  <c r="AA2685" i="3" s="1"/>
  <c r="Z3206" i="3"/>
  <c r="AA3206" i="3" s="1"/>
  <c r="Z1477" i="3"/>
  <c r="AA1477" i="3" s="1"/>
  <c r="Z2055" i="3"/>
  <c r="AA2055" i="3" s="1"/>
  <c r="Z3050" i="3"/>
  <c r="AA3050" i="3" s="1"/>
  <c r="Z2347" i="3"/>
  <c r="AA2347" i="3" s="1"/>
  <c r="Z2750" i="3"/>
  <c r="AA2750" i="3" s="1"/>
  <c r="Z2076" i="3"/>
  <c r="AA2076" i="3" s="1"/>
  <c r="Z2437" i="3"/>
  <c r="AA2437" i="3" s="1"/>
  <c r="Z3528" i="3"/>
  <c r="AA3528" i="3" s="1"/>
  <c r="Z3466" i="3"/>
  <c r="AA3466" i="3" s="1"/>
  <c r="Z2262" i="3"/>
  <c r="AA2262" i="3" s="1"/>
  <c r="Z3664" i="3"/>
  <c r="AA3664" i="3" s="1"/>
  <c r="Z3691" i="3"/>
  <c r="AA3691" i="3" s="1"/>
  <c r="Z3811" i="3"/>
  <c r="AA3811" i="3" s="1"/>
  <c r="Z3408" i="3"/>
  <c r="AA3408" i="3" s="1"/>
  <c r="Z2723" i="3"/>
  <c r="AA2723" i="3" s="1"/>
  <c r="Z3234" i="3"/>
  <c r="AA3234" i="3" s="1"/>
  <c r="Z2669" i="3"/>
  <c r="AA2669" i="3" s="1"/>
  <c r="Z1982" i="3"/>
  <c r="AA1982" i="3" s="1"/>
  <c r="Z3459" i="3"/>
  <c r="AA3459" i="3" s="1"/>
  <c r="Z2762" i="3"/>
  <c r="AA2762" i="3" s="1"/>
  <c r="Z3285" i="3"/>
  <c r="AA3285" i="3" s="1"/>
  <c r="Z2001" i="3"/>
  <c r="AA2001" i="3" s="1"/>
  <c r="Z2915" i="3"/>
  <c r="AA2915" i="3" s="1"/>
  <c r="Z3509" i="3"/>
  <c r="AA3509" i="3" s="1"/>
  <c r="Z2466" i="3"/>
  <c r="AA2466" i="3" s="1"/>
  <c r="Z2727" i="3"/>
  <c r="AA2727" i="3" s="1"/>
  <c r="Z2291" i="3"/>
  <c r="AA2291" i="3" s="1"/>
  <c r="Z2789" i="3"/>
  <c r="AA2789" i="3" s="1"/>
  <c r="Z3299" i="3"/>
  <c r="AA3299" i="3" s="1"/>
  <c r="Z4093" i="3"/>
  <c r="AA4093" i="3" s="1"/>
  <c r="Z3476" i="3"/>
  <c r="AA3476" i="3" s="1"/>
  <c r="Z3706" i="3"/>
  <c r="AA3706" i="3" s="1"/>
  <c r="Z3439" i="3"/>
  <c r="AA3439" i="3" s="1"/>
  <c r="Z3662" i="3"/>
  <c r="AA3662" i="3" s="1"/>
  <c r="Z3264" i="3"/>
  <c r="AA3264" i="3" s="1"/>
  <c r="Z2717" i="3"/>
  <c r="AA2717" i="3" s="1"/>
  <c r="Z3213" i="3"/>
  <c r="AA3213" i="3" s="1"/>
  <c r="Z3686" i="3"/>
  <c r="AA3686" i="3" s="1"/>
  <c r="Z3815" i="3"/>
  <c r="AA3815" i="3" s="1"/>
  <c r="Z2748" i="3"/>
  <c r="AA2748" i="3" s="1"/>
  <c r="Z3257" i="3"/>
  <c r="AA3257" i="3" s="1"/>
  <c r="Z2500" i="3"/>
  <c r="AA2500" i="3" s="1"/>
  <c r="Z4094" i="3"/>
  <c r="AA4094" i="3" s="1"/>
  <c r="Z3694" i="3"/>
  <c r="AA3694" i="3" s="1"/>
  <c r="Z3316" i="3"/>
  <c r="AA3316" i="3" s="1"/>
  <c r="Z3497" i="3"/>
  <c r="AA3497" i="3" s="1"/>
  <c r="Z2299" i="3"/>
  <c r="AA2299" i="3" s="1"/>
  <c r="Z2574" i="3"/>
  <c r="AA2574" i="3" s="1"/>
  <c r="Z1895" i="3"/>
  <c r="AA1895" i="3" s="1"/>
  <c r="Z2619" i="3"/>
  <c r="AA2619" i="3" s="1"/>
  <c r="Z2773" i="3"/>
  <c r="AA2773" i="3" s="1"/>
  <c r="Z3279" i="3"/>
  <c r="AA3279" i="3" s="1"/>
  <c r="Z2559" i="3"/>
  <c r="AA2559" i="3" s="1"/>
  <c r="Z3462" i="3"/>
  <c r="AA3462" i="3" s="1"/>
  <c r="Z3678" i="3"/>
  <c r="AA3678" i="3" s="1"/>
  <c r="Z3679" i="3"/>
  <c r="AA3679" i="3" s="1"/>
  <c r="Z4095" i="3"/>
  <c r="AA4095" i="3" s="1"/>
  <c r="Z2369" i="3"/>
  <c r="AA2369" i="3" s="1"/>
  <c r="Z3708" i="3"/>
  <c r="AA3708" i="3" s="1"/>
  <c r="Z3709" i="3"/>
  <c r="AA3709" i="3" s="1"/>
  <c r="Z2589" i="3"/>
  <c r="AA2589" i="3" s="1"/>
  <c r="Z3154" i="3"/>
  <c r="AA3154" i="3" s="1"/>
  <c r="Z2753" i="3"/>
  <c r="AA2753" i="3" s="1"/>
  <c r="Z3254" i="3"/>
  <c r="AA3254" i="3" s="1"/>
  <c r="Z2636" i="3"/>
  <c r="AA2636" i="3" s="1"/>
  <c r="Z2637" i="3"/>
  <c r="AA2637" i="3" s="1"/>
  <c r="Z3519" i="3"/>
  <c r="AA3519" i="3" s="1"/>
  <c r="Z2332" i="3"/>
  <c r="AA2332" i="3" s="1"/>
  <c r="Z2388" i="3"/>
  <c r="AA2388" i="3" s="1"/>
  <c r="Z2302" i="3"/>
  <c r="AA2302" i="3" s="1"/>
  <c r="Z2586" i="3"/>
  <c r="AA2586" i="3" s="1"/>
  <c r="Z2587" i="3"/>
  <c r="AA2587" i="3" s="1"/>
  <c r="Z1490" i="3"/>
  <c r="AA1490" i="3" s="1"/>
  <c r="Z2621" i="3"/>
  <c r="AA2621" i="3" s="1"/>
  <c r="Z3171" i="3"/>
  <c r="AA3171" i="3" s="1"/>
  <c r="Z2663" i="3"/>
  <c r="AA2663" i="3" s="1"/>
  <c r="Z2664" i="3"/>
  <c r="AA2664" i="3" s="1"/>
  <c r="Z2809" i="3"/>
  <c r="AA2809" i="3" s="1"/>
  <c r="Z3307" i="3"/>
  <c r="AA3307" i="3" s="1"/>
  <c r="Z3501" i="3"/>
  <c r="AA3501" i="3" s="1"/>
  <c r="Z2323" i="3"/>
  <c r="AA2323" i="3" s="1"/>
  <c r="Z3039" i="3"/>
  <c r="AA3039" i="3" s="1"/>
  <c r="Z2991" i="3"/>
  <c r="AA2991" i="3" s="1"/>
  <c r="Z3776" i="3"/>
  <c r="AA3776" i="3" s="1"/>
  <c r="Z2765" i="3"/>
  <c r="AA2765" i="3" s="1"/>
  <c r="Z2084" i="3"/>
  <c r="AA2084" i="3" s="1"/>
  <c r="Z3258" i="3"/>
  <c r="AA3258" i="3" s="1"/>
  <c r="Z2691" i="3"/>
  <c r="AA2691" i="3" s="1"/>
  <c r="Z2629" i="3"/>
  <c r="AA2629" i="3" s="1"/>
  <c r="Z2630" i="3"/>
  <c r="AA2630" i="3" s="1"/>
  <c r="Z3070" i="3"/>
  <c r="AA3070" i="3" s="1"/>
  <c r="Z3060" i="3"/>
  <c r="AA3060" i="3" s="1"/>
  <c r="Z1575" i="3"/>
  <c r="AA1575" i="3" s="1"/>
  <c r="Z2344" i="3"/>
  <c r="AA2344" i="3" s="1"/>
  <c r="Z2797" i="3"/>
  <c r="AA2797" i="3" s="1"/>
  <c r="Z2798" i="3"/>
  <c r="AA2798" i="3" s="1"/>
  <c r="Z3278" i="3"/>
  <c r="AA3278" i="3" s="1"/>
  <c r="Z3638" i="3"/>
  <c r="AA3638" i="3" s="1"/>
  <c r="Z3026" i="3"/>
  <c r="AA3026" i="3" s="1"/>
  <c r="Z3785" i="3"/>
  <c r="AA3785" i="3" s="1"/>
  <c r="Z2856" i="3"/>
  <c r="AA2856" i="3" s="1"/>
  <c r="Z2199" i="3"/>
  <c r="AA2199" i="3" s="1"/>
  <c r="Z3249" i="3"/>
  <c r="AA3249" i="3" s="1"/>
  <c r="Z2671" i="3"/>
  <c r="AA2671" i="3" s="1"/>
  <c r="Z3082" i="3"/>
  <c r="AA3082" i="3" s="1"/>
  <c r="Z3083" i="3"/>
  <c r="AA3083" i="3" s="1"/>
  <c r="Z3094" i="3"/>
  <c r="AA3094" i="3" s="1"/>
  <c r="Z2870" i="3"/>
  <c r="AA2870" i="3" s="1"/>
  <c r="Z2871" i="3"/>
  <c r="AA2871" i="3" s="1"/>
  <c r="Z3045" i="3"/>
  <c r="AA3045" i="3" s="1"/>
  <c r="Z2837" i="3"/>
  <c r="AA2837" i="3" s="1"/>
  <c r="Z2838" i="3"/>
  <c r="AA2838" i="3" s="1"/>
  <c r="Z2384" i="3"/>
  <c r="AA2384" i="3" s="1"/>
  <c r="Z3096" i="3"/>
  <c r="AA3096" i="3" s="1"/>
  <c r="Z3097" i="3"/>
  <c r="AA3097" i="3" s="1"/>
  <c r="Z3305" i="3"/>
  <c r="AA3305" i="3" s="1"/>
  <c r="Z3657" i="3"/>
  <c r="AA3657" i="3" s="1"/>
  <c r="Z4096" i="3"/>
  <c r="AA4096" i="3" s="1"/>
  <c r="Z2357" i="3"/>
  <c r="AA2357" i="3" s="1"/>
  <c r="Z3074" i="3"/>
  <c r="AA3074" i="3" s="1"/>
  <c r="Z2080" i="3"/>
  <c r="AA2080" i="3" s="1"/>
  <c r="Z3276" i="3"/>
  <c r="AA3276" i="3" s="1"/>
  <c r="Z2719" i="3"/>
  <c r="AA2719" i="3" s="1"/>
  <c r="Z2893" i="3"/>
  <c r="AA2893" i="3" s="1"/>
  <c r="Z2894" i="3"/>
  <c r="AA2894" i="3" s="1"/>
  <c r="Z3783" i="3"/>
  <c r="AA3783" i="3" s="1"/>
  <c r="Z2562" i="3"/>
  <c r="AA2562" i="3" s="1"/>
  <c r="Z3076" i="3"/>
  <c r="AA3076" i="3" s="1"/>
  <c r="Z3077" i="3"/>
  <c r="AA3077" i="3" s="1"/>
  <c r="Z3129" i="3"/>
  <c r="AA3129" i="3" s="1"/>
  <c r="Z3130" i="3"/>
  <c r="AA3130" i="3" s="1"/>
  <c r="Z2371" i="3"/>
  <c r="AA2371" i="3" s="1"/>
  <c r="Z2935" i="3"/>
  <c r="AA2935" i="3" s="1"/>
  <c r="Z2050" i="3"/>
  <c r="AA2050" i="3" s="1"/>
  <c r="Z2105" i="3"/>
  <c r="AA2105" i="3" s="1"/>
  <c r="Z2708" i="3"/>
  <c r="AA2708" i="3" s="1"/>
  <c r="Z3187" i="3"/>
  <c r="AA3187" i="3" s="1"/>
  <c r="Z3336" i="3"/>
  <c r="AA3336" i="3" s="1"/>
  <c r="Z3671" i="3"/>
  <c r="AA3671" i="3" s="1"/>
  <c r="Z3201" i="3"/>
  <c r="AA3201" i="3" s="1"/>
  <c r="Z2359" i="3"/>
  <c r="AA2359" i="3" s="1"/>
  <c r="Z2396" i="3"/>
  <c r="AA2396" i="3" s="1"/>
  <c r="Z2957" i="3"/>
  <c r="AA2957" i="3" s="1"/>
  <c r="Z3118" i="3"/>
  <c r="AA3118" i="3" s="1"/>
  <c r="Z1822" i="3"/>
  <c r="AA1822" i="3" s="1"/>
  <c r="Z3301" i="3"/>
  <c r="AA3301" i="3" s="1"/>
  <c r="Z2737" i="3"/>
  <c r="AA2737" i="3" s="1"/>
  <c r="Z3156" i="3"/>
  <c r="AA3156" i="3" s="1"/>
  <c r="Z3157" i="3"/>
  <c r="AA3157" i="3" s="1"/>
  <c r="Z2097" i="3"/>
  <c r="AA2097" i="3" s="1"/>
  <c r="Z2684" i="3"/>
  <c r="AA2684" i="3" s="1"/>
  <c r="Z3216" i="3"/>
  <c r="AA3216" i="3" s="1"/>
  <c r="Z1322" i="3"/>
  <c r="AA1322" i="3" s="1"/>
  <c r="Z2457" i="3"/>
  <c r="AA2457" i="3" s="1"/>
  <c r="Z3822" i="3"/>
  <c r="AA3822" i="3" s="1"/>
  <c r="Z3692" i="3"/>
  <c r="AA3692" i="3" s="1"/>
  <c r="Z3041" i="3"/>
  <c r="AA3041" i="3" s="1"/>
  <c r="Z2985" i="3"/>
  <c r="AA2985" i="3" s="1"/>
  <c r="Z2385" i="3"/>
  <c r="AA2385" i="3" s="1"/>
  <c r="Z2469" i="3"/>
  <c r="AA2469" i="3" s="1"/>
  <c r="Z2936" i="3"/>
  <c r="AA2936" i="3" s="1"/>
  <c r="Z2575" i="3"/>
  <c r="AA2575" i="3" s="1"/>
  <c r="Z2532" i="3"/>
  <c r="AA2532" i="3" s="1"/>
  <c r="Z1856" i="3"/>
  <c r="AA1856" i="3" s="1"/>
  <c r="Z1896" i="3"/>
  <c r="AA1896" i="3" s="1"/>
  <c r="Z3326" i="3"/>
  <c r="AA3326" i="3" s="1"/>
  <c r="Z3327" i="3"/>
  <c r="AA3327" i="3" s="1"/>
  <c r="Z3241" i="3"/>
  <c r="AA3241" i="3" s="1"/>
  <c r="Z3570" i="3"/>
  <c r="AA3570" i="3" s="1"/>
  <c r="Z3184" i="3"/>
  <c r="AA3184" i="3" s="1"/>
  <c r="Z2240" i="3"/>
  <c r="AA2240" i="3" s="1"/>
  <c r="Z2485" i="3"/>
  <c r="AA2485" i="3" s="1"/>
  <c r="Z3294" i="3"/>
  <c r="AA3294" i="3" s="1"/>
  <c r="Z2728" i="3"/>
  <c r="AA2728" i="3" s="1"/>
  <c r="Z2252" i="3"/>
  <c r="AA2252" i="3" s="1"/>
  <c r="Z2841" i="3"/>
  <c r="AA2841" i="3" s="1"/>
  <c r="Z2603" i="3"/>
  <c r="AA2603" i="3" s="1"/>
  <c r="Z3150" i="3"/>
  <c r="AA3150" i="3" s="1"/>
  <c r="Z3081" i="3"/>
  <c r="AA3081" i="3" s="1"/>
  <c r="Z3121" i="3"/>
  <c r="AA3121" i="3" s="1"/>
  <c r="Z3518" i="3"/>
  <c r="AA3518" i="3" s="1"/>
  <c r="Z2418" i="3"/>
  <c r="AA2418" i="3" s="1"/>
  <c r="Z2966" i="3"/>
  <c r="AA2966" i="3" s="1"/>
  <c r="Z2566" i="3"/>
  <c r="AA2566" i="3" s="1"/>
  <c r="Z3112" i="3"/>
  <c r="AA3112" i="3" s="1"/>
  <c r="Z3351" i="3"/>
  <c r="AA3351" i="3" s="1"/>
  <c r="Z3352" i="3"/>
  <c r="AA3352" i="3" s="1"/>
  <c r="Z2901" i="3"/>
  <c r="AA2901" i="3" s="1"/>
  <c r="Z2852" i="3"/>
  <c r="AA2852" i="3" s="1"/>
  <c r="Z3824" i="3"/>
  <c r="AA3824" i="3" s="1"/>
  <c r="Z3825" i="3"/>
  <c r="AA3825" i="3" s="1"/>
  <c r="Z3341" i="3"/>
  <c r="AA3341" i="3" s="1"/>
  <c r="Z3591" i="3"/>
  <c r="AA3591" i="3" s="1"/>
  <c r="Z3786" i="3"/>
  <c r="AA3786" i="3" s="1"/>
  <c r="Z3139" i="3"/>
  <c r="AA3139" i="3" s="1"/>
  <c r="Z2640" i="3"/>
  <c r="AA2640" i="3" s="1"/>
  <c r="Z3175" i="3"/>
  <c r="AA3175" i="3" s="1"/>
  <c r="Z3328" i="3"/>
  <c r="AA3328" i="3" s="1"/>
  <c r="Z2920" i="3"/>
  <c r="AA2920" i="3" s="1"/>
  <c r="Z3660" i="3"/>
  <c r="AA3660" i="3" s="1"/>
  <c r="Z3410" i="3"/>
  <c r="AA3410" i="3" s="1"/>
  <c r="Z1833" i="3"/>
  <c r="AA1833" i="3" s="1"/>
  <c r="Z3362" i="3"/>
  <c r="AA3362" i="3" s="1"/>
  <c r="Z3114" i="3"/>
  <c r="AA3114" i="3" s="1"/>
  <c r="Z3542" i="3"/>
  <c r="AA3542" i="3" s="1"/>
  <c r="Z2615" i="3"/>
  <c r="AA2615" i="3" s="1"/>
  <c r="Z3146" i="3"/>
  <c r="AA3146" i="3" s="1"/>
  <c r="Z3728" i="3"/>
  <c r="AA3728" i="3" s="1"/>
  <c r="Z3378" i="3"/>
  <c r="AA3378" i="3" s="1"/>
  <c r="Z3162" i="3"/>
  <c r="AA3162" i="3" s="1"/>
  <c r="Z2948" i="3"/>
  <c r="AA2948" i="3" s="1"/>
  <c r="Z3432" i="3"/>
  <c r="AA3432" i="3" s="1"/>
  <c r="Z1862" i="3"/>
  <c r="AA1862" i="3" s="1"/>
  <c r="Z2435" i="3"/>
  <c r="AA2435" i="3" s="1"/>
  <c r="Z2718" i="3"/>
  <c r="AA2718" i="3" s="1"/>
  <c r="Z3385" i="3"/>
  <c r="AA3385" i="3" s="1"/>
  <c r="Z3361" i="3"/>
  <c r="AA3361" i="3" s="1"/>
  <c r="Z3683" i="3"/>
  <c r="AA3683" i="3" s="1"/>
  <c r="Z2772" i="3"/>
  <c r="AA2772" i="3" s="1"/>
  <c r="Z1913" i="3"/>
  <c r="AA1913" i="3" s="1"/>
  <c r="Z3752" i="3"/>
  <c r="AA3752" i="3" s="1"/>
  <c r="Z3451" i="3"/>
  <c r="AA3451" i="3" s="1"/>
  <c r="Z3151" i="3"/>
  <c r="AA3151" i="3" s="1"/>
  <c r="Z3185" i="3"/>
  <c r="AA3185" i="3" s="1"/>
  <c r="Z3562" i="3"/>
  <c r="AA3562" i="3" s="1"/>
  <c r="Z3101" i="3"/>
  <c r="AA3101" i="3" s="1"/>
  <c r="Z2475" i="3"/>
  <c r="AA2475" i="3" s="1"/>
  <c r="Z2427" i="3"/>
  <c r="AA2427" i="3" s="1"/>
  <c r="Z2745" i="3"/>
  <c r="AA2745" i="3" s="1"/>
  <c r="Z3277" i="3"/>
  <c r="AA3277" i="3" s="1"/>
  <c r="Z1930" i="3"/>
  <c r="AA1930" i="3" s="1"/>
  <c r="Z2529" i="3"/>
  <c r="AA2529" i="3" s="1"/>
  <c r="Z2790" i="3"/>
  <c r="AA2790" i="3" s="1"/>
  <c r="Z2232" i="3"/>
  <c r="AA2232" i="3" s="1"/>
  <c r="Z3417" i="3"/>
  <c r="AA3417" i="3" s="1"/>
  <c r="Z3291" i="3"/>
  <c r="AA3291" i="3" s="1"/>
  <c r="Z3170" i="3"/>
  <c r="AA3170" i="3" s="1"/>
  <c r="Z2544" i="3"/>
  <c r="AA2544" i="3" s="1"/>
  <c r="Z3799" i="3"/>
  <c r="AA3799" i="3" s="1"/>
  <c r="Z2816" i="3"/>
  <c r="AA2816" i="3" s="1"/>
  <c r="Z3134" i="3"/>
  <c r="AA3134" i="3" s="1"/>
  <c r="Z3551" i="3"/>
  <c r="AA3551" i="3" s="1"/>
  <c r="Z3792" i="3"/>
  <c r="AA3792" i="3" s="1"/>
  <c r="Z3586" i="3"/>
  <c r="AA3586" i="3" s="1"/>
  <c r="Z2774" i="3"/>
  <c r="AA2774" i="3" s="1"/>
  <c r="Z2906" i="3"/>
  <c r="AA2906" i="3" s="1"/>
  <c r="Z2467" i="3"/>
  <c r="AA2467" i="3" s="1"/>
  <c r="Z2468" i="3"/>
  <c r="AA2468" i="3" s="1"/>
  <c r="Z3186" i="3"/>
  <c r="AA3186" i="3" s="1"/>
  <c r="Z3590" i="3"/>
  <c r="AA3590" i="3" s="1"/>
  <c r="Z3699" i="3"/>
  <c r="AA3699" i="3" s="1"/>
  <c r="Z3805" i="3"/>
  <c r="AA3805" i="3" s="1"/>
  <c r="Z2940" i="3"/>
  <c r="AA2940" i="3" s="1"/>
  <c r="Z3172" i="3"/>
  <c r="AA3172" i="3" s="1"/>
  <c r="Z3571" i="3"/>
  <c r="AA3571" i="3" s="1"/>
  <c r="Z3682" i="3"/>
  <c r="AA3682" i="3" s="1"/>
  <c r="Z3212" i="3"/>
  <c r="AA3212" i="3" s="1"/>
  <c r="Z3603" i="3"/>
  <c r="AA3603" i="3" s="1"/>
  <c r="Z2352" i="3"/>
  <c r="AA2352" i="3" s="1"/>
  <c r="Z3140" i="3"/>
  <c r="AA3140" i="3" s="1"/>
  <c r="Z2507" i="3"/>
  <c r="AA2507" i="3" s="1"/>
  <c r="Z3169" i="3"/>
  <c r="AA3169" i="3" s="1"/>
  <c r="Z3711" i="3"/>
  <c r="AA3711" i="3" s="1"/>
  <c r="Z4097" i="3"/>
  <c r="AA4097" i="3" s="1"/>
  <c r="Z3004" i="3"/>
  <c r="AA3004" i="3" s="1"/>
  <c r="Z2367" i="3"/>
  <c r="AA2367" i="3" s="1"/>
  <c r="Z3804" i="3"/>
  <c r="AA3804" i="3" s="1"/>
  <c r="Z3617" i="3"/>
  <c r="AA3617" i="3" s="1"/>
  <c r="Z3058" i="3"/>
  <c r="AA3058" i="3" s="1"/>
  <c r="Z3798" i="3"/>
  <c r="AA3798" i="3" s="1"/>
  <c r="Z3594" i="3"/>
  <c r="AA3594" i="3" s="1"/>
  <c r="Z3194" i="3"/>
  <c r="AA3194" i="3" s="1"/>
  <c r="Z3587" i="3"/>
  <c r="AA3587" i="3" s="1"/>
  <c r="Z3697" i="3"/>
  <c r="AA3697" i="3" s="1"/>
  <c r="Z3027" i="3"/>
  <c r="AA3027" i="3" s="1"/>
  <c r="Z3488" i="3"/>
  <c r="AA3488" i="3" s="1"/>
  <c r="Z2836" i="3"/>
  <c r="AA2836" i="3" s="1"/>
  <c r="Z3726" i="3"/>
  <c r="AA3726" i="3" s="1"/>
  <c r="Z2787" i="3"/>
  <c r="AA2787" i="3" s="1"/>
  <c r="Z3086" i="3"/>
  <c r="AA3086" i="3" s="1"/>
  <c r="Z3030" i="3"/>
  <c r="AA3030" i="3" s="1"/>
  <c r="Z2854" i="3"/>
  <c r="AA2854" i="3" s="1"/>
  <c r="Z1956" i="3"/>
  <c r="AA1956" i="3" s="1"/>
  <c r="Z2819" i="3"/>
  <c r="AA2819" i="3" s="1"/>
  <c r="Z3738" i="3"/>
  <c r="AA3738" i="3" s="1"/>
  <c r="Z3107" i="3"/>
  <c r="AA3107" i="3" s="1"/>
  <c r="Z3108" i="3"/>
  <c r="AA3108" i="3" s="1"/>
  <c r="Z3069" i="3"/>
  <c r="AA3069" i="3" s="1"/>
  <c r="Z3422" i="3"/>
  <c r="AA3422" i="3" s="1"/>
  <c r="Z2030" i="3"/>
  <c r="AA2030" i="3" s="1"/>
  <c r="Z3205" i="3"/>
  <c r="AA3205" i="3" s="1"/>
  <c r="Z2579" i="3"/>
  <c r="AA2579" i="3" s="1"/>
  <c r="Z3585" i="3"/>
  <c r="AA3585" i="3" s="1"/>
  <c r="Z3135" i="3"/>
  <c r="AA3135" i="3" s="1"/>
  <c r="Z3401" i="3"/>
  <c r="AA3401" i="3" s="1"/>
  <c r="Z3435" i="3"/>
  <c r="AA3435" i="3" s="1"/>
  <c r="Z3830" i="3"/>
  <c r="AA3830" i="3" s="1"/>
  <c r="Z3263" i="3"/>
  <c r="AA3263" i="3" s="1"/>
  <c r="Z2667" i="3"/>
  <c r="AA2667" i="3" s="1"/>
  <c r="Z3447" i="3"/>
  <c r="AA3447" i="3" s="1"/>
  <c r="Z3103" i="3"/>
  <c r="AA3103" i="3" s="1"/>
  <c r="Z3104" i="3"/>
  <c r="AA3104" i="3" s="1"/>
  <c r="Z3236" i="3"/>
  <c r="AA3236" i="3" s="1"/>
  <c r="Z3237" i="3"/>
  <c r="AA3237" i="3" s="1"/>
  <c r="Z2982" i="3"/>
  <c r="AA2982" i="3" s="1"/>
  <c r="Z3452" i="3"/>
  <c r="AA3452" i="3" s="1"/>
  <c r="Z3453" i="3"/>
  <c r="AA3453" i="3" s="1"/>
  <c r="Z3601" i="3"/>
  <c r="AA3601" i="3" s="1"/>
  <c r="Z3168" i="3"/>
  <c r="AA3168" i="3" s="1"/>
  <c r="Z3282" i="3"/>
  <c r="AA3282" i="3" s="1"/>
  <c r="Z3283" i="3"/>
  <c r="AA3283" i="3" s="1"/>
  <c r="Z2994" i="3"/>
  <c r="AA2994" i="3" s="1"/>
  <c r="Z3469" i="3"/>
  <c r="AA3469" i="3" s="1"/>
  <c r="Z3438" i="3"/>
  <c r="AA3438" i="3" s="1"/>
  <c r="Z2563" i="3"/>
  <c r="AA2563" i="3" s="1"/>
  <c r="Z2822" i="3"/>
  <c r="AA2822" i="3" s="1"/>
  <c r="Z3524" i="3"/>
  <c r="AA3524" i="3" s="1"/>
  <c r="Z3472" i="3"/>
  <c r="AA3472" i="3" s="1"/>
  <c r="Z3473" i="3"/>
  <c r="AA3473" i="3" s="1"/>
  <c r="Z3616" i="3"/>
  <c r="AA3616" i="3" s="1"/>
  <c r="Z3795" i="3"/>
  <c r="AA3795" i="3" s="1"/>
  <c r="Z3534" i="3"/>
  <c r="AA3534" i="3" s="1"/>
  <c r="Z2846" i="3"/>
  <c r="AA2846" i="3" s="1"/>
  <c r="Z2595" i="3"/>
  <c r="AA2595" i="3" s="1"/>
  <c r="Z3147" i="3"/>
  <c r="AA3147" i="3" s="1"/>
  <c r="Z3467" i="3"/>
  <c r="AA3467" i="3" s="1"/>
  <c r="Z3503" i="3"/>
  <c r="AA3503" i="3" s="1"/>
  <c r="Z3504" i="3"/>
  <c r="AA3504" i="3" s="1"/>
  <c r="Z2565" i="3"/>
  <c r="AA2565" i="3" s="1"/>
  <c r="Z2903" i="3"/>
  <c r="AA2903" i="3" s="1"/>
  <c r="Z1768" i="3"/>
  <c r="AA1768" i="3" s="1"/>
  <c r="Z3549" i="3"/>
  <c r="AA3549" i="3" s="1"/>
  <c r="Z2875" i="3"/>
  <c r="AA2875" i="3" s="1"/>
  <c r="Z3363" i="3"/>
  <c r="AA3363" i="3" s="1"/>
  <c r="Z3637" i="3"/>
  <c r="AA3637" i="3" s="1"/>
  <c r="Z3803" i="3"/>
  <c r="AA3803" i="3" s="1"/>
  <c r="Z2327" i="3"/>
  <c r="AA2327" i="3" s="1"/>
  <c r="Z3608" i="3"/>
  <c r="AA3608" i="3" s="1"/>
  <c r="Z3176" i="3"/>
  <c r="AA3176" i="3" s="1"/>
  <c r="Z2921" i="3"/>
  <c r="AA2921" i="3" s="1"/>
  <c r="Z2697" i="3"/>
  <c r="AA2697" i="3" s="1"/>
  <c r="Z3022" i="3"/>
  <c r="AA3022" i="3" s="1"/>
  <c r="Z2382" i="3"/>
  <c r="AA2382" i="3" s="1"/>
  <c r="Z3525" i="3"/>
  <c r="AA3525" i="3" s="1"/>
  <c r="Z3526" i="3"/>
  <c r="AA3526" i="3" s="1"/>
  <c r="Z2943" i="3"/>
  <c r="AA2943" i="3" s="1"/>
  <c r="Z2618" i="3"/>
  <c r="AA2618" i="3" s="1"/>
  <c r="Z2714" i="3"/>
  <c r="AA2714" i="3" s="1"/>
  <c r="Z3148" i="3"/>
  <c r="AA3148" i="3" s="1"/>
  <c r="Z3243" i="3"/>
  <c r="AA3243" i="3" s="1"/>
  <c r="Z2916" i="3"/>
  <c r="AA2916" i="3" s="1"/>
  <c r="Z3411" i="3"/>
  <c r="AA3411" i="3" s="1"/>
  <c r="Z3440" i="3"/>
  <c r="AA3440" i="3" s="1"/>
  <c r="Z3390" i="3"/>
  <c r="AA3390" i="3" s="1"/>
  <c r="Z3000" i="3"/>
  <c r="AA3000" i="3" s="1"/>
  <c r="Z2365" i="3"/>
  <c r="AA2365" i="3" s="1"/>
  <c r="Z3625" i="3"/>
  <c r="AA3625" i="3" s="1"/>
  <c r="Z3626" i="3"/>
  <c r="AA3626" i="3" s="1"/>
  <c r="Z3300" i="3"/>
  <c r="AA3300" i="3" s="1"/>
  <c r="Z3057" i="3"/>
  <c r="AA3057" i="3" s="1"/>
  <c r="Z3261" i="3"/>
  <c r="AA3261" i="3" s="1"/>
  <c r="Z3506" i="3"/>
  <c r="AA3506" i="3" s="1"/>
  <c r="Z3477" i="3"/>
  <c r="AA3477" i="3" s="1"/>
  <c r="Z3844" i="3"/>
  <c r="AA3844" i="3" s="1"/>
  <c r="Z3810" i="3"/>
  <c r="AA3810" i="3" s="1"/>
  <c r="Z3612" i="3"/>
  <c r="AA3612" i="3" s="1"/>
  <c r="Z3183" i="3"/>
  <c r="AA3183" i="3" s="1"/>
  <c r="Z3317" i="3"/>
  <c r="AA3317" i="3" s="1"/>
  <c r="Z3668" i="3"/>
  <c r="AA3668" i="3" s="1"/>
  <c r="Z3635" i="3"/>
  <c r="AA3635" i="3" s="1"/>
  <c r="Z3463" i="3"/>
  <c r="AA3463" i="3" s="1"/>
  <c r="Z3498" i="3"/>
  <c r="AA3498" i="3" s="1"/>
  <c r="Z3426" i="3"/>
  <c r="AA3426" i="3" s="1"/>
  <c r="Z3052" i="3"/>
  <c r="AA3052" i="3" s="1"/>
  <c r="Z3483" i="3"/>
  <c r="AA3483" i="3" s="1"/>
  <c r="Z3642" i="3"/>
  <c r="AA3642" i="3" s="1"/>
  <c r="Z3643" i="3"/>
  <c r="AA3643" i="3" s="1"/>
  <c r="Z2333" i="3"/>
  <c r="AA2333" i="3" s="1"/>
  <c r="Z3343" i="3"/>
  <c r="AA3343" i="3" s="1"/>
  <c r="Z3685" i="3"/>
  <c r="AA3685" i="3" s="1"/>
  <c r="Z2509" i="3"/>
  <c r="AA2509" i="3" s="1"/>
  <c r="Z3520" i="3"/>
  <c r="AA3520" i="3" s="1"/>
  <c r="Z3652" i="3"/>
  <c r="AA3652" i="3" s="1"/>
  <c r="Z2389" i="3"/>
  <c r="AA2389" i="3" s="1"/>
  <c r="Z2366" i="3"/>
  <c r="AA2366" i="3" s="1"/>
  <c r="Z2917" i="3"/>
  <c r="AA2917" i="3" s="1"/>
  <c r="Z3502" i="3"/>
  <c r="AA3502" i="3" s="1"/>
  <c r="Z3749" i="3"/>
  <c r="AA3749" i="3" s="1"/>
  <c r="Z3584" i="3"/>
  <c r="AA3584" i="3" s="1"/>
  <c r="Z2407" i="3"/>
  <c r="AA2407" i="3" s="1"/>
  <c r="Z2978" i="3"/>
  <c r="AA2978" i="3" s="1"/>
  <c r="Z3543" i="3"/>
  <c r="AA3543" i="3" s="1"/>
  <c r="Z3215" i="3"/>
  <c r="AA3215" i="3" s="1"/>
  <c r="Z2716" i="3"/>
  <c r="AA2716" i="3" s="1"/>
  <c r="Z3478" i="3"/>
  <c r="AA3478" i="3" s="1"/>
  <c r="Z2954" i="3"/>
  <c r="AA2954" i="3" s="1"/>
  <c r="Z3517" i="3"/>
  <c r="AA3517" i="3" s="1"/>
  <c r="Z2999" i="3"/>
  <c r="AA2999" i="3" s="1"/>
  <c r="Z3192" i="3"/>
  <c r="AA3192" i="3" s="1"/>
  <c r="Z2929" i="3"/>
  <c r="AA2929" i="3" s="1"/>
  <c r="Z3242" i="3"/>
  <c r="AA3242" i="3" s="1"/>
  <c r="Z3840" i="3"/>
  <c r="AA3840" i="3" s="1"/>
  <c r="Z3320" i="3"/>
  <c r="AA3320" i="3" s="1"/>
  <c r="Z3535" i="3"/>
  <c r="AA3535" i="3" s="1"/>
  <c r="Z3765" i="3"/>
  <c r="AA3765" i="3" s="1"/>
  <c r="Z3510" i="3"/>
  <c r="AA3510" i="3" s="1"/>
  <c r="Z3753" i="3"/>
  <c r="AA3753" i="3" s="1"/>
  <c r="Z2807" i="3"/>
  <c r="AA2807" i="3" s="1"/>
  <c r="Z3222" i="3"/>
  <c r="AA3222" i="3" s="1"/>
  <c r="Z3271" i="3"/>
  <c r="AA3271" i="3" s="1"/>
  <c r="Z3381" i="3"/>
  <c r="AA3381" i="3" s="1"/>
  <c r="Z2825" i="3"/>
  <c r="AA2825" i="3" s="1"/>
  <c r="Z3555" i="3"/>
  <c r="AA3555" i="3" s="1"/>
  <c r="Z3768" i="3"/>
  <c r="AA3768" i="3" s="1"/>
  <c r="Z3539" i="3"/>
  <c r="AA3539" i="3" s="1"/>
  <c r="Z3762" i="3"/>
  <c r="AA3762" i="3" s="1"/>
  <c r="Z3814" i="3"/>
  <c r="AA3814" i="3" s="1"/>
  <c r="Z3253" i="3"/>
  <c r="AA3253" i="3" s="1"/>
  <c r="Z3456" i="3"/>
  <c r="AA3456" i="3" s="1"/>
  <c r="Z3231" i="3"/>
  <c r="AA3231" i="3" s="1"/>
  <c r="Z3816" i="3"/>
  <c r="AA3816" i="3" s="1"/>
  <c r="Z3274" i="3"/>
  <c r="AA3274" i="3" s="1"/>
  <c r="Z2462" i="3"/>
  <c r="AA2462" i="3" s="1"/>
  <c r="Z2505" i="3"/>
  <c r="AA2505" i="3" s="1"/>
  <c r="Z3479" i="3"/>
  <c r="AA3479" i="3" s="1"/>
  <c r="Z3480" i="3"/>
  <c r="AA3480" i="3" s="1"/>
  <c r="Z3684" i="3"/>
  <c r="AA3684" i="3" s="1"/>
  <c r="Z3266" i="3"/>
  <c r="AA3266" i="3" s="1"/>
  <c r="Z3820" i="3"/>
  <c r="AA3820" i="3" s="1"/>
  <c r="Z3578" i="3"/>
  <c r="AA3578" i="3" s="1"/>
  <c r="Z3100" i="3"/>
  <c r="AA3100" i="3" s="1"/>
  <c r="Z3359" i="3"/>
  <c r="AA3359" i="3" s="1"/>
  <c r="Z3552" i="3"/>
  <c r="AA3552" i="3" s="1"/>
  <c r="Z3690" i="3"/>
  <c r="AA3690" i="3" s="1"/>
  <c r="Z3507" i="3"/>
  <c r="AA3507" i="3" s="1"/>
  <c r="Z3508" i="3"/>
  <c r="AA3508" i="3" s="1"/>
  <c r="Z3698" i="3"/>
  <c r="AA3698" i="3" s="1"/>
  <c r="Z3370" i="3"/>
  <c r="AA3370" i="3" s="1"/>
  <c r="Z3297" i="3"/>
  <c r="AA3297" i="3" s="1"/>
  <c r="Z3701" i="3"/>
  <c r="AA3701" i="3" s="1"/>
  <c r="Z3702" i="3"/>
  <c r="AA3702" i="3" s="1"/>
  <c r="Z3729" i="3"/>
  <c r="AA3729" i="3" s="1"/>
  <c r="Z3772" i="3"/>
  <c r="AA3772" i="3" s="1"/>
  <c r="Z3532" i="3"/>
  <c r="AA3532" i="3" s="1"/>
  <c r="Z3024" i="3"/>
  <c r="AA3024" i="3" s="1"/>
  <c r="Z3740" i="3"/>
  <c r="AA3740" i="3" s="1"/>
  <c r="Z3717" i="3"/>
  <c r="AA3717" i="3" s="1"/>
  <c r="Z3718" i="3"/>
  <c r="AA3718" i="3" s="1"/>
  <c r="Z2692" i="3"/>
  <c r="AA2692" i="3" s="1"/>
  <c r="Z3067" i="3"/>
  <c r="AA3067" i="3" s="1"/>
  <c r="Z3511" i="3"/>
  <c r="AA3511" i="3" s="1"/>
  <c r="Z3280" i="3"/>
  <c r="AA3280" i="3" s="1"/>
  <c r="Z2261" i="3"/>
  <c r="AA2261" i="3" s="1"/>
  <c r="Z3782" i="3"/>
  <c r="AA3782" i="3" s="1"/>
  <c r="Z3839" i="3"/>
  <c r="AA3839" i="3" s="1"/>
  <c r="Z3119" i="3"/>
  <c r="AA3119" i="3" s="1"/>
  <c r="Z3292" i="3"/>
  <c r="AA3292" i="3" s="1"/>
  <c r="Z3319" i="3"/>
  <c r="AA3319" i="3" s="1"/>
  <c r="Z3056" i="3"/>
  <c r="AA3056" i="3" s="1"/>
  <c r="Z3141" i="3"/>
  <c r="AA3141" i="3" s="1"/>
  <c r="Z3563" i="3"/>
  <c r="AA3563" i="3" s="1"/>
  <c r="Z3412" i="3"/>
  <c r="AA3412" i="3" s="1"/>
  <c r="Z2860" i="3"/>
  <c r="AA2860" i="3" s="1"/>
  <c r="Z2818" i="3"/>
  <c r="AA2818" i="3" s="1"/>
  <c r="Z3774" i="3"/>
  <c r="AA3774" i="3" s="1"/>
  <c r="Z3533" i="3"/>
  <c r="AA3533" i="3" s="1"/>
  <c r="Z3309" i="3"/>
  <c r="AA3309" i="3" s="1"/>
  <c r="Z3340" i="3"/>
  <c r="AA3340" i="3" s="1"/>
  <c r="Z3654" i="3"/>
  <c r="AA3654" i="3" s="1"/>
  <c r="Z3604" i="3"/>
  <c r="AA3604" i="3" s="1"/>
  <c r="Z3576" i="3"/>
  <c r="AA3576" i="3" s="1"/>
  <c r="Z3365" i="3"/>
  <c r="AA3365" i="3" s="1"/>
  <c r="Z2864" i="3"/>
  <c r="AA2864" i="3" s="1"/>
  <c r="Z3784" i="3"/>
  <c r="AA3784" i="3" s="1"/>
  <c r="Z3559" i="3"/>
  <c r="AA3559" i="3" s="1"/>
  <c r="Z3338" i="3"/>
  <c r="AA3338" i="3" s="1"/>
  <c r="Z3673" i="3"/>
  <c r="AA3673" i="3" s="1"/>
  <c r="Z3618" i="3"/>
  <c r="AA3618" i="3" s="1"/>
  <c r="Z3595" i="3"/>
  <c r="AA3595" i="3" s="1"/>
  <c r="Z2958" i="3"/>
  <c r="AA2958" i="3" s="1"/>
  <c r="Z3727" i="3"/>
  <c r="AA3727" i="3" s="1"/>
  <c r="Z2820" i="3"/>
  <c r="AA2820" i="3" s="1"/>
  <c r="Z2855" i="3"/>
  <c r="AA2855" i="3" s="1"/>
  <c r="Z3739" i="3"/>
  <c r="AA3739" i="3" s="1"/>
  <c r="Z2879" i="3"/>
  <c r="AA2879" i="3" s="1"/>
  <c r="Z3371" i="3"/>
  <c r="AA3371" i="3" s="1"/>
  <c r="Z2858" i="3"/>
  <c r="AA2858" i="3" s="1"/>
  <c r="Z3342" i="3"/>
  <c r="AA3342" i="3" s="1"/>
  <c r="Z3558" i="3"/>
  <c r="AA3558" i="3" s="1"/>
  <c r="Z3159" i="3"/>
  <c r="AA3159" i="3" s="1"/>
  <c r="Z3732" i="3"/>
  <c r="AA3732" i="3" s="1"/>
  <c r="Z3395" i="3"/>
  <c r="AA3395" i="3" s="1"/>
  <c r="Z3748" i="3"/>
  <c r="AA3748" i="3" s="1"/>
  <c r="Z3723" i="3"/>
  <c r="AA3723" i="3" s="1"/>
  <c r="Z3374" i="3"/>
  <c r="AA3374" i="3" s="1"/>
  <c r="Z3573" i="3"/>
  <c r="AA3573" i="3" s="1"/>
  <c r="Z3218" i="3"/>
  <c r="AA3218" i="3" s="1"/>
  <c r="Z3744" i="3"/>
  <c r="AA3744" i="3" s="1"/>
  <c r="Z3428" i="3"/>
  <c r="AA3428" i="3" s="1"/>
  <c r="Z3596" i="3"/>
  <c r="AA3596" i="3" s="1"/>
  <c r="Z3741" i="3"/>
  <c r="AA3741" i="3" s="1"/>
  <c r="Z3413" i="3"/>
  <c r="AA3413" i="3" s="1"/>
  <c r="Z3580" i="3"/>
  <c r="AA3580" i="3" s="1"/>
  <c r="Z3841" i="3"/>
  <c r="AA3841" i="3" s="1"/>
  <c r="Z3705" i="3"/>
  <c r="AA3705" i="3" s="1"/>
  <c r="Z3598" i="3"/>
  <c r="AA3598" i="3" s="1"/>
  <c r="Z2970" i="3"/>
  <c r="AA2970" i="3" s="1"/>
  <c r="Z3842" i="3"/>
  <c r="AA3842" i="3" s="1"/>
  <c r="Z3720" i="3"/>
  <c r="AA3720" i="3" s="1"/>
  <c r="Z3721" i="3"/>
  <c r="AA3721" i="3" s="1"/>
  <c r="Z3613" i="3"/>
  <c r="AA3613" i="3" s="1"/>
  <c r="Z3645" i="3"/>
  <c r="AA3645" i="3" s="1"/>
  <c r="Z3807" i="3"/>
  <c r="AA3807" i="3" s="1"/>
  <c r="Z3736" i="3"/>
  <c r="AA3736" i="3" s="1"/>
  <c r="Z3737" i="3"/>
  <c r="AA3737" i="3" s="1"/>
  <c r="Z3661" i="3"/>
  <c r="AA3661" i="3" s="1"/>
  <c r="Z3427" i="3"/>
  <c r="AA3427" i="3" s="1"/>
  <c r="Z3474" i="3"/>
  <c r="AA3474" i="3" s="1"/>
  <c r="Z2746" i="3"/>
  <c r="AA2746" i="3" s="1"/>
  <c r="Z3619" i="3"/>
  <c r="AA3619" i="3" s="1"/>
  <c r="Z3458" i="3"/>
  <c r="AA3458" i="3" s="1"/>
  <c r="Z3605" i="3"/>
  <c r="AA3605" i="3" s="1"/>
  <c r="Z3496" i="3"/>
  <c r="AA3496" i="3" s="1"/>
  <c r="Z3633" i="3"/>
  <c r="AA3633" i="3" s="1"/>
  <c r="Z3486" i="3"/>
  <c r="AA3486" i="3" s="1"/>
  <c r="Z3521" i="3"/>
  <c r="AA3521" i="3" s="1"/>
  <c r="Z3761" i="3"/>
  <c r="AA3761" i="3" s="1"/>
  <c r="Z3747" i="3"/>
  <c r="AA3747" i="3" s="1"/>
  <c r="Z3651" i="3"/>
  <c r="AA3651" i="3" s="1"/>
  <c r="Z3275" i="3"/>
  <c r="AA3275" i="3" s="1"/>
  <c r="Z3817" i="3"/>
  <c r="AA3817" i="3" s="1"/>
  <c r="Z3302" i="3"/>
  <c r="AA3302" i="3" s="1"/>
  <c r="Z3821" i="3"/>
  <c r="AA3821" i="3" s="1"/>
  <c r="Z3298" i="3"/>
  <c r="AA3298" i="3" s="1"/>
  <c r="Z3757" i="3"/>
  <c r="AA3757" i="3" s="1"/>
  <c r="Z3332" i="3"/>
  <c r="AA3332" i="3" s="1"/>
  <c r="Z3670" i="3"/>
  <c r="AA3670" i="3" s="1"/>
  <c r="Z3764" i="3"/>
  <c r="AA3764" i="3" s="1"/>
  <c r="Z3771" i="3"/>
  <c r="AA3771" i="3" s="1"/>
  <c r="Z3770" i="3"/>
  <c r="AA3770" i="3" s="1"/>
  <c r="Z3812" i="3"/>
  <c r="AA3812" i="3" s="1"/>
  <c r="Z3788" i="3"/>
  <c r="AA3788" i="3" s="1"/>
  <c r="Z3777" i="3"/>
  <c r="AA3777" i="3" s="1"/>
  <c r="Z3725" i="3"/>
  <c r="AA3725" i="3" s="1"/>
  <c r="Z3713" i="3"/>
  <c r="AA3713" i="3" s="1"/>
  <c r="Z3787" i="3"/>
  <c r="AA3787" i="3" s="1"/>
  <c r="Z3794" i="3"/>
  <c r="AA3794" i="3" s="1"/>
  <c r="Z3843" i="3"/>
  <c r="AA3843" i="3" s="1"/>
  <c r="Z3614" i="3"/>
  <c r="AA3614" i="3" s="1"/>
  <c r="Z3826" i="3"/>
  <c r="AA3826" i="3" s="1"/>
  <c r="Z3832" i="3"/>
  <c r="AA3832" i="3" s="1"/>
  <c r="Z3834" i="3"/>
  <c r="AA3834" i="3" s="1"/>
  <c r="Y33" i="3"/>
  <c r="Y18" i="3"/>
  <c r="Y7" i="3"/>
  <c r="Y6" i="3"/>
  <c r="Y168" i="3"/>
  <c r="Y86" i="3"/>
  <c r="Y23" i="3"/>
  <c r="Y88" i="3"/>
  <c r="Y61" i="3"/>
  <c r="Y57" i="3"/>
  <c r="Y11" i="3"/>
  <c r="Y58" i="3"/>
  <c r="Y203" i="3"/>
  <c r="Y30" i="3"/>
  <c r="Y34" i="3"/>
  <c r="Y31" i="3"/>
  <c r="Y32" i="3"/>
  <c r="Y399" i="3"/>
  <c r="Y139" i="3"/>
  <c r="Y36" i="3"/>
  <c r="Y4" i="3"/>
  <c r="Y37" i="3"/>
  <c r="Y1074" i="3"/>
  <c r="Y70" i="3"/>
  <c r="Y183" i="3"/>
  <c r="Y184" i="3"/>
  <c r="Y72" i="3"/>
  <c r="Y188" i="3"/>
  <c r="Y1090" i="3"/>
  <c r="Y937" i="3"/>
  <c r="Y137" i="3"/>
  <c r="Y45" i="3"/>
  <c r="Y140" i="3"/>
  <c r="Y46" i="3"/>
  <c r="Y141" i="3"/>
  <c r="Y902" i="3"/>
  <c r="Y43" i="3"/>
  <c r="Y133" i="3"/>
  <c r="Y44" i="3"/>
  <c r="Y134" i="3"/>
  <c r="Y135" i="3"/>
  <c r="Y166" i="3"/>
  <c r="Y462" i="3"/>
  <c r="Y146" i="3"/>
  <c r="Y50" i="3"/>
  <c r="Y149" i="3"/>
  <c r="Y1176" i="3"/>
  <c r="Y85" i="3"/>
  <c r="Y87" i="3"/>
  <c r="Y1311" i="3"/>
  <c r="Y89" i="3"/>
  <c r="Y967" i="3"/>
  <c r="Y1172" i="3"/>
  <c r="Y91" i="3"/>
  <c r="Y92" i="3"/>
  <c r="Y347" i="3"/>
  <c r="Y24" i="3"/>
  <c r="Y97" i="3"/>
  <c r="Y98" i="3"/>
  <c r="Y96" i="3"/>
  <c r="Y665" i="3"/>
  <c r="Y25" i="3"/>
  <c r="Y99" i="3"/>
  <c r="Y26" i="3"/>
  <c r="Y2" i="3"/>
  <c r="Y1042" i="3"/>
  <c r="Y987" i="3"/>
  <c r="Y1492" i="3"/>
  <c r="Y172" i="3"/>
  <c r="Y1495" i="3"/>
  <c r="Y173" i="3"/>
  <c r="Y157" i="3"/>
  <c r="Y441" i="3"/>
  <c r="Y158" i="3"/>
  <c r="Y443" i="3"/>
  <c r="Y159" i="3"/>
  <c r="Y257" i="3"/>
  <c r="Y447" i="3"/>
  <c r="Y549" i="3"/>
  <c r="Y65" i="3"/>
  <c r="Y1316" i="3"/>
  <c r="Y822" i="3"/>
  <c r="Y1026" i="3"/>
  <c r="Y1512" i="3"/>
  <c r="Y1318" i="3"/>
  <c r="Y1527" i="3"/>
  <c r="Y111" i="3"/>
  <c r="Y348" i="3"/>
  <c r="Y349" i="3"/>
  <c r="Y113" i="3"/>
  <c r="Y352" i="3"/>
  <c r="Y114" i="3"/>
  <c r="Y271" i="3"/>
  <c r="Y808" i="3"/>
  <c r="Y1288" i="3"/>
  <c r="Y1303" i="3"/>
  <c r="Y109" i="3"/>
  <c r="Y266" i="3"/>
  <c r="Y110" i="3"/>
  <c r="Y341" i="3"/>
  <c r="Y112" i="3"/>
  <c r="Y345" i="3"/>
  <c r="Y350" i="3"/>
  <c r="Y118" i="3"/>
  <c r="Y365" i="3"/>
  <c r="Y402" i="3"/>
  <c r="Y367" i="3"/>
  <c r="Y119" i="3"/>
  <c r="Y368" i="3"/>
  <c r="Y745" i="3"/>
  <c r="Y125" i="3"/>
  <c r="Y27" i="3"/>
  <c r="Y620" i="3"/>
  <c r="Y623" i="3"/>
  <c r="Y1598" i="3"/>
  <c r="Y1602" i="3"/>
  <c r="Y1713" i="3"/>
  <c r="Y1156" i="3"/>
  <c r="Y1725" i="3"/>
  <c r="Y185" i="3"/>
  <c r="Y186" i="3"/>
  <c r="Y206" i="3"/>
  <c r="Y189" i="3"/>
  <c r="Y190" i="3"/>
  <c r="Y209" i="3"/>
  <c r="Y210" i="3"/>
  <c r="Y894" i="3"/>
  <c r="Y1369" i="3"/>
  <c r="Y1387" i="3"/>
  <c r="Y1611" i="3"/>
  <c r="Y635" i="3"/>
  <c r="Y636" i="3"/>
  <c r="Y218" i="3"/>
  <c r="Y193" i="3"/>
  <c r="Y73" i="3"/>
  <c r="Y197" i="3"/>
  <c r="Y74" i="3"/>
  <c r="Y198" i="3"/>
  <c r="Y75" i="3"/>
  <c r="Y12" i="3"/>
  <c r="Y1629" i="3"/>
  <c r="Y195" i="3"/>
  <c r="Y594" i="3"/>
  <c r="Y200" i="3"/>
  <c r="Y13" i="3"/>
  <c r="Y14" i="3"/>
  <c r="Y199" i="3"/>
  <c r="Y1008" i="3"/>
  <c r="Y15" i="3"/>
  <c r="Y16" i="3"/>
  <c r="Y204" i="3"/>
  <c r="Y1432" i="3"/>
  <c r="Y1435" i="3"/>
  <c r="Y408" i="3"/>
  <c r="Y410" i="3"/>
  <c r="Y412" i="3"/>
  <c r="Y1389" i="3"/>
  <c r="Y1936" i="3"/>
  <c r="Y254" i="3"/>
  <c r="Y1396" i="3"/>
  <c r="Y1942" i="3"/>
  <c r="Y390" i="3"/>
  <c r="Y253" i="3"/>
  <c r="Y278" i="3"/>
  <c r="Y279" i="3"/>
  <c r="Y1951" i="3"/>
  <c r="Y395" i="3"/>
  <c r="Y723" i="3"/>
  <c r="Y398" i="3"/>
  <c r="Y729" i="3"/>
  <c r="Y740" i="3"/>
  <c r="Y147" i="3"/>
  <c r="Y148" i="3"/>
  <c r="Y851" i="3"/>
  <c r="Y150" i="3"/>
  <c r="Y374" i="3"/>
  <c r="Y705" i="3"/>
  <c r="Y709" i="3"/>
  <c r="Y1177" i="3"/>
  <c r="Y1178" i="3"/>
  <c r="Y1749" i="3"/>
  <c r="Y1750" i="3"/>
  <c r="Y1754" i="3"/>
  <c r="Y219" i="3"/>
  <c r="Y591" i="3"/>
  <c r="Y221" i="3"/>
  <c r="Y593" i="3"/>
  <c r="Y222" i="3"/>
  <c r="Y321" i="3"/>
  <c r="Y1442" i="3"/>
  <c r="Y1973" i="3"/>
  <c r="Y598" i="3"/>
  <c r="Y225" i="3"/>
  <c r="Y323" i="3"/>
  <c r="Y1299" i="3"/>
  <c r="Y1459" i="3"/>
  <c r="Y1988" i="3"/>
  <c r="Y655" i="3"/>
  <c r="Y336" i="3"/>
  <c r="Y658" i="3"/>
  <c r="Y1312" i="3"/>
  <c r="Y3846" i="3"/>
  <c r="Y2020" i="3"/>
  <c r="Y1173" i="3"/>
  <c r="Y1730" i="3"/>
  <c r="Y220" i="3"/>
  <c r="Y313" i="3"/>
  <c r="Y1188" i="3"/>
  <c r="Y1743" i="3"/>
  <c r="Y223" i="3"/>
  <c r="Y316" i="3"/>
  <c r="Y228" i="3"/>
  <c r="Y592" i="3"/>
  <c r="Y1759" i="3"/>
  <c r="Y235" i="3"/>
  <c r="Y236" i="3"/>
  <c r="Y615" i="3"/>
  <c r="Y79" i="3"/>
  <c r="Y167" i="3"/>
  <c r="Y233" i="3"/>
  <c r="Y602" i="3"/>
  <c r="Y237" i="3"/>
  <c r="Y618" i="3"/>
  <c r="Y19" i="3"/>
  <c r="Y80" i="3"/>
  <c r="Y170" i="3"/>
  <c r="Y939" i="3"/>
  <c r="Y672" i="3"/>
  <c r="Y625" i="3"/>
  <c r="Y20" i="3"/>
  <c r="Y81" i="3"/>
  <c r="Y718" i="3"/>
  <c r="Y346" i="3"/>
  <c r="Y946" i="3"/>
  <c r="Y617" i="3"/>
  <c r="Y1171" i="3"/>
  <c r="Y1099" i="3"/>
  <c r="Y3847" i="3"/>
  <c r="Y2144" i="3"/>
  <c r="Y1553" i="3"/>
  <c r="Y2150" i="3"/>
  <c r="Y2048" i="3"/>
  <c r="Y1561" i="3"/>
  <c r="Y2167" i="3"/>
  <c r="Y2056" i="3"/>
  <c r="Y473" i="3"/>
  <c r="Y474" i="3"/>
  <c r="Y475" i="3"/>
  <c r="Y476" i="3"/>
  <c r="Y477" i="3"/>
  <c r="Y2066" i="3"/>
  <c r="Y288" i="3"/>
  <c r="Y444" i="3"/>
  <c r="Y289" i="3"/>
  <c r="Y481" i="3"/>
  <c r="Y297" i="3"/>
  <c r="Y448" i="3"/>
  <c r="Y455" i="3"/>
  <c r="Y3848" i="3"/>
  <c r="Y1302" i="3"/>
  <c r="Y1820" i="3"/>
  <c r="Y178" i="3"/>
  <c r="Y495" i="3"/>
  <c r="Y956" i="3"/>
  <c r="Y497" i="3"/>
  <c r="Y180" i="3"/>
  <c r="Y498" i="3"/>
  <c r="Y965" i="3"/>
  <c r="Y161" i="3"/>
  <c r="Y47" i="3"/>
  <c r="Y48" i="3"/>
  <c r="Y49" i="3"/>
  <c r="Y162" i="3"/>
  <c r="Y460" i="3"/>
  <c r="Y51" i="3"/>
  <c r="Y52" i="3"/>
  <c r="Y2078" i="3"/>
  <c r="Y293" i="3"/>
  <c r="Y171" i="3"/>
  <c r="Y464" i="3"/>
  <c r="Y53" i="3"/>
  <c r="Y5" i="3"/>
  <c r="Y799" i="3"/>
  <c r="Y1275" i="3"/>
  <c r="Y295" i="3"/>
  <c r="Y1295" i="3"/>
  <c r="Y927" i="3"/>
  <c r="Y471" i="3"/>
  <c r="Y2098" i="3"/>
  <c r="Y296" i="3"/>
  <c r="Y1870" i="3"/>
  <c r="Y1875" i="3"/>
  <c r="Y1876" i="3"/>
  <c r="Y1426" i="3"/>
  <c r="Y2118" i="3"/>
  <c r="Y670" i="3"/>
  <c r="Y480" i="3"/>
  <c r="Y671" i="3"/>
  <c r="Y679" i="3"/>
  <c r="Y270" i="3"/>
  <c r="Y272" i="3"/>
  <c r="Y500" i="3"/>
  <c r="Y1828" i="3"/>
  <c r="Y2404" i="3"/>
  <c r="Y3849" i="3"/>
  <c r="Y1840" i="3"/>
  <c r="Y2410" i="3"/>
  <c r="Y267" i="3"/>
  <c r="Y264" i="3"/>
  <c r="Y269" i="3"/>
  <c r="Y338" i="3"/>
  <c r="Y657" i="3"/>
  <c r="Y342" i="3"/>
  <c r="Y1852" i="3"/>
  <c r="Y2423" i="3"/>
  <c r="Y746" i="3"/>
  <c r="Y662" i="3"/>
  <c r="Y1082" i="3"/>
  <c r="Y2440" i="3"/>
  <c r="Y675" i="3"/>
  <c r="Y1091" i="3"/>
  <c r="Y366" i="3"/>
  <c r="Y369" i="3"/>
  <c r="Y101" i="3"/>
  <c r="Y372" i="3"/>
  <c r="Y107" i="3"/>
  <c r="Y205" i="3"/>
  <c r="Y552" i="3"/>
  <c r="Y3850" i="3"/>
  <c r="Y1103" i="3"/>
  <c r="Y624" i="3"/>
  <c r="Y558" i="3"/>
  <c r="Y1222" i="3"/>
  <c r="Y629" i="3"/>
  <c r="Y1044" i="3"/>
  <c r="Y1050" i="3"/>
  <c r="Y1329" i="3"/>
  <c r="Y1599" i="3"/>
  <c r="Y2205" i="3"/>
  <c r="Y1603" i="3"/>
  <c r="Y2209" i="3"/>
  <c r="Y1613" i="3"/>
  <c r="Y2216" i="3"/>
  <c r="Y508" i="3"/>
  <c r="Y299" i="3"/>
  <c r="Y516" i="3"/>
  <c r="Y517" i="3"/>
  <c r="Y515" i="3"/>
  <c r="Y912" i="3"/>
  <c r="Y301" i="3"/>
  <c r="Y260" i="3"/>
  <c r="Y1703" i="3"/>
  <c r="Y2224" i="3"/>
  <c r="Y1714" i="3"/>
  <c r="Y523" i="3"/>
  <c r="Y921" i="3"/>
  <c r="Y569" i="3"/>
  <c r="Y984" i="3"/>
  <c r="Y986" i="3"/>
  <c r="Y570" i="3"/>
  <c r="Y308" i="3"/>
  <c r="Y1726" i="3"/>
  <c r="Y1897" i="3"/>
  <c r="Y2458" i="3"/>
  <c r="Y309" i="3"/>
  <c r="Y310" i="3"/>
  <c r="Y936" i="3"/>
  <c r="Y3851" i="3"/>
  <c r="Y3852" i="3"/>
  <c r="Y1919" i="3"/>
  <c r="Y2483" i="3"/>
  <c r="Y3853" i="3"/>
  <c r="Y1612" i="3"/>
  <c r="Y2195" i="3"/>
  <c r="Y302" i="3"/>
  <c r="Y261" i="3"/>
  <c r="Y306" i="3"/>
  <c r="Y518" i="3"/>
  <c r="Y401" i="3"/>
  <c r="Y35" i="3"/>
  <c r="Y62" i="3"/>
  <c r="Y174" i="3"/>
  <c r="Y1630" i="3"/>
  <c r="Y2215" i="3"/>
  <c r="Y537" i="3"/>
  <c r="Y175" i="3"/>
  <c r="Y63" i="3"/>
  <c r="Y176" i="3"/>
  <c r="Y404" i="3"/>
  <c r="Y307" i="3"/>
  <c r="Y526" i="3"/>
  <c r="Y541" i="3"/>
  <c r="Y940" i="3"/>
  <c r="Y64" i="3"/>
  <c r="Y8" i="3"/>
  <c r="Y411" i="3"/>
  <c r="Y583" i="3"/>
  <c r="Y584" i="3"/>
  <c r="Y585" i="3"/>
  <c r="Y586" i="3"/>
  <c r="Y1648" i="3"/>
  <c r="Y2233" i="3"/>
  <c r="Y547" i="3"/>
  <c r="Y949" i="3"/>
  <c r="Y9" i="3"/>
  <c r="Y10" i="3"/>
  <c r="Y1057" i="3"/>
  <c r="Y588" i="3"/>
  <c r="Y543" i="3"/>
  <c r="Y539" i="3"/>
  <c r="Y1330" i="3"/>
  <c r="Y1592" i="3"/>
  <c r="Y1018" i="3"/>
  <c r="Y961" i="3"/>
  <c r="Y1343" i="3"/>
  <c r="Y2255" i="3"/>
  <c r="Y557" i="3"/>
  <c r="Y952" i="3"/>
  <c r="Y919" i="3"/>
  <c r="Y1538" i="3"/>
  <c r="Y3854" i="3"/>
  <c r="Y3855" i="3"/>
  <c r="Y1989" i="3"/>
  <c r="Y1990" i="3"/>
  <c r="Y2598" i="3"/>
  <c r="Y2599" i="3"/>
  <c r="Y2609" i="3"/>
  <c r="Y1996" i="3"/>
  <c r="Y2610" i="3"/>
  <c r="Y971" i="3"/>
  <c r="Y753" i="3"/>
  <c r="Y754" i="3"/>
  <c r="Y2517" i="3"/>
  <c r="Y756" i="3"/>
  <c r="Y757" i="3"/>
  <c r="Y758" i="3"/>
  <c r="Y416" i="3"/>
  <c r="Y761" i="3"/>
  <c r="Y283" i="3"/>
  <c r="Y419" i="3"/>
  <c r="Y2522" i="3"/>
  <c r="Y3856" i="3"/>
  <c r="Y389" i="3"/>
  <c r="Y252" i="3"/>
  <c r="Y392" i="3"/>
  <c r="Y285" i="3"/>
  <c r="Y256" i="3"/>
  <c r="Y2536" i="3"/>
  <c r="Y730" i="3"/>
  <c r="Y2552" i="3"/>
  <c r="Y741" i="3"/>
  <c r="Y748" i="3"/>
  <c r="Y3857" i="3"/>
  <c r="Y3858" i="3"/>
  <c r="Y873" i="3"/>
  <c r="Y426" i="3"/>
  <c r="Y427" i="3"/>
  <c r="Y781" i="3"/>
  <c r="Y130" i="3"/>
  <c r="Y3859" i="3"/>
  <c r="Y430" i="3"/>
  <c r="Y785" i="3"/>
  <c r="Y131" i="3"/>
  <c r="Y132" i="3"/>
  <c r="Y1347" i="3"/>
  <c r="Y791" i="3"/>
  <c r="Y120" i="3"/>
  <c r="Y121" i="3"/>
  <c r="Y122" i="3"/>
  <c r="Y124" i="3"/>
  <c r="Y123" i="3"/>
  <c r="Y28" i="3"/>
  <c r="Y246" i="3"/>
  <c r="Y643" i="3"/>
  <c r="Y407" i="3"/>
  <c r="Y126" i="3"/>
  <c r="Y3" i="3"/>
  <c r="Y29" i="3"/>
  <c r="Y1152" i="3"/>
  <c r="Y647" i="3"/>
  <c r="Y1362" i="3"/>
  <c r="Y1157" i="3"/>
  <c r="Y1709" i="3"/>
  <c r="Y414" i="3"/>
  <c r="Y747" i="3"/>
  <c r="Y255" i="3"/>
  <c r="Y2547" i="3"/>
  <c r="Y1732" i="3"/>
  <c r="Y421" i="3"/>
  <c r="Y760" i="3"/>
  <c r="Y415" i="3"/>
  <c r="Y2334" i="3"/>
  <c r="Y2335" i="3"/>
  <c r="Y2340" i="3"/>
  <c r="Y2569" i="3"/>
  <c r="Y319" i="3"/>
  <c r="Y423" i="3"/>
  <c r="Y1005" i="3"/>
  <c r="Y322" i="3"/>
  <c r="Y1336" i="3"/>
  <c r="Y780" i="3"/>
  <c r="Y2346" i="3"/>
  <c r="Y1461" i="3"/>
  <c r="Y1013" i="3"/>
  <c r="Y263" i="3"/>
  <c r="Y1017" i="3"/>
  <c r="Y433" i="3"/>
  <c r="Y2592" i="3"/>
  <c r="Y1893" i="3"/>
  <c r="Y2300" i="3"/>
  <c r="Y3860" i="3"/>
  <c r="Y262" i="3"/>
  <c r="Y311" i="3"/>
  <c r="Y1088" i="3"/>
  <c r="Y1089" i="3"/>
  <c r="Y801" i="3"/>
  <c r="Y317" i="3"/>
  <c r="Y314" i="3"/>
  <c r="Y344" i="3"/>
  <c r="Y2309" i="3"/>
  <c r="Y2867" i="3"/>
  <c r="Y320" i="3"/>
  <c r="Y589" i="3"/>
  <c r="Y2329" i="3"/>
  <c r="Y2877" i="3"/>
  <c r="Y1055" i="3"/>
  <c r="Y325" i="3"/>
  <c r="Y597" i="3"/>
  <c r="Y829" i="3"/>
  <c r="Y207" i="3"/>
  <c r="Y208" i="3"/>
  <c r="Y465" i="3"/>
  <c r="Y144" i="3"/>
  <c r="Y619" i="3"/>
  <c r="Y211" i="3"/>
  <c r="Y468" i="3"/>
  <c r="Y854" i="3"/>
  <c r="Y1016" i="3"/>
  <c r="Y612" i="3"/>
  <c r="Y2350" i="3"/>
  <c r="Y2896" i="3"/>
  <c r="Y469" i="3"/>
  <c r="Y857" i="3"/>
  <c r="Y626" i="3"/>
  <c r="Y17" i="3"/>
  <c r="Y947" i="3"/>
  <c r="Y861" i="3"/>
  <c r="Y631" i="3"/>
  <c r="Y1040" i="3"/>
  <c r="Y1533" i="3"/>
  <c r="Y3861" i="3"/>
  <c r="Y2922" i="3"/>
  <c r="Y957" i="3"/>
  <c r="Y1452" i="3"/>
  <c r="Y676" i="3"/>
  <c r="Y678" i="3"/>
  <c r="Y1661" i="3"/>
  <c r="Y1757" i="3"/>
  <c r="Y3862" i="3"/>
  <c r="Y1467" i="3"/>
  <c r="Y1568" i="3"/>
  <c r="Y2049" i="3"/>
  <c r="Y3863" i="3"/>
  <c r="Y2057" i="3"/>
  <c r="Y2659" i="3"/>
  <c r="Y442" i="3"/>
  <c r="Y290" i="3"/>
  <c r="Y445" i="3"/>
  <c r="Y812" i="3"/>
  <c r="Y258" i="3"/>
  <c r="Y291" i="3"/>
  <c r="Y2067" i="3"/>
  <c r="Y2145" i="3"/>
  <c r="Y2668" i="3"/>
  <c r="Y1558" i="3"/>
  <c r="Y2151" i="3"/>
  <c r="Y2152" i="3"/>
  <c r="Y813" i="3"/>
  <c r="Y814" i="3"/>
  <c r="Y870" i="3"/>
  <c r="Y483" i="3"/>
  <c r="Y484" i="3"/>
  <c r="Y485" i="3"/>
  <c r="Y2168" i="3"/>
  <c r="Y874" i="3"/>
  <c r="Y1378" i="3"/>
  <c r="Y487" i="3"/>
  <c r="Y488" i="3"/>
  <c r="Y2085" i="3"/>
  <c r="Y2682" i="3"/>
  <c r="Y821" i="3"/>
  <c r="Y1314" i="3"/>
  <c r="Y1383" i="3"/>
  <c r="Y494" i="3"/>
  <c r="Y298" i="3"/>
  <c r="Y839" i="3"/>
  <c r="Y1327" i="3"/>
  <c r="Y2701" i="3"/>
  <c r="Y2381" i="3"/>
  <c r="Y3864" i="3"/>
  <c r="Y3865" i="3"/>
  <c r="Y3866" i="3"/>
  <c r="Y1342" i="3"/>
  <c r="Y3867" i="3"/>
  <c r="Y3868" i="3"/>
  <c r="Y93" i="3"/>
  <c r="Y94" i="3"/>
  <c r="Y95" i="3"/>
  <c r="Y259" i="3"/>
  <c r="Y292" i="3"/>
  <c r="Y142" i="3"/>
  <c r="Y143" i="3"/>
  <c r="Y417" i="3"/>
  <c r="Y38" i="3"/>
  <c r="Y666" i="3"/>
  <c r="Y145" i="3"/>
  <c r="Y420" i="3"/>
  <c r="Y39" i="3"/>
  <c r="Y40" i="3"/>
  <c r="Y2079" i="3"/>
  <c r="Y3869" i="3"/>
  <c r="Y3870" i="3"/>
  <c r="Y458" i="3"/>
  <c r="Y294" i="3"/>
  <c r="Y889" i="3"/>
  <c r="Y454" i="3"/>
  <c r="Y677" i="3"/>
  <c r="Y890" i="3"/>
  <c r="Y891" i="3"/>
  <c r="Y160" i="3"/>
  <c r="Y456" i="3"/>
  <c r="Y844" i="3"/>
  <c r="Y425" i="3"/>
  <c r="Y41" i="3"/>
  <c r="Y42" i="3"/>
  <c r="Y898" i="3"/>
  <c r="Y899" i="3"/>
  <c r="Y2099" i="3"/>
  <c r="Y2674" i="3"/>
  <c r="Y463" i="3"/>
  <c r="Y836" i="3"/>
  <c r="Y855" i="3"/>
  <c r="Y687" i="3"/>
  <c r="Y1338" i="3"/>
  <c r="Y1474" i="3"/>
  <c r="Y905" i="3"/>
  <c r="Y731" i="3"/>
  <c r="Y472" i="3"/>
  <c r="Y852" i="3"/>
  <c r="Y2119" i="3"/>
  <c r="Y2700" i="3"/>
  <c r="Y1296" i="3"/>
  <c r="Y2053" i="3"/>
  <c r="Y863" i="3"/>
  <c r="Y1354" i="3"/>
  <c r="Y1776" i="3"/>
  <c r="Y1309" i="3"/>
  <c r="Y2456" i="3"/>
  <c r="Y3019" i="3"/>
  <c r="Y875" i="3"/>
  <c r="Y868" i="3"/>
  <c r="Y2459" i="3"/>
  <c r="Y3020" i="3"/>
  <c r="Y2460" i="3"/>
  <c r="Y3871" i="3"/>
  <c r="Y1447" i="3"/>
  <c r="Y1371" i="3"/>
  <c r="Y2138" i="3"/>
  <c r="Y2729" i="3"/>
  <c r="Y1796" i="3"/>
  <c r="Y1098" i="3"/>
  <c r="Y353" i="3"/>
  <c r="Y682" i="3"/>
  <c r="Y683" i="3"/>
  <c r="Y2465" i="3"/>
  <c r="Y3032" i="3"/>
  <c r="Y1101" i="3"/>
  <c r="Y1102" i="3"/>
  <c r="Y355" i="3"/>
  <c r="Y273" i="3"/>
  <c r="Y3042" i="3"/>
  <c r="Y1112" i="3"/>
  <c r="Y1113" i="3"/>
  <c r="Y274" i="3"/>
  <c r="Y275" i="3"/>
  <c r="Y3872" i="3"/>
  <c r="Y3873" i="3"/>
  <c r="Y3874" i="3"/>
  <c r="Y265" i="3"/>
  <c r="Y268" i="3"/>
  <c r="Y897" i="3"/>
  <c r="Y1379" i="3"/>
  <c r="Y2021" i="3"/>
  <c r="Y2963" i="3"/>
  <c r="Y656" i="3"/>
  <c r="Y1126" i="3"/>
  <c r="Y2976" i="3"/>
  <c r="Y661" i="3"/>
  <c r="Y2229" i="3"/>
  <c r="Y1402" i="3"/>
  <c r="Y669" i="3"/>
  <c r="Y2992" i="3"/>
  <c r="Y1233" i="3"/>
  <c r="Y1234" i="3"/>
  <c r="Y1236" i="3"/>
  <c r="Y1237" i="3"/>
  <c r="Y770" i="3"/>
  <c r="Y249" i="3"/>
  <c r="Y250" i="3"/>
  <c r="Y1104" i="3"/>
  <c r="Y694" i="3"/>
  <c r="Y331" i="3"/>
  <c r="Y251" i="3"/>
  <c r="Y332" i="3"/>
  <c r="Y3014" i="3"/>
  <c r="Y700" i="3"/>
  <c r="Y1137" i="3"/>
  <c r="Y335" i="3"/>
  <c r="Y90" i="3"/>
  <c r="Y553" i="3"/>
  <c r="Y492" i="3"/>
  <c r="Y3875" i="3"/>
  <c r="Y3876" i="3"/>
  <c r="Y559" i="3"/>
  <c r="Y969" i="3"/>
  <c r="Y1755" i="3"/>
  <c r="Y707" i="3"/>
  <c r="Y1150" i="3"/>
  <c r="Y238" i="3"/>
  <c r="Y21" i="3"/>
  <c r="Y83" i="3"/>
  <c r="Y82" i="3"/>
  <c r="Y560" i="3"/>
  <c r="Y974" i="3"/>
  <c r="Y239" i="3"/>
  <c r="Y240" i="3"/>
  <c r="Y22" i="3"/>
  <c r="Y84" i="3"/>
  <c r="Y1136" i="3"/>
  <c r="Y3877" i="3"/>
  <c r="Y3878" i="3"/>
  <c r="Y241" i="3"/>
  <c r="Y242" i="3"/>
  <c r="Y1793" i="3"/>
  <c r="Y1159" i="3"/>
  <c r="Y1567" i="3"/>
  <c r="Y981" i="3"/>
  <c r="Y2451" i="3"/>
  <c r="Y686" i="3"/>
  <c r="Y245" i="3"/>
  <c r="Y3879" i="3"/>
  <c r="Y1583" i="3"/>
  <c r="Y2178" i="3"/>
  <c r="Y1809" i="3"/>
  <c r="Y276" i="3"/>
  <c r="Y768" i="3"/>
  <c r="Y701" i="3"/>
  <c r="Y1257" i="3"/>
  <c r="Y1119" i="3"/>
  <c r="Y3880" i="3"/>
  <c r="Y2778" i="3"/>
  <c r="Y1892" i="3"/>
  <c r="Y1261" i="3"/>
  <c r="Y519" i="3"/>
  <c r="Y303" i="3"/>
  <c r="Y277" i="3"/>
  <c r="Y3881" i="3"/>
  <c r="Y2206" i="3"/>
  <c r="Y2784" i="3"/>
  <c r="Y522" i="3"/>
  <c r="Y305" i="3"/>
  <c r="Y1898" i="3"/>
  <c r="Y2794" i="3"/>
  <c r="Y1414" i="3"/>
  <c r="Y712" i="3"/>
  <c r="Y1141" i="3"/>
  <c r="Y708" i="3"/>
  <c r="Y3016" i="3"/>
  <c r="Y1425" i="3"/>
  <c r="Y2811" i="3"/>
  <c r="Y576" i="3"/>
  <c r="Y1501" i="3"/>
  <c r="Y577" i="3"/>
  <c r="Y1800" i="3"/>
  <c r="Y1165" i="3"/>
  <c r="Y717" i="3"/>
  <c r="Y1444" i="3"/>
  <c r="Y1504" i="3"/>
  <c r="Y581" i="3"/>
  <c r="Y945" i="3"/>
  <c r="Y1439" i="3"/>
  <c r="Y2337" i="3"/>
  <c r="Y300" i="3"/>
  <c r="Y506" i="3"/>
  <c r="Y3882" i="3"/>
  <c r="Y3883" i="3"/>
  <c r="Y304" i="3"/>
  <c r="Y513" i="3"/>
  <c r="Y955" i="3"/>
  <c r="Y1454" i="3"/>
  <c r="Y527" i="3"/>
  <c r="Y524" i="3"/>
  <c r="Y2767" i="3"/>
  <c r="Y3884" i="3"/>
  <c r="Y735" i="3"/>
  <c r="Y116" i="3"/>
  <c r="Y117" i="3"/>
  <c r="Y357" i="3"/>
  <c r="Y358" i="3"/>
  <c r="Y478" i="3"/>
  <c r="Y2398" i="3"/>
  <c r="Y479" i="3"/>
  <c r="Y54" i="3"/>
  <c r="Y744" i="3"/>
  <c r="Y361" i="3"/>
  <c r="Y1468" i="3"/>
  <c r="Y482" i="3"/>
  <c r="Y55" i="3"/>
  <c r="Y540" i="3"/>
  <c r="Y928" i="3"/>
  <c r="Y749" i="3"/>
  <c r="Y1218" i="3"/>
  <c r="Y2788" i="3"/>
  <c r="Y3281" i="3"/>
  <c r="Y950" i="3"/>
  <c r="Y56" i="3"/>
  <c r="Y759" i="3"/>
  <c r="Y1225" i="3"/>
  <c r="Y2759" i="3"/>
  <c r="Y551" i="3"/>
  <c r="Y948" i="3"/>
  <c r="Y1001" i="3"/>
  <c r="Y544" i="3"/>
  <c r="Y962" i="3"/>
  <c r="Y2810" i="3"/>
  <c r="Y3295" i="3"/>
  <c r="Y1004" i="3"/>
  <c r="Y1344" i="3"/>
  <c r="Y1243" i="3"/>
  <c r="Y1012" i="3"/>
  <c r="Y976" i="3"/>
  <c r="Y1457" i="3"/>
  <c r="Y970" i="3"/>
  <c r="Y2218" i="3"/>
  <c r="Y3885" i="3"/>
  <c r="Y1365" i="3"/>
  <c r="Y1908" i="3"/>
  <c r="Y2839" i="3"/>
  <c r="Y3315" i="3"/>
  <c r="Y1416" i="3"/>
  <c r="Y850" i="3"/>
  <c r="Y1428" i="3"/>
  <c r="Y1986" i="3"/>
  <c r="Y3886" i="3"/>
  <c r="Y3887" i="3"/>
  <c r="Y2134" i="3"/>
  <c r="Y3888" i="3"/>
  <c r="Y280" i="3"/>
  <c r="Y281" i="3"/>
  <c r="Y393" i="3"/>
  <c r="Y394" i="3"/>
  <c r="Y2600" i="3"/>
  <c r="Y2523" i="3"/>
  <c r="Y2601" i="3"/>
  <c r="Y3889" i="3"/>
  <c r="Y1482" i="3"/>
  <c r="Y2033" i="3"/>
  <c r="Y724" i="3"/>
  <c r="Y396" i="3"/>
  <c r="Y1932" i="3"/>
  <c r="Y765" i="3"/>
  <c r="Y766" i="3"/>
  <c r="Y2611" i="3"/>
  <c r="Y3890" i="3"/>
  <c r="Y771" i="3"/>
  <c r="Y772" i="3"/>
  <c r="Y773" i="3"/>
  <c r="Y429" i="3"/>
  <c r="Y2009" i="3"/>
  <c r="Y733" i="3"/>
  <c r="Y1181" i="3"/>
  <c r="Y2537" i="3"/>
  <c r="Y3089" i="3"/>
  <c r="Y1241" i="3"/>
  <c r="Y779" i="3"/>
  <c r="Y286" i="3"/>
  <c r="Y431" i="3"/>
  <c r="Y2623" i="3"/>
  <c r="Y1247" i="3"/>
  <c r="Y1816" i="3"/>
  <c r="Y287" i="3"/>
  <c r="Y434" i="3"/>
  <c r="Y1187" i="3"/>
  <c r="Y1199" i="3"/>
  <c r="Y2553" i="3"/>
  <c r="Y3102" i="3"/>
  <c r="Y2068" i="3"/>
  <c r="Y1834" i="3"/>
  <c r="Y1214" i="3"/>
  <c r="Y1219" i="3"/>
  <c r="Y2572" i="3"/>
  <c r="Y3123" i="3"/>
  <c r="Y192" i="3"/>
  <c r="Y59" i="3"/>
  <c r="Y194" i="3"/>
  <c r="Y60" i="3"/>
  <c r="Y3891" i="3"/>
  <c r="Y3892" i="3"/>
  <c r="Y1232" i="3"/>
  <c r="Y1785" i="3"/>
  <c r="Y102" i="3"/>
  <c r="Y103" i="3"/>
  <c r="Y196" i="3"/>
  <c r="Y364" i="3"/>
  <c r="Y105" i="3"/>
  <c r="Y104" i="3"/>
  <c r="Y106" i="3"/>
  <c r="Y3144" i="3"/>
  <c r="Y387" i="3"/>
  <c r="Y388" i="3"/>
  <c r="Y725" i="3"/>
  <c r="Y726" i="3"/>
  <c r="Y3893" i="3"/>
  <c r="Y3894" i="3"/>
  <c r="Y370" i="3"/>
  <c r="Y691" i="3"/>
  <c r="Y108" i="3"/>
  <c r="Y1259" i="3"/>
  <c r="Y732" i="3"/>
  <c r="Y391" i="3"/>
  <c r="Y115" i="3"/>
  <c r="Y282" i="3"/>
  <c r="Y400" i="3"/>
  <c r="Y1010" i="3"/>
  <c r="Y1266" i="3"/>
  <c r="Y1267" i="3"/>
  <c r="Y376" i="3"/>
  <c r="Y703" i="3"/>
  <c r="Y1061" i="3"/>
  <c r="Y1811" i="3"/>
  <c r="Y284" i="3"/>
  <c r="Y409" i="3"/>
  <c r="Y3895" i="3"/>
  <c r="Y3896" i="3"/>
  <c r="Y3897" i="3"/>
  <c r="Y3898" i="3"/>
  <c r="Y1068" i="3"/>
  <c r="Y1024" i="3"/>
  <c r="Y1282" i="3"/>
  <c r="Y1283" i="3"/>
  <c r="Y1223" i="3"/>
  <c r="Y710" i="3"/>
  <c r="Y1078" i="3"/>
  <c r="Y755" i="3"/>
  <c r="Y418" i="3"/>
  <c r="Y2570" i="3"/>
  <c r="Y3899" i="3"/>
  <c r="Y1928" i="3"/>
  <c r="Y1308" i="3"/>
  <c r="Y3900" i="3"/>
  <c r="Y2606" i="3"/>
  <c r="Y1045" i="3"/>
  <c r="Y1733" i="3"/>
  <c r="Y1240" i="3"/>
  <c r="Y1792" i="3"/>
  <c r="Y776" i="3"/>
  <c r="Y1230" i="3"/>
  <c r="Y2895" i="3"/>
  <c r="Y3901" i="3"/>
  <c r="Y3902" i="3"/>
  <c r="Y3903" i="3"/>
  <c r="Y2593" i="3"/>
  <c r="Y3126" i="3"/>
  <c r="Y2538" i="3"/>
  <c r="Y599" i="3"/>
  <c r="Y324" i="3"/>
  <c r="Y1752" i="3"/>
  <c r="Y2898" i="3"/>
  <c r="Y3384" i="3"/>
  <c r="Y601" i="3"/>
  <c r="Y1014" i="3"/>
  <c r="Y326" i="3"/>
  <c r="Y327" i="3"/>
  <c r="Y2265" i="3"/>
  <c r="Y1519" i="3"/>
  <c r="Y1022" i="3"/>
  <c r="Y328" i="3"/>
  <c r="Y329" i="3"/>
  <c r="Y1264" i="3"/>
  <c r="Y1813" i="3"/>
  <c r="Y2907" i="3"/>
  <c r="Y3391" i="3"/>
  <c r="Y795" i="3"/>
  <c r="Y1253" i="3"/>
  <c r="Y1528" i="3"/>
  <c r="Y1031" i="3"/>
  <c r="Y312" i="3"/>
  <c r="Y2923" i="3"/>
  <c r="Y3403" i="3"/>
  <c r="Y1409" i="3"/>
  <c r="Y1410" i="3"/>
  <c r="Y3904" i="3"/>
  <c r="Y315" i="3"/>
  <c r="Y2041" i="3"/>
  <c r="Y1413" i="3"/>
  <c r="Y1541" i="3"/>
  <c r="Y1542" i="3"/>
  <c r="Y318" i="3"/>
  <c r="Y1922" i="3"/>
  <c r="Y1841" i="3"/>
  <c r="Y2289" i="3"/>
  <c r="Y3905" i="3"/>
  <c r="Y2675" i="3"/>
  <c r="Y3418" i="3"/>
  <c r="Y1304" i="3"/>
  <c r="Y1292" i="3"/>
  <c r="Y1002" i="3"/>
  <c r="Y3360" i="3"/>
  <c r="Y1573" i="3"/>
  <c r="Y1647" i="3"/>
  <c r="Y667" i="3"/>
  <c r="Y1110" i="3"/>
  <c r="Y1111" i="3"/>
  <c r="Y1655" i="3"/>
  <c r="Y1656" i="3"/>
  <c r="Y674" i="3"/>
  <c r="Y1115" i="3"/>
  <c r="Y1580" i="3"/>
  <c r="Y2177" i="3"/>
  <c r="Y1015" i="3"/>
  <c r="Y561" i="3"/>
  <c r="Y562" i="3"/>
  <c r="Y563" i="3"/>
  <c r="Y182" i="3"/>
  <c r="Y2530" i="3"/>
  <c r="Y422" i="3"/>
  <c r="Y775" i="3"/>
  <c r="Y1659" i="3"/>
  <c r="Y565" i="3"/>
  <c r="Y566" i="3"/>
  <c r="Y69" i="3"/>
  <c r="Y187" i="3"/>
  <c r="Y3372" i="3"/>
  <c r="Y424" i="3"/>
  <c r="Y777" i="3"/>
  <c r="Y858" i="3"/>
  <c r="Y783" i="3"/>
  <c r="Y1035" i="3"/>
  <c r="Y573" i="3"/>
  <c r="Y71" i="3"/>
  <c r="Y191" i="3"/>
  <c r="Y1590" i="3"/>
  <c r="Y2196" i="3"/>
  <c r="Y1036" i="3"/>
  <c r="Y862" i="3"/>
  <c r="Y1359" i="3"/>
  <c r="Y66" i="3"/>
  <c r="Y177" i="3"/>
  <c r="Y1049" i="3"/>
  <c r="Y1559" i="3"/>
  <c r="Y67" i="3"/>
  <c r="Y179" i="3"/>
  <c r="Y68" i="3"/>
  <c r="Y3388" i="3"/>
  <c r="Y548" i="3"/>
  <c r="Y181" i="3"/>
  <c r="Y2322" i="3"/>
  <c r="Y2220" i="3"/>
  <c r="Y3906" i="3"/>
  <c r="Y3907" i="3"/>
  <c r="Y876" i="3"/>
  <c r="Y1370" i="3"/>
  <c r="Y1056" i="3"/>
  <c r="Y1581" i="3"/>
  <c r="Y555" i="3"/>
  <c r="Y556" i="3"/>
  <c r="Y1569" i="3"/>
  <c r="Y3908" i="3"/>
  <c r="Y3909" i="3"/>
  <c r="Y2029" i="3"/>
  <c r="Y1386" i="3"/>
  <c r="Y1107" i="3"/>
  <c r="Y638" i="3"/>
  <c r="Y1109" i="3"/>
  <c r="Y1671" i="3"/>
  <c r="Y567" i="3"/>
  <c r="Y568" i="3"/>
  <c r="Y3414" i="3"/>
  <c r="Y2276" i="3"/>
  <c r="Y1596" i="3"/>
  <c r="Y1118" i="3"/>
  <c r="Y1677" i="3"/>
  <c r="Y3910" i="3"/>
  <c r="Y449" i="3"/>
  <c r="Y2361" i="3"/>
  <c r="Y1687" i="3"/>
  <c r="Y3911" i="3"/>
  <c r="Y3912" i="3"/>
  <c r="Y3913" i="3"/>
  <c r="Y450" i="3"/>
  <c r="Y330" i="3"/>
  <c r="Y451" i="3"/>
  <c r="Y2044" i="3"/>
  <c r="Y2649" i="3"/>
  <c r="Y1048" i="3"/>
  <c r="Y574" i="3"/>
  <c r="Y1593" i="3"/>
  <c r="Y815" i="3"/>
  <c r="Y3191" i="3"/>
  <c r="Y2298" i="3"/>
  <c r="Y2368" i="3"/>
  <c r="Y334" i="3"/>
  <c r="Y827" i="3"/>
  <c r="Y3914" i="3"/>
  <c r="Y738" i="3"/>
  <c r="Y1195" i="3"/>
  <c r="Y3200" i="3"/>
  <c r="Y2160" i="3"/>
  <c r="Y1491" i="3"/>
  <c r="Y1060" i="3"/>
  <c r="Y1574" i="3"/>
  <c r="Y2680" i="3"/>
  <c r="Y884" i="3"/>
  <c r="Y885" i="3"/>
  <c r="Y845" i="3"/>
  <c r="Y886" i="3"/>
  <c r="Y503" i="3"/>
  <c r="Y1323" i="3"/>
  <c r="Y1212" i="3"/>
  <c r="Y2179" i="3"/>
  <c r="Y2764" i="3"/>
  <c r="Y340" i="3"/>
  <c r="Y2845" i="3"/>
  <c r="Y3214" i="3"/>
  <c r="Y1947" i="3"/>
  <c r="Y505" i="3"/>
  <c r="Y1339" i="3"/>
  <c r="Y1885" i="3"/>
  <c r="Y2782" i="3"/>
  <c r="Y1890" i="3"/>
  <c r="Y1083" i="3"/>
  <c r="Y1594" i="3"/>
  <c r="Y1955" i="3"/>
  <c r="Y452" i="3"/>
  <c r="Y809" i="3"/>
  <c r="Y231" i="3"/>
  <c r="Y76" i="3"/>
  <c r="Y232" i="3"/>
  <c r="Y609" i="3"/>
  <c r="Y77" i="3"/>
  <c r="Y78" i="3"/>
  <c r="Y1077" i="3"/>
  <c r="Y3238" i="3"/>
  <c r="Y457" i="3"/>
  <c r="Y816" i="3"/>
  <c r="Y3915" i="3"/>
  <c r="Y3916" i="3"/>
  <c r="Y127" i="3"/>
  <c r="Y128" i="3"/>
  <c r="Y234" i="3"/>
  <c r="Y610" i="3"/>
  <c r="Y1358" i="3"/>
  <c r="Y1904" i="3"/>
  <c r="Y762" i="3"/>
  <c r="Y129" i="3"/>
  <c r="Y1914" i="3"/>
  <c r="Y461" i="3"/>
  <c r="Y834" i="3"/>
  <c r="Y1094" i="3"/>
  <c r="Y622" i="3"/>
  <c r="Y774" i="3"/>
  <c r="Y3917" i="3"/>
  <c r="Y3918" i="3"/>
  <c r="Y2305" i="3"/>
  <c r="Y1637" i="3"/>
  <c r="Y1105" i="3"/>
  <c r="Y786" i="3"/>
  <c r="Y1650" i="3"/>
  <c r="Y837" i="3"/>
  <c r="Y2631" i="3"/>
  <c r="Y1929" i="3"/>
  <c r="Y853" i="3"/>
  <c r="Y848" i="3"/>
  <c r="Y840" i="3"/>
  <c r="Y841" i="3"/>
  <c r="Y3204" i="3"/>
  <c r="Y3919" i="3"/>
  <c r="Y1398" i="3"/>
  <c r="Y1355" i="3"/>
  <c r="Y1131" i="3"/>
  <c r="Y1666" i="3"/>
  <c r="Y1411" i="3"/>
  <c r="Y869" i="3"/>
  <c r="Y1348" i="3"/>
  <c r="Y1190" i="3"/>
  <c r="Y1191" i="3"/>
  <c r="Y2884" i="3"/>
  <c r="Y1201" i="3"/>
  <c r="Y1202" i="3"/>
  <c r="Y3219" i="3"/>
  <c r="Y3599" i="3"/>
  <c r="Y1417" i="3"/>
  <c r="Y1372" i="3"/>
  <c r="Y1797" i="3"/>
  <c r="Y1691" i="3"/>
  <c r="Y1866" i="3"/>
  <c r="Y1217" i="3"/>
  <c r="Y887" i="3"/>
  <c r="Y1373" i="3"/>
  <c r="Y2683" i="3"/>
  <c r="Y3920" i="3"/>
  <c r="Y337" i="3"/>
  <c r="Y653" i="3"/>
  <c r="Y3921" i="3"/>
  <c r="Y1116" i="3"/>
  <c r="Y360" i="3"/>
  <c r="Y698" i="3"/>
  <c r="Y699" i="3"/>
  <c r="Y339" i="3"/>
  <c r="Y654" i="3"/>
  <c r="Y3021" i="3"/>
  <c r="Y3922" i="3"/>
  <c r="Y3923" i="3"/>
  <c r="Y3924" i="3"/>
  <c r="Y1880" i="3"/>
  <c r="Y2463" i="3"/>
  <c r="Y1394" i="3"/>
  <c r="Y1124" i="3"/>
  <c r="Y1125" i="3"/>
  <c r="Y363" i="3"/>
  <c r="Y702" i="3"/>
  <c r="Y343" i="3"/>
  <c r="Y659" i="3"/>
  <c r="Y3033" i="3"/>
  <c r="Y1821" i="3"/>
  <c r="Y2400" i="3"/>
  <c r="Y3925" i="3"/>
  <c r="Y3926" i="3"/>
  <c r="Y1134" i="3"/>
  <c r="Y1135" i="3"/>
  <c r="Y371" i="3"/>
  <c r="Y706" i="3"/>
  <c r="Y1085" i="3"/>
  <c r="Y664" i="3"/>
  <c r="Y3043" i="3"/>
  <c r="Y2487" i="3"/>
  <c r="Y1943" i="3"/>
  <c r="Y1399" i="3"/>
  <c r="Y2977" i="3"/>
  <c r="Y3927" i="3"/>
  <c r="Y1679" i="3"/>
  <c r="Y1149" i="3"/>
  <c r="Y3059" i="3"/>
  <c r="Y1093" i="3"/>
  <c r="Y1631" i="3"/>
  <c r="Y2646" i="3"/>
  <c r="Y2425" i="3"/>
  <c r="Y2993" i="3"/>
  <c r="Y3454" i="3"/>
  <c r="Y1695" i="3"/>
  <c r="Y2297" i="3"/>
  <c r="Y136" i="3"/>
  <c r="Y138" i="3"/>
  <c r="Y1106" i="3"/>
  <c r="Y1651" i="3"/>
  <c r="Y1549" i="3"/>
  <c r="Y453" i="3"/>
  <c r="Y2823" i="3"/>
  <c r="Y3015" i="3"/>
  <c r="Y3468" i="3"/>
  <c r="Y2317" i="3"/>
  <c r="Y646" i="3"/>
  <c r="Y224" i="3"/>
  <c r="Y213" i="3"/>
  <c r="Y212" i="3"/>
  <c r="Y214" i="3"/>
  <c r="Y459" i="3"/>
  <c r="Y648" i="3"/>
  <c r="Y1069" i="3"/>
  <c r="Y226" i="3"/>
  <c r="Y227" i="3"/>
  <c r="Y215" i="3"/>
  <c r="Y216" i="3"/>
  <c r="Y651" i="3"/>
  <c r="Y1073" i="3"/>
  <c r="Y229" i="3"/>
  <c r="Y230" i="3"/>
  <c r="Y493" i="3"/>
  <c r="Y3928" i="3"/>
  <c r="Y3929" i="3"/>
  <c r="Y1668" i="3"/>
  <c r="Y1673" i="3"/>
  <c r="Y499" i="3"/>
  <c r="Y627" i="3"/>
  <c r="Y217" i="3"/>
  <c r="Y467" i="3"/>
  <c r="Y1690" i="3"/>
  <c r="Y1084" i="3"/>
  <c r="Y1475" i="3"/>
  <c r="Y1756" i="3"/>
  <c r="Y3436" i="3"/>
  <c r="Y3044" i="3"/>
  <c r="Y3485" i="3"/>
  <c r="Y362" i="3"/>
  <c r="Y680" i="3"/>
  <c r="Y632" i="3"/>
  <c r="Y1046" i="3"/>
  <c r="Y3930" i="3"/>
  <c r="Y3931" i="3"/>
  <c r="Y1718" i="3"/>
  <c r="Y1719" i="3"/>
  <c r="Y1486" i="3"/>
  <c r="Y1427" i="3"/>
  <c r="Y373" i="3"/>
  <c r="Y689" i="3"/>
  <c r="Y1701" i="3"/>
  <c r="Y2286" i="3"/>
  <c r="Y1766" i="3"/>
  <c r="Y642" i="3"/>
  <c r="Y1054" i="3"/>
  <c r="Y3932" i="3"/>
  <c r="Y3933" i="3"/>
  <c r="Y3934" i="3"/>
  <c r="Y3935" i="3"/>
  <c r="Y1499" i="3"/>
  <c r="Y1738" i="3"/>
  <c r="Y1739" i="3"/>
  <c r="Y3512" i="3"/>
  <c r="Y378" i="3"/>
  <c r="Y704" i="3"/>
  <c r="Y1451" i="3"/>
  <c r="Y1672" i="3"/>
  <c r="Y1070" i="3"/>
  <c r="Y3936" i="3"/>
  <c r="Y3937" i="3"/>
  <c r="Y3938" i="3"/>
  <c r="Y3939" i="3"/>
  <c r="Y529" i="3"/>
  <c r="Y530" i="3"/>
  <c r="Y531" i="3"/>
  <c r="Y532" i="3"/>
  <c r="Y2207" i="3"/>
  <c r="Y3940" i="3"/>
  <c r="Y3941" i="3"/>
  <c r="Y3942" i="3"/>
  <c r="Y3943" i="3"/>
  <c r="Y922" i="3"/>
  <c r="Y533" i="3"/>
  <c r="Y534" i="3"/>
  <c r="Y535" i="3"/>
  <c r="Y2318" i="3"/>
  <c r="Y2413" i="3"/>
  <c r="Y1761" i="3"/>
  <c r="Y3286" i="3"/>
  <c r="Y3944" i="3"/>
  <c r="Y1830" i="3"/>
  <c r="Y1204" i="3"/>
  <c r="Y1155" i="3"/>
  <c r="Y713" i="3"/>
  <c r="Y929" i="3"/>
  <c r="Y1423" i="3"/>
  <c r="Y1836" i="3"/>
  <c r="Y1837" i="3"/>
  <c r="Y1476" i="3"/>
  <c r="Y3296" i="3"/>
  <c r="Y3649" i="3"/>
  <c r="Y1708" i="3"/>
  <c r="Y2284" i="3"/>
  <c r="Y1844" i="3"/>
  <c r="Y1845" i="3"/>
  <c r="Y2231" i="3"/>
  <c r="Y942" i="3"/>
  <c r="Y1438" i="3"/>
  <c r="Y507" i="3"/>
  <c r="Y2997" i="3"/>
  <c r="Y3310" i="3"/>
  <c r="Y3658" i="3"/>
  <c r="Y2504" i="3"/>
  <c r="Y1857" i="3"/>
  <c r="Y514" i="3"/>
  <c r="Y1168" i="3"/>
  <c r="Y1707" i="3"/>
  <c r="Y3945" i="3"/>
  <c r="Y3433" i="3"/>
  <c r="Y1995" i="3"/>
  <c r="Y1456" i="3"/>
  <c r="Y856" i="3"/>
  <c r="Y1350" i="3"/>
  <c r="Y525" i="3"/>
  <c r="Y2749" i="3"/>
  <c r="Y3095" i="3"/>
  <c r="Y1748" i="3"/>
  <c r="Y2313" i="3"/>
  <c r="Y3946" i="3"/>
  <c r="Y998" i="3"/>
  <c r="Y1517" i="3"/>
  <c r="Y3325" i="3"/>
  <c r="Y3665" i="3"/>
  <c r="Y999" i="3"/>
  <c r="Y1520" i="3"/>
  <c r="Y1000" i="3"/>
  <c r="Y596" i="3"/>
  <c r="Y2015" i="3"/>
  <c r="Y1364" i="3"/>
  <c r="Y2100" i="3"/>
  <c r="Y1526" i="3"/>
  <c r="Y603" i="3"/>
  <c r="Y604" i="3"/>
  <c r="Y538" i="3"/>
  <c r="Y2338" i="3"/>
  <c r="Y688" i="3"/>
  <c r="Y100" i="3"/>
  <c r="Y244" i="3"/>
  <c r="Y243" i="3"/>
  <c r="Y153" i="3"/>
  <c r="Y437" i="3"/>
  <c r="Y2022" i="3"/>
  <c r="Y2023" i="3"/>
  <c r="Y866" i="3"/>
  <c r="Y438" i="3"/>
  <c r="Y154" i="3"/>
  <c r="Y439" i="3"/>
  <c r="Y690" i="3"/>
  <c r="Y1122" i="3"/>
  <c r="Y3947" i="3"/>
  <c r="Y2110" i="3"/>
  <c r="Y2111" i="3"/>
  <c r="Y871" i="3"/>
  <c r="Y872" i="3"/>
  <c r="Y156" i="3"/>
  <c r="Y697" i="3"/>
  <c r="Y1132" i="3"/>
  <c r="Y2034" i="3"/>
  <c r="Y2632" i="3"/>
  <c r="Y2351" i="3"/>
  <c r="Y3676" i="3"/>
  <c r="Y1430" i="3"/>
  <c r="Y878" i="3"/>
  <c r="Y879" i="3"/>
  <c r="Y2780" i="3"/>
  <c r="Y2127" i="3"/>
  <c r="Y2426" i="3"/>
  <c r="Y2353" i="3"/>
  <c r="Y1226" i="3"/>
  <c r="Y1145" i="3"/>
  <c r="Y2047" i="3"/>
  <c r="Y3639" i="3"/>
  <c r="Y151" i="3"/>
  <c r="Y2054" i="3"/>
  <c r="Y2661" i="3"/>
  <c r="Y1453" i="3"/>
  <c r="Y892" i="3"/>
  <c r="Y152" i="3"/>
  <c r="Y432" i="3"/>
  <c r="Y1244" i="3"/>
  <c r="Y1801" i="3"/>
  <c r="Y3303" i="3"/>
  <c r="Y1455" i="3"/>
  <c r="Y155" i="3"/>
  <c r="Y435" i="3"/>
  <c r="Y545" i="3"/>
  <c r="Y546" i="3"/>
  <c r="Y959" i="3"/>
  <c r="Y960" i="3"/>
  <c r="Y1471" i="3"/>
  <c r="Y2031" i="3"/>
  <c r="Y1516" i="3"/>
  <c r="Y964" i="3"/>
  <c r="Y867" i="3"/>
  <c r="Y440" i="3"/>
  <c r="Y3655" i="3"/>
  <c r="Y3255" i="3"/>
  <c r="Y3948" i="3"/>
  <c r="Y3949" i="3"/>
  <c r="Y1265" i="3"/>
  <c r="Y1819" i="3"/>
  <c r="Y3007" i="3"/>
  <c r="Y1525" i="3"/>
  <c r="Y2124" i="3"/>
  <c r="Y1481" i="3"/>
  <c r="Y880" i="3"/>
  <c r="Y881" i="3"/>
  <c r="Y1493" i="3"/>
  <c r="Y1536" i="3"/>
  <c r="Y2052" i="3"/>
  <c r="Y2133" i="3"/>
  <c r="Y3950" i="3"/>
  <c r="Y3951" i="3"/>
  <c r="Y727" i="3"/>
  <c r="Y728" i="3"/>
  <c r="Y3952" i="3"/>
  <c r="Y1067" i="3"/>
  <c r="Y578" i="3"/>
  <c r="Y1351" i="3"/>
  <c r="Y1910" i="3"/>
  <c r="Y734" i="3"/>
  <c r="Y2512" i="3"/>
  <c r="Y1847" i="3"/>
  <c r="Y3953" i="3"/>
  <c r="Y1075" i="3"/>
  <c r="Y1601" i="3"/>
  <c r="Y2814" i="3"/>
  <c r="Y2159" i="3"/>
  <c r="Y739" i="3"/>
  <c r="Y1361" i="3"/>
  <c r="Y1920" i="3"/>
  <c r="Y900" i="3"/>
  <c r="Y901" i="3"/>
  <c r="Y571" i="3"/>
  <c r="Y3954" i="3"/>
  <c r="Y789" i="3"/>
  <c r="Y2754" i="3"/>
  <c r="Y2090" i="3"/>
  <c r="Y2069" i="3"/>
  <c r="Y1200" i="3"/>
  <c r="Y1254" i="3"/>
  <c r="Y793" i="3"/>
  <c r="Y1086" i="3"/>
  <c r="Y1622" i="3"/>
  <c r="Y2620" i="3"/>
  <c r="Y1934" i="3"/>
  <c r="Y1260" i="3"/>
  <c r="Y798" i="3"/>
  <c r="Y2835" i="3"/>
  <c r="Y2543" i="3"/>
  <c r="Y3093" i="3"/>
  <c r="Y3531" i="3"/>
  <c r="Y579" i="3"/>
  <c r="Y1484" i="3"/>
  <c r="Y926" i="3"/>
  <c r="Y1271" i="3"/>
  <c r="Y802" i="3"/>
  <c r="Y1220" i="3"/>
  <c r="Y1762" i="3"/>
  <c r="Y1640" i="3"/>
  <c r="Y2643" i="3"/>
  <c r="Y3178" i="3"/>
  <c r="Y163" i="3"/>
  <c r="Y165" i="3"/>
  <c r="Y164" i="3"/>
  <c r="Y3544" i="3"/>
  <c r="Y2786" i="3"/>
  <c r="Y528" i="3"/>
  <c r="Y169" i="3"/>
  <c r="Y2421" i="3"/>
  <c r="Y595" i="3"/>
  <c r="Y247" i="3"/>
  <c r="Y536" i="3"/>
  <c r="Y931" i="3"/>
  <c r="Y736" i="3"/>
  <c r="Y1239" i="3"/>
  <c r="Y248" i="3"/>
  <c r="Y1783" i="3"/>
  <c r="Y2364" i="3"/>
  <c r="Y3127" i="3"/>
  <c r="Y3198" i="3"/>
  <c r="Y1506" i="3"/>
  <c r="Y2064" i="3"/>
  <c r="Y333" i="3"/>
  <c r="Y743" i="3"/>
  <c r="Y1189" i="3"/>
  <c r="Y542" i="3"/>
  <c r="Y941" i="3"/>
  <c r="Y2439" i="3"/>
  <c r="Y3556" i="3"/>
  <c r="Y3955" i="3"/>
  <c r="Y3956" i="3"/>
  <c r="Y1127" i="3"/>
  <c r="Y1186" i="3"/>
  <c r="Y356" i="3"/>
  <c r="Y1193" i="3"/>
  <c r="Y359" i="3"/>
  <c r="Y2390" i="3"/>
  <c r="Y751" i="3"/>
  <c r="Y1209" i="3"/>
  <c r="Y1808" i="3"/>
  <c r="Y2387" i="3"/>
  <c r="Y1523" i="3"/>
  <c r="Y954" i="3"/>
  <c r="Y1148" i="3"/>
  <c r="Y1205" i="3"/>
  <c r="Y3085" i="3"/>
  <c r="Y3957" i="3"/>
  <c r="Y3958" i="3"/>
  <c r="Y587" i="3"/>
  <c r="Y1003" i="3"/>
  <c r="Y1537" i="3"/>
  <c r="Y2109" i="3"/>
  <c r="Y3569" i="3"/>
  <c r="Y1597" i="3"/>
  <c r="Y1007" i="3"/>
  <c r="Y767" i="3"/>
  <c r="Y1228" i="3"/>
  <c r="Y1846" i="3"/>
  <c r="Y2968" i="3"/>
  <c r="Y1540" i="3"/>
  <c r="Y2123" i="3"/>
  <c r="Y1161" i="3"/>
  <c r="Y1616" i="3"/>
  <c r="Y1617" i="3"/>
  <c r="Y2415" i="3"/>
  <c r="Y3959" i="3"/>
  <c r="Y3960" i="3"/>
  <c r="Y1865" i="3"/>
  <c r="Y1633" i="3"/>
  <c r="Y1634" i="3"/>
  <c r="Y1255" i="3"/>
  <c r="Y1248" i="3"/>
  <c r="Y1906" i="3"/>
  <c r="Y2501" i="3"/>
  <c r="Y1576" i="3"/>
  <c r="Y2148" i="3"/>
  <c r="Y1814" i="3"/>
  <c r="Y2808" i="3"/>
  <c r="Y2143" i="3"/>
  <c r="Y1882" i="3"/>
  <c r="Y611" i="3"/>
  <c r="Y1032" i="3"/>
  <c r="Y2339" i="3"/>
  <c r="Y1653" i="3"/>
  <c r="Y613" i="3"/>
  <c r="Y1033" i="3"/>
  <c r="Y614" i="3"/>
  <c r="Y1034" i="3"/>
  <c r="Y3961" i="3"/>
  <c r="Y3962" i="3"/>
  <c r="Y580" i="3"/>
  <c r="Y3068" i="3"/>
  <c r="Y3963" i="3"/>
  <c r="Y1531" i="3"/>
  <c r="Y1043" i="3"/>
  <c r="Y621" i="3"/>
  <c r="Y582" i="3"/>
  <c r="Y989" i="3"/>
  <c r="Y3964" i="3"/>
  <c r="Y3965" i="3"/>
  <c r="Y1293" i="3"/>
  <c r="Y1823" i="3"/>
  <c r="Y3392" i="3"/>
  <c r="Y590" i="3"/>
  <c r="Y995" i="3"/>
  <c r="Y1842" i="3"/>
  <c r="Y1543" i="3"/>
  <c r="Y1544" i="3"/>
  <c r="Y2290" i="3"/>
  <c r="Y2192" i="3"/>
  <c r="Y2360" i="3"/>
  <c r="Y2918" i="3"/>
  <c r="Y3122" i="3"/>
  <c r="Y3966" i="3"/>
  <c r="Y3967" i="3"/>
  <c r="Y3404" i="3"/>
  <c r="Y600" i="3"/>
  <c r="Y1006" i="3"/>
  <c r="Y1564" i="3"/>
  <c r="Y1565" i="3"/>
  <c r="Y3968" i="3"/>
  <c r="Y3969" i="3"/>
  <c r="Y1976" i="3"/>
  <c r="Y2859" i="3"/>
  <c r="Y3419" i="3"/>
  <c r="Y1983" i="3"/>
  <c r="Y1513" i="3"/>
  <c r="Y1021" i="3"/>
  <c r="Y351" i="3"/>
  <c r="Y2950" i="3"/>
  <c r="Y1877" i="3"/>
  <c r="Y2326" i="3"/>
  <c r="Y2876" i="3"/>
  <c r="Y2161" i="3"/>
  <c r="Y1586" i="3"/>
  <c r="Y354" i="3"/>
  <c r="Y1993" i="3"/>
  <c r="Y3373" i="3"/>
  <c r="Y3970" i="3"/>
  <c r="Y509" i="3"/>
  <c r="Y510" i="3"/>
  <c r="Y511" i="3"/>
  <c r="Y512" i="3"/>
  <c r="Y381" i="3"/>
  <c r="Y1488" i="3"/>
  <c r="Y977" i="3"/>
  <c r="Y520" i="3"/>
  <c r="Y521" i="3"/>
  <c r="Y778" i="3"/>
  <c r="Y3434" i="3"/>
  <c r="Y486" i="3"/>
  <c r="Y742" i="3"/>
  <c r="Y1534" i="3"/>
  <c r="Y2116" i="3"/>
  <c r="Y3221" i="3"/>
  <c r="Y784" i="3"/>
  <c r="Y983" i="3"/>
  <c r="Y1489" i="3"/>
  <c r="Y490" i="3"/>
  <c r="Y491" i="3"/>
  <c r="Y2194" i="3"/>
  <c r="Y2771" i="3"/>
  <c r="Y2197" i="3"/>
  <c r="Y792" i="3"/>
  <c r="Y3389" i="3"/>
  <c r="Y3700" i="3"/>
  <c r="Y501" i="3"/>
  <c r="Y502" i="3"/>
  <c r="Y750" i="3"/>
  <c r="Y988" i="3"/>
  <c r="Y1498" i="3"/>
  <c r="Y3111" i="3"/>
  <c r="Y2910" i="3"/>
  <c r="Y3971" i="3"/>
  <c r="Y3972" i="3"/>
  <c r="Y1572" i="3"/>
  <c r="Y2136" i="3"/>
  <c r="Y1924" i="3"/>
  <c r="Y2221" i="3"/>
  <c r="Y968" i="3"/>
  <c r="Y504" i="3"/>
  <c r="Y2499" i="3"/>
  <c r="Y3075" i="3"/>
  <c r="Y2174" i="3"/>
  <c r="Y1507" i="3"/>
  <c r="Y3339" i="3"/>
  <c r="Y2803" i="3"/>
  <c r="Y764" i="3"/>
  <c r="Y628" i="3"/>
  <c r="Y3973" i="3"/>
  <c r="Y3974" i="3"/>
  <c r="Y3415" i="3"/>
  <c r="Y3712" i="3"/>
  <c r="Y1938" i="3"/>
  <c r="Y3091" i="3"/>
  <c r="Y980" i="3"/>
  <c r="Y1472" i="3"/>
  <c r="Y634" i="3"/>
  <c r="Y1041" i="3"/>
  <c r="Y2200" i="3"/>
  <c r="Y2201" i="3"/>
  <c r="Y2184" i="3"/>
  <c r="Y2189" i="3"/>
  <c r="Y2952" i="3"/>
  <c r="Y1894" i="3"/>
  <c r="Y3975" i="3"/>
  <c r="Y3976" i="3"/>
  <c r="Y818" i="3"/>
  <c r="Y819" i="3"/>
  <c r="Y1064" i="3"/>
  <c r="Y1608" i="3"/>
  <c r="Y3977" i="3"/>
  <c r="Y3978" i="3"/>
  <c r="Y2833" i="3"/>
  <c r="Y823" i="3"/>
  <c r="Y824" i="3"/>
  <c r="Y825" i="3"/>
  <c r="Y1065" i="3"/>
  <c r="Y1615" i="3"/>
  <c r="Y1958" i="3"/>
  <c r="Y3979" i="3"/>
  <c r="Y3980" i="3"/>
  <c r="Y3110" i="3"/>
  <c r="Y3981" i="3"/>
  <c r="Y3982" i="3"/>
  <c r="Y831" i="3"/>
  <c r="Y832" i="3"/>
  <c r="Y2288" i="3"/>
  <c r="Y1621" i="3"/>
  <c r="Y649" i="3"/>
  <c r="Y1052" i="3"/>
  <c r="Y993" i="3"/>
  <c r="Y1494" i="3"/>
  <c r="Y2226" i="3"/>
  <c r="Y2227" i="3"/>
  <c r="Y3983" i="3"/>
  <c r="Y3984" i="3"/>
  <c r="Y2295" i="3"/>
  <c r="Y2296" i="3"/>
  <c r="Y1320" i="3"/>
  <c r="Y843" i="3"/>
  <c r="Y1196" i="3"/>
  <c r="Y668" i="3"/>
  <c r="Y2225" i="3"/>
  <c r="Y2785" i="3"/>
  <c r="Y1925" i="3"/>
  <c r="Y3593" i="3"/>
  <c r="Y3985" i="3"/>
  <c r="Y2681" i="3"/>
  <c r="Y2311" i="3"/>
  <c r="Y2312" i="3"/>
  <c r="Y660" i="3"/>
  <c r="Y1071" i="3"/>
  <c r="Y1334" i="3"/>
  <c r="Y1884" i="3"/>
  <c r="Y1213" i="3"/>
  <c r="Y1767" i="3"/>
  <c r="Y2180" i="3"/>
  <c r="Y1510" i="3"/>
  <c r="Y2073" i="3"/>
  <c r="Y2886" i="3"/>
  <c r="Y2260" i="3"/>
  <c r="Y817" i="3"/>
  <c r="Y3602" i="3"/>
  <c r="Y3789" i="3"/>
  <c r="Y1393" i="3"/>
  <c r="Y906" i="3"/>
  <c r="Y907" i="3"/>
  <c r="Y908" i="3"/>
  <c r="Y1224" i="3"/>
  <c r="Y1787" i="3"/>
  <c r="Y2956" i="3"/>
  <c r="Y2336" i="3"/>
  <c r="Y1397" i="3"/>
  <c r="Y1960" i="3"/>
  <c r="Y913" i="3"/>
  <c r="Y914" i="3"/>
  <c r="Y1353" i="3"/>
  <c r="Y1901" i="3"/>
  <c r="Y2091" i="3"/>
  <c r="Y201" i="3"/>
  <c r="Y3986" i="3"/>
  <c r="Y202" i="3"/>
  <c r="Y550" i="3"/>
  <c r="Y835" i="3"/>
  <c r="Y2715" i="3"/>
  <c r="Y1405" i="3"/>
  <c r="Y1969" i="3"/>
  <c r="Y923" i="3"/>
  <c r="Y924" i="3"/>
  <c r="Y1952" i="3"/>
  <c r="Y379" i="3"/>
  <c r="Y380" i="3"/>
  <c r="Y714" i="3"/>
  <c r="Y1020" i="3"/>
  <c r="Y554" i="3"/>
  <c r="Y385" i="3"/>
  <c r="Y716" i="3"/>
  <c r="Y3609" i="3"/>
  <c r="Y3790" i="3"/>
  <c r="Y2783" i="3"/>
  <c r="Y2219" i="3"/>
  <c r="Y2775" i="3"/>
  <c r="Y3987" i="3"/>
  <c r="Y2488" i="3"/>
  <c r="Y1804" i="3"/>
  <c r="Y1030" i="3"/>
  <c r="Y1535" i="3"/>
  <c r="Y2561" i="3"/>
  <c r="Y1980" i="3"/>
  <c r="Y3455" i="3"/>
  <c r="Y1242" i="3"/>
  <c r="Y720" i="3"/>
  <c r="Y2498" i="3"/>
  <c r="Y1927" i="3"/>
  <c r="Y849" i="3"/>
  <c r="Y3394" i="3"/>
  <c r="Y1251" i="3"/>
  <c r="Y1252" i="3"/>
  <c r="Y1047" i="3"/>
  <c r="Y1555" i="3"/>
  <c r="Y2806" i="3"/>
  <c r="Y2581" i="3"/>
  <c r="Y2582" i="3"/>
  <c r="Y3988" i="3"/>
  <c r="Y2506" i="3"/>
  <c r="Y3072" i="3"/>
  <c r="Y3621" i="3"/>
  <c r="Y3796" i="3"/>
  <c r="Y3193" i="3"/>
  <c r="Y865" i="3"/>
  <c r="Y1269" i="3"/>
  <c r="Y1270" i="3"/>
  <c r="Y383" i="3"/>
  <c r="Y2525" i="3"/>
  <c r="Y2526" i="3"/>
  <c r="Y1667" i="3"/>
  <c r="Y1578" i="3"/>
  <c r="Y838" i="3"/>
  <c r="Y788" i="3"/>
  <c r="Y2259" i="3"/>
  <c r="Y2812" i="3"/>
  <c r="Y842" i="3"/>
  <c r="Y1341" i="3"/>
  <c r="Y428" i="3"/>
  <c r="Y790" i="3"/>
  <c r="Y3196" i="3"/>
  <c r="Y2608" i="3"/>
  <c r="Y847" i="3"/>
  <c r="Y1346" i="3"/>
  <c r="Y386" i="3"/>
  <c r="Y715" i="3"/>
  <c r="Y3989" i="3"/>
  <c r="Y1918" i="3"/>
  <c r="Y1966" i="3"/>
  <c r="Y1305" i="3"/>
  <c r="Y1356" i="3"/>
  <c r="Y3801" i="3"/>
  <c r="Y1911" i="3"/>
  <c r="Y1692" i="3"/>
  <c r="Y2283" i="3"/>
  <c r="Y489" i="3"/>
  <c r="Y877" i="3"/>
  <c r="Y1120" i="3"/>
  <c r="Y1121" i="3"/>
  <c r="Y397" i="3"/>
  <c r="Y721" i="3"/>
  <c r="Y2641" i="3"/>
  <c r="Y496" i="3"/>
  <c r="Y883" i="3"/>
  <c r="Y3163" i="3"/>
  <c r="Y2560" i="3"/>
  <c r="Y1769" i="3"/>
  <c r="Y1129" i="3"/>
  <c r="Y1979" i="3"/>
  <c r="Y2585" i="3"/>
  <c r="Y3228" i="3"/>
  <c r="Y3990" i="3"/>
  <c r="Y3991" i="3"/>
  <c r="Y1076" i="3"/>
  <c r="Y2928" i="3"/>
  <c r="Y2847" i="3"/>
  <c r="Y1483" i="3"/>
  <c r="Y895" i="3"/>
  <c r="Y1262" i="3"/>
  <c r="Y737" i="3"/>
  <c r="Y1780" i="3"/>
  <c r="Y2376" i="3"/>
  <c r="Y1941" i="3"/>
  <c r="Y2521" i="3"/>
  <c r="Y3992" i="3"/>
  <c r="Y1081" i="3"/>
  <c r="Y1735" i="3"/>
  <c r="Y2308" i="3"/>
  <c r="Y1939" i="3"/>
  <c r="Y2005" i="3"/>
  <c r="Y2614" i="3"/>
  <c r="Y3993" i="3"/>
  <c r="Y1087" i="3"/>
  <c r="Y1142" i="3"/>
  <c r="Y1143" i="3"/>
  <c r="Y1496" i="3"/>
  <c r="Y2062" i="3"/>
  <c r="Y1798" i="3"/>
  <c r="Y2392" i="3"/>
  <c r="Y1153" i="3"/>
  <c r="Y1154" i="3"/>
  <c r="Y1297" i="3"/>
  <c r="Y1298" i="3"/>
  <c r="Y2602" i="3"/>
  <c r="Y3994" i="3"/>
  <c r="Y1684" i="3"/>
  <c r="Y1095" i="3"/>
  <c r="Y1964" i="3"/>
  <c r="Y2558" i="3"/>
  <c r="Y3226" i="3"/>
  <c r="Y2644" i="3"/>
  <c r="Y1509" i="3"/>
  <c r="Y2087" i="3"/>
  <c r="Y2980" i="3"/>
  <c r="Y3054" i="3"/>
  <c r="Y2342" i="3"/>
  <c r="Y2408" i="3"/>
  <c r="Y3268" i="3"/>
  <c r="Y1700" i="3"/>
  <c r="Y403" i="3"/>
  <c r="Y3995" i="3"/>
  <c r="Y405" i="3"/>
  <c r="Y406" i="3"/>
  <c r="Y1652" i="3"/>
  <c r="Y915" i="3"/>
  <c r="Y1325" i="3"/>
  <c r="Y1326" i="3"/>
  <c r="Y828" i="3"/>
  <c r="Y413" i="3"/>
  <c r="Y1731" i="3"/>
  <c r="Y3252" i="3"/>
  <c r="Y2247" i="3"/>
  <c r="Y2112" i="3"/>
  <c r="Y3079" i="3"/>
  <c r="Y3522" i="3"/>
  <c r="Y564" i="3"/>
  <c r="Y3197" i="3"/>
  <c r="Y2591" i="3"/>
  <c r="Y3742" i="3"/>
  <c r="Y572" i="3"/>
  <c r="Y3012" i="3"/>
  <c r="Y3465" i="3"/>
  <c r="Y846" i="3"/>
  <c r="Y1328" i="3"/>
  <c r="Y605" i="3"/>
  <c r="Y1674" i="3"/>
  <c r="Y607" i="3"/>
  <c r="Y608" i="3"/>
  <c r="Y2887" i="3"/>
  <c r="Y1609" i="3"/>
  <c r="Y888" i="3"/>
  <c r="Y446" i="3"/>
  <c r="Y575" i="3"/>
  <c r="Y1097" i="3"/>
  <c r="Y1967" i="3"/>
  <c r="Y1357" i="3"/>
  <c r="Y893" i="3"/>
  <c r="Y1395" i="3"/>
  <c r="Y2273" i="3"/>
  <c r="Y2834" i="3"/>
  <c r="Y2173" i="3"/>
  <c r="Y3537" i="3"/>
  <c r="Y860" i="3"/>
  <c r="Y1345" i="3"/>
  <c r="Y1625" i="3"/>
  <c r="Y3746" i="3"/>
  <c r="Y903" i="3"/>
  <c r="Y1400" i="3"/>
  <c r="Y3996" i="3"/>
  <c r="Y3997" i="3"/>
  <c r="Y2181" i="3"/>
  <c r="Y1571" i="3"/>
  <c r="Y1712" i="3"/>
  <c r="Y1117" i="3"/>
  <c r="Y1649" i="3"/>
  <c r="Y3230" i="3"/>
  <c r="Y2341" i="3"/>
  <c r="Y1642" i="3"/>
  <c r="Y2911" i="3"/>
  <c r="Y1638" i="3"/>
  <c r="Y2051" i="3"/>
  <c r="Y1412" i="3"/>
  <c r="Y3345" i="3"/>
  <c r="Y3055" i="3"/>
  <c r="Y3499" i="3"/>
  <c r="Y1991" i="3"/>
  <c r="Y1368" i="3"/>
  <c r="Y3998" i="3"/>
  <c r="Y3999" i="3"/>
  <c r="Y2363" i="3"/>
  <c r="Y2927" i="3"/>
  <c r="Y1588" i="3"/>
  <c r="Y2008" i="3"/>
  <c r="Y2580" i="3"/>
  <c r="Y2074" i="3"/>
  <c r="Y2075" i="3"/>
  <c r="Y3755" i="3"/>
  <c r="Y1144" i="3"/>
  <c r="Y1669" i="3"/>
  <c r="Y2324" i="3"/>
  <c r="Y2945" i="3"/>
  <c r="Y2874" i="3"/>
  <c r="Y2027" i="3"/>
  <c r="Y2617" i="3"/>
  <c r="Y934" i="3"/>
  <c r="Y935" i="3"/>
  <c r="Y1433" i="3"/>
  <c r="Y2101" i="3"/>
  <c r="Y2102" i="3"/>
  <c r="Y3265" i="3"/>
  <c r="Y938" i="3"/>
  <c r="Y1436" i="3"/>
  <c r="Y1619" i="3"/>
  <c r="Y4000" i="3"/>
  <c r="Y2349" i="3"/>
  <c r="Y4001" i="3"/>
  <c r="Y1166" i="3"/>
  <c r="Y1698" i="3"/>
  <c r="Y944" i="3"/>
  <c r="Y1446" i="3"/>
  <c r="Y4002" i="3"/>
  <c r="Y3223" i="3"/>
  <c r="Y3224" i="3"/>
  <c r="Y904" i="3"/>
  <c r="Y4003" i="3"/>
  <c r="Y2802" i="3"/>
  <c r="Y2128" i="3"/>
  <c r="Y1994" i="3"/>
  <c r="Y1458" i="3"/>
  <c r="Y4004" i="3"/>
  <c r="Y4005" i="3"/>
  <c r="Y917" i="3"/>
  <c r="Y1403" i="3"/>
  <c r="Y2908" i="3"/>
  <c r="Y1781" i="3"/>
  <c r="Y2061" i="3"/>
  <c r="Y2652" i="3"/>
  <c r="Y2374" i="3"/>
  <c r="Y1788" i="3"/>
  <c r="Y2314" i="3"/>
  <c r="Y3244" i="3"/>
  <c r="Y3245" i="3"/>
  <c r="Y3659" i="3"/>
  <c r="Y4006" i="3"/>
  <c r="Y4007" i="3"/>
  <c r="Y2438" i="3"/>
  <c r="Y2017" i="3"/>
  <c r="Y2018" i="3"/>
  <c r="Y1903" i="3"/>
  <c r="Y933" i="3"/>
  <c r="Y1415" i="3"/>
  <c r="Y2452" i="3"/>
  <c r="Y2826" i="3"/>
  <c r="Y3323" i="3"/>
  <c r="Y637" i="3"/>
  <c r="Y1917" i="3"/>
  <c r="Y803" i="3"/>
  <c r="Y4008" i="3"/>
  <c r="Y4009" i="3"/>
  <c r="Y3666" i="3"/>
  <c r="Y804" i="3"/>
  <c r="Y805" i="3"/>
  <c r="Y606" i="3"/>
  <c r="Y639" i="3"/>
  <c r="Y951" i="3"/>
  <c r="Y1437" i="3"/>
  <c r="Y2036" i="3"/>
  <c r="Y2037" i="3"/>
  <c r="Y3482" i="3"/>
  <c r="Y2781" i="3"/>
  <c r="Y2694" i="3"/>
  <c r="Y810" i="3"/>
  <c r="Y811" i="3"/>
  <c r="Y1133" i="3"/>
  <c r="Y2354" i="3"/>
  <c r="Y2474" i="3"/>
  <c r="Y616" i="3"/>
  <c r="Y1933" i="3"/>
  <c r="Y1377" i="3"/>
  <c r="Y820" i="3"/>
  <c r="Y4010" i="3"/>
  <c r="Y4011" i="3"/>
  <c r="Y2268" i="3"/>
  <c r="Y2269" i="3"/>
  <c r="Y1146" i="3"/>
  <c r="Y787" i="3"/>
  <c r="Y3677" i="3"/>
  <c r="Y3348" i="3"/>
  <c r="Y2002" i="3"/>
  <c r="Y1460" i="3"/>
  <c r="Y2658" i="3"/>
  <c r="Y2071" i="3"/>
  <c r="Y3550" i="3"/>
  <c r="Y1388" i="3"/>
  <c r="Y1940" i="3"/>
  <c r="Y1100" i="3"/>
  <c r="Y2925" i="3"/>
  <c r="Y2278" i="3"/>
  <c r="Y796" i="3"/>
  <c r="Y797" i="3"/>
  <c r="Y2662" i="3"/>
  <c r="Y1160" i="3"/>
  <c r="Y2817" i="3"/>
  <c r="Y3308" i="3"/>
  <c r="Y2386" i="3"/>
  <c r="Y3656" i="3"/>
  <c r="Y4012" i="3"/>
  <c r="Y1404" i="3"/>
  <c r="Y1954" i="3"/>
  <c r="Y3689" i="3"/>
  <c r="Y2942" i="3"/>
  <c r="Y3431" i="3"/>
  <c r="Y806" i="3"/>
  <c r="Y807" i="3"/>
  <c r="Y4013" i="3"/>
  <c r="Y4014" i="3"/>
  <c r="Y1130" i="3"/>
  <c r="Y2035" i="3"/>
  <c r="Y2627" i="3"/>
  <c r="Y2403" i="3"/>
  <c r="Y2690" i="3"/>
  <c r="Y3211" i="3"/>
  <c r="Y1466" i="3"/>
  <c r="Y909" i="3"/>
  <c r="Y910" i="3"/>
  <c r="Y911" i="3"/>
  <c r="Y1473" i="3"/>
  <c r="Y2043" i="3"/>
  <c r="Y2654" i="3"/>
  <c r="Y1977" i="3"/>
  <c r="Y1382" i="3"/>
  <c r="Y830" i="3"/>
  <c r="Y3446" i="3"/>
  <c r="Y4015" i="3"/>
  <c r="Y4016" i="3"/>
  <c r="Y1179" i="3"/>
  <c r="Y991" i="3"/>
  <c r="Y992" i="3"/>
  <c r="Y1480" i="3"/>
  <c r="Y2060" i="3"/>
  <c r="Y1184" i="3"/>
  <c r="Y1185" i="3"/>
  <c r="Y2422" i="3"/>
  <c r="Y1158" i="3"/>
  <c r="Y979" i="3"/>
  <c r="Y4017" i="3"/>
  <c r="Y4018" i="3"/>
  <c r="Y2863" i="3"/>
  <c r="Y3337" i="3"/>
  <c r="Y996" i="3"/>
  <c r="Y997" i="3"/>
  <c r="Y2072" i="3"/>
  <c r="Y2665" i="3"/>
  <c r="Y1197" i="3"/>
  <c r="Y1198" i="3"/>
  <c r="Y3487" i="3"/>
  <c r="Y4019" i="3"/>
  <c r="Y4020" i="3"/>
  <c r="Y2744" i="3"/>
  <c r="Y2077" i="3"/>
  <c r="Y2730" i="3"/>
  <c r="Y3240" i="3"/>
  <c r="Y1272" i="3"/>
  <c r="Y1406" i="3"/>
  <c r="Y1946" i="3"/>
  <c r="Y2686" i="3"/>
  <c r="Y2687" i="3"/>
  <c r="Y4021" i="3"/>
  <c r="Y4022" i="3"/>
  <c r="Y1215" i="3"/>
  <c r="Y1216" i="3"/>
  <c r="Y1623" i="3"/>
  <c r="Y1011" i="3"/>
  <c r="Y990" i="3"/>
  <c r="Y1479" i="3"/>
  <c r="Y2756" i="3"/>
  <c r="Y2757" i="3"/>
  <c r="Y2520" i="3"/>
  <c r="Y2450" i="3"/>
  <c r="Y2397" i="3"/>
  <c r="Y4023" i="3"/>
  <c r="Y4024" i="3"/>
  <c r="Y1276" i="3"/>
  <c r="Y1277" i="3"/>
  <c r="Y1774" i="3"/>
  <c r="Y1227" i="3"/>
  <c r="Y1284" i="3"/>
  <c r="Y1285" i="3"/>
  <c r="Y1286" i="3"/>
  <c r="Y1287" i="3"/>
  <c r="Y1641" i="3"/>
  <c r="Y2243" i="3"/>
  <c r="Y2535" i="3"/>
  <c r="Y466" i="3"/>
  <c r="Y1829" i="3"/>
  <c r="Y1300" i="3"/>
  <c r="Y1301" i="3"/>
  <c r="Y2776" i="3"/>
  <c r="Y2777" i="3"/>
  <c r="Y1434" i="3"/>
  <c r="Y1972" i="3"/>
  <c r="Y2721" i="3"/>
  <c r="Y2722" i="3"/>
  <c r="Y3272" i="3"/>
  <c r="Y470" i="3"/>
  <c r="Y859" i="3"/>
  <c r="Y641" i="3"/>
  <c r="Y3766" i="3"/>
  <c r="Y4025" i="3"/>
  <c r="Y1843" i="3"/>
  <c r="Y2432" i="3"/>
  <c r="Y2556" i="3"/>
  <c r="Y1794" i="3"/>
  <c r="Y2377" i="3"/>
  <c r="Y645" i="3"/>
  <c r="Y1059" i="3"/>
  <c r="Y1665" i="3"/>
  <c r="Y2264" i="3"/>
  <c r="Y3128" i="3"/>
  <c r="Y1431" i="3"/>
  <c r="Y864" i="3"/>
  <c r="Y4026" i="3"/>
  <c r="Y1210" i="3"/>
  <c r="Y2429" i="3"/>
  <c r="Y1859" i="3"/>
  <c r="Y2446" i="3"/>
  <c r="Y3353" i="3"/>
  <c r="Y2801" i="3"/>
  <c r="Y650" i="3"/>
  <c r="Y1066" i="3"/>
  <c r="Y3767" i="3"/>
  <c r="Y3833" i="3"/>
  <c r="Y3199" i="3"/>
  <c r="Y1449" i="3"/>
  <c r="Y2000" i="3"/>
  <c r="Y2688" i="3"/>
  <c r="Y2012" i="3"/>
  <c r="Y4027" i="3"/>
  <c r="Y1817" i="3"/>
  <c r="Y2401" i="3"/>
  <c r="Y3313" i="3"/>
  <c r="Y2751" i="3"/>
  <c r="Y1682" i="3"/>
  <c r="Y1080" i="3"/>
  <c r="Y2949" i="3"/>
  <c r="Y2287" i="3"/>
  <c r="Y1229" i="3"/>
  <c r="Y3008" i="3"/>
  <c r="Y2473" i="3"/>
  <c r="Y692" i="3"/>
  <c r="Y693" i="3"/>
  <c r="Y1138" i="3"/>
  <c r="Y1139" i="3"/>
  <c r="Y1194" i="3"/>
  <c r="Y1140" i="3"/>
  <c r="Y696" i="3"/>
  <c r="Y3158" i="3"/>
  <c r="Y3696" i="3"/>
  <c r="Y1463" i="3"/>
  <c r="Y2025" i="3"/>
  <c r="Y1710" i="3"/>
  <c r="Y1206" i="3"/>
  <c r="Y1711" i="3"/>
  <c r="Y1771" i="3"/>
  <c r="Y4028" i="3"/>
  <c r="Y3217" i="3"/>
  <c r="Y375" i="3"/>
  <c r="Y3773" i="3"/>
  <c r="Y3835" i="3"/>
  <c r="Y1514" i="3"/>
  <c r="Y953" i="3"/>
  <c r="Y2476" i="3"/>
  <c r="Y1249" i="3"/>
  <c r="Y3036" i="3"/>
  <c r="Y3037" i="3"/>
  <c r="Y769" i="3"/>
  <c r="Y377" i="3"/>
  <c r="Y1521" i="3"/>
  <c r="Y1522" i="3"/>
  <c r="Y2971" i="3"/>
  <c r="Y2428" i="3"/>
  <c r="Y1221" i="3"/>
  <c r="Y1784" i="3"/>
  <c r="Y652" i="3"/>
  <c r="Y2731" i="3"/>
  <c r="Y3220" i="3"/>
  <c r="Y782" i="3"/>
  <c r="Y1246" i="3"/>
  <c r="Y1529" i="3"/>
  <c r="Y1530" i="3"/>
  <c r="Y3672" i="3"/>
  <c r="Y2149" i="3"/>
  <c r="Y2045" i="3"/>
  <c r="Y1741" i="3"/>
  <c r="Y1742" i="3"/>
  <c r="Y3710" i="3"/>
  <c r="Y2444" i="3"/>
  <c r="Y1802" i="3"/>
  <c r="Y663" i="3"/>
  <c r="Y1079" i="3"/>
  <c r="Y794" i="3"/>
  <c r="Y1263" i="3"/>
  <c r="Y2239" i="3"/>
  <c r="Y1546" i="3"/>
  <c r="Y3064" i="3"/>
  <c r="Y3065" i="3"/>
  <c r="Y3779" i="3"/>
  <c r="Y3837" i="3"/>
  <c r="Y1289" i="3"/>
  <c r="Y3073" i="3"/>
  <c r="Y2411" i="3"/>
  <c r="Y3002" i="3"/>
  <c r="Y3003" i="3"/>
  <c r="Y3553" i="3"/>
  <c r="Y2470" i="3"/>
  <c r="Y3035" i="3"/>
  <c r="Y1502" i="3"/>
  <c r="Y1550" i="3"/>
  <c r="Y1935" i="3"/>
  <c r="Y1290" i="3"/>
  <c r="Y2414" i="3"/>
  <c r="Y1765" i="3"/>
  <c r="Y2193" i="3"/>
  <c r="Y2257" i="3"/>
  <c r="Y2760" i="3"/>
  <c r="Y2831" i="3"/>
  <c r="Y4029" i="3"/>
  <c r="Y1554" i="3"/>
  <c r="Y681" i="3"/>
  <c r="Y1092" i="3"/>
  <c r="Y1562" i="3"/>
  <c r="Y4030" i="3"/>
  <c r="Y1508" i="3"/>
  <c r="Y3693" i="3"/>
  <c r="Y3092" i="3"/>
  <c r="Y1577" i="3"/>
  <c r="Y1953" i="3"/>
  <c r="Y2540" i="3"/>
  <c r="Y2277" i="3"/>
  <c r="Y2850" i="3"/>
  <c r="Y2496" i="3"/>
  <c r="Y3061" i="3"/>
  <c r="Y4031" i="3"/>
  <c r="Y1746" i="3"/>
  <c r="Y1114" i="3"/>
  <c r="Y2125" i="3"/>
  <c r="Y1524" i="3"/>
  <c r="Y2442" i="3"/>
  <c r="Y2995" i="3"/>
  <c r="Y673" i="3"/>
  <c r="Y3048" i="3"/>
  <c r="Y3049" i="3"/>
  <c r="Y2162" i="3"/>
  <c r="Y2235" i="3"/>
  <c r="Y2793" i="3"/>
  <c r="Y684" i="3"/>
  <c r="Y685" i="3"/>
  <c r="Y3581" i="3"/>
  <c r="Y4032" i="3"/>
  <c r="Y1975" i="3"/>
  <c r="Y2567" i="3"/>
  <c r="Y3425" i="3"/>
  <c r="Y2872" i="3"/>
  <c r="Y1545" i="3"/>
  <c r="Y2190" i="3"/>
  <c r="Y3561" i="3"/>
  <c r="Y3090" i="3"/>
  <c r="Y918" i="3"/>
  <c r="Y382" i="3"/>
  <c r="Y1772" i="3"/>
  <c r="Y1773" i="3"/>
  <c r="Y925" i="3"/>
  <c r="Y384" i="3"/>
  <c r="Y719" i="3"/>
  <c r="Y1367" i="3"/>
  <c r="Y882" i="3"/>
  <c r="Y1211" i="3"/>
  <c r="Y695" i="3"/>
  <c r="Y2058" i="3"/>
  <c r="Y2059" i="3"/>
  <c r="Y1258" i="3"/>
  <c r="Y722" i="3"/>
  <c r="Y2607" i="3"/>
  <c r="Y932" i="3"/>
  <c r="Y3364" i="3"/>
  <c r="Y2484" i="3"/>
  <c r="Y3034" i="3"/>
  <c r="Y3380" i="3"/>
  <c r="Y2832" i="3"/>
  <c r="Y4033" i="3"/>
  <c r="Y2217" i="3"/>
  <c r="Y1268" i="3"/>
  <c r="Y1831" i="3"/>
  <c r="Y2622" i="3"/>
  <c r="Y896" i="3"/>
  <c r="Y2137" i="3"/>
  <c r="Y2726" i="3"/>
  <c r="Y2604" i="3"/>
  <c r="Y3448" i="3"/>
  <c r="Y3733" i="3"/>
  <c r="Y2070" i="3"/>
  <c r="Y2081" i="3"/>
  <c r="Y2082" i="3"/>
  <c r="Y1231" i="3"/>
  <c r="Y1778" i="3"/>
  <c r="Y3579" i="3"/>
  <c r="Y1291" i="3"/>
  <c r="Y1848" i="3"/>
  <c r="Y2635" i="3"/>
  <c r="Y1805" i="3"/>
  <c r="Y1806" i="3"/>
  <c r="Y916" i="3"/>
  <c r="Y2093" i="3"/>
  <c r="Y2792" i="3"/>
  <c r="Y2103" i="3"/>
  <c r="Y3818" i="3"/>
  <c r="Y3306" i="3"/>
  <c r="Y4034" i="3"/>
  <c r="Y2191" i="3"/>
  <c r="Y1551" i="3"/>
  <c r="Y1256" i="3"/>
  <c r="Y1803" i="3"/>
  <c r="Y2531" i="3"/>
  <c r="Y1868" i="3"/>
  <c r="Y3554" i="3"/>
  <c r="Y3622" i="3"/>
  <c r="Y3078" i="3"/>
  <c r="Y3420" i="3"/>
  <c r="Y3715" i="3"/>
  <c r="Y2114" i="3"/>
  <c r="Y2042" i="3"/>
  <c r="Y2430" i="3"/>
  <c r="Y3009" i="3"/>
  <c r="Y3597" i="3"/>
  <c r="Y1319" i="3"/>
  <c r="Y3632" i="3"/>
  <c r="Y2554" i="3"/>
  <c r="Y2555" i="3"/>
  <c r="Y1582" i="3"/>
  <c r="Y2139" i="3"/>
  <c r="Y3331" i="3"/>
  <c r="Y1324" i="3"/>
  <c r="Y1881" i="3"/>
  <c r="Y3536" i="3"/>
  <c r="Y3023" i="3"/>
  <c r="Y4035" i="3"/>
  <c r="Y2497" i="3"/>
  <c r="Y1835" i="3"/>
  <c r="Y4036" i="3"/>
  <c r="Y2796" i="3"/>
  <c r="Y2230" i="3"/>
  <c r="Y1028" i="3"/>
  <c r="Y1335" i="3"/>
  <c r="Y1887" i="3"/>
  <c r="Y2083" i="3"/>
  <c r="Y2236" i="3"/>
  <c r="Y4037" i="3"/>
  <c r="Y1096" i="3"/>
  <c r="Y3574" i="3"/>
  <c r="Y3575" i="3"/>
  <c r="Y2241" i="3"/>
  <c r="Y3545" i="3"/>
  <c r="Y3546" i="3"/>
  <c r="Y2583" i="3"/>
  <c r="Y2584" i="3"/>
  <c r="Y1349" i="3"/>
  <c r="Y1902" i="3"/>
  <c r="Y1108" i="3"/>
  <c r="Y4038" i="3"/>
  <c r="Y2250" i="3"/>
  <c r="Y1315" i="3"/>
  <c r="Y4039" i="3"/>
  <c r="Y2534" i="3"/>
  <c r="Y3084" i="3"/>
  <c r="Y3357" i="3"/>
  <c r="Y2824" i="3"/>
  <c r="Y2372" i="3"/>
  <c r="Y2888" i="3"/>
  <c r="Y2120" i="3"/>
  <c r="Y4040" i="3"/>
  <c r="Y2490" i="3"/>
  <c r="Y1921" i="3"/>
  <c r="Y966" i="3"/>
  <c r="Y4041" i="3"/>
  <c r="Y4042" i="3"/>
  <c r="Y1164" i="3"/>
  <c r="Y1331" i="3"/>
  <c r="Y1871" i="3"/>
  <c r="Y2696" i="3"/>
  <c r="Y2003" i="3"/>
  <c r="Y3225" i="3"/>
  <c r="Y2625" i="3"/>
  <c r="Y972" i="3"/>
  <c r="Y1169" i="3"/>
  <c r="Y1170" i="3"/>
  <c r="Y2905" i="3"/>
  <c r="Y2391" i="3"/>
  <c r="Y2703" i="3"/>
  <c r="Y2704" i="3"/>
  <c r="Y3791" i="3"/>
  <c r="Y2510" i="3"/>
  <c r="Y2511" i="3"/>
  <c r="Y2857" i="3"/>
  <c r="Y4043" i="3"/>
  <c r="Y4044" i="3"/>
  <c r="Y1182" i="3"/>
  <c r="Y1556" i="3"/>
  <c r="Y1183" i="3"/>
  <c r="Y943" i="3"/>
  <c r="Y2571" i="3"/>
  <c r="Y3116" i="3"/>
  <c r="Y1352" i="3"/>
  <c r="Y1891" i="3"/>
  <c r="Y2724" i="3"/>
  <c r="Y2725" i="3"/>
  <c r="Y2813" i="3"/>
  <c r="Y2931" i="3"/>
  <c r="Y2412" i="3"/>
  <c r="Y3256" i="3"/>
  <c r="Y3620" i="3"/>
  <c r="Y1824" i="3"/>
  <c r="Y1203" i="3"/>
  <c r="Y1579" i="3"/>
  <c r="Y3797" i="3"/>
  <c r="Y963" i="3"/>
  <c r="Y4045" i="3"/>
  <c r="Y4046" i="3"/>
  <c r="Y2541" i="3"/>
  <c r="Y2542" i="3"/>
  <c r="Y1162" i="3"/>
  <c r="Y1374" i="3"/>
  <c r="Y1916" i="3"/>
  <c r="Y3314" i="3"/>
  <c r="Y2740" i="3"/>
  <c r="Y3719" i="3"/>
  <c r="Y1273" i="3"/>
  <c r="Y1274" i="3"/>
  <c r="Y1850" i="3"/>
  <c r="Y2424" i="3"/>
  <c r="Y3745" i="3"/>
  <c r="Y1278" i="3"/>
  <c r="Y1279" i="3"/>
  <c r="Y1280" i="3"/>
  <c r="Y1595" i="3"/>
  <c r="Y436" i="3"/>
  <c r="Y3229" i="3"/>
  <c r="Y3152" i="3"/>
  <c r="Y1174" i="3"/>
  <c r="Y1175" i="3"/>
  <c r="Y1907" i="3"/>
  <c r="Y1294" i="3"/>
  <c r="Y1552" i="3"/>
  <c r="Y2848" i="3"/>
  <c r="Y1380" i="3"/>
  <c r="Y800" i="3"/>
  <c r="Y3802" i="3"/>
  <c r="Y3334" i="3"/>
  <c r="Y3674" i="3"/>
  <c r="Y1915" i="3"/>
  <c r="Y2513" i="3"/>
  <c r="Y3115" i="3"/>
  <c r="Y2578" i="3"/>
  <c r="Y4047" i="3"/>
  <c r="Y4048" i="3"/>
  <c r="Y2514" i="3"/>
  <c r="Y1944" i="3"/>
  <c r="Y1678" i="3"/>
  <c r="Y1390" i="3"/>
  <c r="Y1391" i="3"/>
  <c r="Y1878" i="3"/>
  <c r="Y2449" i="3"/>
  <c r="Y1614" i="3"/>
  <c r="Y2869" i="3"/>
  <c r="Y1207" i="3"/>
  <c r="Y1208" i="3"/>
  <c r="Y1685" i="3"/>
  <c r="Y3754" i="3"/>
  <c r="Y1931" i="3"/>
  <c r="Y2533" i="3"/>
  <c r="Y4049" i="3"/>
  <c r="Y1585" i="3"/>
  <c r="Y3734" i="3"/>
  <c r="Y1627" i="3"/>
  <c r="Y1628" i="3"/>
  <c r="Y1407" i="3"/>
  <c r="Y1408" i="3"/>
  <c r="Y1702" i="3"/>
  <c r="Y4050" i="3"/>
  <c r="Y4051" i="3"/>
  <c r="Y3806" i="3"/>
  <c r="Y3269" i="3"/>
  <c r="Y3188" i="3"/>
  <c r="Y3161" i="3"/>
  <c r="Y2548" i="3"/>
  <c r="Y1643" i="3"/>
  <c r="Y1644" i="3"/>
  <c r="Y3106" i="3"/>
  <c r="Y2486" i="3"/>
  <c r="Y3149" i="3"/>
  <c r="Y3560" i="3"/>
  <c r="Y4052" i="3"/>
  <c r="Y4053" i="3"/>
  <c r="Y1704" i="3"/>
  <c r="Y1705" i="3"/>
  <c r="Y1706" i="3"/>
  <c r="Y1860" i="3"/>
  <c r="Y1238" i="3"/>
  <c r="Y2961" i="3"/>
  <c r="Y2088" i="3"/>
  <c r="Y1421" i="3"/>
  <c r="Y2897" i="3"/>
  <c r="Y1715" i="3"/>
  <c r="Y1716" i="3"/>
  <c r="Y1727" i="3"/>
  <c r="Y1728" i="3"/>
  <c r="Y1624" i="3"/>
  <c r="Y3180" i="3"/>
  <c r="Y3181" i="3"/>
  <c r="Y4054" i="3"/>
  <c r="Y4055" i="3"/>
  <c r="Y1663" i="3"/>
  <c r="Y1664" i="3"/>
  <c r="Y752" i="3"/>
  <c r="Y2979" i="3"/>
  <c r="Y2303" i="3"/>
  <c r="Y1740" i="3"/>
  <c r="Y2113" i="3"/>
  <c r="Y2709" i="3"/>
  <c r="Y978" i="3"/>
  <c r="Y3136" i="3"/>
  <c r="Y3137" i="3"/>
  <c r="Y763" i="3"/>
  <c r="Y1235" i="3"/>
  <c r="Y1889" i="3"/>
  <c r="Y2455" i="3"/>
  <c r="Y3182" i="3"/>
  <c r="Y3582" i="3"/>
  <c r="Y2933" i="3"/>
  <c r="Y4056" i="3"/>
  <c r="Y4057" i="3"/>
  <c r="Y2271" i="3"/>
  <c r="Y1686" i="3"/>
  <c r="Y2321" i="3"/>
  <c r="Y2892" i="3"/>
  <c r="Y3202" i="3"/>
  <c r="Y3203" i="3"/>
  <c r="Y985" i="3"/>
  <c r="Y1485" i="3"/>
  <c r="Y2998" i="3"/>
  <c r="Y1888" i="3"/>
  <c r="Y1250" i="3"/>
  <c r="Y1023" i="3"/>
  <c r="Y2883" i="3"/>
  <c r="Y1025" i="3"/>
  <c r="Y1539" i="3"/>
  <c r="Y2140" i="3"/>
  <c r="Y2739" i="3"/>
  <c r="Y994" i="3"/>
  <c r="Y1029" i="3"/>
  <c r="Y1500" i="3"/>
  <c r="Y1547" i="3"/>
  <c r="Y826" i="3"/>
  <c r="Y2345" i="3"/>
  <c r="Y2914" i="3"/>
  <c r="Y3827" i="3"/>
  <c r="Y4058" i="3"/>
  <c r="Y833" i="3"/>
  <c r="Y1333" i="3"/>
  <c r="Y2292" i="3"/>
  <c r="Y2861" i="3"/>
  <c r="Y3173" i="3"/>
  <c r="Y3174" i="3"/>
  <c r="Y1626" i="3"/>
  <c r="Y1560" i="3"/>
  <c r="Y1926" i="3"/>
  <c r="Y2495" i="3"/>
  <c r="Y4059" i="3"/>
  <c r="Y630" i="3"/>
  <c r="Y1959" i="3"/>
  <c r="Y1340" i="3"/>
  <c r="Y1670" i="3"/>
  <c r="Y3538" i="3"/>
  <c r="Y3636" i="3"/>
  <c r="Y3227" i="3"/>
  <c r="Y1909" i="3"/>
  <c r="Y2491" i="3"/>
  <c r="Y3500" i="3"/>
  <c r="Y2176" i="3"/>
  <c r="Y1511" i="3"/>
  <c r="Y1128" i="3"/>
  <c r="Y633" i="3"/>
  <c r="Y1639" i="3"/>
  <c r="Y2248" i="3"/>
  <c r="Y1970" i="3"/>
  <c r="Y1971" i="3"/>
  <c r="Y2253" i="3"/>
  <c r="Y2829" i="3"/>
  <c r="Y3399" i="3"/>
  <c r="Y2941" i="3"/>
  <c r="Y2930" i="3"/>
  <c r="Y3829" i="3"/>
  <c r="Y3845" i="3"/>
  <c r="Y1699" i="3"/>
  <c r="Y1151" i="3"/>
  <c r="Y1683" i="3"/>
  <c r="Y2330" i="3"/>
  <c r="Y2885" i="3"/>
  <c r="Y1937" i="3"/>
  <c r="Y1984" i="3"/>
  <c r="Y2518" i="3"/>
  <c r="Y1985" i="3"/>
  <c r="Y1658" i="3"/>
  <c r="Y2266" i="3"/>
  <c r="Y2272" i="3"/>
  <c r="Y2844" i="3"/>
  <c r="Y2212" i="3"/>
  <c r="Y2213" i="3"/>
  <c r="Y3653" i="3"/>
  <c r="Y3259" i="3"/>
  <c r="Y3623" i="3"/>
  <c r="Y3208" i="3"/>
  <c r="Y1009" i="3"/>
  <c r="Y3423" i="3"/>
  <c r="Y3424" i="3"/>
  <c r="Y1163" i="3"/>
  <c r="Y1717" i="3"/>
  <c r="Y2702" i="3"/>
  <c r="Y2014" i="3"/>
  <c r="Y1306" i="3"/>
  <c r="Y1997" i="3"/>
  <c r="Y2909" i="3"/>
  <c r="Y2285" i="3"/>
  <c r="Y2653" i="3"/>
  <c r="Y2550" i="3"/>
  <c r="Y2010" i="3"/>
  <c r="Y2245" i="3"/>
  <c r="Y2246" i="3"/>
  <c r="Y3383" i="3"/>
  <c r="Y2924" i="3"/>
  <c r="Y1027" i="3"/>
  <c r="Y1518" i="3"/>
  <c r="Y2967" i="3"/>
  <c r="Y1321" i="3"/>
  <c r="Y2416" i="3"/>
  <c r="Y1747" i="3"/>
  <c r="Y2733" i="3"/>
  <c r="Y3248" i="3"/>
  <c r="Y2024" i="3"/>
  <c r="Y1961" i="3"/>
  <c r="Y3813" i="3"/>
  <c r="Y4060" i="3"/>
  <c r="Y3449" i="3"/>
  <c r="Y3450" i="3"/>
  <c r="Y2937" i="3"/>
  <c r="Y3416" i="3"/>
  <c r="Y3644" i="3"/>
  <c r="Y3246" i="3"/>
  <c r="Y2038" i="3"/>
  <c r="Y3177" i="3"/>
  <c r="Y1245" i="3"/>
  <c r="Y1815" i="3"/>
  <c r="Y1981" i="3"/>
  <c r="Y4061" i="3"/>
  <c r="Y2695" i="3"/>
  <c r="Y3207" i="3"/>
  <c r="Y1782" i="3"/>
  <c r="Y1051" i="3"/>
  <c r="Y1548" i="3"/>
  <c r="Y1019" i="3"/>
  <c r="Y2899" i="3"/>
  <c r="Y2275" i="3"/>
  <c r="Y1789" i="3"/>
  <c r="Y2443" i="3"/>
  <c r="Y2996" i="3"/>
  <c r="Y2752" i="3"/>
  <c r="Y3270" i="3"/>
  <c r="Y640" i="3"/>
  <c r="Y2503" i="3"/>
  <c r="Y1827" i="3"/>
  <c r="Y1307" i="3"/>
  <c r="Y3195" i="3"/>
  <c r="Y1795" i="3"/>
  <c r="Y644" i="3"/>
  <c r="Y1062" i="3"/>
  <c r="Y2648" i="3"/>
  <c r="Y2964" i="3"/>
  <c r="Y3445" i="3"/>
  <c r="Y4062" i="3"/>
  <c r="Y1038" i="3"/>
  <c r="Y1039" i="3"/>
  <c r="Y3475" i="3"/>
  <c r="Y2013" i="3"/>
  <c r="Y1317" i="3"/>
  <c r="Y3031" i="3"/>
  <c r="Y1689" i="3"/>
  <c r="Y1072" i="3"/>
  <c r="Y2527" i="3"/>
  <c r="Y2528" i="3"/>
  <c r="Y2254" i="3"/>
  <c r="Y1587" i="3"/>
  <c r="Y1332" i="3"/>
  <c r="Y2481" i="3"/>
  <c r="Y3028" i="3"/>
  <c r="Y3681" i="3"/>
  <c r="Y3289" i="3"/>
  <c r="Y2736" i="3"/>
  <c r="Y3239" i="3"/>
  <c r="Y1281" i="3"/>
  <c r="Y2938" i="3"/>
  <c r="Y3053" i="3"/>
  <c r="Y3405" i="3"/>
  <c r="Y2676" i="3"/>
  <c r="Y1720" i="3"/>
  <c r="Y2304" i="3"/>
  <c r="Y1660" i="3"/>
  <c r="Y1053" i="3"/>
  <c r="Y4063" i="3"/>
  <c r="Y2545" i="3"/>
  <c r="Y2546" i="3"/>
  <c r="Y2039" i="3"/>
  <c r="Y2851" i="3"/>
  <c r="Y2208" i="3"/>
  <c r="Y3756" i="3"/>
  <c r="Y3464" i="3"/>
  <c r="Y2549" i="3"/>
  <c r="Y3071" i="3"/>
  <c r="Y1313" i="3"/>
  <c r="Y1744" i="3"/>
  <c r="Y2328" i="3"/>
  <c r="Y2866" i="3"/>
  <c r="Y3366" i="3"/>
  <c r="Y2711" i="3"/>
  <c r="Y1688" i="3"/>
  <c r="Y2274" i="3"/>
  <c r="Y2576" i="3"/>
  <c r="Y3667" i="3"/>
  <c r="Y3273" i="3"/>
  <c r="Y2666" i="3"/>
  <c r="Y2878" i="3"/>
  <c r="Y3379" i="3"/>
  <c r="Y2975" i="3"/>
  <c r="Y3443" i="3"/>
  <c r="Y920" i="3"/>
  <c r="Y3775" i="3"/>
  <c r="Y2984" i="3"/>
  <c r="Y2358" i="3"/>
  <c r="Y1337" i="3"/>
  <c r="Y1418" i="3"/>
  <c r="Y1419" i="3"/>
  <c r="Y3763" i="3"/>
  <c r="Y3492" i="3"/>
  <c r="Y1505" i="3"/>
  <c r="Y1424" i="3"/>
  <c r="Y1760" i="3"/>
  <c r="Y4064" i="3"/>
  <c r="Y1736" i="3"/>
  <c r="Y2306" i="3"/>
  <c r="Y2679" i="3"/>
  <c r="Y3735" i="3"/>
  <c r="Y3396" i="3"/>
  <c r="Y3615" i="3"/>
  <c r="Y2612" i="3"/>
  <c r="Y1770" i="3"/>
  <c r="Y2362" i="3"/>
  <c r="Y1515" i="3"/>
  <c r="Y4065" i="3"/>
  <c r="Y3780" i="3"/>
  <c r="Y2698" i="3"/>
  <c r="Y3010" i="3"/>
  <c r="Y3011" i="3"/>
  <c r="Y2557" i="3"/>
  <c r="Y1849" i="3"/>
  <c r="Y2441" i="3"/>
  <c r="Y1790" i="3"/>
  <c r="Y2375" i="3"/>
  <c r="Y1532" i="3"/>
  <c r="Y4066" i="3"/>
  <c r="Y2712" i="3"/>
  <c r="Y1858" i="3"/>
  <c r="Y2453" i="3"/>
  <c r="Y3769" i="3"/>
  <c r="Y3233" i="3"/>
  <c r="Y2974" i="3"/>
  <c r="Y2343" i="3"/>
  <c r="Y3631" i="3"/>
  <c r="Y3105" i="3"/>
  <c r="Y2471" i="3"/>
  <c r="Y1363" i="3"/>
  <c r="Y1807" i="3"/>
  <c r="Y2395" i="3"/>
  <c r="Y2830" i="3"/>
  <c r="Y4067" i="3"/>
  <c r="Y3046" i="3"/>
  <c r="Y3047" i="3"/>
  <c r="Y3290" i="3"/>
  <c r="Y2590" i="3"/>
  <c r="Y1589" i="3"/>
  <c r="Y1775" i="3"/>
  <c r="Y4068" i="3"/>
  <c r="Y1375" i="3"/>
  <c r="Y3124" i="3"/>
  <c r="Y3125" i="3"/>
  <c r="Y1606" i="3"/>
  <c r="Y1607" i="3"/>
  <c r="Y4069" i="3"/>
  <c r="Y2959" i="3"/>
  <c r="Y2417" i="3"/>
  <c r="Y3262" i="3"/>
  <c r="Y2853" i="3"/>
  <c r="Y3311" i="3"/>
  <c r="Y3013" i="3"/>
  <c r="Y3461" i="3"/>
  <c r="Y4070" i="3"/>
  <c r="Y4071" i="3"/>
  <c r="Y1799" i="3"/>
  <c r="Y2370" i="3"/>
  <c r="Y2026" i="3"/>
  <c r="Y3142" i="3"/>
  <c r="Y3143" i="3"/>
  <c r="Y3565" i="3"/>
  <c r="Y3087" i="3"/>
  <c r="Y3650" i="3"/>
  <c r="Y1635" i="3"/>
  <c r="Y1636" i="3"/>
  <c r="Y2645" i="3"/>
  <c r="Y1694" i="3"/>
  <c r="Y1360" i="3"/>
  <c r="Y1696" i="3"/>
  <c r="Y1697" i="3"/>
  <c r="Y3836" i="3"/>
  <c r="Y2988" i="3"/>
  <c r="Y2989" i="3"/>
  <c r="Y711" i="3"/>
  <c r="Y1721" i="3"/>
  <c r="Y1722" i="3"/>
  <c r="Y3335" i="3"/>
  <c r="Y1462" i="3"/>
  <c r="Y2046" i="3"/>
  <c r="Y2316" i="3"/>
  <c r="Y1657" i="3"/>
  <c r="Y1825" i="3"/>
  <c r="Y2399" i="3"/>
  <c r="Y3606" i="3"/>
  <c r="Y3165" i="3"/>
  <c r="Y3287" i="3"/>
  <c r="Y1464" i="3"/>
  <c r="Y2378" i="3"/>
  <c r="Y1734" i="3"/>
  <c r="Y1818" i="3"/>
  <c r="Y1167" i="3"/>
  <c r="Y1381" i="3"/>
  <c r="Y1618" i="3"/>
  <c r="Y3062" i="3"/>
  <c r="Y3493" i="3"/>
  <c r="Y2131" i="3"/>
  <c r="Y2394" i="3"/>
  <c r="Y2962" i="3"/>
  <c r="Y3838" i="3"/>
  <c r="Y1838" i="3"/>
  <c r="Y1839" i="3"/>
  <c r="Y3017" i="3"/>
  <c r="Y3018" i="3"/>
  <c r="Y2348" i="3"/>
  <c r="Y2902" i="3"/>
  <c r="Y2089" i="3"/>
  <c r="Y2141" i="3"/>
  <c r="Y3358" i="3"/>
  <c r="Y1645" i="3"/>
  <c r="Y1646" i="3"/>
  <c r="Y2086" i="3"/>
  <c r="Y2040" i="3"/>
  <c r="Y2986" i="3"/>
  <c r="Y2987" i="3"/>
  <c r="Y2409" i="3"/>
  <c r="Y2983" i="3"/>
  <c r="Y4072" i="3"/>
  <c r="Y2175" i="3"/>
  <c r="Y2153" i="3"/>
  <c r="Y3324" i="3"/>
  <c r="Y1863" i="3"/>
  <c r="Y1864" i="3"/>
  <c r="Y2169" i="3"/>
  <c r="Y2170" i="3"/>
  <c r="Y2107" i="3"/>
  <c r="Y2108" i="3"/>
  <c r="Y2379" i="3"/>
  <c r="Y2934" i="3"/>
  <c r="Y3293" i="3"/>
  <c r="Y4073" i="3"/>
  <c r="Y4074" i="3"/>
  <c r="Y3109" i="3"/>
  <c r="Y3527" i="3"/>
  <c r="Y1440" i="3"/>
  <c r="Y1441" i="3"/>
  <c r="Y2182" i="3"/>
  <c r="Y2183" i="3"/>
  <c r="Y3823" i="3"/>
  <c r="Y3489" i="3"/>
  <c r="Y3063" i="3"/>
  <c r="Y1675" i="3"/>
  <c r="Y1676" i="3"/>
  <c r="Y3349" i="3"/>
  <c r="Y3513" i="3"/>
  <c r="Y3001" i="3"/>
  <c r="Y2568" i="3"/>
  <c r="Y1886" i="3"/>
  <c r="Y2202" i="3"/>
  <c r="Y2129" i="3"/>
  <c r="Y2203" i="3"/>
  <c r="Y2130" i="3"/>
  <c r="Y2092" i="3"/>
  <c r="Y4075" i="3"/>
  <c r="Y4076" i="3"/>
  <c r="Y1123" i="3"/>
  <c r="Y3367" i="3"/>
  <c r="Y3481" i="3"/>
  <c r="Y2965" i="3"/>
  <c r="Y3819" i="3"/>
  <c r="Y2770" i="3"/>
  <c r="Y2223" i="3"/>
  <c r="Y3318" i="3"/>
  <c r="Y3529" i="3"/>
  <c r="Y3530" i="3"/>
  <c r="Y1384" i="3"/>
  <c r="Y1420" i="3"/>
  <c r="Y2373" i="3"/>
  <c r="Y1729" i="3"/>
  <c r="Y1147" i="3"/>
  <c r="Y1681" i="3"/>
  <c r="Y2163" i="3"/>
  <c r="Y2164" i="3"/>
  <c r="Y4077" i="3"/>
  <c r="Y4078" i="3"/>
  <c r="Y1180" i="3"/>
  <c r="Y2605" i="3"/>
  <c r="Y3145" i="3"/>
  <c r="Y1429" i="3"/>
  <c r="Y1987" i="3"/>
  <c r="Y1962" i="3"/>
  <c r="Y1963" i="3"/>
  <c r="Y1192" i="3"/>
  <c r="Y1763" i="3"/>
  <c r="Y1401" i="3"/>
  <c r="Y1948" i="3"/>
  <c r="Y2132" i="3"/>
  <c r="Y1443" i="3"/>
  <c r="Y2007" i="3"/>
  <c r="Y2795" i="3"/>
  <c r="Y3304" i="3"/>
  <c r="Y3386" i="3"/>
  <c r="Y2689" i="3"/>
  <c r="Y1978" i="3"/>
  <c r="Y958" i="3"/>
  <c r="Y2380" i="3"/>
  <c r="Y2431" i="3"/>
  <c r="Y1724" i="3"/>
  <c r="Y1777" i="3"/>
  <c r="Y3547" i="3"/>
  <c r="Y3548" i="3"/>
  <c r="Y4079" i="3"/>
  <c r="Y4080" i="3"/>
  <c r="Y2758" i="3"/>
  <c r="Y2210" i="3"/>
  <c r="Y3514" i="3"/>
  <c r="Y3515" i="3"/>
  <c r="Y2094" i="3"/>
  <c r="Y2028" i="3"/>
  <c r="Y3354" i="3"/>
  <c r="Y1422" i="3"/>
  <c r="Y1968" i="3"/>
  <c r="Y2710" i="3"/>
  <c r="Y3235" i="3"/>
  <c r="Y1693" i="3"/>
  <c r="Y1557" i="3"/>
  <c r="Y975" i="3"/>
  <c r="Y2447" i="3"/>
  <c r="Y2448" i="3"/>
  <c r="Y2821" i="3"/>
  <c r="Y3330" i="3"/>
  <c r="Y2115" i="3"/>
  <c r="Y2720" i="3"/>
  <c r="Y2405" i="3"/>
  <c r="Y2960" i="3"/>
  <c r="Y1723" i="3"/>
  <c r="Y3322" i="3"/>
  <c r="Y3566" i="3"/>
  <c r="Y3567" i="3"/>
  <c r="Y2670" i="3"/>
  <c r="Y1998" i="3"/>
  <c r="Y1584" i="3"/>
  <c r="Y2171" i="3"/>
  <c r="Y2791" i="3"/>
  <c r="Y3288" i="3"/>
  <c r="Y2478" i="3"/>
  <c r="Y2479" i="3"/>
  <c r="Y3540" i="3"/>
  <c r="Y3669" i="3"/>
  <c r="Y3541" i="3"/>
  <c r="Y3350" i="3"/>
  <c r="Y2135" i="3"/>
  <c r="Y2741" i="3"/>
  <c r="Y1745" i="3"/>
  <c r="Y3484" i="3"/>
  <c r="Y2480" i="3"/>
  <c r="Y1654" i="3"/>
  <c r="Y1037" i="3"/>
  <c r="Y2436" i="3"/>
  <c r="Y2990" i="3"/>
  <c r="Y1610" i="3"/>
  <c r="Y2204" i="3"/>
  <c r="Y3133" i="3"/>
  <c r="Y2502" i="3"/>
  <c r="Y2493" i="3"/>
  <c r="Y2705" i="3"/>
  <c r="Y2706" i="3"/>
  <c r="Y3505" i="3"/>
  <c r="Y1662" i="3"/>
  <c r="Y2270" i="3"/>
  <c r="Y1563" i="3"/>
  <c r="Y1566" i="3"/>
  <c r="Y1450" i="3"/>
  <c r="Y3793" i="3"/>
  <c r="Y3589" i="3"/>
  <c r="Y3321" i="3"/>
  <c r="Y2763" i="3"/>
  <c r="Y2242" i="3"/>
  <c r="Y3687" i="3"/>
  <c r="Y3688" i="3"/>
  <c r="Y1680" i="3"/>
  <c r="Y2281" i="3"/>
  <c r="Y2508" i="3"/>
  <c r="Y3516" i="3"/>
  <c r="Y2251" i="3"/>
  <c r="Y2889" i="3"/>
  <c r="Y2238" i="3"/>
  <c r="Y973" i="3"/>
  <c r="Y3160" i="3"/>
  <c r="Y3568" i="3"/>
  <c r="Y3117" i="3"/>
  <c r="Y3025" i="3"/>
  <c r="Y2464" i="3"/>
  <c r="Y4081" i="3"/>
  <c r="Y2953" i="3"/>
  <c r="Y2301" i="3"/>
  <c r="Y2742" i="3"/>
  <c r="Y2267" i="3"/>
  <c r="Y2743" i="3"/>
  <c r="Y1478" i="3"/>
  <c r="Y2019" i="3"/>
  <c r="Y982" i="3"/>
  <c r="Y1751" i="3"/>
  <c r="Y1487" i="3"/>
  <c r="Y2539" i="3"/>
  <c r="Y3347" i="3"/>
  <c r="Y3680" i="3"/>
  <c r="Y1448" i="3"/>
  <c r="Y2004" i="3"/>
  <c r="Y2628" i="3"/>
  <c r="Y3402" i="3"/>
  <c r="Y3703" i="3"/>
  <c r="Y3704" i="3"/>
  <c r="Y2494" i="3"/>
  <c r="Y4082" i="3"/>
  <c r="Y2016" i="3"/>
  <c r="Y2642" i="3"/>
  <c r="Y1764" i="3"/>
  <c r="Y2172" i="3"/>
  <c r="Y1503" i="3"/>
  <c r="Y2972" i="3"/>
  <c r="Y2926" i="3"/>
  <c r="Y3393" i="3"/>
  <c r="Y2973" i="3"/>
  <c r="Y3189" i="3"/>
  <c r="Y3588" i="3"/>
  <c r="Y1469" i="3"/>
  <c r="Y1470" i="3"/>
  <c r="Y3153" i="3"/>
  <c r="Y3557" i="3"/>
  <c r="Y3099" i="3"/>
  <c r="Y3251" i="3"/>
  <c r="Y2660" i="3"/>
  <c r="Y3421" i="3"/>
  <c r="Y3333" i="3"/>
  <c r="Y2779" i="3"/>
  <c r="Y1786" i="3"/>
  <c r="Y3376" i="3"/>
  <c r="Y3695" i="3"/>
  <c r="Y2198" i="3"/>
  <c r="Y2769" i="3"/>
  <c r="Y2524" i="3"/>
  <c r="Y1758" i="3"/>
  <c r="Y3267" i="3"/>
  <c r="Y3634" i="3"/>
  <c r="Y1855" i="3"/>
  <c r="Y2158" i="3"/>
  <c r="Y1497" i="3"/>
  <c r="Y3722" i="3"/>
  <c r="Y1310" i="3"/>
  <c r="Y3132" i="3"/>
  <c r="Y3006" i="3"/>
  <c r="Y3444" i="3"/>
  <c r="Y1861" i="3"/>
  <c r="Y2228" i="3"/>
  <c r="Y2799" i="3"/>
  <c r="Y1869" i="3"/>
  <c r="Y3190" i="3"/>
  <c r="Y3284" i="3"/>
  <c r="Y3583" i="3"/>
  <c r="Y3647" i="3"/>
  <c r="Y1957" i="3"/>
  <c r="Y1779" i="3"/>
  <c r="Y1063" i="3"/>
  <c r="Y1604" i="3"/>
  <c r="Y3409" i="3"/>
  <c r="Y3714" i="3"/>
  <c r="Y2293" i="3"/>
  <c r="Y1620" i="3"/>
  <c r="Y3098" i="3"/>
  <c r="Y2211" i="3"/>
  <c r="Y2761" i="3"/>
  <c r="Y2244" i="3"/>
  <c r="Y3040" i="3"/>
  <c r="Y3460" i="3"/>
  <c r="Y1974" i="3"/>
  <c r="Y3377" i="3"/>
  <c r="Y2828" i="3"/>
  <c r="Y3164" i="3"/>
  <c r="Y2307" i="3"/>
  <c r="Y2882" i="3"/>
  <c r="Y4083" i="3"/>
  <c r="Y3120" i="3"/>
  <c r="Y1812" i="3"/>
  <c r="Y2263" i="3"/>
  <c r="Y2827" i="3"/>
  <c r="Y2325" i="3"/>
  <c r="Y2900" i="3"/>
  <c r="Y4084" i="3"/>
  <c r="Y2006" i="3"/>
  <c r="Y3080" i="3"/>
  <c r="Y3828" i="3"/>
  <c r="Y3831" i="3"/>
  <c r="Y3731" i="3"/>
  <c r="Y2249" i="3"/>
  <c r="Y2804" i="3"/>
  <c r="Y3138" i="3"/>
  <c r="Y3406" i="3"/>
  <c r="Y3407" i="3"/>
  <c r="Y3457" i="3"/>
  <c r="Y2919" i="3"/>
  <c r="Y2282" i="3"/>
  <c r="Y2849" i="3"/>
  <c r="Y3778" i="3"/>
  <c r="Y4085" i="3"/>
  <c r="Y1810" i="3"/>
  <c r="Y3038" i="3"/>
  <c r="Y2065" i="3"/>
  <c r="Y3250" i="3"/>
  <c r="Y3600" i="3"/>
  <c r="Y3470" i="3"/>
  <c r="Y3471" i="3"/>
  <c r="Y1832" i="3"/>
  <c r="Y2310" i="3"/>
  <c r="Y2873" i="3"/>
  <c r="Y3572" i="3"/>
  <c r="Y4086" i="3"/>
  <c r="Y2142" i="3"/>
  <c r="Y2095" i="3"/>
  <c r="Y2096" i="3"/>
  <c r="Y3387" i="3"/>
  <c r="Y2843" i="3"/>
  <c r="Y3441" i="3"/>
  <c r="Y3442" i="3"/>
  <c r="Y2279" i="3"/>
  <c r="Y2165" i="3"/>
  <c r="Y2166" i="3"/>
  <c r="Y1899" i="3"/>
  <c r="Y3490" i="3"/>
  <c r="Y3491" i="3"/>
  <c r="Y3610" i="3"/>
  <c r="Y1058" i="3"/>
  <c r="Y2519" i="3"/>
  <c r="Y2186" i="3"/>
  <c r="Y2187" i="3"/>
  <c r="Y1912" i="3"/>
  <c r="Y2121" i="3"/>
  <c r="Y2122" i="3"/>
  <c r="Y3369" i="3"/>
  <c r="Y2904" i="3"/>
  <c r="Y4087" i="3"/>
  <c r="Y2146" i="3"/>
  <c r="Y2755" i="3"/>
  <c r="Y3592" i="3"/>
  <c r="Y2594" i="3"/>
  <c r="Y1826" i="3"/>
  <c r="Y2294" i="3"/>
  <c r="Y1600" i="3"/>
  <c r="Y2842" i="3"/>
  <c r="Y2214" i="3"/>
  <c r="Y3430" i="3"/>
  <c r="Y2881" i="3"/>
  <c r="Y3346" i="3"/>
  <c r="Y2768" i="3"/>
  <c r="Y1853" i="3"/>
  <c r="Y1854" i="3"/>
  <c r="Y2551" i="3"/>
  <c r="Y3628" i="3"/>
  <c r="Y2805" i="3"/>
  <c r="Y2157" i="3"/>
  <c r="Y2626" i="3"/>
  <c r="Y3397" i="3"/>
  <c r="Y2944" i="3"/>
  <c r="Y2862" i="3"/>
  <c r="Y3356" i="3"/>
  <c r="Y2319" i="3"/>
  <c r="Y2320" i="3"/>
  <c r="Y1873" i="3"/>
  <c r="Y1874" i="3"/>
  <c r="Y2624" i="3"/>
  <c r="Y2117" i="3"/>
  <c r="Y1867" i="3"/>
  <c r="Y3611" i="3"/>
  <c r="Y2650" i="3"/>
  <c r="Y2633" i="3"/>
  <c r="Y2634" i="3"/>
  <c r="Y2573" i="3"/>
  <c r="Y2588" i="3"/>
  <c r="Y2840" i="3"/>
  <c r="Y3329" i="3"/>
  <c r="Y2880" i="3"/>
  <c r="Y3375" i="3"/>
  <c r="Y4088" i="3"/>
  <c r="Y3646" i="3"/>
  <c r="Y2355" i="3"/>
  <c r="Y2356" i="3"/>
  <c r="Y2655" i="3"/>
  <c r="Y2656" i="3"/>
  <c r="Y2406" i="3"/>
  <c r="Y1737" i="3"/>
  <c r="Y2154" i="3"/>
  <c r="Y2155" i="3"/>
  <c r="Y2596" i="3"/>
  <c r="Y2597" i="3"/>
  <c r="Y3630" i="3"/>
  <c r="Y2564" i="3"/>
  <c r="Y4089" i="3"/>
  <c r="Y4090" i="3"/>
  <c r="Y2419" i="3"/>
  <c r="Y2420" i="3"/>
  <c r="Y2677" i="3"/>
  <c r="Y2678" i="3"/>
  <c r="Y1872" i="3"/>
  <c r="Y3730" i="3"/>
  <c r="Y3398" i="3"/>
  <c r="Y3029" i="3"/>
  <c r="Y2383" i="3"/>
  <c r="Y1570" i="3"/>
  <c r="Y1605" i="3"/>
  <c r="Y3607" i="3"/>
  <c r="Y2868" i="3"/>
  <c r="Y3355" i="3"/>
  <c r="Y2433" i="3"/>
  <c r="Y2434" i="3"/>
  <c r="Y1883" i="3"/>
  <c r="Y2477" i="3"/>
  <c r="Y2638" i="3"/>
  <c r="Y2639" i="3"/>
  <c r="Y4091" i="3"/>
  <c r="Y4092" i="3"/>
  <c r="Y1632" i="3"/>
  <c r="Y2237" i="3"/>
  <c r="Y1851" i="3"/>
  <c r="Y3648" i="3"/>
  <c r="Y3209" i="3"/>
  <c r="Y2707" i="3"/>
  <c r="Y1591" i="3"/>
  <c r="Y2185" i="3"/>
  <c r="Y3113" i="3"/>
  <c r="Y2461" i="3"/>
  <c r="Y2616" i="3"/>
  <c r="Y1900" i="3"/>
  <c r="Y2492" i="3"/>
  <c r="Y3743" i="3"/>
  <c r="Y3429" i="3"/>
  <c r="Y1366" i="3"/>
  <c r="Y2890" i="3"/>
  <c r="Y2258" i="3"/>
  <c r="Y2156" i="3"/>
  <c r="Y1879" i="3"/>
  <c r="Y2445" i="3"/>
  <c r="Y3629" i="3"/>
  <c r="Y2672" i="3"/>
  <c r="Y2673" i="3"/>
  <c r="Y3724" i="3"/>
  <c r="Y3382" i="3"/>
  <c r="Y2800" i="3"/>
  <c r="Y3232" i="3"/>
  <c r="Y2738" i="3"/>
  <c r="Y2577" i="3"/>
  <c r="Y2515" i="3"/>
  <c r="Y2865" i="3"/>
  <c r="Y2222" i="3"/>
  <c r="Y2032" i="3"/>
  <c r="Y1385" i="3"/>
  <c r="Y2912" i="3"/>
  <c r="Y2913" i="3"/>
  <c r="Y2815" i="3"/>
  <c r="Y2188" i="3"/>
  <c r="Y930" i="3"/>
  <c r="Y3750" i="3"/>
  <c r="Y3751" i="3"/>
  <c r="Y1905" i="3"/>
  <c r="Y2482" i="3"/>
  <c r="Y2613" i="3"/>
  <c r="Y3155" i="3"/>
  <c r="Y3707" i="3"/>
  <c r="Y2106" i="3"/>
  <c r="Y1445" i="3"/>
  <c r="Y1992" i="3"/>
  <c r="Y3260" i="3"/>
  <c r="Y3627" i="3"/>
  <c r="Y1999" i="3"/>
  <c r="Y2063" i="3"/>
  <c r="Y2657" i="3"/>
  <c r="Y2946" i="3"/>
  <c r="Y2947" i="3"/>
  <c r="Y2891" i="3"/>
  <c r="Y3368" i="3"/>
  <c r="Y2011" i="3"/>
  <c r="Y2939" i="3"/>
  <c r="Y2126" i="3"/>
  <c r="Y2732" i="3"/>
  <c r="Y3716" i="3"/>
  <c r="Y3131" i="3"/>
  <c r="Y2699" i="3"/>
  <c r="Y2516" i="3"/>
  <c r="Y2647" i="3"/>
  <c r="Y3179" i="3"/>
  <c r="Y1791" i="3"/>
  <c r="Y2393" i="3"/>
  <c r="Y3759" i="3"/>
  <c r="Y3760" i="3"/>
  <c r="Y2955" i="3"/>
  <c r="Y2147" i="3"/>
  <c r="Y2104" i="3"/>
  <c r="Y2693" i="3"/>
  <c r="Y2747" i="3"/>
  <c r="Y3494" i="3"/>
  <c r="Y2969" i="3"/>
  <c r="Y3800" i="3"/>
  <c r="Y3641" i="3"/>
  <c r="Y2713" i="3"/>
  <c r="Y2454" i="3"/>
  <c r="Y2402" i="3"/>
  <c r="Y1376" i="3"/>
  <c r="Y2932" i="3"/>
  <c r="Y3400" i="3"/>
  <c r="Y2472" i="3"/>
  <c r="Y3051" i="3"/>
  <c r="Y2735" i="3"/>
  <c r="Y2981" i="3"/>
  <c r="Y3624" i="3"/>
  <c r="Y3210" i="3"/>
  <c r="Y3166" i="3"/>
  <c r="Y3167" i="3"/>
  <c r="Y3344" i="3"/>
  <c r="Y2766" i="3"/>
  <c r="Y1392" i="3"/>
  <c r="Y1945" i="3"/>
  <c r="Y2234" i="3"/>
  <c r="Y2489" i="3"/>
  <c r="Y3066" i="3"/>
  <c r="Y3312" i="3"/>
  <c r="Y2734" i="3"/>
  <c r="Y3523" i="3"/>
  <c r="Y3758" i="3"/>
  <c r="Y3808" i="3"/>
  <c r="Y3809" i="3"/>
  <c r="Y2951" i="3"/>
  <c r="Y3663" i="3"/>
  <c r="Y1923" i="3"/>
  <c r="Y2651" i="3"/>
  <c r="Y1965" i="3"/>
  <c r="Y3005" i="3"/>
  <c r="Y2256" i="3"/>
  <c r="Y3495" i="3"/>
  <c r="Y3564" i="3"/>
  <c r="Y3437" i="3"/>
  <c r="Y3088" i="3"/>
  <c r="Y3640" i="3"/>
  <c r="Y3247" i="3"/>
  <c r="Y2315" i="3"/>
  <c r="Y3675" i="3"/>
  <c r="Y1465" i="3"/>
  <c r="Y1949" i="3"/>
  <c r="Y1950" i="3"/>
  <c r="Y2331" i="3"/>
  <c r="Y1753" i="3"/>
  <c r="Y3577" i="3"/>
  <c r="Y3781" i="3"/>
  <c r="Y2280" i="3"/>
  <c r="Y2685" i="3"/>
  <c r="Y3206" i="3"/>
  <c r="Y1477" i="3"/>
  <c r="Y2055" i="3"/>
  <c r="Y3050" i="3"/>
  <c r="Y2347" i="3"/>
  <c r="Y2750" i="3"/>
  <c r="Y2076" i="3"/>
  <c r="Y2437" i="3"/>
  <c r="Y3528" i="3"/>
  <c r="Y3466" i="3"/>
  <c r="Y2262" i="3"/>
  <c r="Y3664" i="3"/>
  <c r="Y3691" i="3"/>
  <c r="Y3811" i="3"/>
  <c r="Y3408" i="3"/>
  <c r="Y2723" i="3"/>
  <c r="Y3234" i="3"/>
  <c r="Y2669" i="3"/>
  <c r="Y1982" i="3"/>
  <c r="Y3459" i="3"/>
  <c r="Y2762" i="3"/>
  <c r="Y3285" i="3"/>
  <c r="Y2001" i="3"/>
  <c r="Y2915" i="3"/>
  <c r="Y3509" i="3"/>
  <c r="Y2466" i="3"/>
  <c r="Y2727" i="3"/>
  <c r="Y2291" i="3"/>
  <c r="Y2789" i="3"/>
  <c r="Y3299" i="3"/>
  <c r="Y4093" i="3"/>
  <c r="Y3476" i="3"/>
  <c r="Y3706" i="3"/>
  <c r="Y3439" i="3"/>
  <c r="Y3662" i="3"/>
  <c r="Y3264" i="3"/>
  <c r="Y2717" i="3"/>
  <c r="Y3213" i="3"/>
  <c r="Y3686" i="3"/>
  <c r="Y3815" i="3"/>
  <c r="Y2748" i="3"/>
  <c r="Y3257" i="3"/>
  <c r="Y2500" i="3"/>
  <c r="Y4094" i="3"/>
  <c r="Y3694" i="3"/>
  <c r="Y3316" i="3"/>
  <c r="Y3497" i="3"/>
  <c r="Y2299" i="3"/>
  <c r="Y2574" i="3"/>
  <c r="Y1895" i="3"/>
  <c r="Y2619" i="3"/>
  <c r="Y2773" i="3"/>
  <c r="Y3279" i="3"/>
  <c r="Y2559" i="3"/>
  <c r="Y3462" i="3"/>
  <c r="Y3678" i="3"/>
  <c r="Y3679" i="3"/>
  <c r="Y4095" i="3"/>
  <c r="Y2369" i="3"/>
  <c r="Y3708" i="3"/>
  <c r="Y3709" i="3"/>
  <c r="Y2589" i="3"/>
  <c r="Y3154" i="3"/>
  <c r="Y2753" i="3"/>
  <c r="Y3254" i="3"/>
  <c r="Y2636" i="3"/>
  <c r="Y2637" i="3"/>
  <c r="Y3519" i="3"/>
  <c r="Y2332" i="3"/>
  <c r="Y2388" i="3"/>
  <c r="Y2302" i="3"/>
  <c r="Y2586" i="3"/>
  <c r="Y2587" i="3"/>
  <c r="Y1490" i="3"/>
  <c r="Y2621" i="3"/>
  <c r="Y3171" i="3"/>
  <c r="Y2663" i="3"/>
  <c r="Y2664" i="3"/>
  <c r="Y2809" i="3"/>
  <c r="Y3307" i="3"/>
  <c r="Y3501" i="3"/>
  <c r="Y2323" i="3"/>
  <c r="Y3039" i="3"/>
  <c r="Y2991" i="3"/>
  <c r="Y3776" i="3"/>
  <c r="Y2765" i="3"/>
  <c r="Y2084" i="3"/>
  <c r="Y3258" i="3"/>
  <c r="Y2691" i="3"/>
  <c r="Y2629" i="3"/>
  <c r="Y2630" i="3"/>
  <c r="Y3070" i="3"/>
  <c r="Y3060" i="3"/>
  <c r="Y1575" i="3"/>
  <c r="Y2344" i="3"/>
  <c r="Y2797" i="3"/>
  <c r="Y2798" i="3"/>
  <c r="Y3278" i="3"/>
  <c r="Y3638" i="3"/>
  <c r="Y3026" i="3"/>
  <c r="Y3785" i="3"/>
  <c r="Y2856" i="3"/>
  <c r="Y2199" i="3"/>
  <c r="Y3249" i="3"/>
  <c r="Y2671" i="3"/>
  <c r="Y3082" i="3"/>
  <c r="Y3083" i="3"/>
  <c r="Y3094" i="3"/>
  <c r="Y2870" i="3"/>
  <c r="Y2871" i="3"/>
  <c r="Y3045" i="3"/>
  <c r="Y2837" i="3"/>
  <c r="Y2838" i="3"/>
  <c r="Y2384" i="3"/>
  <c r="Y3096" i="3"/>
  <c r="Y3097" i="3"/>
  <c r="Y3305" i="3"/>
  <c r="Y3657" i="3"/>
  <c r="Y4096" i="3"/>
  <c r="Y2357" i="3"/>
  <c r="Y3074" i="3"/>
  <c r="Y2080" i="3"/>
  <c r="Y3276" i="3"/>
  <c r="Y2719" i="3"/>
  <c r="Y2893" i="3"/>
  <c r="Y2894" i="3"/>
  <c r="Y3783" i="3"/>
  <c r="Y2562" i="3"/>
  <c r="Y3076" i="3"/>
  <c r="Y3077" i="3"/>
  <c r="Y3129" i="3"/>
  <c r="Y3130" i="3"/>
  <c r="Y2371" i="3"/>
  <c r="Y2935" i="3"/>
  <c r="Y2050" i="3"/>
  <c r="Y2105" i="3"/>
  <c r="Y2708" i="3"/>
  <c r="Y3187" i="3"/>
  <c r="Y3336" i="3"/>
  <c r="Y3671" i="3"/>
  <c r="Y3201" i="3"/>
  <c r="Y2359" i="3"/>
  <c r="Y2396" i="3"/>
  <c r="Y2957" i="3"/>
  <c r="Y3118" i="3"/>
  <c r="Y1822" i="3"/>
  <c r="Y3301" i="3"/>
  <c r="Y2737" i="3"/>
  <c r="Y3156" i="3"/>
  <c r="Y3157" i="3"/>
  <c r="Y2097" i="3"/>
  <c r="Y2684" i="3"/>
  <c r="Y3216" i="3"/>
  <c r="Y1322" i="3"/>
  <c r="Y2457" i="3"/>
  <c r="Y3822" i="3"/>
  <c r="Y3692" i="3"/>
  <c r="Y3041" i="3"/>
  <c r="Y2985" i="3"/>
  <c r="Y2385" i="3"/>
  <c r="Y2469" i="3"/>
  <c r="Y2936" i="3"/>
  <c r="Y2575" i="3"/>
  <c r="Y2532" i="3"/>
  <c r="Y1856" i="3"/>
  <c r="Y1896" i="3"/>
  <c r="Y3326" i="3"/>
  <c r="Y3327" i="3"/>
  <c r="Y3241" i="3"/>
  <c r="Y3570" i="3"/>
  <c r="Y3184" i="3"/>
  <c r="Y2240" i="3"/>
  <c r="Y2485" i="3"/>
  <c r="Y3294" i="3"/>
  <c r="Y2728" i="3"/>
  <c r="Y2252" i="3"/>
  <c r="Y2841" i="3"/>
  <c r="Y2603" i="3"/>
  <c r="Y3150" i="3"/>
  <c r="Y3081" i="3"/>
  <c r="Y3121" i="3"/>
  <c r="Y3518" i="3"/>
  <c r="Y2418" i="3"/>
  <c r="Y2966" i="3"/>
  <c r="Y2566" i="3"/>
  <c r="Y3112" i="3"/>
  <c r="Y3351" i="3"/>
  <c r="Y3352" i="3"/>
  <c r="Y2901" i="3"/>
  <c r="Y2852" i="3"/>
  <c r="Y3824" i="3"/>
  <c r="Y3825" i="3"/>
  <c r="Y3341" i="3"/>
  <c r="Y3591" i="3"/>
  <c r="Y3786" i="3"/>
  <c r="Y3139" i="3"/>
  <c r="Y2640" i="3"/>
  <c r="Y3175" i="3"/>
  <c r="Y3328" i="3"/>
  <c r="Y2920" i="3"/>
  <c r="Y3660" i="3"/>
  <c r="Y3410" i="3"/>
  <c r="Y1833" i="3"/>
  <c r="Y3362" i="3"/>
  <c r="Y3114" i="3"/>
  <c r="Y3542" i="3"/>
  <c r="Y2615" i="3"/>
  <c r="Y3146" i="3"/>
  <c r="Y3728" i="3"/>
  <c r="Y3378" i="3"/>
  <c r="Y3162" i="3"/>
  <c r="Y2948" i="3"/>
  <c r="Y3432" i="3"/>
  <c r="Y1862" i="3"/>
  <c r="Y2435" i="3"/>
  <c r="Y2718" i="3"/>
  <c r="Y3385" i="3"/>
  <c r="Y3361" i="3"/>
  <c r="Y3683" i="3"/>
  <c r="Y2772" i="3"/>
  <c r="Y1913" i="3"/>
  <c r="Y3752" i="3"/>
  <c r="Y3451" i="3"/>
  <c r="Y3151" i="3"/>
  <c r="Y3185" i="3"/>
  <c r="Y3562" i="3"/>
  <c r="Y3101" i="3"/>
  <c r="Y2475" i="3"/>
  <c r="Y2427" i="3"/>
  <c r="Y2745" i="3"/>
  <c r="Y3277" i="3"/>
  <c r="Y1930" i="3"/>
  <c r="Y2529" i="3"/>
  <c r="Y2790" i="3"/>
  <c r="Y2232" i="3"/>
  <c r="Y3417" i="3"/>
  <c r="Y3291" i="3"/>
  <c r="Y3170" i="3"/>
  <c r="Y2544" i="3"/>
  <c r="Y3799" i="3"/>
  <c r="Y2816" i="3"/>
  <c r="Y3134" i="3"/>
  <c r="Y3551" i="3"/>
  <c r="Y3792" i="3"/>
  <c r="Y3586" i="3"/>
  <c r="Y2774" i="3"/>
  <c r="Y2906" i="3"/>
  <c r="Y2467" i="3"/>
  <c r="Y2468" i="3"/>
  <c r="Y3186" i="3"/>
  <c r="Y3590" i="3"/>
  <c r="Y3699" i="3"/>
  <c r="Y3805" i="3"/>
  <c r="Y2940" i="3"/>
  <c r="Y3172" i="3"/>
  <c r="Y3571" i="3"/>
  <c r="Y3682" i="3"/>
  <c r="Y3212" i="3"/>
  <c r="Y3603" i="3"/>
  <c r="Y2352" i="3"/>
  <c r="Y3140" i="3"/>
  <c r="Y2507" i="3"/>
  <c r="Y3169" i="3"/>
  <c r="Y3711" i="3"/>
  <c r="Y4097" i="3"/>
  <c r="Y3004" i="3"/>
  <c r="Y2367" i="3"/>
  <c r="Y3804" i="3"/>
  <c r="Y3617" i="3"/>
  <c r="Y3058" i="3"/>
  <c r="Y3798" i="3"/>
  <c r="Y3594" i="3"/>
  <c r="Y3194" i="3"/>
  <c r="Y3587" i="3"/>
  <c r="Y3697" i="3"/>
  <c r="Y3027" i="3"/>
  <c r="Y3488" i="3"/>
  <c r="Y2836" i="3"/>
  <c r="Y3726" i="3"/>
  <c r="Y2787" i="3"/>
  <c r="Y3086" i="3"/>
  <c r="Y3030" i="3"/>
  <c r="Y2854" i="3"/>
  <c r="Y1956" i="3"/>
  <c r="Y2819" i="3"/>
  <c r="Y3738" i="3"/>
  <c r="Y3107" i="3"/>
  <c r="Y3108" i="3"/>
  <c r="Y3069" i="3"/>
  <c r="Y3422" i="3"/>
  <c r="Y2030" i="3"/>
  <c r="Y3205" i="3"/>
  <c r="Y2579" i="3"/>
  <c r="Y3585" i="3"/>
  <c r="Y3135" i="3"/>
  <c r="Y3401" i="3"/>
  <c r="Y3435" i="3"/>
  <c r="Y3830" i="3"/>
  <c r="Y3263" i="3"/>
  <c r="Y2667" i="3"/>
  <c r="Y3447" i="3"/>
  <c r="Y3103" i="3"/>
  <c r="Y3104" i="3"/>
  <c r="Y3236" i="3"/>
  <c r="Y3237" i="3"/>
  <c r="Y2982" i="3"/>
  <c r="Y3452" i="3"/>
  <c r="Y3453" i="3"/>
  <c r="Y3601" i="3"/>
  <c r="Y3168" i="3"/>
  <c r="Y3282" i="3"/>
  <c r="Y3283" i="3"/>
  <c r="Y2994" i="3"/>
  <c r="Y3469" i="3"/>
  <c r="Y3438" i="3"/>
  <c r="Y2563" i="3"/>
  <c r="Y2822" i="3"/>
  <c r="Y3524" i="3"/>
  <c r="Y3472" i="3"/>
  <c r="Y3473" i="3"/>
  <c r="Y3616" i="3"/>
  <c r="Y3795" i="3"/>
  <c r="Y3534" i="3"/>
  <c r="Y2846" i="3"/>
  <c r="Y2595" i="3"/>
  <c r="Y3147" i="3"/>
  <c r="Y3467" i="3"/>
  <c r="Y3503" i="3"/>
  <c r="Y3504" i="3"/>
  <c r="Y2565" i="3"/>
  <c r="Y2903" i="3"/>
  <c r="Y1768" i="3"/>
  <c r="Y3549" i="3"/>
  <c r="Y2875" i="3"/>
  <c r="Y3363" i="3"/>
  <c r="Y3637" i="3"/>
  <c r="Y3803" i="3"/>
  <c r="Y2327" i="3"/>
  <c r="Y3608" i="3"/>
  <c r="Y3176" i="3"/>
  <c r="Y2921" i="3"/>
  <c r="Y2697" i="3"/>
  <c r="Y3022" i="3"/>
  <c r="Y2382" i="3"/>
  <c r="Y3525" i="3"/>
  <c r="Y3526" i="3"/>
  <c r="Y2943" i="3"/>
  <c r="Y2618" i="3"/>
  <c r="Y2714" i="3"/>
  <c r="Y3148" i="3"/>
  <c r="Y3243" i="3"/>
  <c r="Y2916" i="3"/>
  <c r="Y3411" i="3"/>
  <c r="Y3440" i="3"/>
  <c r="Y3390" i="3"/>
  <c r="Y3000" i="3"/>
  <c r="Y2365" i="3"/>
  <c r="Y3625" i="3"/>
  <c r="Y3626" i="3"/>
  <c r="Y3300" i="3"/>
  <c r="Y3057" i="3"/>
  <c r="Y3261" i="3"/>
  <c r="Y3506" i="3"/>
  <c r="Y3477" i="3"/>
  <c r="Y3844" i="3"/>
  <c r="Y3810" i="3"/>
  <c r="Y3612" i="3"/>
  <c r="Y3183" i="3"/>
  <c r="Y3317" i="3"/>
  <c r="Y3668" i="3"/>
  <c r="Y3635" i="3"/>
  <c r="Y3463" i="3"/>
  <c r="Y3498" i="3"/>
  <c r="Y3426" i="3"/>
  <c r="Y3052" i="3"/>
  <c r="Y3483" i="3"/>
  <c r="Y3642" i="3"/>
  <c r="Y3643" i="3"/>
  <c r="Y2333" i="3"/>
  <c r="Y3343" i="3"/>
  <c r="Y3685" i="3"/>
  <c r="Y2509" i="3"/>
  <c r="Y3520" i="3"/>
  <c r="Y3652" i="3"/>
  <c r="Y2389" i="3"/>
  <c r="Y2366" i="3"/>
  <c r="Y2917" i="3"/>
  <c r="Y3502" i="3"/>
  <c r="Y3749" i="3"/>
  <c r="Y3584" i="3"/>
  <c r="Y2407" i="3"/>
  <c r="Y2978" i="3"/>
  <c r="Y3543" i="3"/>
  <c r="Y3215" i="3"/>
  <c r="Y2716" i="3"/>
  <c r="Y3478" i="3"/>
  <c r="Y2954" i="3"/>
  <c r="Y3517" i="3"/>
  <c r="Y2999" i="3"/>
  <c r="Y3192" i="3"/>
  <c r="Y2929" i="3"/>
  <c r="Y3242" i="3"/>
  <c r="Y3840" i="3"/>
  <c r="Y3320" i="3"/>
  <c r="Y3535" i="3"/>
  <c r="Y3765" i="3"/>
  <c r="Y3510" i="3"/>
  <c r="Y3753" i="3"/>
  <c r="Y2807" i="3"/>
  <c r="Y3222" i="3"/>
  <c r="Y3271" i="3"/>
  <c r="Y3381" i="3"/>
  <c r="Y2825" i="3"/>
  <c r="Y3555" i="3"/>
  <c r="Y3768" i="3"/>
  <c r="Y3539" i="3"/>
  <c r="Y3762" i="3"/>
  <c r="Y3814" i="3"/>
  <c r="Y3253" i="3"/>
  <c r="Y3456" i="3"/>
  <c r="Y3231" i="3"/>
  <c r="Y3816" i="3"/>
  <c r="Y3274" i="3"/>
  <c r="Y2462" i="3"/>
  <c r="Y2505" i="3"/>
  <c r="Y3479" i="3"/>
  <c r="Y3480" i="3"/>
  <c r="Y3684" i="3"/>
  <c r="Y3266" i="3"/>
  <c r="Y3820" i="3"/>
  <c r="Y3578" i="3"/>
  <c r="Y3100" i="3"/>
  <c r="Y3359" i="3"/>
  <c r="Y3552" i="3"/>
  <c r="Y3690" i="3"/>
  <c r="Y3507" i="3"/>
  <c r="Y3508" i="3"/>
  <c r="Y3698" i="3"/>
  <c r="Y3370" i="3"/>
  <c r="Y3297" i="3"/>
  <c r="Y3701" i="3"/>
  <c r="Y3702" i="3"/>
  <c r="Y3729" i="3"/>
  <c r="Y3772" i="3"/>
  <c r="Y3532" i="3"/>
  <c r="Y3024" i="3"/>
  <c r="Y3740" i="3"/>
  <c r="Y3717" i="3"/>
  <c r="Y3718" i="3"/>
  <c r="Y2692" i="3"/>
  <c r="Y3067" i="3"/>
  <c r="Y3511" i="3"/>
  <c r="Y3280" i="3"/>
  <c r="Y2261" i="3"/>
  <c r="Y3782" i="3"/>
  <c r="Y3839" i="3"/>
  <c r="Y3119" i="3"/>
  <c r="Y3292" i="3"/>
  <c r="Y3319" i="3"/>
  <c r="Y3056" i="3"/>
  <c r="Y3141" i="3"/>
  <c r="Y3563" i="3"/>
  <c r="Y3412" i="3"/>
  <c r="Y2860" i="3"/>
  <c r="Y2818" i="3"/>
  <c r="Y3774" i="3"/>
  <c r="Y3533" i="3"/>
  <c r="Y3309" i="3"/>
  <c r="Y3340" i="3"/>
  <c r="Y3654" i="3"/>
  <c r="Y3604" i="3"/>
  <c r="Y3576" i="3"/>
  <c r="Y3365" i="3"/>
  <c r="Y2864" i="3"/>
  <c r="Y3784" i="3"/>
  <c r="Y3559" i="3"/>
  <c r="Y3338" i="3"/>
  <c r="Y3673" i="3"/>
  <c r="Y3618" i="3"/>
  <c r="Y3595" i="3"/>
  <c r="Y2958" i="3"/>
  <c r="Y3727" i="3"/>
  <c r="Y2820" i="3"/>
  <c r="Y2855" i="3"/>
  <c r="Y3739" i="3"/>
  <c r="Y2879" i="3"/>
  <c r="Y3371" i="3"/>
  <c r="Y2858" i="3"/>
  <c r="Y3342" i="3"/>
  <c r="Y3558" i="3"/>
  <c r="Y3159" i="3"/>
  <c r="Y3732" i="3"/>
  <c r="Y3395" i="3"/>
  <c r="Y3748" i="3"/>
  <c r="Y3723" i="3"/>
  <c r="Y3374" i="3"/>
  <c r="Y3573" i="3"/>
  <c r="Y3218" i="3"/>
  <c r="Y3744" i="3"/>
  <c r="Y3428" i="3"/>
  <c r="Y3596" i="3"/>
  <c r="Y3741" i="3"/>
  <c r="Y3413" i="3"/>
  <c r="Y3580" i="3"/>
  <c r="Y3841" i="3"/>
  <c r="Y3705" i="3"/>
  <c r="Y3598" i="3"/>
  <c r="Y2970" i="3"/>
  <c r="Y3842" i="3"/>
  <c r="Y3720" i="3"/>
  <c r="Y3721" i="3"/>
  <c r="Y3613" i="3"/>
  <c r="Y3645" i="3"/>
  <c r="Y3807" i="3"/>
  <c r="Y3736" i="3"/>
  <c r="Y3737" i="3"/>
  <c r="Y3661" i="3"/>
  <c r="Y3427" i="3"/>
  <c r="Y3474" i="3"/>
  <c r="Y2746" i="3"/>
  <c r="Y3619" i="3"/>
  <c r="Y3458" i="3"/>
  <c r="Y3605" i="3"/>
  <c r="Y3496" i="3"/>
  <c r="Y3633" i="3"/>
  <c r="Y3486" i="3"/>
  <c r="Y3521" i="3"/>
  <c r="Y3761" i="3"/>
  <c r="Y3747" i="3"/>
  <c r="Y3651" i="3"/>
  <c r="Y3275" i="3"/>
  <c r="Y3817" i="3"/>
  <c r="Y3302" i="3"/>
  <c r="Y3821" i="3"/>
  <c r="Y3298" i="3"/>
  <c r="Y3757" i="3"/>
  <c r="Y3332" i="3"/>
  <c r="Y3670" i="3"/>
  <c r="Y3764" i="3"/>
  <c r="Y3771" i="3"/>
  <c r="Y3770" i="3"/>
  <c r="Y3812" i="3"/>
  <c r="Y3788" i="3"/>
  <c r="Y3777" i="3"/>
  <c r="Y3725" i="3"/>
  <c r="Y3713" i="3"/>
  <c r="Y3787" i="3"/>
  <c r="Y3794" i="3"/>
  <c r="Y3843" i="3"/>
  <c r="Y3614" i="3"/>
  <c r="Y3826" i="3"/>
  <c r="Y3832" i="3"/>
  <c r="Y3834" i="3"/>
  <c r="W33" i="3"/>
  <c r="W18" i="3"/>
  <c r="W7" i="3"/>
  <c r="W6" i="3"/>
  <c r="W168" i="3"/>
  <c r="W86" i="3"/>
  <c r="W23" i="3"/>
  <c r="W88" i="3"/>
  <c r="W61" i="3"/>
  <c r="W57" i="3"/>
  <c r="W11" i="3"/>
  <c r="W58" i="3"/>
  <c r="W203" i="3"/>
  <c r="W30" i="3"/>
  <c r="W34" i="3"/>
  <c r="W31" i="3"/>
  <c r="W32" i="3"/>
  <c r="W399" i="3"/>
  <c r="W139" i="3"/>
  <c r="W36" i="3"/>
  <c r="W4" i="3"/>
  <c r="W37" i="3"/>
  <c r="W1074" i="3"/>
  <c r="W70" i="3"/>
  <c r="W183" i="3"/>
  <c r="W184" i="3"/>
  <c r="W72" i="3"/>
  <c r="W188" i="3"/>
  <c r="W1090" i="3"/>
  <c r="W937" i="3"/>
  <c r="W137" i="3"/>
  <c r="W45" i="3"/>
  <c r="W140" i="3"/>
  <c r="W46" i="3"/>
  <c r="W141" i="3"/>
  <c r="W902" i="3"/>
  <c r="W43" i="3"/>
  <c r="W133" i="3"/>
  <c r="W44" i="3"/>
  <c r="W134" i="3"/>
  <c r="W135" i="3"/>
  <c r="W166" i="3"/>
  <c r="W462" i="3"/>
  <c r="W146" i="3"/>
  <c r="W50" i="3"/>
  <c r="W149" i="3"/>
  <c r="W1176" i="3"/>
  <c r="W85" i="3"/>
  <c r="W87" i="3"/>
  <c r="W1311" i="3"/>
  <c r="W89" i="3"/>
  <c r="W967" i="3"/>
  <c r="W1172" i="3"/>
  <c r="W91" i="3"/>
  <c r="W92" i="3"/>
  <c r="W347" i="3"/>
  <c r="W24" i="3"/>
  <c r="W97" i="3"/>
  <c r="W98" i="3"/>
  <c r="W96" i="3"/>
  <c r="W665" i="3"/>
  <c r="W25" i="3"/>
  <c r="W99" i="3"/>
  <c r="W26" i="3"/>
  <c r="W2" i="3"/>
  <c r="W1042" i="3"/>
  <c r="W987" i="3"/>
  <c r="W1492" i="3"/>
  <c r="W172" i="3"/>
  <c r="W1495" i="3"/>
  <c r="W173" i="3"/>
  <c r="W157" i="3"/>
  <c r="W441" i="3"/>
  <c r="W158" i="3"/>
  <c r="W443" i="3"/>
  <c r="W159" i="3"/>
  <c r="W257" i="3"/>
  <c r="W447" i="3"/>
  <c r="W549" i="3"/>
  <c r="W65" i="3"/>
  <c r="W1316" i="3"/>
  <c r="W822" i="3"/>
  <c r="W1026" i="3"/>
  <c r="W1512" i="3"/>
  <c r="W1318" i="3"/>
  <c r="W1527" i="3"/>
  <c r="W111" i="3"/>
  <c r="W348" i="3"/>
  <c r="W349" i="3"/>
  <c r="W113" i="3"/>
  <c r="W352" i="3"/>
  <c r="W114" i="3"/>
  <c r="W271" i="3"/>
  <c r="W808" i="3"/>
  <c r="W1288" i="3"/>
  <c r="W1303" i="3"/>
  <c r="W109" i="3"/>
  <c r="W266" i="3"/>
  <c r="W110" i="3"/>
  <c r="W341" i="3"/>
  <c r="W112" i="3"/>
  <c r="W345" i="3"/>
  <c r="W350" i="3"/>
  <c r="W118" i="3"/>
  <c r="W365" i="3"/>
  <c r="W402" i="3"/>
  <c r="W367" i="3"/>
  <c r="W119" i="3"/>
  <c r="W368" i="3"/>
  <c r="W745" i="3"/>
  <c r="W125" i="3"/>
  <c r="W27" i="3"/>
  <c r="W620" i="3"/>
  <c r="W623" i="3"/>
  <c r="W1598" i="3"/>
  <c r="W1602" i="3"/>
  <c r="W1713" i="3"/>
  <c r="W1156" i="3"/>
  <c r="W1725" i="3"/>
  <c r="W185" i="3"/>
  <c r="W186" i="3"/>
  <c r="W206" i="3"/>
  <c r="W189" i="3"/>
  <c r="W190" i="3"/>
  <c r="W209" i="3"/>
  <c r="W210" i="3"/>
  <c r="W894" i="3"/>
  <c r="W1369" i="3"/>
  <c r="W1387" i="3"/>
  <c r="W1611" i="3"/>
  <c r="W635" i="3"/>
  <c r="W636" i="3"/>
  <c r="W218" i="3"/>
  <c r="W193" i="3"/>
  <c r="W73" i="3"/>
  <c r="W197" i="3"/>
  <c r="W74" i="3"/>
  <c r="W198" i="3"/>
  <c r="W75" i="3"/>
  <c r="W12" i="3"/>
  <c r="W1629" i="3"/>
  <c r="W195" i="3"/>
  <c r="W594" i="3"/>
  <c r="W200" i="3"/>
  <c r="W13" i="3"/>
  <c r="W14" i="3"/>
  <c r="W199" i="3"/>
  <c r="W1008" i="3"/>
  <c r="W15" i="3"/>
  <c r="W16" i="3"/>
  <c r="W204" i="3"/>
  <c r="W1432" i="3"/>
  <c r="W1435" i="3"/>
  <c r="W408" i="3"/>
  <c r="W410" i="3"/>
  <c r="W412" i="3"/>
  <c r="W1389" i="3"/>
  <c r="W1936" i="3"/>
  <c r="W254" i="3"/>
  <c r="W1396" i="3"/>
  <c r="W1942" i="3"/>
  <c r="W390" i="3"/>
  <c r="W253" i="3"/>
  <c r="W278" i="3"/>
  <c r="W279" i="3"/>
  <c r="W1951" i="3"/>
  <c r="W395" i="3"/>
  <c r="W723" i="3"/>
  <c r="W398" i="3"/>
  <c r="W729" i="3"/>
  <c r="W740" i="3"/>
  <c r="W147" i="3"/>
  <c r="W148" i="3"/>
  <c r="W851" i="3"/>
  <c r="W150" i="3"/>
  <c r="W374" i="3"/>
  <c r="W705" i="3"/>
  <c r="W709" i="3"/>
  <c r="W1177" i="3"/>
  <c r="W1178" i="3"/>
  <c r="W1749" i="3"/>
  <c r="W1750" i="3"/>
  <c r="W1754" i="3"/>
  <c r="W219" i="3"/>
  <c r="W591" i="3"/>
  <c r="W221" i="3"/>
  <c r="W593" i="3"/>
  <c r="W222" i="3"/>
  <c r="W321" i="3"/>
  <c r="W1442" i="3"/>
  <c r="W1973" i="3"/>
  <c r="W598" i="3"/>
  <c r="W225" i="3"/>
  <c r="W323" i="3"/>
  <c r="W1299" i="3"/>
  <c r="W1459" i="3"/>
  <c r="W1988" i="3"/>
  <c r="W655" i="3"/>
  <c r="W336" i="3"/>
  <c r="W658" i="3"/>
  <c r="W1312" i="3"/>
  <c r="W3846" i="3"/>
  <c r="W2020" i="3"/>
  <c r="W1173" i="3"/>
  <c r="W1730" i="3"/>
  <c r="W220" i="3"/>
  <c r="W313" i="3"/>
  <c r="W1188" i="3"/>
  <c r="W1743" i="3"/>
  <c r="W223" i="3"/>
  <c r="W316" i="3"/>
  <c r="W228" i="3"/>
  <c r="W592" i="3"/>
  <c r="W1759" i="3"/>
  <c r="W235" i="3"/>
  <c r="W236" i="3"/>
  <c r="W615" i="3"/>
  <c r="W79" i="3"/>
  <c r="W167" i="3"/>
  <c r="W233" i="3"/>
  <c r="W602" i="3"/>
  <c r="W237" i="3"/>
  <c r="W618" i="3"/>
  <c r="W19" i="3"/>
  <c r="W80" i="3"/>
  <c r="W170" i="3"/>
  <c r="W939" i="3"/>
  <c r="W672" i="3"/>
  <c r="W625" i="3"/>
  <c r="W20" i="3"/>
  <c r="W81" i="3"/>
  <c r="W718" i="3"/>
  <c r="W346" i="3"/>
  <c r="W946" i="3"/>
  <c r="W617" i="3"/>
  <c r="W1171" i="3"/>
  <c r="W1099" i="3"/>
  <c r="W3847" i="3"/>
  <c r="W2144" i="3"/>
  <c r="W1553" i="3"/>
  <c r="W2150" i="3"/>
  <c r="W2048" i="3"/>
  <c r="W1561" i="3"/>
  <c r="W2167" i="3"/>
  <c r="W2056" i="3"/>
  <c r="W473" i="3"/>
  <c r="W474" i="3"/>
  <c r="W475" i="3"/>
  <c r="W476" i="3"/>
  <c r="W477" i="3"/>
  <c r="W2066" i="3"/>
  <c r="W288" i="3"/>
  <c r="W444" i="3"/>
  <c r="W289" i="3"/>
  <c r="W481" i="3"/>
  <c r="W297" i="3"/>
  <c r="W448" i="3"/>
  <c r="W455" i="3"/>
  <c r="W3848" i="3"/>
  <c r="W1302" i="3"/>
  <c r="W1820" i="3"/>
  <c r="W178" i="3"/>
  <c r="W495" i="3"/>
  <c r="W956" i="3"/>
  <c r="W497" i="3"/>
  <c r="W180" i="3"/>
  <c r="W498" i="3"/>
  <c r="W965" i="3"/>
  <c r="W161" i="3"/>
  <c r="W47" i="3"/>
  <c r="W48" i="3"/>
  <c r="W49" i="3"/>
  <c r="W162" i="3"/>
  <c r="W460" i="3"/>
  <c r="W51" i="3"/>
  <c r="W52" i="3"/>
  <c r="W2078" i="3"/>
  <c r="W293" i="3"/>
  <c r="W171" i="3"/>
  <c r="W464" i="3"/>
  <c r="W53" i="3"/>
  <c r="W5" i="3"/>
  <c r="W799" i="3"/>
  <c r="W1275" i="3"/>
  <c r="W295" i="3"/>
  <c r="W1295" i="3"/>
  <c r="W927" i="3"/>
  <c r="W471" i="3"/>
  <c r="W2098" i="3"/>
  <c r="W296" i="3"/>
  <c r="W1870" i="3"/>
  <c r="W1875" i="3"/>
  <c r="W1876" i="3"/>
  <c r="W1426" i="3"/>
  <c r="W2118" i="3"/>
  <c r="W670" i="3"/>
  <c r="W480" i="3"/>
  <c r="W671" i="3"/>
  <c r="W679" i="3"/>
  <c r="W270" i="3"/>
  <c r="W272" i="3"/>
  <c r="W500" i="3"/>
  <c r="W1828" i="3"/>
  <c r="W2404" i="3"/>
  <c r="W3849" i="3"/>
  <c r="W1840" i="3"/>
  <c r="W2410" i="3"/>
  <c r="W267" i="3"/>
  <c r="W264" i="3"/>
  <c r="W269" i="3"/>
  <c r="W338" i="3"/>
  <c r="W657" i="3"/>
  <c r="W342" i="3"/>
  <c r="W1852" i="3"/>
  <c r="W2423" i="3"/>
  <c r="W746" i="3"/>
  <c r="W662" i="3"/>
  <c r="W1082" i="3"/>
  <c r="W2440" i="3"/>
  <c r="W675" i="3"/>
  <c r="W1091" i="3"/>
  <c r="W366" i="3"/>
  <c r="W369" i="3"/>
  <c r="W101" i="3"/>
  <c r="W372" i="3"/>
  <c r="W107" i="3"/>
  <c r="W205" i="3"/>
  <c r="W552" i="3"/>
  <c r="W3850" i="3"/>
  <c r="W1103" i="3"/>
  <c r="W624" i="3"/>
  <c r="W558" i="3"/>
  <c r="W1222" i="3"/>
  <c r="W629" i="3"/>
  <c r="W1044" i="3"/>
  <c r="W1050" i="3"/>
  <c r="W1329" i="3"/>
  <c r="W1599" i="3"/>
  <c r="W2205" i="3"/>
  <c r="W1603" i="3"/>
  <c r="W2209" i="3"/>
  <c r="W1613" i="3"/>
  <c r="W2216" i="3"/>
  <c r="W508" i="3"/>
  <c r="W299" i="3"/>
  <c r="W516" i="3"/>
  <c r="W517" i="3"/>
  <c r="W515" i="3"/>
  <c r="W912" i="3"/>
  <c r="W301" i="3"/>
  <c r="W260" i="3"/>
  <c r="W1703" i="3"/>
  <c r="W2224" i="3"/>
  <c r="W1714" i="3"/>
  <c r="W523" i="3"/>
  <c r="W921" i="3"/>
  <c r="W569" i="3"/>
  <c r="W984" i="3"/>
  <c r="W986" i="3"/>
  <c r="W570" i="3"/>
  <c r="W308" i="3"/>
  <c r="W1726" i="3"/>
  <c r="W1897" i="3"/>
  <c r="W2458" i="3"/>
  <c r="W309" i="3"/>
  <c r="W310" i="3"/>
  <c r="W936" i="3"/>
  <c r="W3851" i="3"/>
  <c r="W3852" i="3"/>
  <c r="W1919" i="3"/>
  <c r="W2483" i="3"/>
  <c r="W3853" i="3"/>
  <c r="W1612" i="3"/>
  <c r="W2195" i="3"/>
  <c r="W302" i="3"/>
  <c r="W261" i="3"/>
  <c r="W306" i="3"/>
  <c r="W518" i="3"/>
  <c r="W401" i="3"/>
  <c r="W35" i="3"/>
  <c r="W62" i="3"/>
  <c r="W174" i="3"/>
  <c r="W1630" i="3"/>
  <c r="W2215" i="3"/>
  <c r="W537" i="3"/>
  <c r="W175" i="3"/>
  <c r="W63" i="3"/>
  <c r="W176" i="3"/>
  <c r="W404" i="3"/>
  <c r="W307" i="3"/>
  <c r="W526" i="3"/>
  <c r="W541" i="3"/>
  <c r="W940" i="3"/>
  <c r="W64" i="3"/>
  <c r="W8" i="3"/>
  <c r="W411" i="3"/>
  <c r="W583" i="3"/>
  <c r="W584" i="3"/>
  <c r="W585" i="3"/>
  <c r="W586" i="3"/>
  <c r="W1648" i="3"/>
  <c r="W2233" i="3"/>
  <c r="W547" i="3"/>
  <c r="W949" i="3"/>
  <c r="W9" i="3"/>
  <c r="W10" i="3"/>
  <c r="W1057" i="3"/>
  <c r="W588" i="3"/>
  <c r="W543" i="3"/>
  <c r="W539" i="3"/>
  <c r="W1330" i="3"/>
  <c r="W1592" i="3"/>
  <c r="W1018" i="3"/>
  <c r="W961" i="3"/>
  <c r="W1343" i="3"/>
  <c r="W2255" i="3"/>
  <c r="W557" i="3"/>
  <c r="W952" i="3"/>
  <c r="W919" i="3"/>
  <c r="W1538" i="3"/>
  <c r="W3854" i="3"/>
  <c r="W3855" i="3"/>
  <c r="W1989" i="3"/>
  <c r="W1990" i="3"/>
  <c r="W2598" i="3"/>
  <c r="W2599" i="3"/>
  <c r="W2609" i="3"/>
  <c r="W1996" i="3"/>
  <c r="W2610" i="3"/>
  <c r="W971" i="3"/>
  <c r="W753" i="3"/>
  <c r="W754" i="3"/>
  <c r="W2517" i="3"/>
  <c r="W756" i="3"/>
  <c r="W757" i="3"/>
  <c r="W758" i="3"/>
  <c r="W416" i="3"/>
  <c r="W761" i="3"/>
  <c r="W283" i="3"/>
  <c r="W419" i="3"/>
  <c r="W2522" i="3"/>
  <c r="W3856" i="3"/>
  <c r="W389" i="3"/>
  <c r="W252" i="3"/>
  <c r="W392" i="3"/>
  <c r="W285" i="3"/>
  <c r="W256" i="3"/>
  <c r="W2536" i="3"/>
  <c r="W730" i="3"/>
  <c r="W2552" i="3"/>
  <c r="W741" i="3"/>
  <c r="W748" i="3"/>
  <c r="W3857" i="3"/>
  <c r="W3858" i="3"/>
  <c r="W873" i="3"/>
  <c r="W426" i="3"/>
  <c r="W427" i="3"/>
  <c r="W781" i="3"/>
  <c r="W130" i="3"/>
  <c r="W3859" i="3"/>
  <c r="W430" i="3"/>
  <c r="W785" i="3"/>
  <c r="W131" i="3"/>
  <c r="W132" i="3"/>
  <c r="W1347" i="3"/>
  <c r="W791" i="3"/>
  <c r="W120" i="3"/>
  <c r="W121" i="3"/>
  <c r="W122" i="3"/>
  <c r="W124" i="3"/>
  <c r="W123" i="3"/>
  <c r="W28" i="3"/>
  <c r="W246" i="3"/>
  <c r="W643" i="3"/>
  <c r="W407" i="3"/>
  <c r="W126" i="3"/>
  <c r="W3" i="3"/>
  <c r="W29" i="3"/>
  <c r="W1152" i="3"/>
  <c r="W647" i="3"/>
  <c r="W1362" i="3"/>
  <c r="W1157" i="3"/>
  <c r="W1709" i="3"/>
  <c r="W414" i="3"/>
  <c r="W747" i="3"/>
  <c r="W255" i="3"/>
  <c r="W2547" i="3"/>
  <c r="W1732" i="3"/>
  <c r="W421" i="3"/>
  <c r="W760" i="3"/>
  <c r="W415" i="3"/>
  <c r="W2334" i="3"/>
  <c r="W2335" i="3"/>
  <c r="W2340" i="3"/>
  <c r="W2569" i="3"/>
  <c r="W319" i="3"/>
  <c r="W423" i="3"/>
  <c r="W1005" i="3"/>
  <c r="W322" i="3"/>
  <c r="W1336" i="3"/>
  <c r="W780" i="3"/>
  <c r="W2346" i="3"/>
  <c r="W1461" i="3"/>
  <c r="W1013" i="3"/>
  <c r="W263" i="3"/>
  <c r="W1017" i="3"/>
  <c r="W433" i="3"/>
  <c r="W2592" i="3"/>
  <c r="W1893" i="3"/>
  <c r="W2300" i="3"/>
  <c r="W3860" i="3"/>
  <c r="W262" i="3"/>
  <c r="W311" i="3"/>
  <c r="W1088" i="3"/>
  <c r="W1089" i="3"/>
  <c r="W801" i="3"/>
  <c r="W317" i="3"/>
  <c r="W314" i="3"/>
  <c r="W344" i="3"/>
  <c r="W2309" i="3"/>
  <c r="W2867" i="3"/>
  <c r="W320" i="3"/>
  <c r="W589" i="3"/>
  <c r="W2329" i="3"/>
  <c r="W2877" i="3"/>
  <c r="W1055" i="3"/>
  <c r="W325" i="3"/>
  <c r="W597" i="3"/>
  <c r="W829" i="3"/>
  <c r="W207" i="3"/>
  <c r="W208" i="3"/>
  <c r="W465" i="3"/>
  <c r="W144" i="3"/>
  <c r="W619" i="3"/>
  <c r="W211" i="3"/>
  <c r="W468" i="3"/>
  <c r="W854" i="3"/>
  <c r="W1016" i="3"/>
  <c r="W612" i="3"/>
  <c r="W2350" i="3"/>
  <c r="W2896" i="3"/>
  <c r="W469" i="3"/>
  <c r="W857" i="3"/>
  <c r="W626" i="3"/>
  <c r="W17" i="3"/>
  <c r="W947" i="3"/>
  <c r="W861" i="3"/>
  <c r="W631" i="3"/>
  <c r="W1040" i="3"/>
  <c r="W1533" i="3"/>
  <c r="W3861" i="3"/>
  <c r="W2922" i="3"/>
  <c r="W957" i="3"/>
  <c r="W1452" i="3"/>
  <c r="W676" i="3"/>
  <c r="W678" i="3"/>
  <c r="W1661" i="3"/>
  <c r="W1757" i="3"/>
  <c r="W3862" i="3"/>
  <c r="W1467" i="3"/>
  <c r="W1568" i="3"/>
  <c r="W2049" i="3"/>
  <c r="W3863" i="3"/>
  <c r="W2057" i="3"/>
  <c r="W2659" i="3"/>
  <c r="W442" i="3"/>
  <c r="W290" i="3"/>
  <c r="W445" i="3"/>
  <c r="W812" i="3"/>
  <c r="W258" i="3"/>
  <c r="W291" i="3"/>
  <c r="W2067" i="3"/>
  <c r="W2145" i="3"/>
  <c r="W2668" i="3"/>
  <c r="W1558" i="3"/>
  <c r="W2151" i="3"/>
  <c r="W2152" i="3"/>
  <c r="W813" i="3"/>
  <c r="W814" i="3"/>
  <c r="W870" i="3"/>
  <c r="W483" i="3"/>
  <c r="W484" i="3"/>
  <c r="W485" i="3"/>
  <c r="W2168" i="3"/>
  <c r="W874" i="3"/>
  <c r="W1378" i="3"/>
  <c r="W487" i="3"/>
  <c r="W488" i="3"/>
  <c r="W2085" i="3"/>
  <c r="W2682" i="3"/>
  <c r="W821" i="3"/>
  <c r="W1314" i="3"/>
  <c r="W1383" i="3"/>
  <c r="W494" i="3"/>
  <c r="W298" i="3"/>
  <c r="W839" i="3"/>
  <c r="W1327" i="3"/>
  <c r="W2701" i="3"/>
  <c r="W2381" i="3"/>
  <c r="W3864" i="3"/>
  <c r="W3865" i="3"/>
  <c r="W3866" i="3"/>
  <c r="W1342" i="3"/>
  <c r="W3867" i="3"/>
  <c r="W3868" i="3"/>
  <c r="W93" i="3"/>
  <c r="W94" i="3"/>
  <c r="W95" i="3"/>
  <c r="W259" i="3"/>
  <c r="W292" i="3"/>
  <c r="W142" i="3"/>
  <c r="W143" i="3"/>
  <c r="W417" i="3"/>
  <c r="W38" i="3"/>
  <c r="W666" i="3"/>
  <c r="W145" i="3"/>
  <c r="W420" i="3"/>
  <c r="W39" i="3"/>
  <c r="W40" i="3"/>
  <c r="W2079" i="3"/>
  <c r="W3869" i="3"/>
  <c r="W3870" i="3"/>
  <c r="W458" i="3"/>
  <c r="W294" i="3"/>
  <c r="W889" i="3"/>
  <c r="W454" i="3"/>
  <c r="W677" i="3"/>
  <c r="W890" i="3"/>
  <c r="W891" i="3"/>
  <c r="W160" i="3"/>
  <c r="W456" i="3"/>
  <c r="W844" i="3"/>
  <c r="W425" i="3"/>
  <c r="W41" i="3"/>
  <c r="W42" i="3"/>
  <c r="W898" i="3"/>
  <c r="W899" i="3"/>
  <c r="W2099" i="3"/>
  <c r="W2674" i="3"/>
  <c r="W463" i="3"/>
  <c r="W836" i="3"/>
  <c r="W855" i="3"/>
  <c r="W687" i="3"/>
  <c r="W1338" i="3"/>
  <c r="W1474" i="3"/>
  <c r="W905" i="3"/>
  <c r="W731" i="3"/>
  <c r="W472" i="3"/>
  <c r="W852" i="3"/>
  <c r="W2119" i="3"/>
  <c r="W2700" i="3"/>
  <c r="W1296" i="3"/>
  <c r="W2053" i="3"/>
  <c r="W863" i="3"/>
  <c r="W1354" i="3"/>
  <c r="W1776" i="3"/>
  <c r="W1309" i="3"/>
  <c r="W2456" i="3"/>
  <c r="W3019" i="3"/>
  <c r="W875" i="3"/>
  <c r="W868" i="3"/>
  <c r="W2459" i="3"/>
  <c r="W3020" i="3"/>
  <c r="W2460" i="3"/>
  <c r="W3871" i="3"/>
  <c r="W1447" i="3"/>
  <c r="W1371" i="3"/>
  <c r="W2138" i="3"/>
  <c r="W2729" i="3"/>
  <c r="W1796" i="3"/>
  <c r="W1098" i="3"/>
  <c r="W353" i="3"/>
  <c r="W682" i="3"/>
  <c r="W683" i="3"/>
  <c r="W2465" i="3"/>
  <c r="W3032" i="3"/>
  <c r="W1101" i="3"/>
  <c r="W1102" i="3"/>
  <c r="W355" i="3"/>
  <c r="W273" i="3"/>
  <c r="W3042" i="3"/>
  <c r="W1112" i="3"/>
  <c r="W1113" i="3"/>
  <c r="W274" i="3"/>
  <c r="W275" i="3"/>
  <c r="W3872" i="3"/>
  <c r="W3873" i="3"/>
  <c r="W3874" i="3"/>
  <c r="W265" i="3"/>
  <c r="W268" i="3"/>
  <c r="W897" i="3"/>
  <c r="W1379" i="3"/>
  <c r="W2021" i="3"/>
  <c r="W2963" i="3"/>
  <c r="W656" i="3"/>
  <c r="W1126" i="3"/>
  <c r="W2976" i="3"/>
  <c r="W661" i="3"/>
  <c r="W2229" i="3"/>
  <c r="W1402" i="3"/>
  <c r="W669" i="3"/>
  <c r="W2992" i="3"/>
  <c r="W1233" i="3"/>
  <c r="W1234" i="3"/>
  <c r="W1236" i="3"/>
  <c r="W1237" i="3"/>
  <c r="W770" i="3"/>
  <c r="W249" i="3"/>
  <c r="W250" i="3"/>
  <c r="W1104" i="3"/>
  <c r="W694" i="3"/>
  <c r="W331" i="3"/>
  <c r="W251" i="3"/>
  <c r="W332" i="3"/>
  <c r="W3014" i="3"/>
  <c r="W700" i="3"/>
  <c r="W1137" i="3"/>
  <c r="W335" i="3"/>
  <c r="W90" i="3"/>
  <c r="W553" i="3"/>
  <c r="W492" i="3"/>
  <c r="W3875" i="3"/>
  <c r="W3876" i="3"/>
  <c r="W559" i="3"/>
  <c r="W969" i="3"/>
  <c r="W1755" i="3"/>
  <c r="W707" i="3"/>
  <c r="W1150" i="3"/>
  <c r="W238" i="3"/>
  <c r="W21" i="3"/>
  <c r="W83" i="3"/>
  <c r="W82" i="3"/>
  <c r="W560" i="3"/>
  <c r="W974" i="3"/>
  <c r="W239" i="3"/>
  <c r="W240" i="3"/>
  <c r="W22" i="3"/>
  <c r="W84" i="3"/>
  <c r="W1136" i="3"/>
  <c r="W3877" i="3"/>
  <c r="W3878" i="3"/>
  <c r="W241" i="3"/>
  <c r="W242" i="3"/>
  <c r="W1793" i="3"/>
  <c r="W1159" i="3"/>
  <c r="W1567" i="3"/>
  <c r="W981" i="3"/>
  <c r="W2451" i="3"/>
  <c r="W686" i="3"/>
  <c r="W245" i="3"/>
  <c r="W3879" i="3"/>
  <c r="W1583" i="3"/>
  <c r="W2178" i="3"/>
  <c r="W1809" i="3"/>
  <c r="W276" i="3"/>
  <c r="W768" i="3"/>
  <c r="W701" i="3"/>
  <c r="W1257" i="3"/>
  <c r="W1119" i="3"/>
  <c r="W3880" i="3"/>
  <c r="W2778" i="3"/>
  <c r="W1892" i="3"/>
  <c r="W1261" i="3"/>
  <c r="W519" i="3"/>
  <c r="W303" i="3"/>
  <c r="W277" i="3"/>
  <c r="W3881" i="3"/>
  <c r="W2206" i="3"/>
  <c r="W2784" i="3"/>
  <c r="W522" i="3"/>
  <c r="W305" i="3"/>
  <c r="W1898" i="3"/>
  <c r="W2794" i="3"/>
  <c r="W1414" i="3"/>
  <c r="W712" i="3"/>
  <c r="W1141" i="3"/>
  <c r="W708" i="3"/>
  <c r="W3016" i="3"/>
  <c r="W1425" i="3"/>
  <c r="W2811" i="3"/>
  <c r="W576" i="3"/>
  <c r="W1501" i="3"/>
  <c r="W577" i="3"/>
  <c r="W1800" i="3"/>
  <c r="W1165" i="3"/>
  <c r="W717" i="3"/>
  <c r="W1444" i="3"/>
  <c r="W1504" i="3"/>
  <c r="W581" i="3"/>
  <c r="W945" i="3"/>
  <c r="W1439" i="3"/>
  <c r="W2337" i="3"/>
  <c r="W300" i="3"/>
  <c r="W506" i="3"/>
  <c r="W3882" i="3"/>
  <c r="W3883" i="3"/>
  <c r="W304" i="3"/>
  <c r="W513" i="3"/>
  <c r="W955" i="3"/>
  <c r="W1454" i="3"/>
  <c r="W527" i="3"/>
  <c r="W524" i="3"/>
  <c r="W2767" i="3"/>
  <c r="W3884" i="3"/>
  <c r="W735" i="3"/>
  <c r="W116" i="3"/>
  <c r="W117" i="3"/>
  <c r="W357" i="3"/>
  <c r="W358" i="3"/>
  <c r="W478" i="3"/>
  <c r="W2398" i="3"/>
  <c r="W479" i="3"/>
  <c r="W54" i="3"/>
  <c r="W744" i="3"/>
  <c r="W361" i="3"/>
  <c r="W1468" i="3"/>
  <c r="W482" i="3"/>
  <c r="W55" i="3"/>
  <c r="W540" i="3"/>
  <c r="W928" i="3"/>
  <c r="W749" i="3"/>
  <c r="W1218" i="3"/>
  <c r="W2788" i="3"/>
  <c r="W3281" i="3"/>
  <c r="W950" i="3"/>
  <c r="W56" i="3"/>
  <c r="W759" i="3"/>
  <c r="W1225" i="3"/>
  <c r="W2759" i="3"/>
  <c r="W551" i="3"/>
  <c r="W948" i="3"/>
  <c r="W1001" i="3"/>
  <c r="W544" i="3"/>
  <c r="W962" i="3"/>
  <c r="W2810" i="3"/>
  <c r="W3295" i="3"/>
  <c r="W1004" i="3"/>
  <c r="W1344" i="3"/>
  <c r="W1243" i="3"/>
  <c r="W1012" i="3"/>
  <c r="W976" i="3"/>
  <c r="W1457" i="3"/>
  <c r="W970" i="3"/>
  <c r="W2218" i="3"/>
  <c r="W3885" i="3"/>
  <c r="W1365" i="3"/>
  <c r="W1908" i="3"/>
  <c r="W2839" i="3"/>
  <c r="W3315" i="3"/>
  <c r="W1416" i="3"/>
  <c r="W850" i="3"/>
  <c r="W1428" i="3"/>
  <c r="W1986" i="3"/>
  <c r="W3886" i="3"/>
  <c r="W3887" i="3"/>
  <c r="W2134" i="3"/>
  <c r="W3888" i="3"/>
  <c r="W280" i="3"/>
  <c r="W281" i="3"/>
  <c r="W393" i="3"/>
  <c r="W394" i="3"/>
  <c r="W2600" i="3"/>
  <c r="W2523" i="3"/>
  <c r="W2601" i="3"/>
  <c r="W3889" i="3"/>
  <c r="W1482" i="3"/>
  <c r="W2033" i="3"/>
  <c r="W724" i="3"/>
  <c r="W396" i="3"/>
  <c r="W1932" i="3"/>
  <c r="W765" i="3"/>
  <c r="W766" i="3"/>
  <c r="W2611" i="3"/>
  <c r="W3890" i="3"/>
  <c r="W771" i="3"/>
  <c r="W772" i="3"/>
  <c r="W773" i="3"/>
  <c r="W429" i="3"/>
  <c r="W2009" i="3"/>
  <c r="W733" i="3"/>
  <c r="W1181" i="3"/>
  <c r="W2537" i="3"/>
  <c r="W3089" i="3"/>
  <c r="W1241" i="3"/>
  <c r="W779" i="3"/>
  <c r="W286" i="3"/>
  <c r="W431" i="3"/>
  <c r="W2623" i="3"/>
  <c r="W1247" i="3"/>
  <c r="W1816" i="3"/>
  <c r="W287" i="3"/>
  <c r="W434" i="3"/>
  <c r="W1187" i="3"/>
  <c r="W1199" i="3"/>
  <c r="W2553" i="3"/>
  <c r="W3102" i="3"/>
  <c r="W2068" i="3"/>
  <c r="W1834" i="3"/>
  <c r="W1214" i="3"/>
  <c r="W1219" i="3"/>
  <c r="W2572" i="3"/>
  <c r="W3123" i="3"/>
  <c r="W192" i="3"/>
  <c r="W59" i="3"/>
  <c r="W194" i="3"/>
  <c r="W60" i="3"/>
  <c r="W3891" i="3"/>
  <c r="W3892" i="3"/>
  <c r="W1232" i="3"/>
  <c r="W1785" i="3"/>
  <c r="W102" i="3"/>
  <c r="W103" i="3"/>
  <c r="W196" i="3"/>
  <c r="W364" i="3"/>
  <c r="W105" i="3"/>
  <c r="W104" i="3"/>
  <c r="W106" i="3"/>
  <c r="W3144" i="3"/>
  <c r="W387" i="3"/>
  <c r="W388" i="3"/>
  <c r="W725" i="3"/>
  <c r="W726" i="3"/>
  <c r="W3893" i="3"/>
  <c r="W3894" i="3"/>
  <c r="W370" i="3"/>
  <c r="W691" i="3"/>
  <c r="W108" i="3"/>
  <c r="W1259" i="3"/>
  <c r="W732" i="3"/>
  <c r="W391" i="3"/>
  <c r="W115" i="3"/>
  <c r="W282" i="3"/>
  <c r="W400" i="3"/>
  <c r="W1010" i="3"/>
  <c r="W1266" i="3"/>
  <c r="W1267" i="3"/>
  <c r="W376" i="3"/>
  <c r="W703" i="3"/>
  <c r="W1061" i="3"/>
  <c r="W1811" i="3"/>
  <c r="W284" i="3"/>
  <c r="W409" i="3"/>
  <c r="W3895" i="3"/>
  <c r="W3896" i="3"/>
  <c r="W3897" i="3"/>
  <c r="W3898" i="3"/>
  <c r="W1068" i="3"/>
  <c r="W1024" i="3"/>
  <c r="W1282" i="3"/>
  <c r="W1283" i="3"/>
  <c r="W1223" i="3"/>
  <c r="W710" i="3"/>
  <c r="W1078" i="3"/>
  <c r="W755" i="3"/>
  <c r="W418" i="3"/>
  <c r="W2570" i="3"/>
  <c r="W3899" i="3"/>
  <c r="W1928" i="3"/>
  <c r="W1308" i="3"/>
  <c r="W3900" i="3"/>
  <c r="W2606" i="3"/>
  <c r="W1045" i="3"/>
  <c r="W1733" i="3"/>
  <c r="W1240" i="3"/>
  <c r="W1792" i="3"/>
  <c r="W776" i="3"/>
  <c r="W1230" i="3"/>
  <c r="W2895" i="3"/>
  <c r="W3901" i="3"/>
  <c r="W3902" i="3"/>
  <c r="W3903" i="3"/>
  <c r="W2593" i="3"/>
  <c r="W3126" i="3"/>
  <c r="W2538" i="3"/>
  <c r="W599" i="3"/>
  <c r="W324" i="3"/>
  <c r="W1752" i="3"/>
  <c r="W2898" i="3"/>
  <c r="W3384" i="3"/>
  <c r="W601" i="3"/>
  <c r="W1014" i="3"/>
  <c r="W326" i="3"/>
  <c r="W327" i="3"/>
  <c r="W2265" i="3"/>
  <c r="W1519" i="3"/>
  <c r="W1022" i="3"/>
  <c r="W328" i="3"/>
  <c r="W329" i="3"/>
  <c r="W1264" i="3"/>
  <c r="W1813" i="3"/>
  <c r="W2907" i="3"/>
  <c r="W3391" i="3"/>
  <c r="W795" i="3"/>
  <c r="W1253" i="3"/>
  <c r="W1528" i="3"/>
  <c r="W1031" i="3"/>
  <c r="W312" i="3"/>
  <c r="W2923" i="3"/>
  <c r="W3403" i="3"/>
  <c r="W1409" i="3"/>
  <c r="W1410" i="3"/>
  <c r="W3904" i="3"/>
  <c r="W315" i="3"/>
  <c r="W2041" i="3"/>
  <c r="W1413" i="3"/>
  <c r="W1541" i="3"/>
  <c r="W1542" i="3"/>
  <c r="W318" i="3"/>
  <c r="W1922" i="3"/>
  <c r="W1841" i="3"/>
  <c r="W2289" i="3"/>
  <c r="W3905" i="3"/>
  <c r="W2675" i="3"/>
  <c r="W3418" i="3"/>
  <c r="W1304" i="3"/>
  <c r="W1292" i="3"/>
  <c r="W1002" i="3"/>
  <c r="W3360" i="3"/>
  <c r="W1573" i="3"/>
  <c r="W1647" i="3"/>
  <c r="W667" i="3"/>
  <c r="W1110" i="3"/>
  <c r="W1111" i="3"/>
  <c r="W1655" i="3"/>
  <c r="W1656" i="3"/>
  <c r="W674" i="3"/>
  <c r="W1115" i="3"/>
  <c r="W1580" i="3"/>
  <c r="W2177" i="3"/>
  <c r="W1015" i="3"/>
  <c r="W561" i="3"/>
  <c r="W562" i="3"/>
  <c r="W563" i="3"/>
  <c r="W182" i="3"/>
  <c r="W2530" i="3"/>
  <c r="W422" i="3"/>
  <c r="W775" i="3"/>
  <c r="W1659" i="3"/>
  <c r="W565" i="3"/>
  <c r="W566" i="3"/>
  <c r="W69" i="3"/>
  <c r="W187" i="3"/>
  <c r="W3372" i="3"/>
  <c r="W424" i="3"/>
  <c r="W777" i="3"/>
  <c r="W858" i="3"/>
  <c r="W783" i="3"/>
  <c r="W1035" i="3"/>
  <c r="W573" i="3"/>
  <c r="W71" i="3"/>
  <c r="W191" i="3"/>
  <c r="W1590" i="3"/>
  <c r="W2196" i="3"/>
  <c r="W1036" i="3"/>
  <c r="W862" i="3"/>
  <c r="W1359" i="3"/>
  <c r="W66" i="3"/>
  <c r="W177" i="3"/>
  <c r="W1049" i="3"/>
  <c r="W1559" i="3"/>
  <c r="W67" i="3"/>
  <c r="W179" i="3"/>
  <c r="W68" i="3"/>
  <c r="W3388" i="3"/>
  <c r="W548" i="3"/>
  <c r="W181" i="3"/>
  <c r="W2322" i="3"/>
  <c r="W2220" i="3"/>
  <c r="W3906" i="3"/>
  <c r="W3907" i="3"/>
  <c r="W876" i="3"/>
  <c r="W1370" i="3"/>
  <c r="W1056" i="3"/>
  <c r="W1581" i="3"/>
  <c r="W555" i="3"/>
  <c r="W556" i="3"/>
  <c r="W1569" i="3"/>
  <c r="W3908" i="3"/>
  <c r="W3909" i="3"/>
  <c r="W2029" i="3"/>
  <c r="W1386" i="3"/>
  <c r="W1107" i="3"/>
  <c r="W638" i="3"/>
  <c r="W1109" i="3"/>
  <c r="W1671" i="3"/>
  <c r="W567" i="3"/>
  <c r="W568" i="3"/>
  <c r="W3414" i="3"/>
  <c r="W2276" i="3"/>
  <c r="W1596" i="3"/>
  <c r="W1118" i="3"/>
  <c r="W1677" i="3"/>
  <c r="W3910" i="3"/>
  <c r="W449" i="3"/>
  <c r="W2361" i="3"/>
  <c r="W1687" i="3"/>
  <c r="W3911" i="3"/>
  <c r="W3912" i="3"/>
  <c r="W3913" i="3"/>
  <c r="W450" i="3"/>
  <c r="W330" i="3"/>
  <c r="W451" i="3"/>
  <c r="W2044" i="3"/>
  <c r="W2649" i="3"/>
  <c r="W1048" i="3"/>
  <c r="W574" i="3"/>
  <c r="W1593" i="3"/>
  <c r="W815" i="3"/>
  <c r="W3191" i="3"/>
  <c r="W2298" i="3"/>
  <c r="W2368" i="3"/>
  <c r="W334" i="3"/>
  <c r="W827" i="3"/>
  <c r="W3914" i="3"/>
  <c r="W738" i="3"/>
  <c r="W1195" i="3"/>
  <c r="W3200" i="3"/>
  <c r="W2160" i="3"/>
  <c r="W1491" i="3"/>
  <c r="W1060" i="3"/>
  <c r="W1574" i="3"/>
  <c r="W2680" i="3"/>
  <c r="W884" i="3"/>
  <c r="W885" i="3"/>
  <c r="W845" i="3"/>
  <c r="W886" i="3"/>
  <c r="W503" i="3"/>
  <c r="W1323" i="3"/>
  <c r="W1212" i="3"/>
  <c r="W2179" i="3"/>
  <c r="W2764" i="3"/>
  <c r="W340" i="3"/>
  <c r="W2845" i="3"/>
  <c r="W3214" i="3"/>
  <c r="W1947" i="3"/>
  <c r="W505" i="3"/>
  <c r="W1339" i="3"/>
  <c r="W1885" i="3"/>
  <c r="W2782" i="3"/>
  <c r="W1890" i="3"/>
  <c r="W1083" i="3"/>
  <c r="W1594" i="3"/>
  <c r="W1955" i="3"/>
  <c r="W452" i="3"/>
  <c r="W809" i="3"/>
  <c r="W231" i="3"/>
  <c r="W76" i="3"/>
  <c r="W232" i="3"/>
  <c r="W609" i="3"/>
  <c r="W77" i="3"/>
  <c r="W78" i="3"/>
  <c r="W1077" i="3"/>
  <c r="W3238" i="3"/>
  <c r="W457" i="3"/>
  <c r="W816" i="3"/>
  <c r="W3915" i="3"/>
  <c r="W3916" i="3"/>
  <c r="W127" i="3"/>
  <c r="W128" i="3"/>
  <c r="W234" i="3"/>
  <c r="W610" i="3"/>
  <c r="W1358" i="3"/>
  <c r="W1904" i="3"/>
  <c r="W762" i="3"/>
  <c r="W129" i="3"/>
  <c r="W1914" i="3"/>
  <c r="W461" i="3"/>
  <c r="W834" i="3"/>
  <c r="W1094" i="3"/>
  <c r="W622" i="3"/>
  <c r="W774" i="3"/>
  <c r="W3917" i="3"/>
  <c r="W3918" i="3"/>
  <c r="W2305" i="3"/>
  <c r="W1637" i="3"/>
  <c r="W1105" i="3"/>
  <c r="W786" i="3"/>
  <c r="W1650" i="3"/>
  <c r="W837" i="3"/>
  <c r="W2631" i="3"/>
  <c r="W1929" i="3"/>
  <c r="W853" i="3"/>
  <c r="W848" i="3"/>
  <c r="W840" i="3"/>
  <c r="W841" i="3"/>
  <c r="W3204" i="3"/>
  <c r="W3919" i="3"/>
  <c r="W1398" i="3"/>
  <c r="W1355" i="3"/>
  <c r="W1131" i="3"/>
  <c r="W1666" i="3"/>
  <c r="W1411" i="3"/>
  <c r="W869" i="3"/>
  <c r="W1348" i="3"/>
  <c r="W1190" i="3"/>
  <c r="W1191" i="3"/>
  <c r="W2884" i="3"/>
  <c r="W1201" i="3"/>
  <c r="W1202" i="3"/>
  <c r="W3219" i="3"/>
  <c r="W3599" i="3"/>
  <c r="W1417" i="3"/>
  <c r="W1372" i="3"/>
  <c r="W1797" i="3"/>
  <c r="W1691" i="3"/>
  <c r="W1866" i="3"/>
  <c r="W1217" i="3"/>
  <c r="W887" i="3"/>
  <c r="W1373" i="3"/>
  <c r="W2683" i="3"/>
  <c r="W3920" i="3"/>
  <c r="W337" i="3"/>
  <c r="W653" i="3"/>
  <c r="W3921" i="3"/>
  <c r="W1116" i="3"/>
  <c r="W360" i="3"/>
  <c r="W698" i="3"/>
  <c r="W699" i="3"/>
  <c r="W339" i="3"/>
  <c r="W654" i="3"/>
  <c r="W3021" i="3"/>
  <c r="W3922" i="3"/>
  <c r="W3923" i="3"/>
  <c r="W3924" i="3"/>
  <c r="W1880" i="3"/>
  <c r="W2463" i="3"/>
  <c r="W1394" i="3"/>
  <c r="W1124" i="3"/>
  <c r="W1125" i="3"/>
  <c r="W363" i="3"/>
  <c r="W702" i="3"/>
  <c r="W343" i="3"/>
  <c r="W659" i="3"/>
  <c r="W3033" i="3"/>
  <c r="W1821" i="3"/>
  <c r="W2400" i="3"/>
  <c r="W3925" i="3"/>
  <c r="W3926" i="3"/>
  <c r="W1134" i="3"/>
  <c r="W1135" i="3"/>
  <c r="W371" i="3"/>
  <c r="W706" i="3"/>
  <c r="W1085" i="3"/>
  <c r="W664" i="3"/>
  <c r="W3043" i="3"/>
  <c r="W2487" i="3"/>
  <c r="W1943" i="3"/>
  <c r="W1399" i="3"/>
  <c r="W2977" i="3"/>
  <c r="W3927" i="3"/>
  <c r="W1679" i="3"/>
  <c r="W1149" i="3"/>
  <c r="W3059" i="3"/>
  <c r="W1093" i="3"/>
  <c r="W1631" i="3"/>
  <c r="W2646" i="3"/>
  <c r="W2425" i="3"/>
  <c r="W2993" i="3"/>
  <c r="W3454" i="3"/>
  <c r="W1695" i="3"/>
  <c r="W2297" i="3"/>
  <c r="W136" i="3"/>
  <c r="W138" i="3"/>
  <c r="W1106" i="3"/>
  <c r="W1651" i="3"/>
  <c r="W1549" i="3"/>
  <c r="W453" i="3"/>
  <c r="W2823" i="3"/>
  <c r="W3015" i="3"/>
  <c r="W3468" i="3"/>
  <c r="W2317" i="3"/>
  <c r="W646" i="3"/>
  <c r="W224" i="3"/>
  <c r="W213" i="3"/>
  <c r="W212" i="3"/>
  <c r="W214" i="3"/>
  <c r="W459" i="3"/>
  <c r="W648" i="3"/>
  <c r="W1069" i="3"/>
  <c r="W226" i="3"/>
  <c r="W227" i="3"/>
  <c r="W215" i="3"/>
  <c r="W216" i="3"/>
  <c r="W651" i="3"/>
  <c r="W1073" i="3"/>
  <c r="W229" i="3"/>
  <c r="W230" i="3"/>
  <c r="W493" i="3"/>
  <c r="W3928" i="3"/>
  <c r="W3929" i="3"/>
  <c r="W1668" i="3"/>
  <c r="W1673" i="3"/>
  <c r="W499" i="3"/>
  <c r="W627" i="3"/>
  <c r="W217" i="3"/>
  <c r="W467" i="3"/>
  <c r="W1690" i="3"/>
  <c r="W1084" i="3"/>
  <c r="W1475" i="3"/>
  <c r="W1756" i="3"/>
  <c r="W3436" i="3"/>
  <c r="W3044" i="3"/>
  <c r="W3485" i="3"/>
  <c r="W362" i="3"/>
  <c r="W680" i="3"/>
  <c r="W632" i="3"/>
  <c r="W1046" i="3"/>
  <c r="W3930" i="3"/>
  <c r="W3931" i="3"/>
  <c r="W1718" i="3"/>
  <c r="W1719" i="3"/>
  <c r="W1486" i="3"/>
  <c r="W1427" i="3"/>
  <c r="W373" i="3"/>
  <c r="W689" i="3"/>
  <c r="W1701" i="3"/>
  <c r="W2286" i="3"/>
  <c r="W1766" i="3"/>
  <c r="W642" i="3"/>
  <c r="W1054" i="3"/>
  <c r="W3932" i="3"/>
  <c r="W3933" i="3"/>
  <c r="W3934" i="3"/>
  <c r="W3935" i="3"/>
  <c r="W1499" i="3"/>
  <c r="W1738" i="3"/>
  <c r="W1739" i="3"/>
  <c r="W3512" i="3"/>
  <c r="W378" i="3"/>
  <c r="W704" i="3"/>
  <c r="W1451" i="3"/>
  <c r="W1672" i="3"/>
  <c r="W1070" i="3"/>
  <c r="W3936" i="3"/>
  <c r="W3937" i="3"/>
  <c r="W3938" i="3"/>
  <c r="W3939" i="3"/>
  <c r="W529" i="3"/>
  <c r="W530" i="3"/>
  <c r="W531" i="3"/>
  <c r="W532" i="3"/>
  <c r="W2207" i="3"/>
  <c r="W3940" i="3"/>
  <c r="W3941" i="3"/>
  <c r="W3942" i="3"/>
  <c r="W3943" i="3"/>
  <c r="W922" i="3"/>
  <c r="W533" i="3"/>
  <c r="W534" i="3"/>
  <c r="W535" i="3"/>
  <c r="W2318" i="3"/>
  <c r="W2413" i="3"/>
  <c r="W1761" i="3"/>
  <c r="W3286" i="3"/>
  <c r="W3944" i="3"/>
  <c r="W1830" i="3"/>
  <c r="W1204" i="3"/>
  <c r="W1155" i="3"/>
  <c r="W713" i="3"/>
  <c r="W929" i="3"/>
  <c r="W1423" i="3"/>
  <c r="W1836" i="3"/>
  <c r="W1837" i="3"/>
  <c r="W1476" i="3"/>
  <c r="W3296" i="3"/>
  <c r="W3649" i="3"/>
  <c r="W1708" i="3"/>
  <c r="W2284" i="3"/>
  <c r="W1844" i="3"/>
  <c r="W1845" i="3"/>
  <c r="W2231" i="3"/>
  <c r="W942" i="3"/>
  <c r="W1438" i="3"/>
  <c r="W507" i="3"/>
  <c r="W2997" i="3"/>
  <c r="W3310" i="3"/>
  <c r="W3658" i="3"/>
  <c r="W2504" i="3"/>
  <c r="W1857" i="3"/>
  <c r="W514" i="3"/>
  <c r="W1168" i="3"/>
  <c r="W1707" i="3"/>
  <c r="W3945" i="3"/>
  <c r="W3433" i="3"/>
  <c r="W1995" i="3"/>
  <c r="W1456" i="3"/>
  <c r="W856" i="3"/>
  <c r="W1350" i="3"/>
  <c r="W525" i="3"/>
  <c r="W2749" i="3"/>
  <c r="W3095" i="3"/>
  <c r="W1748" i="3"/>
  <c r="W2313" i="3"/>
  <c r="W3946" i="3"/>
  <c r="W998" i="3"/>
  <c r="W1517" i="3"/>
  <c r="W3325" i="3"/>
  <c r="W3665" i="3"/>
  <c r="W999" i="3"/>
  <c r="W1520" i="3"/>
  <c r="W1000" i="3"/>
  <c r="W596" i="3"/>
  <c r="W2015" i="3"/>
  <c r="W1364" i="3"/>
  <c r="W2100" i="3"/>
  <c r="W1526" i="3"/>
  <c r="W603" i="3"/>
  <c r="W604" i="3"/>
  <c r="W538" i="3"/>
  <c r="W2338" i="3"/>
  <c r="W688" i="3"/>
  <c r="W100" i="3"/>
  <c r="W244" i="3"/>
  <c r="W243" i="3"/>
  <c r="W153" i="3"/>
  <c r="W437" i="3"/>
  <c r="W2022" i="3"/>
  <c r="W2023" i="3"/>
  <c r="W866" i="3"/>
  <c r="W438" i="3"/>
  <c r="W154" i="3"/>
  <c r="W439" i="3"/>
  <c r="W690" i="3"/>
  <c r="W1122" i="3"/>
  <c r="W3947" i="3"/>
  <c r="W2110" i="3"/>
  <c r="W2111" i="3"/>
  <c r="W871" i="3"/>
  <c r="W872" i="3"/>
  <c r="W156" i="3"/>
  <c r="W697" i="3"/>
  <c r="W1132" i="3"/>
  <c r="W2034" i="3"/>
  <c r="W2632" i="3"/>
  <c r="W2351" i="3"/>
  <c r="W3676" i="3"/>
  <c r="W1430" i="3"/>
  <c r="W878" i="3"/>
  <c r="W879" i="3"/>
  <c r="W2780" i="3"/>
  <c r="W2127" i="3"/>
  <c r="W2426" i="3"/>
  <c r="W2353" i="3"/>
  <c r="W1226" i="3"/>
  <c r="W1145" i="3"/>
  <c r="W2047" i="3"/>
  <c r="W3639" i="3"/>
  <c r="W151" i="3"/>
  <c r="W2054" i="3"/>
  <c r="W2661" i="3"/>
  <c r="W1453" i="3"/>
  <c r="W892" i="3"/>
  <c r="W152" i="3"/>
  <c r="W432" i="3"/>
  <c r="W1244" i="3"/>
  <c r="W1801" i="3"/>
  <c r="W3303" i="3"/>
  <c r="W1455" i="3"/>
  <c r="W155" i="3"/>
  <c r="W435" i="3"/>
  <c r="W545" i="3"/>
  <c r="W546" i="3"/>
  <c r="W959" i="3"/>
  <c r="W960" i="3"/>
  <c r="W1471" i="3"/>
  <c r="W2031" i="3"/>
  <c r="W1516" i="3"/>
  <c r="W964" i="3"/>
  <c r="W867" i="3"/>
  <c r="W440" i="3"/>
  <c r="W3655" i="3"/>
  <c r="W3255" i="3"/>
  <c r="W3948" i="3"/>
  <c r="W3949" i="3"/>
  <c r="W1265" i="3"/>
  <c r="W1819" i="3"/>
  <c r="W3007" i="3"/>
  <c r="W1525" i="3"/>
  <c r="W2124" i="3"/>
  <c r="W1481" i="3"/>
  <c r="W880" i="3"/>
  <c r="W881" i="3"/>
  <c r="W1493" i="3"/>
  <c r="W1536" i="3"/>
  <c r="W2052" i="3"/>
  <c r="W2133" i="3"/>
  <c r="W3950" i="3"/>
  <c r="W3951" i="3"/>
  <c r="W727" i="3"/>
  <c r="W728" i="3"/>
  <c r="W3952" i="3"/>
  <c r="W1067" i="3"/>
  <c r="W578" i="3"/>
  <c r="W1351" i="3"/>
  <c r="W1910" i="3"/>
  <c r="W734" i="3"/>
  <c r="W2512" i="3"/>
  <c r="W1847" i="3"/>
  <c r="W3953" i="3"/>
  <c r="W1075" i="3"/>
  <c r="W1601" i="3"/>
  <c r="W2814" i="3"/>
  <c r="W2159" i="3"/>
  <c r="W739" i="3"/>
  <c r="W1361" i="3"/>
  <c r="W1920" i="3"/>
  <c r="W900" i="3"/>
  <c r="W901" i="3"/>
  <c r="W571" i="3"/>
  <c r="W3954" i="3"/>
  <c r="W789" i="3"/>
  <c r="W2754" i="3"/>
  <c r="W2090" i="3"/>
  <c r="W2069" i="3"/>
  <c r="W1200" i="3"/>
  <c r="W1254" i="3"/>
  <c r="W793" i="3"/>
  <c r="W1086" i="3"/>
  <c r="W1622" i="3"/>
  <c r="W2620" i="3"/>
  <c r="W1934" i="3"/>
  <c r="W1260" i="3"/>
  <c r="W798" i="3"/>
  <c r="W2835" i="3"/>
  <c r="W2543" i="3"/>
  <c r="W3093" i="3"/>
  <c r="W3531" i="3"/>
  <c r="W579" i="3"/>
  <c r="W1484" i="3"/>
  <c r="W926" i="3"/>
  <c r="W1271" i="3"/>
  <c r="W802" i="3"/>
  <c r="W1220" i="3"/>
  <c r="W1762" i="3"/>
  <c r="W1640" i="3"/>
  <c r="W2643" i="3"/>
  <c r="W3178" i="3"/>
  <c r="W163" i="3"/>
  <c r="W165" i="3"/>
  <c r="W164" i="3"/>
  <c r="W3544" i="3"/>
  <c r="W2786" i="3"/>
  <c r="W528" i="3"/>
  <c r="W169" i="3"/>
  <c r="W2421" i="3"/>
  <c r="W595" i="3"/>
  <c r="W247" i="3"/>
  <c r="W536" i="3"/>
  <c r="W931" i="3"/>
  <c r="W736" i="3"/>
  <c r="W1239" i="3"/>
  <c r="W248" i="3"/>
  <c r="W1783" i="3"/>
  <c r="W2364" i="3"/>
  <c r="W3127" i="3"/>
  <c r="W3198" i="3"/>
  <c r="W1506" i="3"/>
  <c r="W2064" i="3"/>
  <c r="W333" i="3"/>
  <c r="W743" i="3"/>
  <c r="W1189" i="3"/>
  <c r="W542" i="3"/>
  <c r="W941" i="3"/>
  <c r="W2439" i="3"/>
  <c r="W3556" i="3"/>
  <c r="W3955" i="3"/>
  <c r="W3956" i="3"/>
  <c r="W1127" i="3"/>
  <c r="W1186" i="3"/>
  <c r="W356" i="3"/>
  <c r="W1193" i="3"/>
  <c r="W359" i="3"/>
  <c r="W2390" i="3"/>
  <c r="W751" i="3"/>
  <c r="W1209" i="3"/>
  <c r="W1808" i="3"/>
  <c r="W2387" i="3"/>
  <c r="W1523" i="3"/>
  <c r="W954" i="3"/>
  <c r="W1148" i="3"/>
  <c r="W1205" i="3"/>
  <c r="W3085" i="3"/>
  <c r="W3957" i="3"/>
  <c r="W3958" i="3"/>
  <c r="W587" i="3"/>
  <c r="W1003" i="3"/>
  <c r="W1537" i="3"/>
  <c r="W2109" i="3"/>
  <c r="W3569" i="3"/>
  <c r="W1597" i="3"/>
  <c r="W1007" i="3"/>
  <c r="W767" i="3"/>
  <c r="W1228" i="3"/>
  <c r="W1846" i="3"/>
  <c r="W2968" i="3"/>
  <c r="W1540" i="3"/>
  <c r="W2123" i="3"/>
  <c r="W1161" i="3"/>
  <c r="W1616" i="3"/>
  <c r="W1617" i="3"/>
  <c r="W2415" i="3"/>
  <c r="W3959" i="3"/>
  <c r="W3960" i="3"/>
  <c r="W1865" i="3"/>
  <c r="W1633" i="3"/>
  <c r="W1634" i="3"/>
  <c r="W1255" i="3"/>
  <c r="W1248" i="3"/>
  <c r="W1906" i="3"/>
  <c r="W2501" i="3"/>
  <c r="W1576" i="3"/>
  <c r="W2148" i="3"/>
  <c r="W1814" i="3"/>
  <c r="W2808" i="3"/>
  <c r="W2143" i="3"/>
  <c r="W1882" i="3"/>
  <c r="W611" i="3"/>
  <c r="W1032" i="3"/>
  <c r="W2339" i="3"/>
  <c r="W1653" i="3"/>
  <c r="W613" i="3"/>
  <c r="W1033" i="3"/>
  <c r="W614" i="3"/>
  <c r="W1034" i="3"/>
  <c r="W3961" i="3"/>
  <c r="W3962" i="3"/>
  <c r="W580" i="3"/>
  <c r="W3068" i="3"/>
  <c r="W3963" i="3"/>
  <c r="W1531" i="3"/>
  <c r="W1043" i="3"/>
  <c r="W621" i="3"/>
  <c r="W582" i="3"/>
  <c r="W989" i="3"/>
  <c r="W3964" i="3"/>
  <c r="W3965" i="3"/>
  <c r="W1293" i="3"/>
  <c r="W1823" i="3"/>
  <c r="W3392" i="3"/>
  <c r="W590" i="3"/>
  <c r="W995" i="3"/>
  <c r="W1842" i="3"/>
  <c r="W1543" i="3"/>
  <c r="W1544" i="3"/>
  <c r="W2290" i="3"/>
  <c r="W2192" i="3"/>
  <c r="W2360" i="3"/>
  <c r="W2918" i="3"/>
  <c r="W3122" i="3"/>
  <c r="W3966" i="3"/>
  <c r="W3967" i="3"/>
  <c r="W3404" i="3"/>
  <c r="W600" i="3"/>
  <c r="W1006" i="3"/>
  <c r="W1564" i="3"/>
  <c r="W1565" i="3"/>
  <c r="W3968" i="3"/>
  <c r="W3969" i="3"/>
  <c r="W1976" i="3"/>
  <c r="W2859" i="3"/>
  <c r="W3419" i="3"/>
  <c r="W1983" i="3"/>
  <c r="W1513" i="3"/>
  <c r="W1021" i="3"/>
  <c r="W351" i="3"/>
  <c r="W2950" i="3"/>
  <c r="W1877" i="3"/>
  <c r="W2326" i="3"/>
  <c r="W2876" i="3"/>
  <c r="W2161" i="3"/>
  <c r="W1586" i="3"/>
  <c r="W354" i="3"/>
  <c r="W1993" i="3"/>
  <c r="W3373" i="3"/>
  <c r="W3970" i="3"/>
  <c r="W509" i="3"/>
  <c r="W510" i="3"/>
  <c r="W511" i="3"/>
  <c r="W512" i="3"/>
  <c r="W381" i="3"/>
  <c r="W1488" i="3"/>
  <c r="W977" i="3"/>
  <c r="W520" i="3"/>
  <c r="W521" i="3"/>
  <c r="W778" i="3"/>
  <c r="W3434" i="3"/>
  <c r="W486" i="3"/>
  <c r="W742" i="3"/>
  <c r="W1534" i="3"/>
  <c r="W2116" i="3"/>
  <c r="W3221" i="3"/>
  <c r="W784" i="3"/>
  <c r="W983" i="3"/>
  <c r="W1489" i="3"/>
  <c r="W490" i="3"/>
  <c r="W491" i="3"/>
  <c r="W2194" i="3"/>
  <c r="W2771" i="3"/>
  <c r="W2197" i="3"/>
  <c r="W792" i="3"/>
  <c r="W3389" i="3"/>
  <c r="W3700" i="3"/>
  <c r="W501" i="3"/>
  <c r="W502" i="3"/>
  <c r="W750" i="3"/>
  <c r="W988" i="3"/>
  <c r="W1498" i="3"/>
  <c r="W3111" i="3"/>
  <c r="W2910" i="3"/>
  <c r="W3971" i="3"/>
  <c r="W3972" i="3"/>
  <c r="W1572" i="3"/>
  <c r="W2136" i="3"/>
  <c r="W1924" i="3"/>
  <c r="W2221" i="3"/>
  <c r="W968" i="3"/>
  <c r="W504" i="3"/>
  <c r="W2499" i="3"/>
  <c r="W3075" i="3"/>
  <c r="W2174" i="3"/>
  <c r="W1507" i="3"/>
  <c r="W3339" i="3"/>
  <c r="W2803" i="3"/>
  <c r="W764" i="3"/>
  <c r="W628" i="3"/>
  <c r="W3973" i="3"/>
  <c r="W3974" i="3"/>
  <c r="W3415" i="3"/>
  <c r="W3712" i="3"/>
  <c r="W1938" i="3"/>
  <c r="W3091" i="3"/>
  <c r="W980" i="3"/>
  <c r="W1472" i="3"/>
  <c r="W634" i="3"/>
  <c r="W1041" i="3"/>
  <c r="W2200" i="3"/>
  <c r="W2201" i="3"/>
  <c r="W2184" i="3"/>
  <c r="W2189" i="3"/>
  <c r="W2952" i="3"/>
  <c r="W1894" i="3"/>
  <c r="W3975" i="3"/>
  <c r="W3976" i="3"/>
  <c r="W818" i="3"/>
  <c r="W819" i="3"/>
  <c r="W1064" i="3"/>
  <c r="W1608" i="3"/>
  <c r="W3977" i="3"/>
  <c r="W3978" i="3"/>
  <c r="W2833" i="3"/>
  <c r="W823" i="3"/>
  <c r="W824" i="3"/>
  <c r="W825" i="3"/>
  <c r="W1065" i="3"/>
  <c r="W1615" i="3"/>
  <c r="W1958" i="3"/>
  <c r="W3979" i="3"/>
  <c r="W3980" i="3"/>
  <c r="W3110" i="3"/>
  <c r="W3981" i="3"/>
  <c r="W3982" i="3"/>
  <c r="W831" i="3"/>
  <c r="W832" i="3"/>
  <c r="W2288" i="3"/>
  <c r="W1621" i="3"/>
  <c r="W649" i="3"/>
  <c r="W1052" i="3"/>
  <c r="W993" i="3"/>
  <c r="W1494" i="3"/>
  <c r="W2226" i="3"/>
  <c r="W2227" i="3"/>
  <c r="W3983" i="3"/>
  <c r="W3984" i="3"/>
  <c r="W2295" i="3"/>
  <c r="W2296" i="3"/>
  <c r="W1320" i="3"/>
  <c r="W843" i="3"/>
  <c r="W1196" i="3"/>
  <c r="W668" i="3"/>
  <c r="W2225" i="3"/>
  <c r="W2785" i="3"/>
  <c r="W1925" i="3"/>
  <c r="W3593" i="3"/>
  <c r="W3985" i="3"/>
  <c r="W2681" i="3"/>
  <c r="W2311" i="3"/>
  <c r="W2312" i="3"/>
  <c r="W660" i="3"/>
  <c r="W1071" i="3"/>
  <c r="W1334" i="3"/>
  <c r="W1884" i="3"/>
  <c r="W1213" i="3"/>
  <c r="W1767" i="3"/>
  <c r="W2180" i="3"/>
  <c r="W1510" i="3"/>
  <c r="W2073" i="3"/>
  <c r="W2886" i="3"/>
  <c r="W2260" i="3"/>
  <c r="W817" i="3"/>
  <c r="W3602" i="3"/>
  <c r="W3789" i="3"/>
  <c r="W1393" i="3"/>
  <c r="W906" i="3"/>
  <c r="W907" i="3"/>
  <c r="W908" i="3"/>
  <c r="W1224" i="3"/>
  <c r="W1787" i="3"/>
  <c r="W2956" i="3"/>
  <c r="W2336" i="3"/>
  <c r="W1397" i="3"/>
  <c r="W1960" i="3"/>
  <c r="W913" i="3"/>
  <c r="W914" i="3"/>
  <c r="W1353" i="3"/>
  <c r="W1901" i="3"/>
  <c r="W2091" i="3"/>
  <c r="W201" i="3"/>
  <c r="W3986" i="3"/>
  <c r="W202" i="3"/>
  <c r="W550" i="3"/>
  <c r="W835" i="3"/>
  <c r="W2715" i="3"/>
  <c r="W1405" i="3"/>
  <c r="W1969" i="3"/>
  <c r="W923" i="3"/>
  <c r="W924" i="3"/>
  <c r="W1952" i="3"/>
  <c r="W379" i="3"/>
  <c r="W380" i="3"/>
  <c r="W714" i="3"/>
  <c r="W1020" i="3"/>
  <c r="W554" i="3"/>
  <c r="W385" i="3"/>
  <c r="W716" i="3"/>
  <c r="W3609" i="3"/>
  <c r="W3790" i="3"/>
  <c r="W2783" i="3"/>
  <c r="W2219" i="3"/>
  <c r="W2775" i="3"/>
  <c r="W3987" i="3"/>
  <c r="W2488" i="3"/>
  <c r="W1804" i="3"/>
  <c r="W1030" i="3"/>
  <c r="W1535" i="3"/>
  <c r="W2561" i="3"/>
  <c r="W1980" i="3"/>
  <c r="W3455" i="3"/>
  <c r="W1242" i="3"/>
  <c r="W720" i="3"/>
  <c r="W2498" i="3"/>
  <c r="W1927" i="3"/>
  <c r="W849" i="3"/>
  <c r="W3394" i="3"/>
  <c r="W1251" i="3"/>
  <c r="W1252" i="3"/>
  <c r="W1047" i="3"/>
  <c r="W1555" i="3"/>
  <c r="W2806" i="3"/>
  <c r="W2581" i="3"/>
  <c r="W2582" i="3"/>
  <c r="W3988" i="3"/>
  <c r="W2506" i="3"/>
  <c r="W3072" i="3"/>
  <c r="W3621" i="3"/>
  <c r="W3796" i="3"/>
  <c r="W3193" i="3"/>
  <c r="W865" i="3"/>
  <c r="W1269" i="3"/>
  <c r="W1270" i="3"/>
  <c r="W383" i="3"/>
  <c r="W2525" i="3"/>
  <c r="W2526" i="3"/>
  <c r="W1667" i="3"/>
  <c r="W1578" i="3"/>
  <c r="W838" i="3"/>
  <c r="W788" i="3"/>
  <c r="W2259" i="3"/>
  <c r="W2812" i="3"/>
  <c r="W842" i="3"/>
  <c r="W1341" i="3"/>
  <c r="W428" i="3"/>
  <c r="W790" i="3"/>
  <c r="W3196" i="3"/>
  <c r="W2608" i="3"/>
  <c r="W847" i="3"/>
  <c r="W1346" i="3"/>
  <c r="W386" i="3"/>
  <c r="W715" i="3"/>
  <c r="W3989" i="3"/>
  <c r="W1918" i="3"/>
  <c r="W1966" i="3"/>
  <c r="W1305" i="3"/>
  <c r="W1356" i="3"/>
  <c r="W3801" i="3"/>
  <c r="W1911" i="3"/>
  <c r="W1692" i="3"/>
  <c r="W2283" i="3"/>
  <c r="W489" i="3"/>
  <c r="W877" i="3"/>
  <c r="W1120" i="3"/>
  <c r="W1121" i="3"/>
  <c r="W397" i="3"/>
  <c r="W721" i="3"/>
  <c r="W2641" i="3"/>
  <c r="W496" i="3"/>
  <c r="W883" i="3"/>
  <c r="W3163" i="3"/>
  <c r="W2560" i="3"/>
  <c r="W1769" i="3"/>
  <c r="W1129" i="3"/>
  <c r="W1979" i="3"/>
  <c r="W2585" i="3"/>
  <c r="W3228" i="3"/>
  <c r="W3990" i="3"/>
  <c r="W3991" i="3"/>
  <c r="W1076" i="3"/>
  <c r="W2928" i="3"/>
  <c r="W2847" i="3"/>
  <c r="W1483" i="3"/>
  <c r="W895" i="3"/>
  <c r="W1262" i="3"/>
  <c r="W737" i="3"/>
  <c r="W1780" i="3"/>
  <c r="W2376" i="3"/>
  <c r="W1941" i="3"/>
  <c r="W2521" i="3"/>
  <c r="W3992" i="3"/>
  <c r="W1081" i="3"/>
  <c r="W1735" i="3"/>
  <c r="W2308" i="3"/>
  <c r="W1939" i="3"/>
  <c r="W2005" i="3"/>
  <c r="W2614" i="3"/>
  <c r="W3993" i="3"/>
  <c r="W1087" i="3"/>
  <c r="W1142" i="3"/>
  <c r="W1143" i="3"/>
  <c r="W1496" i="3"/>
  <c r="W2062" i="3"/>
  <c r="W1798" i="3"/>
  <c r="W2392" i="3"/>
  <c r="W1153" i="3"/>
  <c r="W1154" i="3"/>
  <c r="W1297" i="3"/>
  <c r="W1298" i="3"/>
  <c r="W2602" i="3"/>
  <c r="W3994" i="3"/>
  <c r="W1684" i="3"/>
  <c r="W1095" i="3"/>
  <c r="W1964" i="3"/>
  <c r="W2558" i="3"/>
  <c r="W3226" i="3"/>
  <c r="W2644" i="3"/>
  <c r="W1509" i="3"/>
  <c r="W2087" i="3"/>
  <c r="W2980" i="3"/>
  <c r="W3054" i="3"/>
  <c r="W2342" i="3"/>
  <c r="W2408" i="3"/>
  <c r="W3268" i="3"/>
  <c r="W1700" i="3"/>
  <c r="W403" i="3"/>
  <c r="W3995" i="3"/>
  <c r="W405" i="3"/>
  <c r="W406" i="3"/>
  <c r="W1652" i="3"/>
  <c r="W915" i="3"/>
  <c r="W1325" i="3"/>
  <c r="W1326" i="3"/>
  <c r="W828" i="3"/>
  <c r="W413" i="3"/>
  <c r="W1731" i="3"/>
  <c r="W3252" i="3"/>
  <c r="W2247" i="3"/>
  <c r="W2112" i="3"/>
  <c r="W3079" i="3"/>
  <c r="W3522" i="3"/>
  <c r="W564" i="3"/>
  <c r="W3197" i="3"/>
  <c r="W2591" i="3"/>
  <c r="W3742" i="3"/>
  <c r="W572" i="3"/>
  <c r="W3012" i="3"/>
  <c r="W3465" i="3"/>
  <c r="W846" i="3"/>
  <c r="W1328" i="3"/>
  <c r="W605" i="3"/>
  <c r="W1674" i="3"/>
  <c r="W607" i="3"/>
  <c r="W608" i="3"/>
  <c r="W2887" i="3"/>
  <c r="W1609" i="3"/>
  <c r="W888" i="3"/>
  <c r="W446" i="3"/>
  <c r="W575" i="3"/>
  <c r="W1097" i="3"/>
  <c r="W1967" i="3"/>
  <c r="W1357" i="3"/>
  <c r="W893" i="3"/>
  <c r="W1395" i="3"/>
  <c r="W2273" i="3"/>
  <c r="W2834" i="3"/>
  <c r="W2173" i="3"/>
  <c r="W3537" i="3"/>
  <c r="W860" i="3"/>
  <c r="W1345" i="3"/>
  <c r="W1625" i="3"/>
  <c r="W3746" i="3"/>
  <c r="W903" i="3"/>
  <c r="W1400" i="3"/>
  <c r="W3996" i="3"/>
  <c r="W3997" i="3"/>
  <c r="W2181" i="3"/>
  <c r="W1571" i="3"/>
  <c r="W1712" i="3"/>
  <c r="W1117" i="3"/>
  <c r="W1649" i="3"/>
  <c r="W3230" i="3"/>
  <c r="W2341" i="3"/>
  <c r="W1642" i="3"/>
  <c r="W2911" i="3"/>
  <c r="W1638" i="3"/>
  <c r="W2051" i="3"/>
  <c r="W1412" i="3"/>
  <c r="W3345" i="3"/>
  <c r="W3055" i="3"/>
  <c r="W3499" i="3"/>
  <c r="W1991" i="3"/>
  <c r="W1368" i="3"/>
  <c r="W3998" i="3"/>
  <c r="W3999" i="3"/>
  <c r="W2363" i="3"/>
  <c r="W2927" i="3"/>
  <c r="W1588" i="3"/>
  <c r="W2008" i="3"/>
  <c r="W2580" i="3"/>
  <c r="W2074" i="3"/>
  <c r="W2075" i="3"/>
  <c r="W3755" i="3"/>
  <c r="W1144" i="3"/>
  <c r="W1669" i="3"/>
  <c r="W2324" i="3"/>
  <c r="W2945" i="3"/>
  <c r="W2874" i="3"/>
  <c r="W2027" i="3"/>
  <c r="W2617" i="3"/>
  <c r="W934" i="3"/>
  <c r="W935" i="3"/>
  <c r="W1433" i="3"/>
  <c r="W2101" i="3"/>
  <c r="W2102" i="3"/>
  <c r="W3265" i="3"/>
  <c r="W938" i="3"/>
  <c r="W1436" i="3"/>
  <c r="W1619" i="3"/>
  <c r="W4000" i="3"/>
  <c r="W2349" i="3"/>
  <c r="W4001" i="3"/>
  <c r="W1166" i="3"/>
  <c r="W1698" i="3"/>
  <c r="W944" i="3"/>
  <c r="W1446" i="3"/>
  <c r="W4002" i="3"/>
  <c r="W3223" i="3"/>
  <c r="W3224" i="3"/>
  <c r="W904" i="3"/>
  <c r="W4003" i="3"/>
  <c r="W2802" i="3"/>
  <c r="W2128" i="3"/>
  <c r="W1994" i="3"/>
  <c r="W1458" i="3"/>
  <c r="W4004" i="3"/>
  <c r="W4005" i="3"/>
  <c r="W917" i="3"/>
  <c r="W1403" i="3"/>
  <c r="W2908" i="3"/>
  <c r="W1781" i="3"/>
  <c r="W2061" i="3"/>
  <c r="W2652" i="3"/>
  <c r="W2374" i="3"/>
  <c r="W1788" i="3"/>
  <c r="W2314" i="3"/>
  <c r="W3244" i="3"/>
  <c r="W3245" i="3"/>
  <c r="W3659" i="3"/>
  <c r="W4006" i="3"/>
  <c r="W4007" i="3"/>
  <c r="W2438" i="3"/>
  <c r="W2017" i="3"/>
  <c r="W2018" i="3"/>
  <c r="W1903" i="3"/>
  <c r="W933" i="3"/>
  <c r="W1415" i="3"/>
  <c r="W2452" i="3"/>
  <c r="W2826" i="3"/>
  <c r="W3323" i="3"/>
  <c r="W637" i="3"/>
  <c r="W1917" i="3"/>
  <c r="W803" i="3"/>
  <c r="W4008" i="3"/>
  <c r="W4009" i="3"/>
  <c r="W3666" i="3"/>
  <c r="W804" i="3"/>
  <c r="W805" i="3"/>
  <c r="W606" i="3"/>
  <c r="W639" i="3"/>
  <c r="W951" i="3"/>
  <c r="W1437" i="3"/>
  <c r="W2036" i="3"/>
  <c r="W2037" i="3"/>
  <c r="W3482" i="3"/>
  <c r="W2781" i="3"/>
  <c r="W2694" i="3"/>
  <c r="W810" i="3"/>
  <c r="W811" i="3"/>
  <c r="W1133" i="3"/>
  <c r="W2354" i="3"/>
  <c r="W2474" i="3"/>
  <c r="W616" i="3"/>
  <c r="W1933" i="3"/>
  <c r="W1377" i="3"/>
  <c r="W820" i="3"/>
  <c r="W4010" i="3"/>
  <c r="W4011" i="3"/>
  <c r="W2268" i="3"/>
  <c r="W2269" i="3"/>
  <c r="W1146" i="3"/>
  <c r="W787" i="3"/>
  <c r="W3677" i="3"/>
  <c r="W3348" i="3"/>
  <c r="W2002" i="3"/>
  <c r="W1460" i="3"/>
  <c r="W2658" i="3"/>
  <c r="W2071" i="3"/>
  <c r="W3550" i="3"/>
  <c r="W1388" i="3"/>
  <c r="W1940" i="3"/>
  <c r="W1100" i="3"/>
  <c r="W2925" i="3"/>
  <c r="W2278" i="3"/>
  <c r="W796" i="3"/>
  <c r="W797" i="3"/>
  <c r="W2662" i="3"/>
  <c r="W1160" i="3"/>
  <c r="W2817" i="3"/>
  <c r="W3308" i="3"/>
  <c r="W2386" i="3"/>
  <c r="W3656" i="3"/>
  <c r="W4012" i="3"/>
  <c r="W1404" i="3"/>
  <c r="W1954" i="3"/>
  <c r="W3689" i="3"/>
  <c r="W2942" i="3"/>
  <c r="W3431" i="3"/>
  <c r="W806" i="3"/>
  <c r="W807" i="3"/>
  <c r="W4013" i="3"/>
  <c r="W4014" i="3"/>
  <c r="W1130" i="3"/>
  <c r="W2035" i="3"/>
  <c r="W2627" i="3"/>
  <c r="W2403" i="3"/>
  <c r="W2690" i="3"/>
  <c r="W3211" i="3"/>
  <c r="W1466" i="3"/>
  <c r="W909" i="3"/>
  <c r="W910" i="3"/>
  <c r="W911" i="3"/>
  <c r="W1473" i="3"/>
  <c r="W2043" i="3"/>
  <c r="W2654" i="3"/>
  <c r="W1977" i="3"/>
  <c r="W1382" i="3"/>
  <c r="W830" i="3"/>
  <c r="W3446" i="3"/>
  <c r="W4015" i="3"/>
  <c r="W4016" i="3"/>
  <c r="W1179" i="3"/>
  <c r="W991" i="3"/>
  <c r="W992" i="3"/>
  <c r="W1480" i="3"/>
  <c r="W2060" i="3"/>
  <c r="W1184" i="3"/>
  <c r="W1185" i="3"/>
  <c r="W2422" i="3"/>
  <c r="W1158" i="3"/>
  <c r="W979" i="3"/>
  <c r="W4017" i="3"/>
  <c r="W4018" i="3"/>
  <c r="W2863" i="3"/>
  <c r="W3337" i="3"/>
  <c r="W996" i="3"/>
  <c r="W997" i="3"/>
  <c r="W2072" i="3"/>
  <c r="W2665" i="3"/>
  <c r="W1197" i="3"/>
  <c r="W1198" i="3"/>
  <c r="W3487" i="3"/>
  <c r="W4019" i="3"/>
  <c r="W4020" i="3"/>
  <c r="W2744" i="3"/>
  <c r="W2077" i="3"/>
  <c r="W2730" i="3"/>
  <c r="W3240" i="3"/>
  <c r="W1272" i="3"/>
  <c r="W1406" i="3"/>
  <c r="W1946" i="3"/>
  <c r="W2686" i="3"/>
  <c r="W2687" i="3"/>
  <c r="W4021" i="3"/>
  <c r="W4022" i="3"/>
  <c r="W1215" i="3"/>
  <c r="W1216" i="3"/>
  <c r="W1623" i="3"/>
  <c r="W1011" i="3"/>
  <c r="W990" i="3"/>
  <c r="W1479" i="3"/>
  <c r="W2756" i="3"/>
  <c r="W2757" i="3"/>
  <c r="W2520" i="3"/>
  <c r="W2450" i="3"/>
  <c r="W2397" i="3"/>
  <c r="W4023" i="3"/>
  <c r="W4024" i="3"/>
  <c r="W1276" i="3"/>
  <c r="W1277" i="3"/>
  <c r="W1774" i="3"/>
  <c r="W1227" i="3"/>
  <c r="W1284" i="3"/>
  <c r="W1285" i="3"/>
  <c r="W1286" i="3"/>
  <c r="W1287" i="3"/>
  <c r="W1641" i="3"/>
  <c r="W2243" i="3"/>
  <c r="W2535" i="3"/>
  <c r="W466" i="3"/>
  <c r="W1829" i="3"/>
  <c r="W1300" i="3"/>
  <c r="W1301" i="3"/>
  <c r="W2776" i="3"/>
  <c r="W2777" i="3"/>
  <c r="W1434" i="3"/>
  <c r="W1972" i="3"/>
  <c r="W2721" i="3"/>
  <c r="W2722" i="3"/>
  <c r="W3272" i="3"/>
  <c r="W470" i="3"/>
  <c r="W859" i="3"/>
  <c r="W641" i="3"/>
  <c r="W3766" i="3"/>
  <c r="W4025" i="3"/>
  <c r="W1843" i="3"/>
  <c r="W2432" i="3"/>
  <c r="W2556" i="3"/>
  <c r="W1794" i="3"/>
  <c r="W2377" i="3"/>
  <c r="W645" i="3"/>
  <c r="W1059" i="3"/>
  <c r="W1665" i="3"/>
  <c r="W2264" i="3"/>
  <c r="W3128" i="3"/>
  <c r="W1431" i="3"/>
  <c r="W864" i="3"/>
  <c r="W4026" i="3"/>
  <c r="W1210" i="3"/>
  <c r="W2429" i="3"/>
  <c r="W1859" i="3"/>
  <c r="W2446" i="3"/>
  <c r="W3353" i="3"/>
  <c r="W2801" i="3"/>
  <c r="W650" i="3"/>
  <c r="W1066" i="3"/>
  <c r="W3767" i="3"/>
  <c r="W3833" i="3"/>
  <c r="W3199" i="3"/>
  <c r="W1449" i="3"/>
  <c r="W2000" i="3"/>
  <c r="W2688" i="3"/>
  <c r="W2012" i="3"/>
  <c r="W4027" i="3"/>
  <c r="W1817" i="3"/>
  <c r="W2401" i="3"/>
  <c r="W3313" i="3"/>
  <c r="W2751" i="3"/>
  <c r="W1682" i="3"/>
  <c r="W1080" i="3"/>
  <c r="W2949" i="3"/>
  <c r="W2287" i="3"/>
  <c r="W1229" i="3"/>
  <c r="W3008" i="3"/>
  <c r="W2473" i="3"/>
  <c r="W692" i="3"/>
  <c r="W693" i="3"/>
  <c r="W1138" i="3"/>
  <c r="W1139" i="3"/>
  <c r="W1194" i="3"/>
  <c r="W1140" i="3"/>
  <c r="W696" i="3"/>
  <c r="W3158" i="3"/>
  <c r="W3696" i="3"/>
  <c r="W1463" i="3"/>
  <c r="W2025" i="3"/>
  <c r="W1710" i="3"/>
  <c r="W1206" i="3"/>
  <c r="W1711" i="3"/>
  <c r="W1771" i="3"/>
  <c r="W4028" i="3"/>
  <c r="W3217" i="3"/>
  <c r="W375" i="3"/>
  <c r="W3773" i="3"/>
  <c r="W3835" i="3"/>
  <c r="W1514" i="3"/>
  <c r="W953" i="3"/>
  <c r="W2476" i="3"/>
  <c r="W1249" i="3"/>
  <c r="W3036" i="3"/>
  <c r="W3037" i="3"/>
  <c r="W769" i="3"/>
  <c r="W377" i="3"/>
  <c r="W1521" i="3"/>
  <c r="W1522" i="3"/>
  <c r="W2971" i="3"/>
  <c r="W2428" i="3"/>
  <c r="W1221" i="3"/>
  <c r="W1784" i="3"/>
  <c r="W652" i="3"/>
  <c r="W2731" i="3"/>
  <c r="W3220" i="3"/>
  <c r="W782" i="3"/>
  <c r="W1246" i="3"/>
  <c r="W1529" i="3"/>
  <c r="W1530" i="3"/>
  <c r="W3672" i="3"/>
  <c r="W2149" i="3"/>
  <c r="W2045" i="3"/>
  <c r="W1741" i="3"/>
  <c r="W1742" i="3"/>
  <c r="W3710" i="3"/>
  <c r="W2444" i="3"/>
  <c r="W1802" i="3"/>
  <c r="W663" i="3"/>
  <c r="W1079" i="3"/>
  <c r="W794" i="3"/>
  <c r="W1263" i="3"/>
  <c r="W2239" i="3"/>
  <c r="W1546" i="3"/>
  <c r="W3064" i="3"/>
  <c r="W3065" i="3"/>
  <c r="W3779" i="3"/>
  <c r="W3837" i="3"/>
  <c r="W1289" i="3"/>
  <c r="W3073" i="3"/>
  <c r="W2411" i="3"/>
  <c r="W3002" i="3"/>
  <c r="W3003" i="3"/>
  <c r="W3553" i="3"/>
  <c r="W2470" i="3"/>
  <c r="W3035" i="3"/>
  <c r="W1502" i="3"/>
  <c r="W1550" i="3"/>
  <c r="W1935" i="3"/>
  <c r="W1290" i="3"/>
  <c r="W2414" i="3"/>
  <c r="W1765" i="3"/>
  <c r="W2193" i="3"/>
  <c r="W2257" i="3"/>
  <c r="W2760" i="3"/>
  <c r="W2831" i="3"/>
  <c r="W4029" i="3"/>
  <c r="W1554" i="3"/>
  <c r="W681" i="3"/>
  <c r="W1092" i="3"/>
  <c r="W1562" i="3"/>
  <c r="W4030" i="3"/>
  <c r="W1508" i="3"/>
  <c r="W3693" i="3"/>
  <c r="W3092" i="3"/>
  <c r="W1577" i="3"/>
  <c r="W1953" i="3"/>
  <c r="W2540" i="3"/>
  <c r="W2277" i="3"/>
  <c r="W2850" i="3"/>
  <c r="W2496" i="3"/>
  <c r="W3061" i="3"/>
  <c r="W4031" i="3"/>
  <c r="W1746" i="3"/>
  <c r="W1114" i="3"/>
  <c r="W2125" i="3"/>
  <c r="W1524" i="3"/>
  <c r="W2442" i="3"/>
  <c r="W2995" i="3"/>
  <c r="W673" i="3"/>
  <c r="W3048" i="3"/>
  <c r="W3049" i="3"/>
  <c r="W2162" i="3"/>
  <c r="W2235" i="3"/>
  <c r="W2793" i="3"/>
  <c r="W684" i="3"/>
  <c r="W685" i="3"/>
  <c r="W3581" i="3"/>
  <c r="W4032" i="3"/>
  <c r="W1975" i="3"/>
  <c r="W2567" i="3"/>
  <c r="W3425" i="3"/>
  <c r="W2872" i="3"/>
  <c r="W1545" i="3"/>
  <c r="W2190" i="3"/>
  <c r="W3561" i="3"/>
  <c r="W3090" i="3"/>
  <c r="W918" i="3"/>
  <c r="W382" i="3"/>
  <c r="W1772" i="3"/>
  <c r="W1773" i="3"/>
  <c r="W925" i="3"/>
  <c r="W384" i="3"/>
  <c r="W719" i="3"/>
  <c r="W1367" i="3"/>
  <c r="W882" i="3"/>
  <c r="W1211" i="3"/>
  <c r="W695" i="3"/>
  <c r="W2058" i="3"/>
  <c r="W2059" i="3"/>
  <c r="W1258" i="3"/>
  <c r="W722" i="3"/>
  <c r="W2607" i="3"/>
  <c r="W932" i="3"/>
  <c r="W3364" i="3"/>
  <c r="W2484" i="3"/>
  <c r="W3034" i="3"/>
  <c r="W3380" i="3"/>
  <c r="W2832" i="3"/>
  <c r="W4033" i="3"/>
  <c r="W2217" i="3"/>
  <c r="W1268" i="3"/>
  <c r="W1831" i="3"/>
  <c r="W2622" i="3"/>
  <c r="W896" i="3"/>
  <c r="W2137" i="3"/>
  <c r="W2726" i="3"/>
  <c r="W2604" i="3"/>
  <c r="W3448" i="3"/>
  <c r="W3733" i="3"/>
  <c r="W2070" i="3"/>
  <c r="W2081" i="3"/>
  <c r="W2082" i="3"/>
  <c r="W1231" i="3"/>
  <c r="W1778" i="3"/>
  <c r="W3579" i="3"/>
  <c r="W1291" i="3"/>
  <c r="W1848" i="3"/>
  <c r="W2635" i="3"/>
  <c r="W1805" i="3"/>
  <c r="W1806" i="3"/>
  <c r="W916" i="3"/>
  <c r="W2093" i="3"/>
  <c r="W2792" i="3"/>
  <c r="W2103" i="3"/>
  <c r="W3818" i="3"/>
  <c r="W3306" i="3"/>
  <c r="W4034" i="3"/>
  <c r="W2191" i="3"/>
  <c r="W1551" i="3"/>
  <c r="W1256" i="3"/>
  <c r="W1803" i="3"/>
  <c r="W2531" i="3"/>
  <c r="W1868" i="3"/>
  <c r="W3554" i="3"/>
  <c r="W3622" i="3"/>
  <c r="W3078" i="3"/>
  <c r="W3420" i="3"/>
  <c r="W3715" i="3"/>
  <c r="W2114" i="3"/>
  <c r="W2042" i="3"/>
  <c r="W2430" i="3"/>
  <c r="W3009" i="3"/>
  <c r="W3597" i="3"/>
  <c r="W1319" i="3"/>
  <c r="W3632" i="3"/>
  <c r="W2554" i="3"/>
  <c r="W2555" i="3"/>
  <c r="W1582" i="3"/>
  <c r="W2139" i="3"/>
  <c r="W3331" i="3"/>
  <c r="W1324" i="3"/>
  <c r="W1881" i="3"/>
  <c r="W3536" i="3"/>
  <c r="W3023" i="3"/>
  <c r="W4035" i="3"/>
  <c r="W2497" i="3"/>
  <c r="W1835" i="3"/>
  <c r="W4036" i="3"/>
  <c r="W2796" i="3"/>
  <c r="W2230" i="3"/>
  <c r="W1028" i="3"/>
  <c r="W1335" i="3"/>
  <c r="W1887" i="3"/>
  <c r="W2083" i="3"/>
  <c r="W2236" i="3"/>
  <c r="W4037" i="3"/>
  <c r="W1096" i="3"/>
  <c r="W3574" i="3"/>
  <c r="W3575" i="3"/>
  <c r="W2241" i="3"/>
  <c r="W3545" i="3"/>
  <c r="W3546" i="3"/>
  <c r="W2583" i="3"/>
  <c r="W2584" i="3"/>
  <c r="W1349" i="3"/>
  <c r="W1902" i="3"/>
  <c r="W1108" i="3"/>
  <c r="W4038" i="3"/>
  <c r="W2250" i="3"/>
  <c r="W1315" i="3"/>
  <c r="W4039" i="3"/>
  <c r="W2534" i="3"/>
  <c r="W3084" i="3"/>
  <c r="W3357" i="3"/>
  <c r="W2824" i="3"/>
  <c r="W2372" i="3"/>
  <c r="W2888" i="3"/>
  <c r="W2120" i="3"/>
  <c r="W4040" i="3"/>
  <c r="W2490" i="3"/>
  <c r="W1921" i="3"/>
  <c r="W966" i="3"/>
  <c r="W4041" i="3"/>
  <c r="W4042" i="3"/>
  <c r="W1164" i="3"/>
  <c r="W1331" i="3"/>
  <c r="W1871" i="3"/>
  <c r="W2696" i="3"/>
  <c r="W2003" i="3"/>
  <c r="W3225" i="3"/>
  <c r="W2625" i="3"/>
  <c r="W972" i="3"/>
  <c r="W1169" i="3"/>
  <c r="W1170" i="3"/>
  <c r="W2905" i="3"/>
  <c r="W2391" i="3"/>
  <c r="W2703" i="3"/>
  <c r="W2704" i="3"/>
  <c r="W3791" i="3"/>
  <c r="W2510" i="3"/>
  <c r="W2511" i="3"/>
  <c r="W2857" i="3"/>
  <c r="W4043" i="3"/>
  <c r="W4044" i="3"/>
  <c r="W1182" i="3"/>
  <c r="W1556" i="3"/>
  <c r="W1183" i="3"/>
  <c r="W943" i="3"/>
  <c r="W2571" i="3"/>
  <c r="W3116" i="3"/>
  <c r="W1352" i="3"/>
  <c r="W1891" i="3"/>
  <c r="W2724" i="3"/>
  <c r="W2725" i="3"/>
  <c r="W2813" i="3"/>
  <c r="W2931" i="3"/>
  <c r="W2412" i="3"/>
  <c r="W3256" i="3"/>
  <c r="W3620" i="3"/>
  <c r="W1824" i="3"/>
  <c r="W1203" i="3"/>
  <c r="W1579" i="3"/>
  <c r="W3797" i="3"/>
  <c r="W963" i="3"/>
  <c r="W4045" i="3"/>
  <c r="W4046" i="3"/>
  <c r="W2541" i="3"/>
  <c r="W2542" i="3"/>
  <c r="W1162" i="3"/>
  <c r="W1374" i="3"/>
  <c r="W1916" i="3"/>
  <c r="W3314" i="3"/>
  <c r="W2740" i="3"/>
  <c r="W3719" i="3"/>
  <c r="W1273" i="3"/>
  <c r="W1274" i="3"/>
  <c r="W1850" i="3"/>
  <c r="W2424" i="3"/>
  <c r="W3745" i="3"/>
  <c r="W1278" i="3"/>
  <c r="W1279" i="3"/>
  <c r="W1280" i="3"/>
  <c r="W1595" i="3"/>
  <c r="W436" i="3"/>
  <c r="W3229" i="3"/>
  <c r="W3152" i="3"/>
  <c r="W1174" i="3"/>
  <c r="W1175" i="3"/>
  <c r="W1907" i="3"/>
  <c r="W1294" i="3"/>
  <c r="W1552" i="3"/>
  <c r="W2848" i="3"/>
  <c r="W1380" i="3"/>
  <c r="W800" i="3"/>
  <c r="W3802" i="3"/>
  <c r="W3334" i="3"/>
  <c r="W3674" i="3"/>
  <c r="W1915" i="3"/>
  <c r="W2513" i="3"/>
  <c r="W3115" i="3"/>
  <c r="W2578" i="3"/>
  <c r="W4047" i="3"/>
  <c r="W4048" i="3"/>
  <c r="W2514" i="3"/>
  <c r="W1944" i="3"/>
  <c r="W1678" i="3"/>
  <c r="W1390" i="3"/>
  <c r="W1391" i="3"/>
  <c r="W1878" i="3"/>
  <c r="W2449" i="3"/>
  <c r="W1614" i="3"/>
  <c r="W2869" i="3"/>
  <c r="W1207" i="3"/>
  <c r="W1208" i="3"/>
  <c r="W1685" i="3"/>
  <c r="W3754" i="3"/>
  <c r="W1931" i="3"/>
  <c r="W2533" i="3"/>
  <c r="W4049" i="3"/>
  <c r="W1585" i="3"/>
  <c r="W3734" i="3"/>
  <c r="W1627" i="3"/>
  <c r="W1628" i="3"/>
  <c r="W1407" i="3"/>
  <c r="W1408" i="3"/>
  <c r="W1702" i="3"/>
  <c r="W4050" i="3"/>
  <c r="W4051" i="3"/>
  <c r="W3806" i="3"/>
  <c r="W3269" i="3"/>
  <c r="W3188" i="3"/>
  <c r="W3161" i="3"/>
  <c r="W2548" i="3"/>
  <c r="W1643" i="3"/>
  <c r="W1644" i="3"/>
  <c r="W3106" i="3"/>
  <c r="W2486" i="3"/>
  <c r="W3149" i="3"/>
  <c r="W3560" i="3"/>
  <c r="W4052" i="3"/>
  <c r="W4053" i="3"/>
  <c r="W1704" i="3"/>
  <c r="W1705" i="3"/>
  <c r="W1706" i="3"/>
  <c r="W1860" i="3"/>
  <c r="W1238" i="3"/>
  <c r="W2961" i="3"/>
  <c r="W2088" i="3"/>
  <c r="W1421" i="3"/>
  <c r="W2897" i="3"/>
  <c r="W1715" i="3"/>
  <c r="W1716" i="3"/>
  <c r="W1727" i="3"/>
  <c r="W1728" i="3"/>
  <c r="W1624" i="3"/>
  <c r="W3180" i="3"/>
  <c r="W3181" i="3"/>
  <c r="W4054" i="3"/>
  <c r="W4055" i="3"/>
  <c r="W1663" i="3"/>
  <c r="W1664" i="3"/>
  <c r="W752" i="3"/>
  <c r="W2979" i="3"/>
  <c r="W2303" i="3"/>
  <c r="W1740" i="3"/>
  <c r="W2113" i="3"/>
  <c r="W2709" i="3"/>
  <c r="W978" i="3"/>
  <c r="W3136" i="3"/>
  <c r="W3137" i="3"/>
  <c r="W763" i="3"/>
  <c r="W1235" i="3"/>
  <c r="W1889" i="3"/>
  <c r="W2455" i="3"/>
  <c r="W3182" i="3"/>
  <c r="W3582" i="3"/>
  <c r="W2933" i="3"/>
  <c r="W4056" i="3"/>
  <c r="W4057" i="3"/>
  <c r="W2271" i="3"/>
  <c r="W1686" i="3"/>
  <c r="W2321" i="3"/>
  <c r="W2892" i="3"/>
  <c r="W3202" i="3"/>
  <c r="W3203" i="3"/>
  <c r="W985" i="3"/>
  <c r="W1485" i="3"/>
  <c r="W2998" i="3"/>
  <c r="W1888" i="3"/>
  <c r="W1250" i="3"/>
  <c r="W1023" i="3"/>
  <c r="W2883" i="3"/>
  <c r="W1025" i="3"/>
  <c r="W1539" i="3"/>
  <c r="W2140" i="3"/>
  <c r="W2739" i="3"/>
  <c r="W994" i="3"/>
  <c r="W1029" i="3"/>
  <c r="W1500" i="3"/>
  <c r="W1547" i="3"/>
  <c r="W826" i="3"/>
  <c r="W2345" i="3"/>
  <c r="W2914" i="3"/>
  <c r="W3827" i="3"/>
  <c r="W4058" i="3"/>
  <c r="W833" i="3"/>
  <c r="W1333" i="3"/>
  <c r="W2292" i="3"/>
  <c r="W2861" i="3"/>
  <c r="W3173" i="3"/>
  <c r="W3174" i="3"/>
  <c r="W1626" i="3"/>
  <c r="W1560" i="3"/>
  <c r="W1926" i="3"/>
  <c r="W2495" i="3"/>
  <c r="W4059" i="3"/>
  <c r="W630" i="3"/>
  <c r="W1959" i="3"/>
  <c r="W1340" i="3"/>
  <c r="W1670" i="3"/>
  <c r="W3538" i="3"/>
  <c r="W3636" i="3"/>
  <c r="W3227" i="3"/>
  <c r="W1909" i="3"/>
  <c r="W2491" i="3"/>
  <c r="W3500" i="3"/>
  <c r="W2176" i="3"/>
  <c r="W1511" i="3"/>
  <c r="W1128" i="3"/>
  <c r="W633" i="3"/>
  <c r="W1639" i="3"/>
  <c r="W2248" i="3"/>
  <c r="W1970" i="3"/>
  <c r="W1971" i="3"/>
  <c r="W2253" i="3"/>
  <c r="W2829" i="3"/>
  <c r="W3399" i="3"/>
  <c r="W2941" i="3"/>
  <c r="W2930" i="3"/>
  <c r="W3829" i="3"/>
  <c r="W3845" i="3"/>
  <c r="W1699" i="3"/>
  <c r="W1151" i="3"/>
  <c r="W1683" i="3"/>
  <c r="W2330" i="3"/>
  <c r="W2885" i="3"/>
  <c r="W1937" i="3"/>
  <c r="W1984" i="3"/>
  <c r="W2518" i="3"/>
  <c r="W1985" i="3"/>
  <c r="W1658" i="3"/>
  <c r="W2266" i="3"/>
  <c r="W2272" i="3"/>
  <c r="W2844" i="3"/>
  <c r="W2212" i="3"/>
  <c r="W2213" i="3"/>
  <c r="W3653" i="3"/>
  <c r="W3259" i="3"/>
  <c r="W3623" i="3"/>
  <c r="W3208" i="3"/>
  <c r="W1009" i="3"/>
  <c r="W3423" i="3"/>
  <c r="W3424" i="3"/>
  <c r="W1163" i="3"/>
  <c r="W1717" i="3"/>
  <c r="W2702" i="3"/>
  <c r="W2014" i="3"/>
  <c r="W1306" i="3"/>
  <c r="W1997" i="3"/>
  <c r="W2909" i="3"/>
  <c r="W2285" i="3"/>
  <c r="W2653" i="3"/>
  <c r="W2550" i="3"/>
  <c r="W2010" i="3"/>
  <c r="W2245" i="3"/>
  <c r="W2246" i="3"/>
  <c r="W3383" i="3"/>
  <c r="W2924" i="3"/>
  <c r="W1027" i="3"/>
  <c r="W1518" i="3"/>
  <c r="W2967" i="3"/>
  <c r="W1321" i="3"/>
  <c r="W2416" i="3"/>
  <c r="W1747" i="3"/>
  <c r="W2733" i="3"/>
  <c r="W3248" i="3"/>
  <c r="W2024" i="3"/>
  <c r="W1961" i="3"/>
  <c r="W3813" i="3"/>
  <c r="W4060" i="3"/>
  <c r="W3449" i="3"/>
  <c r="W3450" i="3"/>
  <c r="W2937" i="3"/>
  <c r="W3416" i="3"/>
  <c r="W3644" i="3"/>
  <c r="W3246" i="3"/>
  <c r="W2038" i="3"/>
  <c r="W3177" i="3"/>
  <c r="W1245" i="3"/>
  <c r="W1815" i="3"/>
  <c r="W1981" i="3"/>
  <c r="W4061" i="3"/>
  <c r="W2695" i="3"/>
  <c r="W3207" i="3"/>
  <c r="W1782" i="3"/>
  <c r="W1051" i="3"/>
  <c r="W1548" i="3"/>
  <c r="W1019" i="3"/>
  <c r="W2899" i="3"/>
  <c r="W2275" i="3"/>
  <c r="W1789" i="3"/>
  <c r="W2443" i="3"/>
  <c r="W2996" i="3"/>
  <c r="W2752" i="3"/>
  <c r="W3270" i="3"/>
  <c r="W640" i="3"/>
  <c r="W2503" i="3"/>
  <c r="W1827" i="3"/>
  <c r="W1307" i="3"/>
  <c r="W3195" i="3"/>
  <c r="W1795" i="3"/>
  <c r="W644" i="3"/>
  <c r="W1062" i="3"/>
  <c r="W2648" i="3"/>
  <c r="W2964" i="3"/>
  <c r="W3445" i="3"/>
  <c r="W4062" i="3"/>
  <c r="W1038" i="3"/>
  <c r="W1039" i="3"/>
  <c r="W3475" i="3"/>
  <c r="W2013" i="3"/>
  <c r="W1317" i="3"/>
  <c r="W3031" i="3"/>
  <c r="W1689" i="3"/>
  <c r="W1072" i="3"/>
  <c r="W2527" i="3"/>
  <c r="W2528" i="3"/>
  <c r="W2254" i="3"/>
  <c r="W1587" i="3"/>
  <c r="W1332" i="3"/>
  <c r="W2481" i="3"/>
  <c r="W3028" i="3"/>
  <c r="W3681" i="3"/>
  <c r="W3289" i="3"/>
  <c r="W2736" i="3"/>
  <c r="W3239" i="3"/>
  <c r="W1281" i="3"/>
  <c r="W2938" i="3"/>
  <c r="W3053" i="3"/>
  <c r="W3405" i="3"/>
  <c r="W2676" i="3"/>
  <c r="W1720" i="3"/>
  <c r="W2304" i="3"/>
  <c r="W1660" i="3"/>
  <c r="W1053" i="3"/>
  <c r="W4063" i="3"/>
  <c r="W2545" i="3"/>
  <c r="W2546" i="3"/>
  <c r="W2039" i="3"/>
  <c r="W2851" i="3"/>
  <c r="W2208" i="3"/>
  <c r="W3756" i="3"/>
  <c r="W3464" i="3"/>
  <c r="W2549" i="3"/>
  <c r="W3071" i="3"/>
  <c r="W1313" i="3"/>
  <c r="W1744" i="3"/>
  <c r="W2328" i="3"/>
  <c r="W2866" i="3"/>
  <c r="W3366" i="3"/>
  <c r="W2711" i="3"/>
  <c r="W1688" i="3"/>
  <c r="W2274" i="3"/>
  <c r="W2576" i="3"/>
  <c r="W3667" i="3"/>
  <c r="W3273" i="3"/>
  <c r="W2666" i="3"/>
  <c r="W2878" i="3"/>
  <c r="W3379" i="3"/>
  <c r="W2975" i="3"/>
  <c r="W3443" i="3"/>
  <c r="W920" i="3"/>
  <c r="W3775" i="3"/>
  <c r="W2984" i="3"/>
  <c r="W2358" i="3"/>
  <c r="W1337" i="3"/>
  <c r="W1418" i="3"/>
  <c r="W1419" i="3"/>
  <c r="W3763" i="3"/>
  <c r="W3492" i="3"/>
  <c r="W1505" i="3"/>
  <c r="W1424" i="3"/>
  <c r="W1760" i="3"/>
  <c r="W4064" i="3"/>
  <c r="W1736" i="3"/>
  <c r="W2306" i="3"/>
  <c r="W2679" i="3"/>
  <c r="W3735" i="3"/>
  <c r="W3396" i="3"/>
  <c r="W3615" i="3"/>
  <c r="W2612" i="3"/>
  <c r="W1770" i="3"/>
  <c r="W2362" i="3"/>
  <c r="W1515" i="3"/>
  <c r="W4065" i="3"/>
  <c r="W3780" i="3"/>
  <c r="W2698" i="3"/>
  <c r="W3010" i="3"/>
  <c r="W3011" i="3"/>
  <c r="W2557" i="3"/>
  <c r="W1849" i="3"/>
  <c r="W2441" i="3"/>
  <c r="W1790" i="3"/>
  <c r="W2375" i="3"/>
  <c r="W1532" i="3"/>
  <c r="W4066" i="3"/>
  <c r="W2712" i="3"/>
  <c r="W1858" i="3"/>
  <c r="W2453" i="3"/>
  <c r="W3769" i="3"/>
  <c r="W3233" i="3"/>
  <c r="W2974" i="3"/>
  <c r="W2343" i="3"/>
  <c r="W3631" i="3"/>
  <c r="W3105" i="3"/>
  <c r="W2471" i="3"/>
  <c r="W1363" i="3"/>
  <c r="W1807" i="3"/>
  <c r="W2395" i="3"/>
  <c r="W2830" i="3"/>
  <c r="W4067" i="3"/>
  <c r="W3046" i="3"/>
  <c r="W3047" i="3"/>
  <c r="W3290" i="3"/>
  <c r="W2590" i="3"/>
  <c r="W1589" i="3"/>
  <c r="W1775" i="3"/>
  <c r="W4068" i="3"/>
  <c r="W1375" i="3"/>
  <c r="W3124" i="3"/>
  <c r="W3125" i="3"/>
  <c r="W1606" i="3"/>
  <c r="W1607" i="3"/>
  <c r="W4069" i="3"/>
  <c r="W2959" i="3"/>
  <c r="W2417" i="3"/>
  <c r="W3262" i="3"/>
  <c r="W2853" i="3"/>
  <c r="W3311" i="3"/>
  <c r="W3013" i="3"/>
  <c r="W3461" i="3"/>
  <c r="W4070" i="3"/>
  <c r="W4071" i="3"/>
  <c r="W1799" i="3"/>
  <c r="W2370" i="3"/>
  <c r="W2026" i="3"/>
  <c r="W3142" i="3"/>
  <c r="W3143" i="3"/>
  <c r="W3565" i="3"/>
  <c r="W3087" i="3"/>
  <c r="W3650" i="3"/>
  <c r="W1635" i="3"/>
  <c r="W1636" i="3"/>
  <c r="W2645" i="3"/>
  <c r="W1694" i="3"/>
  <c r="W1360" i="3"/>
  <c r="W1696" i="3"/>
  <c r="W1697" i="3"/>
  <c r="W3836" i="3"/>
  <c r="W2988" i="3"/>
  <c r="W2989" i="3"/>
  <c r="W711" i="3"/>
  <c r="W1721" i="3"/>
  <c r="W1722" i="3"/>
  <c r="W3335" i="3"/>
  <c r="W1462" i="3"/>
  <c r="W2046" i="3"/>
  <c r="W2316" i="3"/>
  <c r="W1657" i="3"/>
  <c r="W1825" i="3"/>
  <c r="W2399" i="3"/>
  <c r="W3606" i="3"/>
  <c r="W3165" i="3"/>
  <c r="W3287" i="3"/>
  <c r="W1464" i="3"/>
  <c r="W2378" i="3"/>
  <c r="W1734" i="3"/>
  <c r="W1818" i="3"/>
  <c r="W1167" i="3"/>
  <c r="W1381" i="3"/>
  <c r="W1618" i="3"/>
  <c r="W3062" i="3"/>
  <c r="W3493" i="3"/>
  <c r="W2131" i="3"/>
  <c r="W2394" i="3"/>
  <c r="W2962" i="3"/>
  <c r="W3838" i="3"/>
  <c r="W1838" i="3"/>
  <c r="W1839" i="3"/>
  <c r="W3017" i="3"/>
  <c r="W3018" i="3"/>
  <c r="W2348" i="3"/>
  <c r="W2902" i="3"/>
  <c r="W2089" i="3"/>
  <c r="W2141" i="3"/>
  <c r="W3358" i="3"/>
  <c r="W1645" i="3"/>
  <c r="W1646" i="3"/>
  <c r="W2086" i="3"/>
  <c r="W2040" i="3"/>
  <c r="W2986" i="3"/>
  <c r="W2987" i="3"/>
  <c r="W2409" i="3"/>
  <c r="W2983" i="3"/>
  <c r="W4072" i="3"/>
  <c r="W2175" i="3"/>
  <c r="W2153" i="3"/>
  <c r="W3324" i="3"/>
  <c r="W1863" i="3"/>
  <c r="W1864" i="3"/>
  <c r="W2169" i="3"/>
  <c r="W2170" i="3"/>
  <c r="W2107" i="3"/>
  <c r="W2108" i="3"/>
  <c r="W2379" i="3"/>
  <c r="W2934" i="3"/>
  <c r="W3293" i="3"/>
  <c r="W4073" i="3"/>
  <c r="W4074" i="3"/>
  <c r="W3109" i="3"/>
  <c r="W3527" i="3"/>
  <c r="W1440" i="3"/>
  <c r="W1441" i="3"/>
  <c r="W2182" i="3"/>
  <c r="W2183" i="3"/>
  <c r="W3823" i="3"/>
  <c r="W3489" i="3"/>
  <c r="W3063" i="3"/>
  <c r="W1675" i="3"/>
  <c r="W1676" i="3"/>
  <c r="W3349" i="3"/>
  <c r="W3513" i="3"/>
  <c r="W3001" i="3"/>
  <c r="W2568" i="3"/>
  <c r="W1886" i="3"/>
  <c r="W2202" i="3"/>
  <c r="W2129" i="3"/>
  <c r="W2203" i="3"/>
  <c r="W2130" i="3"/>
  <c r="W2092" i="3"/>
  <c r="W4075" i="3"/>
  <c r="W4076" i="3"/>
  <c r="W1123" i="3"/>
  <c r="W3367" i="3"/>
  <c r="W3481" i="3"/>
  <c r="W2965" i="3"/>
  <c r="W3819" i="3"/>
  <c r="W2770" i="3"/>
  <c r="W2223" i="3"/>
  <c r="W3318" i="3"/>
  <c r="W3529" i="3"/>
  <c r="W3530" i="3"/>
  <c r="W1384" i="3"/>
  <c r="W1420" i="3"/>
  <c r="W2373" i="3"/>
  <c r="W1729" i="3"/>
  <c r="W1147" i="3"/>
  <c r="W1681" i="3"/>
  <c r="W2163" i="3"/>
  <c r="W2164" i="3"/>
  <c r="W4077" i="3"/>
  <c r="W4078" i="3"/>
  <c r="W1180" i="3"/>
  <c r="W2605" i="3"/>
  <c r="W3145" i="3"/>
  <c r="W1429" i="3"/>
  <c r="W1987" i="3"/>
  <c r="W1962" i="3"/>
  <c r="W1963" i="3"/>
  <c r="W1192" i="3"/>
  <c r="W1763" i="3"/>
  <c r="W1401" i="3"/>
  <c r="W1948" i="3"/>
  <c r="W2132" i="3"/>
  <c r="W1443" i="3"/>
  <c r="W2007" i="3"/>
  <c r="W2795" i="3"/>
  <c r="W3304" i="3"/>
  <c r="W3386" i="3"/>
  <c r="W2689" i="3"/>
  <c r="W1978" i="3"/>
  <c r="W958" i="3"/>
  <c r="W2380" i="3"/>
  <c r="W2431" i="3"/>
  <c r="W1724" i="3"/>
  <c r="W1777" i="3"/>
  <c r="W3547" i="3"/>
  <c r="W3548" i="3"/>
  <c r="W4079" i="3"/>
  <c r="W4080" i="3"/>
  <c r="W2758" i="3"/>
  <c r="W2210" i="3"/>
  <c r="W3514" i="3"/>
  <c r="W3515" i="3"/>
  <c r="W2094" i="3"/>
  <c r="W2028" i="3"/>
  <c r="W3354" i="3"/>
  <c r="W1422" i="3"/>
  <c r="W1968" i="3"/>
  <c r="W2710" i="3"/>
  <c r="W3235" i="3"/>
  <c r="W1693" i="3"/>
  <c r="W1557" i="3"/>
  <c r="W975" i="3"/>
  <c r="W2447" i="3"/>
  <c r="W2448" i="3"/>
  <c r="W2821" i="3"/>
  <c r="W3330" i="3"/>
  <c r="W2115" i="3"/>
  <c r="W2720" i="3"/>
  <c r="W2405" i="3"/>
  <c r="W2960" i="3"/>
  <c r="W1723" i="3"/>
  <c r="W3322" i="3"/>
  <c r="W3566" i="3"/>
  <c r="W3567" i="3"/>
  <c r="W2670" i="3"/>
  <c r="W1998" i="3"/>
  <c r="W1584" i="3"/>
  <c r="W2171" i="3"/>
  <c r="W2791" i="3"/>
  <c r="W3288" i="3"/>
  <c r="W2478" i="3"/>
  <c r="W2479" i="3"/>
  <c r="W3540" i="3"/>
  <c r="W3669" i="3"/>
  <c r="W3541" i="3"/>
  <c r="W3350" i="3"/>
  <c r="W2135" i="3"/>
  <c r="W2741" i="3"/>
  <c r="W1745" i="3"/>
  <c r="W3484" i="3"/>
  <c r="W2480" i="3"/>
  <c r="W1654" i="3"/>
  <c r="W1037" i="3"/>
  <c r="W2436" i="3"/>
  <c r="W2990" i="3"/>
  <c r="W1610" i="3"/>
  <c r="W2204" i="3"/>
  <c r="W3133" i="3"/>
  <c r="W2502" i="3"/>
  <c r="W2493" i="3"/>
  <c r="W2705" i="3"/>
  <c r="W2706" i="3"/>
  <c r="W3505" i="3"/>
  <c r="W1662" i="3"/>
  <c r="W2270" i="3"/>
  <c r="W1563" i="3"/>
  <c r="W1566" i="3"/>
  <c r="W1450" i="3"/>
  <c r="W3793" i="3"/>
  <c r="W3589" i="3"/>
  <c r="W3321" i="3"/>
  <c r="W2763" i="3"/>
  <c r="W2242" i="3"/>
  <c r="W3687" i="3"/>
  <c r="W3688" i="3"/>
  <c r="W1680" i="3"/>
  <c r="W2281" i="3"/>
  <c r="W2508" i="3"/>
  <c r="W3516" i="3"/>
  <c r="W2251" i="3"/>
  <c r="W2889" i="3"/>
  <c r="W2238" i="3"/>
  <c r="W973" i="3"/>
  <c r="W3160" i="3"/>
  <c r="W3568" i="3"/>
  <c r="W3117" i="3"/>
  <c r="W3025" i="3"/>
  <c r="W2464" i="3"/>
  <c r="W4081" i="3"/>
  <c r="W2953" i="3"/>
  <c r="W2301" i="3"/>
  <c r="W2742" i="3"/>
  <c r="W2267" i="3"/>
  <c r="W2743" i="3"/>
  <c r="W1478" i="3"/>
  <c r="W2019" i="3"/>
  <c r="W982" i="3"/>
  <c r="W1751" i="3"/>
  <c r="W1487" i="3"/>
  <c r="W2539" i="3"/>
  <c r="W3347" i="3"/>
  <c r="W3680" i="3"/>
  <c r="W1448" i="3"/>
  <c r="W2004" i="3"/>
  <c r="W2628" i="3"/>
  <c r="W3402" i="3"/>
  <c r="W3703" i="3"/>
  <c r="W3704" i="3"/>
  <c r="W2494" i="3"/>
  <c r="W4082" i="3"/>
  <c r="W2016" i="3"/>
  <c r="W2642" i="3"/>
  <c r="W1764" i="3"/>
  <c r="W2172" i="3"/>
  <c r="W1503" i="3"/>
  <c r="W2972" i="3"/>
  <c r="W2926" i="3"/>
  <c r="W3393" i="3"/>
  <c r="W2973" i="3"/>
  <c r="W3189" i="3"/>
  <c r="W3588" i="3"/>
  <c r="W1469" i="3"/>
  <c r="W1470" i="3"/>
  <c r="W3153" i="3"/>
  <c r="W3557" i="3"/>
  <c r="W3099" i="3"/>
  <c r="W3251" i="3"/>
  <c r="W2660" i="3"/>
  <c r="W3421" i="3"/>
  <c r="W3333" i="3"/>
  <c r="W2779" i="3"/>
  <c r="W1786" i="3"/>
  <c r="W3376" i="3"/>
  <c r="W3695" i="3"/>
  <c r="W2198" i="3"/>
  <c r="W2769" i="3"/>
  <c r="W2524" i="3"/>
  <c r="W1758" i="3"/>
  <c r="W3267" i="3"/>
  <c r="W3634" i="3"/>
  <c r="W1855" i="3"/>
  <c r="W2158" i="3"/>
  <c r="W1497" i="3"/>
  <c r="W3722" i="3"/>
  <c r="W1310" i="3"/>
  <c r="W3132" i="3"/>
  <c r="W3006" i="3"/>
  <c r="W3444" i="3"/>
  <c r="W1861" i="3"/>
  <c r="W2228" i="3"/>
  <c r="W2799" i="3"/>
  <c r="W1869" i="3"/>
  <c r="W3190" i="3"/>
  <c r="W3284" i="3"/>
  <c r="W3583" i="3"/>
  <c r="W3647" i="3"/>
  <c r="W1957" i="3"/>
  <c r="W1779" i="3"/>
  <c r="W1063" i="3"/>
  <c r="W1604" i="3"/>
  <c r="W3409" i="3"/>
  <c r="W3714" i="3"/>
  <c r="W2293" i="3"/>
  <c r="W1620" i="3"/>
  <c r="W3098" i="3"/>
  <c r="W2211" i="3"/>
  <c r="W2761" i="3"/>
  <c r="W2244" i="3"/>
  <c r="W3040" i="3"/>
  <c r="W3460" i="3"/>
  <c r="W1974" i="3"/>
  <c r="W3377" i="3"/>
  <c r="W2828" i="3"/>
  <c r="W3164" i="3"/>
  <c r="W2307" i="3"/>
  <c r="W2882" i="3"/>
  <c r="W4083" i="3"/>
  <c r="W3120" i="3"/>
  <c r="W1812" i="3"/>
  <c r="W2263" i="3"/>
  <c r="W2827" i="3"/>
  <c r="W2325" i="3"/>
  <c r="W2900" i="3"/>
  <c r="W4084" i="3"/>
  <c r="W2006" i="3"/>
  <c r="W3080" i="3"/>
  <c r="W3828" i="3"/>
  <c r="W3831" i="3"/>
  <c r="W3731" i="3"/>
  <c r="W2249" i="3"/>
  <c r="W2804" i="3"/>
  <c r="W3138" i="3"/>
  <c r="W3406" i="3"/>
  <c r="W3407" i="3"/>
  <c r="W3457" i="3"/>
  <c r="W2919" i="3"/>
  <c r="W2282" i="3"/>
  <c r="W2849" i="3"/>
  <c r="W3778" i="3"/>
  <c r="W4085" i="3"/>
  <c r="W1810" i="3"/>
  <c r="W3038" i="3"/>
  <c r="W2065" i="3"/>
  <c r="W3250" i="3"/>
  <c r="W3600" i="3"/>
  <c r="W3470" i="3"/>
  <c r="W3471" i="3"/>
  <c r="W1832" i="3"/>
  <c r="W2310" i="3"/>
  <c r="W2873" i="3"/>
  <c r="W3572" i="3"/>
  <c r="W4086" i="3"/>
  <c r="W2142" i="3"/>
  <c r="W2095" i="3"/>
  <c r="W2096" i="3"/>
  <c r="W3387" i="3"/>
  <c r="W2843" i="3"/>
  <c r="W3441" i="3"/>
  <c r="W3442" i="3"/>
  <c r="W2279" i="3"/>
  <c r="W2165" i="3"/>
  <c r="W2166" i="3"/>
  <c r="W1899" i="3"/>
  <c r="W3490" i="3"/>
  <c r="W3491" i="3"/>
  <c r="W3610" i="3"/>
  <c r="W1058" i="3"/>
  <c r="W2519" i="3"/>
  <c r="W2186" i="3"/>
  <c r="W2187" i="3"/>
  <c r="W1912" i="3"/>
  <c r="W2121" i="3"/>
  <c r="W2122" i="3"/>
  <c r="W3369" i="3"/>
  <c r="W2904" i="3"/>
  <c r="W4087" i="3"/>
  <c r="W2146" i="3"/>
  <c r="W2755" i="3"/>
  <c r="W3592" i="3"/>
  <c r="W2594" i="3"/>
  <c r="W1826" i="3"/>
  <c r="W2294" i="3"/>
  <c r="W1600" i="3"/>
  <c r="W2842" i="3"/>
  <c r="W2214" i="3"/>
  <c r="W3430" i="3"/>
  <c r="W2881" i="3"/>
  <c r="W3346" i="3"/>
  <c r="W2768" i="3"/>
  <c r="W1853" i="3"/>
  <c r="W1854" i="3"/>
  <c r="W2551" i="3"/>
  <c r="W3628" i="3"/>
  <c r="W2805" i="3"/>
  <c r="W2157" i="3"/>
  <c r="W2626" i="3"/>
  <c r="W3397" i="3"/>
  <c r="W2944" i="3"/>
  <c r="W2862" i="3"/>
  <c r="W3356" i="3"/>
  <c r="W2319" i="3"/>
  <c r="W2320" i="3"/>
  <c r="W1873" i="3"/>
  <c r="W1874" i="3"/>
  <c r="W2624" i="3"/>
  <c r="W2117" i="3"/>
  <c r="W1867" i="3"/>
  <c r="W3611" i="3"/>
  <c r="W2650" i="3"/>
  <c r="W2633" i="3"/>
  <c r="W2634" i="3"/>
  <c r="W2573" i="3"/>
  <c r="W2588" i="3"/>
  <c r="W2840" i="3"/>
  <c r="W3329" i="3"/>
  <c r="W2880" i="3"/>
  <c r="W3375" i="3"/>
  <c r="W4088" i="3"/>
  <c r="W3646" i="3"/>
  <c r="W2355" i="3"/>
  <c r="W2356" i="3"/>
  <c r="W2655" i="3"/>
  <c r="W2656" i="3"/>
  <c r="W2406" i="3"/>
  <c r="W1737" i="3"/>
  <c r="W2154" i="3"/>
  <c r="W2155" i="3"/>
  <c r="W2596" i="3"/>
  <c r="W2597" i="3"/>
  <c r="W3630" i="3"/>
  <c r="W2564" i="3"/>
  <c r="W4089" i="3"/>
  <c r="W4090" i="3"/>
  <c r="W2419" i="3"/>
  <c r="W2420" i="3"/>
  <c r="W2677" i="3"/>
  <c r="W2678" i="3"/>
  <c r="W1872" i="3"/>
  <c r="W3730" i="3"/>
  <c r="W3398" i="3"/>
  <c r="W3029" i="3"/>
  <c r="W2383" i="3"/>
  <c r="W1570" i="3"/>
  <c r="W1605" i="3"/>
  <c r="W3607" i="3"/>
  <c r="W2868" i="3"/>
  <c r="W3355" i="3"/>
  <c r="W2433" i="3"/>
  <c r="W2434" i="3"/>
  <c r="W1883" i="3"/>
  <c r="W2477" i="3"/>
  <c r="W2638" i="3"/>
  <c r="W2639" i="3"/>
  <c r="W4091" i="3"/>
  <c r="W4092" i="3"/>
  <c r="W1632" i="3"/>
  <c r="W2237" i="3"/>
  <c r="W1851" i="3"/>
  <c r="W3648" i="3"/>
  <c r="W3209" i="3"/>
  <c r="W2707" i="3"/>
  <c r="W1591" i="3"/>
  <c r="W2185" i="3"/>
  <c r="W3113" i="3"/>
  <c r="W2461" i="3"/>
  <c r="W2616" i="3"/>
  <c r="W1900" i="3"/>
  <c r="W2492" i="3"/>
  <c r="W3743" i="3"/>
  <c r="W3429" i="3"/>
  <c r="W1366" i="3"/>
  <c r="W2890" i="3"/>
  <c r="W2258" i="3"/>
  <c r="W2156" i="3"/>
  <c r="W1879" i="3"/>
  <c r="W2445" i="3"/>
  <c r="W3629" i="3"/>
  <c r="W2672" i="3"/>
  <c r="W2673" i="3"/>
  <c r="W3724" i="3"/>
  <c r="W3382" i="3"/>
  <c r="W2800" i="3"/>
  <c r="W3232" i="3"/>
  <c r="W2738" i="3"/>
  <c r="W2577" i="3"/>
  <c r="W2515" i="3"/>
  <c r="W2865" i="3"/>
  <c r="W2222" i="3"/>
  <c r="W2032" i="3"/>
  <c r="W1385" i="3"/>
  <c r="W2912" i="3"/>
  <c r="W2913" i="3"/>
  <c r="W2815" i="3"/>
  <c r="W2188" i="3"/>
  <c r="W930" i="3"/>
  <c r="W3750" i="3"/>
  <c r="W3751" i="3"/>
  <c r="W1905" i="3"/>
  <c r="W2482" i="3"/>
  <c r="W2613" i="3"/>
  <c r="W3155" i="3"/>
  <c r="W3707" i="3"/>
  <c r="W2106" i="3"/>
  <c r="W1445" i="3"/>
  <c r="W1992" i="3"/>
  <c r="W3260" i="3"/>
  <c r="W3627" i="3"/>
  <c r="W1999" i="3"/>
  <c r="W2063" i="3"/>
  <c r="W2657" i="3"/>
  <c r="W2946" i="3"/>
  <c r="W2947" i="3"/>
  <c r="W2891" i="3"/>
  <c r="W3368" i="3"/>
  <c r="W2011" i="3"/>
  <c r="W2939" i="3"/>
  <c r="W2126" i="3"/>
  <c r="W2732" i="3"/>
  <c r="W3716" i="3"/>
  <c r="W3131" i="3"/>
  <c r="W2699" i="3"/>
  <c r="W2516" i="3"/>
  <c r="W2647" i="3"/>
  <c r="W3179" i="3"/>
  <c r="W1791" i="3"/>
  <c r="W2393" i="3"/>
  <c r="W3759" i="3"/>
  <c r="W3760" i="3"/>
  <c r="W2955" i="3"/>
  <c r="W2147" i="3"/>
  <c r="W2104" i="3"/>
  <c r="W2693" i="3"/>
  <c r="W2747" i="3"/>
  <c r="W3494" i="3"/>
  <c r="W2969" i="3"/>
  <c r="W3800" i="3"/>
  <c r="W3641" i="3"/>
  <c r="W2713" i="3"/>
  <c r="W2454" i="3"/>
  <c r="W2402" i="3"/>
  <c r="W1376" i="3"/>
  <c r="W2932" i="3"/>
  <c r="W3400" i="3"/>
  <c r="W2472" i="3"/>
  <c r="W3051" i="3"/>
  <c r="W2735" i="3"/>
  <c r="W2981" i="3"/>
  <c r="W3624" i="3"/>
  <c r="W3210" i="3"/>
  <c r="W3166" i="3"/>
  <c r="W3167" i="3"/>
  <c r="W3344" i="3"/>
  <c r="W2766" i="3"/>
  <c r="W1392" i="3"/>
  <c r="W1945" i="3"/>
  <c r="W2234" i="3"/>
  <c r="W2489" i="3"/>
  <c r="W3066" i="3"/>
  <c r="W3312" i="3"/>
  <c r="W2734" i="3"/>
  <c r="W3523" i="3"/>
  <c r="W3758" i="3"/>
  <c r="W3808" i="3"/>
  <c r="W3809" i="3"/>
  <c r="W2951" i="3"/>
  <c r="W3663" i="3"/>
  <c r="W1923" i="3"/>
  <c r="W2651" i="3"/>
  <c r="W1965" i="3"/>
  <c r="W3005" i="3"/>
  <c r="W2256" i="3"/>
  <c r="W3495" i="3"/>
  <c r="W3564" i="3"/>
  <c r="W3437" i="3"/>
  <c r="W3088" i="3"/>
  <c r="W3640" i="3"/>
  <c r="W3247" i="3"/>
  <c r="W2315" i="3"/>
  <c r="W3675" i="3"/>
  <c r="W1465" i="3"/>
  <c r="W1949" i="3"/>
  <c r="W1950" i="3"/>
  <c r="W2331" i="3"/>
  <c r="W1753" i="3"/>
  <c r="W3577" i="3"/>
  <c r="W3781" i="3"/>
  <c r="W2280" i="3"/>
  <c r="W2685" i="3"/>
  <c r="W3206" i="3"/>
  <c r="W1477" i="3"/>
  <c r="W2055" i="3"/>
  <c r="W3050" i="3"/>
  <c r="W2347" i="3"/>
  <c r="W2750" i="3"/>
  <c r="W2076" i="3"/>
  <c r="W2437" i="3"/>
  <c r="W3528" i="3"/>
  <c r="W3466" i="3"/>
  <c r="W2262" i="3"/>
  <c r="W3664" i="3"/>
  <c r="W3691" i="3"/>
  <c r="W3811" i="3"/>
  <c r="W3408" i="3"/>
  <c r="W2723" i="3"/>
  <c r="W3234" i="3"/>
  <c r="W2669" i="3"/>
  <c r="W1982" i="3"/>
  <c r="W3459" i="3"/>
  <c r="W2762" i="3"/>
  <c r="W3285" i="3"/>
  <c r="W2001" i="3"/>
  <c r="W2915" i="3"/>
  <c r="W3509" i="3"/>
  <c r="W2466" i="3"/>
  <c r="W2727" i="3"/>
  <c r="W2291" i="3"/>
  <c r="W2789" i="3"/>
  <c r="W3299" i="3"/>
  <c r="W4093" i="3"/>
  <c r="W3476" i="3"/>
  <c r="W3706" i="3"/>
  <c r="W3439" i="3"/>
  <c r="W3662" i="3"/>
  <c r="W3264" i="3"/>
  <c r="W2717" i="3"/>
  <c r="W3213" i="3"/>
  <c r="W3686" i="3"/>
  <c r="W3815" i="3"/>
  <c r="W2748" i="3"/>
  <c r="W3257" i="3"/>
  <c r="W2500" i="3"/>
  <c r="W4094" i="3"/>
  <c r="W3694" i="3"/>
  <c r="W3316" i="3"/>
  <c r="W3497" i="3"/>
  <c r="W2299" i="3"/>
  <c r="W2574" i="3"/>
  <c r="W1895" i="3"/>
  <c r="W2619" i="3"/>
  <c r="W2773" i="3"/>
  <c r="W3279" i="3"/>
  <c r="W2559" i="3"/>
  <c r="W3462" i="3"/>
  <c r="W3678" i="3"/>
  <c r="W3679" i="3"/>
  <c r="W4095" i="3"/>
  <c r="W2369" i="3"/>
  <c r="W3708" i="3"/>
  <c r="W3709" i="3"/>
  <c r="W2589" i="3"/>
  <c r="W3154" i="3"/>
  <c r="W2753" i="3"/>
  <c r="W3254" i="3"/>
  <c r="W2636" i="3"/>
  <c r="W2637" i="3"/>
  <c r="W3519" i="3"/>
  <c r="W2332" i="3"/>
  <c r="W2388" i="3"/>
  <c r="W2302" i="3"/>
  <c r="W2586" i="3"/>
  <c r="W2587" i="3"/>
  <c r="W1490" i="3"/>
  <c r="W2621" i="3"/>
  <c r="W3171" i="3"/>
  <c r="W2663" i="3"/>
  <c r="W2664" i="3"/>
  <c r="W2809" i="3"/>
  <c r="W3307" i="3"/>
  <c r="W3501" i="3"/>
  <c r="W2323" i="3"/>
  <c r="W3039" i="3"/>
  <c r="W2991" i="3"/>
  <c r="W3776" i="3"/>
  <c r="W2765" i="3"/>
  <c r="W2084" i="3"/>
  <c r="W3258" i="3"/>
  <c r="W2691" i="3"/>
  <c r="W2629" i="3"/>
  <c r="W2630" i="3"/>
  <c r="W3070" i="3"/>
  <c r="W3060" i="3"/>
  <c r="W1575" i="3"/>
  <c r="W2344" i="3"/>
  <c r="W2797" i="3"/>
  <c r="W2798" i="3"/>
  <c r="W3278" i="3"/>
  <c r="W3638" i="3"/>
  <c r="W3026" i="3"/>
  <c r="W3785" i="3"/>
  <c r="W2856" i="3"/>
  <c r="W2199" i="3"/>
  <c r="W3249" i="3"/>
  <c r="W2671" i="3"/>
  <c r="W3082" i="3"/>
  <c r="W3083" i="3"/>
  <c r="W3094" i="3"/>
  <c r="W2870" i="3"/>
  <c r="W2871" i="3"/>
  <c r="W3045" i="3"/>
  <c r="W2837" i="3"/>
  <c r="W2838" i="3"/>
  <c r="W2384" i="3"/>
  <c r="W3096" i="3"/>
  <c r="W3097" i="3"/>
  <c r="W3305" i="3"/>
  <c r="W3657" i="3"/>
  <c r="W4096" i="3"/>
  <c r="W2357" i="3"/>
  <c r="W3074" i="3"/>
  <c r="W2080" i="3"/>
  <c r="W3276" i="3"/>
  <c r="W2719" i="3"/>
  <c r="W2893" i="3"/>
  <c r="W2894" i="3"/>
  <c r="W3783" i="3"/>
  <c r="W2562" i="3"/>
  <c r="W3076" i="3"/>
  <c r="W3077" i="3"/>
  <c r="W3129" i="3"/>
  <c r="W3130" i="3"/>
  <c r="W2371" i="3"/>
  <c r="W2935" i="3"/>
  <c r="W2050" i="3"/>
  <c r="W2105" i="3"/>
  <c r="W2708" i="3"/>
  <c r="W3187" i="3"/>
  <c r="W3336" i="3"/>
  <c r="W3671" i="3"/>
  <c r="W3201" i="3"/>
  <c r="W2359" i="3"/>
  <c r="W2396" i="3"/>
  <c r="W2957" i="3"/>
  <c r="W3118" i="3"/>
  <c r="W1822" i="3"/>
  <c r="W3301" i="3"/>
  <c r="W2737" i="3"/>
  <c r="W3156" i="3"/>
  <c r="W3157" i="3"/>
  <c r="W2097" i="3"/>
  <c r="W2684" i="3"/>
  <c r="W3216" i="3"/>
  <c r="W1322" i="3"/>
  <c r="W2457" i="3"/>
  <c r="W3822" i="3"/>
  <c r="W3692" i="3"/>
  <c r="W3041" i="3"/>
  <c r="W2985" i="3"/>
  <c r="W2385" i="3"/>
  <c r="W2469" i="3"/>
  <c r="W2936" i="3"/>
  <c r="W2575" i="3"/>
  <c r="W2532" i="3"/>
  <c r="W1856" i="3"/>
  <c r="W1896" i="3"/>
  <c r="W3326" i="3"/>
  <c r="W3327" i="3"/>
  <c r="W3241" i="3"/>
  <c r="W3570" i="3"/>
  <c r="W3184" i="3"/>
  <c r="W2240" i="3"/>
  <c r="W2485" i="3"/>
  <c r="W3294" i="3"/>
  <c r="W2728" i="3"/>
  <c r="W2252" i="3"/>
  <c r="W2841" i="3"/>
  <c r="W2603" i="3"/>
  <c r="W3150" i="3"/>
  <c r="W3081" i="3"/>
  <c r="W3121" i="3"/>
  <c r="W3518" i="3"/>
  <c r="W2418" i="3"/>
  <c r="W2966" i="3"/>
  <c r="W2566" i="3"/>
  <c r="W3112" i="3"/>
  <c r="W3351" i="3"/>
  <c r="W3352" i="3"/>
  <c r="W2901" i="3"/>
  <c r="W2852" i="3"/>
  <c r="W3824" i="3"/>
  <c r="W3825" i="3"/>
  <c r="W3341" i="3"/>
  <c r="W3591" i="3"/>
  <c r="W3786" i="3"/>
  <c r="W3139" i="3"/>
  <c r="W2640" i="3"/>
  <c r="W3175" i="3"/>
  <c r="W3328" i="3"/>
  <c r="W2920" i="3"/>
  <c r="W3660" i="3"/>
  <c r="W3410" i="3"/>
  <c r="W1833" i="3"/>
  <c r="W3362" i="3"/>
  <c r="W3114" i="3"/>
  <c r="W3542" i="3"/>
  <c r="W2615" i="3"/>
  <c r="W3146" i="3"/>
  <c r="W3728" i="3"/>
  <c r="W3378" i="3"/>
  <c r="W3162" i="3"/>
  <c r="W2948" i="3"/>
  <c r="W3432" i="3"/>
  <c r="W1862" i="3"/>
  <c r="W2435" i="3"/>
  <c r="W2718" i="3"/>
  <c r="W3385" i="3"/>
  <c r="W3361" i="3"/>
  <c r="W3683" i="3"/>
  <c r="W2772" i="3"/>
  <c r="W1913" i="3"/>
  <c r="W3752" i="3"/>
  <c r="W3451" i="3"/>
  <c r="W3151" i="3"/>
  <c r="W3185" i="3"/>
  <c r="W3562" i="3"/>
  <c r="W3101" i="3"/>
  <c r="W2475" i="3"/>
  <c r="W2427" i="3"/>
  <c r="W2745" i="3"/>
  <c r="W3277" i="3"/>
  <c r="W1930" i="3"/>
  <c r="W2529" i="3"/>
  <c r="W2790" i="3"/>
  <c r="W2232" i="3"/>
  <c r="W3417" i="3"/>
  <c r="W3291" i="3"/>
  <c r="W3170" i="3"/>
  <c r="W2544" i="3"/>
  <c r="W3799" i="3"/>
  <c r="W2816" i="3"/>
  <c r="W3134" i="3"/>
  <c r="W3551" i="3"/>
  <c r="W3792" i="3"/>
  <c r="W3586" i="3"/>
  <c r="W2774" i="3"/>
  <c r="W2906" i="3"/>
  <c r="W2467" i="3"/>
  <c r="W2468" i="3"/>
  <c r="W3186" i="3"/>
  <c r="W3590" i="3"/>
  <c r="W3699" i="3"/>
  <c r="W3805" i="3"/>
  <c r="W2940" i="3"/>
  <c r="W3172" i="3"/>
  <c r="W3571" i="3"/>
  <c r="W3682" i="3"/>
  <c r="W3212" i="3"/>
  <c r="W3603" i="3"/>
  <c r="W2352" i="3"/>
  <c r="W3140" i="3"/>
  <c r="W2507" i="3"/>
  <c r="W3169" i="3"/>
  <c r="W3711" i="3"/>
  <c r="W4097" i="3"/>
  <c r="W3004" i="3"/>
  <c r="W2367" i="3"/>
  <c r="W3804" i="3"/>
  <c r="W3617" i="3"/>
  <c r="W3058" i="3"/>
  <c r="W3798" i="3"/>
  <c r="W3594" i="3"/>
  <c r="W3194" i="3"/>
  <c r="W3587" i="3"/>
  <c r="W3697" i="3"/>
  <c r="W3027" i="3"/>
  <c r="W3488" i="3"/>
  <c r="W2836" i="3"/>
  <c r="W3726" i="3"/>
  <c r="W2787" i="3"/>
  <c r="W3086" i="3"/>
  <c r="W3030" i="3"/>
  <c r="W2854" i="3"/>
  <c r="W1956" i="3"/>
  <c r="W2819" i="3"/>
  <c r="W3738" i="3"/>
  <c r="W3107" i="3"/>
  <c r="W3108" i="3"/>
  <c r="W3069" i="3"/>
  <c r="W3422" i="3"/>
  <c r="W2030" i="3"/>
  <c r="W3205" i="3"/>
  <c r="W2579" i="3"/>
  <c r="W3585" i="3"/>
  <c r="W3135" i="3"/>
  <c r="W3401" i="3"/>
  <c r="W3435" i="3"/>
  <c r="W3830" i="3"/>
  <c r="W3263" i="3"/>
  <c r="W2667" i="3"/>
  <c r="W3447" i="3"/>
  <c r="W3103" i="3"/>
  <c r="W3104" i="3"/>
  <c r="W3236" i="3"/>
  <c r="W3237" i="3"/>
  <c r="W2982" i="3"/>
  <c r="W3452" i="3"/>
  <c r="W3453" i="3"/>
  <c r="W3601" i="3"/>
  <c r="W3168" i="3"/>
  <c r="W3282" i="3"/>
  <c r="W3283" i="3"/>
  <c r="W2994" i="3"/>
  <c r="W3469" i="3"/>
  <c r="W3438" i="3"/>
  <c r="W2563" i="3"/>
  <c r="W2822" i="3"/>
  <c r="W3524" i="3"/>
  <c r="W3472" i="3"/>
  <c r="W3473" i="3"/>
  <c r="W3616" i="3"/>
  <c r="W3795" i="3"/>
  <c r="W3534" i="3"/>
  <c r="W2846" i="3"/>
  <c r="W2595" i="3"/>
  <c r="W3147" i="3"/>
  <c r="W3467" i="3"/>
  <c r="W3503" i="3"/>
  <c r="W3504" i="3"/>
  <c r="W2565" i="3"/>
  <c r="W2903" i="3"/>
  <c r="W1768" i="3"/>
  <c r="W3549" i="3"/>
  <c r="W2875" i="3"/>
  <c r="W3363" i="3"/>
  <c r="W3637" i="3"/>
  <c r="W3803" i="3"/>
  <c r="W2327" i="3"/>
  <c r="W3608" i="3"/>
  <c r="W3176" i="3"/>
  <c r="W2921" i="3"/>
  <c r="W2697" i="3"/>
  <c r="W3022" i="3"/>
  <c r="W2382" i="3"/>
  <c r="W3525" i="3"/>
  <c r="W3526" i="3"/>
  <c r="W2943" i="3"/>
  <c r="W2618" i="3"/>
  <c r="W2714" i="3"/>
  <c r="W3148" i="3"/>
  <c r="W3243" i="3"/>
  <c r="W2916" i="3"/>
  <c r="W3411" i="3"/>
  <c r="W3440" i="3"/>
  <c r="W3390" i="3"/>
  <c r="W3000" i="3"/>
  <c r="W2365" i="3"/>
  <c r="W3625" i="3"/>
  <c r="W3626" i="3"/>
  <c r="W3300" i="3"/>
  <c r="W3057" i="3"/>
  <c r="W3261" i="3"/>
  <c r="W3506" i="3"/>
  <c r="W3477" i="3"/>
  <c r="W3844" i="3"/>
  <c r="W3810" i="3"/>
  <c r="W3612" i="3"/>
  <c r="W3183" i="3"/>
  <c r="W3317" i="3"/>
  <c r="W3668" i="3"/>
  <c r="W3635" i="3"/>
  <c r="W3463" i="3"/>
  <c r="W3498" i="3"/>
  <c r="W3426" i="3"/>
  <c r="W3052" i="3"/>
  <c r="W3483" i="3"/>
  <c r="W3642" i="3"/>
  <c r="W3643" i="3"/>
  <c r="W2333" i="3"/>
  <c r="W3343" i="3"/>
  <c r="W3685" i="3"/>
  <c r="W2509" i="3"/>
  <c r="W3520" i="3"/>
  <c r="W3652" i="3"/>
  <c r="W2389" i="3"/>
  <c r="W2366" i="3"/>
  <c r="W2917" i="3"/>
  <c r="W3502" i="3"/>
  <c r="W3749" i="3"/>
  <c r="W3584" i="3"/>
  <c r="W2407" i="3"/>
  <c r="W2978" i="3"/>
  <c r="W3543" i="3"/>
  <c r="W3215" i="3"/>
  <c r="W2716" i="3"/>
  <c r="W3478" i="3"/>
  <c r="W2954" i="3"/>
  <c r="W3517" i="3"/>
  <c r="W2999" i="3"/>
  <c r="W3192" i="3"/>
  <c r="W2929" i="3"/>
  <c r="W3242" i="3"/>
  <c r="W3840" i="3"/>
  <c r="W3320" i="3"/>
  <c r="W3535" i="3"/>
  <c r="W3765" i="3"/>
  <c r="W3510" i="3"/>
  <c r="W3753" i="3"/>
  <c r="W2807" i="3"/>
  <c r="W3222" i="3"/>
  <c r="W3271" i="3"/>
  <c r="W3381" i="3"/>
  <c r="W2825" i="3"/>
  <c r="W3555" i="3"/>
  <c r="W3768" i="3"/>
  <c r="W3539" i="3"/>
  <c r="W3762" i="3"/>
  <c r="W3814" i="3"/>
  <c r="W3253" i="3"/>
  <c r="W3456" i="3"/>
  <c r="W3231" i="3"/>
  <c r="W3816" i="3"/>
  <c r="W3274" i="3"/>
  <c r="W2462" i="3"/>
  <c r="W2505" i="3"/>
  <c r="W3479" i="3"/>
  <c r="W3480" i="3"/>
  <c r="W3684" i="3"/>
  <c r="W3266" i="3"/>
  <c r="W3820" i="3"/>
  <c r="W3578" i="3"/>
  <c r="W3100" i="3"/>
  <c r="W3359" i="3"/>
  <c r="W3552" i="3"/>
  <c r="W3690" i="3"/>
  <c r="W3507" i="3"/>
  <c r="W3508" i="3"/>
  <c r="W3698" i="3"/>
  <c r="W3370" i="3"/>
  <c r="W3297" i="3"/>
  <c r="W3701" i="3"/>
  <c r="W3702" i="3"/>
  <c r="W3729" i="3"/>
  <c r="W3772" i="3"/>
  <c r="W3532" i="3"/>
  <c r="W3024" i="3"/>
  <c r="W3740" i="3"/>
  <c r="W3717" i="3"/>
  <c r="W3718" i="3"/>
  <c r="W2692" i="3"/>
  <c r="W3067" i="3"/>
  <c r="W3511" i="3"/>
  <c r="W3280" i="3"/>
  <c r="W2261" i="3"/>
  <c r="W3782" i="3"/>
  <c r="W3839" i="3"/>
  <c r="W3119" i="3"/>
  <c r="W3292" i="3"/>
  <c r="W3319" i="3"/>
  <c r="W3056" i="3"/>
  <c r="W3141" i="3"/>
  <c r="W3563" i="3"/>
  <c r="W3412" i="3"/>
  <c r="W2860" i="3"/>
  <c r="W2818" i="3"/>
  <c r="W3774" i="3"/>
  <c r="W3533" i="3"/>
  <c r="W3309" i="3"/>
  <c r="W3340" i="3"/>
  <c r="W3654" i="3"/>
  <c r="W3604" i="3"/>
  <c r="W3576" i="3"/>
  <c r="W3365" i="3"/>
  <c r="W2864" i="3"/>
  <c r="W3784" i="3"/>
  <c r="W3559" i="3"/>
  <c r="W3338" i="3"/>
  <c r="W3673" i="3"/>
  <c r="W3618" i="3"/>
  <c r="W3595" i="3"/>
  <c r="W2958" i="3"/>
  <c r="W3727" i="3"/>
  <c r="W2820" i="3"/>
  <c r="W2855" i="3"/>
  <c r="W3739" i="3"/>
  <c r="W2879" i="3"/>
  <c r="W3371" i="3"/>
  <c r="W2858" i="3"/>
  <c r="W3342" i="3"/>
  <c r="W3558" i="3"/>
  <c r="W3159" i="3"/>
  <c r="W3732" i="3"/>
  <c r="W3395" i="3"/>
  <c r="W3748" i="3"/>
  <c r="W3723" i="3"/>
  <c r="W3374" i="3"/>
  <c r="W3573" i="3"/>
  <c r="W3218" i="3"/>
  <c r="W3744" i="3"/>
  <c r="W3428" i="3"/>
  <c r="W3596" i="3"/>
  <c r="W3741" i="3"/>
  <c r="W3413" i="3"/>
  <c r="W3580" i="3"/>
  <c r="W3841" i="3"/>
  <c r="W3705" i="3"/>
  <c r="W3598" i="3"/>
  <c r="W2970" i="3"/>
  <c r="W3842" i="3"/>
  <c r="W3720" i="3"/>
  <c r="W3721" i="3"/>
  <c r="W3613" i="3"/>
  <c r="W3645" i="3"/>
  <c r="W3807" i="3"/>
  <c r="W3736" i="3"/>
  <c r="W3737" i="3"/>
  <c r="W3661" i="3"/>
  <c r="W3427" i="3"/>
  <c r="W3474" i="3"/>
  <c r="W2746" i="3"/>
  <c r="W3619" i="3"/>
  <c r="W3458" i="3"/>
  <c r="W3605" i="3"/>
  <c r="W3496" i="3"/>
  <c r="W3633" i="3"/>
  <c r="W3486" i="3"/>
  <c r="W3521" i="3"/>
  <c r="W3761" i="3"/>
  <c r="W3747" i="3"/>
  <c r="W3651" i="3"/>
  <c r="W3275" i="3"/>
  <c r="W3817" i="3"/>
  <c r="W3302" i="3"/>
  <c r="W3821" i="3"/>
  <c r="W3298" i="3"/>
  <c r="W3757" i="3"/>
  <c r="W3332" i="3"/>
  <c r="W3670" i="3"/>
  <c r="W3764" i="3"/>
  <c r="W3771" i="3"/>
  <c r="W3770" i="3"/>
  <c r="W3812" i="3"/>
  <c r="W3788" i="3"/>
  <c r="W3777" i="3"/>
  <c r="W3725" i="3"/>
  <c r="W3713" i="3"/>
  <c r="W3787" i="3"/>
  <c r="W3794" i="3"/>
  <c r="W3843" i="3"/>
  <c r="W3614" i="3"/>
  <c r="W3826" i="3"/>
  <c r="W3832" i="3"/>
  <c r="W3834" i="3"/>
  <c r="T33" i="3"/>
  <c r="T18" i="3"/>
  <c r="T7" i="3"/>
  <c r="T6" i="3"/>
  <c r="T168" i="3"/>
  <c r="T86" i="3"/>
  <c r="T23" i="3"/>
  <c r="T88" i="3"/>
  <c r="T61" i="3"/>
  <c r="T57" i="3"/>
  <c r="T11" i="3"/>
  <c r="T58" i="3"/>
  <c r="T203" i="3"/>
  <c r="T30" i="3"/>
  <c r="T34" i="3"/>
  <c r="T31" i="3"/>
  <c r="T32" i="3"/>
  <c r="T399" i="3"/>
  <c r="T139" i="3"/>
  <c r="T36" i="3"/>
  <c r="T4" i="3"/>
  <c r="T37" i="3"/>
  <c r="T1074" i="3"/>
  <c r="T70" i="3"/>
  <c r="T183" i="3"/>
  <c r="T184" i="3"/>
  <c r="T72" i="3"/>
  <c r="T188" i="3"/>
  <c r="T1090" i="3"/>
  <c r="T937" i="3"/>
  <c r="T137" i="3"/>
  <c r="T45" i="3"/>
  <c r="T140" i="3"/>
  <c r="T46" i="3"/>
  <c r="T141" i="3"/>
  <c r="T902" i="3"/>
  <c r="T43" i="3"/>
  <c r="T133" i="3"/>
  <c r="T44" i="3"/>
  <c r="T134" i="3"/>
  <c r="T135" i="3"/>
  <c r="T166" i="3"/>
  <c r="T462" i="3"/>
  <c r="T146" i="3"/>
  <c r="T50" i="3"/>
  <c r="T149" i="3"/>
  <c r="T1176" i="3"/>
  <c r="T85" i="3"/>
  <c r="T87" i="3"/>
  <c r="T1311" i="3"/>
  <c r="T89" i="3"/>
  <c r="T967" i="3"/>
  <c r="T1172" i="3"/>
  <c r="T91" i="3"/>
  <c r="T92" i="3"/>
  <c r="T347" i="3"/>
  <c r="T24" i="3"/>
  <c r="T97" i="3"/>
  <c r="T98" i="3"/>
  <c r="T96" i="3"/>
  <c r="T665" i="3"/>
  <c r="T25" i="3"/>
  <c r="T99" i="3"/>
  <c r="T26" i="3"/>
  <c r="T2" i="3"/>
  <c r="T1042" i="3"/>
  <c r="T987" i="3"/>
  <c r="T1492" i="3"/>
  <c r="T172" i="3"/>
  <c r="T1495" i="3"/>
  <c r="T173" i="3"/>
  <c r="T157" i="3"/>
  <c r="T441" i="3"/>
  <c r="T158" i="3"/>
  <c r="T443" i="3"/>
  <c r="T159" i="3"/>
  <c r="T257" i="3"/>
  <c r="T447" i="3"/>
  <c r="T549" i="3"/>
  <c r="T65" i="3"/>
  <c r="T1316" i="3"/>
  <c r="T822" i="3"/>
  <c r="T1026" i="3"/>
  <c r="T1512" i="3"/>
  <c r="T1318" i="3"/>
  <c r="T1527" i="3"/>
  <c r="T111" i="3"/>
  <c r="T348" i="3"/>
  <c r="T349" i="3"/>
  <c r="T113" i="3"/>
  <c r="T352" i="3"/>
  <c r="T114" i="3"/>
  <c r="T271" i="3"/>
  <c r="T808" i="3"/>
  <c r="T1288" i="3"/>
  <c r="T1303" i="3"/>
  <c r="T109" i="3"/>
  <c r="T266" i="3"/>
  <c r="T110" i="3"/>
  <c r="T341" i="3"/>
  <c r="T112" i="3"/>
  <c r="T345" i="3"/>
  <c r="T350" i="3"/>
  <c r="T118" i="3"/>
  <c r="T365" i="3"/>
  <c r="T402" i="3"/>
  <c r="T367" i="3"/>
  <c r="T119" i="3"/>
  <c r="T368" i="3"/>
  <c r="T745" i="3"/>
  <c r="T125" i="3"/>
  <c r="T27" i="3"/>
  <c r="T620" i="3"/>
  <c r="T623" i="3"/>
  <c r="T1598" i="3"/>
  <c r="T1602" i="3"/>
  <c r="T1713" i="3"/>
  <c r="T1156" i="3"/>
  <c r="T1725" i="3"/>
  <c r="T185" i="3"/>
  <c r="T186" i="3"/>
  <c r="T206" i="3"/>
  <c r="T189" i="3"/>
  <c r="T190" i="3"/>
  <c r="T209" i="3"/>
  <c r="T210" i="3"/>
  <c r="T894" i="3"/>
  <c r="T1369" i="3"/>
  <c r="T1387" i="3"/>
  <c r="T1611" i="3"/>
  <c r="T635" i="3"/>
  <c r="T636" i="3"/>
  <c r="T218" i="3"/>
  <c r="T193" i="3"/>
  <c r="T73" i="3"/>
  <c r="T197" i="3"/>
  <c r="T74" i="3"/>
  <c r="T198" i="3"/>
  <c r="T75" i="3"/>
  <c r="T12" i="3"/>
  <c r="T1629" i="3"/>
  <c r="T195" i="3"/>
  <c r="T594" i="3"/>
  <c r="T200" i="3"/>
  <c r="T13" i="3"/>
  <c r="T14" i="3"/>
  <c r="T199" i="3"/>
  <c r="T1008" i="3"/>
  <c r="T15" i="3"/>
  <c r="T16" i="3"/>
  <c r="T204" i="3"/>
  <c r="T1432" i="3"/>
  <c r="T1435" i="3"/>
  <c r="T408" i="3"/>
  <c r="T410" i="3"/>
  <c r="T412" i="3"/>
  <c r="T1389" i="3"/>
  <c r="T1936" i="3"/>
  <c r="T254" i="3"/>
  <c r="T1396" i="3"/>
  <c r="T1942" i="3"/>
  <c r="T390" i="3"/>
  <c r="T253" i="3"/>
  <c r="T278" i="3"/>
  <c r="T279" i="3"/>
  <c r="T1951" i="3"/>
  <c r="T395" i="3"/>
  <c r="T723" i="3"/>
  <c r="T398" i="3"/>
  <c r="T729" i="3"/>
  <c r="T740" i="3"/>
  <c r="T147" i="3"/>
  <c r="T148" i="3"/>
  <c r="T851" i="3"/>
  <c r="T150" i="3"/>
  <c r="T374" i="3"/>
  <c r="T705" i="3"/>
  <c r="T709" i="3"/>
  <c r="T1177" i="3"/>
  <c r="T1178" i="3"/>
  <c r="T1749" i="3"/>
  <c r="T1750" i="3"/>
  <c r="T1754" i="3"/>
  <c r="T219" i="3"/>
  <c r="T591" i="3"/>
  <c r="T221" i="3"/>
  <c r="T593" i="3"/>
  <c r="T222" i="3"/>
  <c r="T321" i="3"/>
  <c r="T1442" i="3"/>
  <c r="T1973" i="3"/>
  <c r="T598" i="3"/>
  <c r="T225" i="3"/>
  <c r="T323" i="3"/>
  <c r="T1299" i="3"/>
  <c r="T1459" i="3"/>
  <c r="T1988" i="3"/>
  <c r="T655" i="3"/>
  <c r="T336" i="3"/>
  <c r="T658" i="3"/>
  <c r="T1312" i="3"/>
  <c r="T3846" i="3"/>
  <c r="T2020" i="3"/>
  <c r="T1173" i="3"/>
  <c r="T1730" i="3"/>
  <c r="T220" i="3"/>
  <c r="T313" i="3"/>
  <c r="T1188" i="3"/>
  <c r="T1743" i="3"/>
  <c r="T223" i="3"/>
  <c r="T316" i="3"/>
  <c r="T228" i="3"/>
  <c r="T592" i="3"/>
  <c r="T1759" i="3"/>
  <c r="T235" i="3"/>
  <c r="T236" i="3"/>
  <c r="T615" i="3"/>
  <c r="T79" i="3"/>
  <c r="T167" i="3"/>
  <c r="T233" i="3"/>
  <c r="T602" i="3"/>
  <c r="T237" i="3"/>
  <c r="T618" i="3"/>
  <c r="T19" i="3"/>
  <c r="T80" i="3"/>
  <c r="T170" i="3"/>
  <c r="T939" i="3"/>
  <c r="T672" i="3"/>
  <c r="T625" i="3"/>
  <c r="T20" i="3"/>
  <c r="T81" i="3"/>
  <c r="T718" i="3"/>
  <c r="T346" i="3"/>
  <c r="T946" i="3"/>
  <c r="T617" i="3"/>
  <c r="T1171" i="3"/>
  <c r="T1099" i="3"/>
  <c r="T3847" i="3"/>
  <c r="T2144" i="3"/>
  <c r="T1553" i="3"/>
  <c r="T2150" i="3"/>
  <c r="T2048" i="3"/>
  <c r="T1561" i="3"/>
  <c r="T2167" i="3"/>
  <c r="T2056" i="3"/>
  <c r="T473" i="3"/>
  <c r="T474" i="3"/>
  <c r="T475" i="3"/>
  <c r="T476" i="3"/>
  <c r="T477" i="3"/>
  <c r="T2066" i="3"/>
  <c r="T288" i="3"/>
  <c r="T444" i="3"/>
  <c r="T289" i="3"/>
  <c r="T481" i="3"/>
  <c r="T297" i="3"/>
  <c r="T448" i="3"/>
  <c r="T455" i="3"/>
  <c r="T3848" i="3"/>
  <c r="T1302" i="3"/>
  <c r="T1820" i="3"/>
  <c r="T178" i="3"/>
  <c r="T495" i="3"/>
  <c r="T956" i="3"/>
  <c r="T497" i="3"/>
  <c r="T180" i="3"/>
  <c r="T498" i="3"/>
  <c r="T965" i="3"/>
  <c r="T161" i="3"/>
  <c r="T47" i="3"/>
  <c r="T48" i="3"/>
  <c r="T49" i="3"/>
  <c r="T162" i="3"/>
  <c r="T460" i="3"/>
  <c r="T51" i="3"/>
  <c r="T52" i="3"/>
  <c r="T2078" i="3"/>
  <c r="T293" i="3"/>
  <c r="T171" i="3"/>
  <c r="T464" i="3"/>
  <c r="T53" i="3"/>
  <c r="T5" i="3"/>
  <c r="T799" i="3"/>
  <c r="T1275" i="3"/>
  <c r="T295" i="3"/>
  <c r="T1295" i="3"/>
  <c r="T927" i="3"/>
  <c r="T471" i="3"/>
  <c r="T2098" i="3"/>
  <c r="T296" i="3"/>
  <c r="T1870" i="3"/>
  <c r="T1875" i="3"/>
  <c r="T1876" i="3"/>
  <c r="T1426" i="3"/>
  <c r="T2118" i="3"/>
  <c r="T670" i="3"/>
  <c r="T480" i="3"/>
  <c r="T671" i="3"/>
  <c r="T679" i="3"/>
  <c r="T270" i="3"/>
  <c r="T272" i="3"/>
  <c r="T500" i="3"/>
  <c r="T1828" i="3"/>
  <c r="T2404" i="3"/>
  <c r="T3849" i="3"/>
  <c r="T1840" i="3"/>
  <c r="T2410" i="3"/>
  <c r="T267" i="3"/>
  <c r="T264" i="3"/>
  <c r="T269" i="3"/>
  <c r="T338" i="3"/>
  <c r="T657" i="3"/>
  <c r="T342" i="3"/>
  <c r="T1852" i="3"/>
  <c r="T2423" i="3"/>
  <c r="T746" i="3"/>
  <c r="T662" i="3"/>
  <c r="T1082" i="3"/>
  <c r="T2440" i="3"/>
  <c r="T675" i="3"/>
  <c r="T1091" i="3"/>
  <c r="T366" i="3"/>
  <c r="T369" i="3"/>
  <c r="T101" i="3"/>
  <c r="T372" i="3"/>
  <c r="T107" i="3"/>
  <c r="T205" i="3"/>
  <c r="T552" i="3"/>
  <c r="T3850" i="3"/>
  <c r="T1103" i="3"/>
  <c r="T624" i="3"/>
  <c r="T558" i="3"/>
  <c r="T1222" i="3"/>
  <c r="T629" i="3"/>
  <c r="T1044" i="3"/>
  <c r="T1050" i="3"/>
  <c r="T1329" i="3"/>
  <c r="T1599" i="3"/>
  <c r="T2205" i="3"/>
  <c r="T1603" i="3"/>
  <c r="T2209" i="3"/>
  <c r="T1613" i="3"/>
  <c r="T2216" i="3"/>
  <c r="T508" i="3"/>
  <c r="T299" i="3"/>
  <c r="T516" i="3"/>
  <c r="T517" i="3"/>
  <c r="T515" i="3"/>
  <c r="T912" i="3"/>
  <c r="T301" i="3"/>
  <c r="T260" i="3"/>
  <c r="T1703" i="3"/>
  <c r="T2224" i="3"/>
  <c r="T1714" i="3"/>
  <c r="T523" i="3"/>
  <c r="T921" i="3"/>
  <c r="T569" i="3"/>
  <c r="T984" i="3"/>
  <c r="T986" i="3"/>
  <c r="T570" i="3"/>
  <c r="T308" i="3"/>
  <c r="T1726" i="3"/>
  <c r="T1897" i="3"/>
  <c r="T2458" i="3"/>
  <c r="T309" i="3"/>
  <c r="T310" i="3"/>
  <c r="T936" i="3"/>
  <c r="T3851" i="3"/>
  <c r="T3852" i="3"/>
  <c r="T1919" i="3"/>
  <c r="T2483" i="3"/>
  <c r="T3853" i="3"/>
  <c r="T1612" i="3"/>
  <c r="T2195" i="3"/>
  <c r="T302" i="3"/>
  <c r="T261" i="3"/>
  <c r="T306" i="3"/>
  <c r="T518" i="3"/>
  <c r="T401" i="3"/>
  <c r="T35" i="3"/>
  <c r="T62" i="3"/>
  <c r="T174" i="3"/>
  <c r="T1630" i="3"/>
  <c r="T2215" i="3"/>
  <c r="T537" i="3"/>
  <c r="T175" i="3"/>
  <c r="T63" i="3"/>
  <c r="T176" i="3"/>
  <c r="T404" i="3"/>
  <c r="T307" i="3"/>
  <c r="T526" i="3"/>
  <c r="T541" i="3"/>
  <c r="T940" i="3"/>
  <c r="T64" i="3"/>
  <c r="T8" i="3"/>
  <c r="T411" i="3"/>
  <c r="T583" i="3"/>
  <c r="T584" i="3"/>
  <c r="T585" i="3"/>
  <c r="T586" i="3"/>
  <c r="T1648" i="3"/>
  <c r="T2233" i="3"/>
  <c r="T547" i="3"/>
  <c r="T949" i="3"/>
  <c r="T9" i="3"/>
  <c r="T10" i="3"/>
  <c r="T1057" i="3"/>
  <c r="T588" i="3"/>
  <c r="T543" i="3"/>
  <c r="T539" i="3"/>
  <c r="T1330" i="3"/>
  <c r="T1592" i="3"/>
  <c r="T1018" i="3"/>
  <c r="T961" i="3"/>
  <c r="T1343" i="3"/>
  <c r="T2255" i="3"/>
  <c r="T557" i="3"/>
  <c r="T952" i="3"/>
  <c r="T919" i="3"/>
  <c r="T1538" i="3"/>
  <c r="T3854" i="3"/>
  <c r="T3855" i="3"/>
  <c r="T1989" i="3"/>
  <c r="T1990" i="3"/>
  <c r="T2598" i="3"/>
  <c r="T2599" i="3"/>
  <c r="T2609" i="3"/>
  <c r="T1996" i="3"/>
  <c r="T2610" i="3"/>
  <c r="T971" i="3"/>
  <c r="T753" i="3"/>
  <c r="T754" i="3"/>
  <c r="T2517" i="3"/>
  <c r="T756" i="3"/>
  <c r="T757" i="3"/>
  <c r="T758" i="3"/>
  <c r="T416" i="3"/>
  <c r="T761" i="3"/>
  <c r="T283" i="3"/>
  <c r="T419" i="3"/>
  <c r="T2522" i="3"/>
  <c r="T3856" i="3"/>
  <c r="T389" i="3"/>
  <c r="T252" i="3"/>
  <c r="T392" i="3"/>
  <c r="T285" i="3"/>
  <c r="T256" i="3"/>
  <c r="T2536" i="3"/>
  <c r="T730" i="3"/>
  <c r="T2552" i="3"/>
  <c r="T741" i="3"/>
  <c r="T748" i="3"/>
  <c r="T3857" i="3"/>
  <c r="T3858" i="3"/>
  <c r="T873" i="3"/>
  <c r="T426" i="3"/>
  <c r="T427" i="3"/>
  <c r="T781" i="3"/>
  <c r="T130" i="3"/>
  <c r="T3859" i="3"/>
  <c r="T430" i="3"/>
  <c r="T785" i="3"/>
  <c r="T131" i="3"/>
  <c r="T132" i="3"/>
  <c r="T1347" i="3"/>
  <c r="T791" i="3"/>
  <c r="T120" i="3"/>
  <c r="T121" i="3"/>
  <c r="T122" i="3"/>
  <c r="T124" i="3"/>
  <c r="T123" i="3"/>
  <c r="T28" i="3"/>
  <c r="T246" i="3"/>
  <c r="T643" i="3"/>
  <c r="T407" i="3"/>
  <c r="T126" i="3"/>
  <c r="T3" i="3"/>
  <c r="T29" i="3"/>
  <c r="T1152" i="3"/>
  <c r="T647" i="3"/>
  <c r="T1362" i="3"/>
  <c r="T1157" i="3"/>
  <c r="T1709" i="3"/>
  <c r="T414" i="3"/>
  <c r="T747" i="3"/>
  <c r="T255" i="3"/>
  <c r="T2547" i="3"/>
  <c r="T1732" i="3"/>
  <c r="T421" i="3"/>
  <c r="T760" i="3"/>
  <c r="T415" i="3"/>
  <c r="T2334" i="3"/>
  <c r="T2335" i="3"/>
  <c r="T2340" i="3"/>
  <c r="T2569" i="3"/>
  <c r="T319" i="3"/>
  <c r="T423" i="3"/>
  <c r="T1005" i="3"/>
  <c r="T322" i="3"/>
  <c r="T1336" i="3"/>
  <c r="T780" i="3"/>
  <c r="T2346" i="3"/>
  <c r="T1461" i="3"/>
  <c r="T1013" i="3"/>
  <c r="T263" i="3"/>
  <c r="T1017" i="3"/>
  <c r="T433" i="3"/>
  <c r="T2592" i="3"/>
  <c r="T1893" i="3"/>
  <c r="T2300" i="3"/>
  <c r="T3860" i="3"/>
  <c r="T262" i="3"/>
  <c r="T311" i="3"/>
  <c r="T1088" i="3"/>
  <c r="T1089" i="3"/>
  <c r="T801" i="3"/>
  <c r="T317" i="3"/>
  <c r="T314" i="3"/>
  <c r="T344" i="3"/>
  <c r="T2309" i="3"/>
  <c r="T2867" i="3"/>
  <c r="T320" i="3"/>
  <c r="T589" i="3"/>
  <c r="T2329" i="3"/>
  <c r="T2877" i="3"/>
  <c r="T1055" i="3"/>
  <c r="T325" i="3"/>
  <c r="T597" i="3"/>
  <c r="T829" i="3"/>
  <c r="T207" i="3"/>
  <c r="T208" i="3"/>
  <c r="T465" i="3"/>
  <c r="T144" i="3"/>
  <c r="T619" i="3"/>
  <c r="T211" i="3"/>
  <c r="T468" i="3"/>
  <c r="T854" i="3"/>
  <c r="T1016" i="3"/>
  <c r="T612" i="3"/>
  <c r="T2350" i="3"/>
  <c r="T2896" i="3"/>
  <c r="T469" i="3"/>
  <c r="T857" i="3"/>
  <c r="T626" i="3"/>
  <c r="T17" i="3"/>
  <c r="T947" i="3"/>
  <c r="T861" i="3"/>
  <c r="T631" i="3"/>
  <c r="T1040" i="3"/>
  <c r="T1533" i="3"/>
  <c r="T3861" i="3"/>
  <c r="T2922" i="3"/>
  <c r="T957" i="3"/>
  <c r="T1452" i="3"/>
  <c r="T676" i="3"/>
  <c r="T678" i="3"/>
  <c r="T1661" i="3"/>
  <c r="T1757" i="3"/>
  <c r="T3862" i="3"/>
  <c r="T1467" i="3"/>
  <c r="T1568" i="3"/>
  <c r="T2049" i="3"/>
  <c r="T3863" i="3"/>
  <c r="T2057" i="3"/>
  <c r="T2659" i="3"/>
  <c r="T442" i="3"/>
  <c r="T290" i="3"/>
  <c r="T445" i="3"/>
  <c r="T812" i="3"/>
  <c r="T258" i="3"/>
  <c r="T291" i="3"/>
  <c r="T2067" i="3"/>
  <c r="T2145" i="3"/>
  <c r="T2668" i="3"/>
  <c r="T1558" i="3"/>
  <c r="T2151" i="3"/>
  <c r="T2152" i="3"/>
  <c r="T813" i="3"/>
  <c r="T814" i="3"/>
  <c r="T870" i="3"/>
  <c r="T483" i="3"/>
  <c r="T484" i="3"/>
  <c r="T485" i="3"/>
  <c r="T2168" i="3"/>
  <c r="T874" i="3"/>
  <c r="T1378" i="3"/>
  <c r="T487" i="3"/>
  <c r="T488" i="3"/>
  <c r="T2085" i="3"/>
  <c r="T2682" i="3"/>
  <c r="T821" i="3"/>
  <c r="T1314" i="3"/>
  <c r="T1383" i="3"/>
  <c r="T494" i="3"/>
  <c r="T298" i="3"/>
  <c r="T839" i="3"/>
  <c r="T1327" i="3"/>
  <c r="T2701" i="3"/>
  <c r="T2381" i="3"/>
  <c r="T3864" i="3"/>
  <c r="T3865" i="3"/>
  <c r="T3866" i="3"/>
  <c r="T1342" i="3"/>
  <c r="T3867" i="3"/>
  <c r="T3868" i="3"/>
  <c r="T93" i="3"/>
  <c r="T94" i="3"/>
  <c r="T95" i="3"/>
  <c r="T259" i="3"/>
  <c r="T292" i="3"/>
  <c r="T142" i="3"/>
  <c r="T143" i="3"/>
  <c r="T417" i="3"/>
  <c r="T38" i="3"/>
  <c r="T666" i="3"/>
  <c r="T145" i="3"/>
  <c r="T420" i="3"/>
  <c r="T39" i="3"/>
  <c r="T40" i="3"/>
  <c r="T2079" i="3"/>
  <c r="T3869" i="3"/>
  <c r="T3870" i="3"/>
  <c r="T458" i="3"/>
  <c r="T294" i="3"/>
  <c r="T889" i="3"/>
  <c r="T454" i="3"/>
  <c r="T677" i="3"/>
  <c r="T890" i="3"/>
  <c r="T891" i="3"/>
  <c r="T160" i="3"/>
  <c r="T456" i="3"/>
  <c r="T844" i="3"/>
  <c r="T425" i="3"/>
  <c r="T41" i="3"/>
  <c r="T42" i="3"/>
  <c r="T898" i="3"/>
  <c r="T899" i="3"/>
  <c r="T2099" i="3"/>
  <c r="T2674" i="3"/>
  <c r="T463" i="3"/>
  <c r="T836" i="3"/>
  <c r="T855" i="3"/>
  <c r="T687" i="3"/>
  <c r="T1338" i="3"/>
  <c r="T1474" i="3"/>
  <c r="T905" i="3"/>
  <c r="T731" i="3"/>
  <c r="T472" i="3"/>
  <c r="T852" i="3"/>
  <c r="T2119" i="3"/>
  <c r="T2700" i="3"/>
  <c r="T1296" i="3"/>
  <c r="T2053" i="3"/>
  <c r="T863" i="3"/>
  <c r="T1354" i="3"/>
  <c r="T1776" i="3"/>
  <c r="T1309" i="3"/>
  <c r="T2456" i="3"/>
  <c r="T3019" i="3"/>
  <c r="T875" i="3"/>
  <c r="T868" i="3"/>
  <c r="T2459" i="3"/>
  <c r="T3020" i="3"/>
  <c r="T2460" i="3"/>
  <c r="T3871" i="3"/>
  <c r="T1447" i="3"/>
  <c r="T1371" i="3"/>
  <c r="T2138" i="3"/>
  <c r="T2729" i="3"/>
  <c r="T1796" i="3"/>
  <c r="T1098" i="3"/>
  <c r="T353" i="3"/>
  <c r="T682" i="3"/>
  <c r="T683" i="3"/>
  <c r="T2465" i="3"/>
  <c r="T3032" i="3"/>
  <c r="T1101" i="3"/>
  <c r="T1102" i="3"/>
  <c r="T355" i="3"/>
  <c r="T273" i="3"/>
  <c r="T3042" i="3"/>
  <c r="T1112" i="3"/>
  <c r="T1113" i="3"/>
  <c r="T274" i="3"/>
  <c r="T275" i="3"/>
  <c r="T3872" i="3"/>
  <c r="T3873" i="3"/>
  <c r="T3874" i="3"/>
  <c r="T265" i="3"/>
  <c r="T268" i="3"/>
  <c r="T897" i="3"/>
  <c r="T1379" i="3"/>
  <c r="T2021" i="3"/>
  <c r="T2963" i="3"/>
  <c r="T656" i="3"/>
  <c r="T1126" i="3"/>
  <c r="T2976" i="3"/>
  <c r="T661" i="3"/>
  <c r="T2229" i="3"/>
  <c r="T1402" i="3"/>
  <c r="T669" i="3"/>
  <c r="T2992" i="3"/>
  <c r="T1233" i="3"/>
  <c r="T1234" i="3"/>
  <c r="T1236" i="3"/>
  <c r="T1237" i="3"/>
  <c r="T770" i="3"/>
  <c r="T249" i="3"/>
  <c r="T250" i="3"/>
  <c r="T1104" i="3"/>
  <c r="T694" i="3"/>
  <c r="T331" i="3"/>
  <c r="T251" i="3"/>
  <c r="T332" i="3"/>
  <c r="T3014" i="3"/>
  <c r="T700" i="3"/>
  <c r="T1137" i="3"/>
  <c r="T335" i="3"/>
  <c r="T90" i="3"/>
  <c r="T553" i="3"/>
  <c r="T492" i="3"/>
  <c r="T3875" i="3"/>
  <c r="T3876" i="3"/>
  <c r="T559" i="3"/>
  <c r="T969" i="3"/>
  <c r="T1755" i="3"/>
  <c r="T707" i="3"/>
  <c r="T1150" i="3"/>
  <c r="T238" i="3"/>
  <c r="T21" i="3"/>
  <c r="T83" i="3"/>
  <c r="T82" i="3"/>
  <c r="T560" i="3"/>
  <c r="T974" i="3"/>
  <c r="T239" i="3"/>
  <c r="T240" i="3"/>
  <c r="T22" i="3"/>
  <c r="T84" i="3"/>
  <c r="T1136" i="3"/>
  <c r="T3877" i="3"/>
  <c r="T3878" i="3"/>
  <c r="T241" i="3"/>
  <c r="T242" i="3"/>
  <c r="T1793" i="3"/>
  <c r="T1159" i="3"/>
  <c r="T1567" i="3"/>
  <c r="T981" i="3"/>
  <c r="T2451" i="3"/>
  <c r="T686" i="3"/>
  <c r="T245" i="3"/>
  <c r="T3879" i="3"/>
  <c r="T1583" i="3"/>
  <c r="T2178" i="3"/>
  <c r="T1809" i="3"/>
  <c r="T276" i="3"/>
  <c r="T768" i="3"/>
  <c r="T701" i="3"/>
  <c r="T1257" i="3"/>
  <c r="T1119" i="3"/>
  <c r="T3880" i="3"/>
  <c r="T2778" i="3"/>
  <c r="T1892" i="3"/>
  <c r="T1261" i="3"/>
  <c r="T519" i="3"/>
  <c r="T303" i="3"/>
  <c r="T277" i="3"/>
  <c r="T3881" i="3"/>
  <c r="T2206" i="3"/>
  <c r="T2784" i="3"/>
  <c r="T522" i="3"/>
  <c r="T305" i="3"/>
  <c r="T1898" i="3"/>
  <c r="T2794" i="3"/>
  <c r="T1414" i="3"/>
  <c r="T712" i="3"/>
  <c r="T1141" i="3"/>
  <c r="T708" i="3"/>
  <c r="T3016" i="3"/>
  <c r="T1425" i="3"/>
  <c r="T2811" i="3"/>
  <c r="T576" i="3"/>
  <c r="T1501" i="3"/>
  <c r="T577" i="3"/>
  <c r="T1800" i="3"/>
  <c r="T1165" i="3"/>
  <c r="T717" i="3"/>
  <c r="T1444" i="3"/>
  <c r="T1504" i="3"/>
  <c r="T581" i="3"/>
  <c r="T945" i="3"/>
  <c r="T1439" i="3"/>
  <c r="T2337" i="3"/>
  <c r="T300" i="3"/>
  <c r="T506" i="3"/>
  <c r="T3882" i="3"/>
  <c r="T3883" i="3"/>
  <c r="T304" i="3"/>
  <c r="T513" i="3"/>
  <c r="T955" i="3"/>
  <c r="T1454" i="3"/>
  <c r="T527" i="3"/>
  <c r="T524" i="3"/>
  <c r="T2767" i="3"/>
  <c r="T3884" i="3"/>
  <c r="T735" i="3"/>
  <c r="T116" i="3"/>
  <c r="T117" i="3"/>
  <c r="T357" i="3"/>
  <c r="T358" i="3"/>
  <c r="T478" i="3"/>
  <c r="T2398" i="3"/>
  <c r="T479" i="3"/>
  <c r="T54" i="3"/>
  <c r="T744" i="3"/>
  <c r="T361" i="3"/>
  <c r="T1468" i="3"/>
  <c r="T482" i="3"/>
  <c r="T55" i="3"/>
  <c r="T540" i="3"/>
  <c r="T928" i="3"/>
  <c r="T749" i="3"/>
  <c r="T1218" i="3"/>
  <c r="T2788" i="3"/>
  <c r="T3281" i="3"/>
  <c r="T950" i="3"/>
  <c r="T56" i="3"/>
  <c r="T759" i="3"/>
  <c r="T1225" i="3"/>
  <c r="T2759" i="3"/>
  <c r="T551" i="3"/>
  <c r="T948" i="3"/>
  <c r="T1001" i="3"/>
  <c r="T544" i="3"/>
  <c r="T962" i="3"/>
  <c r="T2810" i="3"/>
  <c r="T3295" i="3"/>
  <c r="T1004" i="3"/>
  <c r="T1344" i="3"/>
  <c r="T1243" i="3"/>
  <c r="T1012" i="3"/>
  <c r="T976" i="3"/>
  <c r="T1457" i="3"/>
  <c r="T970" i="3"/>
  <c r="T2218" i="3"/>
  <c r="T3885" i="3"/>
  <c r="T1365" i="3"/>
  <c r="T1908" i="3"/>
  <c r="T2839" i="3"/>
  <c r="T3315" i="3"/>
  <c r="T1416" i="3"/>
  <c r="T850" i="3"/>
  <c r="T1428" i="3"/>
  <c r="T1986" i="3"/>
  <c r="T3886" i="3"/>
  <c r="T3887" i="3"/>
  <c r="T2134" i="3"/>
  <c r="T3888" i="3"/>
  <c r="T280" i="3"/>
  <c r="T281" i="3"/>
  <c r="T393" i="3"/>
  <c r="T394" i="3"/>
  <c r="T2600" i="3"/>
  <c r="T2523" i="3"/>
  <c r="T2601" i="3"/>
  <c r="T3889" i="3"/>
  <c r="T1482" i="3"/>
  <c r="T2033" i="3"/>
  <c r="T724" i="3"/>
  <c r="T396" i="3"/>
  <c r="T1932" i="3"/>
  <c r="T765" i="3"/>
  <c r="T766" i="3"/>
  <c r="T2611" i="3"/>
  <c r="T3890" i="3"/>
  <c r="T771" i="3"/>
  <c r="T772" i="3"/>
  <c r="T773" i="3"/>
  <c r="T429" i="3"/>
  <c r="T2009" i="3"/>
  <c r="T733" i="3"/>
  <c r="T1181" i="3"/>
  <c r="T2537" i="3"/>
  <c r="T3089" i="3"/>
  <c r="T1241" i="3"/>
  <c r="T779" i="3"/>
  <c r="T286" i="3"/>
  <c r="T431" i="3"/>
  <c r="T2623" i="3"/>
  <c r="T1247" i="3"/>
  <c r="T1816" i="3"/>
  <c r="T287" i="3"/>
  <c r="T434" i="3"/>
  <c r="T1187" i="3"/>
  <c r="T1199" i="3"/>
  <c r="T2553" i="3"/>
  <c r="T3102" i="3"/>
  <c r="T2068" i="3"/>
  <c r="T1834" i="3"/>
  <c r="T1214" i="3"/>
  <c r="T1219" i="3"/>
  <c r="T2572" i="3"/>
  <c r="T3123" i="3"/>
  <c r="T192" i="3"/>
  <c r="T59" i="3"/>
  <c r="T194" i="3"/>
  <c r="T60" i="3"/>
  <c r="T3891" i="3"/>
  <c r="T3892" i="3"/>
  <c r="T1232" i="3"/>
  <c r="T1785" i="3"/>
  <c r="T102" i="3"/>
  <c r="T103" i="3"/>
  <c r="T196" i="3"/>
  <c r="T364" i="3"/>
  <c r="T105" i="3"/>
  <c r="T104" i="3"/>
  <c r="T106" i="3"/>
  <c r="T3144" i="3"/>
  <c r="T387" i="3"/>
  <c r="T388" i="3"/>
  <c r="T725" i="3"/>
  <c r="T726" i="3"/>
  <c r="T3893" i="3"/>
  <c r="T3894" i="3"/>
  <c r="T370" i="3"/>
  <c r="T691" i="3"/>
  <c r="T108" i="3"/>
  <c r="T1259" i="3"/>
  <c r="T732" i="3"/>
  <c r="T391" i="3"/>
  <c r="T115" i="3"/>
  <c r="T282" i="3"/>
  <c r="T400" i="3"/>
  <c r="T1010" i="3"/>
  <c r="T1266" i="3"/>
  <c r="T1267" i="3"/>
  <c r="T376" i="3"/>
  <c r="T703" i="3"/>
  <c r="T1061" i="3"/>
  <c r="T1811" i="3"/>
  <c r="T284" i="3"/>
  <c r="T409" i="3"/>
  <c r="T3895" i="3"/>
  <c r="T3896" i="3"/>
  <c r="T3897" i="3"/>
  <c r="T3898" i="3"/>
  <c r="T1068" i="3"/>
  <c r="T1024" i="3"/>
  <c r="T1282" i="3"/>
  <c r="T1283" i="3"/>
  <c r="T1223" i="3"/>
  <c r="T710" i="3"/>
  <c r="T1078" i="3"/>
  <c r="T755" i="3"/>
  <c r="T418" i="3"/>
  <c r="T2570" i="3"/>
  <c r="T3899" i="3"/>
  <c r="T1928" i="3"/>
  <c r="T1308" i="3"/>
  <c r="T3900" i="3"/>
  <c r="T2606" i="3"/>
  <c r="T1045" i="3"/>
  <c r="T1733" i="3"/>
  <c r="T1240" i="3"/>
  <c r="T1792" i="3"/>
  <c r="T776" i="3"/>
  <c r="T1230" i="3"/>
  <c r="T2895" i="3"/>
  <c r="T3901" i="3"/>
  <c r="T3902" i="3"/>
  <c r="T3903" i="3"/>
  <c r="T2593" i="3"/>
  <c r="T3126" i="3"/>
  <c r="T2538" i="3"/>
  <c r="T599" i="3"/>
  <c r="T324" i="3"/>
  <c r="T1752" i="3"/>
  <c r="T2898" i="3"/>
  <c r="T3384" i="3"/>
  <c r="T601" i="3"/>
  <c r="T1014" i="3"/>
  <c r="T326" i="3"/>
  <c r="T327" i="3"/>
  <c r="T2265" i="3"/>
  <c r="T1519" i="3"/>
  <c r="T1022" i="3"/>
  <c r="T328" i="3"/>
  <c r="T329" i="3"/>
  <c r="T1264" i="3"/>
  <c r="T1813" i="3"/>
  <c r="T2907" i="3"/>
  <c r="T3391" i="3"/>
  <c r="T795" i="3"/>
  <c r="T1253" i="3"/>
  <c r="T1528" i="3"/>
  <c r="T1031" i="3"/>
  <c r="T312" i="3"/>
  <c r="T2923" i="3"/>
  <c r="T3403" i="3"/>
  <c r="T1409" i="3"/>
  <c r="T1410" i="3"/>
  <c r="T3904" i="3"/>
  <c r="T315" i="3"/>
  <c r="T2041" i="3"/>
  <c r="T1413" i="3"/>
  <c r="T1541" i="3"/>
  <c r="T1542" i="3"/>
  <c r="T318" i="3"/>
  <c r="T1922" i="3"/>
  <c r="T1841" i="3"/>
  <c r="T2289" i="3"/>
  <c r="T3905" i="3"/>
  <c r="T2675" i="3"/>
  <c r="T3418" i="3"/>
  <c r="T1304" i="3"/>
  <c r="T1292" i="3"/>
  <c r="T1002" i="3"/>
  <c r="T3360" i="3"/>
  <c r="T1573" i="3"/>
  <c r="T1647" i="3"/>
  <c r="T667" i="3"/>
  <c r="T1110" i="3"/>
  <c r="T1111" i="3"/>
  <c r="T1655" i="3"/>
  <c r="T1656" i="3"/>
  <c r="T674" i="3"/>
  <c r="T1115" i="3"/>
  <c r="T1580" i="3"/>
  <c r="T2177" i="3"/>
  <c r="T1015" i="3"/>
  <c r="T561" i="3"/>
  <c r="T562" i="3"/>
  <c r="T563" i="3"/>
  <c r="T182" i="3"/>
  <c r="T2530" i="3"/>
  <c r="T422" i="3"/>
  <c r="T775" i="3"/>
  <c r="T1659" i="3"/>
  <c r="T565" i="3"/>
  <c r="T566" i="3"/>
  <c r="T69" i="3"/>
  <c r="T187" i="3"/>
  <c r="T3372" i="3"/>
  <c r="T424" i="3"/>
  <c r="T777" i="3"/>
  <c r="T858" i="3"/>
  <c r="T783" i="3"/>
  <c r="T1035" i="3"/>
  <c r="T573" i="3"/>
  <c r="T71" i="3"/>
  <c r="T191" i="3"/>
  <c r="T1590" i="3"/>
  <c r="T2196" i="3"/>
  <c r="T1036" i="3"/>
  <c r="T862" i="3"/>
  <c r="T1359" i="3"/>
  <c r="T66" i="3"/>
  <c r="T177" i="3"/>
  <c r="T1049" i="3"/>
  <c r="T1559" i="3"/>
  <c r="T67" i="3"/>
  <c r="T179" i="3"/>
  <c r="T68" i="3"/>
  <c r="T3388" i="3"/>
  <c r="T548" i="3"/>
  <c r="T181" i="3"/>
  <c r="T2322" i="3"/>
  <c r="T2220" i="3"/>
  <c r="T3906" i="3"/>
  <c r="T3907" i="3"/>
  <c r="T876" i="3"/>
  <c r="T1370" i="3"/>
  <c r="T1056" i="3"/>
  <c r="T1581" i="3"/>
  <c r="T555" i="3"/>
  <c r="T556" i="3"/>
  <c r="T1569" i="3"/>
  <c r="T3908" i="3"/>
  <c r="T3909" i="3"/>
  <c r="T2029" i="3"/>
  <c r="T1386" i="3"/>
  <c r="T1107" i="3"/>
  <c r="T638" i="3"/>
  <c r="T1109" i="3"/>
  <c r="T1671" i="3"/>
  <c r="T567" i="3"/>
  <c r="T568" i="3"/>
  <c r="T3414" i="3"/>
  <c r="T2276" i="3"/>
  <c r="T1596" i="3"/>
  <c r="T1118" i="3"/>
  <c r="T1677" i="3"/>
  <c r="T3910" i="3"/>
  <c r="T449" i="3"/>
  <c r="T2361" i="3"/>
  <c r="T1687" i="3"/>
  <c r="T3911" i="3"/>
  <c r="T3912" i="3"/>
  <c r="T3913" i="3"/>
  <c r="T450" i="3"/>
  <c r="T330" i="3"/>
  <c r="T451" i="3"/>
  <c r="T2044" i="3"/>
  <c r="T2649" i="3"/>
  <c r="T1048" i="3"/>
  <c r="T574" i="3"/>
  <c r="T1593" i="3"/>
  <c r="T815" i="3"/>
  <c r="T3191" i="3"/>
  <c r="T2298" i="3"/>
  <c r="T2368" i="3"/>
  <c r="T334" i="3"/>
  <c r="T827" i="3"/>
  <c r="T3914" i="3"/>
  <c r="T738" i="3"/>
  <c r="T1195" i="3"/>
  <c r="T3200" i="3"/>
  <c r="T2160" i="3"/>
  <c r="T1491" i="3"/>
  <c r="T1060" i="3"/>
  <c r="T1574" i="3"/>
  <c r="T2680" i="3"/>
  <c r="T884" i="3"/>
  <c r="T885" i="3"/>
  <c r="T845" i="3"/>
  <c r="T886" i="3"/>
  <c r="T503" i="3"/>
  <c r="T1323" i="3"/>
  <c r="T1212" i="3"/>
  <c r="T2179" i="3"/>
  <c r="T2764" i="3"/>
  <c r="T340" i="3"/>
  <c r="T2845" i="3"/>
  <c r="T3214" i="3"/>
  <c r="T1947" i="3"/>
  <c r="T505" i="3"/>
  <c r="T1339" i="3"/>
  <c r="T1885" i="3"/>
  <c r="T2782" i="3"/>
  <c r="T1890" i="3"/>
  <c r="T1083" i="3"/>
  <c r="T1594" i="3"/>
  <c r="T1955" i="3"/>
  <c r="T452" i="3"/>
  <c r="T809" i="3"/>
  <c r="T231" i="3"/>
  <c r="T76" i="3"/>
  <c r="T232" i="3"/>
  <c r="T609" i="3"/>
  <c r="T77" i="3"/>
  <c r="T78" i="3"/>
  <c r="T1077" i="3"/>
  <c r="T3238" i="3"/>
  <c r="T457" i="3"/>
  <c r="T816" i="3"/>
  <c r="T3915" i="3"/>
  <c r="T3916" i="3"/>
  <c r="T127" i="3"/>
  <c r="T128" i="3"/>
  <c r="T234" i="3"/>
  <c r="T610" i="3"/>
  <c r="T1358" i="3"/>
  <c r="T1904" i="3"/>
  <c r="T762" i="3"/>
  <c r="T129" i="3"/>
  <c r="T1914" i="3"/>
  <c r="T461" i="3"/>
  <c r="T834" i="3"/>
  <c r="T1094" i="3"/>
  <c r="T622" i="3"/>
  <c r="T774" i="3"/>
  <c r="T3917" i="3"/>
  <c r="T3918" i="3"/>
  <c r="T2305" i="3"/>
  <c r="T1637" i="3"/>
  <c r="T1105" i="3"/>
  <c r="T786" i="3"/>
  <c r="T1650" i="3"/>
  <c r="T837" i="3"/>
  <c r="T2631" i="3"/>
  <c r="T1929" i="3"/>
  <c r="T853" i="3"/>
  <c r="T848" i="3"/>
  <c r="T840" i="3"/>
  <c r="T841" i="3"/>
  <c r="T3204" i="3"/>
  <c r="T3919" i="3"/>
  <c r="T1398" i="3"/>
  <c r="T1355" i="3"/>
  <c r="T1131" i="3"/>
  <c r="T1666" i="3"/>
  <c r="T1411" i="3"/>
  <c r="T869" i="3"/>
  <c r="T1348" i="3"/>
  <c r="T1190" i="3"/>
  <c r="T1191" i="3"/>
  <c r="T2884" i="3"/>
  <c r="T1201" i="3"/>
  <c r="T1202" i="3"/>
  <c r="T3219" i="3"/>
  <c r="T3599" i="3"/>
  <c r="T1417" i="3"/>
  <c r="T1372" i="3"/>
  <c r="T1797" i="3"/>
  <c r="T1691" i="3"/>
  <c r="T1866" i="3"/>
  <c r="T1217" i="3"/>
  <c r="T887" i="3"/>
  <c r="T1373" i="3"/>
  <c r="T2683" i="3"/>
  <c r="T3920" i="3"/>
  <c r="T337" i="3"/>
  <c r="T653" i="3"/>
  <c r="T3921" i="3"/>
  <c r="T1116" i="3"/>
  <c r="T360" i="3"/>
  <c r="T698" i="3"/>
  <c r="T699" i="3"/>
  <c r="T339" i="3"/>
  <c r="T654" i="3"/>
  <c r="T3021" i="3"/>
  <c r="T3922" i="3"/>
  <c r="T3923" i="3"/>
  <c r="T3924" i="3"/>
  <c r="T1880" i="3"/>
  <c r="T2463" i="3"/>
  <c r="T1394" i="3"/>
  <c r="T1124" i="3"/>
  <c r="T1125" i="3"/>
  <c r="T363" i="3"/>
  <c r="T702" i="3"/>
  <c r="T343" i="3"/>
  <c r="T659" i="3"/>
  <c r="T3033" i="3"/>
  <c r="T1821" i="3"/>
  <c r="T2400" i="3"/>
  <c r="T3925" i="3"/>
  <c r="T3926" i="3"/>
  <c r="T1134" i="3"/>
  <c r="T1135" i="3"/>
  <c r="T371" i="3"/>
  <c r="T706" i="3"/>
  <c r="T1085" i="3"/>
  <c r="T664" i="3"/>
  <c r="T3043" i="3"/>
  <c r="T2487" i="3"/>
  <c r="T1943" i="3"/>
  <c r="T1399" i="3"/>
  <c r="T2977" i="3"/>
  <c r="T3927" i="3"/>
  <c r="T1679" i="3"/>
  <c r="T1149" i="3"/>
  <c r="T3059" i="3"/>
  <c r="T1093" i="3"/>
  <c r="T1631" i="3"/>
  <c r="T2646" i="3"/>
  <c r="T2425" i="3"/>
  <c r="T2993" i="3"/>
  <c r="T3454" i="3"/>
  <c r="T1695" i="3"/>
  <c r="T2297" i="3"/>
  <c r="T136" i="3"/>
  <c r="T138" i="3"/>
  <c r="T1106" i="3"/>
  <c r="T1651" i="3"/>
  <c r="T1549" i="3"/>
  <c r="T453" i="3"/>
  <c r="T2823" i="3"/>
  <c r="T3015" i="3"/>
  <c r="T3468" i="3"/>
  <c r="T2317" i="3"/>
  <c r="T646" i="3"/>
  <c r="T224" i="3"/>
  <c r="T213" i="3"/>
  <c r="T212" i="3"/>
  <c r="T214" i="3"/>
  <c r="T459" i="3"/>
  <c r="T648" i="3"/>
  <c r="T1069" i="3"/>
  <c r="T226" i="3"/>
  <c r="T227" i="3"/>
  <c r="T215" i="3"/>
  <c r="T216" i="3"/>
  <c r="T651" i="3"/>
  <c r="T1073" i="3"/>
  <c r="T229" i="3"/>
  <c r="T230" i="3"/>
  <c r="T493" i="3"/>
  <c r="T3928" i="3"/>
  <c r="T3929" i="3"/>
  <c r="T1668" i="3"/>
  <c r="T1673" i="3"/>
  <c r="T499" i="3"/>
  <c r="T627" i="3"/>
  <c r="T217" i="3"/>
  <c r="T467" i="3"/>
  <c r="T1690" i="3"/>
  <c r="T1084" i="3"/>
  <c r="T1475" i="3"/>
  <c r="T1756" i="3"/>
  <c r="T3436" i="3"/>
  <c r="T3044" i="3"/>
  <c r="T3485" i="3"/>
  <c r="T362" i="3"/>
  <c r="T680" i="3"/>
  <c r="T632" i="3"/>
  <c r="T1046" i="3"/>
  <c r="T3930" i="3"/>
  <c r="T3931" i="3"/>
  <c r="T1718" i="3"/>
  <c r="T1719" i="3"/>
  <c r="T1486" i="3"/>
  <c r="T1427" i="3"/>
  <c r="T373" i="3"/>
  <c r="T689" i="3"/>
  <c r="T1701" i="3"/>
  <c r="T2286" i="3"/>
  <c r="T1766" i="3"/>
  <c r="T642" i="3"/>
  <c r="T1054" i="3"/>
  <c r="T3932" i="3"/>
  <c r="T3933" i="3"/>
  <c r="T3934" i="3"/>
  <c r="T3935" i="3"/>
  <c r="T1499" i="3"/>
  <c r="T1738" i="3"/>
  <c r="T1739" i="3"/>
  <c r="T3512" i="3"/>
  <c r="T378" i="3"/>
  <c r="T704" i="3"/>
  <c r="T1451" i="3"/>
  <c r="T1672" i="3"/>
  <c r="T1070" i="3"/>
  <c r="T3936" i="3"/>
  <c r="T3937" i="3"/>
  <c r="T3938" i="3"/>
  <c r="T3939" i="3"/>
  <c r="T529" i="3"/>
  <c r="T530" i="3"/>
  <c r="T531" i="3"/>
  <c r="T532" i="3"/>
  <c r="T2207" i="3"/>
  <c r="T3940" i="3"/>
  <c r="T3941" i="3"/>
  <c r="T3942" i="3"/>
  <c r="T3943" i="3"/>
  <c r="T922" i="3"/>
  <c r="T533" i="3"/>
  <c r="T534" i="3"/>
  <c r="T535" i="3"/>
  <c r="T2318" i="3"/>
  <c r="T2413" i="3"/>
  <c r="T1761" i="3"/>
  <c r="T3286" i="3"/>
  <c r="T3944" i="3"/>
  <c r="T1830" i="3"/>
  <c r="T1204" i="3"/>
  <c r="T1155" i="3"/>
  <c r="T713" i="3"/>
  <c r="T929" i="3"/>
  <c r="T1423" i="3"/>
  <c r="T1836" i="3"/>
  <c r="T1837" i="3"/>
  <c r="T1476" i="3"/>
  <c r="T3296" i="3"/>
  <c r="T3649" i="3"/>
  <c r="T1708" i="3"/>
  <c r="T2284" i="3"/>
  <c r="T1844" i="3"/>
  <c r="T1845" i="3"/>
  <c r="T2231" i="3"/>
  <c r="T942" i="3"/>
  <c r="T1438" i="3"/>
  <c r="T507" i="3"/>
  <c r="T2997" i="3"/>
  <c r="T3310" i="3"/>
  <c r="T3658" i="3"/>
  <c r="T2504" i="3"/>
  <c r="T1857" i="3"/>
  <c r="T514" i="3"/>
  <c r="T1168" i="3"/>
  <c r="T1707" i="3"/>
  <c r="T3945" i="3"/>
  <c r="T3433" i="3"/>
  <c r="T1995" i="3"/>
  <c r="T1456" i="3"/>
  <c r="T856" i="3"/>
  <c r="T1350" i="3"/>
  <c r="T525" i="3"/>
  <c r="T2749" i="3"/>
  <c r="T3095" i="3"/>
  <c r="T1748" i="3"/>
  <c r="T2313" i="3"/>
  <c r="T3946" i="3"/>
  <c r="T998" i="3"/>
  <c r="T1517" i="3"/>
  <c r="T3325" i="3"/>
  <c r="T3665" i="3"/>
  <c r="T999" i="3"/>
  <c r="T1520" i="3"/>
  <c r="T1000" i="3"/>
  <c r="T596" i="3"/>
  <c r="T2015" i="3"/>
  <c r="T1364" i="3"/>
  <c r="T2100" i="3"/>
  <c r="T1526" i="3"/>
  <c r="T603" i="3"/>
  <c r="T604" i="3"/>
  <c r="T538" i="3"/>
  <c r="T2338" i="3"/>
  <c r="T688" i="3"/>
  <c r="T100" i="3"/>
  <c r="T244" i="3"/>
  <c r="T243" i="3"/>
  <c r="T153" i="3"/>
  <c r="T437" i="3"/>
  <c r="T2022" i="3"/>
  <c r="T2023" i="3"/>
  <c r="T866" i="3"/>
  <c r="T438" i="3"/>
  <c r="T154" i="3"/>
  <c r="T439" i="3"/>
  <c r="T690" i="3"/>
  <c r="T1122" i="3"/>
  <c r="T3947" i="3"/>
  <c r="T2110" i="3"/>
  <c r="T2111" i="3"/>
  <c r="T871" i="3"/>
  <c r="T872" i="3"/>
  <c r="T156" i="3"/>
  <c r="T697" i="3"/>
  <c r="T1132" i="3"/>
  <c r="T2034" i="3"/>
  <c r="T2632" i="3"/>
  <c r="T2351" i="3"/>
  <c r="T3676" i="3"/>
  <c r="T1430" i="3"/>
  <c r="T878" i="3"/>
  <c r="T879" i="3"/>
  <c r="T2780" i="3"/>
  <c r="T2127" i="3"/>
  <c r="T2426" i="3"/>
  <c r="T2353" i="3"/>
  <c r="T1226" i="3"/>
  <c r="T1145" i="3"/>
  <c r="T2047" i="3"/>
  <c r="T3639" i="3"/>
  <c r="T151" i="3"/>
  <c r="T2054" i="3"/>
  <c r="T2661" i="3"/>
  <c r="T1453" i="3"/>
  <c r="T892" i="3"/>
  <c r="T152" i="3"/>
  <c r="T432" i="3"/>
  <c r="T1244" i="3"/>
  <c r="T1801" i="3"/>
  <c r="T3303" i="3"/>
  <c r="T1455" i="3"/>
  <c r="T155" i="3"/>
  <c r="T435" i="3"/>
  <c r="T545" i="3"/>
  <c r="T546" i="3"/>
  <c r="T959" i="3"/>
  <c r="T960" i="3"/>
  <c r="T1471" i="3"/>
  <c r="T2031" i="3"/>
  <c r="T1516" i="3"/>
  <c r="T964" i="3"/>
  <c r="T867" i="3"/>
  <c r="T440" i="3"/>
  <c r="T3655" i="3"/>
  <c r="T3255" i="3"/>
  <c r="T3948" i="3"/>
  <c r="T3949" i="3"/>
  <c r="T1265" i="3"/>
  <c r="T1819" i="3"/>
  <c r="T3007" i="3"/>
  <c r="T1525" i="3"/>
  <c r="T2124" i="3"/>
  <c r="T1481" i="3"/>
  <c r="T880" i="3"/>
  <c r="T881" i="3"/>
  <c r="T1493" i="3"/>
  <c r="T1536" i="3"/>
  <c r="T2052" i="3"/>
  <c r="T2133" i="3"/>
  <c r="T3950" i="3"/>
  <c r="T3951" i="3"/>
  <c r="T727" i="3"/>
  <c r="T728" i="3"/>
  <c r="T3952" i="3"/>
  <c r="T1067" i="3"/>
  <c r="T578" i="3"/>
  <c r="T1351" i="3"/>
  <c r="T1910" i="3"/>
  <c r="T734" i="3"/>
  <c r="T2512" i="3"/>
  <c r="T1847" i="3"/>
  <c r="T3953" i="3"/>
  <c r="T1075" i="3"/>
  <c r="T1601" i="3"/>
  <c r="T2814" i="3"/>
  <c r="T2159" i="3"/>
  <c r="T739" i="3"/>
  <c r="T1361" i="3"/>
  <c r="T1920" i="3"/>
  <c r="T900" i="3"/>
  <c r="T901" i="3"/>
  <c r="T571" i="3"/>
  <c r="T3954" i="3"/>
  <c r="T789" i="3"/>
  <c r="T2754" i="3"/>
  <c r="T2090" i="3"/>
  <c r="T2069" i="3"/>
  <c r="T1200" i="3"/>
  <c r="T1254" i="3"/>
  <c r="T793" i="3"/>
  <c r="T1086" i="3"/>
  <c r="T1622" i="3"/>
  <c r="T2620" i="3"/>
  <c r="T1934" i="3"/>
  <c r="T1260" i="3"/>
  <c r="T798" i="3"/>
  <c r="T2835" i="3"/>
  <c r="T2543" i="3"/>
  <c r="T3093" i="3"/>
  <c r="T3531" i="3"/>
  <c r="T579" i="3"/>
  <c r="T1484" i="3"/>
  <c r="T926" i="3"/>
  <c r="T1271" i="3"/>
  <c r="T802" i="3"/>
  <c r="T1220" i="3"/>
  <c r="T1762" i="3"/>
  <c r="T1640" i="3"/>
  <c r="T2643" i="3"/>
  <c r="T3178" i="3"/>
  <c r="T163" i="3"/>
  <c r="T165" i="3"/>
  <c r="T164" i="3"/>
  <c r="T3544" i="3"/>
  <c r="T2786" i="3"/>
  <c r="T528" i="3"/>
  <c r="T169" i="3"/>
  <c r="T2421" i="3"/>
  <c r="T595" i="3"/>
  <c r="T247" i="3"/>
  <c r="T536" i="3"/>
  <c r="T931" i="3"/>
  <c r="T736" i="3"/>
  <c r="T1239" i="3"/>
  <c r="T248" i="3"/>
  <c r="T1783" i="3"/>
  <c r="T2364" i="3"/>
  <c r="T3127" i="3"/>
  <c r="T3198" i="3"/>
  <c r="T1506" i="3"/>
  <c r="T2064" i="3"/>
  <c r="T333" i="3"/>
  <c r="T743" i="3"/>
  <c r="T1189" i="3"/>
  <c r="T542" i="3"/>
  <c r="T941" i="3"/>
  <c r="T2439" i="3"/>
  <c r="T3556" i="3"/>
  <c r="T3955" i="3"/>
  <c r="T3956" i="3"/>
  <c r="T1127" i="3"/>
  <c r="T1186" i="3"/>
  <c r="T356" i="3"/>
  <c r="T1193" i="3"/>
  <c r="T359" i="3"/>
  <c r="T2390" i="3"/>
  <c r="T751" i="3"/>
  <c r="T1209" i="3"/>
  <c r="T1808" i="3"/>
  <c r="T2387" i="3"/>
  <c r="T1523" i="3"/>
  <c r="T954" i="3"/>
  <c r="T1148" i="3"/>
  <c r="T1205" i="3"/>
  <c r="T3085" i="3"/>
  <c r="T3957" i="3"/>
  <c r="T3958" i="3"/>
  <c r="T587" i="3"/>
  <c r="T1003" i="3"/>
  <c r="T1537" i="3"/>
  <c r="T2109" i="3"/>
  <c r="T3569" i="3"/>
  <c r="T1597" i="3"/>
  <c r="T1007" i="3"/>
  <c r="T767" i="3"/>
  <c r="T1228" i="3"/>
  <c r="T1846" i="3"/>
  <c r="T2968" i="3"/>
  <c r="T1540" i="3"/>
  <c r="T2123" i="3"/>
  <c r="T1161" i="3"/>
  <c r="T1616" i="3"/>
  <c r="T1617" i="3"/>
  <c r="T2415" i="3"/>
  <c r="T3959" i="3"/>
  <c r="T3960" i="3"/>
  <c r="T1865" i="3"/>
  <c r="T1633" i="3"/>
  <c r="T1634" i="3"/>
  <c r="T1255" i="3"/>
  <c r="T1248" i="3"/>
  <c r="T1906" i="3"/>
  <c r="T2501" i="3"/>
  <c r="T1576" i="3"/>
  <c r="T2148" i="3"/>
  <c r="T1814" i="3"/>
  <c r="T2808" i="3"/>
  <c r="T2143" i="3"/>
  <c r="T1882" i="3"/>
  <c r="T611" i="3"/>
  <c r="T1032" i="3"/>
  <c r="T2339" i="3"/>
  <c r="T1653" i="3"/>
  <c r="T613" i="3"/>
  <c r="T1033" i="3"/>
  <c r="T614" i="3"/>
  <c r="T1034" i="3"/>
  <c r="T3961" i="3"/>
  <c r="T3962" i="3"/>
  <c r="T580" i="3"/>
  <c r="T3068" i="3"/>
  <c r="T3963" i="3"/>
  <c r="T1531" i="3"/>
  <c r="T1043" i="3"/>
  <c r="T621" i="3"/>
  <c r="T582" i="3"/>
  <c r="T989" i="3"/>
  <c r="T3964" i="3"/>
  <c r="T3965" i="3"/>
  <c r="T1293" i="3"/>
  <c r="T1823" i="3"/>
  <c r="T3392" i="3"/>
  <c r="T590" i="3"/>
  <c r="T995" i="3"/>
  <c r="T1842" i="3"/>
  <c r="T1543" i="3"/>
  <c r="T1544" i="3"/>
  <c r="T2290" i="3"/>
  <c r="T2192" i="3"/>
  <c r="T2360" i="3"/>
  <c r="T2918" i="3"/>
  <c r="T3122" i="3"/>
  <c r="T3966" i="3"/>
  <c r="T3967" i="3"/>
  <c r="T3404" i="3"/>
  <c r="T600" i="3"/>
  <c r="T1006" i="3"/>
  <c r="T1564" i="3"/>
  <c r="T1565" i="3"/>
  <c r="T3968" i="3"/>
  <c r="T3969" i="3"/>
  <c r="T1976" i="3"/>
  <c r="T2859" i="3"/>
  <c r="T3419" i="3"/>
  <c r="T1983" i="3"/>
  <c r="T1513" i="3"/>
  <c r="T1021" i="3"/>
  <c r="T351" i="3"/>
  <c r="T2950" i="3"/>
  <c r="T1877" i="3"/>
  <c r="T2326" i="3"/>
  <c r="T2876" i="3"/>
  <c r="T2161" i="3"/>
  <c r="T1586" i="3"/>
  <c r="T354" i="3"/>
  <c r="T1993" i="3"/>
  <c r="T3373" i="3"/>
  <c r="T3970" i="3"/>
  <c r="T509" i="3"/>
  <c r="T510" i="3"/>
  <c r="T511" i="3"/>
  <c r="T512" i="3"/>
  <c r="T381" i="3"/>
  <c r="T1488" i="3"/>
  <c r="T977" i="3"/>
  <c r="T520" i="3"/>
  <c r="T521" i="3"/>
  <c r="T778" i="3"/>
  <c r="T3434" i="3"/>
  <c r="T486" i="3"/>
  <c r="T742" i="3"/>
  <c r="T1534" i="3"/>
  <c r="T2116" i="3"/>
  <c r="T3221" i="3"/>
  <c r="T784" i="3"/>
  <c r="T983" i="3"/>
  <c r="T1489" i="3"/>
  <c r="T490" i="3"/>
  <c r="T491" i="3"/>
  <c r="T2194" i="3"/>
  <c r="T2771" i="3"/>
  <c r="T2197" i="3"/>
  <c r="T792" i="3"/>
  <c r="T3389" i="3"/>
  <c r="T3700" i="3"/>
  <c r="T501" i="3"/>
  <c r="T502" i="3"/>
  <c r="T750" i="3"/>
  <c r="T988" i="3"/>
  <c r="T1498" i="3"/>
  <c r="T3111" i="3"/>
  <c r="T2910" i="3"/>
  <c r="T3971" i="3"/>
  <c r="T3972" i="3"/>
  <c r="T1572" i="3"/>
  <c r="T2136" i="3"/>
  <c r="T1924" i="3"/>
  <c r="T2221" i="3"/>
  <c r="T968" i="3"/>
  <c r="T504" i="3"/>
  <c r="T2499" i="3"/>
  <c r="T3075" i="3"/>
  <c r="T2174" i="3"/>
  <c r="T1507" i="3"/>
  <c r="T3339" i="3"/>
  <c r="T2803" i="3"/>
  <c r="T764" i="3"/>
  <c r="T628" i="3"/>
  <c r="T3973" i="3"/>
  <c r="T3974" i="3"/>
  <c r="T3415" i="3"/>
  <c r="T3712" i="3"/>
  <c r="T1938" i="3"/>
  <c r="T3091" i="3"/>
  <c r="T980" i="3"/>
  <c r="T1472" i="3"/>
  <c r="T634" i="3"/>
  <c r="T1041" i="3"/>
  <c r="T2200" i="3"/>
  <c r="T2201" i="3"/>
  <c r="T2184" i="3"/>
  <c r="T2189" i="3"/>
  <c r="T2952" i="3"/>
  <c r="T1894" i="3"/>
  <c r="T3975" i="3"/>
  <c r="T3976" i="3"/>
  <c r="T818" i="3"/>
  <c r="T819" i="3"/>
  <c r="T1064" i="3"/>
  <c r="T1608" i="3"/>
  <c r="T3977" i="3"/>
  <c r="T3978" i="3"/>
  <c r="T2833" i="3"/>
  <c r="T823" i="3"/>
  <c r="T824" i="3"/>
  <c r="T825" i="3"/>
  <c r="T1065" i="3"/>
  <c r="T1615" i="3"/>
  <c r="T1958" i="3"/>
  <c r="T3979" i="3"/>
  <c r="T3980" i="3"/>
  <c r="T3110" i="3"/>
  <c r="T3981" i="3"/>
  <c r="T3982" i="3"/>
  <c r="T831" i="3"/>
  <c r="T832" i="3"/>
  <c r="T2288" i="3"/>
  <c r="T1621" i="3"/>
  <c r="T649" i="3"/>
  <c r="T1052" i="3"/>
  <c r="T993" i="3"/>
  <c r="T1494" i="3"/>
  <c r="T2226" i="3"/>
  <c r="T2227" i="3"/>
  <c r="T3983" i="3"/>
  <c r="T3984" i="3"/>
  <c r="T2295" i="3"/>
  <c r="T2296" i="3"/>
  <c r="T1320" i="3"/>
  <c r="T843" i="3"/>
  <c r="T1196" i="3"/>
  <c r="T668" i="3"/>
  <c r="T2225" i="3"/>
  <c r="T2785" i="3"/>
  <c r="T1925" i="3"/>
  <c r="T3593" i="3"/>
  <c r="T3985" i="3"/>
  <c r="T2681" i="3"/>
  <c r="T2311" i="3"/>
  <c r="T2312" i="3"/>
  <c r="T660" i="3"/>
  <c r="T1071" i="3"/>
  <c r="T1334" i="3"/>
  <c r="T1884" i="3"/>
  <c r="T1213" i="3"/>
  <c r="T1767" i="3"/>
  <c r="T2180" i="3"/>
  <c r="T1510" i="3"/>
  <c r="T2073" i="3"/>
  <c r="T2886" i="3"/>
  <c r="T2260" i="3"/>
  <c r="T817" i="3"/>
  <c r="T3602" i="3"/>
  <c r="T3789" i="3"/>
  <c r="T1393" i="3"/>
  <c r="T906" i="3"/>
  <c r="T907" i="3"/>
  <c r="T908" i="3"/>
  <c r="T1224" i="3"/>
  <c r="T1787" i="3"/>
  <c r="T2956" i="3"/>
  <c r="T2336" i="3"/>
  <c r="T1397" i="3"/>
  <c r="T1960" i="3"/>
  <c r="T913" i="3"/>
  <c r="T914" i="3"/>
  <c r="T1353" i="3"/>
  <c r="T1901" i="3"/>
  <c r="T2091" i="3"/>
  <c r="T201" i="3"/>
  <c r="T3986" i="3"/>
  <c r="T202" i="3"/>
  <c r="T550" i="3"/>
  <c r="T835" i="3"/>
  <c r="T2715" i="3"/>
  <c r="T1405" i="3"/>
  <c r="T1969" i="3"/>
  <c r="T923" i="3"/>
  <c r="T924" i="3"/>
  <c r="T1952" i="3"/>
  <c r="T379" i="3"/>
  <c r="T380" i="3"/>
  <c r="T714" i="3"/>
  <c r="T1020" i="3"/>
  <c r="T554" i="3"/>
  <c r="T385" i="3"/>
  <c r="T716" i="3"/>
  <c r="T3609" i="3"/>
  <c r="T3790" i="3"/>
  <c r="T2783" i="3"/>
  <c r="T2219" i="3"/>
  <c r="T2775" i="3"/>
  <c r="T3987" i="3"/>
  <c r="T2488" i="3"/>
  <c r="T1804" i="3"/>
  <c r="T1030" i="3"/>
  <c r="T1535" i="3"/>
  <c r="T2561" i="3"/>
  <c r="T1980" i="3"/>
  <c r="T3455" i="3"/>
  <c r="T1242" i="3"/>
  <c r="T720" i="3"/>
  <c r="T2498" i="3"/>
  <c r="T1927" i="3"/>
  <c r="T849" i="3"/>
  <c r="T3394" i="3"/>
  <c r="T1251" i="3"/>
  <c r="T1252" i="3"/>
  <c r="T1047" i="3"/>
  <c r="T1555" i="3"/>
  <c r="T2806" i="3"/>
  <c r="T2581" i="3"/>
  <c r="T2582" i="3"/>
  <c r="T3988" i="3"/>
  <c r="T2506" i="3"/>
  <c r="T3072" i="3"/>
  <c r="T3621" i="3"/>
  <c r="T3796" i="3"/>
  <c r="T3193" i="3"/>
  <c r="T865" i="3"/>
  <c r="T1269" i="3"/>
  <c r="T1270" i="3"/>
  <c r="T383" i="3"/>
  <c r="T2525" i="3"/>
  <c r="T2526" i="3"/>
  <c r="T1667" i="3"/>
  <c r="T1578" i="3"/>
  <c r="T838" i="3"/>
  <c r="T788" i="3"/>
  <c r="T2259" i="3"/>
  <c r="T2812" i="3"/>
  <c r="T842" i="3"/>
  <c r="T1341" i="3"/>
  <c r="T428" i="3"/>
  <c r="T790" i="3"/>
  <c r="T3196" i="3"/>
  <c r="T2608" i="3"/>
  <c r="T847" i="3"/>
  <c r="T1346" i="3"/>
  <c r="T386" i="3"/>
  <c r="T715" i="3"/>
  <c r="T3989" i="3"/>
  <c r="T1918" i="3"/>
  <c r="T1966" i="3"/>
  <c r="T1305" i="3"/>
  <c r="T1356" i="3"/>
  <c r="T3801" i="3"/>
  <c r="T1911" i="3"/>
  <c r="T1692" i="3"/>
  <c r="T2283" i="3"/>
  <c r="T489" i="3"/>
  <c r="T877" i="3"/>
  <c r="T1120" i="3"/>
  <c r="T1121" i="3"/>
  <c r="T397" i="3"/>
  <c r="T721" i="3"/>
  <c r="T2641" i="3"/>
  <c r="T496" i="3"/>
  <c r="T883" i="3"/>
  <c r="T3163" i="3"/>
  <c r="T2560" i="3"/>
  <c r="T1769" i="3"/>
  <c r="T1129" i="3"/>
  <c r="T1979" i="3"/>
  <c r="T2585" i="3"/>
  <c r="T3228" i="3"/>
  <c r="T3990" i="3"/>
  <c r="T3991" i="3"/>
  <c r="T1076" i="3"/>
  <c r="T2928" i="3"/>
  <c r="T2847" i="3"/>
  <c r="T1483" i="3"/>
  <c r="T895" i="3"/>
  <c r="T1262" i="3"/>
  <c r="T737" i="3"/>
  <c r="T1780" i="3"/>
  <c r="T2376" i="3"/>
  <c r="T1941" i="3"/>
  <c r="T2521" i="3"/>
  <c r="T3992" i="3"/>
  <c r="T1081" i="3"/>
  <c r="T1735" i="3"/>
  <c r="T2308" i="3"/>
  <c r="T1939" i="3"/>
  <c r="T2005" i="3"/>
  <c r="T2614" i="3"/>
  <c r="T3993" i="3"/>
  <c r="T1087" i="3"/>
  <c r="T1142" i="3"/>
  <c r="T1143" i="3"/>
  <c r="T1496" i="3"/>
  <c r="T2062" i="3"/>
  <c r="T1798" i="3"/>
  <c r="T2392" i="3"/>
  <c r="T1153" i="3"/>
  <c r="T1154" i="3"/>
  <c r="T1297" i="3"/>
  <c r="T1298" i="3"/>
  <c r="T2602" i="3"/>
  <c r="T3994" i="3"/>
  <c r="T1684" i="3"/>
  <c r="T1095" i="3"/>
  <c r="T1964" i="3"/>
  <c r="T2558" i="3"/>
  <c r="T3226" i="3"/>
  <c r="T2644" i="3"/>
  <c r="T1509" i="3"/>
  <c r="T2087" i="3"/>
  <c r="T2980" i="3"/>
  <c r="T3054" i="3"/>
  <c r="T2342" i="3"/>
  <c r="T2408" i="3"/>
  <c r="T3268" i="3"/>
  <c r="T1700" i="3"/>
  <c r="T403" i="3"/>
  <c r="T3995" i="3"/>
  <c r="T405" i="3"/>
  <c r="T406" i="3"/>
  <c r="T1652" i="3"/>
  <c r="T915" i="3"/>
  <c r="T1325" i="3"/>
  <c r="T1326" i="3"/>
  <c r="T828" i="3"/>
  <c r="T413" i="3"/>
  <c r="T1731" i="3"/>
  <c r="T3252" i="3"/>
  <c r="T2247" i="3"/>
  <c r="T2112" i="3"/>
  <c r="T3079" i="3"/>
  <c r="T3522" i="3"/>
  <c r="T564" i="3"/>
  <c r="T3197" i="3"/>
  <c r="T2591" i="3"/>
  <c r="T3742" i="3"/>
  <c r="T572" i="3"/>
  <c r="T3012" i="3"/>
  <c r="T3465" i="3"/>
  <c r="T846" i="3"/>
  <c r="T1328" i="3"/>
  <c r="T605" i="3"/>
  <c r="T1674" i="3"/>
  <c r="T607" i="3"/>
  <c r="T608" i="3"/>
  <c r="T2887" i="3"/>
  <c r="T1609" i="3"/>
  <c r="T888" i="3"/>
  <c r="T446" i="3"/>
  <c r="T575" i="3"/>
  <c r="T1097" i="3"/>
  <c r="T1967" i="3"/>
  <c r="T1357" i="3"/>
  <c r="T893" i="3"/>
  <c r="T1395" i="3"/>
  <c r="T2273" i="3"/>
  <c r="T2834" i="3"/>
  <c r="T2173" i="3"/>
  <c r="T3537" i="3"/>
  <c r="T860" i="3"/>
  <c r="T1345" i="3"/>
  <c r="T1625" i="3"/>
  <c r="T3746" i="3"/>
  <c r="T903" i="3"/>
  <c r="T1400" i="3"/>
  <c r="T3996" i="3"/>
  <c r="T3997" i="3"/>
  <c r="T2181" i="3"/>
  <c r="T1571" i="3"/>
  <c r="T1712" i="3"/>
  <c r="T1117" i="3"/>
  <c r="T1649" i="3"/>
  <c r="T3230" i="3"/>
  <c r="T2341" i="3"/>
  <c r="T1642" i="3"/>
  <c r="T2911" i="3"/>
  <c r="T1638" i="3"/>
  <c r="T2051" i="3"/>
  <c r="T1412" i="3"/>
  <c r="T3345" i="3"/>
  <c r="T3055" i="3"/>
  <c r="T3499" i="3"/>
  <c r="T1991" i="3"/>
  <c r="T1368" i="3"/>
  <c r="T3998" i="3"/>
  <c r="T3999" i="3"/>
  <c r="T2363" i="3"/>
  <c r="T2927" i="3"/>
  <c r="T1588" i="3"/>
  <c r="T2008" i="3"/>
  <c r="T2580" i="3"/>
  <c r="T2074" i="3"/>
  <c r="T2075" i="3"/>
  <c r="T3755" i="3"/>
  <c r="T1144" i="3"/>
  <c r="T1669" i="3"/>
  <c r="T2324" i="3"/>
  <c r="T2945" i="3"/>
  <c r="T2874" i="3"/>
  <c r="T2027" i="3"/>
  <c r="T2617" i="3"/>
  <c r="T934" i="3"/>
  <c r="T935" i="3"/>
  <c r="T1433" i="3"/>
  <c r="T2101" i="3"/>
  <c r="T2102" i="3"/>
  <c r="T3265" i="3"/>
  <c r="T938" i="3"/>
  <c r="T1436" i="3"/>
  <c r="T1619" i="3"/>
  <c r="T4000" i="3"/>
  <c r="T2349" i="3"/>
  <c r="T4001" i="3"/>
  <c r="T1166" i="3"/>
  <c r="T1698" i="3"/>
  <c r="T944" i="3"/>
  <c r="T1446" i="3"/>
  <c r="T4002" i="3"/>
  <c r="T3223" i="3"/>
  <c r="T3224" i="3"/>
  <c r="T904" i="3"/>
  <c r="T4003" i="3"/>
  <c r="T2802" i="3"/>
  <c r="T2128" i="3"/>
  <c r="T1994" i="3"/>
  <c r="T1458" i="3"/>
  <c r="T4004" i="3"/>
  <c r="T4005" i="3"/>
  <c r="T917" i="3"/>
  <c r="T1403" i="3"/>
  <c r="T2908" i="3"/>
  <c r="T1781" i="3"/>
  <c r="T2061" i="3"/>
  <c r="T2652" i="3"/>
  <c r="T2374" i="3"/>
  <c r="T1788" i="3"/>
  <c r="T2314" i="3"/>
  <c r="T3244" i="3"/>
  <c r="T3245" i="3"/>
  <c r="T3659" i="3"/>
  <c r="T4006" i="3"/>
  <c r="T4007" i="3"/>
  <c r="T2438" i="3"/>
  <c r="T2017" i="3"/>
  <c r="T2018" i="3"/>
  <c r="T1903" i="3"/>
  <c r="T933" i="3"/>
  <c r="T1415" i="3"/>
  <c r="T2452" i="3"/>
  <c r="T2826" i="3"/>
  <c r="T3323" i="3"/>
  <c r="T637" i="3"/>
  <c r="T1917" i="3"/>
  <c r="T803" i="3"/>
  <c r="T4008" i="3"/>
  <c r="T4009" i="3"/>
  <c r="T3666" i="3"/>
  <c r="T804" i="3"/>
  <c r="T805" i="3"/>
  <c r="T606" i="3"/>
  <c r="T639" i="3"/>
  <c r="T951" i="3"/>
  <c r="T1437" i="3"/>
  <c r="T2036" i="3"/>
  <c r="T2037" i="3"/>
  <c r="T3482" i="3"/>
  <c r="T2781" i="3"/>
  <c r="T2694" i="3"/>
  <c r="T810" i="3"/>
  <c r="T811" i="3"/>
  <c r="T1133" i="3"/>
  <c r="T2354" i="3"/>
  <c r="T2474" i="3"/>
  <c r="T616" i="3"/>
  <c r="T1933" i="3"/>
  <c r="T1377" i="3"/>
  <c r="T820" i="3"/>
  <c r="T4010" i="3"/>
  <c r="T4011" i="3"/>
  <c r="T2268" i="3"/>
  <c r="T2269" i="3"/>
  <c r="T1146" i="3"/>
  <c r="T787" i="3"/>
  <c r="T3677" i="3"/>
  <c r="T3348" i="3"/>
  <c r="T2002" i="3"/>
  <c r="T1460" i="3"/>
  <c r="T2658" i="3"/>
  <c r="T2071" i="3"/>
  <c r="T3550" i="3"/>
  <c r="T1388" i="3"/>
  <c r="T1940" i="3"/>
  <c r="T1100" i="3"/>
  <c r="T2925" i="3"/>
  <c r="T2278" i="3"/>
  <c r="T796" i="3"/>
  <c r="T797" i="3"/>
  <c r="T2662" i="3"/>
  <c r="T1160" i="3"/>
  <c r="T2817" i="3"/>
  <c r="T3308" i="3"/>
  <c r="T2386" i="3"/>
  <c r="T3656" i="3"/>
  <c r="T4012" i="3"/>
  <c r="T1404" i="3"/>
  <c r="T1954" i="3"/>
  <c r="T3689" i="3"/>
  <c r="T2942" i="3"/>
  <c r="T3431" i="3"/>
  <c r="T806" i="3"/>
  <c r="T807" i="3"/>
  <c r="T4013" i="3"/>
  <c r="T4014" i="3"/>
  <c r="T1130" i="3"/>
  <c r="T2035" i="3"/>
  <c r="T2627" i="3"/>
  <c r="T2403" i="3"/>
  <c r="T2690" i="3"/>
  <c r="T3211" i="3"/>
  <c r="T1466" i="3"/>
  <c r="T909" i="3"/>
  <c r="T910" i="3"/>
  <c r="T911" i="3"/>
  <c r="T1473" i="3"/>
  <c r="T2043" i="3"/>
  <c r="T2654" i="3"/>
  <c r="T1977" i="3"/>
  <c r="T1382" i="3"/>
  <c r="T830" i="3"/>
  <c r="T3446" i="3"/>
  <c r="T4015" i="3"/>
  <c r="T4016" i="3"/>
  <c r="T1179" i="3"/>
  <c r="T991" i="3"/>
  <c r="T992" i="3"/>
  <c r="T1480" i="3"/>
  <c r="T2060" i="3"/>
  <c r="T1184" i="3"/>
  <c r="T1185" i="3"/>
  <c r="T2422" i="3"/>
  <c r="T1158" i="3"/>
  <c r="T979" i="3"/>
  <c r="T4017" i="3"/>
  <c r="T4018" i="3"/>
  <c r="T2863" i="3"/>
  <c r="T3337" i="3"/>
  <c r="T996" i="3"/>
  <c r="T997" i="3"/>
  <c r="T2072" i="3"/>
  <c r="T2665" i="3"/>
  <c r="T1197" i="3"/>
  <c r="T1198" i="3"/>
  <c r="T3487" i="3"/>
  <c r="T4019" i="3"/>
  <c r="T4020" i="3"/>
  <c r="T2744" i="3"/>
  <c r="T2077" i="3"/>
  <c r="T2730" i="3"/>
  <c r="T3240" i="3"/>
  <c r="T1272" i="3"/>
  <c r="T1406" i="3"/>
  <c r="T1946" i="3"/>
  <c r="T2686" i="3"/>
  <c r="T2687" i="3"/>
  <c r="T4021" i="3"/>
  <c r="T4022" i="3"/>
  <c r="T1215" i="3"/>
  <c r="T1216" i="3"/>
  <c r="T1623" i="3"/>
  <c r="T1011" i="3"/>
  <c r="T990" i="3"/>
  <c r="T1479" i="3"/>
  <c r="T2756" i="3"/>
  <c r="T2757" i="3"/>
  <c r="T2520" i="3"/>
  <c r="T2450" i="3"/>
  <c r="T2397" i="3"/>
  <c r="T4023" i="3"/>
  <c r="T4024" i="3"/>
  <c r="T1276" i="3"/>
  <c r="T1277" i="3"/>
  <c r="T1774" i="3"/>
  <c r="T1227" i="3"/>
  <c r="T1284" i="3"/>
  <c r="T1285" i="3"/>
  <c r="T1286" i="3"/>
  <c r="T1287" i="3"/>
  <c r="T1641" i="3"/>
  <c r="T2243" i="3"/>
  <c r="T2535" i="3"/>
  <c r="T466" i="3"/>
  <c r="T1829" i="3"/>
  <c r="T1300" i="3"/>
  <c r="T1301" i="3"/>
  <c r="T2776" i="3"/>
  <c r="T2777" i="3"/>
  <c r="T1434" i="3"/>
  <c r="T1972" i="3"/>
  <c r="T2721" i="3"/>
  <c r="T2722" i="3"/>
  <c r="T3272" i="3"/>
  <c r="T470" i="3"/>
  <c r="T859" i="3"/>
  <c r="T641" i="3"/>
  <c r="T3766" i="3"/>
  <c r="T4025" i="3"/>
  <c r="T1843" i="3"/>
  <c r="T2432" i="3"/>
  <c r="T2556" i="3"/>
  <c r="T1794" i="3"/>
  <c r="T2377" i="3"/>
  <c r="T645" i="3"/>
  <c r="T1059" i="3"/>
  <c r="T1665" i="3"/>
  <c r="T2264" i="3"/>
  <c r="T3128" i="3"/>
  <c r="T1431" i="3"/>
  <c r="T864" i="3"/>
  <c r="T4026" i="3"/>
  <c r="T1210" i="3"/>
  <c r="T2429" i="3"/>
  <c r="T1859" i="3"/>
  <c r="T2446" i="3"/>
  <c r="T3353" i="3"/>
  <c r="T2801" i="3"/>
  <c r="T650" i="3"/>
  <c r="T1066" i="3"/>
  <c r="T3767" i="3"/>
  <c r="T3833" i="3"/>
  <c r="T3199" i="3"/>
  <c r="T1449" i="3"/>
  <c r="T2000" i="3"/>
  <c r="T2688" i="3"/>
  <c r="T2012" i="3"/>
  <c r="T4027" i="3"/>
  <c r="T1817" i="3"/>
  <c r="T2401" i="3"/>
  <c r="T3313" i="3"/>
  <c r="T2751" i="3"/>
  <c r="T1682" i="3"/>
  <c r="T1080" i="3"/>
  <c r="T2949" i="3"/>
  <c r="T2287" i="3"/>
  <c r="T1229" i="3"/>
  <c r="T3008" i="3"/>
  <c r="T2473" i="3"/>
  <c r="T692" i="3"/>
  <c r="T693" i="3"/>
  <c r="T1138" i="3"/>
  <c r="T1139" i="3"/>
  <c r="T1194" i="3"/>
  <c r="T1140" i="3"/>
  <c r="T696" i="3"/>
  <c r="T3158" i="3"/>
  <c r="T3696" i="3"/>
  <c r="T1463" i="3"/>
  <c r="T2025" i="3"/>
  <c r="T1710" i="3"/>
  <c r="T1206" i="3"/>
  <c r="T1711" i="3"/>
  <c r="T1771" i="3"/>
  <c r="T4028" i="3"/>
  <c r="T3217" i="3"/>
  <c r="T375" i="3"/>
  <c r="T3773" i="3"/>
  <c r="T3835" i="3"/>
  <c r="T1514" i="3"/>
  <c r="T953" i="3"/>
  <c r="T2476" i="3"/>
  <c r="T1249" i="3"/>
  <c r="T3036" i="3"/>
  <c r="T3037" i="3"/>
  <c r="T769" i="3"/>
  <c r="T377" i="3"/>
  <c r="T1521" i="3"/>
  <c r="T1522" i="3"/>
  <c r="T2971" i="3"/>
  <c r="T2428" i="3"/>
  <c r="T1221" i="3"/>
  <c r="T1784" i="3"/>
  <c r="T652" i="3"/>
  <c r="T2731" i="3"/>
  <c r="T3220" i="3"/>
  <c r="T782" i="3"/>
  <c r="T1246" i="3"/>
  <c r="T1529" i="3"/>
  <c r="T1530" i="3"/>
  <c r="T3672" i="3"/>
  <c r="T2149" i="3"/>
  <c r="T2045" i="3"/>
  <c r="T1741" i="3"/>
  <c r="T1742" i="3"/>
  <c r="T3710" i="3"/>
  <c r="T2444" i="3"/>
  <c r="T1802" i="3"/>
  <c r="T663" i="3"/>
  <c r="T1079" i="3"/>
  <c r="T794" i="3"/>
  <c r="T1263" i="3"/>
  <c r="T2239" i="3"/>
  <c r="T1546" i="3"/>
  <c r="T3064" i="3"/>
  <c r="T3065" i="3"/>
  <c r="T3779" i="3"/>
  <c r="T3837" i="3"/>
  <c r="T1289" i="3"/>
  <c r="T3073" i="3"/>
  <c r="T2411" i="3"/>
  <c r="T3002" i="3"/>
  <c r="T3003" i="3"/>
  <c r="T3553" i="3"/>
  <c r="T2470" i="3"/>
  <c r="T3035" i="3"/>
  <c r="T1502" i="3"/>
  <c r="T1550" i="3"/>
  <c r="T1935" i="3"/>
  <c r="T1290" i="3"/>
  <c r="T2414" i="3"/>
  <c r="T1765" i="3"/>
  <c r="T2193" i="3"/>
  <c r="T2257" i="3"/>
  <c r="T2760" i="3"/>
  <c r="T2831" i="3"/>
  <c r="T4029" i="3"/>
  <c r="T1554" i="3"/>
  <c r="T681" i="3"/>
  <c r="T1092" i="3"/>
  <c r="T1562" i="3"/>
  <c r="T4030" i="3"/>
  <c r="T1508" i="3"/>
  <c r="T3693" i="3"/>
  <c r="T3092" i="3"/>
  <c r="T1577" i="3"/>
  <c r="T1953" i="3"/>
  <c r="T2540" i="3"/>
  <c r="T2277" i="3"/>
  <c r="T2850" i="3"/>
  <c r="T2496" i="3"/>
  <c r="T3061" i="3"/>
  <c r="T4031" i="3"/>
  <c r="T1746" i="3"/>
  <c r="T1114" i="3"/>
  <c r="T2125" i="3"/>
  <c r="T1524" i="3"/>
  <c r="T2442" i="3"/>
  <c r="T2995" i="3"/>
  <c r="T673" i="3"/>
  <c r="T3048" i="3"/>
  <c r="T3049" i="3"/>
  <c r="T2162" i="3"/>
  <c r="T2235" i="3"/>
  <c r="T2793" i="3"/>
  <c r="T684" i="3"/>
  <c r="T685" i="3"/>
  <c r="T3581" i="3"/>
  <c r="T4032" i="3"/>
  <c r="T1975" i="3"/>
  <c r="T2567" i="3"/>
  <c r="T3425" i="3"/>
  <c r="T2872" i="3"/>
  <c r="T1545" i="3"/>
  <c r="T2190" i="3"/>
  <c r="T3561" i="3"/>
  <c r="T3090" i="3"/>
  <c r="T918" i="3"/>
  <c r="T382" i="3"/>
  <c r="T1772" i="3"/>
  <c r="T1773" i="3"/>
  <c r="T925" i="3"/>
  <c r="T384" i="3"/>
  <c r="T719" i="3"/>
  <c r="T1367" i="3"/>
  <c r="T882" i="3"/>
  <c r="T1211" i="3"/>
  <c r="T695" i="3"/>
  <c r="T2058" i="3"/>
  <c r="T2059" i="3"/>
  <c r="T1258" i="3"/>
  <c r="T722" i="3"/>
  <c r="T2607" i="3"/>
  <c r="T932" i="3"/>
  <c r="T3364" i="3"/>
  <c r="T2484" i="3"/>
  <c r="T3034" i="3"/>
  <c r="T3380" i="3"/>
  <c r="T2832" i="3"/>
  <c r="T4033" i="3"/>
  <c r="T2217" i="3"/>
  <c r="T1268" i="3"/>
  <c r="T1831" i="3"/>
  <c r="T2622" i="3"/>
  <c r="T896" i="3"/>
  <c r="T2137" i="3"/>
  <c r="T2726" i="3"/>
  <c r="T2604" i="3"/>
  <c r="T3448" i="3"/>
  <c r="T3733" i="3"/>
  <c r="T2070" i="3"/>
  <c r="T2081" i="3"/>
  <c r="T2082" i="3"/>
  <c r="T1231" i="3"/>
  <c r="T1778" i="3"/>
  <c r="T3579" i="3"/>
  <c r="T1291" i="3"/>
  <c r="T1848" i="3"/>
  <c r="T2635" i="3"/>
  <c r="T1805" i="3"/>
  <c r="T1806" i="3"/>
  <c r="T916" i="3"/>
  <c r="T2093" i="3"/>
  <c r="T2792" i="3"/>
  <c r="T2103" i="3"/>
  <c r="T3818" i="3"/>
  <c r="T3306" i="3"/>
  <c r="T4034" i="3"/>
  <c r="T2191" i="3"/>
  <c r="T1551" i="3"/>
  <c r="T1256" i="3"/>
  <c r="T1803" i="3"/>
  <c r="T2531" i="3"/>
  <c r="T1868" i="3"/>
  <c r="T3554" i="3"/>
  <c r="T3622" i="3"/>
  <c r="T3078" i="3"/>
  <c r="T3420" i="3"/>
  <c r="T3715" i="3"/>
  <c r="T2114" i="3"/>
  <c r="T2042" i="3"/>
  <c r="T2430" i="3"/>
  <c r="T3009" i="3"/>
  <c r="T3597" i="3"/>
  <c r="T1319" i="3"/>
  <c r="T3632" i="3"/>
  <c r="T2554" i="3"/>
  <c r="T2555" i="3"/>
  <c r="T1582" i="3"/>
  <c r="T2139" i="3"/>
  <c r="T3331" i="3"/>
  <c r="T1324" i="3"/>
  <c r="T1881" i="3"/>
  <c r="T3536" i="3"/>
  <c r="T3023" i="3"/>
  <c r="T4035" i="3"/>
  <c r="T2497" i="3"/>
  <c r="T1835" i="3"/>
  <c r="T4036" i="3"/>
  <c r="T2796" i="3"/>
  <c r="T2230" i="3"/>
  <c r="T1028" i="3"/>
  <c r="T1335" i="3"/>
  <c r="T1887" i="3"/>
  <c r="T2083" i="3"/>
  <c r="T2236" i="3"/>
  <c r="T4037" i="3"/>
  <c r="T1096" i="3"/>
  <c r="T3574" i="3"/>
  <c r="T3575" i="3"/>
  <c r="T2241" i="3"/>
  <c r="T3545" i="3"/>
  <c r="T3546" i="3"/>
  <c r="T2583" i="3"/>
  <c r="T2584" i="3"/>
  <c r="T1349" i="3"/>
  <c r="T1902" i="3"/>
  <c r="T1108" i="3"/>
  <c r="T4038" i="3"/>
  <c r="T2250" i="3"/>
  <c r="T1315" i="3"/>
  <c r="T4039" i="3"/>
  <c r="T2534" i="3"/>
  <c r="T3084" i="3"/>
  <c r="T3357" i="3"/>
  <c r="T2824" i="3"/>
  <c r="T2372" i="3"/>
  <c r="T2888" i="3"/>
  <c r="T2120" i="3"/>
  <c r="T4040" i="3"/>
  <c r="T2490" i="3"/>
  <c r="T1921" i="3"/>
  <c r="T966" i="3"/>
  <c r="T4041" i="3"/>
  <c r="T4042" i="3"/>
  <c r="T1164" i="3"/>
  <c r="T1331" i="3"/>
  <c r="T1871" i="3"/>
  <c r="T2696" i="3"/>
  <c r="T2003" i="3"/>
  <c r="T3225" i="3"/>
  <c r="T2625" i="3"/>
  <c r="T972" i="3"/>
  <c r="T1169" i="3"/>
  <c r="T1170" i="3"/>
  <c r="T2905" i="3"/>
  <c r="T2391" i="3"/>
  <c r="T2703" i="3"/>
  <c r="T2704" i="3"/>
  <c r="T3791" i="3"/>
  <c r="T2510" i="3"/>
  <c r="T2511" i="3"/>
  <c r="T2857" i="3"/>
  <c r="T4043" i="3"/>
  <c r="T4044" i="3"/>
  <c r="T1182" i="3"/>
  <c r="T1556" i="3"/>
  <c r="T1183" i="3"/>
  <c r="T943" i="3"/>
  <c r="T2571" i="3"/>
  <c r="T3116" i="3"/>
  <c r="T1352" i="3"/>
  <c r="T1891" i="3"/>
  <c r="T2724" i="3"/>
  <c r="T2725" i="3"/>
  <c r="T2813" i="3"/>
  <c r="T2931" i="3"/>
  <c r="T2412" i="3"/>
  <c r="T3256" i="3"/>
  <c r="T3620" i="3"/>
  <c r="T1824" i="3"/>
  <c r="T1203" i="3"/>
  <c r="T1579" i="3"/>
  <c r="T3797" i="3"/>
  <c r="T963" i="3"/>
  <c r="T4045" i="3"/>
  <c r="T4046" i="3"/>
  <c r="T2541" i="3"/>
  <c r="T2542" i="3"/>
  <c r="T1162" i="3"/>
  <c r="T1374" i="3"/>
  <c r="T1916" i="3"/>
  <c r="T3314" i="3"/>
  <c r="T2740" i="3"/>
  <c r="T3719" i="3"/>
  <c r="T1273" i="3"/>
  <c r="T1274" i="3"/>
  <c r="T1850" i="3"/>
  <c r="T2424" i="3"/>
  <c r="T3745" i="3"/>
  <c r="T1278" i="3"/>
  <c r="T1279" i="3"/>
  <c r="T1280" i="3"/>
  <c r="T1595" i="3"/>
  <c r="T436" i="3"/>
  <c r="T3229" i="3"/>
  <c r="T3152" i="3"/>
  <c r="T1174" i="3"/>
  <c r="T1175" i="3"/>
  <c r="T1907" i="3"/>
  <c r="T1294" i="3"/>
  <c r="T1552" i="3"/>
  <c r="T2848" i="3"/>
  <c r="T1380" i="3"/>
  <c r="T800" i="3"/>
  <c r="T3802" i="3"/>
  <c r="T3334" i="3"/>
  <c r="T3674" i="3"/>
  <c r="T1915" i="3"/>
  <c r="T2513" i="3"/>
  <c r="T3115" i="3"/>
  <c r="T2578" i="3"/>
  <c r="T4047" i="3"/>
  <c r="T4048" i="3"/>
  <c r="T2514" i="3"/>
  <c r="T1944" i="3"/>
  <c r="T1678" i="3"/>
  <c r="T1390" i="3"/>
  <c r="T1391" i="3"/>
  <c r="T1878" i="3"/>
  <c r="T2449" i="3"/>
  <c r="T1614" i="3"/>
  <c r="T2869" i="3"/>
  <c r="T1207" i="3"/>
  <c r="T1208" i="3"/>
  <c r="T1685" i="3"/>
  <c r="T3754" i="3"/>
  <c r="T1931" i="3"/>
  <c r="T2533" i="3"/>
  <c r="T4049" i="3"/>
  <c r="T1585" i="3"/>
  <c r="T3734" i="3"/>
  <c r="T1627" i="3"/>
  <c r="T1628" i="3"/>
  <c r="T1407" i="3"/>
  <c r="T1408" i="3"/>
  <c r="T1702" i="3"/>
  <c r="T4050" i="3"/>
  <c r="T4051" i="3"/>
  <c r="T3806" i="3"/>
  <c r="T3269" i="3"/>
  <c r="T3188" i="3"/>
  <c r="T3161" i="3"/>
  <c r="T2548" i="3"/>
  <c r="T1643" i="3"/>
  <c r="T1644" i="3"/>
  <c r="T3106" i="3"/>
  <c r="T2486" i="3"/>
  <c r="T3149" i="3"/>
  <c r="T3560" i="3"/>
  <c r="T4052" i="3"/>
  <c r="T4053" i="3"/>
  <c r="T1704" i="3"/>
  <c r="T1705" i="3"/>
  <c r="T1706" i="3"/>
  <c r="T1860" i="3"/>
  <c r="T1238" i="3"/>
  <c r="T2961" i="3"/>
  <c r="T2088" i="3"/>
  <c r="T1421" i="3"/>
  <c r="T2897" i="3"/>
  <c r="T1715" i="3"/>
  <c r="T1716" i="3"/>
  <c r="T1727" i="3"/>
  <c r="T1728" i="3"/>
  <c r="T1624" i="3"/>
  <c r="T3180" i="3"/>
  <c r="T3181" i="3"/>
  <c r="T4054" i="3"/>
  <c r="T4055" i="3"/>
  <c r="T1663" i="3"/>
  <c r="T1664" i="3"/>
  <c r="T752" i="3"/>
  <c r="T2979" i="3"/>
  <c r="T2303" i="3"/>
  <c r="T1740" i="3"/>
  <c r="T2113" i="3"/>
  <c r="T2709" i="3"/>
  <c r="T978" i="3"/>
  <c r="T3136" i="3"/>
  <c r="T3137" i="3"/>
  <c r="T763" i="3"/>
  <c r="T1235" i="3"/>
  <c r="T1889" i="3"/>
  <c r="T2455" i="3"/>
  <c r="T3182" i="3"/>
  <c r="T3582" i="3"/>
  <c r="T2933" i="3"/>
  <c r="T4056" i="3"/>
  <c r="T4057" i="3"/>
  <c r="T2271" i="3"/>
  <c r="T1686" i="3"/>
  <c r="T2321" i="3"/>
  <c r="T2892" i="3"/>
  <c r="T3202" i="3"/>
  <c r="T3203" i="3"/>
  <c r="T985" i="3"/>
  <c r="T1485" i="3"/>
  <c r="T2998" i="3"/>
  <c r="T1888" i="3"/>
  <c r="T1250" i="3"/>
  <c r="T1023" i="3"/>
  <c r="T2883" i="3"/>
  <c r="T1025" i="3"/>
  <c r="T1539" i="3"/>
  <c r="T2140" i="3"/>
  <c r="T2739" i="3"/>
  <c r="T994" i="3"/>
  <c r="T1029" i="3"/>
  <c r="T1500" i="3"/>
  <c r="T1547" i="3"/>
  <c r="T826" i="3"/>
  <c r="T2345" i="3"/>
  <c r="T2914" i="3"/>
  <c r="T3827" i="3"/>
  <c r="T4058" i="3"/>
  <c r="T833" i="3"/>
  <c r="T1333" i="3"/>
  <c r="T2292" i="3"/>
  <c r="T2861" i="3"/>
  <c r="T3173" i="3"/>
  <c r="T3174" i="3"/>
  <c r="T1626" i="3"/>
  <c r="T1560" i="3"/>
  <c r="T1926" i="3"/>
  <c r="T2495" i="3"/>
  <c r="T4059" i="3"/>
  <c r="T630" i="3"/>
  <c r="T1959" i="3"/>
  <c r="T1340" i="3"/>
  <c r="T1670" i="3"/>
  <c r="T3538" i="3"/>
  <c r="T3636" i="3"/>
  <c r="T3227" i="3"/>
  <c r="T1909" i="3"/>
  <c r="T2491" i="3"/>
  <c r="T3500" i="3"/>
  <c r="T2176" i="3"/>
  <c r="T1511" i="3"/>
  <c r="T1128" i="3"/>
  <c r="T633" i="3"/>
  <c r="T1639" i="3"/>
  <c r="T2248" i="3"/>
  <c r="T1970" i="3"/>
  <c r="T1971" i="3"/>
  <c r="T2253" i="3"/>
  <c r="T2829" i="3"/>
  <c r="T3399" i="3"/>
  <c r="T2941" i="3"/>
  <c r="T2930" i="3"/>
  <c r="T3829" i="3"/>
  <c r="T3845" i="3"/>
  <c r="T1699" i="3"/>
  <c r="T1151" i="3"/>
  <c r="T1683" i="3"/>
  <c r="T2330" i="3"/>
  <c r="T2885" i="3"/>
  <c r="T1937" i="3"/>
  <c r="T1984" i="3"/>
  <c r="T2518" i="3"/>
  <c r="T1985" i="3"/>
  <c r="T1658" i="3"/>
  <c r="T2266" i="3"/>
  <c r="T2272" i="3"/>
  <c r="T2844" i="3"/>
  <c r="T2212" i="3"/>
  <c r="T2213" i="3"/>
  <c r="T3653" i="3"/>
  <c r="T3259" i="3"/>
  <c r="T3623" i="3"/>
  <c r="T3208" i="3"/>
  <c r="T1009" i="3"/>
  <c r="T3423" i="3"/>
  <c r="T3424" i="3"/>
  <c r="T1163" i="3"/>
  <c r="T1717" i="3"/>
  <c r="T2702" i="3"/>
  <c r="T2014" i="3"/>
  <c r="T1306" i="3"/>
  <c r="T1997" i="3"/>
  <c r="T2909" i="3"/>
  <c r="T2285" i="3"/>
  <c r="T2653" i="3"/>
  <c r="T2550" i="3"/>
  <c r="T2010" i="3"/>
  <c r="T2245" i="3"/>
  <c r="T2246" i="3"/>
  <c r="T3383" i="3"/>
  <c r="T2924" i="3"/>
  <c r="T1027" i="3"/>
  <c r="T1518" i="3"/>
  <c r="T2967" i="3"/>
  <c r="T1321" i="3"/>
  <c r="T2416" i="3"/>
  <c r="T1747" i="3"/>
  <c r="T2733" i="3"/>
  <c r="T3248" i="3"/>
  <c r="T2024" i="3"/>
  <c r="T1961" i="3"/>
  <c r="T3813" i="3"/>
  <c r="T4060" i="3"/>
  <c r="T3449" i="3"/>
  <c r="T3450" i="3"/>
  <c r="T2937" i="3"/>
  <c r="T3416" i="3"/>
  <c r="T3644" i="3"/>
  <c r="T3246" i="3"/>
  <c r="T2038" i="3"/>
  <c r="T3177" i="3"/>
  <c r="T1245" i="3"/>
  <c r="T1815" i="3"/>
  <c r="T1981" i="3"/>
  <c r="T4061" i="3"/>
  <c r="T2695" i="3"/>
  <c r="T3207" i="3"/>
  <c r="T1782" i="3"/>
  <c r="T1051" i="3"/>
  <c r="T1548" i="3"/>
  <c r="T1019" i="3"/>
  <c r="T2899" i="3"/>
  <c r="T2275" i="3"/>
  <c r="T1789" i="3"/>
  <c r="T2443" i="3"/>
  <c r="T2996" i="3"/>
  <c r="T2752" i="3"/>
  <c r="T3270" i="3"/>
  <c r="T640" i="3"/>
  <c r="T2503" i="3"/>
  <c r="T1827" i="3"/>
  <c r="T1307" i="3"/>
  <c r="T3195" i="3"/>
  <c r="T1795" i="3"/>
  <c r="T644" i="3"/>
  <c r="T1062" i="3"/>
  <c r="T2648" i="3"/>
  <c r="T2964" i="3"/>
  <c r="T3445" i="3"/>
  <c r="T4062" i="3"/>
  <c r="T1038" i="3"/>
  <c r="T1039" i="3"/>
  <c r="T3475" i="3"/>
  <c r="T2013" i="3"/>
  <c r="T1317" i="3"/>
  <c r="T3031" i="3"/>
  <c r="T1689" i="3"/>
  <c r="T1072" i="3"/>
  <c r="T2527" i="3"/>
  <c r="T2528" i="3"/>
  <c r="T2254" i="3"/>
  <c r="T1587" i="3"/>
  <c r="T1332" i="3"/>
  <c r="T2481" i="3"/>
  <c r="T3028" i="3"/>
  <c r="T3681" i="3"/>
  <c r="T3289" i="3"/>
  <c r="T2736" i="3"/>
  <c r="T3239" i="3"/>
  <c r="T1281" i="3"/>
  <c r="T2938" i="3"/>
  <c r="T3053" i="3"/>
  <c r="T3405" i="3"/>
  <c r="T2676" i="3"/>
  <c r="T1720" i="3"/>
  <c r="T2304" i="3"/>
  <c r="T1660" i="3"/>
  <c r="T1053" i="3"/>
  <c r="T4063" i="3"/>
  <c r="T2545" i="3"/>
  <c r="T2546" i="3"/>
  <c r="T2039" i="3"/>
  <c r="T2851" i="3"/>
  <c r="T2208" i="3"/>
  <c r="T3756" i="3"/>
  <c r="T3464" i="3"/>
  <c r="T2549" i="3"/>
  <c r="T3071" i="3"/>
  <c r="T1313" i="3"/>
  <c r="T1744" i="3"/>
  <c r="T2328" i="3"/>
  <c r="T2866" i="3"/>
  <c r="T3366" i="3"/>
  <c r="T2711" i="3"/>
  <c r="T1688" i="3"/>
  <c r="T2274" i="3"/>
  <c r="T2576" i="3"/>
  <c r="T3667" i="3"/>
  <c r="T3273" i="3"/>
  <c r="T2666" i="3"/>
  <c r="T2878" i="3"/>
  <c r="T3379" i="3"/>
  <c r="T2975" i="3"/>
  <c r="T3443" i="3"/>
  <c r="T920" i="3"/>
  <c r="T3775" i="3"/>
  <c r="T2984" i="3"/>
  <c r="T2358" i="3"/>
  <c r="T1337" i="3"/>
  <c r="T1418" i="3"/>
  <c r="T1419" i="3"/>
  <c r="T3763" i="3"/>
  <c r="T3492" i="3"/>
  <c r="T1505" i="3"/>
  <c r="T1424" i="3"/>
  <c r="T1760" i="3"/>
  <c r="T4064" i="3"/>
  <c r="T1736" i="3"/>
  <c r="T2306" i="3"/>
  <c r="T2679" i="3"/>
  <c r="T3735" i="3"/>
  <c r="T3396" i="3"/>
  <c r="T3615" i="3"/>
  <c r="T2612" i="3"/>
  <c r="T1770" i="3"/>
  <c r="T2362" i="3"/>
  <c r="T1515" i="3"/>
  <c r="T4065" i="3"/>
  <c r="T3780" i="3"/>
  <c r="T2698" i="3"/>
  <c r="T3010" i="3"/>
  <c r="T3011" i="3"/>
  <c r="T2557" i="3"/>
  <c r="T1849" i="3"/>
  <c r="T2441" i="3"/>
  <c r="T1790" i="3"/>
  <c r="T2375" i="3"/>
  <c r="T1532" i="3"/>
  <c r="T4066" i="3"/>
  <c r="T2712" i="3"/>
  <c r="T1858" i="3"/>
  <c r="T2453" i="3"/>
  <c r="T3769" i="3"/>
  <c r="T3233" i="3"/>
  <c r="T2974" i="3"/>
  <c r="T2343" i="3"/>
  <c r="T3631" i="3"/>
  <c r="T3105" i="3"/>
  <c r="T2471" i="3"/>
  <c r="T1363" i="3"/>
  <c r="T1807" i="3"/>
  <c r="T2395" i="3"/>
  <c r="T2830" i="3"/>
  <c r="T4067" i="3"/>
  <c r="T3046" i="3"/>
  <c r="T3047" i="3"/>
  <c r="T3290" i="3"/>
  <c r="T2590" i="3"/>
  <c r="T1589" i="3"/>
  <c r="T1775" i="3"/>
  <c r="T4068" i="3"/>
  <c r="T1375" i="3"/>
  <c r="T3124" i="3"/>
  <c r="T3125" i="3"/>
  <c r="T1606" i="3"/>
  <c r="T1607" i="3"/>
  <c r="T4069" i="3"/>
  <c r="T2959" i="3"/>
  <c r="T2417" i="3"/>
  <c r="T3262" i="3"/>
  <c r="T2853" i="3"/>
  <c r="T3311" i="3"/>
  <c r="T3013" i="3"/>
  <c r="T3461" i="3"/>
  <c r="T4070" i="3"/>
  <c r="T4071" i="3"/>
  <c r="T1799" i="3"/>
  <c r="T2370" i="3"/>
  <c r="T2026" i="3"/>
  <c r="T3142" i="3"/>
  <c r="T3143" i="3"/>
  <c r="T3565" i="3"/>
  <c r="T3087" i="3"/>
  <c r="T3650" i="3"/>
  <c r="T1635" i="3"/>
  <c r="T1636" i="3"/>
  <c r="T2645" i="3"/>
  <c r="T1694" i="3"/>
  <c r="T1360" i="3"/>
  <c r="T1696" i="3"/>
  <c r="T1697" i="3"/>
  <c r="T3836" i="3"/>
  <c r="T2988" i="3"/>
  <c r="T2989" i="3"/>
  <c r="T711" i="3"/>
  <c r="T1721" i="3"/>
  <c r="T1722" i="3"/>
  <c r="T3335" i="3"/>
  <c r="T1462" i="3"/>
  <c r="T2046" i="3"/>
  <c r="T2316" i="3"/>
  <c r="T1657" i="3"/>
  <c r="T1825" i="3"/>
  <c r="T2399" i="3"/>
  <c r="T3606" i="3"/>
  <c r="T3165" i="3"/>
  <c r="T3287" i="3"/>
  <c r="T1464" i="3"/>
  <c r="T2378" i="3"/>
  <c r="T1734" i="3"/>
  <c r="T1818" i="3"/>
  <c r="T1167" i="3"/>
  <c r="T1381" i="3"/>
  <c r="T1618" i="3"/>
  <c r="T3062" i="3"/>
  <c r="T3493" i="3"/>
  <c r="T2131" i="3"/>
  <c r="T2394" i="3"/>
  <c r="T2962" i="3"/>
  <c r="T3838" i="3"/>
  <c r="T1838" i="3"/>
  <c r="T1839" i="3"/>
  <c r="T3017" i="3"/>
  <c r="T3018" i="3"/>
  <c r="T2348" i="3"/>
  <c r="T2902" i="3"/>
  <c r="T2089" i="3"/>
  <c r="T2141" i="3"/>
  <c r="T3358" i="3"/>
  <c r="T1645" i="3"/>
  <c r="T1646" i="3"/>
  <c r="T2086" i="3"/>
  <c r="T2040" i="3"/>
  <c r="T2986" i="3"/>
  <c r="T2987" i="3"/>
  <c r="T2409" i="3"/>
  <c r="T2983" i="3"/>
  <c r="T4072" i="3"/>
  <c r="T2175" i="3"/>
  <c r="T2153" i="3"/>
  <c r="T3324" i="3"/>
  <c r="T1863" i="3"/>
  <c r="T1864" i="3"/>
  <c r="T2169" i="3"/>
  <c r="T2170" i="3"/>
  <c r="T2107" i="3"/>
  <c r="T2108" i="3"/>
  <c r="T2379" i="3"/>
  <c r="T2934" i="3"/>
  <c r="T3293" i="3"/>
  <c r="T4073" i="3"/>
  <c r="T4074" i="3"/>
  <c r="T3109" i="3"/>
  <c r="T3527" i="3"/>
  <c r="T1440" i="3"/>
  <c r="T1441" i="3"/>
  <c r="T2182" i="3"/>
  <c r="T2183" i="3"/>
  <c r="T3823" i="3"/>
  <c r="T3489" i="3"/>
  <c r="T3063" i="3"/>
  <c r="T1675" i="3"/>
  <c r="T1676" i="3"/>
  <c r="T3349" i="3"/>
  <c r="T3513" i="3"/>
  <c r="T3001" i="3"/>
  <c r="T2568" i="3"/>
  <c r="T1886" i="3"/>
  <c r="T2202" i="3"/>
  <c r="T2129" i="3"/>
  <c r="T2203" i="3"/>
  <c r="T2130" i="3"/>
  <c r="T2092" i="3"/>
  <c r="T4075" i="3"/>
  <c r="T4076" i="3"/>
  <c r="T1123" i="3"/>
  <c r="T3367" i="3"/>
  <c r="T3481" i="3"/>
  <c r="T2965" i="3"/>
  <c r="T3819" i="3"/>
  <c r="T2770" i="3"/>
  <c r="T2223" i="3"/>
  <c r="T3318" i="3"/>
  <c r="T3529" i="3"/>
  <c r="T3530" i="3"/>
  <c r="T1384" i="3"/>
  <c r="T1420" i="3"/>
  <c r="T2373" i="3"/>
  <c r="T1729" i="3"/>
  <c r="T1147" i="3"/>
  <c r="T1681" i="3"/>
  <c r="T2163" i="3"/>
  <c r="T2164" i="3"/>
  <c r="T4077" i="3"/>
  <c r="T4078" i="3"/>
  <c r="T1180" i="3"/>
  <c r="T2605" i="3"/>
  <c r="T3145" i="3"/>
  <c r="T1429" i="3"/>
  <c r="T1987" i="3"/>
  <c r="T1962" i="3"/>
  <c r="T1963" i="3"/>
  <c r="T1192" i="3"/>
  <c r="T1763" i="3"/>
  <c r="T1401" i="3"/>
  <c r="T1948" i="3"/>
  <c r="T2132" i="3"/>
  <c r="T1443" i="3"/>
  <c r="T2007" i="3"/>
  <c r="T2795" i="3"/>
  <c r="T3304" i="3"/>
  <c r="T3386" i="3"/>
  <c r="T2689" i="3"/>
  <c r="T1978" i="3"/>
  <c r="T958" i="3"/>
  <c r="T2380" i="3"/>
  <c r="T2431" i="3"/>
  <c r="T1724" i="3"/>
  <c r="T1777" i="3"/>
  <c r="T3547" i="3"/>
  <c r="T3548" i="3"/>
  <c r="T4079" i="3"/>
  <c r="T4080" i="3"/>
  <c r="T2758" i="3"/>
  <c r="T2210" i="3"/>
  <c r="T3514" i="3"/>
  <c r="T3515" i="3"/>
  <c r="T2094" i="3"/>
  <c r="T2028" i="3"/>
  <c r="T3354" i="3"/>
  <c r="T1422" i="3"/>
  <c r="T1968" i="3"/>
  <c r="T2710" i="3"/>
  <c r="T3235" i="3"/>
  <c r="T1693" i="3"/>
  <c r="T1557" i="3"/>
  <c r="T975" i="3"/>
  <c r="T2447" i="3"/>
  <c r="T2448" i="3"/>
  <c r="T2821" i="3"/>
  <c r="T3330" i="3"/>
  <c r="T2115" i="3"/>
  <c r="T2720" i="3"/>
  <c r="T2405" i="3"/>
  <c r="T2960" i="3"/>
  <c r="T1723" i="3"/>
  <c r="T3322" i="3"/>
  <c r="T3566" i="3"/>
  <c r="T3567" i="3"/>
  <c r="T2670" i="3"/>
  <c r="T1998" i="3"/>
  <c r="T1584" i="3"/>
  <c r="T2171" i="3"/>
  <c r="T2791" i="3"/>
  <c r="T3288" i="3"/>
  <c r="T2478" i="3"/>
  <c r="T2479" i="3"/>
  <c r="T3540" i="3"/>
  <c r="T3669" i="3"/>
  <c r="T3541" i="3"/>
  <c r="T3350" i="3"/>
  <c r="T2135" i="3"/>
  <c r="T2741" i="3"/>
  <c r="T1745" i="3"/>
  <c r="T3484" i="3"/>
  <c r="T2480" i="3"/>
  <c r="T1654" i="3"/>
  <c r="T1037" i="3"/>
  <c r="T2436" i="3"/>
  <c r="T2990" i="3"/>
  <c r="T1610" i="3"/>
  <c r="T2204" i="3"/>
  <c r="T3133" i="3"/>
  <c r="T2502" i="3"/>
  <c r="T2493" i="3"/>
  <c r="T2705" i="3"/>
  <c r="T2706" i="3"/>
  <c r="T3505" i="3"/>
  <c r="T1662" i="3"/>
  <c r="T2270" i="3"/>
  <c r="T1563" i="3"/>
  <c r="T1566" i="3"/>
  <c r="T1450" i="3"/>
  <c r="T3793" i="3"/>
  <c r="T3589" i="3"/>
  <c r="T3321" i="3"/>
  <c r="T2763" i="3"/>
  <c r="T2242" i="3"/>
  <c r="T3687" i="3"/>
  <c r="T3688" i="3"/>
  <c r="T1680" i="3"/>
  <c r="T2281" i="3"/>
  <c r="T2508" i="3"/>
  <c r="T3516" i="3"/>
  <c r="T2251" i="3"/>
  <c r="T2889" i="3"/>
  <c r="T2238" i="3"/>
  <c r="T973" i="3"/>
  <c r="T3160" i="3"/>
  <c r="T3568" i="3"/>
  <c r="T3117" i="3"/>
  <c r="T3025" i="3"/>
  <c r="T2464" i="3"/>
  <c r="T4081" i="3"/>
  <c r="T2953" i="3"/>
  <c r="T2301" i="3"/>
  <c r="T2742" i="3"/>
  <c r="T2267" i="3"/>
  <c r="T2743" i="3"/>
  <c r="T1478" i="3"/>
  <c r="T2019" i="3"/>
  <c r="T982" i="3"/>
  <c r="T1751" i="3"/>
  <c r="T1487" i="3"/>
  <c r="T2539" i="3"/>
  <c r="T3347" i="3"/>
  <c r="T3680" i="3"/>
  <c r="T1448" i="3"/>
  <c r="T2004" i="3"/>
  <c r="T2628" i="3"/>
  <c r="T3402" i="3"/>
  <c r="T3703" i="3"/>
  <c r="T3704" i="3"/>
  <c r="T2494" i="3"/>
  <c r="T4082" i="3"/>
  <c r="T2016" i="3"/>
  <c r="T2642" i="3"/>
  <c r="T1764" i="3"/>
  <c r="T2172" i="3"/>
  <c r="T1503" i="3"/>
  <c r="T2972" i="3"/>
  <c r="T2926" i="3"/>
  <c r="T3393" i="3"/>
  <c r="T2973" i="3"/>
  <c r="T3189" i="3"/>
  <c r="T3588" i="3"/>
  <c r="T1469" i="3"/>
  <c r="T1470" i="3"/>
  <c r="T3153" i="3"/>
  <c r="T3557" i="3"/>
  <c r="T3099" i="3"/>
  <c r="T3251" i="3"/>
  <c r="T2660" i="3"/>
  <c r="T3421" i="3"/>
  <c r="T3333" i="3"/>
  <c r="T2779" i="3"/>
  <c r="T1786" i="3"/>
  <c r="T3376" i="3"/>
  <c r="T3695" i="3"/>
  <c r="T2198" i="3"/>
  <c r="T2769" i="3"/>
  <c r="T2524" i="3"/>
  <c r="T1758" i="3"/>
  <c r="T3267" i="3"/>
  <c r="T3634" i="3"/>
  <c r="T1855" i="3"/>
  <c r="T2158" i="3"/>
  <c r="T1497" i="3"/>
  <c r="T3722" i="3"/>
  <c r="T1310" i="3"/>
  <c r="T3132" i="3"/>
  <c r="T3006" i="3"/>
  <c r="T3444" i="3"/>
  <c r="T1861" i="3"/>
  <c r="T2228" i="3"/>
  <c r="T2799" i="3"/>
  <c r="T1869" i="3"/>
  <c r="T3190" i="3"/>
  <c r="T3284" i="3"/>
  <c r="T3583" i="3"/>
  <c r="T3647" i="3"/>
  <c r="T1957" i="3"/>
  <c r="T1779" i="3"/>
  <c r="T1063" i="3"/>
  <c r="T1604" i="3"/>
  <c r="T3409" i="3"/>
  <c r="T3714" i="3"/>
  <c r="T2293" i="3"/>
  <c r="T1620" i="3"/>
  <c r="T3098" i="3"/>
  <c r="T2211" i="3"/>
  <c r="T2761" i="3"/>
  <c r="T2244" i="3"/>
  <c r="T3040" i="3"/>
  <c r="T3460" i="3"/>
  <c r="T1974" i="3"/>
  <c r="T3377" i="3"/>
  <c r="T2828" i="3"/>
  <c r="T3164" i="3"/>
  <c r="T2307" i="3"/>
  <c r="T2882" i="3"/>
  <c r="T4083" i="3"/>
  <c r="T3120" i="3"/>
  <c r="T1812" i="3"/>
  <c r="T2263" i="3"/>
  <c r="T2827" i="3"/>
  <c r="T2325" i="3"/>
  <c r="T2900" i="3"/>
  <c r="T4084" i="3"/>
  <c r="T2006" i="3"/>
  <c r="T3080" i="3"/>
  <c r="T3828" i="3"/>
  <c r="T3831" i="3"/>
  <c r="T3731" i="3"/>
  <c r="T2249" i="3"/>
  <c r="T2804" i="3"/>
  <c r="T3138" i="3"/>
  <c r="T3406" i="3"/>
  <c r="T3407" i="3"/>
  <c r="T3457" i="3"/>
  <c r="T2919" i="3"/>
  <c r="T2282" i="3"/>
  <c r="T2849" i="3"/>
  <c r="T3778" i="3"/>
  <c r="T4085" i="3"/>
  <c r="T1810" i="3"/>
  <c r="T3038" i="3"/>
  <c r="T2065" i="3"/>
  <c r="T3250" i="3"/>
  <c r="T3600" i="3"/>
  <c r="T3470" i="3"/>
  <c r="T3471" i="3"/>
  <c r="T1832" i="3"/>
  <c r="T2310" i="3"/>
  <c r="T2873" i="3"/>
  <c r="T3572" i="3"/>
  <c r="T4086" i="3"/>
  <c r="T2142" i="3"/>
  <c r="T2095" i="3"/>
  <c r="T2096" i="3"/>
  <c r="T3387" i="3"/>
  <c r="T2843" i="3"/>
  <c r="T3441" i="3"/>
  <c r="T3442" i="3"/>
  <c r="T2279" i="3"/>
  <c r="T2165" i="3"/>
  <c r="T2166" i="3"/>
  <c r="T1899" i="3"/>
  <c r="T3490" i="3"/>
  <c r="T3491" i="3"/>
  <c r="T3610" i="3"/>
  <c r="T1058" i="3"/>
  <c r="T2519" i="3"/>
  <c r="T2186" i="3"/>
  <c r="T2187" i="3"/>
  <c r="T1912" i="3"/>
  <c r="T2121" i="3"/>
  <c r="T2122" i="3"/>
  <c r="T3369" i="3"/>
  <c r="T2904" i="3"/>
  <c r="T4087" i="3"/>
  <c r="T2146" i="3"/>
  <c r="T2755" i="3"/>
  <c r="T3592" i="3"/>
  <c r="T2594" i="3"/>
  <c r="T1826" i="3"/>
  <c r="T2294" i="3"/>
  <c r="T1600" i="3"/>
  <c r="T2842" i="3"/>
  <c r="T2214" i="3"/>
  <c r="T3430" i="3"/>
  <c r="T2881" i="3"/>
  <c r="T3346" i="3"/>
  <c r="T2768" i="3"/>
  <c r="T1853" i="3"/>
  <c r="T1854" i="3"/>
  <c r="T2551" i="3"/>
  <c r="T3628" i="3"/>
  <c r="T2805" i="3"/>
  <c r="T2157" i="3"/>
  <c r="T2626" i="3"/>
  <c r="T3397" i="3"/>
  <c r="T2944" i="3"/>
  <c r="T2862" i="3"/>
  <c r="T3356" i="3"/>
  <c r="T2319" i="3"/>
  <c r="T2320" i="3"/>
  <c r="T1873" i="3"/>
  <c r="T1874" i="3"/>
  <c r="T2624" i="3"/>
  <c r="T2117" i="3"/>
  <c r="T1867" i="3"/>
  <c r="T3611" i="3"/>
  <c r="T2650" i="3"/>
  <c r="T2633" i="3"/>
  <c r="T2634" i="3"/>
  <c r="T2573" i="3"/>
  <c r="T2588" i="3"/>
  <c r="T2840" i="3"/>
  <c r="T3329" i="3"/>
  <c r="T2880" i="3"/>
  <c r="T3375" i="3"/>
  <c r="T4088" i="3"/>
  <c r="T3646" i="3"/>
  <c r="T2355" i="3"/>
  <c r="T2356" i="3"/>
  <c r="T2655" i="3"/>
  <c r="T2656" i="3"/>
  <c r="T2406" i="3"/>
  <c r="T1737" i="3"/>
  <c r="T2154" i="3"/>
  <c r="T2155" i="3"/>
  <c r="T2596" i="3"/>
  <c r="T2597" i="3"/>
  <c r="T3630" i="3"/>
  <c r="T2564" i="3"/>
  <c r="T4089" i="3"/>
  <c r="T4090" i="3"/>
  <c r="T2419" i="3"/>
  <c r="T2420" i="3"/>
  <c r="T2677" i="3"/>
  <c r="T2678" i="3"/>
  <c r="T1872" i="3"/>
  <c r="T3730" i="3"/>
  <c r="T3398" i="3"/>
  <c r="T3029" i="3"/>
  <c r="T2383" i="3"/>
  <c r="T1570" i="3"/>
  <c r="T1605" i="3"/>
  <c r="T3607" i="3"/>
  <c r="T2868" i="3"/>
  <c r="T3355" i="3"/>
  <c r="T2433" i="3"/>
  <c r="T2434" i="3"/>
  <c r="T1883" i="3"/>
  <c r="T2477" i="3"/>
  <c r="T2638" i="3"/>
  <c r="T2639" i="3"/>
  <c r="T4091" i="3"/>
  <c r="T4092" i="3"/>
  <c r="T1632" i="3"/>
  <c r="T2237" i="3"/>
  <c r="T1851" i="3"/>
  <c r="T3648" i="3"/>
  <c r="T3209" i="3"/>
  <c r="T2707" i="3"/>
  <c r="T1591" i="3"/>
  <c r="T2185" i="3"/>
  <c r="T3113" i="3"/>
  <c r="T2461" i="3"/>
  <c r="T2616" i="3"/>
  <c r="T1900" i="3"/>
  <c r="T2492" i="3"/>
  <c r="T3743" i="3"/>
  <c r="T3429" i="3"/>
  <c r="T1366" i="3"/>
  <c r="T2890" i="3"/>
  <c r="T2258" i="3"/>
  <c r="T2156" i="3"/>
  <c r="T1879" i="3"/>
  <c r="T2445" i="3"/>
  <c r="T3629" i="3"/>
  <c r="T2672" i="3"/>
  <c r="T2673" i="3"/>
  <c r="T3724" i="3"/>
  <c r="T3382" i="3"/>
  <c r="T2800" i="3"/>
  <c r="T3232" i="3"/>
  <c r="T2738" i="3"/>
  <c r="T2577" i="3"/>
  <c r="T2515" i="3"/>
  <c r="T2865" i="3"/>
  <c r="T2222" i="3"/>
  <c r="T2032" i="3"/>
  <c r="T1385" i="3"/>
  <c r="T2912" i="3"/>
  <c r="T2913" i="3"/>
  <c r="T2815" i="3"/>
  <c r="T2188" i="3"/>
  <c r="T930" i="3"/>
  <c r="T3750" i="3"/>
  <c r="T3751" i="3"/>
  <c r="T1905" i="3"/>
  <c r="T2482" i="3"/>
  <c r="T2613" i="3"/>
  <c r="T3155" i="3"/>
  <c r="T3707" i="3"/>
  <c r="T2106" i="3"/>
  <c r="T1445" i="3"/>
  <c r="T1992" i="3"/>
  <c r="T3260" i="3"/>
  <c r="T3627" i="3"/>
  <c r="T1999" i="3"/>
  <c r="T2063" i="3"/>
  <c r="T2657" i="3"/>
  <c r="T2946" i="3"/>
  <c r="T2947" i="3"/>
  <c r="T2891" i="3"/>
  <c r="T3368" i="3"/>
  <c r="T2011" i="3"/>
  <c r="T2939" i="3"/>
  <c r="T2126" i="3"/>
  <c r="T2732" i="3"/>
  <c r="T3716" i="3"/>
  <c r="T3131" i="3"/>
  <c r="T2699" i="3"/>
  <c r="T2516" i="3"/>
  <c r="T2647" i="3"/>
  <c r="T3179" i="3"/>
  <c r="T1791" i="3"/>
  <c r="T2393" i="3"/>
  <c r="T3759" i="3"/>
  <c r="T3760" i="3"/>
  <c r="T2955" i="3"/>
  <c r="T2147" i="3"/>
  <c r="T2104" i="3"/>
  <c r="T2693" i="3"/>
  <c r="T2747" i="3"/>
  <c r="T3494" i="3"/>
  <c r="T2969" i="3"/>
  <c r="T3800" i="3"/>
  <c r="T3641" i="3"/>
  <c r="T2713" i="3"/>
  <c r="T2454" i="3"/>
  <c r="T2402" i="3"/>
  <c r="T1376" i="3"/>
  <c r="T2932" i="3"/>
  <c r="T3400" i="3"/>
  <c r="T2472" i="3"/>
  <c r="T3051" i="3"/>
  <c r="T2735" i="3"/>
  <c r="T2981" i="3"/>
  <c r="T3624" i="3"/>
  <c r="T3210" i="3"/>
  <c r="T3166" i="3"/>
  <c r="T3167" i="3"/>
  <c r="T3344" i="3"/>
  <c r="T2766" i="3"/>
  <c r="T1392" i="3"/>
  <c r="T1945" i="3"/>
  <c r="T2234" i="3"/>
  <c r="T2489" i="3"/>
  <c r="T3066" i="3"/>
  <c r="T3312" i="3"/>
  <c r="T2734" i="3"/>
  <c r="T3523" i="3"/>
  <c r="T3758" i="3"/>
  <c r="T3808" i="3"/>
  <c r="T3809" i="3"/>
  <c r="T2951" i="3"/>
  <c r="T3663" i="3"/>
  <c r="T1923" i="3"/>
  <c r="T2651" i="3"/>
  <c r="T1965" i="3"/>
  <c r="T3005" i="3"/>
  <c r="T2256" i="3"/>
  <c r="T3495" i="3"/>
  <c r="T3564" i="3"/>
  <c r="T3437" i="3"/>
  <c r="T3088" i="3"/>
  <c r="T3640" i="3"/>
  <c r="T3247" i="3"/>
  <c r="T2315" i="3"/>
  <c r="T3675" i="3"/>
  <c r="T1465" i="3"/>
  <c r="T1949" i="3"/>
  <c r="T1950" i="3"/>
  <c r="T2331" i="3"/>
  <c r="T1753" i="3"/>
  <c r="T3577" i="3"/>
  <c r="T3781" i="3"/>
  <c r="T2280" i="3"/>
  <c r="T2685" i="3"/>
  <c r="T3206" i="3"/>
  <c r="T1477" i="3"/>
  <c r="T2055" i="3"/>
  <c r="T3050" i="3"/>
  <c r="T2347" i="3"/>
  <c r="T2750" i="3"/>
  <c r="T2076" i="3"/>
  <c r="T2437" i="3"/>
  <c r="T3528" i="3"/>
  <c r="T3466" i="3"/>
  <c r="T2262" i="3"/>
  <c r="T3664" i="3"/>
  <c r="T3691" i="3"/>
  <c r="T3811" i="3"/>
  <c r="T3408" i="3"/>
  <c r="T2723" i="3"/>
  <c r="T3234" i="3"/>
  <c r="T2669" i="3"/>
  <c r="T1982" i="3"/>
  <c r="T3459" i="3"/>
  <c r="T2762" i="3"/>
  <c r="T3285" i="3"/>
  <c r="T2001" i="3"/>
  <c r="T2915" i="3"/>
  <c r="T3509" i="3"/>
  <c r="T2466" i="3"/>
  <c r="T2727" i="3"/>
  <c r="T2291" i="3"/>
  <c r="T2789" i="3"/>
  <c r="T3299" i="3"/>
  <c r="T4093" i="3"/>
  <c r="T3476" i="3"/>
  <c r="T3706" i="3"/>
  <c r="T3439" i="3"/>
  <c r="T3662" i="3"/>
  <c r="T3264" i="3"/>
  <c r="T2717" i="3"/>
  <c r="T3213" i="3"/>
  <c r="T3686" i="3"/>
  <c r="T3815" i="3"/>
  <c r="T2748" i="3"/>
  <c r="T3257" i="3"/>
  <c r="T2500" i="3"/>
  <c r="T4094" i="3"/>
  <c r="T3694" i="3"/>
  <c r="T3316" i="3"/>
  <c r="T3497" i="3"/>
  <c r="T2299" i="3"/>
  <c r="T2574" i="3"/>
  <c r="T1895" i="3"/>
  <c r="T2619" i="3"/>
  <c r="T2773" i="3"/>
  <c r="T3279" i="3"/>
  <c r="T2559" i="3"/>
  <c r="T3462" i="3"/>
  <c r="T3678" i="3"/>
  <c r="T3679" i="3"/>
  <c r="T4095" i="3"/>
  <c r="T2369" i="3"/>
  <c r="T3708" i="3"/>
  <c r="T3709" i="3"/>
  <c r="T2589" i="3"/>
  <c r="T3154" i="3"/>
  <c r="T2753" i="3"/>
  <c r="T3254" i="3"/>
  <c r="T2636" i="3"/>
  <c r="T2637" i="3"/>
  <c r="T3519" i="3"/>
  <c r="T2332" i="3"/>
  <c r="T2388" i="3"/>
  <c r="T2302" i="3"/>
  <c r="T2586" i="3"/>
  <c r="T2587" i="3"/>
  <c r="T1490" i="3"/>
  <c r="T2621" i="3"/>
  <c r="T3171" i="3"/>
  <c r="T2663" i="3"/>
  <c r="T2664" i="3"/>
  <c r="T2809" i="3"/>
  <c r="T3307" i="3"/>
  <c r="T3501" i="3"/>
  <c r="T2323" i="3"/>
  <c r="T3039" i="3"/>
  <c r="T2991" i="3"/>
  <c r="T3776" i="3"/>
  <c r="T2765" i="3"/>
  <c r="T2084" i="3"/>
  <c r="T3258" i="3"/>
  <c r="T2691" i="3"/>
  <c r="T2629" i="3"/>
  <c r="T2630" i="3"/>
  <c r="T3070" i="3"/>
  <c r="T3060" i="3"/>
  <c r="T1575" i="3"/>
  <c r="T2344" i="3"/>
  <c r="T2797" i="3"/>
  <c r="T2798" i="3"/>
  <c r="T3278" i="3"/>
  <c r="T3638" i="3"/>
  <c r="T3026" i="3"/>
  <c r="T3785" i="3"/>
  <c r="T2856" i="3"/>
  <c r="T2199" i="3"/>
  <c r="T3249" i="3"/>
  <c r="T2671" i="3"/>
  <c r="T3082" i="3"/>
  <c r="T3083" i="3"/>
  <c r="T3094" i="3"/>
  <c r="T2870" i="3"/>
  <c r="T2871" i="3"/>
  <c r="T3045" i="3"/>
  <c r="T2837" i="3"/>
  <c r="T2838" i="3"/>
  <c r="T2384" i="3"/>
  <c r="T3096" i="3"/>
  <c r="T3097" i="3"/>
  <c r="T3305" i="3"/>
  <c r="T3657" i="3"/>
  <c r="T4096" i="3"/>
  <c r="T2357" i="3"/>
  <c r="T3074" i="3"/>
  <c r="T2080" i="3"/>
  <c r="T3276" i="3"/>
  <c r="T2719" i="3"/>
  <c r="T2893" i="3"/>
  <c r="T2894" i="3"/>
  <c r="T3783" i="3"/>
  <c r="T2562" i="3"/>
  <c r="T3076" i="3"/>
  <c r="T3077" i="3"/>
  <c r="T3129" i="3"/>
  <c r="T3130" i="3"/>
  <c r="T2371" i="3"/>
  <c r="T2935" i="3"/>
  <c r="T2050" i="3"/>
  <c r="T2105" i="3"/>
  <c r="T2708" i="3"/>
  <c r="T3187" i="3"/>
  <c r="T3336" i="3"/>
  <c r="T3671" i="3"/>
  <c r="T3201" i="3"/>
  <c r="T2359" i="3"/>
  <c r="T2396" i="3"/>
  <c r="T2957" i="3"/>
  <c r="T3118" i="3"/>
  <c r="T1822" i="3"/>
  <c r="T3301" i="3"/>
  <c r="T2737" i="3"/>
  <c r="T3156" i="3"/>
  <c r="T3157" i="3"/>
  <c r="T2097" i="3"/>
  <c r="T2684" i="3"/>
  <c r="T3216" i="3"/>
  <c r="T1322" i="3"/>
  <c r="T2457" i="3"/>
  <c r="T3822" i="3"/>
  <c r="T3692" i="3"/>
  <c r="T3041" i="3"/>
  <c r="T2985" i="3"/>
  <c r="T2385" i="3"/>
  <c r="T2469" i="3"/>
  <c r="T2936" i="3"/>
  <c r="T2575" i="3"/>
  <c r="T2532" i="3"/>
  <c r="T1856" i="3"/>
  <c r="T1896" i="3"/>
  <c r="T3326" i="3"/>
  <c r="T3327" i="3"/>
  <c r="T3241" i="3"/>
  <c r="T3570" i="3"/>
  <c r="T3184" i="3"/>
  <c r="T2240" i="3"/>
  <c r="T2485" i="3"/>
  <c r="T3294" i="3"/>
  <c r="T2728" i="3"/>
  <c r="T2252" i="3"/>
  <c r="T2841" i="3"/>
  <c r="T2603" i="3"/>
  <c r="T3150" i="3"/>
  <c r="T3081" i="3"/>
  <c r="T3121" i="3"/>
  <c r="T3518" i="3"/>
  <c r="T2418" i="3"/>
  <c r="T2966" i="3"/>
  <c r="T2566" i="3"/>
  <c r="T3112" i="3"/>
  <c r="T3351" i="3"/>
  <c r="T3352" i="3"/>
  <c r="T2901" i="3"/>
  <c r="T2852" i="3"/>
  <c r="T3824" i="3"/>
  <c r="T3825" i="3"/>
  <c r="T3341" i="3"/>
  <c r="T3591" i="3"/>
  <c r="T3786" i="3"/>
  <c r="T3139" i="3"/>
  <c r="T2640" i="3"/>
  <c r="T3175" i="3"/>
  <c r="T3328" i="3"/>
  <c r="T2920" i="3"/>
  <c r="T3660" i="3"/>
  <c r="T3410" i="3"/>
  <c r="T1833" i="3"/>
  <c r="T3362" i="3"/>
  <c r="T3114" i="3"/>
  <c r="T3542" i="3"/>
  <c r="T2615" i="3"/>
  <c r="T3146" i="3"/>
  <c r="T3728" i="3"/>
  <c r="T3378" i="3"/>
  <c r="T3162" i="3"/>
  <c r="T2948" i="3"/>
  <c r="T3432" i="3"/>
  <c r="T1862" i="3"/>
  <c r="T2435" i="3"/>
  <c r="T2718" i="3"/>
  <c r="T3385" i="3"/>
  <c r="T3361" i="3"/>
  <c r="T3683" i="3"/>
  <c r="T2772" i="3"/>
  <c r="T1913" i="3"/>
  <c r="T3752" i="3"/>
  <c r="T3451" i="3"/>
  <c r="T3151" i="3"/>
  <c r="T3185" i="3"/>
  <c r="T3562" i="3"/>
  <c r="T3101" i="3"/>
  <c r="T2475" i="3"/>
  <c r="T2427" i="3"/>
  <c r="T2745" i="3"/>
  <c r="T3277" i="3"/>
  <c r="T1930" i="3"/>
  <c r="T2529" i="3"/>
  <c r="T2790" i="3"/>
  <c r="T2232" i="3"/>
  <c r="T3417" i="3"/>
  <c r="T3291" i="3"/>
  <c r="T3170" i="3"/>
  <c r="T2544" i="3"/>
  <c r="T3799" i="3"/>
  <c r="T2816" i="3"/>
  <c r="T3134" i="3"/>
  <c r="T3551" i="3"/>
  <c r="T3792" i="3"/>
  <c r="T3586" i="3"/>
  <c r="T2774" i="3"/>
  <c r="T2906" i="3"/>
  <c r="T2467" i="3"/>
  <c r="T2468" i="3"/>
  <c r="T3186" i="3"/>
  <c r="T3590" i="3"/>
  <c r="T3699" i="3"/>
  <c r="T3805" i="3"/>
  <c r="T2940" i="3"/>
  <c r="T3172" i="3"/>
  <c r="T3571" i="3"/>
  <c r="T3682" i="3"/>
  <c r="T3212" i="3"/>
  <c r="T3603" i="3"/>
  <c r="T2352" i="3"/>
  <c r="T3140" i="3"/>
  <c r="T2507" i="3"/>
  <c r="T3169" i="3"/>
  <c r="T3711" i="3"/>
  <c r="T4097" i="3"/>
  <c r="T3004" i="3"/>
  <c r="T2367" i="3"/>
  <c r="T3804" i="3"/>
  <c r="T3617" i="3"/>
  <c r="T3058" i="3"/>
  <c r="T3798" i="3"/>
  <c r="T3594" i="3"/>
  <c r="T3194" i="3"/>
  <c r="T3587" i="3"/>
  <c r="T3697" i="3"/>
  <c r="T3027" i="3"/>
  <c r="T3488" i="3"/>
  <c r="T2836" i="3"/>
  <c r="T3726" i="3"/>
  <c r="T2787" i="3"/>
  <c r="T3086" i="3"/>
  <c r="T3030" i="3"/>
  <c r="T2854" i="3"/>
  <c r="T1956" i="3"/>
  <c r="T2819" i="3"/>
  <c r="T3738" i="3"/>
  <c r="T3107" i="3"/>
  <c r="T3108" i="3"/>
  <c r="T3069" i="3"/>
  <c r="T3422" i="3"/>
  <c r="T2030" i="3"/>
  <c r="T3205" i="3"/>
  <c r="T2579" i="3"/>
  <c r="T3585" i="3"/>
  <c r="T3135" i="3"/>
  <c r="T3401" i="3"/>
  <c r="T3435" i="3"/>
  <c r="T3830" i="3"/>
  <c r="T3263" i="3"/>
  <c r="T2667" i="3"/>
  <c r="T3447" i="3"/>
  <c r="T3103" i="3"/>
  <c r="T3104" i="3"/>
  <c r="T3236" i="3"/>
  <c r="T3237" i="3"/>
  <c r="T2982" i="3"/>
  <c r="T3452" i="3"/>
  <c r="T3453" i="3"/>
  <c r="T3601" i="3"/>
  <c r="T3168" i="3"/>
  <c r="T3282" i="3"/>
  <c r="T3283" i="3"/>
  <c r="T2994" i="3"/>
  <c r="T3469" i="3"/>
  <c r="T3438" i="3"/>
  <c r="T2563" i="3"/>
  <c r="T2822" i="3"/>
  <c r="T3524" i="3"/>
  <c r="T3472" i="3"/>
  <c r="T3473" i="3"/>
  <c r="T3616" i="3"/>
  <c r="T3795" i="3"/>
  <c r="T3534" i="3"/>
  <c r="T2846" i="3"/>
  <c r="T2595" i="3"/>
  <c r="T3147" i="3"/>
  <c r="T3467" i="3"/>
  <c r="T3503" i="3"/>
  <c r="T3504" i="3"/>
  <c r="T2565" i="3"/>
  <c r="T2903" i="3"/>
  <c r="T1768" i="3"/>
  <c r="T3549" i="3"/>
  <c r="T2875" i="3"/>
  <c r="T3363" i="3"/>
  <c r="T3637" i="3"/>
  <c r="T3803" i="3"/>
  <c r="T2327" i="3"/>
  <c r="T3608" i="3"/>
  <c r="T3176" i="3"/>
  <c r="T2921" i="3"/>
  <c r="T2697" i="3"/>
  <c r="T3022" i="3"/>
  <c r="T2382" i="3"/>
  <c r="T3525" i="3"/>
  <c r="T3526" i="3"/>
  <c r="T2943" i="3"/>
  <c r="T2618" i="3"/>
  <c r="T2714" i="3"/>
  <c r="T3148" i="3"/>
  <c r="T3243" i="3"/>
  <c r="T2916" i="3"/>
  <c r="T3411" i="3"/>
  <c r="T3440" i="3"/>
  <c r="T3390" i="3"/>
  <c r="T3000" i="3"/>
  <c r="T2365" i="3"/>
  <c r="T3625" i="3"/>
  <c r="T3626" i="3"/>
  <c r="T3300" i="3"/>
  <c r="T3057" i="3"/>
  <c r="T3261" i="3"/>
  <c r="T3506" i="3"/>
  <c r="T3477" i="3"/>
  <c r="T3844" i="3"/>
  <c r="T3810" i="3"/>
  <c r="T3612" i="3"/>
  <c r="T3183" i="3"/>
  <c r="T3317" i="3"/>
  <c r="T3668" i="3"/>
  <c r="T3635" i="3"/>
  <c r="T3463" i="3"/>
  <c r="T3498" i="3"/>
  <c r="T3426" i="3"/>
  <c r="T3052" i="3"/>
  <c r="T3483" i="3"/>
  <c r="T3642" i="3"/>
  <c r="T3643" i="3"/>
  <c r="T2333" i="3"/>
  <c r="T3343" i="3"/>
  <c r="T3685" i="3"/>
  <c r="T2509" i="3"/>
  <c r="T3520" i="3"/>
  <c r="T3652" i="3"/>
  <c r="T2389" i="3"/>
  <c r="T2366" i="3"/>
  <c r="T2917" i="3"/>
  <c r="T3502" i="3"/>
  <c r="T3749" i="3"/>
  <c r="T3584" i="3"/>
  <c r="T2407" i="3"/>
  <c r="T2978" i="3"/>
  <c r="T3543" i="3"/>
  <c r="T3215" i="3"/>
  <c r="T2716" i="3"/>
  <c r="T3478" i="3"/>
  <c r="T2954" i="3"/>
  <c r="T3517" i="3"/>
  <c r="T2999" i="3"/>
  <c r="T3192" i="3"/>
  <c r="T2929" i="3"/>
  <c r="T3242" i="3"/>
  <c r="T3840" i="3"/>
  <c r="T3320" i="3"/>
  <c r="T3535" i="3"/>
  <c r="T3765" i="3"/>
  <c r="T3510" i="3"/>
  <c r="T3753" i="3"/>
  <c r="T2807" i="3"/>
  <c r="T3222" i="3"/>
  <c r="T3271" i="3"/>
  <c r="T3381" i="3"/>
  <c r="T2825" i="3"/>
  <c r="T3555" i="3"/>
  <c r="T3768" i="3"/>
  <c r="T3539" i="3"/>
  <c r="T3762" i="3"/>
  <c r="T3814" i="3"/>
  <c r="T3253" i="3"/>
  <c r="T3456" i="3"/>
  <c r="T3231" i="3"/>
  <c r="T3816" i="3"/>
  <c r="T3274" i="3"/>
  <c r="T2462" i="3"/>
  <c r="T2505" i="3"/>
  <c r="T3479" i="3"/>
  <c r="T3480" i="3"/>
  <c r="T3684" i="3"/>
  <c r="T3266" i="3"/>
  <c r="T3820" i="3"/>
  <c r="T3578" i="3"/>
  <c r="T3100" i="3"/>
  <c r="T3359" i="3"/>
  <c r="T3552" i="3"/>
  <c r="T3690" i="3"/>
  <c r="T3507" i="3"/>
  <c r="T3508" i="3"/>
  <c r="T3698" i="3"/>
  <c r="T3370" i="3"/>
  <c r="T3297" i="3"/>
  <c r="T3701" i="3"/>
  <c r="T3702" i="3"/>
  <c r="T3729" i="3"/>
  <c r="T3772" i="3"/>
  <c r="T3532" i="3"/>
  <c r="T3024" i="3"/>
  <c r="T3740" i="3"/>
  <c r="T3717" i="3"/>
  <c r="T3718" i="3"/>
  <c r="T2692" i="3"/>
  <c r="T3067" i="3"/>
  <c r="T3511" i="3"/>
  <c r="T3280" i="3"/>
  <c r="T2261" i="3"/>
  <c r="T3782" i="3"/>
  <c r="T3839" i="3"/>
  <c r="T3119" i="3"/>
  <c r="T3292" i="3"/>
  <c r="T3319" i="3"/>
  <c r="T3056" i="3"/>
  <c r="T3141" i="3"/>
  <c r="T3563" i="3"/>
  <c r="T3412" i="3"/>
  <c r="T2860" i="3"/>
  <c r="T2818" i="3"/>
  <c r="T3774" i="3"/>
  <c r="T3533" i="3"/>
  <c r="T3309" i="3"/>
  <c r="T3340" i="3"/>
  <c r="T3654" i="3"/>
  <c r="T3604" i="3"/>
  <c r="T3576" i="3"/>
  <c r="T3365" i="3"/>
  <c r="T2864" i="3"/>
  <c r="T3784" i="3"/>
  <c r="T3559" i="3"/>
  <c r="T3338" i="3"/>
  <c r="T3673" i="3"/>
  <c r="T3618" i="3"/>
  <c r="T3595" i="3"/>
  <c r="T2958" i="3"/>
  <c r="T3727" i="3"/>
  <c r="T2820" i="3"/>
  <c r="T2855" i="3"/>
  <c r="T3739" i="3"/>
  <c r="T2879" i="3"/>
  <c r="T3371" i="3"/>
  <c r="T2858" i="3"/>
  <c r="T3342" i="3"/>
  <c r="T3558" i="3"/>
  <c r="T3159" i="3"/>
  <c r="T3732" i="3"/>
  <c r="T3395" i="3"/>
  <c r="T3748" i="3"/>
  <c r="T3723" i="3"/>
  <c r="T3374" i="3"/>
  <c r="T3573" i="3"/>
  <c r="T3218" i="3"/>
  <c r="T3744" i="3"/>
  <c r="T3428" i="3"/>
  <c r="T3596" i="3"/>
  <c r="T3741" i="3"/>
  <c r="T3413" i="3"/>
  <c r="T3580" i="3"/>
  <c r="T3841" i="3"/>
  <c r="T3705" i="3"/>
  <c r="T3598" i="3"/>
  <c r="T2970" i="3"/>
  <c r="T3842" i="3"/>
  <c r="T3720" i="3"/>
  <c r="T3721" i="3"/>
  <c r="T3613" i="3"/>
  <c r="T3645" i="3"/>
  <c r="T3807" i="3"/>
  <c r="T3736" i="3"/>
  <c r="T3737" i="3"/>
  <c r="T3661" i="3"/>
  <c r="T3427" i="3"/>
  <c r="T3474" i="3"/>
  <c r="T2746" i="3"/>
  <c r="T3619" i="3"/>
  <c r="T3458" i="3"/>
  <c r="T3605" i="3"/>
  <c r="T3496" i="3"/>
  <c r="T3633" i="3"/>
  <c r="T3486" i="3"/>
  <c r="T3521" i="3"/>
  <c r="T3761" i="3"/>
  <c r="T3747" i="3"/>
  <c r="T3651" i="3"/>
  <c r="T3275" i="3"/>
  <c r="T3817" i="3"/>
  <c r="T3302" i="3"/>
  <c r="T3821" i="3"/>
  <c r="T3298" i="3"/>
  <c r="T3757" i="3"/>
  <c r="T3332" i="3"/>
  <c r="T3670" i="3"/>
  <c r="T3764" i="3"/>
  <c r="T3771" i="3"/>
  <c r="T3770" i="3"/>
  <c r="T3812" i="3"/>
  <c r="T3788" i="3"/>
  <c r="T3777" i="3"/>
  <c r="T3725" i="3"/>
  <c r="T3713" i="3"/>
  <c r="T3787" i="3"/>
  <c r="T3794" i="3"/>
  <c r="T3843" i="3"/>
  <c r="T3614" i="3"/>
  <c r="T3826" i="3"/>
  <c r="T3832" i="3"/>
  <c r="T3834" i="3"/>
  <c r="U33" i="3"/>
  <c r="U18" i="3"/>
  <c r="U7" i="3"/>
  <c r="U6" i="3"/>
  <c r="U168" i="3"/>
  <c r="U86" i="3"/>
  <c r="U23" i="3"/>
  <c r="U88" i="3"/>
  <c r="U61" i="3"/>
  <c r="U57" i="3"/>
  <c r="U11" i="3"/>
  <c r="U58" i="3"/>
  <c r="U203" i="3"/>
  <c r="U30" i="3"/>
  <c r="U34" i="3"/>
  <c r="U31" i="3"/>
  <c r="U32" i="3"/>
  <c r="U399" i="3"/>
  <c r="U139" i="3"/>
  <c r="U36" i="3"/>
  <c r="U4" i="3"/>
  <c r="U37" i="3"/>
  <c r="U1074" i="3"/>
  <c r="U70" i="3"/>
  <c r="U183" i="3"/>
  <c r="U184" i="3"/>
  <c r="U72" i="3"/>
  <c r="U188" i="3"/>
  <c r="U1090" i="3"/>
  <c r="U937" i="3"/>
  <c r="U137" i="3"/>
  <c r="U45" i="3"/>
  <c r="U140" i="3"/>
  <c r="U46" i="3"/>
  <c r="U141" i="3"/>
  <c r="U902" i="3"/>
  <c r="U43" i="3"/>
  <c r="U133" i="3"/>
  <c r="U44" i="3"/>
  <c r="U134" i="3"/>
  <c r="U135" i="3"/>
  <c r="U166" i="3"/>
  <c r="U462" i="3"/>
  <c r="U146" i="3"/>
  <c r="U50" i="3"/>
  <c r="U149" i="3"/>
  <c r="U1176" i="3"/>
  <c r="U85" i="3"/>
  <c r="U87" i="3"/>
  <c r="U1311" i="3"/>
  <c r="U89" i="3"/>
  <c r="U967" i="3"/>
  <c r="U1172" i="3"/>
  <c r="U91" i="3"/>
  <c r="U92" i="3"/>
  <c r="U347" i="3"/>
  <c r="U24" i="3"/>
  <c r="U97" i="3"/>
  <c r="U98" i="3"/>
  <c r="U96" i="3"/>
  <c r="U665" i="3"/>
  <c r="U25" i="3"/>
  <c r="U99" i="3"/>
  <c r="U26" i="3"/>
  <c r="U2" i="3"/>
  <c r="U1042" i="3"/>
  <c r="U987" i="3"/>
  <c r="U1492" i="3"/>
  <c r="U172" i="3"/>
  <c r="U1495" i="3"/>
  <c r="U173" i="3"/>
  <c r="U157" i="3"/>
  <c r="U441" i="3"/>
  <c r="U158" i="3"/>
  <c r="U443" i="3"/>
  <c r="U159" i="3"/>
  <c r="U257" i="3"/>
  <c r="U447" i="3"/>
  <c r="U549" i="3"/>
  <c r="U65" i="3"/>
  <c r="U1316" i="3"/>
  <c r="U822" i="3"/>
  <c r="U1026" i="3"/>
  <c r="U1512" i="3"/>
  <c r="U1318" i="3"/>
  <c r="U1527" i="3"/>
  <c r="U111" i="3"/>
  <c r="U348" i="3"/>
  <c r="U349" i="3"/>
  <c r="U113" i="3"/>
  <c r="U352" i="3"/>
  <c r="U114" i="3"/>
  <c r="U271" i="3"/>
  <c r="U808" i="3"/>
  <c r="U1288" i="3"/>
  <c r="U1303" i="3"/>
  <c r="U109" i="3"/>
  <c r="U266" i="3"/>
  <c r="U110" i="3"/>
  <c r="U341" i="3"/>
  <c r="U112" i="3"/>
  <c r="U345" i="3"/>
  <c r="U350" i="3"/>
  <c r="U118" i="3"/>
  <c r="U365" i="3"/>
  <c r="U402" i="3"/>
  <c r="U367" i="3"/>
  <c r="U119" i="3"/>
  <c r="U368" i="3"/>
  <c r="U745" i="3"/>
  <c r="U125" i="3"/>
  <c r="U27" i="3"/>
  <c r="U620" i="3"/>
  <c r="U623" i="3"/>
  <c r="U1598" i="3"/>
  <c r="U1602" i="3"/>
  <c r="U1713" i="3"/>
  <c r="U1156" i="3"/>
  <c r="U1725" i="3"/>
  <c r="U185" i="3"/>
  <c r="U186" i="3"/>
  <c r="U206" i="3"/>
  <c r="U189" i="3"/>
  <c r="U190" i="3"/>
  <c r="U209" i="3"/>
  <c r="U210" i="3"/>
  <c r="U894" i="3"/>
  <c r="U1369" i="3"/>
  <c r="U1387" i="3"/>
  <c r="U1611" i="3"/>
  <c r="U635" i="3"/>
  <c r="U636" i="3"/>
  <c r="U218" i="3"/>
  <c r="U193" i="3"/>
  <c r="U73" i="3"/>
  <c r="U197" i="3"/>
  <c r="U74" i="3"/>
  <c r="U198" i="3"/>
  <c r="U75" i="3"/>
  <c r="U12" i="3"/>
  <c r="U1629" i="3"/>
  <c r="U195" i="3"/>
  <c r="U594" i="3"/>
  <c r="U200" i="3"/>
  <c r="U13" i="3"/>
  <c r="U14" i="3"/>
  <c r="U199" i="3"/>
  <c r="U1008" i="3"/>
  <c r="U15" i="3"/>
  <c r="U16" i="3"/>
  <c r="U204" i="3"/>
  <c r="U1432" i="3"/>
  <c r="U1435" i="3"/>
  <c r="U408" i="3"/>
  <c r="U410" i="3"/>
  <c r="U412" i="3"/>
  <c r="U1389" i="3"/>
  <c r="U1936" i="3"/>
  <c r="U254" i="3"/>
  <c r="U1396" i="3"/>
  <c r="U1942" i="3"/>
  <c r="U390" i="3"/>
  <c r="U253" i="3"/>
  <c r="U278" i="3"/>
  <c r="U279" i="3"/>
  <c r="U1951" i="3"/>
  <c r="U395" i="3"/>
  <c r="U723" i="3"/>
  <c r="U398" i="3"/>
  <c r="U729" i="3"/>
  <c r="U740" i="3"/>
  <c r="U147" i="3"/>
  <c r="U148" i="3"/>
  <c r="U851" i="3"/>
  <c r="U150" i="3"/>
  <c r="U374" i="3"/>
  <c r="U705" i="3"/>
  <c r="U709" i="3"/>
  <c r="U1177" i="3"/>
  <c r="U1178" i="3"/>
  <c r="U1749" i="3"/>
  <c r="U1750" i="3"/>
  <c r="U1754" i="3"/>
  <c r="U219" i="3"/>
  <c r="U591" i="3"/>
  <c r="U221" i="3"/>
  <c r="U593" i="3"/>
  <c r="U222" i="3"/>
  <c r="U321" i="3"/>
  <c r="U1442" i="3"/>
  <c r="U1973" i="3"/>
  <c r="U598" i="3"/>
  <c r="U225" i="3"/>
  <c r="U323" i="3"/>
  <c r="U1299" i="3"/>
  <c r="U1459" i="3"/>
  <c r="U1988" i="3"/>
  <c r="U655" i="3"/>
  <c r="U336" i="3"/>
  <c r="U658" i="3"/>
  <c r="U1312" i="3"/>
  <c r="U3846" i="3"/>
  <c r="U2020" i="3"/>
  <c r="U1173" i="3"/>
  <c r="U1730" i="3"/>
  <c r="U220" i="3"/>
  <c r="U313" i="3"/>
  <c r="U1188" i="3"/>
  <c r="U1743" i="3"/>
  <c r="U223" i="3"/>
  <c r="U316" i="3"/>
  <c r="U228" i="3"/>
  <c r="U592" i="3"/>
  <c r="U1759" i="3"/>
  <c r="U235" i="3"/>
  <c r="U236" i="3"/>
  <c r="U615" i="3"/>
  <c r="U79" i="3"/>
  <c r="U167" i="3"/>
  <c r="U233" i="3"/>
  <c r="U602" i="3"/>
  <c r="U237" i="3"/>
  <c r="U618" i="3"/>
  <c r="U19" i="3"/>
  <c r="U80" i="3"/>
  <c r="U170" i="3"/>
  <c r="U939" i="3"/>
  <c r="U672" i="3"/>
  <c r="U625" i="3"/>
  <c r="U20" i="3"/>
  <c r="U81" i="3"/>
  <c r="U718" i="3"/>
  <c r="U346" i="3"/>
  <c r="U946" i="3"/>
  <c r="U617" i="3"/>
  <c r="U1171" i="3"/>
  <c r="U1099" i="3"/>
  <c r="U3847" i="3"/>
  <c r="U2144" i="3"/>
  <c r="U1553" i="3"/>
  <c r="U2150" i="3"/>
  <c r="U2048" i="3"/>
  <c r="U1561" i="3"/>
  <c r="U2167" i="3"/>
  <c r="U2056" i="3"/>
  <c r="U473" i="3"/>
  <c r="U474" i="3"/>
  <c r="U475" i="3"/>
  <c r="U476" i="3"/>
  <c r="U477" i="3"/>
  <c r="U2066" i="3"/>
  <c r="U288" i="3"/>
  <c r="U444" i="3"/>
  <c r="U289" i="3"/>
  <c r="U481" i="3"/>
  <c r="U297" i="3"/>
  <c r="U448" i="3"/>
  <c r="U455" i="3"/>
  <c r="U3848" i="3"/>
  <c r="U1302" i="3"/>
  <c r="U1820" i="3"/>
  <c r="U178" i="3"/>
  <c r="U495" i="3"/>
  <c r="U956" i="3"/>
  <c r="U497" i="3"/>
  <c r="U180" i="3"/>
  <c r="U498" i="3"/>
  <c r="U965" i="3"/>
  <c r="U161" i="3"/>
  <c r="U47" i="3"/>
  <c r="U48" i="3"/>
  <c r="U49" i="3"/>
  <c r="U162" i="3"/>
  <c r="U460" i="3"/>
  <c r="U51" i="3"/>
  <c r="U52" i="3"/>
  <c r="U2078" i="3"/>
  <c r="U293" i="3"/>
  <c r="U171" i="3"/>
  <c r="U464" i="3"/>
  <c r="U53" i="3"/>
  <c r="U5" i="3"/>
  <c r="U799" i="3"/>
  <c r="U1275" i="3"/>
  <c r="U295" i="3"/>
  <c r="U1295" i="3"/>
  <c r="U927" i="3"/>
  <c r="U471" i="3"/>
  <c r="U2098" i="3"/>
  <c r="U296" i="3"/>
  <c r="U1870" i="3"/>
  <c r="U1875" i="3"/>
  <c r="U1876" i="3"/>
  <c r="U1426" i="3"/>
  <c r="U2118" i="3"/>
  <c r="U670" i="3"/>
  <c r="U480" i="3"/>
  <c r="U671" i="3"/>
  <c r="U679" i="3"/>
  <c r="U270" i="3"/>
  <c r="U272" i="3"/>
  <c r="U500" i="3"/>
  <c r="U1828" i="3"/>
  <c r="U2404" i="3"/>
  <c r="U3849" i="3"/>
  <c r="U1840" i="3"/>
  <c r="U2410" i="3"/>
  <c r="U267" i="3"/>
  <c r="U264" i="3"/>
  <c r="U269" i="3"/>
  <c r="U338" i="3"/>
  <c r="U657" i="3"/>
  <c r="U342" i="3"/>
  <c r="U1852" i="3"/>
  <c r="U2423" i="3"/>
  <c r="U746" i="3"/>
  <c r="U662" i="3"/>
  <c r="U1082" i="3"/>
  <c r="U2440" i="3"/>
  <c r="U675" i="3"/>
  <c r="U1091" i="3"/>
  <c r="U366" i="3"/>
  <c r="U369" i="3"/>
  <c r="U101" i="3"/>
  <c r="U372" i="3"/>
  <c r="U107" i="3"/>
  <c r="U205" i="3"/>
  <c r="U552" i="3"/>
  <c r="U3850" i="3"/>
  <c r="U1103" i="3"/>
  <c r="U624" i="3"/>
  <c r="U558" i="3"/>
  <c r="U1222" i="3"/>
  <c r="U629" i="3"/>
  <c r="U1044" i="3"/>
  <c r="U1050" i="3"/>
  <c r="U1329" i="3"/>
  <c r="U1599" i="3"/>
  <c r="U2205" i="3"/>
  <c r="U1603" i="3"/>
  <c r="U2209" i="3"/>
  <c r="U1613" i="3"/>
  <c r="U2216" i="3"/>
  <c r="U508" i="3"/>
  <c r="U299" i="3"/>
  <c r="U516" i="3"/>
  <c r="U517" i="3"/>
  <c r="U515" i="3"/>
  <c r="U912" i="3"/>
  <c r="U301" i="3"/>
  <c r="U260" i="3"/>
  <c r="U1703" i="3"/>
  <c r="U2224" i="3"/>
  <c r="U1714" i="3"/>
  <c r="U523" i="3"/>
  <c r="U921" i="3"/>
  <c r="U569" i="3"/>
  <c r="U984" i="3"/>
  <c r="U986" i="3"/>
  <c r="U570" i="3"/>
  <c r="U308" i="3"/>
  <c r="U1726" i="3"/>
  <c r="U1897" i="3"/>
  <c r="U2458" i="3"/>
  <c r="U309" i="3"/>
  <c r="U310" i="3"/>
  <c r="U936" i="3"/>
  <c r="U3851" i="3"/>
  <c r="U3852" i="3"/>
  <c r="U1919" i="3"/>
  <c r="U2483" i="3"/>
  <c r="U3853" i="3"/>
  <c r="U1612" i="3"/>
  <c r="U2195" i="3"/>
  <c r="U302" i="3"/>
  <c r="U261" i="3"/>
  <c r="U306" i="3"/>
  <c r="U518" i="3"/>
  <c r="U401" i="3"/>
  <c r="U35" i="3"/>
  <c r="U62" i="3"/>
  <c r="U174" i="3"/>
  <c r="U1630" i="3"/>
  <c r="U2215" i="3"/>
  <c r="U537" i="3"/>
  <c r="U175" i="3"/>
  <c r="U63" i="3"/>
  <c r="U176" i="3"/>
  <c r="U404" i="3"/>
  <c r="U307" i="3"/>
  <c r="U526" i="3"/>
  <c r="U541" i="3"/>
  <c r="U940" i="3"/>
  <c r="U64" i="3"/>
  <c r="U8" i="3"/>
  <c r="U411" i="3"/>
  <c r="U583" i="3"/>
  <c r="U584" i="3"/>
  <c r="U585" i="3"/>
  <c r="U586" i="3"/>
  <c r="U1648" i="3"/>
  <c r="U2233" i="3"/>
  <c r="U547" i="3"/>
  <c r="U949" i="3"/>
  <c r="U9" i="3"/>
  <c r="U10" i="3"/>
  <c r="U1057" i="3"/>
  <c r="U588" i="3"/>
  <c r="U543" i="3"/>
  <c r="U539" i="3"/>
  <c r="U1330" i="3"/>
  <c r="U1592" i="3"/>
  <c r="U1018" i="3"/>
  <c r="U961" i="3"/>
  <c r="U1343" i="3"/>
  <c r="U2255" i="3"/>
  <c r="U557" i="3"/>
  <c r="U952" i="3"/>
  <c r="U919" i="3"/>
  <c r="U1538" i="3"/>
  <c r="U3854" i="3"/>
  <c r="U3855" i="3"/>
  <c r="U1989" i="3"/>
  <c r="U1990" i="3"/>
  <c r="U2598" i="3"/>
  <c r="U2599" i="3"/>
  <c r="U2609" i="3"/>
  <c r="U1996" i="3"/>
  <c r="U2610" i="3"/>
  <c r="U971" i="3"/>
  <c r="U753" i="3"/>
  <c r="U754" i="3"/>
  <c r="U2517" i="3"/>
  <c r="U756" i="3"/>
  <c r="U757" i="3"/>
  <c r="U758" i="3"/>
  <c r="U416" i="3"/>
  <c r="U761" i="3"/>
  <c r="U283" i="3"/>
  <c r="U419" i="3"/>
  <c r="U2522" i="3"/>
  <c r="U3856" i="3"/>
  <c r="U389" i="3"/>
  <c r="U252" i="3"/>
  <c r="U392" i="3"/>
  <c r="U285" i="3"/>
  <c r="U256" i="3"/>
  <c r="U2536" i="3"/>
  <c r="U730" i="3"/>
  <c r="U2552" i="3"/>
  <c r="U741" i="3"/>
  <c r="U748" i="3"/>
  <c r="U3857" i="3"/>
  <c r="U3858" i="3"/>
  <c r="U873" i="3"/>
  <c r="U426" i="3"/>
  <c r="U427" i="3"/>
  <c r="U781" i="3"/>
  <c r="U130" i="3"/>
  <c r="U3859" i="3"/>
  <c r="U430" i="3"/>
  <c r="U785" i="3"/>
  <c r="U131" i="3"/>
  <c r="U132" i="3"/>
  <c r="U1347" i="3"/>
  <c r="U791" i="3"/>
  <c r="U120" i="3"/>
  <c r="U121" i="3"/>
  <c r="U122" i="3"/>
  <c r="U124" i="3"/>
  <c r="U123" i="3"/>
  <c r="U28" i="3"/>
  <c r="U246" i="3"/>
  <c r="U643" i="3"/>
  <c r="U407" i="3"/>
  <c r="U126" i="3"/>
  <c r="U3" i="3"/>
  <c r="U29" i="3"/>
  <c r="U1152" i="3"/>
  <c r="U647" i="3"/>
  <c r="U1362" i="3"/>
  <c r="U1157" i="3"/>
  <c r="U1709" i="3"/>
  <c r="U414" i="3"/>
  <c r="U747" i="3"/>
  <c r="U255" i="3"/>
  <c r="U2547" i="3"/>
  <c r="U1732" i="3"/>
  <c r="U421" i="3"/>
  <c r="U760" i="3"/>
  <c r="U415" i="3"/>
  <c r="U2334" i="3"/>
  <c r="U2335" i="3"/>
  <c r="U2340" i="3"/>
  <c r="U2569" i="3"/>
  <c r="U319" i="3"/>
  <c r="U423" i="3"/>
  <c r="U1005" i="3"/>
  <c r="U322" i="3"/>
  <c r="U1336" i="3"/>
  <c r="U780" i="3"/>
  <c r="U2346" i="3"/>
  <c r="U1461" i="3"/>
  <c r="U1013" i="3"/>
  <c r="U263" i="3"/>
  <c r="U1017" i="3"/>
  <c r="U433" i="3"/>
  <c r="U2592" i="3"/>
  <c r="U1893" i="3"/>
  <c r="U2300" i="3"/>
  <c r="U3860" i="3"/>
  <c r="U262" i="3"/>
  <c r="U311" i="3"/>
  <c r="U1088" i="3"/>
  <c r="U1089" i="3"/>
  <c r="U801" i="3"/>
  <c r="U317" i="3"/>
  <c r="U314" i="3"/>
  <c r="U344" i="3"/>
  <c r="U2309" i="3"/>
  <c r="U2867" i="3"/>
  <c r="U320" i="3"/>
  <c r="U589" i="3"/>
  <c r="U2329" i="3"/>
  <c r="U2877" i="3"/>
  <c r="U1055" i="3"/>
  <c r="U325" i="3"/>
  <c r="U597" i="3"/>
  <c r="U829" i="3"/>
  <c r="U207" i="3"/>
  <c r="U208" i="3"/>
  <c r="U465" i="3"/>
  <c r="U144" i="3"/>
  <c r="U619" i="3"/>
  <c r="U211" i="3"/>
  <c r="U468" i="3"/>
  <c r="U854" i="3"/>
  <c r="U1016" i="3"/>
  <c r="U612" i="3"/>
  <c r="U2350" i="3"/>
  <c r="U2896" i="3"/>
  <c r="U469" i="3"/>
  <c r="U857" i="3"/>
  <c r="U626" i="3"/>
  <c r="U17" i="3"/>
  <c r="U947" i="3"/>
  <c r="U861" i="3"/>
  <c r="U631" i="3"/>
  <c r="U1040" i="3"/>
  <c r="U1533" i="3"/>
  <c r="U3861" i="3"/>
  <c r="U2922" i="3"/>
  <c r="U957" i="3"/>
  <c r="U1452" i="3"/>
  <c r="U676" i="3"/>
  <c r="U678" i="3"/>
  <c r="U1661" i="3"/>
  <c r="U1757" i="3"/>
  <c r="U3862" i="3"/>
  <c r="U1467" i="3"/>
  <c r="U1568" i="3"/>
  <c r="U2049" i="3"/>
  <c r="U3863" i="3"/>
  <c r="U2057" i="3"/>
  <c r="U2659" i="3"/>
  <c r="U442" i="3"/>
  <c r="U290" i="3"/>
  <c r="U445" i="3"/>
  <c r="U812" i="3"/>
  <c r="U258" i="3"/>
  <c r="U291" i="3"/>
  <c r="U2067" i="3"/>
  <c r="U2145" i="3"/>
  <c r="U2668" i="3"/>
  <c r="U1558" i="3"/>
  <c r="U2151" i="3"/>
  <c r="U2152" i="3"/>
  <c r="U813" i="3"/>
  <c r="U814" i="3"/>
  <c r="U870" i="3"/>
  <c r="U483" i="3"/>
  <c r="U484" i="3"/>
  <c r="U485" i="3"/>
  <c r="U2168" i="3"/>
  <c r="U874" i="3"/>
  <c r="U1378" i="3"/>
  <c r="U487" i="3"/>
  <c r="U488" i="3"/>
  <c r="U2085" i="3"/>
  <c r="U2682" i="3"/>
  <c r="U821" i="3"/>
  <c r="U1314" i="3"/>
  <c r="U1383" i="3"/>
  <c r="U494" i="3"/>
  <c r="U298" i="3"/>
  <c r="U839" i="3"/>
  <c r="U1327" i="3"/>
  <c r="U2701" i="3"/>
  <c r="U2381" i="3"/>
  <c r="U3864" i="3"/>
  <c r="U3865" i="3"/>
  <c r="U3866" i="3"/>
  <c r="U1342" i="3"/>
  <c r="U3867" i="3"/>
  <c r="U3868" i="3"/>
  <c r="U93" i="3"/>
  <c r="U94" i="3"/>
  <c r="U95" i="3"/>
  <c r="U259" i="3"/>
  <c r="U292" i="3"/>
  <c r="U142" i="3"/>
  <c r="U143" i="3"/>
  <c r="U417" i="3"/>
  <c r="U38" i="3"/>
  <c r="U666" i="3"/>
  <c r="U145" i="3"/>
  <c r="U420" i="3"/>
  <c r="U39" i="3"/>
  <c r="U40" i="3"/>
  <c r="U2079" i="3"/>
  <c r="U3869" i="3"/>
  <c r="U3870" i="3"/>
  <c r="U458" i="3"/>
  <c r="U294" i="3"/>
  <c r="U889" i="3"/>
  <c r="U454" i="3"/>
  <c r="U677" i="3"/>
  <c r="U890" i="3"/>
  <c r="U891" i="3"/>
  <c r="U160" i="3"/>
  <c r="U456" i="3"/>
  <c r="U844" i="3"/>
  <c r="U425" i="3"/>
  <c r="U41" i="3"/>
  <c r="U42" i="3"/>
  <c r="U898" i="3"/>
  <c r="U899" i="3"/>
  <c r="U2099" i="3"/>
  <c r="U2674" i="3"/>
  <c r="U463" i="3"/>
  <c r="U836" i="3"/>
  <c r="U855" i="3"/>
  <c r="U687" i="3"/>
  <c r="U1338" i="3"/>
  <c r="U1474" i="3"/>
  <c r="U905" i="3"/>
  <c r="U731" i="3"/>
  <c r="U472" i="3"/>
  <c r="U852" i="3"/>
  <c r="U2119" i="3"/>
  <c r="U2700" i="3"/>
  <c r="U1296" i="3"/>
  <c r="U2053" i="3"/>
  <c r="U863" i="3"/>
  <c r="U1354" i="3"/>
  <c r="U1776" i="3"/>
  <c r="U1309" i="3"/>
  <c r="U2456" i="3"/>
  <c r="U3019" i="3"/>
  <c r="U875" i="3"/>
  <c r="U868" i="3"/>
  <c r="U2459" i="3"/>
  <c r="U3020" i="3"/>
  <c r="U2460" i="3"/>
  <c r="U3871" i="3"/>
  <c r="U1447" i="3"/>
  <c r="U1371" i="3"/>
  <c r="U2138" i="3"/>
  <c r="U2729" i="3"/>
  <c r="U1796" i="3"/>
  <c r="U1098" i="3"/>
  <c r="U353" i="3"/>
  <c r="U682" i="3"/>
  <c r="U683" i="3"/>
  <c r="U2465" i="3"/>
  <c r="U3032" i="3"/>
  <c r="U1101" i="3"/>
  <c r="U1102" i="3"/>
  <c r="U355" i="3"/>
  <c r="U273" i="3"/>
  <c r="U3042" i="3"/>
  <c r="U1112" i="3"/>
  <c r="U1113" i="3"/>
  <c r="U274" i="3"/>
  <c r="U275" i="3"/>
  <c r="U3872" i="3"/>
  <c r="U3873" i="3"/>
  <c r="U3874" i="3"/>
  <c r="U265" i="3"/>
  <c r="U268" i="3"/>
  <c r="U897" i="3"/>
  <c r="U1379" i="3"/>
  <c r="U2021" i="3"/>
  <c r="U2963" i="3"/>
  <c r="U656" i="3"/>
  <c r="U1126" i="3"/>
  <c r="U2976" i="3"/>
  <c r="U661" i="3"/>
  <c r="U2229" i="3"/>
  <c r="U1402" i="3"/>
  <c r="U669" i="3"/>
  <c r="U2992" i="3"/>
  <c r="U1233" i="3"/>
  <c r="U1234" i="3"/>
  <c r="U1236" i="3"/>
  <c r="U1237" i="3"/>
  <c r="U770" i="3"/>
  <c r="U249" i="3"/>
  <c r="U250" i="3"/>
  <c r="U1104" i="3"/>
  <c r="U694" i="3"/>
  <c r="U331" i="3"/>
  <c r="U251" i="3"/>
  <c r="U332" i="3"/>
  <c r="U3014" i="3"/>
  <c r="U700" i="3"/>
  <c r="U1137" i="3"/>
  <c r="U335" i="3"/>
  <c r="U90" i="3"/>
  <c r="U553" i="3"/>
  <c r="U492" i="3"/>
  <c r="U3875" i="3"/>
  <c r="U3876" i="3"/>
  <c r="U559" i="3"/>
  <c r="U969" i="3"/>
  <c r="U1755" i="3"/>
  <c r="U707" i="3"/>
  <c r="U1150" i="3"/>
  <c r="U238" i="3"/>
  <c r="U21" i="3"/>
  <c r="U83" i="3"/>
  <c r="U82" i="3"/>
  <c r="U560" i="3"/>
  <c r="U974" i="3"/>
  <c r="U239" i="3"/>
  <c r="U240" i="3"/>
  <c r="U22" i="3"/>
  <c r="U84" i="3"/>
  <c r="U1136" i="3"/>
  <c r="U3877" i="3"/>
  <c r="U3878" i="3"/>
  <c r="U241" i="3"/>
  <c r="U242" i="3"/>
  <c r="U1793" i="3"/>
  <c r="U1159" i="3"/>
  <c r="U1567" i="3"/>
  <c r="U981" i="3"/>
  <c r="U2451" i="3"/>
  <c r="U686" i="3"/>
  <c r="U245" i="3"/>
  <c r="U3879" i="3"/>
  <c r="U1583" i="3"/>
  <c r="U2178" i="3"/>
  <c r="U1809" i="3"/>
  <c r="U276" i="3"/>
  <c r="U768" i="3"/>
  <c r="U701" i="3"/>
  <c r="U1257" i="3"/>
  <c r="U1119" i="3"/>
  <c r="U3880" i="3"/>
  <c r="U2778" i="3"/>
  <c r="U1892" i="3"/>
  <c r="U1261" i="3"/>
  <c r="U519" i="3"/>
  <c r="U303" i="3"/>
  <c r="U277" i="3"/>
  <c r="U3881" i="3"/>
  <c r="U2206" i="3"/>
  <c r="U2784" i="3"/>
  <c r="U522" i="3"/>
  <c r="U305" i="3"/>
  <c r="U1898" i="3"/>
  <c r="U2794" i="3"/>
  <c r="U1414" i="3"/>
  <c r="U712" i="3"/>
  <c r="U1141" i="3"/>
  <c r="U708" i="3"/>
  <c r="U3016" i="3"/>
  <c r="U1425" i="3"/>
  <c r="U2811" i="3"/>
  <c r="U576" i="3"/>
  <c r="U1501" i="3"/>
  <c r="U577" i="3"/>
  <c r="U1800" i="3"/>
  <c r="U1165" i="3"/>
  <c r="U717" i="3"/>
  <c r="U1444" i="3"/>
  <c r="U1504" i="3"/>
  <c r="U581" i="3"/>
  <c r="U945" i="3"/>
  <c r="U1439" i="3"/>
  <c r="U2337" i="3"/>
  <c r="U300" i="3"/>
  <c r="U506" i="3"/>
  <c r="U3882" i="3"/>
  <c r="U3883" i="3"/>
  <c r="U304" i="3"/>
  <c r="U513" i="3"/>
  <c r="U955" i="3"/>
  <c r="U1454" i="3"/>
  <c r="U527" i="3"/>
  <c r="U524" i="3"/>
  <c r="U2767" i="3"/>
  <c r="U3884" i="3"/>
  <c r="U735" i="3"/>
  <c r="U116" i="3"/>
  <c r="U117" i="3"/>
  <c r="U357" i="3"/>
  <c r="U358" i="3"/>
  <c r="U478" i="3"/>
  <c r="U2398" i="3"/>
  <c r="U479" i="3"/>
  <c r="U54" i="3"/>
  <c r="U744" i="3"/>
  <c r="U361" i="3"/>
  <c r="U1468" i="3"/>
  <c r="U482" i="3"/>
  <c r="U55" i="3"/>
  <c r="U540" i="3"/>
  <c r="U928" i="3"/>
  <c r="U749" i="3"/>
  <c r="U1218" i="3"/>
  <c r="U2788" i="3"/>
  <c r="U3281" i="3"/>
  <c r="U950" i="3"/>
  <c r="U56" i="3"/>
  <c r="U759" i="3"/>
  <c r="U1225" i="3"/>
  <c r="U2759" i="3"/>
  <c r="U551" i="3"/>
  <c r="U948" i="3"/>
  <c r="U1001" i="3"/>
  <c r="U544" i="3"/>
  <c r="U962" i="3"/>
  <c r="U2810" i="3"/>
  <c r="U3295" i="3"/>
  <c r="U1004" i="3"/>
  <c r="U1344" i="3"/>
  <c r="U1243" i="3"/>
  <c r="U1012" i="3"/>
  <c r="U976" i="3"/>
  <c r="U1457" i="3"/>
  <c r="U970" i="3"/>
  <c r="U2218" i="3"/>
  <c r="U3885" i="3"/>
  <c r="U1365" i="3"/>
  <c r="U1908" i="3"/>
  <c r="U2839" i="3"/>
  <c r="U3315" i="3"/>
  <c r="U1416" i="3"/>
  <c r="U850" i="3"/>
  <c r="U1428" i="3"/>
  <c r="U1986" i="3"/>
  <c r="U3886" i="3"/>
  <c r="U3887" i="3"/>
  <c r="U2134" i="3"/>
  <c r="U3888" i="3"/>
  <c r="U280" i="3"/>
  <c r="U281" i="3"/>
  <c r="U393" i="3"/>
  <c r="U394" i="3"/>
  <c r="U2600" i="3"/>
  <c r="U2523" i="3"/>
  <c r="U2601" i="3"/>
  <c r="U3889" i="3"/>
  <c r="U1482" i="3"/>
  <c r="U2033" i="3"/>
  <c r="U724" i="3"/>
  <c r="U396" i="3"/>
  <c r="U1932" i="3"/>
  <c r="U765" i="3"/>
  <c r="U766" i="3"/>
  <c r="U2611" i="3"/>
  <c r="U3890" i="3"/>
  <c r="U771" i="3"/>
  <c r="U772" i="3"/>
  <c r="U773" i="3"/>
  <c r="U429" i="3"/>
  <c r="U2009" i="3"/>
  <c r="U733" i="3"/>
  <c r="U1181" i="3"/>
  <c r="U2537" i="3"/>
  <c r="U3089" i="3"/>
  <c r="U1241" i="3"/>
  <c r="U779" i="3"/>
  <c r="U286" i="3"/>
  <c r="U431" i="3"/>
  <c r="U2623" i="3"/>
  <c r="U1247" i="3"/>
  <c r="U1816" i="3"/>
  <c r="U287" i="3"/>
  <c r="U434" i="3"/>
  <c r="U1187" i="3"/>
  <c r="U1199" i="3"/>
  <c r="U2553" i="3"/>
  <c r="U3102" i="3"/>
  <c r="U2068" i="3"/>
  <c r="U1834" i="3"/>
  <c r="U1214" i="3"/>
  <c r="U1219" i="3"/>
  <c r="U2572" i="3"/>
  <c r="U3123" i="3"/>
  <c r="U192" i="3"/>
  <c r="U59" i="3"/>
  <c r="U194" i="3"/>
  <c r="U60" i="3"/>
  <c r="U3891" i="3"/>
  <c r="U3892" i="3"/>
  <c r="U1232" i="3"/>
  <c r="U1785" i="3"/>
  <c r="U102" i="3"/>
  <c r="U103" i="3"/>
  <c r="U196" i="3"/>
  <c r="U364" i="3"/>
  <c r="U105" i="3"/>
  <c r="U104" i="3"/>
  <c r="U106" i="3"/>
  <c r="U3144" i="3"/>
  <c r="U387" i="3"/>
  <c r="U388" i="3"/>
  <c r="U725" i="3"/>
  <c r="U726" i="3"/>
  <c r="U3893" i="3"/>
  <c r="U3894" i="3"/>
  <c r="U370" i="3"/>
  <c r="U691" i="3"/>
  <c r="U108" i="3"/>
  <c r="U1259" i="3"/>
  <c r="U732" i="3"/>
  <c r="U391" i="3"/>
  <c r="U115" i="3"/>
  <c r="U282" i="3"/>
  <c r="U400" i="3"/>
  <c r="U1010" i="3"/>
  <c r="U1266" i="3"/>
  <c r="U1267" i="3"/>
  <c r="U376" i="3"/>
  <c r="U703" i="3"/>
  <c r="U1061" i="3"/>
  <c r="U1811" i="3"/>
  <c r="U284" i="3"/>
  <c r="U409" i="3"/>
  <c r="U3895" i="3"/>
  <c r="U3896" i="3"/>
  <c r="U3897" i="3"/>
  <c r="U3898" i="3"/>
  <c r="U1068" i="3"/>
  <c r="U1024" i="3"/>
  <c r="U1282" i="3"/>
  <c r="U1283" i="3"/>
  <c r="U1223" i="3"/>
  <c r="U710" i="3"/>
  <c r="U1078" i="3"/>
  <c r="U755" i="3"/>
  <c r="U418" i="3"/>
  <c r="U2570" i="3"/>
  <c r="U3899" i="3"/>
  <c r="U1928" i="3"/>
  <c r="U1308" i="3"/>
  <c r="U3900" i="3"/>
  <c r="U2606" i="3"/>
  <c r="U1045" i="3"/>
  <c r="U1733" i="3"/>
  <c r="U1240" i="3"/>
  <c r="U1792" i="3"/>
  <c r="U776" i="3"/>
  <c r="U1230" i="3"/>
  <c r="U2895" i="3"/>
  <c r="U3901" i="3"/>
  <c r="U3902" i="3"/>
  <c r="U3903" i="3"/>
  <c r="U2593" i="3"/>
  <c r="U3126" i="3"/>
  <c r="U2538" i="3"/>
  <c r="U599" i="3"/>
  <c r="U324" i="3"/>
  <c r="U1752" i="3"/>
  <c r="U2898" i="3"/>
  <c r="U3384" i="3"/>
  <c r="U601" i="3"/>
  <c r="U1014" i="3"/>
  <c r="U326" i="3"/>
  <c r="U327" i="3"/>
  <c r="U2265" i="3"/>
  <c r="U1519" i="3"/>
  <c r="U1022" i="3"/>
  <c r="U328" i="3"/>
  <c r="U329" i="3"/>
  <c r="U1264" i="3"/>
  <c r="U1813" i="3"/>
  <c r="U2907" i="3"/>
  <c r="U3391" i="3"/>
  <c r="U795" i="3"/>
  <c r="U1253" i="3"/>
  <c r="U1528" i="3"/>
  <c r="U1031" i="3"/>
  <c r="U312" i="3"/>
  <c r="U2923" i="3"/>
  <c r="U3403" i="3"/>
  <c r="U1409" i="3"/>
  <c r="U1410" i="3"/>
  <c r="U3904" i="3"/>
  <c r="U315" i="3"/>
  <c r="U2041" i="3"/>
  <c r="U1413" i="3"/>
  <c r="U1541" i="3"/>
  <c r="U1542" i="3"/>
  <c r="U318" i="3"/>
  <c r="U1922" i="3"/>
  <c r="U1841" i="3"/>
  <c r="U2289" i="3"/>
  <c r="U3905" i="3"/>
  <c r="U2675" i="3"/>
  <c r="U3418" i="3"/>
  <c r="U1304" i="3"/>
  <c r="U1292" i="3"/>
  <c r="U1002" i="3"/>
  <c r="U3360" i="3"/>
  <c r="U1573" i="3"/>
  <c r="U1647" i="3"/>
  <c r="U667" i="3"/>
  <c r="U1110" i="3"/>
  <c r="U1111" i="3"/>
  <c r="U1655" i="3"/>
  <c r="U1656" i="3"/>
  <c r="U674" i="3"/>
  <c r="U1115" i="3"/>
  <c r="U1580" i="3"/>
  <c r="U2177" i="3"/>
  <c r="U1015" i="3"/>
  <c r="U561" i="3"/>
  <c r="U562" i="3"/>
  <c r="U563" i="3"/>
  <c r="U182" i="3"/>
  <c r="U2530" i="3"/>
  <c r="U422" i="3"/>
  <c r="U775" i="3"/>
  <c r="U1659" i="3"/>
  <c r="U565" i="3"/>
  <c r="U566" i="3"/>
  <c r="U69" i="3"/>
  <c r="U187" i="3"/>
  <c r="U3372" i="3"/>
  <c r="U424" i="3"/>
  <c r="U777" i="3"/>
  <c r="U858" i="3"/>
  <c r="U783" i="3"/>
  <c r="U1035" i="3"/>
  <c r="U573" i="3"/>
  <c r="U71" i="3"/>
  <c r="U191" i="3"/>
  <c r="U1590" i="3"/>
  <c r="U2196" i="3"/>
  <c r="U1036" i="3"/>
  <c r="U862" i="3"/>
  <c r="U1359" i="3"/>
  <c r="U66" i="3"/>
  <c r="U177" i="3"/>
  <c r="U1049" i="3"/>
  <c r="U1559" i="3"/>
  <c r="U67" i="3"/>
  <c r="U179" i="3"/>
  <c r="U68" i="3"/>
  <c r="U3388" i="3"/>
  <c r="U548" i="3"/>
  <c r="U181" i="3"/>
  <c r="U2322" i="3"/>
  <c r="U2220" i="3"/>
  <c r="U3906" i="3"/>
  <c r="U3907" i="3"/>
  <c r="U876" i="3"/>
  <c r="U1370" i="3"/>
  <c r="U1056" i="3"/>
  <c r="U1581" i="3"/>
  <c r="U555" i="3"/>
  <c r="U556" i="3"/>
  <c r="U1569" i="3"/>
  <c r="U3908" i="3"/>
  <c r="U3909" i="3"/>
  <c r="U2029" i="3"/>
  <c r="U1386" i="3"/>
  <c r="U1107" i="3"/>
  <c r="U638" i="3"/>
  <c r="U1109" i="3"/>
  <c r="U1671" i="3"/>
  <c r="U567" i="3"/>
  <c r="U568" i="3"/>
  <c r="U3414" i="3"/>
  <c r="U2276" i="3"/>
  <c r="U1596" i="3"/>
  <c r="U1118" i="3"/>
  <c r="U1677" i="3"/>
  <c r="U3910" i="3"/>
  <c r="U449" i="3"/>
  <c r="U2361" i="3"/>
  <c r="U1687" i="3"/>
  <c r="U3911" i="3"/>
  <c r="U3912" i="3"/>
  <c r="U3913" i="3"/>
  <c r="U450" i="3"/>
  <c r="U330" i="3"/>
  <c r="U451" i="3"/>
  <c r="U2044" i="3"/>
  <c r="U2649" i="3"/>
  <c r="U1048" i="3"/>
  <c r="U574" i="3"/>
  <c r="U1593" i="3"/>
  <c r="U815" i="3"/>
  <c r="U3191" i="3"/>
  <c r="U2298" i="3"/>
  <c r="U2368" i="3"/>
  <c r="U334" i="3"/>
  <c r="U827" i="3"/>
  <c r="U3914" i="3"/>
  <c r="U738" i="3"/>
  <c r="U1195" i="3"/>
  <c r="U3200" i="3"/>
  <c r="U2160" i="3"/>
  <c r="U1491" i="3"/>
  <c r="U1060" i="3"/>
  <c r="U1574" i="3"/>
  <c r="U2680" i="3"/>
  <c r="U884" i="3"/>
  <c r="U885" i="3"/>
  <c r="U845" i="3"/>
  <c r="U886" i="3"/>
  <c r="U503" i="3"/>
  <c r="U1323" i="3"/>
  <c r="U1212" i="3"/>
  <c r="U2179" i="3"/>
  <c r="U2764" i="3"/>
  <c r="U340" i="3"/>
  <c r="U2845" i="3"/>
  <c r="U3214" i="3"/>
  <c r="U1947" i="3"/>
  <c r="U505" i="3"/>
  <c r="U1339" i="3"/>
  <c r="U1885" i="3"/>
  <c r="U2782" i="3"/>
  <c r="U1890" i="3"/>
  <c r="U1083" i="3"/>
  <c r="U1594" i="3"/>
  <c r="U1955" i="3"/>
  <c r="U452" i="3"/>
  <c r="U809" i="3"/>
  <c r="U231" i="3"/>
  <c r="U76" i="3"/>
  <c r="U232" i="3"/>
  <c r="U609" i="3"/>
  <c r="U77" i="3"/>
  <c r="U78" i="3"/>
  <c r="U1077" i="3"/>
  <c r="U3238" i="3"/>
  <c r="U457" i="3"/>
  <c r="U816" i="3"/>
  <c r="U3915" i="3"/>
  <c r="U3916" i="3"/>
  <c r="U127" i="3"/>
  <c r="U128" i="3"/>
  <c r="U234" i="3"/>
  <c r="U610" i="3"/>
  <c r="U1358" i="3"/>
  <c r="U1904" i="3"/>
  <c r="U762" i="3"/>
  <c r="U129" i="3"/>
  <c r="U1914" i="3"/>
  <c r="U461" i="3"/>
  <c r="U834" i="3"/>
  <c r="U1094" i="3"/>
  <c r="U622" i="3"/>
  <c r="U774" i="3"/>
  <c r="U3917" i="3"/>
  <c r="U3918" i="3"/>
  <c r="U2305" i="3"/>
  <c r="U1637" i="3"/>
  <c r="U1105" i="3"/>
  <c r="U786" i="3"/>
  <c r="U1650" i="3"/>
  <c r="U837" i="3"/>
  <c r="U2631" i="3"/>
  <c r="U1929" i="3"/>
  <c r="U853" i="3"/>
  <c r="U848" i="3"/>
  <c r="U840" i="3"/>
  <c r="U841" i="3"/>
  <c r="U3204" i="3"/>
  <c r="U3919" i="3"/>
  <c r="U1398" i="3"/>
  <c r="U1355" i="3"/>
  <c r="U1131" i="3"/>
  <c r="U1666" i="3"/>
  <c r="U1411" i="3"/>
  <c r="U869" i="3"/>
  <c r="U1348" i="3"/>
  <c r="U1190" i="3"/>
  <c r="U1191" i="3"/>
  <c r="U2884" i="3"/>
  <c r="U1201" i="3"/>
  <c r="U1202" i="3"/>
  <c r="U3219" i="3"/>
  <c r="U3599" i="3"/>
  <c r="U1417" i="3"/>
  <c r="U1372" i="3"/>
  <c r="U1797" i="3"/>
  <c r="U1691" i="3"/>
  <c r="U1866" i="3"/>
  <c r="U1217" i="3"/>
  <c r="U887" i="3"/>
  <c r="U1373" i="3"/>
  <c r="U2683" i="3"/>
  <c r="U3920" i="3"/>
  <c r="U337" i="3"/>
  <c r="U653" i="3"/>
  <c r="U3921" i="3"/>
  <c r="U1116" i="3"/>
  <c r="U360" i="3"/>
  <c r="U698" i="3"/>
  <c r="U699" i="3"/>
  <c r="U339" i="3"/>
  <c r="U654" i="3"/>
  <c r="U3021" i="3"/>
  <c r="U3922" i="3"/>
  <c r="U3923" i="3"/>
  <c r="U3924" i="3"/>
  <c r="U1880" i="3"/>
  <c r="U2463" i="3"/>
  <c r="U1394" i="3"/>
  <c r="U1124" i="3"/>
  <c r="U1125" i="3"/>
  <c r="U363" i="3"/>
  <c r="U702" i="3"/>
  <c r="U343" i="3"/>
  <c r="U659" i="3"/>
  <c r="U3033" i="3"/>
  <c r="U1821" i="3"/>
  <c r="U2400" i="3"/>
  <c r="U3925" i="3"/>
  <c r="U3926" i="3"/>
  <c r="U1134" i="3"/>
  <c r="U1135" i="3"/>
  <c r="U371" i="3"/>
  <c r="U706" i="3"/>
  <c r="U1085" i="3"/>
  <c r="U664" i="3"/>
  <c r="U3043" i="3"/>
  <c r="U2487" i="3"/>
  <c r="U1943" i="3"/>
  <c r="U1399" i="3"/>
  <c r="U2977" i="3"/>
  <c r="U3927" i="3"/>
  <c r="U1679" i="3"/>
  <c r="U1149" i="3"/>
  <c r="U3059" i="3"/>
  <c r="U1093" i="3"/>
  <c r="U1631" i="3"/>
  <c r="U2646" i="3"/>
  <c r="U2425" i="3"/>
  <c r="U2993" i="3"/>
  <c r="U3454" i="3"/>
  <c r="U1695" i="3"/>
  <c r="U2297" i="3"/>
  <c r="U136" i="3"/>
  <c r="U138" i="3"/>
  <c r="U1106" i="3"/>
  <c r="U1651" i="3"/>
  <c r="U1549" i="3"/>
  <c r="U453" i="3"/>
  <c r="U2823" i="3"/>
  <c r="U3015" i="3"/>
  <c r="U3468" i="3"/>
  <c r="U2317" i="3"/>
  <c r="U646" i="3"/>
  <c r="U224" i="3"/>
  <c r="U213" i="3"/>
  <c r="U212" i="3"/>
  <c r="U214" i="3"/>
  <c r="U459" i="3"/>
  <c r="U648" i="3"/>
  <c r="U1069" i="3"/>
  <c r="U226" i="3"/>
  <c r="U227" i="3"/>
  <c r="U215" i="3"/>
  <c r="U216" i="3"/>
  <c r="U651" i="3"/>
  <c r="U1073" i="3"/>
  <c r="U229" i="3"/>
  <c r="U230" i="3"/>
  <c r="U493" i="3"/>
  <c r="U3928" i="3"/>
  <c r="U3929" i="3"/>
  <c r="U1668" i="3"/>
  <c r="U1673" i="3"/>
  <c r="U499" i="3"/>
  <c r="U627" i="3"/>
  <c r="U217" i="3"/>
  <c r="U467" i="3"/>
  <c r="U1690" i="3"/>
  <c r="U1084" i="3"/>
  <c r="U1475" i="3"/>
  <c r="U1756" i="3"/>
  <c r="U3436" i="3"/>
  <c r="U3044" i="3"/>
  <c r="U3485" i="3"/>
  <c r="U362" i="3"/>
  <c r="U680" i="3"/>
  <c r="U632" i="3"/>
  <c r="U1046" i="3"/>
  <c r="U3930" i="3"/>
  <c r="U3931" i="3"/>
  <c r="U1718" i="3"/>
  <c r="U1719" i="3"/>
  <c r="U1486" i="3"/>
  <c r="U1427" i="3"/>
  <c r="U373" i="3"/>
  <c r="U689" i="3"/>
  <c r="U1701" i="3"/>
  <c r="U2286" i="3"/>
  <c r="U1766" i="3"/>
  <c r="U642" i="3"/>
  <c r="U1054" i="3"/>
  <c r="U3932" i="3"/>
  <c r="U3933" i="3"/>
  <c r="U3934" i="3"/>
  <c r="U3935" i="3"/>
  <c r="U1499" i="3"/>
  <c r="U1738" i="3"/>
  <c r="U1739" i="3"/>
  <c r="U3512" i="3"/>
  <c r="U378" i="3"/>
  <c r="U704" i="3"/>
  <c r="U1451" i="3"/>
  <c r="U1672" i="3"/>
  <c r="U1070" i="3"/>
  <c r="U3936" i="3"/>
  <c r="U3937" i="3"/>
  <c r="U3938" i="3"/>
  <c r="U3939" i="3"/>
  <c r="U529" i="3"/>
  <c r="U530" i="3"/>
  <c r="U531" i="3"/>
  <c r="U532" i="3"/>
  <c r="U2207" i="3"/>
  <c r="U3940" i="3"/>
  <c r="U3941" i="3"/>
  <c r="U3942" i="3"/>
  <c r="U3943" i="3"/>
  <c r="U922" i="3"/>
  <c r="U533" i="3"/>
  <c r="U534" i="3"/>
  <c r="U535" i="3"/>
  <c r="U2318" i="3"/>
  <c r="U2413" i="3"/>
  <c r="U1761" i="3"/>
  <c r="U3286" i="3"/>
  <c r="U3944" i="3"/>
  <c r="U1830" i="3"/>
  <c r="U1204" i="3"/>
  <c r="U1155" i="3"/>
  <c r="U713" i="3"/>
  <c r="U929" i="3"/>
  <c r="U1423" i="3"/>
  <c r="U1836" i="3"/>
  <c r="U1837" i="3"/>
  <c r="U1476" i="3"/>
  <c r="U3296" i="3"/>
  <c r="U3649" i="3"/>
  <c r="U1708" i="3"/>
  <c r="U2284" i="3"/>
  <c r="U1844" i="3"/>
  <c r="U1845" i="3"/>
  <c r="U2231" i="3"/>
  <c r="U942" i="3"/>
  <c r="U1438" i="3"/>
  <c r="U507" i="3"/>
  <c r="U2997" i="3"/>
  <c r="U3310" i="3"/>
  <c r="U3658" i="3"/>
  <c r="U2504" i="3"/>
  <c r="U1857" i="3"/>
  <c r="U514" i="3"/>
  <c r="U1168" i="3"/>
  <c r="U1707" i="3"/>
  <c r="U3945" i="3"/>
  <c r="U3433" i="3"/>
  <c r="U1995" i="3"/>
  <c r="U1456" i="3"/>
  <c r="U856" i="3"/>
  <c r="U1350" i="3"/>
  <c r="U525" i="3"/>
  <c r="U2749" i="3"/>
  <c r="U3095" i="3"/>
  <c r="U1748" i="3"/>
  <c r="U2313" i="3"/>
  <c r="U3946" i="3"/>
  <c r="U998" i="3"/>
  <c r="U1517" i="3"/>
  <c r="U3325" i="3"/>
  <c r="U3665" i="3"/>
  <c r="U999" i="3"/>
  <c r="U1520" i="3"/>
  <c r="U1000" i="3"/>
  <c r="U596" i="3"/>
  <c r="U2015" i="3"/>
  <c r="U1364" i="3"/>
  <c r="U2100" i="3"/>
  <c r="U1526" i="3"/>
  <c r="U603" i="3"/>
  <c r="U604" i="3"/>
  <c r="U538" i="3"/>
  <c r="U2338" i="3"/>
  <c r="U688" i="3"/>
  <c r="U100" i="3"/>
  <c r="U244" i="3"/>
  <c r="U243" i="3"/>
  <c r="U153" i="3"/>
  <c r="U437" i="3"/>
  <c r="U2022" i="3"/>
  <c r="U2023" i="3"/>
  <c r="U866" i="3"/>
  <c r="U438" i="3"/>
  <c r="U154" i="3"/>
  <c r="U439" i="3"/>
  <c r="U690" i="3"/>
  <c r="U1122" i="3"/>
  <c r="U3947" i="3"/>
  <c r="U2110" i="3"/>
  <c r="U2111" i="3"/>
  <c r="U871" i="3"/>
  <c r="U872" i="3"/>
  <c r="U156" i="3"/>
  <c r="U697" i="3"/>
  <c r="U1132" i="3"/>
  <c r="U2034" i="3"/>
  <c r="U2632" i="3"/>
  <c r="U2351" i="3"/>
  <c r="U3676" i="3"/>
  <c r="U1430" i="3"/>
  <c r="U878" i="3"/>
  <c r="U879" i="3"/>
  <c r="U2780" i="3"/>
  <c r="U2127" i="3"/>
  <c r="U2426" i="3"/>
  <c r="U2353" i="3"/>
  <c r="U1226" i="3"/>
  <c r="U1145" i="3"/>
  <c r="U2047" i="3"/>
  <c r="U3639" i="3"/>
  <c r="U151" i="3"/>
  <c r="U2054" i="3"/>
  <c r="U2661" i="3"/>
  <c r="U1453" i="3"/>
  <c r="U892" i="3"/>
  <c r="U152" i="3"/>
  <c r="U432" i="3"/>
  <c r="U1244" i="3"/>
  <c r="U1801" i="3"/>
  <c r="U3303" i="3"/>
  <c r="U1455" i="3"/>
  <c r="U155" i="3"/>
  <c r="U435" i="3"/>
  <c r="U545" i="3"/>
  <c r="U546" i="3"/>
  <c r="U959" i="3"/>
  <c r="U960" i="3"/>
  <c r="U1471" i="3"/>
  <c r="U2031" i="3"/>
  <c r="U1516" i="3"/>
  <c r="U964" i="3"/>
  <c r="U867" i="3"/>
  <c r="U440" i="3"/>
  <c r="U3655" i="3"/>
  <c r="U3255" i="3"/>
  <c r="U3948" i="3"/>
  <c r="U3949" i="3"/>
  <c r="U1265" i="3"/>
  <c r="U1819" i="3"/>
  <c r="U3007" i="3"/>
  <c r="U1525" i="3"/>
  <c r="U2124" i="3"/>
  <c r="U1481" i="3"/>
  <c r="U880" i="3"/>
  <c r="U881" i="3"/>
  <c r="U1493" i="3"/>
  <c r="U1536" i="3"/>
  <c r="U2052" i="3"/>
  <c r="U2133" i="3"/>
  <c r="U3950" i="3"/>
  <c r="U3951" i="3"/>
  <c r="U727" i="3"/>
  <c r="U728" i="3"/>
  <c r="U3952" i="3"/>
  <c r="U1067" i="3"/>
  <c r="U578" i="3"/>
  <c r="U1351" i="3"/>
  <c r="U1910" i="3"/>
  <c r="U734" i="3"/>
  <c r="U2512" i="3"/>
  <c r="U1847" i="3"/>
  <c r="U3953" i="3"/>
  <c r="U1075" i="3"/>
  <c r="U1601" i="3"/>
  <c r="U2814" i="3"/>
  <c r="U2159" i="3"/>
  <c r="U739" i="3"/>
  <c r="U1361" i="3"/>
  <c r="U1920" i="3"/>
  <c r="U900" i="3"/>
  <c r="U901" i="3"/>
  <c r="U571" i="3"/>
  <c r="U3954" i="3"/>
  <c r="U789" i="3"/>
  <c r="U2754" i="3"/>
  <c r="U2090" i="3"/>
  <c r="U2069" i="3"/>
  <c r="U1200" i="3"/>
  <c r="U1254" i="3"/>
  <c r="U793" i="3"/>
  <c r="U1086" i="3"/>
  <c r="U1622" i="3"/>
  <c r="U2620" i="3"/>
  <c r="U1934" i="3"/>
  <c r="U1260" i="3"/>
  <c r="U798" i="3"/>
  <c r="U2835" i="3"/>
  <c r="U2543" i="3"/>
  <c r="U3093" i="3"/>
  <c r="U3531" i="3"/>
  <c r="U579" i="3"/>
  <c r="U1484" i="3"/>
  <c r="U926" i="3"/>
  <c r="U1271" i="3"/>
  <c r="U802" i="3"/>
  <c r="U1220" i="3"/>
  <c r="U1762" i="3"/>
  <c r="U1640" i="3"/>
  <c r="U2643" i="3"/>
  <c r="U3178" i="3"/>
  <c r="U163" i="3"/>
  <c r="U165" i="3"/>
  <c r="U164" i="3"/>
  <c r="U3544" i="3"/>
  <c r="U2786" i="3"/>
  <c r="U528" i="3"/>
  <c r="U169" i="3"/>
  <c r="U2421" i="3"/>
  <c r="U595" i="3"/>
  <c r="U247" i="3"/>
  <c r="U536" i="3"/>
  <c r="U931" i="3"/>
  <c r="U736" i="3"/>
  <c r="U1239" i="3"/>
  <c r="U248" i="3"/>
  <c r="U1783" i="3"/>
  <c r="U2364" i="3"/>
  <c r="U3127" i="3"/>
  <c r="U3198" i="3"/>
  <c r="U1506" i="3"/>
  <c r="U2064" i="3"/>
  <c r="U333" i="3"/>
  <c r="U743" i="3"/>
  <c r="U1189" i="3"/>
  <c r="U542" i="3"/>
  <c r="U941" i="3"/>
  <c r="U2439" i="3"/>
  <c r="U3556" i="3"/>
  <c r="U3955" i="3"/>
  <c r="U3956" i="3"/>
  <c r="U1127" i="3"/>
  <c r="U1186" i="3"/>
  <c r="U356" i="3"/>
  <c r="U1193" i="3"/>
  <c r="U359" i="3"/>
  <c r="U2390" i="3"/>
  <c r="U751" i="3"/>
  <c r="U1209" i="3"/>
  <c r="U1808" i="3"/>
  <c r="U2387" i="3"/>
  <c r="U1523" i="3"/>
  <c r="U954" i="3"/>
  <c r="U1148" i="3"/>
  <c r="U1205" i="3"/>
  <c r="U3085" i="3"/>
  <c r="U3957" i="3"/>
  <c r="U3958" i="3"/>
  <c r="U587" i="3"/>
  <c r="U1003" i="3"/>
  <c r="U1537" i="3"/>
  <c r="U2109" i="3"/>
  <c r="U3569" i="3"/>
  <c r="U1597" i="3"/>
  <c r="U1007" i="3"/>
  <c r="U767" i="3"/>
  <c r="U1228" i="3"/>
  <c r="U1846" i="3"/>
  <c r="U2968" i="3"/>
  <c r="U1540" i="3"/>
  <c r="U2123" i="3"/>
  <c r="U1161" i="3"/>
  <c r="U1616" i="3"/>
  <c r="U1617" i="3"/>
  <c r="U2415" i="3"/>
  <c r="U3959" i="3"/>
  <c r="U3960" i="3"/>
  <c r="U1865" i="3"/>
  <c r="U1633" i="3"/>
  <c r="U1634" i="3"/>
  <c r="U1255" i="3"/>
  <c r="U1248" i="3"/>
  <c r="U1906" i="3"/>
  <c r="U2501" i="3"/>
  <c r="U1576" i="3"/>
  <c r="U2148" i="3"/>
  <c r="U1814" i="3"/>
  <c r="U2808" i="3"/>
  <c r="U2143" i="3"/>
  <c r="U1882" i="3"/>
  <c r="U611" i="3"/>
  <c r="U1032" i="3"/>
  <c r="U2339" i="3"/>
  <c r="U1653" i="3"/>
  <c r="U613" i="3"/>
  <c r="U1033" i="3"/>
  <c r="U614" i="3"/>
  <c r="U1034" i="3"/>
  <c r="U3961" i="3"/>
  <c r="U3962" i="3"/>
  <c r="U580" i="3"/>
  <c r="U3068" i="3"/>
  <c r="U3963" i="3"/>
  <c r="U1531" i="3"/>
  <c r="U1043" i="3"/>
  <c r="U621" i="3"/>
  <c r="U582" i="3"/>
  <c r="U989" i="3"/>
  <c r="U3964" i="3"/>
  <c r="U3965" i="3"/>
  <c r="U1293" i="3"/>
  <c r="U1823" i="3"/>
  <c r="U3392" i="3"/>
  <c r="U590" i="3"/>
  <c r="U995" i="3"/>
  <c r="U1842" i="3"/>
  <c r="U1543" i="3"/>
  <c r="U1544" i="3"/>
  <c r="U2290" i="3"/>
  <c r="U2192" i="3"/>
  <c r="U2360" i="3"/>
  <c r="U2918" i="3"/>
  <c r="U3122" i="3"/>
  <c r="U3966" i="3"/>
  <c r="U3967" i="3"/>
  <c r="U3404" i="3"/>
  <c r="U600" i="3"/>
  <c r="U1006" i="3"/>
  <c r="U1564" i="3"/>
  <c r="U1565" i="3"/>
  <c r="U3968" i="3"/>
  <c r="U3969" i="3"/>
  <c r="U1976" i="3"/>
  <c r="U2859" i="3"/>
  <c r="U3419" i="3"/>
  <c r="U1983" i="3"/>
  <c r="U1513" i="3"/>
  <c r="U1021" i="3"/>
  <c r="U351" i="3"/>
  <c r="U2950" i="3"/>
  <c r="U1877" i="3"/>
  <c r="U2326" i="3"/>
  <c r="U2876" i="3"/>
  <c r="U2161" i="3"/>
  <c r="U1586" i="3"/>
  <c r="U354" i="3"/>
  <c r="U1993" i="3"/>
  <c r="U3373" i="3"/>
  <c r="U3970" i="3"/>
  <c r="U509" i="3"/>
  <c r="U510" i="3"/>
  <c r="U511" i="3"/>
  <c r="U512" i="3"/>
  <c r="U381" i="3"/>
  <c r="U1488" i="3"/>
  <c r="U977" i="3"/>
  <c r="U520" i="3"/>
  <c r="U521" i="3"/>
  <c r="U778" i="3"/>
  <c r="U3434" i="3"/>
  <c r="U486" i="3"/>
  <c r="U742" i="3"/>
  <c r="U1534" i="3"/>
  <c r="U2116" i="3"/>
  <c r="U3221" i="3"/>
  <c r="U784" i="3"/>
  <c r="U983" i="3"/>
  <c r="U1489" i="3"/>
  <c r="U490" i="3"/>
  <c r="U491" i="3"/>
  <c r="U2194" i="3"/>
  <c r="U2771" i="3"/>
  <c r="U2197" i="3"/>
  <c r="U792" i="3"/>
  <c r="U3389" i="3"/>
  <c r="U3700" i="3"/>
  <c r="U501" i="3"/>
  <c r="U502" i="3"/>
  <c r="U750" i="3"/>
  <c r="U988" i="3"/>
  <c r="U1498" i="3"/>
  <c r="U3111" i="3"/>
  <c r="U2910" i="3"/>
  <c r="U3971" i="3"/>
  <c r="U3972" i="3"/>
  <c r="U1572" i="3"/>
  <c r="U2136" i="3"/>
  <c r="U1924" i="3"/>
  <c r="U2221" i="3"/>
  <c r="U968" i="3"/>
  <c r="U504" i="3"/>
  <c r="U2499" i="3"/>
  <c r="U3075" i="3"/>
  <c r="U2174" i="3"/>
  <c r="U1507" i="3"/>
  <c r="U3339" i="3"/>
  <c r="U2803" i="3"/>
  <c r="U764" i="3"/>
  <c r="U628" i="3"/>
  <c r="U3973" i="3"/>
  <c r="U3974" i="3"/>
  <c r="U3415" i="3"/>
  <c r="U3712" i="3"/>
  <c r="U1938" i="3"/>
  <c r="U3091" i="3"/>
  <c r="U980" i="3"/>
  <c r="U1472" i="3"/>
  <c r="U634" i="3"/>
  <c r="U1041" i="3"/>
  <c r="U2200" i="3"/>
  <c r="U2201" i="3"/>
  <c r="U2184" i="3"/>
  <c r="U2189" i="3"/>
  <c r="U2952" i="3"/>
  <c r="U1894" i="3"/>
  <c r="U3975" i="3"/>
  <c r="U3976" i="3"/>
  <c r="U818" i="3"/>
  <c r="U819" i="3"/>
  <c r="U1064" i="3"/>
  <c r="U1608" i="3"/>
  <c r="U3977" i="3"/>
  <c r="U3978" i="3"/>
  <c r="U2833" i="3"/>
  <c r="U823" i="3"/>
  <c r="U824" i="3"/>
  <c r="U825" i="3"/>
  <c r="U1065" i="3"/>
  <c r="U1615" i="3"/>
  <c r="U1958" i="3"/>
  <c r="U3979" i="3"/>
  <c r="U3980" i="3"/>
  <c r="U3110" i="3"/>
  <c r="U3981" i="3"/>
  <c r="U3982" i="3"/>
  <c r="U831" i="3"/>
  <c r="U832" i="3"/>
  <c r="U2288" i="3"/>
  <c r="U1621" i="3"/>
  <c r="U649" i="3"/>
  <c r="U1052" i="3"/>
  <c r="U993" i="3"/>
  <c r="U1494" i="3"/>
  <c r="U2226" i="3"/>
  <c r="U2227" i="3"/>
  <c r="U3983" i="3"/>
  <c r="U3984" i="3"/>
  <c r="U2295" i="3"/>
  <c r="U2296" i="3"/>
  <c r="U1320" i="3"/>
  <c r="U843" i="3"/>
  <c r="U1196" i="3"/>
  <c r="U668" i="3"/>
  <c r="U2225" i="3"/>
  <c r="U2785" i="3"/>
  <c r="U1925" i="3"/>
  <c r="U3593" i="3"/>
  <c r="U3985" i="3"/>
  <c r="U2681" i="3"/>
  <c r="U2311" i="3"/>
  <c r="U2312" i="3"/>
  <c r="U660" i="3"/>
  <c r="U1071" i="3"/>
  <c r="U1334" i="3"/>
  <c r="U1884" i="3"/>
  <c r="U1213" i="3"/>
  <c r="U1767" i="3"/>
  <c r="U2180" i="3"/>
  <c r="U1510" i="3"/>
  <c r="U2073" i="3"/>
  <c r="U2886" i="3"/>
  <c r="U2260" i="3"/>
  <c r="U817" i="3"/>
  <c r="U3602" i="3"/>
  <c r="U3789" i="3"/>
  <c r="U1393" i="3"/>
  <c r="U906" i="3"/>
  <c r="U907" i="3"/>
  <c r="U908" i="3"/>
  <c r="U1224" i="3"/>
  <c r="U1787" i="3"/>
  <c r="U2956" i="3"/>
  <c r="U2336" i="3"/>
  <c r="U1397" i="3"/>
  <c r="U1960" i="3"/>
  <c r="U913" i="3"/>
  <c r="U914" i="3"/>
  <c r="U1353" i="3"/>
  <c r="U1901" i="3"/>
  <c r="U2091" i="3"/>
  <c r="U201" i="3"/>
  <c r="U3986" i="3"/>
  <c r="U202" i="3"/>
  <c r="U550" i="3"/>
  <c r="U835" i="3"/>
  <c r="U2715" i="3"/>
  <c r="U1405" i="3"/>
  <c r="U1969" i="3"/>
  <c r="U923" i="3"/>
  <c r="U924" i="3"/>
  <c r="U1952" i="3"/>
  <c r="U379" i="3"/>
  <c r="U380" i="3"/>
  <c r="U714" i="3"/>
  <c r="U1020" i="3"/>
  <c r="U554" i="3"/>
  <c r="U385" i="3"/>
  <c r="U716" i="3"/>
  <c r="U3609" i="3"/>
  <c r="U3790" i="3"/>
  <c r="U2783" i="3"/>
  <c r="U2219" i="3"/>
  <c r="U2775" i="3"/>
  <c r="U3987" i="3"/>
  <c r="U2488" i="3"/>
  <c r="U1804" i="3"/>
  <c r="U1030" i="3"/>
  <c r="U1535" i="3"/>
  <c r="U2561" i="3"/>
  <c r="U1980" i="3"/>
  <c r="U3455" i="3"/>
  <c r="U1242" i="3"/>
  <c r="U720" i="3"/>
  <c r="U2498" i="3"/>
  <c r="U1927" i="3"/>
  <c r="U849" i="3"/>
  <c r="U3394" i="3"/>
  <c r="U1251" i="3"/>
  <c r="U1252" i="3"/>
  <c r="U1047" i="3"/>
  <c r="U1555" i="3"/>
  <c r="U2806" i="3"/>
  <c r="U2581" i="3"/>
  <c r="U2582" i="3"/>
  <c r="U3988" i="3"/>
  <c r="U2506" i="3"/>
  <c r="U3072" i="3"/>
  <c r="U3621" i="3"/>
  <c r="U3796" i="3"/>
  <c r="U3193" i="3"/>
  <c r="U865" i="3"/>
  <c r="U1269" i="3"/>
  <c r="U1270" i="3"/>
  <c r="U383" i="3"/>
  <c r="U2525" i="3"/>
  <c r="U2526" i="3"/>
  <c r="U1667" i="3"/>
  <c r="U1578" i="3"/>
  <c r="U838" i="3"/>
  <c r="U788" i="3"/>
  <c r="U2259" i="3"/>
  <c r="U2812" i="3"/>
  <c r="U842" i="3"/>
  <c r="U1341" i="3"/>
  <c r="U428" i="3"/>
  <c r="U790" i="3"/>
  <c r="U3196" i="3"/>
  <c r="U2608" i="3"/>
  <c r="U847" i="3"/>
  <c r="U1346" i="3"/>
  <c r="U386" i="3"/>
  <c r="U715" i="3"/>
  <c r="U3989" i="3"/>
  <c r="U1918" i="3"/>
  <c r="U1966" i="3"/>
  <c r="U1305" i="3"/>
  <c r="U1356" i="3"/>
  <c r="U3801" i="3"/>
  <c r="U1911" i="3"/>
  <c r="U1692" i="3"/>
  <c r="U2283" i="3"/>
  <c r="U489" i="3"/>
  <c r="U877" i="3"/>
  <c r="U1120" i="3"/>
  <c r="U1121" i="3"/>
  <c r="U397" i="3"/>
  <c r="U721" i="3"/>
  <c r="U2641" i="3"/>
  <c r="U496" i="3"/>
  <c r="U883" i="3"/>
  <c r="U3163" i="3"/>
  <c r="U2560" i="3"/>
  <c r="U1769" i="3"/>
  <c r="U1129" i="3"/>
  <c r="U1979" i="3"/>
  <c r="U2585" i="3"/>
  <c r="U3228" i="3"/>
  <c r="U3990" i="3"/>
  <c r="U3991" i="3"/>
  <c r="U1076" i="3"/>
  <c r="U2928" i="3"/>
  <c r="U2847" i="3"/>
  <c r="U1483" i="3"/>
  <c r="U895" i="3"/>
  <c r="U1262" i="3"/>
  <c r="U737" i="3"/>
  <c r="U1780" i="3"/>
  <c r="U2376" i="3"/>
  <c r="U1941" i="3"/>
  <c r="U2521" i="3"/>
  <c r="U3992" i="3"/>
  <c r="U1081" i="3"/>
  <c r="U1735" i="3"/>
  <c r="U2308" i="3"/>
  <c r="U1939" i="3"/>
  <c r="U2005" i="3"/>
  <c r="U2614" i="3"/>
  <c r="U3993" i="3"/>
  <c r="U1087" i="3"/>
  <c r="U1142" i="3"/>
  <c r="U1143" i="3"/>
  <c r="U1496" i="3"/>
  <c r="U2062" i="3"/>
  <c r="U1798" i="3"/>
  <c r="U2392" i="3"/>
  <c r="U1153" i="3"/>
  <c r="U1154" i="3"/>
  <c r="U1297" i="3"/>
  <c r="U1298" i="3"/>
  <c r="U2602" i="3"/>
  <c r="U3994" i="3"/>
  <c r="U1684" i="3"/>
  <c r="U1095" i="3"/>
  <c r="U1964" i="3"/>
  <c r="U2558" i="3"/>
  <c r="U3226" i="3"/>
  <c r="U2644" i="3"/>
  <c r="U1509" i="3"/>
  <c r="U2087" i="3"/>
  <c r="U2980" i="3"/>
  <c r="U3054" i="3"/>
  <c r="U2342" i="3"/>
  <c r="U2408" i="3"/>
  <c r="U3268" i="3"/>
  <c r="U1700" i="3"/>
  <c r="U403" i="3"/>
  <c r="U3995" i="3"/>
  <c r="U405" i="3"/>
  <c r="U406" i="3"/>
  <c r="U1652" i="3"/>
  <c r="U915" i="3"/>
  <c r="U1325" i="3"/>
  <c r="U1326" i="3"/>
  <c r="U828" i="3"/>
  <c r="U413" i="3"/>
  <c r="U1731" i="3"/>
  <c r="U3252" i="3"/>
  <c r="U2247" i="3"/>
  <c r="U2112" i="3"/>
  <c r="U3079" i="3"/>
  <c r="U3522" i="3"/>
  <c r="U564" i="3"/>
  <c r="U3197" i="3"/>
  <c r="U2591" i="3"/>
  <c r="U3742" i="3"/>
  <c r="U572" i="3"/>
  <c r="U3012" i="3"/>
  <c r="U3465" i="3"/>
  <c r="U846" i="3"/>
  <c r="U1328" i="3"/>
  <c r="U605" i="3"/>
  <c r="U1674" i="3"/>
  <c r="U607" i="3"/>
  <c r="U608" i="3"/>
  <c r="U2887" i="3"/>
  <c r="U1609" i="3"/>
  <c r="U888" i="3"/>
  <c r="U446" i="3"/>
  <c r="U575" i="3"/>
  <c r="U1097" i="3"/>
  <c r="U1967" i="3"/>
  <c r="U1357" i="3"/>
  <c r="U893" i="3"/>
  <c r="U1395" i="3"/>
  <c r="U2273" i="3"/>
  <c r="U2834" i="3"/>
  <c r="U2173" i="3"/>
  <c r="U3537" i="3"/>
  <c r="U860" i="3"/>
  <c r="U1345" i="3"/>
  <c r="U1625" i="3"/>
  <c r="U3746" i="3"/>
  <c r="U903" i="3"/>
  <c r="U1400" i="3"/>
  <c r="U3996" i="3"/>
  <c r="U3997" i="3"/>
  <c r="U2181" i="3"/>
  <c r="U1571" i="3"/>
  <c r="U1712" i="3"/>
  <c r="U1117" i="3"/>
  <c r="U1649" i="3"/>
  <c r="U3230" i="3"/>
  <c r="U2341" i="3"/>
  <c r="U1642" i="3"/>
  <c r="U2911" i="3"/>
  <c r="U1638" i="3"/>
  <c r="U2051" i="3"/>
  <c r="U1412" i="3"/>
  <c r="U3345" i="3"/>
  <c r="U3055" i="3"/>
  <c r="U3499" i="3"/>
  <c r="U1991" i="3"/>
  <c r="U1368" i="3"/>
  <c r="U3998" i="3"/>
  <c r="U3999" i="3"/>
  <c r="U2363" i="3"/>
  <c r="U2927" i="3"/>
  <c r="U1588" i="3"/>
  <c r="U2008" i="3"/>
  <c r="U2580" i="3"/>
  <c r="U2074" i="3"/>
  <c r="U2075" i="3"/>
  <c r="U3755" i="3"/>
  <c r="U1144" i="3"/>
  <c r="U1669" i="3"/>
  <c r="U2324" i="3"/>
  <c r="U2945" i="3"/>
  <c r="U2874" i="3"/>
  <c r="U2027" i="3"/>
  <c r="U2617" i="3"/>
  <c r="U934" i="3"/>
  <c r="U935" i="3"/>
  <c r="U1433" i="3"/>
  <c r="U2101" i="3"/>
  <c r="U2102" i="3"/>
  <c r="U3265" i="3"/>
  <c r="U938" i="3"/>
  <c r="U1436" i="3"/>
  <c r="U1619" i="3"/>
  <c r="U4000" i="3"/>
  <c r="U2349" i="3"/>
  <c r="U4001" i="3"/>
  <c r="U1166" i="3"/>
  <c r="U1698" i="3"/>
  <c r="U944" i="3"/>
  <c r="U1446" i="3"/>
  <c r="U4002" i="3"/>
  <c r="U3223" i="3"/>
  <c r="U3224" i="3"/>
  <c r="U904" i="3"/>
  <c r="U4003" i="3"/>
  <c r="U2802" i="3"/>
  <c r="U2128" i="3"/>
  <c r="U1994" i="3"/>
  <c r="U1458" i="3"/>
  <c r="U4004" i="3"/>
  <c r="U4005" i="3"/>
  <c r="U917" i="3"/>
  <c r="U1403" i="3"/>
  <c r="U2908" i="3"/>
  <c r="U1781" i="3"/>
  <c r="U2061" i="3"/>
  <c r="U2652" i="3"/>
  <c r="U2374" i="3"/>
  <c r="U1788" i="3"/>
  <c r="U2314" i="3"/>
  <c r="U3244" i="3"/>
  <c r="U3245" i="3"/>
  <c r="U3659" i="3"/>
  <c r="U4006" i="3"/>
  <c r="U4007" i="3"/>
  <c r="U2438" i="3"/>
  <c r="U2017" i="3"/>
  <c r="U2018" i="3"/>
  <c r="U1903" i="3"/>
  <c r="U933" i="3"/>
  <c r="U1415" i="3"/>
  <c r="U2452" i="3"/>
  <c r="U2826" i="3"/>
  <c r="U3323" i="3"/>
  <c r="U637" i="3"/>
  <c r="U1917" i="3"/>
  <c r="U803" i="3"/>
  <c r="U4008" i="3"/>
  <c r="U4009" i="3"/>
  <c r="U3666" i="3"/>
  <c r="U804" i="3"/>
  <c r="U805" i="3"/>
  <c r="U606" i="3"/>
  <c r="U639" i="3"/>
  <c r="U951" i="3"/>
  <c r="U1437" i="3"/>
  <c r="U2036" i="3"/>
  <c r="U2037" i="3"/>
  <c r="U3482" i="3"/>
  <c r="U2781" i="3"/>
  <c r="U2694" i="3"/>
  <c r="U810" i="3"/>
  <c r="U811" i="3"/>
  <c r="U1133" i="3"/>
  <c r="U2354" i="3"/>
  <c r="U2474" i="3"/>
  <c r="U616" i="3"/>
  <c r="U1933" i="3"/>
  <c r="U1377" i="3"/>
  <c r="U820" i="3"/>
  <c r="U4010" i="3"/>
  <c r="U4011" i="3"/>
  <c r="U2268" i="3"/>
  <c r="U2269" i="3"/>
  <c r="U1146" i="3"/>
  <c r="U787" i="3"/>
  <c r="U3677" i="3"/>
  <c r="U3348" i="3"/>
  <c r="U2002" i="3"/>
  <c r="U1460" i="3"/>
  <c r="U2658" i="3"/>
  <c r="U2071" i="3"/>
  <c r="U3550" i="3"/>
  <c r="U1388" i="3"/>
  <c r="U1940" i="3"/>
  <c r="U1100" i="3"/>
  <c r="U2925" i="3"/>
  <c r="U2278" i="3"/>
  <c r="U796" i="3"/>
  <c r="U797" i="3"/>
  <c r="U2662" i="3"/>
  <c r="U1160" i="3"/>
  <c r="U2817" i="3"/>
  <c r="U3308" i="3"/>
  <c r="U2386" i="3"/>
  <c r="U3656" i="3"/>
  <c r="U4012" i="3"/>
  <c r="U1404" i="3"/>
  <c r="U1954" i="3"/>
  <c r="U3689" i="3"/>
  <c r="U2942" i="3"/>
  <c r="U3431" i="3"/>
  <c r="U806" i="3"/>
  <c r="U807" i="3"/>
  <c r="U4013" i="3"/>
  <c r="U4014" i="3"/>
  <c r="U1130" i="3"/>
  <c r="U2035" i="3"/>
  <c r="U2627" i="3"/>
  <c r="U2403" i="3"/>
  <c r="U2690" i="3"/>
  <c r="U3211" i="3"/>
  <c r="U1466" i="3"/>
  <c r="U909" i="3"/>
  <c r="U910" i="3"/>
  <c r="U911" i="3"/>
  <c r="U1473" i="3"/>
  <c r="U2043" i="3"/>
  <c r="U2654" i="3"/>
  <c r="U1977" i="3"/>
  <c r="U1382" i="3"/>
  <c r="U830" i="3"/>
  <c r="U3446" i="3"/>
  <c r="U4015" i="3"/>
  <c r="U4016" i="3"/>
  <c r="U1179" i="3"/>
  <c r="U991" i="3"/>
  <c r="U992" i="3"/>
  <c r="U1480" i="3"/>
  <c r="U2060" i="3"/>
  <c r="U1184" i="3"/>
  <c r="U1185" i="3"/>
  <c r="U2422" i="3"/>
  <c r="U1158" i="3"/>
  <c r="U979" i="3"/>
  <c r="U4017" i="3"/>
  <c r="U4018" i="3"/>
  <c r="U2863" i="3"/>
  <c r="U3337" i="3"/>
  <c r="U996" i="3"/>
  <c r="U997" i="3"/>
  <c r="U2072" i="3"/>
  <c r="U2665" i="3"/>
  <c r="U1197" i="3"/>
  <c r="U1198" i="3"/>
  <c r="U3487" i="3"/>
  <c r="U4019" i="3"/>
  <c r="U4020" i="3"/>
  <c r="U2744" i="3"/>
  <c r="U2077" i="3"/>
  <c r="U2730" i="3"/>
  <c r="U3240" i="3"/>
  <c r="U1272" i="3"/>
  <c r="U1406" i="3"/>
  <c r="U1946" i="3"/>
  <c r="U2686" i="3"/>
  <c r="U2687" i="3"/>
  <c r="U4021" i="3"/>
  <c r="U4022" i="3"/>
  <c r="U1215" i="3"/>
  <c r="U1216" i="3"/>
  <c r="U1623" i="3"/>
  <c r="U1011" i="3"/>
  <c r="U990" i="3"/>
  <c r="U1479" i="3"/>
  <c r="U2756" i="3"/>
  <c r="U2757" i="3"/>
  <c r="U2520" i="3"/>
  <c r="U2450" i="3"/>
  <c r="U2397" i="3"/>
  <c r="U4023" i="3"/>
  <c r="U4024" i="3"/>
  <c r="U1276" i="3"/>
  <c r="U1277" i="3"/>
  <c r="U1774" i="3"/>
  <c r="U1227" i="3"/>
  <c r="U1284" i="3"/>
  <c r="U1285" i="3"/>
  <c r="U1286" i="3"/>
  <c r="U1287" i="3"/>
  <c r="U1641" i="3"/>
  <c r="U2243" i="3"/>
  <c r="U2535" i="3"/>
  <c r="U466" i="3"/>
  <c r="U1829" i="3"/>
  <c r="U1300" i="3"/>
  <c r="U1301" i="3"/>
  <c r="U2776" i="3"/>
  <c r="U2777" i="3"/>
  <c r="U1434" i="3"/>
  <c r="U1972" i="3"/>
  <c r="U2721" i="3"/>
  <c r="U2722" i="3"/>
  <c r="U3272" i="3"/>
  <c r="U470" i="3"/>
  <c r="U859" i="3"/>
  <c r="U641" i="3"/>
  <c r="U3766" i="3"/>
  <c r="U4025" i="3"/>
  <c r="U1843" i="3"/>
  <c r="U2432" i="3"/>
  <c r="U2556" i="3"/>
  <c r="U1794" i="3"/>
  <c r="U2377" i="3"/>
  <c r="U645" i="3"/>
  <c r="U1059" i="3"/>
  <c r="U1665" i="3"/>
  <c r="U2264" i="3"/>
  <c r="U3128" i="3"/>
  <c r="U1431" i="3"/>
  <c r="U864" i="3"/>
  <c r="U4026" i="3"/>
  <c r="U1210" i="3"/>
  <c r="U2429" i="3"/>
  <c r="U1859" i="3"/>
  <c r="U2446" i="3"/>
  <c r="U3353" i="3"/>
  <c r="U2801" i="3"/>
  <c r="U650" i="3"/>
  <c r="U1066" i="3"/>
  <c r="U3767" i="3"/>
  <c r="U3833" i="3"/>
  <c r="U3199" i="3"/>
  <c r="U1449" i="3"/>
  <c r="U2000" i="3"/>
  <c r="U2688" i="3"/>
  <c r="U2012" i="3"/>
  <c r="U4027" i="3"/>
  <c r="U1817" i="3"/>
  <c r="U2401" i="3"/>
  <c r="U3313" i="3"/>
  <c r="U2751" i="3"/>
  <c r="U1682" i="3"/>
  <c r="U1080" i="3"/>
  <c r="U2949" i="3"/>
  <c r="U2287" i="3"/>
  <c r="U1229" i="3"/>
  <c r="U3008" i="3"/>
  <c r="U2473" i="3"/>
  <c r="U692" i="3"/>
  <c r="U693" i="3"/>
  <c r="U1138" i="3"/>
  <c r="U1139" i="3"/>
  <c r="U1194" i="3"/>
  <c r="U1140" i="3"/>
  <c r="U696" i="3"/>
  <c r="U3158" i="3"/>
  <c r="U3696" i="3"/>
  <c r="U1463" i="3"/>
  <c r="U2025" i="3"/>
  <c r="U1710" i="3"/>
  <c r="U1206" i="3"/>
  <c r="U1711" i="3"/>
  <c r="U1771" i="3"/>
  <c r="U4028" i="3"/>
  <c r="U3217" i="3"/>
  <c r="U375" i="3"/>
  <c r="U3773" i="3"/>
  <c r="U3835" i="3"/>
  <c r="U1514" i="3"/>
  <c r="U953" i="3"/>
  <c r="U2476" i="3"/>
  <c r="U1249" i="3"/>
  <c r="U3036" i="3"/>
  <c r="U3037" i="3"/>
  <c r="U769" i="3"/>
  <c r="U377" i="3"/>
  <c r="U1521" i="3"/>
  <c r="U1522" i="3"/>
  <c r="U2971" i="3"/>
  <c r="U2428" i="3"/>
  <c r="U1221" i="3"/>
  <c r="U1784" i="3"/>
  <c r="U652" i="3"/>
  <c r="U2731" i="3"/>
  <c r="U3220" i="3"/>
  <c r="U782" i="3"/>
  <c r="U1246" i="3"/>
  <c r="U1529" i="3"/>
  <c r="U1530" i="3"/>
  <c r="U3672" i="3"/>
  <c r="U2149" i="3"/>
  <c r="U2045" i="3"/>
  <c r="U1741" i="3"/>
  <c r="U1742" i="3"/>
  <c r="U3710" i="3"/>
  <c r="U2444" i="3"/>
  <c r="U1802" i="3"/>
  <c r="U663" i="3"/>
  <c r="U1079" i="3"/>
  <c r="U794" i="3"/>
  <c r="U1263" i="3"/>
  <c r="U2239" i="3"/>
  <c r="U1546" i="3"/>
  <c r="U3064" i="3"/>
  <c r="U3065" i="3"/>
  <c r="U3779" i="3"/>
  <c r="U3837" i="3"/>
  <c r="U1289" i="3"/>
  <c r="U3073" i="3"/>
  <c r="U2411" i="3"/>
  <c r="U3002" i="3"/>
  <c r="U3003" i="3"/>
  <c r="U3553" i="3"/>
  <c r="U2470" i="3"/>
  <c r="U3035" i="3"/>
  <c r="U1502" i="3"/>
  <c r="U1550" i="3"/>
  <c r="U1935" i="3"/>
  <c r="U1290" i="3"/>
  <c r="U2414" i="3"/>
  <c r="U1765" i="3"/>
  <c r="U2193" i="3"/>
  <c r="U2257" i="3"/>
  <c r="U2760" i="3"/>
  <c r="U2831" i="3"/>
  <c r="U4029" i="3"/>
  <c r="U1554" i="3"/>
  <c r="U681" i="3"/>
  <c r="U1092" i="3"/>
  <c r="U1562" i="3"/>
  <c r="U4030" i="3"/>
  <c r="U1508" i="3"/>
  <c r="U3693" i="3"/>
  <c r="U3092" i="3"/>
  <c r="U1577" i="3"/>
  <c r="U1953" i="3"/>
  <c r="U2540" i="3"/>
  <c r="U2277" i="3"/>
  <c r="U2850" i="3"/>
  <c r="U2496" i="3"/>
  <c r="U3061" i="3"/>
  <c r="U4031" i="3"/>
  <c r="U1746" i="3"/>
  <c r="U1114" i="3"/>
  <c r="U2125" i="3"/>
  <c r="U1524" i="3"/>
  <c r="U2442" i="3"/>
  <c r="U2995" i="3"/>
  <c r="U673" i="3"/>
  <c r="U3048" i="3"/>
  <c r="U3049" i="3"/>
  <c r="U2162" i="3"/>
  <c r="U2235" i="3"/>
  <c r="U2793" i="3"/>
  <c r="U684" i="3"/>
  <c r="U685" i="3"/>
  <c r="U3581" i="3"/>
  <c r="U4032" i="3"/>
  <c r="U1975" i="3"/>
  <c r="U2567" i="3"/>
  <c r="U3425" i="3"/>
  <c r="U2872" i="3"/>
  <c r="U1545" i="3"/>
  <c r="U2190" i="3"/>
  <c r="U3561" i="3"/>
  <c r="U3090" i="3"/>
  <c r="U918" i="3"/>
  <c r="U382" i="3"/>
  <c r="U1772" i="3"/>
  <c r="U1773" i="3"/>
  <c r="U925" i="3"/>
  <c r="U384" i="3"/>
  <c r="U719" i="3"/>
  <c r="U1367" i="3"/>
  <c r="U882" i="3"/>
  <c r="U1211" i="3"/>
  <c r="U695" i="3"/>
  <c r="U2058" i="3"/>
  <c r="U2059" i="3"/>
  <c r="U1258" i="3"/>
  <c r="U722" i="3"/>
  <c r="U2607" i="3"/>
  <c r="U932" i="3"/>
  <c r="U3364" i="3"/>
  <c r="U2484" i="3"/>
  <c r="U3034" i="3"/>
  <c r="U3380" i="3"/>
  <c r="U2832" i="3"/>
  <c r="U4033" i="3"/>
  <c r="U2217" i="3"/>
  <c r="U1268" i="3"/>
  <c r="U1831" i="3"/>
  <c r="U2622" i="3"/>
  <c r="U896" i="3"/>
  <c r="U2137" i="3"/>
  <c r="U2726" i="3"/>
  <c r="U2604" i="3"/>
  <c r="U3448" i="3"/>
  <c r="U3733" i="3"/>
  <c r="U2070" i="3"/>
  <c r="U2081" i="3"/>
  <c r="U2082" i="3"/>
  <c r="U1231" i="3"/>
  <c r="U1778" i="3"/>
  <c r="U3579" i="3"/>
  <c r="U1291" i="3"/>
  <c r="U1848" i="3"/>
  <c r="U2635" i="3"/>
  <c r="U1805" i="3"/>
  <c r="U1806" i="3"/>
  <c r="U916" i="3"/>
  <c r="U2093" i="3"/>
  <c r="U2792" i="3"/>
  <c r="U2103" i="3"/>
  <c r="U3818" i="3"/>
  <c r="U3306" i="3"/>
  <c r="U4034" i="3"/>
  <c r="U2191" i="3"/>
  <c r="U1551" i="3"/>
  <c r="U1256" i="3"/>
  <c r="U1803" i="3"/>
  <c r="U2531" i="3"/>
  <c r="U1868" i="3"/>
  <c r="U3554" i="3"/>
  <c r="U3622" i="3"/>
  <c r="U3078" i="3"/>
  <c r="U3420" i="3"/>
  <c r="U3715" i="3"/>
  <c r="U2114" i="3"/>
  <c r="U2042" i="3"/>
  <c r="U2430" i="3"/>
  <c r="U3009" i="3"/>
  <c r="U3597" i="3"/>
  <c r="U1319" i="3"/>
  <c r="U3632" i="3"/>
  <c r="U2554" i="3"/>
  <c r="U2555" i="3"/>
  <c r="U1582" i="3"/>
  <c r="U2139" i="3"/>
  <c r="U3331" i="3"/>
  <c r="U1324" i="3"/>
  <c r="U1881" i="3"/>
  <c r="U3536" i="3"/>
  <c r="U3023" i="3"/>
  <c r="U4035" i="3"/>
  <c r="U2497" i="3"/>
  <c r="U1835" i="3"/>
  <c r="U4036" i="3"/>
  <c r="U2796" i="3"/>
  <c r="U2230" i="3"/>
  <c r="U1028" i="3"/>
  <c r="U1335" i="3"/>
  <c r="U1887" i="3"/>
  <c r="U2083" i="3"/>
  <c r="U2236" i="3"/>
  <c r="U4037" i="3"/>
  <c r="U1096" i="3"/>
  <c r="U3574" i="3"/>
  <c r="U3575" i="3"/>
  <c r="U2241" i="3"/>
  <c r="U3545" i="3"/>
  <c r="U3546" i="3"/>
  <c r="U2583" i="3"/>
  <c r="U2584" i="3"/>
  <c r="U1349" i="3"/>
  <c r="U1902" i="3"/>
  <c r="U1108" i="3"/>
  <c r="U4038" i="3"/>
  <c r="U2250" i="3"/>
  <c r="U1315" i="3"/>
  <c r="U4039" i="3"/>
  <c r="U2534" i="3"/>
  <c r="U3084" i="3"/>
  <c r="U3357" i="3"/>
  <c r="U2824" i="3"/>
  <c r="U2372" i="3"/>
  <c r="U2888" i="3"/>
  <c r="U2120" i="3"/>
  <c r="U4040" i="3"/>
  <c r="U2490" i="3"/>
  <c r="U1921" i="3"/>
  <c r="U966" i="3"/>
  <c r="U4041" i="3"/>
  <c r="U4042" i="3"/>
  <c r="U1164" i="3"/>
  <c r="U1331" i="3"/>
  <c r="U1871" i="3"/>
  <c r="U2696" i="3"/>
  <c r="U2003" i="3"/>
  <c r="U3225" i="3"/>
  <c r="U2625" i="3"/>
  <c r="U972" i="3"/>
  <c r="U1169" i="3"/>
  <c r="U1170" i="3"/>
  <c r="U2905" i="3"/>
  <c r="U2391" i="3"/>
  <c r="U2703" i="3"/>
  <c r="U2704" i="3"/>
  <c r="U3791" i="3"/>
  <c r="U2510" i="3"/>
  <c r="U2511" i="3"/>
  <c r="U2857" i="3"/>
  <c r="U4043" i="3"/>
  <c r="U4044" i="3"/>
  <c r="U1182" i="3"/>
  <c r="U1556" i="3"/>
  <c r="U1183" i="3"/>
  <c r="U943" i="3"/>
  <c r="U2571" i="3"/>
  <c r="U3116" i="3"/>
  <c r="U1352" i="3"/>
  <c r="U1891" i="3"/>
  <c r="U2724" i="3"/>
  <c r="U2725" i="3"/>
  <c r="U2813" i="3"/>
  <c r="U2931" i="3"/>
  <c r="U2412" i="3"/>
  <c r="U3256" i="3"/>
  <c r="U3620" i="3"/>
  <c r="U1824" i="3"/>
  <c r="U1203" i="3"/>
  <c r="U1579" i="3"/>
  <c r="U3797" i="3"/>
  <c r="U963" i="3"/>
  <c r="U4045" i="3"/>
  <c r="U4046" i="3"/>
  <c r="U2541" i="3"/>
  <c r="U2542" i="3"/>
  <c r="U1162" i="3"/>
  <c r="U1374" i="3"/>
  <c r="U1916" i="3"/>
  <c r="U3314" i="3"/>
  <c r="U2740" i="3"/>
  <c r="U3719" i="3"/>
  <c r="U1273" i="3"/>
  <c r="U1274" i="3"/>
  <c r="U1850" i="3"/>
  <c r="U2424" i="3"/>
  <c r="U3745" i="3"/>
  <c r="U1278" i="3"/>
  <c r="U1279" i="3"/>
  <c r="U1280" i="3"/>
  <c r="U1595" i="3"/>
  <c r="U436" i="3"/>
  <c r="U3229" i="3"/>
  <c r="U3152" i="3"/>
  <c r="U1174" i="3"/>
  <c r="U1175" i="3"/>
  <c r="U1907" i="3"/>
  <c r="U1294" i="3"/>
  <c r="U1552" i="3"/>
  <c r="U2848" i="3"/>
  <c r="U1380" i="3"/>
  <c r="U800" i="3"/>
  <c r="U3802" i="3"/>
  <c r="U3334" i="3"/>
  <c r="U3674" i="3"/>
  <c r="U1915" i="3"/>
  <c r="U2513" i="3"/>
  <c r="U3115" i="3"/>
  <c r="U2578" i="3"/>
  <c r="U4047" i="3"/>
  <c r="U4048" i="3"/>
  <c r="U2514" i="3"/>
  <c r="U1944" i="3"/>
  <c r="U1678" i="3"/>
  <c r="U1390" i="3"/>
  <c r="U1391" i="3"/>
  <c r="U1878" i="3"/>
  <c r="U2449" i="3"/>
  <c r="U1614" i="3"/>
  <c r="U2869" i="3"/>
  <c r="U1207" i="3"/>
  <c r="U1208" i="3"/>
  <c r="U1685" i="3"/>
  <c r="U3754" i="3"/>
  <c r="U1931" i="3"/>
  <c r="U2533" i="3"/>
  <c r="U4049" i="3"/>
  <c r="U1585" i="3"/>
  <c r="U3734" i="3"/>
  <c r="U1627" i="3"/>
  <c r="U1628" i="3"/>
  <c r="U1407" i="3"/>
  <c r="U1408" i="3"/>
  <c r="U1702" i="3"/>
  <c r="U4050" i="3"/>
  <c r="U4051" i="3"/>
  <c r="U3806" i="3"/>
  <c r="U3269" i="3"/>
  <c r="U3188" i="3"/>
  <c r="U3161" i="3"/>
  <c r="U2548" i="3"/>
  <c r="U1643" i="3"/>
  <c r="U1644" i="3"/>
  <c r="U3106" i="3"/>
  <c r="U2486" i="3"/>
  <c r="U3149" i="3"/>
  <c r="U3560" i="3"/>
  <c r="U4052" i="3"/>
  <c r="U4053" i="3"/>
  <c r="U1704" i="3"/>
  <c r="U1705" i="3"/>
  <c r="U1706" i="3"/>
  <c r="U1860" i="3"/>
  <c r="U1238" i="3"/>
  <c r="U2961" i="3"/>
  <c r="U2088" i="3"/>
  <c r="U1421" i="3"/>
  <c r="U2897" i="3"/>
  <c r="U1715" i="3"/>
  <c r="U1716" i="3"/>
  <c r="U1727" i="3"/>
  <c r="U1728" i="3"/>
  <c r="U1624" i="3"/>
  <c r="U3180" i="3"/>
  <c r="U3181" i="3"/>
  <c r="U4054" i="3"/>
  <c r="U4055" i="3"/>
  <c r="U1663" i="3"/>
  <c r="U1664" i="3"/>
  <c r="U752" i="3"/>
  <c r="U2979" i="3"/>
  <c r="U2303" i="3"/>
  <c r="U1740" i="3"/>
  <c r="U2113" i="3"/>
  <c r="U2709" i="3"/>
  <c r="U978" i="3"/>
  <c r="U3136" i="3"/>
  <c r="U3137" i="3"/>
  <c r="U763" i="3"/>
  <c r="U1235" i="3"/>
  <c r="U1889" i="3"/>
  <c r="U2455" i="3"/>
  <c r="U3182" i="3"/>
  <c r="U3582" i="3"/>
  <c r="U2933" i="3"/>
  <c r="U4056" i="3"/>
  <c r="U4057" i="3"/>
  <c r="U2271" i="3"/>
  <c r="U1686" i="3"/>
  <c r="U2321" i="3"/>
  <c r="U2892" i="3"/>
  <c r="U3202" i="3"/>
  <c r="U3203" i="3"/>
  <c r="U985" i="3"/>
  <c r="U1485" i="3"/>
  <c r="U2998" i="3"/>
  <c r="U1888" i="3"/>
  <c r="U1250" i="3"/>
  <c r="U1023" i="3"/>
  <c r="U2883" i="3"/>
  <c r="U1025" i="3"/>
  <c r="U1539" i="3"/>
  <c r="U2140" i="3"/>
  <c r="U2739" i="3"/>
  <c r="U994" i="3"/>
  <c r="U1029" i="3"/>
  <c r="U1500" i="3"/>
  <c r="U1547" i="3"/>
  <c r="U826" i="3"/>
  <c r="U2345" i="3"/>
  <c r="U2914" i="3"/>
  <c r="U3827" i="3"/>
  <c r="U4058" i="3"/>
  <c r="U833" i="3"/>
  <c r="U1333" i="3"/>
  <c r="U2292" i="3"/>
  <c r="U2861" i="3"/>
  <c r="U3173" i="3"/>
  <c r="U3174" i="3"/>
  <c r="U1626" i="3"/>
  <c r="U1560" i="3"/>
  <c r="U1926" i="3"/>
  <c r="U2495" i="3"/>
  <c r="U4059" i="3"/>
  <c r="U630" i="3"/>
  <c r="U1959" i="3"/>
  <c r="U1340" i="3"/>
  <c r="U1670" i="3"/>
  <c r="U3538" i="3"/>
  <c r="U3636" i="3"/>
  <c r="U3227" i="3"/>
  <c r="U1909" i="3"/>
  <c r="U2491" i="3"/>
  <c r="U3500" i="3"/>
  <c r="U2176" i="3"/>
  <c r="U1511" i="3"/>
  <c r="U1128" i="3"/>
  <c r="U633" i="3"/>
  <c r="U1639" i="3"/>
  <c r="U2248" i="3"/>
  <c r="U1970" i="3"/>
  <c r="U1971" i="3"/>
  <c r="U2253" i="3"/>
  <c r="U2829" i="3"/>
  <c r="U3399" i="3"/>
  <c r="U2941" i="3"/>
  <c r="U2930" i="3"/>
  <c r="U3829" i="3"/>
  <c r="U3845" i="3"/>
  <c r="U1699" i="3"/>
  <c r="U1151" i="3"/>
  <c r="U1683" i="3"/>
  <c r="U2330" i="3"/>
  <c r="U2885" i="3"/>
  <c r="U1937" i="3"/>
  <c r="U1984" i="3"/>
  <c r="U2518" i="3"/>
  <c r="U1985" i="3"/>
  <c r="U1658" i="3"/>
  <c r="U2266" i="3"/>
  <c r="U2272" i="3"/>
  <c r="U2844" i="3"/>
  <c r="U2212" i="3"/>
  <c r="U2213" i="3"/>
  <c r="U3653" i="3"/>
  <c r="U3259" i="3"/>
  <c r="U3623" i="3"/>
  <c r="U3208" i="3"/>
  <c r="U1009" i="3"/>
  <c r="U3423" i="3"/>
  <c r="U3424" i="3"/>
  <c r="U1163" i="3"/>
  <c r="U1717" i="3"/>
  <c r="U2702" i="3"/>
  <c r="U2014" i="3"/>
  <c r="U1306" i="3"/>
  <c r="U1997" i="3"/>
  <c r="U2909" i="3"/>
  <c r="U2285" i="3"/>
  <c r="U2653" i="3"/>
  <c r="U2550" i="3"/>
  <c r="U2010" i="3"/>
  <c r="U2245" i="3"/>
  <c r="U2246" i="3"/>
  <c r="U3383" i="3"/>
  <c r="U2924" i="3"/>
  <c r="U1027" i="3"/>
  <c r="U1518" i="3"/>
  <c r="U2967" i="3"/>
  <c r="U1321" i="3"/>
  <c r="U2416" i="3"/>
  <c r="U1747" i="3"/>
  <c r="U2733" i="3"/>
  <c r="U3248" i="3"/>
  <c r="U2024" i="3"/>
  <c r="U1961" i="3"/>
  <c r="U3813" i="3"/>
  <c r="U4060" i="3"/>
  <c r="U3449" i="3"/>
  <c r="U3450" i="3"/>
  <c r="U2937" i="3"/>
  <c r="U3416" i="3"/>
  <c r="U3644" i="3"/>
  <c r="U3246" i="3"/>
  <c r="U2038" i="3"/>
  <c r="U3177" i="3"/>
  <c r="U1245" i="3"/>
  <c r="U1815" i="3"/>
  <c r="U1981" i="3"/>
  <c r="U4061" i="3"/>
  <c r="U2695" i="3"/>
  <c r="U3207" i="3"/>
  <c r="U1782" i="3"/>
  <c r="U1051" i="3"/>
  <c r="U1548" i="3"/>
  <c r="U1019" i="3"/>
  <c r="U2899" i="3"/>
  <c r="U2275" i="3"/>
  <c r="U1789" i="3"/>
  <c r="U2443" i="3"/>
  <c r="U2996" i="3"/>
  <c r="U2752" i="3"/>
  <c r="U3270" i="3"/>
  <c r="U640" i="3"/>
  <c r="U2503" i="3"/>
  <c r="U1827" i="3"/>
  <c r="U1307" i="3"/>
  <c r="U3195" i="3"/>
  <c r="U1795" i="3"/>
  <c r="U644" i="3"/>
  <c r="U1062" i="3"/>
  <c r="U2648" i="3"/>
  <c r="U2964" i="3"/>
  <c r="U3445" i="3"/>
  <c r="U4062" i="3"/>
  <c r="U1038" i="3"/>
  <c r="U1039" i="3"/>
  <c r="U3475" i="3"/>
  <c r="U2013" i="3"/>
  <c r="U1317" i="3"/>
  <c r="U3031" i="3"/>
  <c r="U1689" i="3"/>
  <c r="U1072" i="3"/>
  <c r="U2527" i="3"/>
  <c r="U2528" i="3"/>
  <c r="U2254" i="3"/>
  <c r="U1587" i="3"/>
  <c r="U1332" i="3"/>
  <c r="U2481" i="3"/>
  <c r="U3028" i="3"/>
  <c r="U3681" i="3"/>
  <c r="U3289" i="3"/>
  <c r="U2736" i="3"/>
  <c r="U3239" i="3"/>
  <c r="U1281" i="3"/>
  <c r="U2938" i="3"/>
  <c r="U3053" i="3"/>
  <c r="U3405" i="3"/>
  <c r="U2676" i="3"/>
  <c r="U1720" i="3"/>
  <c r="U2304" i="3"/>
  <c r="U1660" i="3"/>
  <c r="U1053" i="3"/>
  <c r="U4063" i="3"/>
  <c r="U2545" i="3"/>
  <c r="U2546" i="3"/>
  <c r="U2039" i="3"/>
  <c r="U2851" i="3"/>
  <c r="U2208" i="3"/>
  <c r="U3756" i="3"/>
  <c r="U3464" i="3"/>
  <c r="U2549" i="3"/>
  <c r="U3071" i="3"/>
  <c r="U1313" i="3"/>
  <c r="U1744" i="3"/>
  <c r="U2328" i="3"/>
  <c r="U2866" i="3"/>
  <c r="U3366" i="3"/>
  <c r="U2711" i="3"/>
  <c r="U1688" i="3"/>
  <c r="U2274" i="3"/>
  <c r="U2576" i="3"/>
  <c r="U3667" i="3"/>
  <c r="U3273" i="3"/>
  <c r="U2666" i="3"/>
  <c r="U2878" i="3"/>
  <c r="U3379" i="3"/>
  <c r="U2975" i="3"/>
  <c r="U3443" i="3"/>
  <c r="U920" i="3"/>
  <c r="U3775" i="3"/>
  <c r="U2984" i="3"/>
  <c r="U2358" i="3"/>
  <c r="U1337" i="3"/>
  <c r="U1418" i="3"/>
  <c r="U1419" i="3"/>
  <c r="U3763" i="3"/>
  <c r="U3492" i="3"/>
  <c r="U1505" i="3"/>
  <c r="U1424" i="3"/>
  <c r="U1760" i="3"/>
  <c r="U4064" i="3"/>
  <c r="U1736" i="3"/>
  <c r="U2306" i="3"/>
  <c r="U2679" i="3"/>
  <c r="U3735" i="3"/>
  <c r="U3396" i="3"/>
  <c r="U3615" i="3"/>
  <c r="U2612" i="3"/>
  <c r="U1770" i="3"/>
  <c r="U2362" i="3"/>
  <c r="U1515" i="3"/>
  <c r="U4065" i="3"/>
  <c r="U3780" i="3"/>
  <c r="U2698" i="3"/>
  <c r="U3010" i="3"/>
  <c r="U3011" i="3"/>
  <c r="U2557" i="3"/>
  <c r="U1849" i="3"/>
  <c r="U2441" i="3"/>
  <c r="U1790" i="3"/>
  <c r="U2375" i="3"/>
  <c r="U1532" i="3"/>
  <c r="U4066" i="3"/>
  <c r="U2712" i="3"/>
  <c r="U1858" i="3"/>
  <c r="U2453" i="3"/>
  <c r="U3769" i="3"/>
  <c r="U3233" i="3"/>
  <c r="U2974" i="3"/>
  <c r="U2343" i="3"/>
  <c r="U3631" i="3"/>
  <c r="U3105" i="3"/>
  <c r="U2471" i="3"/>
  <c r="U1363" i="3"/>
  <c r="U1807" i="3"/>
  <c r="U2395" i="3"/>
  <c r="U2830" i="3"/>
  <c r="U4067" i="3"/>
  <c r="U3046" i="3"/>
  <c r="U3047" i="3"/>
  <c r="U3290" i="3"/>
  <c r="U2590" i="3"/>
  <c r="U1589" i="3"/>
  <c r="U1775" i="3"/>
  <c r="U4068" i="3"/>
  <c r="U1375" i="3"/>
  <c r="U3124" i="3"/>
  <c r="U3125" i="3"/>
  <c r="U1606" i="3"/>
  <c r="U1607" i="3"/>
  <c r="U4069" i="3"/>
  <c r="U2959" i="3"/>
  <c r="U2417" i="3"/>
  <c r="U3262" i="3"/>
  <c r="U2853" i="3"/>
  <c r="U3311" i="3"/>
  <c r="U3013" i="3"/>
  <c r="U3461" i="3"/>
  <c r="U4070" i="3"/>
  <c r="U4071" i="3"/>
  <c r="U1799" i="3"/>
  <c r="U2370" i="3"/>
  <c r="U2026" i="3"/>
  <c r="U3142" i="3"/>
  <c r="U3143" i="3"/>
  <c r="U3565" i="3"/>
  <c r="U3087" i="3"/>
  <c r="U3650" i="3"/>
  <c r="U1635" i="3"/>
  <c r="U1636" i="3"/>
  <c r="U2645" i="3"/>
  <c r="U1694" i="3"/>
  <c r="U1360" i="3"/>
  <c r="U1696" i="3"/>
  <c r="U1697" i="3"/>
  <c r="U3836" i="3"/>
  <c r="U2988" i="3"/>
  <c r="U2989" i="3"/>
  <c r="U711" i="3"/>
  <c r="U1721" i="3"/>
  <c r="U1722" i="3"/>
  <c r="U3335" i="3"/>
  <c r="U1462" i="3"/>
  <c r="U2046" i="3"/>
  <c r="U2316" i="3"/>
  <c r="U1657" i="3"/>
  <c r="U1825" i="3"/>
  <c r="U2399" i="3"/>
  <c r="U3606" i="3"/>
  <c r="U3165" i="3"/>
  <c r="U3287" i="3"/>
  <c r="U1464" i="3"/>
  <c r="U2378" i="3"/>
  <c r="U1734" i="3"/>
  <c r="U1818" i="3"/>
  <c r="U1167" i="3"/>
  <c r="U1381" i="3"/>
  <c r="U1618" i="3"/>
  <c r="U3062" i="3"/>
  <c r="U3493" i="3"/>
  <c r="U2131" i="3"/>
  <c r="U2394" i="3"/>
  <c r="U2962" i="3"/>
  <c r="U3838" i="3"/>
  <c r="U1838" i="3"/>
  <c r="U1839" i="3"/>
  <c r="U3017" i="3"/>
  <c r="U3018" i="3"/>
  <c r="U2348" i="3"/>
  <c r="U2902" i="3"/>
  <c r="U2089" i="3"/>
  <c r="U2141" i="3"/>
  <c r="U3358" i="3"/>
  <c r="U1645" i="3"/>
  <c r="U1646" i="3"/>
  <c r="U2086" i="3"/>
  <c r="U2040" i="3"/>
  <c r="U2986" i="3"/>
  <c r="U2987" i="3"/>
  <c r="U2409" i="3"/>
  <c r="U2983" i="3"/>
  <c r="U4072" i="3"/>
  <c r="U2175" i="3"/>
  <c r="U2153" i="3"/>
  <c r="U3324" i="3"/>
  <c r="U1863" i="3"/>
  <c r="U1864" i="3"/>
  <c r="U2169" i="3"/>
  <c r="U2170" i="3"/>
  <c r="U2107" i="3"/>
  <c r="U2108" i="3"/>
  <c r="U2379" i="3"/>
  <c r="U2934" i="3"/>
  <c r="U3293" i="3"/>
  <c r="U4073" i="3"/>
  <c r="U4074" i="3"/>
  <c r="U3109" i="3"/>
  <c r="U3527" i="3"/>
  <c r="U1440" i="3"/>
  <c r="U1441" i="3"/>
  <c r="U2182" i="3"/>
  <c r="U2183" i="3"/>
  <c r="U3823" i="3"/>
  <c r="U3489" i="3"/>
  <c r="U3063" i="3"/>
  <c r="U1675" i="3"/>
  <c r="U1676" i="3"/>
  <c r="U3349" i="3"/>
  <c r="U3513" i="3"/>
  <c r="U3001" i="3"/>
  <c r="U2568" i="3"/>
  <c r="U1886" i="3"/>
  <c r="U2202" i="3"/>
  <c r="U2129" i="3"/>
  <c r="U2203" i="3"/>
  <c r="U2130" i="3"/>
  <c r="U2092" i="3"/>
  <c r="U4075" i="3"/>
  <c r="U4076" i="3"/>
  <c r="U1123" i="3"/>
  <c r="U3367" i="3"/>
  <c r="U3481" i="3"/>
  <c r="U2965" i="3"/>
  <c r="U3819" i="3"/>
  <c r="U2770" i="3"/>
  <c r="U2223" i="3"/>
  <c r="U3318" i="3"/>
  <c r="U3529" i="3"/>
  <c r="U3530" i="3"/>
  <c r="U1384" i="3"/>
  <c r="U1420" i="3"/>
  <c r="U2373" i="3"/>
  <c r="U1729" i="3"/>
  <c r="U1147" i="3"/>
  <c r="U1681" i="3"/>
  <c r="U2163" i="3"/>
  <c r="U2164" i="3"/>
  <c r="U4077" i="3"/>
  <c r="U4078" i="3"/>
  <c r="U1180" i="3"/>
  <c r="U2605" i="3"/>
  <c r="U3145" i="3"/>
  <c r="U1429" i="3"/>
  <c r="U1987" i="3"/>
  <c r="U1962" i="3"/>
  <c r="U1963" i="3"/>
  <c r="U1192" i="3"/>
  <c r="U1763" i="3"/>
  <c r="U1401" i="3"/>
  <c r="U1948" i="3"/>
  <c r="U2132" i="3"/>
  <c r="U1443" i="3"/>
  <c r="U2007" i="3"/>
  <c r="U2795" i="3"/>
  <c r="U3304" i="3"/>
  <c r="U3386" i="3"/>
  <c r="U2689" i="3"/>
  <c r="U1978" i="3"/>
  <c r="U958" i="3"/>
  <c r="U2380" i="3"/>
  <c r="U2431" i="3"/>
  <c r="U1724" i="3"/>
  <c r="U1777" i="3"/>
  <c r="U3547" i="3"/>
  <c r="U3548" i="3"/>
  <c r="U4079" i="3"/>
  <c r="U4080" i="3"/>
  <c r="U2758" i="3"/>
  <c r="U2210" i="3"/>
  <c r="U3514" i="3"/>
  <c r="U3515" i="3"/>
  <c r="U2094" i="3"/>
  <c r="U2028" i="3"/>
  <c r="U3354" i="3"/>
  <c r="U1422" i="3"/>
  <c r="U1968" i="3"/>
  <c r="U2710" i="3"/>
  <c r="U3235" i="3"/>
  <c r="U1693" i="3"/>
  <c r="U1557" i="3"/>
  <c r="U975" i="3"/>
  <c r="U2447" i="3"/>
  <c r="U2448" i="3"/>
  <c r="U2821" i="3"/>
  <c r="U3330" i="3"/>
  <c r="U2115" i="3"/>
  <c r="U2720" i="3"/>
  <c r="U2405" i="3"/>
  <c r="U2960" i="3"/>
  <c r="U1723" i="3"/>
  <c r="U3322" i="3"/>
  <c r="U3566" i="3"/>
  <c r="U3567" i="3"/>
  <c r="U2670" i="3"/>
  <c r="U1998" i="3"/>
  <c r="U1584" i="3"/>
  <c r="U2171" i="3"/>
  <c r="U2791" i="3"/>
  <c r="U3288" i="3"/>
  <c r="U2478" i="3"/>
  <c r="U2479" i="3"/>
  <c r="U3540" i="3"/>
  <c r="U3669" i="3"/>
  <c r="U3541" i="3"/>
  <c r="U3350" i="3"/>
  <c r="U2135" i="3"/>
  <c r="U2741" i="3"/>
  <c r="U1745" i="3"/>
  <c r="U3484" i="3"/>
  <c r="U2480" i="3"/>
  <c r="U1654" i="3"/>
  <c r="U1037" i="3"/>
  <c r="U2436" i="3"/>
  <c r="U2990" i="3"/>
  <c r="U1610" i="3"/>
  <c r="U2204" i="3"/>
  <c r="U3133" i="3"/>
  <c r="U2502" i="3"/>
  <c r="U2493" i="3"/>
  <c r="U2705" i="3"/>
  <c r="U2706" i="3"/>
  <c r="U3505" i="3"/>
  <c r="U1662" i="3"/>
  <c r="U2270" i="3"/>
  <c r="U1563" i="3"/>
  <c r="U1566" i="3"/>
  <c r="U1450" i="3"/>
  <c r="U3793" i="3"/>
  <c r="U3589" i="3"/>
  <c r="U3321" i="3"/>
  <c r="U2763" i="3"/>
  <c r="U2242" i="3"/>
  <c r="U3687" i="3"/>
  <c r="U3688" i="3"/>
  <c r="U1680" i="3"/>
  <c r="U2281" i="3"/>
  <c r="U2508" i="3"/>
  <c r="U3516" i="3"/>
  <c r="U2251" i="3"/>
  <c r="U2889" i="3"/>
  <c r="U2238" i="3"/>
  <c r="U973" i="3"/>
  <c r="U3160" i="3"/>
  <c r="U3568" i="3"/>
  <c r="U3117" i="3"/>
  <c r="U3025" i="3"/>
  <c r="U2464" i="3"/>
  <c r="U4081" i="3"/>
  <c r="U2953" i="3"/>
  <c r="U2301" i="3"/>
  <c r="U2742" i="3"/>
  <c r="U2267" i="3"/>
  <c r="U2743" i="3"/>
  <c r="U1478" i="3"/>
  <c r="U2019" i="3"/>
  <c r="U982" i="3"/>
  <c r="U1751" i="3"/>
  <c r="U1487" i="3"/>
  <c r="U2539" i="3"/>
  <c r="U3347" i="3"/>
  <c r="U3680" i="3"/>
  <c r="U1448" i="3"/>
  <c r="U2004" i="3"/>
  <c r="U2628" i="3"/>
  <c r="U3402" i="3"/>
  <c r="U3703" i="3"/>
  <c r="U3704" i="3"/>
  <c r="U2494" i="3"/>
  <c r="U4082" i="3"/>
  <c r="U2016" i="3"/>
  <c r="U2642" i="3"/>
  <c r="U1764" i="3"/>
  <c r="U2172" i="3"/>
  <c r="U1503" i="3"/>
  <c r="U2972" i="3"/>
  <c r="U2926" i="3"/>
  <c r="U3393" i="3"/>
  <c r="U2973" i="3"/>
  <c r="U3189" i="3"/>
  <c r="U3588" i="3"/>
  <c r="U1469" i="3"/>
  <c r="U1470" i="3"/>
  <c r="U3153" i="3"/>
  <c r="U3557" i="3"/>
  <c r="U3099" i="3"/>
  <c r="U3251" i="3"/>
  <c r="U2660" i="3"/>
  <c r="U3421" i="3"/>
  <c r="U3333" i="3"/>
  <c r="U2779" i="3"/>
  <c r="U1786" i="3"/>
  <c r="U3376" i="3"/>
  <c r="U3695" i="3"/>
  <c r="U2198" i="3"/>
  <c r="U2769" i="3"/>
  <c r="U2524" i="3"/>
  <c r="U1758" i="3"/>
  <c r="U3267" i="3"/>
  <c r="U3634" i="3"/>
  <c r="U1855" i="3"/>
  <c r="U2158" i="3"/>
  <c r="U1497" i="3"/>
  <c r="U3722" i="3"/>
  <c r="U1310" i="3"/>
  <c r="U3132" i="3"/>
  <c r="U3006" i="3"/>
  <c r="U3444" i="3"/>
  <c r="U1861" i="3"/>
  <c r="U2228" i="3"/>
  <c r="U2799" i="3"/>
  <c r="U1869" i="3"/>
  <c r="U3190" i="3"/>
  <c r="U3284" i="3"/>
  <c r="U3583" i="3"/>
  <c r="U3647" i="3"/>
  <c r="U1957" i="3"/>
  <c r="U1779" i="3"/>
  <c r="U1063" i="3"/>
  <c r="U1604" i="3"/>
  <c r="U3409" i="3"/>
  <c r="U3714" i="3"/>
  <c r="U2293" i="3"/>
  <c r="U1620" i="3"/>
  <c r="U3098" i="3"/>
  <c r="U2211" i="3"/>
  <c r="U2761" i="3"/>
  <c r="U2244" i="3"/>
  <c r="U3040" i="3"/>
  <c r="U3460" i="3"/>
  <c r="U1974" i="3"/>
  <c r="U3377" i="3"/>
  <c r="U2828" i="3"/>
  <c r="U3164" i="3"/>
  <c r="U2307" i="3"/>
  <c r="U2882" i="3"/>
  <c r="U4083" i="3"/>
  <c r="U3120" i="3"/>
  <c r="U1812" i="3"/>
  <c r="U2263" i="3"/>
  <c r="U2827" i="3"/>
  <c r="U2325" i="3"/>
  <c r="U2900" i="3"/>
  <c r="U4084" i="3"/>
  <c r="U2006" i="3"/>
  <c r="U3080" i="3"/>
  <c r="U3828" i="3"/>
  <c r="U3831" i="3"/>
  <c r="U3731" i="3"/>
  <c r="U2249" i="3"/>
  <c r="U2804" i="3"/>
  <c r="U3138" i="3"/>
  <c r="U3406" i="3"/>
  <c r="U3407" i="3"/>
  <c r="U3457" i="3"/>
  <c r="U2919" i="3"/>
  <c r="U2282" i="3"/>
  <c r="U2849" i="3"/>
  <c r="U3778" i="3"/>
  <c r="U4085" i="3"/>
  <c r="U1810" i="3"/>
  <c r="U3038" i="3"/>
  <c r="U2065" i="3"/>
  <c r="U3250" i="3"/>
  <c r="U3600" i="3"/>
  <c r="U3470" i="3"/>
  <c r="U3471" i="3"/>
  <c r="U1832" i="3"/>
  <c r="U2310" i="3"/>
  <c r="U2873" i="3"/>
  <c r="U3572" i="3"/>
  <c r="U4086" i="3"/>
  <c r="U2142" i="3"/>
  <c r="U2095" i="3"/>
  <c r="U2096" i="3"/>
  <c r="U3387" i="3"/>
  <c r="U2843" i="3"/>
  <c r="U3441" i="3"/>
  <c r="U3442" i="3"/>
  <c r="U2279" i="3"/>
  <c r="U2165" i="3"/>
  <c r="U2166" i="3"/>
  <c r="U1899" i="3"/>
  <c r="U3490" i="3"/>
  <c r="U3491" i="3"/>
  <c r="U3610" i="3"/>
  <c r="U1058" i="3"/>
  <c r="U2519" i="3"/>
  <c r="U2186" i="3"/>
  <c r="U2187" i="3"/>
  <c r="U1912" i="3"/>
  <c r="U2121" i="3"/>
  <c r="U2122" i="3"/>
  <c r="U3369" i="3"/>
  <c r="U2904" i="3"/>
  <c r="U4087" i="3"/>
  <c r="U2146" i="3"/>
  <c r="U2755" i="3"/>
  <c r="U3592" i="3"/>
  <c r="U2594" i="3"/>
  <c r="U1826" i="3"/>
  <c r="U2294" i="3"/>
  <c r="U1600" i="3"/>
  <c r="U2842" i="3"/>
  <c r="U2214" i="3"/>
  <c r="U3430" i="3"/>
  <c r="U2881" i="3"/>
  <c r="U3346" i="3"/>
  <c r="U2768" i="3"/>
  <c r="U1853" i="3"/>
  <c r="U1854" i="3"/>
  <c r="U2551" i="3"/>
  <c r="U3628" i="3"/>
  <c r="U2805" i="3"/>
  <c r="U2157" i="3"/>
  <c r="U2626" i="3"/>
  <c r="U3397" i="3"/>
  <c r="U2944" i="3"/>
  <c r="U2862" i="3"/>
  <c r="U3356" i="3"/>
  <c r="U2319" i="3"/>
  <c r="U2320" i="3"/>
  <c r="U1873" i="3"/>
  <c r="U1874" i="3"/>
  <c r="U2624" i="3"/>
  <c r="U2117" i="3"/>
  <c r="U1867" i="3"/>
  <c r="U3611" i="3"/>
  <c r="U2650" i="3"/>
  <c r="U2633" i="3"/>
  <c r="U2634" i="3"/>
  <c r="U2573" i="3"/>
  <c r="U2588" i="3"/>
  <c r="U2840" i="3"/>
  <c r="U3329" i="3"/>
  <c r="U2880" i="3"/>
  <c r="U3375" i="3"/>
  <c r="U4088" i="3"/>
  <c r="U3646" i="3"/>
  <c r="U2355" i="3"/>
  <c r="U2356" i="3"/>
  <c r="U2655" i="3"/>
  <c r="U2656" i="3"/>
  <c r="U2406" i="3"/>
  <c r="U1737" i="3"/>
  <c r="U2154" i="3"/>
  <c r="U2155" i="3"/>
  <c r="U2596" i="3"/>
  <c r="U2597" i="3"/>
  <c r="U3630" i="3"/>
  <c r="U2564" i="3"/>
  <c r="U4089" i="3"/>
  <c r="U4090" i="3"/>
  <c r="U2419" i="3"/>
  <c r="U2420" i="3"/>
  <c r="U2677" i="3"/>
  <c r="U2678" i="3"/>
  <c r="U1872" i="3"/>
  <c r="U3730" i="3"/>
  <c r="U3398" i="3"/>
  <c r="U3029" i="3"/>
  <c r="U2383" i="3"/>
  <c r="U1570" i="3"/>
  <c r="U1605" i="3"/>
  <c r="U3607" i="3"/>
  <c r="U2868" i="3"/>
  <c r="U3355" i="3"/>
  <c r="U2433" i="3"/>
  <c r="U2434" i="3"/>
  <c r="U1883" i="3"/>
  <c r="U2477" i="3"/>
  <c r="U2638" i="3"/>
  <c r="U2639" i="3"/>
  <c r="U4091" i="3"/>
  <c r="U4092" i="3"/>
  <c r="U1632" i="3"/>
  <c r="U2237" i="3"/>
  <c r="U1851" i="3"/>
  <c r="U3648" i="3"/>
  <c r="U3209" i="3"/>
  <c r="U2707" i="3"/>
  <c r="U1591" i="3"/>
  <c r="U2185" i="3"/>
  <c r="U3113" i="3"/>
  <c r="U2461" i="3"/>
  <c r="U2616" i="3"/>
  <c r="U1900" i="3"/>
  <c r="U2492" i="3"/>
  <c r="U3743" i="3"/>
  <c r="U3429" i="3"/>
  <c r="U1366" i="3"/>
  <c r="U2890" i="3"/>
  <c r="U2258" i="3"/>
  <c r="U2156" i="3"/>
  <c r="U1879" i="3"/>
  <c r="U2445" i="3"/>
  <c r="U3629" i="3"/>
  <c r="U2672" i="3"/>
  <c r="U2673" i="3"/>
  <c r="U3724" i="3"/>
  <c r="U3382" i="3"/>
  <c r="U2800" i="3"/>
  <c r="U3232" i="3"/>
  <c r="U2738" i="3"/>
  <c r="U2577" i="3"/>
  <c r="U2515" i="3"/>
  <c r="U2865" i="3"/>
  <c r="U2222" i="3"/>
  <c r="U2032" i="3"/>
  <c r="U1385" i="3"/>
  <c r="U2912" i="3"/>
  <c r="U2913" i="3"/>
  <c r="U2815" i="3"/>
  <c r="U2188" i="3"/>
  <c r="U930" i="3"/>
  <c r="U3750" i="3"/>
  <c r="U3751" i="3"/>
  <c r="U1905" i="3"/>
  <c r="U2482" i="3"/>
  <c r="U2613" i="3"/>
  <c r="U3155" i="3"/>
  <c r="U3707" i="3"/>
  <c r="U2106" i="3"/>
  <c r="U1445" i="3"/>
  <c r="U1992" i="3"/>
  <c r="U3260" i="3"/>
  <c r="U3627" i="3"/>
  <c r="U1999" i="3"/>
  <c r="U2063" i="3"/>
  <c r="U2657" i="3"/>
  <c r="U2946" i="3"/>
  <c r="U2947" i="3"/>
  <c r="U2891" i="3"/>
  <c r="U3368" i="3"/>
  <c r="U2011" i="3"/>
  <c r="U2939" i="3"/>
  <c r="U2126" i="3"/>
  <c r="U2732" i="3"/>
  <c r="U3716" i="3"/>
  <c r="U3131" i="3"/>
  <c r="U2699" i="3"/>
  <c r="U2516" i="3"/>
  <c r="U2647" i="3"/>
  <c r="U3179" i="3"/>
  <c r="U1791" i="3"/>
  <c r="U2393" i="3"/>
  <c r="U3759" i="3"/>
  <c r="U3760" i="3"/>
  <c r="U2955" i="3"/>
  <c r="U2147" i="3"/>
  <c r="U2104" i="3"/>
  <c r="U2693" i="3"/>
  <c r="U2747" i="3"/>
  <c r="U3494" i="3"/>
  <c r="U2969" i="3"/>
  <c r="U3800" i="3"/>
  <c r="U3641" i="3"/>
  <c r="U2713" i="3"/>
  <c r="U2454" i="3"/>
  <c r="U2402" i="3"/>
  <c r="U1376" i="3"/>
  <c r="U2932" i="3"/>
  <c r="U3400" i="3"/>
  <c r="U2472" i="3"/>
  <c r="U3051" i="3"/>
  <c r="U2735" i="3"/>
  <c r="U2981" i="3"/>
  <c r="U3624" i="3"/>
  <c r="U3210" i="3"/>
  <c r="U3166" i="3"/>
  <c r="U3167" i="3"/>
  <c r="U3344" i="3"/>
  <c r="U2766" i="3"/>
  <c r="U1392" i="3"/>
  <c r="U1945" i="3"/>
  <c r="U2234" i="3"/>
  <c r="U2489" i="3"/>
  <c r="U3066" i="3"/>
  <c r="U3312" i="3"/>
  <c r="U2734" i="3"/>
  <c r="U3523" i="3"/>
  <c r="U3758" i="3"/>
  <c r="U3808" i="3"/>
  <c r="U3809" i="3"/>
  <c r="U2951" i="3"/>
  <c r="U3663" i="3"/>
  <c r="U1923" i="3"/>
  <c r="U2651" i="3"/>
  <c r="U1965" i="3"/>
  <c r="U3005" i="3"/>
  <c r="U2256" i="3"/>
  <c r="U3495" i="3"/>
  <c r="U3564" i="3"/>
  <c r="U3437" i="3"/>
  <c r="U3088" i="3"/>
  <c r="U3640" i="3"/>
  <c r="U3247" i="3"/>
  <c r="U2315" i="3"/>
  <c r="U3675" i="3"/>
  <c r="U1465" i="3"/>
  <c r="U1949" i="3"/>
  <c r="U1950" i="3"/>
  <c r="U2331" i="3"/>
  <c r="U1753" i="3"/>
  <c r="U3577" i="3"/>
  <c r="U3781" i="3"/>
  <c r="U2280" i="3"/>
  <c r="U2685" i="3"/>
  <c r="U3206" i="3"/>
  <c r="U1477" i="3"/>
  <c r="U2055" i="3"/>
  <c r="U3050" i="3"/>
  <c r="U2347" i="3"/>
  <c r="U2750" i="3"/>
  <c r="U2076" i="3"/>
  <c r="U2437" i="3"/>
  <c r="U3528" i="3"/>
  <c r="U3466" i="3"/>
  <c r="U2262" i="3"/>
  <c r="U3664" i="3"/>
  <c r="U3691" i="3"/>
  <c r="U3811" i="3"/>
  <c r="U3408" i="3"/>
  <c r="U2723" i="3"/>
  <c r="U3234" i="3"/>
  <c r="U2669" i="3"/>
  <c r="U1982" i="3"/>
  <c r="U3459" i="3"/>
  <c r="U2762" i="3"/>
  <c r="U3285" i="3"/>
  <c r="U2001" i="3"/>
  <c r="U2915" i="3"/>
  <c r="U3509" i="3"/>
  <c r="U2466" i="3"/>
  <c r="U2727" i="3"/>
  <c r="U2291" i="3"/>
  <c r="U2789" i="3"/>
  <c r="U3299" i="3"/>
  <c r="U4093" i="3"/>
  <c r="U3476" i="3"/>
  <c r="U3706" i="3"/>
  <c r="U3439" i="3"/>
  <c r="U3662" i="3"/>
  <c r="U3264" i="3"/>
  <c r="U2717" i="3"/>
  <c r="U3213" i="3"/>
  <c r="U3686" i="3"/>
  <c r="U3815" i="3"/>
  <c r="U2748" i="3"/>
  <c r="U3257" i="3"/>
  <c r="U2500" i="3"/>
  <c r="U4094" i="3"/>
  <c r="U3694" i="3"/>
  <c r="U3316" i="3"/>
  <c r="U3497" i="3"/>
  <c r="U2299" i="3"/>
  <c r="U2574" i="3"/>
  <c r="U1895" i="3"/>
  <c r="U2619" i="3"/>
  <c r="U2773" i="3"/>
  <c r="U3279" i="3"/>
  <c r="U2559" i="3"/>
  <c r="U3462" i="3"/>
  <c r="U3678" i="3"/>
  <c r="U3679" i="3"/>
  <c r="U4095" i="3"/>
  <c r="U2369" i="3"/>
  <c r="U3708" i="3"/>
  <c r="U3709" i="3"/>
  <c r="U2589" i="3"/>
  <c r="U3154" i="3"/>
  <c r="U2753" i="3"/>
  <c r="U3254" i="3"/>
  <c r="U2636" i="3"/>
  <c r="U2637" i="3"/>
  <c r="U3519" i="3"/>
  <c r="U2332" i="3"/>
  <c r="U2388" i="3"/>
  <c r="U2302" i="3"/>
  <c r="U2586" i="3"/>
  <c r="U2587" i="3"/>
  <c r="U1490" i="3"/>
  <c r="U2621" i="3"/>
  <c r="U3171" i="3"/>
  <c r="U2663" i="3"/>
  <c r="U2664" i="3"/>
  <c r="U2809" i="3"/>
  <c r="U3307" i="3"/>
  <c r="U3501" i="3"/>
  <c r="U2323" i="3"/>
  <c r="U3039" i="3"/>
  <c r="U2991" i="3"/>
  <c r="U3776" i="3"/>
  <c r="U2765" i="3"/>
  <c r="U2084" i="3"/>
  <c r="U3258" i="3"/>
  <c r="U2691" i="3"/>
  <c r="U2629" i="3"/>
  <c r="U2630" i="3"/>
  <c r="U3070" i="3"/>
  <c r="U3060" i="3"/>
  <c r="U1575" i="3"/>
  <c r="U2344" i="3"/>
  <c r="U2797" i="3"/>
  <c r="U2798" i="3"/>
  <c r="U3278" i="3"/>
  <c r="U3638" i="3"/>
  <c r="U3026" i="3"/>
  <c r="U3785" i="3"/>
  <c r="U2856" i="3"/>
  <c r="U2199" i="3"/>
  <c r="U3249" i="3"/>
  <c r="U2671" i="3"/>
  <c r="U3082" i="3"/>
  <c r="U3083" i="3"/>
  <c r="U3094" i="3"/>
  <c r="U2870" i="3"/>
  <c r="U2871" i="3"/>
  <c r="U3045" i="3"/>
  <c r="U2837" i="3"/>
  <c r="U2838" i="3"/>
  <c r="U2384" i="3"/>
  <c r="U3096" i="3"/>
  <c r="U3097" i="3"/>
  <c r="U3305" i="3"/>
  <c r="U3657" i="3"/>
  <c r="U4096" i="3"/>
  <c r="U2357" i="3"/>
  <c r="U3074" i="3"/>
  <c r="U2080" i="3"/>
  <c r="U3276" i="3"/>
  <c r="U2719" i="3"/>
  <c r="U2893" i="3"/>
  <c r="U2894" i="3"/>
  <c r="U3783" i="3"/>
  <c r="U2562" i="3"/>
  <c r="U3076" i="3"/>
  <c r="U3077" i="3"/>
  <c r="U3129" i="3"/>
  <c r="U3130" i="3"/>
  <c r="U2371" i="3"/>
  <c r="U2935" i="3"/>
  <c r="U2050" i="3"/>
  <c r="U2105" i="3"/>
  <c r="U2708" i="3"/>
  <c r="U3187" i="3"/>
  <c r="U3336" i="3"/>
  <c r="U3671" i="3"/>
  <c r="U3201" i="3"/>
  <c r="U2359" i="3"/>
  <c r="U2396" i="3"/>
  <c r="U2957" i="3"/>
  <c r="U3118" i="3"/>
  <c r="U1822" i="3"/>
  <c r="U3301" i="3"/>
  <c r="U2737" i="3"/>
  <c r="U3156" i="3"/>
  <c r="U3157" i="3"/>
  <c r="U2097" i="3"/>
  <c r="U2684" i="3"/>
  <c r="U3216" i="3"/>
  <c r="U1322" i="3"/>
  <c r="U2457" i="3"/>
  <c r="U3822" i="3"/>
  <c r="U3692" i="3"/>
  <c r="U3041" i="3"/>
  <c r="U2985" i="3"/>
  <c r="U2385" i="3"/>
  <c r="U2469" i="3"/>
  <c r="U2936" i="3"/>
  <c r="U2575" i="3"/>
  <c r="U2532" i="3"/>
  <c r="U1856" i="3"/>
  <c r="U1896" i="3"/>
  <c r="U3326" i="3"/>
  <c r="U3327" i="3"/>
  <c r="U3241" i="3"/>
  <c r="U3570" i="3"/>
  <c r="U3184" i="3"/>
  <c r="U2240" i="3"/>
  <c r="U2485" i="3"/>
  <c r="U3294" i="3"/>
  <c r="U2728" i="3"/>
  <c r="U2252" i="3"/>
  <c r="U2841" i="3"/>
  <c r="U2603" i="3"/>
  <c r="U3150" i="3"/>
  <c r="U3081" i="3"/>
  <c r="U3121" i="3"/>
  <c r="U3518" i="3"/>
  <c r="U2418" i="3"/>
  <c r="U2966" i="3"/>
  <c r="U2566" i="3"/>
  <c r="U3112" i="3"/>
  <c r="U3351" i="3"/>
  <c r="U3352" i="3"/>
  <c r="U2901" i="3"/>
  <c r="U2852" i="3"/>
  <c r="U3824" i="3"/>
  <c r="U3825" i="3"/>
  <c r="U3341" i="3"/>
  <c r="U3591" i="3"/>
  <c r="U3786" i="3"/>
  <c r="U3139" i="3"/>
  <c r="U2640" i="3"/>
  <c r="U3175" i="3"/>
  <c r="U3328" i="3"/>
  <c r="U2920" i="3"/>
  <c r="U3660" i="3"/>
  <c r="U3410" i="3"/>
  <c r="U1833" i="3"/>
  <c r="U3362" i="3"/>
  <c r="U3114" i="3"/>
  <c r="U3542" i="3"/>
  <c r="U2615" i="3"/>
  <c r="U3146" i="3"/>
  <c r="U3728" i="3"/>
  <c r="U3378" i="3"/>
  <c r="U3162" i="3"/>
  <c r="U2948" i="3"/>
  <c r="U3432" i="3"/>
  <c r="U1862" i="3"/>
  <c r="U2435" i="3"/>
  <c r="U2718" i="3"/>
  <c r="U3385" i="3"/>
  <c r="U3361" i="3"/>
  <c r="U3683" i="3"/>
  <c r="U2772" i="3"/>
  <c r="U1913" i="3"/>
  <c r="U3752" i="3"/>
  <c r="U3451" i="3"/>
  <c r="U3151" i="3"/>
  <c r="U3185" i="3"/>
  <c r="U3562" i="3"/>
  <c r="U3101" i="3"/>
  <c r="U2475" i="3"/>
  <c r="U2427" i="3"/>
  <c r="U2745" i="3"/>
  <c r="U3277" i="3"/>
  <c r="U1930" i="3"/>
  <c r="U2529" i="3"/>
  <c r="U2790" i="3"/>
  <c r="U2232" i="3"/>
  <c r="U3417" i="3"/>
  <c r="U3291" i="3"/>
  <c r="U3170" i="3"/>
  <c r="U2544" i="3"/>
  <c r="U3799" i="3"/>
  <c r="U2816" i="3"/>
  <c r="U3134" i="3"/>
  <c r="U3551" i="3"/>
  <c r="U3792" i="3"/>
  <c r="U3586" i="3"/>
  <c r="U2774" i="3"/>
  <c r="U2906" i="3"/>
  <c r="U2467" i="3"/>
  <c r="U2468" i="3"/>
  <c r="U3186" i="3"/>
  <c r="U3590" i="3"/>
  <c r="U3699" i="3"/>
  <c r="U3805" i="3"/>
  <c r="U2940" i="3"/>
  <c r="U3172" i="3"/>
  <c r="U3571" i="3"/>
  <c r="U3682" i="3"/>
  <c r="U3212" i="3"/>
  <c r="U3603" i="3"/>
  <c r="U2352" i="3"/>
  <c r="U3140" i="3"/>
  <c r="U2507" i="3"/>
  <c r="U3169" i="3"/>
  <c r="U3711" i="3"/>
  <c r="U4097" i="3"/>
  <c r="U3004" i="3"/>
  <c r="U2367" i="3"/>
  <c r="U3804" i="3"/>
  <c r="U3617" i="3"/>
  <c r="U3058" i="3"/>
  <c r="U3798" i="3"/>
  <c r="U3594" i="3"/>
  <c r="U3194" i="3"/>
  <c r="U3587" i="3"/>
  <c r="U3697" i="3"/>
  <c r="U3027" i="3"/>
  <c r="U3488" i="3"/>
  <c r="U2836" i="3"/>
  <c r="U3726" i="3"/>
  <c r="U2787" i="3"/>
  <c r="U3086" i="3"/>
  <c r="U3030" i="3"/>
  <c r="U2854" i="3"/>
  <c r="U1956" i="3"/>
  <c r="U2819" i="3"/>
  <c r="U3738" i="3"/>
  <c r="U3107" i="3"/>
  <c r="U3108" i="3"/>
  <c r="U3069" i="3"/>
  <c r="U3422" i="3"/>
  <c r="U2030" i="3"/>
  <c r="U3205" i="3"/>
  <c r="U2579" i="3"/>
  <c r="U3585" i="3"/>
  <c r="U3135" i="3"/>
  <c r="U3401" i="3"/>
  <c r="U3435" i="3"/>
  <c r="U3830" i="3"/>
  <c r="U3263" i="3"/>
  <c r="U2667" i="3"/>
  <c r="U3447" i="3"/>
  <c r="U3103" i="3"/>
  <c r="U3104" i="3"/>
  <c r="U3236" i="3"/>
  <c r="U3237" i="3"/>
  <c r="U2982" i="3"/>
  <c r="U3452" i="3"/>
  <c r="U3453" i="3"/>
  <c r="U3601" i="3"/>
  <c r="U3168" i="3"/>
  <c r="U3282" i="3"/>
  <c r="U3283" i="3"/>
  <c r="U2994" i="3"/>
  <c r="U3469" i="3"/>
  <c r="U3438" i="3"/>
  <c r="U2563" i="3"/>
  <c r="U2822" i="3"/>
  <c r="U3524" i="3"/>
  <c r="U3472" i="3"/>
  <c r="U3473" i="3"/>
  <c r="U3616" i="3"/>
  <c r="U3795" i="3"/>
  <c r="U3534" i="3"/>
  <c r="U2846" i="3"/>
  <c r="U2595" i="3"/>
  <c r="U3147" i="3"/>
  <c r="U3467" i="3"/>
  <c r="U3503" i="3"/>
  <c r="U3504" i="3"/>
  <c r="U2565" i="3"/>
  <c r="U2903" i="3"/>
  <c r="U1768" i="3"/>
  <c r="U3549" i="3"/>
  <c r="U2875" i="3"/>
  <c r="U3363" i="3"/>
  <c r="U3637" i="3"/>
  <c r="U3803" i="3"/>
  <c r="U2327" i="3"/>
  <c r="U3608" i="3"/>
  <c r="U3176" i="3"/>
  <c r="U2921" i="3"/>
  <c r="U2697" i="3"/>
  <c r="U3022" i="3"/>
  <c r="U2382" i="3"/>
  <c r="U3525" i="3"/>
  <c r="U3526" i="3"/>
  <c r="U2943" i="3"/>
  <c r="U2618" i="3"/>
  <c r="U2714" i="3"/>
  <c r="U3148" i="3"/>
  <c r="U3243" i="3"/>
  <c r="U2916" i="3"/>
  <c r="U3411" i="3"/>
  <c r="U3440" i="3"/>
  <c r="U3390" i="3"/>
  <c r="U3000" i="3"/>
  <c r="U2365" i="3"/>
  <c r="U3625" i="3"/>
  <c r="U3626" i="3"/>
  <c r="U3300" i="3"/>
  <c r="U3057" i="3"/>
  <c r="U3261" i="3"/>
  <c r="U3506" i="3"/>
  <c r="U3477" i="3"/>
  <c r="U3844" i="3"/>
  <c r="U3810" i="3"/>
  <c r="U3612" i="3"/>
  <c r="U3183" i="3"/>
  <c r="U3317" i="3"/>
  <c r="U3668" i="3"/>
  <c r="U3635" i="3"/>
  <c r="U3463" i="3"/>
  <c r="U3498" i="3"/>
  <c r="U3426" i="3"/>
  <c r="U3052" i="3"/>
  <c r="U3483" i="3"/>
  <c r="U3642" i="3"/>
  <c r="U3643" i="3"/>
  <c r="U2333" i="3"/>
  <c r="U3343" i="3"/>
  <c r="U3685" i="3"/>
  <c r="U2509" i="3"/>
  <c r="U3520" i="3"/>
  <c r="U3652" i="3"/>
  <c r="U2389" i="3"/>
  <c r="U2366" i="3"/>
  <c r="U2917" i="3"/>
  <c r="U3502" i="3"/>
  <c r="U3749" i="3"/>
  <c r="U3584" i="3"/>
  <c r="U2407" i="3"/>
  <c r="U2978" i="3"/>
  <c r="U3543" i="3"/>
  <c r="U3215" i="3"/>
  <c r="U2716" i="3"/>
  <c r="U3478" i="3"/>
  <c r="U2954" i="3"/>
  <c r="U3517" i="3"/>
  <c r="U2999" i="3"/>
  <c r="U3192" i="3"/>
  <c r="U2929" i="3"/>
  <c r="U3242" i="3"/>
  <c r="U3840" i="3"/>
  <c r="U3320" i="3"/>
  <c r="U3535" i="3"/>
  <c r="U3765" i="3"/>
  <c r="U3510" i="3"/>
  <c r="U3753" i="3"/>
  <c r="U2807" i="3"/>
  <c r="U3222" i="3"/>
  <c r="U3271" i="3"/>
  <c r="U3381" i="3"/>
  <c r="U2825" i="3"/>
  <c r="U3555" i="3"/>
  <c r="U3768" i="3"/>
  <c r="U3539" i="3"/>
  <c r="U3762" i="3"/>
  <c r="U3814" i="3"/>
  <c r="U3253" i="3"/>
  <c r="U3456" i="3"/>
  <c r="U3231" i="3"/>
  <c r="U3816" i="3"/>
  <c r="U3274" i="3"/>
  <c r="U2462" i="3"/>
  <c r="U2505" i="3"/>
  <c r="U3479" i="3"/>
  <c r="U3480" i="3"/>
  <c r="U3684" i="3"/>
  <c r="U3266" i="3"/>
  <c r="U3820" i="3"/>
  <c r="U3578" i="3"/>
  <c r="U3100" i="3"/>
  <c r="U3359" i="3"/>
  <c r="U3552" i="3"/>
  <c r="U3690" i="3"/>
  <c r="U3507" i="3"/>
  <c r="U3508" i="3"/>
  <c r="U3698" i="3"/>
  <c r="U3370" i="3"/>
  <c r="U3297" i="3"/>
  <c r="U3701" i="3"/>
  <c r="U3702" i="3"/>
  <c r="U3729" i="3"/>
  <c r="U3772" i="3"/>
  <c r="U3532" i="3"/>
  <c r="U3024" i="3"/>
  <c r="U3740" i="3"/>
  <c r="U3717" i="3"/>
  <c r="U3718" i="3"/>
  <c r="U2692" i="3"/>
  <c r="U3067" i="3"/>
  <c r="U3511" i="3"/>
  <c r="U3280" i="3"/>
  <c r="U2261" i="3"/>
  <c r="U3782" i="3"/>
  <c r="U3839" i="3"/>
  <c r="U3119" i="3"/>
  <c r="U3292" i="3"/>
  <c r="U3319" i="3"/>
  <c r="U3056" i="3"/>
  <c r="U3141" i="3"/>
  <c r="U3563" i="3"/>
  <c r="U3412" i="3"/>
  <c r="U2860" i="3"/>
  <c r="U2818" i="3"/>
  <c r="U3774" i="3"/>
  <c r="U3533" i="3"/>
  <c r="U3309" i="3"/>
  <c r="U3340" i="3"/>
  <c r="U3654" i="3"/>
  <c r="U3604" i="3"/>
  <c r="U3576" i="3"/>
  <c r="U3365" i="3"/>
  <c r="U2864" i="3"/>
  <c r="U3784" i="3"/>
  <c r="U3559" i="3"/>
  <c r="U3338" i="3"/>
  <c r="U3673" i="3"/>
  <c r="U3618" i="3"/>
  <c r="U3595" i="3"/>
  <c r="U2958" i="3"/>
  <c r="U3727" i="3"/>
  <c r="U2820" i="3"/>
  <c r="U2855" i="3"/>
  <c r="U3739" i="3"/>
  <c r="U2879" i="3"/>
  <c r="U3371" i="3"/>
  <c r="U2858" i="3"/>
  <c r="U3342" i="3"/>
  <c r="U3558" i="3"/>
  <c r="U3159" i="3"/>
  <c r="U3732" i="3"/>
  <c r="U3395" i="3"/>
  <c r="U3748" i="3"/>
  <c r="U3723" i="3"/>
  <c r="U3374" i="3"/>
  <c r="U3573" i="3"/>
  <c r="U3218" i="3"/>
  <c r="U3744" i="3"/>
  <c r="U3428" i="3"/>
  <c r="U3596" i="3"/>
  <c r="U3741" i="3"/>
  <c r="U3413" i="3"/>
  <c r="U3580" i="3"/>
  <c r="U3841" i="3"/>
  <c r="U3705" i="3"/>
  <c r="U3598" i="3"/>
  <c r="U2970" i="3"/>
  <c r="U3842" i="3"/>
  <c r="U3720" i="3"/>
  <c r="U3721" i="3"/>
  <c r="U3613" i="3"/>
  <c r="U3645" i="3"/>
  <c r="U3807" i="3"/>
  <c r="U3736" i="3"/>
  <c r="U3737" i="3"/>
  <c r="U3661" i="3"/>
  <c r="U3427" i="3"/>
  <c r="U3474" i="3"/>
  <c r="U2746" i="3"/>
  <c r="U3619" i="3"/>
  <c r="U3458" i="3"/>
  <c r="U3605" i="3"/>
  <c r="U3496" i="3"/>
  <c r="U3633" i="3"/>
  <c r="U3486" i="3"/>
  <c r="U3521" i="3"/>
  <c r="U3761" i="3"/>
  <c r="U3747" i="3"/>
  <c r="U3651" i="3"/>
  <c r="U3275" i="3"/>
  <c r="U3817" i="3"/>
  <c r="U3302" i="3"/>
  <c r="U3821" i="3"/>
  <c r="U3298" i="3"/>
  <c r="U3757" i="3"/>
  <c r="U3332" i="3"/>
  <c r="U3670" i="3"/>
  <c r="U3764" i="3"/>
  <c r="U3771" i="3"/>
  <c r="U3770" i="3"/>
  <c r="U3812" i="3"/>
  <c r="U3788" i="3"/>
  <c r="U3777" i="3"/>
  <c r="U3725" i="3"/>
  <c r="U3713" i="3"/>
  <c r="U3787" i="3"/>
  <c r="U3794" i="3"/>
  <c r="U3843" i="3"/>
  <c r="U3614" i="3"/>
  <c r="U3826" i="3"/>
  <c r="U3832" i="3"/>
  <c r="U3834" i="3"/>
  <c r="R33" i="3"/>
  <c r="R18" i="3"/>
  <c r="R7" i="3"/>
  <c r="R6" i="3"/>
  <c r="R168" i="3"/>
  <c r="R86" i="3"/>
  <c r="R23" i="3"/>
  <c r="R88" i="3"/>
  <c r="R61" i="3"/>
  <c r="R57" i="3"/>
  <c r="R11" i="3"/>
  <c r="R58" i="3"/>
  <c r="R203" i="3"/>
  <c r="R30" i="3"/>
  <c r="R34" i="3"/>
  <c r="R31" i="3"/>
  <c r="R32" i="3"/>
  <c r="R399" i="3"/>
  <c r="R139" i="3"/>
  <c r="R36" i="3"/>
  <c r="R4" i="3"/>
  <c r="R37" i="3"/>
  <c r="R1074" i="3"/>
  <c r="R70" i="3"/>
  <c r="R183" i="3"/>
  <c r="R184" i="3"/>
  <c r="R72" i="3"/>
  <c r="R188" i="3"/>
  <c r="R1090" i="3"/>
  <c r="R937" i="3"/>
  <c r="R137" i="3"/>
  <c r="R45" i="3"/>
  <c r="R140" i="3"/>
  <c r="R46" i="3"/>
  <c r="R141" i="3"/>
  <c r="R902" i="3"/>
  <c r="R43" i="3"/>
  <c r="R133" i="3"/>
  <c r="R44" i="3"/>
  <c r="R134" i="3"/>
  <c r="R135" i="3"/>
  <c r="R166" i="3"/>
  <c r="R462" i="3"/>
  <c r="R146" i="3"/>
  <c r="R50" i="3"/>
  <c r="R149" i="3"/>
  <c r="R1176" i="3"/>
  <c r="R85" i="3"/>
  <c r="R87" i="3"/>
  <c r="R1311" i="3"/>
  <c r="R89" i="3"/>
  <c r="R967" i="3"/>
  <c r="R1172" i="3"/>
  <c r="R91" i="3"/>
  <c r="R92" i="3"/>
  <c r="R347" i="3"/>
  <c r="R24" i="3"/>
  <c r="R97" i="3"/>
  <c r="R98" i="3"/>
  <c r="R96" i="3"/>
  <c r="R665" i="3"/>
  <c r="R25" i="3"/>
  <c r="R99" i="3"/>
  <c r="R26" i="3"/>
  <c r="R2" i="3"/>
  <c r="R1042" i="3"/>
  <c r="R987" i="3"/>
  <c r="R1492" i="3"/>
  <c r="R172" i="3"/>
  <c r="R1495" i="3"/>
  <c r="R173" i="3"/>
  <c r="R157" i="3"/>
  <c r="R441" i="3"/>
  <c r="R158" i="3"/>
  <c r="R443" i="3"/>
  <c r="R159" i="3"/>
  <c r="R257" i="3"/>
  <c r="R447" i="3"/>
  <c r="R549" i="3"/>
  <c r="R65" i="3"/>
  <c r="R1316" i="3"/>
  <c r="R822" i="3"/>
  <c r="R1026" i="3"/>
  <c r="R1512" i="3"/>
  <c r="R1318" i="3"/>
  <c r="R1527" i="3"/>
  <c r="R111" i="3"/>
  <c r="R348" i="3"/>
  <c r="R349" i="3"/>
  <c r="R113" i="3"/>
  <c r="R352" i="3"/>
  <c r="R114" i="3"/>
  <c r="R271" i="3"/>
  <c r="R808" i="3"/>
  <c r="R1288" i="3"/>
  <c r="R1303" i="3"/>
  <c r="R109" i="3"/>
  <c r="R266" i="3"/>
  <c r="R110" i="3"/>
  <c r="R341" i="3"/>
  <c r="R112" i="3"/>
  <c r="R345" i="3"/>
  <c r="R350" i="3"/>
  <c r="R118" i="3"/>
  <c r="R365" i="3"/>
  <c r="R402" i="3"/>
  <c r="R367" i="3"/>
  <c r="R119" i="3"/>
  <c r="R368" i="3"/>
  <c r="R745" i="3"/>
  <c r="R125" i="3"/>
  <c r="R27" i="3"/>
  <c r="R620" i="3"/>
  <c r="R623" i="3"/>
  <c r="R1598" i="3"/>
  <c r="R1602" i="3"/>
  <c r="R1713" i="3"/>
  <c r="R1156" i="3"/>
  <c r="R1725" i="3"/>
  <c r="R185" i="3"/>
  <c r="R186" i="3"/>
  <c r="R206" i="3"/>
  <c r="R189" i="3"/>
  <c r="R190" i="3"/>
  <c r="R209" i="3"/>
  <c r="R210" i="3"/>
  <c r="R894" i="3"/>
  <c r="R1369" i="3"/>
  <c r="R1387" i="3"/>
  <c r="R1611" i="3"/>
  <c r="R635" i="3"/>
  <c r="R636" i="3"/>
  <c r="R218" i="3"/>
  <c r="R193" i="3"/>
  <c r="R73" i="3"/>
  <c r="R197" i="3"/>
  <c r="R74" i="3"/>
  <c r="R198" i="3"/>
  <c r="R75" i="3"/>
  <c r="R12" i="3"/>
  <c r="R1629" i="3"/>
  <c r="R195" i="3"/>
  <c r="R594" i="3"/>
  <c r="R200" i="3"/>
  <c r="R13" i="3"/>
  <c r="R14" i="3"/>
  <c r="R199" i="3"/>
  <c r="R1008" i="3"/>
  <c r="R15" i="3"/>
  <c r="R16" i="3"/>
  <c r="R204" i="3"/>
  <c r="R1432" i="3"/>
  <c r="R1435" i="3"/>
  <c r="R408" i="3"/>
  <c r="R410" i="3"/>
  <c r="R412" i="3"/>
  <c r="R1389" i="3"/>
  <c r="R1936" i="3"/>
  <c r="R254" i="3"/>
  <c r="R1396" i="3"/>
  <c r="R1942" i="3"/>
  <c r="R390" i="3"/>
  <c r="R253" i="3"/>
  <c r="R278" i="3"/>
  <c r="R279" i="3"/>
  <c r="R1951" i="3"/>
  <c r="R395" i="3"/>
  <c r="R723" i="3"/>
  <c r="R398" i="3"/>
  <c r="R729" i="3"/>
  <c r="R740" i="3"/>
  <c r="R147" i="3"/>
  <c r="R148" i="3"/>
  <c r="R851" i="3"/>
  <c r="R150" i="3"/>
  <c r="R374" i="3"/>
  <c r="R705" i="3"/>
  <c r="R709" i="3"/>
  <c r="R1177" i="3"/>
  <c r="R1178" i="3"/>
  <c r="R1749" i="3"/>
  <c r="R1750" i="3"/>
  <c r="R1754" i="3"/>
  <c r="R219" i="3"/>
  <c r="R591" i="3"/>
  <c r="R221" i="3"/>
  <c r="R593" i="3"/>
  <c r="R222" i="3"/>
  <c r="R321" i="3"/>
  <c r="R1442" i="3"/>
  <c r="R1973" i="3"/>
  <c r="R598" i="3"/>
  <c r="R225" i="3"/>
  <c r="R323" i="3"/>
  <c r="R1299" i="3"/>
  <c r="R1459" i="3"/>
  <c r="R1988" i="3"/>
  <c r="R655" i="3"/>
  <c r="R336" i="3"/>
  <c r="R658" i="3"/>
  <c r="R1312" i="3"/>
  <c r="R3846" i="3"/>
  <c r="R2020" i="3"/>
  <c r="R1173" i="3"/>
  <c r="R1730" i="3"/>
  <c r="R220" i="3"/>
  <c r="R313" i="3"/>
  <c r="R1188" i="3"/>
  <c r="R1743" i="3"/>
  <c r="R223" i="3"/>
  <c r="R316" i="3"/>
  <c r="R228" i="3"/>
  <c r="R592" i="3"/>
  <c r="R1759" i="3"/>
  <c r="R235" i="3"/>
  <c r="R236" i="3"/>
  <c r="R615" i="3"/>
  <c r="R79" i="3"/>
  <c r="R167" i="3"/>
  <c r="R233" i="3"/>
  <c r="R602" i="3"/>
  <c r="R237" i="3"/>
  <c r="R618" i="3"/>
  <c r="R19" i="3"/>
  <c r="R80" i="3"/>
  <c r="R170" i="3"/>
  <c r="R939" i="3"/>
  <c r="R672" i="3"/>
  <c r="R625" i="3"/>
  <c r="R20" i="3"/>
  <c r="R81" i="3"/>
  <c r="R718" i="3"/>
  <c r="R346" i="3"/>
  <c r="R946" i="3"/>
  <c r="R617" i="3"/>
  <c r="R1171" i="3"/>
  <c r="R1099" i="3"/>
  <c r="R3847" i="3"/>
  <c r="R2144" i="3"/>
  <c r="R1553" i="3"/>
  <c r="R2150" i="3"/>
  <c r="R2048" i="3"/>
  <c r="R1561" i="3"/>
  <c r="R2167" i="3"/>
  <c r="R2056" i="3"/>
  <c r="R473" i="3"/>
  <c r="R474" i="3"/>
  <c r="R475" i="3"/>
  <c r="R476" i="3"/>
  <c r="R477" i="3"/>
  <c r="R2066" i="3"/>
  <c r="R288" i="3"/>
  <c r="R444" i="3"/>
  <c r="R289" i="3"/>
  <c r="R481" i="3"/>
  <c r="R297" i="3"/>
  <c r="R448" i="3"/>
  <c r="R455" i="3"/>
  <c r="R3848" i="3"/>
  <c r="R1302" i="3"/>
  <c r="R1820" i="3"/>
  <c r="R178" i="3"/>
  <c r="R495" i="3"/>
  <c r="R956" i="3"/>
  <c r="R497" i="3"/>
  <c r="R180" i="3"/>
  <c r="R498" i="3"/>
  <c r="R965" i="3"/>
  <c r="R161" i="3"/>
  <c r="R47" i="3"/>
  <c r="R48" i="3"/>
  <c r="R49" i="3"/>
  <c r="R162" i="3"/>
  <c r="R460" i="3"/>
  <c r="R51" i="3"/>
  <c r="R52" i="3"/>
  <c r="R2078" i="3"/>
  <c r="R293" i="3"/>
  <c r="R171" i="3"/>
  <c r="R464" i="3"/>
  <c r="R53" i="3"/>
  <c r="R5" i="3"/>
  <c r="R799" i="3"/>
  <c r="R1275" i="3"/>
  <c r="R295" i="3"/>
  <c r="R1295" i="3"/>
  <c r="R927" i="3"/>
  <c r="R471" i="3"/>
  <c r="R2098" i="3"/>
  <c r="R296" i="3"/>
  <c r="R1870" i="3"/>
  <c r="R1875" i="3"/>
  <c r="R1876" i="3"/>
  <c r="R1426" i="3"/>
  <c r="R2118" i="3"/>
  <c r="R670" i="3"/>
  <c r="R480" i="3"/>
  <c r="R671" i="3"/>
  <c r="R679" i="3"/>
  <c r="R270" i="3"/>
  <c r="R272" i="3"/>
  <c r="R500" i="3"/>
  <c r="R1828" i="3"/>
  <c r="R2404" i="3"/>
  <c r="R3849" i="3"/>
  <c r="R1840" i="3"/>
  <c r="R2410" i="3"/>
  <c r="R267" i="3"/>
  <c r="R264" i="3"/>
  <c r="R269" i="3"/>
  <c r="R338" i="3"/>
  <c r="R657" i="3"/>
  <c r="R342" i="3"/>
  <c r="R1852" i="3"/>
  <c r="R2423" i="3"/>
  <c r="R746" i="3"/>
  <c r="R662" i="3"/>
  <c r="R1082" i="3"/>
  <c r="R2440" i="3"/>
  <c r="R675" i="3"/>
  <c r="R1091" i="3"/>
  <c r="R366" i="3"/>
  <c r="R369" i="3"/>
  <c r="R101" i="3"/>
  <c r="R372" i="3"/>
  <c r="R107" i="3"/>
  <c r="R205" i="3"/>
  <c r="R552" i="3"/>
  <c r="R3850" i="3"/>
  <c r="R1103" i="3"/>
  <c r="R624" i="3"/>
  <c r="R558" i="3"/>
  <c r="R1222" i="3"/>
  <c r="R629" i="3"/>
  <c r="R1044" i="3"/>
  <c r="R1050" i="3"/>
  <c r="R1329" i="3"/>
  <c r="R1599" i="3"/>
  <c r="R2205" i="3"/>
  <c r="R1603" i="3"/>
  <c r="R2209" i="3"/>
  <c r="R1613" i="3"/>
  <c r="R2216" i="3"/>
  <c r="R508" i="3"/>
  <c r="R299" i="3"/>
  <c r="R516" i="3"/>
  <c r="R517" i="3"/>
  <c r="R515" i="3"/>
  <c r="R912" i="3"/>
  <c r="R301" i="3"/>
  <c r="R260" i="3"/>
  <c r="R1703" i="3"/>
  <c r="R2224" i="3"/>
  <c r="R1714" i="3"/>
  <c r="R523" i="3"/>
  <c r="R921" i="3"/>
  <c r="R569" i="3"/>
  <c r="R984" i="3"/>
  <c r="R986" i="3"/>
  <c r="R570" i="3"/>
  <c r="R308" i="3"/>
  <c r="R1726" i="3"/>
  <c r="R1897" i="3"/>
  <c r="R2458" i="3"/>
  <c r="R309" i="3"/>
  <c r="R310" i="3"/>
  <c r="R936" i="3"/>
  <c r="R3851" i="3"/>
  <c r="R3852" i="3"/>
  <c r="R1919" i="3"/>
  <c r="R2483" i="3"/>
  <c r="R3853" i="3"/>
  <c r="R1612" i="3"/>
  <c r="R2195" i="3"/>
  <c r="R302" i="3"/>
  <c r="R261" i="3"/>
  <c r="R306" i="3"/>
  <c r="R518" i="3"/>
  <c r="R401" i="3"/>
  <c r="R35" i="3"/>
  <c r="R62" i="3"/>
  <c r="R174" i="3"/>
  <c r="R1630" i="3"/>
  <c r="R2215" i="3"/>
  <c r="R537" i="3"/>
  <c r="R175" i="3"/>
  <c r="R63" i="3"/>
  <c r="R176" i="3"/>
  <c r="R404" i="3"/>
  <c r="R307" i="3"/>
  <c r="R526" i="3"/>
  <c r="R541" i="3"/>
  <c r="R940" i="3"/>
  <c r="R64" i="3"/>
  <c r="R8" i="3"/>
  <c r="R411" i="3"/>
  <c r="R583" i="3"/>
  <c r="R584" i="3"/>
  <c r="R585" i="3"/>
  <c r="R586" i="3"/>
  <c r="R1648" i="3"/>
  <c r="R2233" i="3"/>
  <c r="R547" i="3"/>
  <c r="R949" i="3"/>
  <c r="R9" i="3"/>
  <c r="R10" i="3"/>
  <c r="R1057" i="3"/>
  <c r="R588" i="3"/>
  <c r="R543" i="3"/>
  <c r="R539" i="3"/>
  <c r="R1330" i="3"/>
  <c r="R1592" i="3"/>
  <c r="R1018" i="3"/>
  <c r="R961" i="3"/>
  <c r="R1343" i="3"/>
  <c r="R2255" i="3"/>
  <c r="R557" i="3"/>
  <c r="R952" i="3"/>
  <c r="R919" i="3"/>
  <c r="R1538" i="3"/>
  <c r="R3854" i="3"/>
  <c r="R3855" i="3"/>
  <c r="R1989" i="3"/>
  <c r="R1990" i="3"/>
  <c r="R2598" i="3"/>
  <c r="R2599" i="3"/>
  <c r="R2609" i="3"/>
  <c r="R1996" i="3"/>
  <c r="R2610" i="3"/>
  <c r="R971" i="3"/>
  <c r="R753" i="3"/>
  <c r="R754" i="3"/>
  <c r="R2517" i="3"/>
  <c r="R756" i="3"/>
  <c r="R757" i="3"/>
  <c r="R758" i="3"/>
  <c r="R416" i="3"/>
  <c r="R761" i="3"/>
  <c r="R283" i="3"/>
  <c r="R419" i="3"/>
  <c r="R2522" i="3"/>
  <c r="R3856" i="3"/>
  <c r="R389" i="3"/>
  <c r="R252" i="3"/>
  <c r="R392" i="3"/>
  <c r="R285" i="3"/>
  <c r="R256" i="3"/>
  <c r="R2536" i="3"/>
  <c r="R730" i="3"/>
  <c r="R2552" i="3"/>
  <c r="R741" i="3"/>
  <c r="R748" i="3"/>
  <c r="R3857" i="3"/>
  <c r="R3858" i="3"/>
  <c r="R873" i="3"/>
  <c r="R426" i="3"/>
  <c r="R427" i="3"/>
  <c r="R781" i="3"/>
  <c r="R130" i="3"/>
  <c r="R3859" i="3"/>
  <c r="R430" i="3"/>
  <c r="R785" i="3"/>
  <c r="R131" i="3"/>
  <c r="R132" i="3"/>
  <c r="R1347" i="3"/>
  <c r="R791" i="3"/>
  <c r="R120" i="3"/>
  <c r="R121" i="3"/>
  <c r="R122" i="3"/>
  <c r="R124" i="3"/>
  <c r="R123" i="3"/>
  <c r="R28" i="3"/>
  <c r="R246" i="3"/>
  <c r="R643" i="3"/>
  <c r="R407" i="3"/>
  <c r="R126" i="3"/>
  <c r="R3" i="3"/>
  <c r="R29" i="3"/>
  <c r="R1152" i="3"/>
  <c r="R647" i="3"/>
  <c r="R1362" i="3"/>
  <c r="R1157" i="3"/>
  <c r="R1709" i="3"/>
  <c r="R414" i="3"/>
  <c r="R747" i="3"/>
  <c r="R255" i="3"/>
  <c r="R2547" i="3"/>
  <c r="R1732" i="3"/>
  <c r="R421" i="3"/>
  <c r="R760" i="3"/>
  <c r="R415" i="3"/>
  <c r="R2334" i="3"/>
  <c r="R2335" i="3"/>
  <c r="R2340" i="3"/>
  <c r="R2569" i="3"/>
  <c r="R319" i="3"/>
  <c r="R423" i="3"/>
  <c r="R1005" i="3"/>
  <c r="R322" i="3"/>
  <c r="R1336" i="3"/>
  <c r="R780" i="3"/>
  <c r="R2346" i="3"/>
  <c r="R1461" i="3"/>
  <c r="R1013" i="3"/>
  <c r="R263" i="3"/>
  <c r="R1017" i="3"/>
  <c r="R433" i="3"/>
  <c r="R2592" i="3"/>
  <c r="R1893" i="3"/>
  <c r="R2300" i="3"/>
  <c r="R3860" i="3"/>
  <c r="R262" i="3"/>
  <c r="R311" i="3"/>
  <c r="R1088" i="3"/>
  <c r="R1089" i="3"/>
  <c r="R801" i="3"/>
  <c r="R317" i="3"/>
  <c r="R314" i="3"/>
  <c r="R344" i="3"/>
  <c r="R2309" i="3"/>
  <c r="R2867" i="3"/>
  <c r="R320" i="3"/>
  <c r="R589" i="3"/>
  <c r="R2329" i="3"/>
  <c r="R2877" i="3"/>
  <c r="R1055" i="3"/>
  <c r="R325" i="3"/>
  <c r="R597" i="3"/>
  <c r="R829" i="3"/>
  <c r="R207" i="3"/>
  <c r="R208" i="3"/>
  <c r="R465" i="3"/>
  <c r="R144" i="3"/>
  <c r="R619" i="3"/>
  <c r="R211" i="3"/>
  <c r="R468" i="3"/>
  <c r="R854" i="3"/>
  <c r="R1016" i="3"/>
  <c r="R612" i="3"/>
  <c r="R2350" i="3"/>
  <c r="R2896" i="3"/>
  <c r="R469" i="3"/>
  <c r="R857" i="3"/>
  <c r="R626" i="3"/>
  <c r="R17" i="3"/>
  <c r="R947" i="3"/>
  <c r="R861" i="3"/>
  <c r="R631" i="3"/>
  <c r="R1040" i="3"/>
  <c r="R1533" i="3"/>
  <c r="R3861" i="3"/>
  <c r="R2922" i="3"/>
  <c r="R957" i="3"/>
  <c r="R1452" i="3"/>
  <c r="R676" i="3"/>
  <c r="R678" i="3"/>
  <c r="R1661" i="3"/>
  <c r="R1757" i="3"/>
  <c r="R3862" i="3"/>
  <c r="R1467" i="3"/>
  <c r="R1568" i="3"/>
  <c r="R2049" i="3"/>
  <c r="R3863" i="3"/>
  <c r="R2057" i="3"/>
  <c r="R2659" i="3"/>
  <c r="R442" i="3"/>
  <c r="R290" i="3"/>
  <c r="R445" i="3"/>
  <c r="R812" i="3"/>
  <c r="R258" i="3"/>
  <c r="R291" i="3"/>
  <c r="R2067" i="3"/>
  <c r="R2145" i="3"/>
  <c r="R2668" i="3"/>
  <c r="R1558" i="3"/>
  <c r="R2151" i="3"/>
  <c r="R2152" i="3"/>
  <c r="R813" i="3"/>
  <c r="R814" i="3"/>
  <c r="R870" i="3"/>
  <c r="R483" i="3"/>
  <c r="R484" i="3"/>
  <c r="R485" i="3"/>
  <c r="R2168" i="3"/>
  <c r="R874" i="3"/>
  <c r="R1378" i="3"/>
  <c r="R487" i="3"/>
  <c r="R488" i="3"/>
  <c r="R2085" i="3"/>
  <c r="R2682" i="3"/>
  <c r="R821" i="3"/>
  <c r="R1314" i="3"/>
  <c r="R1383" i="3"/>
  <c r="R494" i="3"/>
  <c r="R298" i="3"/>
  <c r="R839" i="3"/>
  <c r="R1327" i="3"/>
  <c r="R2701" i="3"/>
  <c r="R2381" i="3"/>
  <c r="R3864" i="3"/>
  <c r="R3865" i="3"/>
  <c r="R3866" i="3"/>
  <c r="R1342" i="3"/>
  <c r="R3867" i="3"/>
  <c r="R3868" i="3"/>
  <c r="R93" i="3"/>
  <c r="R94" i="3"/>
  <c r="R95" i="3"/>
  <c r="R259" i="3"/>
  <c r="R292" i="3"/>
  <c r="R142" i="3"/>
  <c r="R143" i="3"/>
  <c r="R417" i="3"/>
  <c r="R38" i="3"/>
  <c r="R666" i="3"/>
  <c r="R145" i="3"/>
  <c r="R420" i="3"/>
  <c r="R39" i="3"/>
  <c r="R40" i="3"/>
  <c r="R2079" i="3"/>
  <c r="R3869" i="3"/>
  <c r="R3870" i="3"/>
  <c r="R458" i="3"/>
  <c r="R294" i="3"/>
  <c r="R889" i="3"/>
  <c r="R454" i="3"/>
  <c r="R677" i="3"/>
  <c r="R890" i="3"/>
  <c r="R891" i="3"/>
  <c r="R160" i="3"/>
  <c r="R456" i="3"/>
  <c r="R844" i="3"/>
  <c r="R425" i="3"/>
  <c r="R41" i="3"/>
  <c r="R42" i="3"/>
  <c r="R898" i="3"/>
  <c r="R899" i="3"/>
  <c r="R2099" i="3"/>
  <c r="R2674" i="3"/>
  <c r="R463" i="3"/>
  <c r="R836" i="3"/>
  <c r="R855" i="3"/>
  <c r="R687" i="3"/>
  <c r="R1338" i="3"/>
  <c r="R1474" i="3"/>
  <c r="R905" i="3"/>
  <c r="R731" i="3"/>
  <c r="R472" i="3"/>
  <c r="R852" i="3"/>
  <c r="R2119" i="3"/>
  <c r="R2700" i="3"/>
  <c r="R1296" i="3"/>
  <c r="R2053" i="3"/>
  <c r="R863" i="3"/>
  <c r="R1354" i="3"/>
  <c r="R1776" i="3"/>
  <c r="R1309" i="3"/>
  <c r="R2456" i="3"/>
  <c r="R3019" i="3"/>
  <c r="R875" i="3"/>
  <c r="R868" i="3"/>
  <c r="R2459" i="3"/>
  <c r="R3020" i="3"/>
  <c r="R2460" i="3"/>
  <c r="R3871" i="3"/>
  <c r="R1447" i="3"/>
  <c r="R1371" i="3"/>
  <c r="R2138" i="3"/>
  <c r="R2729" i="3"/>
  <c r="R1796" i="3"/>
  <c r="R1098" i="3"/>
  <c r="R353" i="3"/>
  <c r="R682" i="3"/>
  <c r="R683" i="3"/>
  <c r="R2465" i="3"/>
  <c r="R3032" i="3"/>
  <c r="R1101" i="3"/>
  <c r="R1102" i="3"/>
  <c r="R355" i="3"/>
  <c r="R273" i="3"/>
  <c r="R3042" i="3"/>
  <c r="R1112" i="3"/>
  <c r="R1113" i="3"/>
  <c r="R274" i="3"/>
  <c r="R275" i="3"/>
  <c r="R3872" i="3"/>
  <c r="R3873" i="3"/>
  <c r="R3874" i="3"/>
  <c r="R265" i="3"/>
  <c r="R268" i="3"/>
  <c r="R897" i="3"/>
  <c r="R1379" i="3"/>
  <c r="R2021" i="3"/>
  <c r="R2963" i="3"/>
  <c r="R656" i="3"/>
  <c r="R1126" i="3"/>
  <c r="R2976" i="3"/>
  <c r="R661" i="3"/>
  <c r="R2229" i="3"/>
  <c r="R1402" i="3"/>
  <c r="R669" i="3"/>
  <c r="R2992" i="3"/>
  <c r="R1233" i="3"/>
  <c r="R1234" i="3"/>
  <c r="R1236" i="3"/>
  <c r="R1237" i="3"/>
  <c r="R770" i="3"/>
  <c r="R249" i="3"/>
  <c r="R250" i="3"/>
  <c r="R1104" i="3"/>
  <c r="R694" i="3"/>
  <c r="R331" i="3"/>
  <c r="R251" i="3"/>
  <c r="R332" i="3"/>
  <c r="R3014" i="3"/>
  <c r="R700" i="3"/>
  <c r="R1137" i="3"/>
  <c r="R335" i="3"/>
  <c r="R90" i="3"/>
  <c r="R553" i="3"/>
  <c r="R492" i="3"/>
  <c r="R3875" i="3"/>
  <c r="R3876" i="3"/>
  <c r="R559" i="3"/>
  <c r="R969" i="3"/>
  <c r="R1755" i="3"/>
  <c r="R707" i="3"/>
  <c r="R1150" i="3"/>
  <c r="R238" i="3"/>
  <c r="R21" i="3"/>
  <c r="R83" i="3"/>
  <c r="R82" i="3"/>
  <c r="R560" i="3"/>
  <c r="R974" i="3"/>
  <c r="R239" i="3"/>
  <c r="R240" i="3"/>
  <c r="R22" i="3"/>
  <c r="R84" i="3"/>
  <c r="R1136" i="3"/>
  <c r="R3877" i="3"/>
  <c r="R3878" i="3"/>
  <c r="R241" i="3"/>
  <c r="R242" i="3"/>
  <c r="R1793" i="3"/>
  <c r="R1159" i="3"/>
  <c r="R1567" i="3"/>
  <c r="R981" i="3"/>
  <c r="R2451" i="3"/>
  <c r="R686" i="3"/>
  <c r="R245" i="3"/>
  <c r="R3879" i="3"/>
  <c r="R1583" i="3"/>
  <c r="R2178" i="3"/>
  <c r="R1809" i="3"/>
  <c r="R276" i="3"/>
  <c r="R768" i="3"/>
  <c r="R701" i="3"/>
  <c r="R1257" i="3"/>
  <c r="R1119" i="3"/>
  <c r="R3880" i="3"/>
  <c r="R2778" i="3"/>
  <c r="R1892" i="3"/>
  <c r="R1261" i="3"/>
  <c r="R519" i="3"/>
  <c r="R303" i="3"/>
  <c r="R277" i="3"/>
  <c r="R3881" i="3"/>
  <c r="R2206" i="3"/>
  <c r="R2784" i="3"/>
  <c r="R522" i="3"/>
  <c r="R305" i="3"/>
  <c r="R1898" i="3"/>
  <c r="R2794" i="3"/>
  <c r="R1414" i="3"/>
  <c r="R712" i="3"/>
  <c r="R1141" i="3"/>
  <c r="R708" i="3"/>
  <c r="R3016" i="3"/>
  <c r="R1425" i="3"/>
  <c r="R2811" i="3"/>
  <c r="R576" i="3"/>
  <c r="R1501" i="3"/>
  <c r="R577" i="3"/>
  <c r="R1800" i="3"/>
  <c r="R1165" i="3"/>
  <c r="R717" i="3"/>
  <c r="R1444" i="3"/>
  <c r="R1504" i="3"/>
  <c r="R581" i="3"/>
  <c r="R945" i="3"/>
  <c r="R1439" i="3"/>
  <c r="R2337" i="3"/>
  <c r="R300" i="3"/>
  <c r="R506" i="3"/>
  <c r="R3882" i="3"/>
  <c r="R3883" i="3"/>
  <c r="R304" i="3"/>
  <c r="R513" i="3"/>
  <c r="R955" i="3"/>
  <c r="R1454" i="3"/>
  <c r="R527" i="3"/>
  <c r="R524" i="3"/>
  <c r="R2767" i="3"/>
  <c r="R3884" i="3"/>
  <c r="R735" i="3"/>
  <c r="R116" i="3"/>
  <c r="R117" i="3"/>
  <c r="R357" i="3"/>
  <c r="R358" i="3"/>
  <c r="R478" i="3"/>
  <c r="R2398" i="3"/>
  <c r="R479" i="3"/>
  <c r="R54" i="3"/>
  <c r="R744" i="3"/>
  <c r="R361" i="3"/>
  <c r="R1468" i="3"/>
  <c r="R482" i="3"/>
  <c r="R55" i="3"/>
  <c r="R540" i="3"/>
  <c r="R928" i="3"/>
  <c r="R749" i="3"/>
  <c r="R1218" i="3"/>
  <c r="R2788" i="3"/>
  <c r="R3281" i="3"/>
  <c r="R950" i="3"/>
  <c r="R56" i="3"/>
  <c r="R759" i="3"/>
  <c r="R1225" i="3"/>
  <c r="R2759" i="3"/>
  <c r="R551" i="3"/>
  <c r="R948" i="3"/>
  <c r="R1001" i="3"/>
  <c r="R544" i="3"/>
  <c r="R962" i="3"/>
  <c r="R2810" i="3"/>
  <c r="R3295" i="3"/>
  <c r="R1004" i="3"/>
  <c r="R1344" i="3"/>
  <c r="R1243" i="3"/>
  <c r="R1012" i="3"/>
  <c r="R976" i="3"/>
  <c r="R1457" i="3"/>
  <c r="R970" i="3"/>
  <c r="R2218" i="3"/>
  <c r="R3885" i="3"/>
  <c r="R1365" i="3"/>
  <c r="R1908" i="3"/>
  <c r="R2839" i="3"/>
  <c r="R3315" i="3"/>
  <c r="R1416" i="3"/>
  <c r="R850" i="3"/>
  <c r="R1428" i="3"/>
  <c r="R1986" i="3"/>
  <c r="R3886" i="3"/>
  <c r="R3887" i="3"/>
  <c r="R2134" i="3"/>
  <c r="R3888" i="3"/>
  <c r="R280" i="3"/>
  <c r="R281" i="3"/>
  <c r="R393" i="3"/>
  <c r="R394" i="3"/>
  <c r="R2600" i="3"/>
  <c r="R2523" i="3"/>
  <c r="R2601" i="3"/>
  <c r="R3889" i="3"/>
  <c r="R1482" i="3"/>
  <c r="R2033" i="3"/>
  <c r="R724" i="3"/>
  <c r="R396" i="3"/>
  <c r="R1932" i="3"/>
  <c r="R765" i="3"/>
  <c r="R766" i="3"/>
  <c r="R2611" i="3"/>
  <c r="R3890" i="3"/>
  <c r="R771" i="3"/>
  <c r="R772" i="3"/>
  <c r="R773" i="3"/>
  <c r="R429" i="3"/>
  <c r="R2009" i="3"/>
  <c r="R733" i="3"/>
  <c r="R1181" i="3"/>
  <c r="R2537" i="3"/>
  <c r="R3089" i="3"/>
  <c r="R1241" i="3"/>
  <c r="R779" i="3"/>
  <c r="R286" i="3"/>
  <c r="R431" i="3"/>
  <c r="R2623" i="3"/>
  <c r="R1247" i="3"/>
  <c r="R1816" i="3"/>
  <c r="R287" i="3"/>
  <c r="R434" i="3"/>
  <c r="R1187" i="3"/>
  <c r="R1199" i="3"/>
  <c r="R2553" i="3"/>
  <c r="R3102" i="3"/>
  <c r="R2068" i="3"/>
  <c r="R1834" i="3"/>
  <c r="R1214" i="3"/>
  <c r="R1219" i="3"/>
  <c r="R2572" i="3"/>
  <c r="R3123" i="3"/>
  <c r="R192" i="3"/>
  <c r="R59" i="3"/>
  <c r="R194" i="3"/>
  <c r="R60" i="3"/>
  <c r="R3891" i="3"/>
  <c r="R3892" i="3"/>
  <c r="R1232" i="3"/>
  <c r="R1785" i="3"/>
  <c r="R102" i="3"/>
  <c r="R103" i="3"/>
  <c r="R196" i="3"/>
  <c r="R364" i="3"/>
  <c r="R105" i="3"/>
  <c r="R104" i="3"/>
  <c r="R106" i="3"/>
  <c r="R3144" i="3"/>
  <c r="R387" i="3"/>
  <c r="R388" i="3"/>
  <c r="R725" i="3"/>
  <c r="R726" i="3"/>
  <c r="R3893" i="3"/>
  <c r="R3894" i="3"/>
  <c r="R370" i="3"/>
  <c r="R691" i="3"/>
  <c r="R108" i="3"/>
  <c r="R1259" i="3"/>
  <c r="R732" i="3"/>
  <c r="R391" i="3"/>
  <c r="R115" i="3"/>
  <c r="R282" i="3"/>
  <c r="R400" i="3"/>
  <c r="R1010" i="3"/>
  <c r="R1266" i="3"/>
  <c r="R1267" i="3"/>
  <c r="R376" i="3"/>
  <c r="R703" i="3"/>
  <c r="R1061" i="3"/>
  <c r="R1811" i="3"/>
  <c r="R284" i="3"/>
  <c r="R409" i="3"/>
  <c r="R3895" i="3"/>
  <c r="R3896" i="3"/>
  <c r="R3897" i="3"/>
  <c r="R3898" i="3"/>
  <c r="R1068" i="3"/>
  <c r="R1024" i="3"/>
  <c r="R1282" i="3"/>
  <c r="R1283" i="3"/>
  <c r="R1223" i="3"/>
  <c r="R710" i="3"/>
  <c r="R1078" i="3"/>
  <c r="R755" i="3"/>
  <c r="R418" i="3"/>
  <c r="R2570" i="3"/>
  <c r="R3899" i="3"/>
  <c r="R1928" i="3"/>
  <c r="R1308" i="3"/>
  <c r="R3900" i="3"/>
  <c r="R2606" i="3"/>
  <c r="R1045" i="3"/>
  <c r="R1733" i="3"/>
  <c r="R1240" i="3"/>
  <c r="R1792" i="3"/>
  <c r="R776" i="3"/>
  <c r="R1230" i="3"/>
  <c r="R2895" i="3"/>
  <c r="R3901" i="3"/>
  <c r="R3902" i="3"/>
  <c r="R3903" i="3"/>
  <c r="R2593" i="3"/>
  <c r="R3126" i="3"/>
  <c r="R2538" i="3"/>
  <c r="R599" i="3"/>
  <c r="R324" i="3"/>
  <c r="R1752" i="3"/>
  <c r="R2898" i="3"/>
  <c r="R3384" i="3"/>
  <c r="R601" i="3"/>
  <c r="R1014" i="3"/>
  <c r="R326" i="3"/>
  <c r="R327" i="3"/>
  <c r="R2265" i="3"/>
  <c r="R1519" i="3"/>
  <c r="R1022" i="3"/>
  <c r="R328" i="3"/>
  <c r="R329" i="3"/>
  <c r="R1264" i="3"/>
  <c r="R1813" i="3"/>
  <c r="R2907" i="3"/>
  <c r="R3391" i="3"/>
  <c r="R795" i="3"/>
  <c r="R1253" i="3"/>
  <c r="R1528" i="3"/>
  <c r="R1031" i="3"/>
  <c r="R312" i="3"/>
  <c r="R2923" i="3"/>
  <c r="R3403" i="3"/>
  <c r="R1409" i="3"/>
  <c r="R1410" i="3"/>
  <c r="R3904" i="3"/>
  <c r="R315" i="3"/>
  <c r="R2041" i="3"/>
  <c r="R1413" i="3"/>
  <c r="R1541" i="3"/>
  <c r="R1542" i="3"/>
  <c r="R318" i="3"/>
  <c r="R1922" i="3"/>
  <c r="R1841" i="3"/>
  <c r="R2289" i="3"/>
  <c r="R3905" i="3"/>
  <c r="R2675" i="3"/>
  <c r="R3418" i="3"/>
  <c r="R1304" i="3"/>
  <c r="R1292" i="3"/>
  <c r="R1002" i="3"/>
  <c r="R3360" i="3"/>
  <c r="R1573" i="3"/>
  <c r="R1647" i="3"/>
  <c r="R667" i="3"/>
  <c r="R1110" i="3"/>
  <c r="R1111" i="3"/>
  <c r="R1655" i="3"/>
  <c r="R1656" i="3"/>
  <c r="R674" i="3"/>
  <c r="R1115" i="3"/>
  <c r="R1580" i="3"/>
  <c r="R2177" i="3"/>
  <c r="R1015" i="3"/>
  <c r="R561" i="3"/>
  <c r="R562" i="3"/>
  <c r="R563" i="3"/>
  <c r="R182" i="3"/>
  <c r="R2530" i="3"/>
  <c r="R422" i="3"/>
  <c r="R775" i="3"/>
  <c r="R1659" i="3"/>
  <c r="R565" i="3"/>
  <c r="R566" i="3"/>
  <c r="R69" i="3"/>
  <c r="R187" i="3"/>
  <c r="R3372" i="3"/>
  <c r="R424" i="3"/>
  <c r="R777" i="3"/>
  <c r="R858" i="3"/>
  <c r="R783" i="3"/>
  <c r="R1035" i="3"/>
  <c r="R573" i="3"/>
  <c r="R71" i="3"/>
  <c r="R191" i="3"/>
  <c r="R1590" i="3"/>
  <c r="R2196" i="3"/>
  <c r="R1036" i="3"/>
  <c r="R862" i="3"/>
  <c r="R1359" i="3"/>
  <c r="R66" i="3"/>
  <c r="R177" i="3"/>
  <c r="R1049" i="3"/>
  <c r="R1559" i="3"/>
  <c r="R67" i="3"/>
  <c r="R179" i="3"/>
  <c r="R68" i="3"/>
  <c r="R3388" i="3"/>
  <c r="R548" i="3"/>
  <c r="R181" i="3"/>
  <c r="R2322" i="3"/>
  <c r="R2220" i="3"/>
  <c r="R3906" i="3"/>
  <c r="R3907" i="3"/>
  <c r="R876" i="3"/>
  <c r="R1370" i="3"/>
  <c r="R1056" i="3"/>
  <c r="R1581" i="3"/>
  <c r="R555" i="3"/>
  <c r="R556" i="3"/>
  <c r="R1569" i="3"/>
  <c r="R3908" i="3"/>
  <c r="R3909" i="3"/>
  <c r="R2029" i="3"/>
  <c r="R1386" i="3"/>
  <c r="R1107" i="3"/>
  <c r="R638" i="3"/>
  <c r="R1109" i="3"/>
  <c r="R1671" i="3"/>
  <c r="R567" i="3"/>
  <c r="R568" i="3"/>
  <c r="R3414" i="3"/>
  <c r="R2276" i="3"/>
  <c r="R1596" i="3"/>
  <c r="R1118" i="3"/>
  <c r="R1677" i="3"/>
  <c r="R3910" i="3"/>
  <c r="R449" i="3"/>
  <c r="R2361" i="3"/>
  <c r="R1687" i="3"/>
  <c r="R3911" i="3"/>
  <c r="R3912" i="3"/>
  <c r="R3913" i="3"/>
  <c r="R450" i="3"/>
  <c r="R330" i="3"/>
  <c r="R451" i="3"/>
  <c r="R2044" i="3"/>
  <c r="R2649" i="3"/>
  <c r="R1048" i="3"/>
  <c r="R574" i="3"/>
  <c r="R1593" i="3"/>
  <c r="R815" i="3"/>
  <c r="R3191" i="3"/>
  <c r="R2298" i="3"/>
  <c r="R2368" i="3"/>
  <c r="R334" i="3"/>
  <c r="R827" i="3"/>
  <c r="R3914" i="3"/>
  <c r="R738" i="3"/>
  <c r="R1195" i="3"/>
  <c r="R3200" i="3"/>
  <c r="R2160" i="3"/>
  <c r="R1491" i="3"/>
  <c r="R1060" i="3"/>
  <c r="R1574" i="3"/>
  <c r="R2680" i="3"/>
  <c r="R884" i="3"/>
  <c r="R885" i="3"/>
  <c r="R845" i="3"/>
  <c r="R886" i="3"/>
  <c r="R503" i="3"/>
  <c r="R1323" i="3"/>
  <c r="R1212" i="3"/>
  <c r="R2179" i="3"/>
  <c r="R2764" i="3"/>
  <c r="R340" i="3"/>
  <c r="R2845" i="3"/>
  <c r="R3214" i="3"/>
  <c r="R1947" i="3"/>
  <c r="R505" i="3"/>
  <c r="R1339" i="3"/>
  <c r="R1885" i="3"/>
  <c r="R2782" i="3"/>
  <c r="R1890" i="3"/>
  <c r="R1083" i="3"/>
  <c r="R1594" i="3"/>
  <c r="R1955" i="3"/>
  <c r="R452" i="3"/>
  <c r="R809" i="3"/>
  <c r="R231" i="3"/>
  <c r="R76" i="3"/>
  <c r="R232" i="3"/>
  <c r="R609" i="3"/>
  <c r="R77" i="3"/>
  <c r="R78" i="3"/>
  <c r="R1077" i="3"/>
  <c r="R3238" i="3"/>
  <c r="R457" i="3"/>
  <c r="R816" i="3"/>
  <c r="R3915" i="3"/>
  <c r="R3916" i="3"/>
  <c r="R127" i="3"/>
  <c r="R128" i="3"/>
  <c r="R234" i="3"/>
  <c r="R610" i="3"/>
  <c r="R1358" i="3"/>
  <c r="R1904" i="3"/>
  <c r="R762" i="3"/>
  <c r="R129" i="3"/>
  <c r="R1914" i="3"/>
  <c r="R461" i="3"/>
  <c r="R834" i="3"/>
  <c r="R1094" i="3"/>
  <c r="R622" i="3"/>
  <c r="R774" i="3"/>
  <c r="R3917" i="3"/>
  <c r="R3918" i="3"/>
  <c r="R2305" i="3"/>
  <c r="R1637" i="3"/>
  <c r="R1105" i="3"/>
  <c r="R786" i="3"/>
  <c r="R1650" i="3"/>
  <c r="R837" i="3"/>
  <c r="R2631" i="3"/>
  <c r="R1929" i="3"/>
  <c r="R853" i="3"/>
  <c r="R848" i="3"/>
  <c r="R840" i="3"/>
  <c r="R841" i="3"/>
  <c r="R3204" i="3"/>
  <c r="R3919" i="3"/>
  <c r="R1398" i="3"/>
  <c r="R1355" i="3"/>
  <c r="R1131" i="3"/>
  <c r="R1666" i="3"/>
  <c r="R1411" i="3"/>
  <c r="R869" i="3"/>
  <c r="R1348" i="3"/>
  <c r="R1190" i="3"/>
  <c r="R1191" i="3"/>
  <c r="R2884" i="3"/>
  <c r="R1201" i="3"/>
  <c r="R1202" i="3"/>
  <c r="R3219" i="3"/>
  <c r="R3599" i="3"/>
  <c r="R1417" i="3"/>
  <c r="R1372" i="3"/>
  <c r="R1797" i="3"/>
  <c r="R1691" i="3"/>
  <c r="R1866" i="3"/>
  <c r="R1217" i="3"/>
  <c r="R887" i="3"/>
  <c r="R1373" i="3"/>
  <c r="R2683" i="3"/>
  <c r="R3920" i="3"/>
  <c r="R337" i="3"/>
  <c r="R653" i="3"/>
  <c r="R3921" i="3"/>
  <c r="R1116" i="3"/>
  <c r="R360" i="3"/>
  <c r="R698" i="3"/>
  <c r="R699" i="3"/>
  <c r="R339" i="3"/>
  <c r="R654" i="3"/>
  <c r="R3021" i="3"/>
  <c r="R3922" i="3"/>
  <c r="R3923" i="3"/>
  <c r="R3924" i="3"/>
  <c r="R1880" i="3"/>
  <c r="R2463" i="3"/>
  <c r="R1394" i="3"/>
  <c r="R1124" i="3"/>
  <c r="R1125" i="3"/>
  <c r="R363" i="3"/>
  <c r="R702" i="3"/>
  <c r="R343" i="3"/>
  <c r="R659" i="3"/>
  <c r="R3033" i="3"/>
  <c r="R1821" i="3"/>
  <c r="R2400" i="3"/>
  <c r="R3925" i="3"/>
  <c r="R3926" i="3"/>
  <c r="R1134" i="3"/>
  <c r="R1135" i="3"/>
  <c r="R371" i="3"/>
  <c r="R706" i="3"/>
  <c r="R1085" i="3"/>
  <c r="R664" i="3"/>
  <c r="R3043" i="3"/>
  <c r="R2487" i="3"/>
  <c r="R1943" i="3"/>
  <c r="R1399" i="3"/>
  <c r="R2977" i="3"/>
  <c r="R3927" i="3"/>
  <c r="R1679" i="3"/>
  <c r="R1149" i="3"/>
  <c r="R3059" i="3"/>
  <c r="R1093" i="3"/>
  <c r="R1631" i="3"/>
  <c r="R2646" i="3"/>
  <c r="R2425" i="3"/>
  <c r="R2993" i="3"/>
  <c r="R3454" i="3"/>
  <c r="R1695" i="3"/>
  <c r="R2297" i="3"/>
  <c r="R136" i="3"/>
  <c r="R138" i="3"/>
  <c r="R1106" i="3"/>
  <c r="R1651" i="3"/>
  <c r="R1549" i="3"/>
  <c r="R453" i="3"/>
  <c r="R2823" i="3"/>
  <c r="R3015" i="3"/>
  <c r="R3468" i="3"/>
  <c r="R2317" i="3"/>
  <c r="R646" i="3"/>
  <c r="R224" i="3"/>
  <c r="R213" i="3"/>
  <c r="R212" i="3"/>
  <c r="R214" i="3"/>
  <c r="R459" i="3"/>
  <c r="R648" i="3"/>
  <c r="R1069" i="3"/>
  <c r="R226" i="3"/>
  <c r="R227" i="3"/>
  <c r="R215" i="3"/>
  <c r="R216" i="3"/>
  <c r="R651" i="3"/>
  <c r="R1073" i="3"/>
  <c r="R229" i="3"/>
  <c r="R230" i="3"/>
  <c r="R493" i="3"/>
  <c r="R3928" i="3"/>
  <c r="R3929" i="3"/>
  <c r="R1668" i="3"/>
  <c r="R1673" i="3"/>
  <c r="R499" i="3"/>
  <c r="R627" i="3"/>
  <c r="R217" i="3"/>
  <c r="R467" i="3"/>
  <c r="R1690" i="3"/>
  <c r="R1084" i="3"/>
  <c r="R1475" i="3"/>
  <c r="R1756" i="3"/>
  <c r="R3436" i="3"/>
  <c r="R3044" i="3"/>
  <c r="R3485" i="3"/>
  <c r="R362" i="3"/>
  <c r="R680" i="3"/>
  <c r="R632" i="3"/>
  <c r="R1046" i="3"/>
  <c r="R3930" i="3"/>
  <c r="R3931" i="3"/>
  <c r="R1718" i="3"/>
  <c r="R1719" i="3"/>
  <c r="R1486" i="3"/>
  <c r="R1427" i="3"/>
  <c r="R373" i="3"/>
  <c r="R689" i="3"/>
  <c r="R1701" i="3"/>
  <c r="R2286" i="3"/>
  <c r="R1766" i="3"/>
  <c r="R642" i="3"/>
  <c r="R1054" i="3"/>
  <c r="R3932" i="3"/>
  <c r="R3933" i="3"/>
  <c r="R3934" i="3"/>
  <c r="R3935" i="3"/>
  <c r="R1499" i="3"/>
  <c r="R1738" i="3"/>
  <c r="R1739" i="3"/>
  <c r="R3512" i="3"/>
  <c r="R378" i="3"/>
  <c r="R704" i="3"/>
  <c r="R1451" i="3"/>
  <c r="R1672" i="3"/>
  <c r="R1070" i="3"/>
  <c r="R3936" i="3"/>
  <c r="R3937" i="3"/>
  <c r="R3938" i="3"/>
  <c r="R3939" i="3"/>
  <c r="R529" i="3"/>
  <c r="R530" i="3"/>
  <c r="R531" i="3"/>
  <c r="R532" i="3"/>
  <c r="R2207" i="3"/>
  <c r="R3940" i="3"/>
  <c r="R3941" i="3"/>
  <c r="R3942" i="3"/>
  <c r="R3943" i="3"/>
  <c r="R922" i="3"/>
  <c r="R533" i="3"/>
  <c r="R534" i="3"/>
  <c r="R535" i="3"/>
  <c r="R2318" i="3"/>
  <c r="R2413" i="3"/>
  <c r="R1761" i="3"/>
  <c r="R3286" i="3"/>
  <c r="R3944" i="3"/>
  <c r="R1830" i="3"/>
  <c r="R1204" i="3"/>
  <c r="R1155" i="3"/>
  <c r="R713" i="3"/>
  <c r="R929" i="3"/>
  <c r="R1423" i="3"/>
  <c r="R1836" i="3"/>
  <c r="R1837" i="3"/>
  <c r="R1476" i="3"/>
  <c r="R3296" i="3"/>
  <c r="R3649" i="3"/>
  <c r="R1708" i="3"/>
  <c r="R2284" i="3"/>
  <c r="R1844" i="3"/>
  <c r="R1845" i="3"/>
  <c r="R2231" i="3"/>
  <c r="R942" i="3"/>
  <c r="R1438" i="3"/>
  <c r="R507" i="3"/>
  <c r="R2997" i="3"/>
  <c r="R3310" i="3"/>
  <c r="R3658" i="3"/>
  <c r="R2504" i="3"/>
  <c r="R1857" i="3"/>
  <c r="R514" i="3"/>
  <c r="R1168" i="3"/>
  <c r="R1707" i="3"/>
  <c r="R3945" i="3"/>
  <c r="R3433" i="3"/>
  <c r="R1995" i="3"/>
  <c r="R1456" i="3"/>
  <c r="R856" i="3"/>
  <c r="R1350" i="3"/>
  <c r="R525" i="3"/>
  <c r="R2749" i="3"/>
  <c r="R3095" i="3"/>
  <c r="R1748" i="3"/>
  <c r="R2313" i="3"/>
  <c r="R3946" i="3"/>
  <c r="R998" i="3"/>
  <c r="R1517" i="3"/>
  <c r="R3325" i="3"/>
  <c r="R3665" i="3"/>
  <c r="R999" i="3"/>
  <c r="R1520" i="3"/>
  <c r="R1000" i="3"/>
  <c r="R596" i="3"/>
  <c r="R2015" i="3"/>
  <c r="R1364" i="3"/>
  <c r="R2100" i="3"/>
  <c r="R1526" i="3"/>
  <c r="R603" i="3"/>
  <c r="R604" i="3"/>
  <c r="R538" i="3"/>
  <c r="R2338" i="3"/>
  <c r="R688" i="3"/>
  <c r="R100" i="3"/>
  <c r="R244" i="3"/>
  <c r="R243" i="3"/>
  <c r="R153" i="3"/>
  <c r="R437" i="3"/>
  <c r="R2022" i="3"/>
  <c r="R2023" i="3"/>
  <c r="R866" i="3"/>
  <c r="R438" i="3"/>
  <c r="R154" i="3"/>
  <c r="R439" i="3"/>
  <c r="R690" i="3"/>
  <c r="R1122" i="3"/>
  <c r="R3947" i="3"/>
  <c r="R2110" i="3"/>
  <c r="R2111" i="3"/>
  <c r="R871" i="3"/>
  <c r="R872" i="3"/>
  <c r="R156" i="3"/>
  <c r="R697" i="3"/>
  <c r="R1132" i="3"/>
  <c r="R2034" i="3"/>
  <c r="R2632" i="3"/>
  <c r="R2351" i="3"/>
  <c r="R3676" i="3"/>
  <c r="R1430" i="3"/>
  <c r="R878" i="3"/>
  <c r="R879" i="3"/>
  <c r="R2780" i="3"/>
  <c r="R2127" i="3"/>
  <c r="R2426" i="3"/>
  <c r="R2353" i="3"/>
  <c r="R1226" i="3"/>
  <c r="R1145" i="3"/>
  <c r="R2047" i="3"/>
  <c r="R3639" i="3"/>
  <c r="R151" i="3"/>
  <c r="R2054" i="3"/>
  <c r="R2661" i="3"/>
  <c r="R1453" i="3"/>
  <c r="R892" i="3"/>
  <c r="R152" i="3"/>
  <c r="R432" i="3"/>
  <c r="R1244" i="3"/>
  <c r="R1801" i="3"/>
  <c r="R3303" i="3"/>
  <c r="R1455" i="3"/>
  <c r="R155" i="3"/>
  <c r="R435" i="3"/>
  <c r="R545" i="3"/>
  <c r="R546" i="3"/>
  <c r="R959" i="3"/>
  <c r="R960" i="3"/>
  <c r="R1471" i="3"/>
  <c r="R2031" i="3"/>
  <c r="R1516" i="3"/>
  <c r="R964" i="3"/>
  <c r="R867" i="3"/>
  <c r="R440" i="3"/>
  <c r="R3655" i="3"/>
  <c r="R3255" i="3"/>
  <c r="R3948" i="3"/>
  <c r="R3949" i="3"/>
  <c r="R1265" i="3"/>
  <c r="R1819" i="3"/>
  <c r="R3007" i="3"/>
  <c r="R1525" i="3"/>
  <c r="R2124" i="3"/>
  <c r="R1481" i="3"/>
  <c r="R880" i="3"/>
  <c r="R881" i="3"/>
  <c r="R1493" i="3"/>
  <c r="R1536" i="3"/>
  <c r="R2052" i="3"/>
  <c r="R2133" i="3"/>
  <c r="R3950" i="3"/>
  <c r="R3951" i="3"/>
  <c r="R727" i="3"/>
  <c r="R728" i="3"/>
  <c r="R3952" i="3"/>
  <c r="R1067" i="3"/>
  <c r="R578" i="3"/>
  <c r="R1351" i="3"/>
  <c r="R1910" i="3"/>
  <c r="R734" i="3"/>
  <c r="R2512" i="3"/>
  <c r="R1847" i="3"/>
  <c r="R3953" i="3"/>
  <c r="R1075" i="3"/>
  <c r="R1601" i="3"/>
  <c r="R2814" i="3"/>
  <c r="R2159" i="3"/>
  <c r="R739" i="3"/>
  <c r="R1361" i="3"/>
  <c r="R1920" i="3"/>
  <c r="R900" i="3"/>
  <c r="R901" i="3"/>
  <c r="R571" i="3"/>
  <c r="R3954" i="3"/>
  <c r="R789" i="3"/>
  <c r="R2754" i="3"/>
  <c r="R2090" i="3"/>
  <c r="R2069" i="3"/>
  <c r="R1200" i="3"/>
  <c r="R1254" i="3"/>
  <c r="R793" i="3"/>
  <c r="R1086" i="3"/>
  <c r="R1622" i="3"/>
  <c r="R2620" i="3"/>
  <c r="R1934" i="3"/>
  <c r="R1260" i="3"/>
  <c r="R798" i="3"/>
  <c r="R2835" i="3"/>
  <c r="R2543" i="3"/>
  <c r="R3093" i="3"/>
  <c r="R3531" i="3"/>
  <c r="R579" i="3"/>
  <c r="R1484" i="3"/>
  <c r="R926" i="3"/>
  <c r="R1271" i="3"/>
  <c r="R802" i="3"/>
  <c r="R1220" i="3"/>
  <c r="R1762" i="3"/>
  <c r="R1640" i="3"/>
  <c r="R2643" i="3"/>
  <c r="R3178" i="3"/>
  <c r="R163" i="3"/>
  <c r="R165" i="3"/>
  <c r="R164" i="3"/>
  <c r="R3544" i="3"/>
  <c r="R2786" i="3"/>
  <c r="R528" i="3"/>
  <c r="R169" i="3"/>
  <c r="R2421" i="3"/>
  <c r="R595" i="3"/>
  <c r="R247" i="3"/>
  <c r="R536" i="3"/>
  <c r="R931" i="3"/>
  <c r="R736" i="3"/>
  <c r="R1239" i="3"/>
  <c r="R248" i="3"/>
  <c r="R1783" i="3"/>
  <c r="R2364" i="3"/>
  <c r="R3127" i="3"/>
  <c r="R3198" i="3"/>
  <c r="R1506" i="3"/>
  <c r="R2064" i="3"/>
  <c r="R333" i="3"/>
  <c r="R743" i="3"/>
  <c r="R1189" i="3"/>
  <c r="R542" i="3"/>
  <c r="R941" i="3"/>
  <c r="R2439" i="3"/>
  <c r="R3556" i="3"/>
  <c r="R3955" i="3"/>
  <c r="R3956" i="3"/>
  <c r="R1127" i="3"/>
  <c r="R1186" i="3"/>
  <c r="R356" i="3"/>
  <c r="R1193" i="3"/>
  <c r="R359" i="3"/>
  <c r="R2390" i="3"/>
  <c r="R751" i="3"/>
  <c r="R1209" i="3"/>
  <c r="R1808" i="3"/>
  <c r="R2387" i="3"/>
  <c r="R1523" i="3"/>
  <c r="R954" i="3"/>
  <c r="R1148" i="3"/>
  <c r="R1205" i="3"/>
  <c r="R3085" i="3"/>
  <c r="R3957" i="3"/>
  <c r="R3958" i="3"/>
  <c r="R587" i="3"/>
  <c r="R1003" i="3"/>
  <c r="R1537" i="3"/>
  <c r="R2109" i="3"/>
  <c r="R3569" i="3"/>
  <c r="R1597" i="3"/>
  <c r="R1007" i="3"/>
  <c r="R767" i="3"/>
  <c r="R1228" i="3"/>
  <c r="R1846" i="3"/>
  <c r="R2968" i="3"/>
  <c r="R1540" i="3"/>
  <c r="R2123" i="3"/>
  <c r="R1161" i="3"/>
  <c r="R1616" i="3"/>
  <c r="R1617" i="3"/>
  <c r="R2415" i="3"/>
  <c r="R3959" i="3"/>
  <c r="R3960" i="3"/>
  <c r="R1865" i="3"/>
  <c r="R1633" i="3"/>
  <c r="R1634" i="3"/>
  <c r="R1255" i="3"/>
  <c r="R1248" i="3"/>
  <c r="R1906" i="3"/>
  <c r="R2501" i="3"/>
  <c r="R1576" i="3"/>
  <c r="R2148" i="3"/>
  <c r="R1814" i="3"/>
  <c r="R2808" i="3"/>
  <c r="R2143" i="3"/>
  <c r="R1882" i="3"/>
  <c r="R611" i="3"/>
  <c r="R1032" i="3"/>
  <c r="R2339" i="3"/>
  <c r="R1653" i="3"/>
  <c r="R613" i="3"/>
  <c r="R1033" i="3"/>
  <c r="R614" i="3"/>
  <c r="R1034" i="3"/>
  <c r="R3961" i="3"/>
  <c r="R3962" i="3"/>
  <c r="R580" i="3"/>
  <c r="R3068" i="3"/>
  <c r="R3963" i="3"/>
  <c r="R1531" i="3"/>
  <c r="R1043" i="3"/>
  <c r="R621" i="3"/>
  <c r="R582" i="3"/>
  <c r="R989" i="3"/>
  <c r="R3964" i="3"/>
  <c r="R3965" i="3"/>
  <c r="R1293" i="3"/>
  <c r="R1823" i="3"/>
  <c r="R3392" i="3"/>
  <c r="R590" i="3"/>
  <c r="R995" i="3"/>
  <c r="R1842" i="3"/>
  <c r="R1543" i="3"/>
  <c r="R1544" i="3"/>
  <c r="R2290" i="3"/>
  <c r="R2192" i="3"/>
  <c r="R2360" i="3"/>
  <c r="R2918" i="3"/>
  <c r="R3122" i="3"/>
  <c r="R3966" i="3"/>
  <c r="R3967" i="3"/>
  <c r="R3404" i="3"/>
  <c r="R600" i="3"/>
  <c r="R1006" i="3"/>
  <c r="R1564" i="3"/>
  <c r="R1565" i="3"/>
  <c r="R3968" i="3"/>
  <c r="R3969" i="3"/>
  <c r="R1976" i="3"/>
  <c r="R2859" i="3"/>
  <c r="R3419" i="3"/>
  <c r="R1983" i="3"/>
  <c r="R1513" i="3"/>
  <c r="R1021" i="3"/>
  <c r="R351" i="3"/>
  <c r="R2950" i="3"/>
  <c r="R1877" i="3"/>
  <c r="R2326" i="3"/>
  <c r="R2876" i="3"/>
  <c r="R2161" i="3"/>
  <c r="R1586" i="3"/>
  <c r="R354" i="3"/>
  <c r="R1993" i="3"/>
  <c r="R3373" i="3"/>
  <c r="R3970" i="3"/>
  <c r="R509" i="3"/>
  <c r="R510" i="3"/>
  <c r="R511" i="3"/>
  <c r="R512" i="3"/>
  <c r="R381" i="3"/>
  <c r="R1488" i="3"/>
  <c r="R977" i="3"/>
  <c r="R520" i="3"/>
  <c r="R521" i="3"/>
  <c r="R778" i="3"/>
  <c r="R3434" i="3"/>
  <c r="R486" i="3"/>
  <c r="R742" i="3"/>
  <c r="R1534" i="3"/>
  <c r="R2116" i="3"/>
  <c r="R3221" i="3"/>
  <c r="R784" i="3"/>
  <c r="R983" i="3"/>
  <c r="R1489" i="3"/>
  <c r="R490" i="3"/>
  <c r="R491" i="3"/>
  <c r="R2194" i="3"/>
  <c r="R2771" i="3"/>
  <c r="R2197" i="3"/>
  <c r="R792" i="3"/>
  <c r="R3389" i="3"/>
  <c r="R3700" i="3"/>
  <c r="R501" i="3"/>
  <c r="R502" i="3"/>
  <c r="R750" i="3"/>
  <c r="R988" i="3"/>
  <c r="R1498" i="3"/>
  <c r="R3111" i="3"/>
  <c r="R2910" i="3"/>
  <c r="R3971" i="3"/>
  <c r="R3972" i="3"/>
  <c r="R1572" i="3"/>
  <c r="R2136" i="3"/>
  <c r="R1924" i="3"/>
  <c r="R2221" i="3"/>
  <c r="R968" i="3"/>
  <c r="R504" i="3"/>
  <c r="R2499" i="3"/>
  <c r="R3075" i="3"/>
  <c r="R2174" i="3"/>
  <c r="R1507" i="3"/>
  <c r="R3339" i="3"/>
  <c r="R2803" i="3"/>
  <c r="R764" i="3"/>
  <c r="R628" i="3"/>
  <c r="R3973" i="3"/>
  <c r="R3974" i="3"/>
  <c r="R3415" i="3"/>
  <c r="R3712" i="3"/>
  <c r="R1938" i="3"/>
  <c r="R3091" i="3"/>
  <c r="R980" i="3"/>
  <c r="R1472" i="3"/>
  <c r="R634" i="3"/>
  <c r="R1041" i="3"/>
  <c r="R2200" i="3"/>
  <c r="R2201" i="3"/>
  <c r="R2184" i="3"/>
  <c r="R2189" i="3"/>
  <c r="R2952" i="3"/>
  <c r="R1894" i="3"/>
  <c r="R3975" i="3"/>
  <c r="R3976" i="3"/>
  <c r="R818" i="3"/>
  <c r="R819" i="3"/>
  <c r="R1064" i="3"/>
  <c r="R1608" i="3"/>
  <c r="R3977" i="3"/>
  <c r="R3978" i="3"/>
  <c r="R2833" i="3"/>
  <c r="R823" i="3"/>
  <c r="R824" i="3"/>
  <c r="R825" i="3"/>
  <c r="R1065" i="3"/>
  <c r="R1615" i="3"/>
  <c r="R1958" i="3"/>
  <c r="R3979" i="3"/>
  <c r="R3980" i="3"/>
  <c r="R3110" i="3"/>
  <c r="R3981" i="3"/>
  <c r="R3982" i="3"/>
  <c r="R831" i="3"/>
  <c r="R832" i="3"/>
  <c r="R2288" i="3"/>
  <c r="R1621" i="3"/>
  <c r="R649" i="3"/>
  <c r="R1052" i="3"/>
  <c r="R993" i="3"/>
  <c r="R1494" i="3"/>
  <c r="R2226" i="3"/>
  <c r="R2227" i="3"/>
  <c r="R3983" i="3"/>
  <c r="R3984" i="3"/>
  <c r="R2295" i="3"/>
  <c r="R2296" i="3"/>
  <c r="R1320" i="3"/>
  <c r="R843" i="3"/>
  <c r="R1196" i="3"/>
  <c r="R668" i="3"/>
  <c r="R2225" i="3"/>
  <c r="R2785" i="3"/>
  <c r="R1925" i="3"/>
  <c r="R3593" i="3"/>
  <c r="R3985" i="3"/>
  <c r="R2681" i="3"/>
  <c r="R2311" i="3"/>
  <c r="R2312" i="3"/>
  <c r="R660" i="3"/>
  <c r="R1071" i="3"/>
  <c r="R1334" i="3"/>
  <c r="R1884" i="3"/>
  <c r="R1213" i="3"/>
  <c r="R1767" i="3"/>
  <c r="R2180" i="3"/>
  <c r="R1510" i="3"/>
  <c r="R2073" i="3"/>
  <c r="R2886" i="3"/>
  <c r="R2260" i="3"/>
  <c r="R817" i="3"/>
  <c r="R3602" i="3"/>
  <c r="R3789" i="3"/>
  <c r="R1393" i="3"/>
  <c r="R906" i="3"/>
  <c r="R907" i="3"/>
  <c r="R908" i="3"/>
  <c r="R1224" i="3"/>
  <c r="R1787" i="3"/>
  <c r="R2956" i="3"/>
  <c r="R2336" i="3"/>
  <c r="R1397" i="3"/>
  <c r="R1960" i="3"/>
  <c r="R913" i="3"/>
  <c r="R914" i="3"/>
  <c r="R1353" i="3"/>
  <c r="R1901" i="3"/>
  <c r="R2091" i="3"/>
  <c r="R201" i="3"/>
  <c r="R3986" i="3"/>
  <c r="R202" i="3"/>
  <c r="R550" i="3"/>
  <c r="R835" i="3"/>
  <c r="R2715" i="3"/>
  <c r="R1405" i="3"/>
  <c r="R1969" i="3"/>
  <c r="R923" i="3"/>
  <c r="R924" i="3"/>
  <c r="R1952" i="3"/>
  <c r="R379" i="3"/>
  <c r="R380" i="3"/>
  <c r="R714" i="3"/>
  <c r="R1020" i="3"/>
  <c r="R554" i="3"/>
  <c r="R385" i="3"/>
  <c r="R716" i="3"/>
  <c r="R3609" i="3"/>
  <c r="R3790" i="3"/>
  <c r="R2783" i="3"/>
  <c r="R2219" i="3"/>
  <c r="R2775" i="3"/>
  <c r="R3987" i="3"/>
  <c r="R2488" i="3"/>
  <c r="R1804" i="3"/>
  <c r="R1030" i="3"/>
  <c r="R1535" i="3"/>
  <c r="R2561" i="3"/>
  <c r="R1980" i="3"/>
  <c r="R3455" i="3"/>
  <c r="R1242" i="3"/>
  <c r="R720" i="3"/>
  <c r="R2498" i="3"/>
  <c r="R1927" i="3"/>
  <c r="R849" i="3"/>
  <c r="R3394" i="3"/>
  <c r="R1251" i="3"/>
  <c r="R1252" i="3"/>
  <c r="R1047" i="3"/>
  <c r="R1555" i="3"/>
  <c r="R2806" i="3"/>
  <c r="R2581" i="3"/>
  <c r="R2582" i="3"/>
  <c r="R3988" i="3"/>
  <c r="R2506" i="3"/>
  <c r="R3072" i="3"/>
  <c r="R3621" i="3"/>
  <c r="R3796" i="3"/>
  <c r="R3193" i="3"/>
  <c r="R865" i="3"/>
  <c r="R1269" i="3"/>
  <c r="R1270" i="3"/>
  <c r="R383" i="3"/>
  <c r="R2525" i="3"/>
  <c r="R2526" i="3"/>
  <c r="R1667" i="3"/>
  <c r="R1578" i="3"/>
  <c r="R838" i="3"/>
  <c r="R788" i="3"/>
  <c r="R2259" i="3"/>
  <c r="R2812" i="3"/>
  <c r="R842" i="3"/>
  <c r="R1341" i="3"/>
  <c r="R428" i="3"/>
  <c r="R790" i="3"/>
  <c r="R3196" i="3"/>
  <c r="R2608" i="3"/>
  <c r="R847" i="3"/>
  <c r="R1346" i="3"/>
  <c r="R386" i="3"/>
  <c r="R715" i="3"/>
  <c r="R3989" i="3"/>
  <c r="R1918" i="3"/>
  <c r="R1966" i="3"/>
  <c r="R1305" i="3"/>
  <c r="R1356" i="3"/>
  <c r="R3801" i="3"/>
  <c r="R1911" i="3"/>
  <c r="R1692" i="3"/>
  <c r="R2283" i="3"/>
  <c r="R489" i="3"/>
  <c r="R877" i="3"/>
  <c r="R1120" i="3"/>
  <c r="R1121" i="3"/>
  <c r="R397" i="3"/>
  <c r="R721" i="3"/>
  <c r="R2641" i="3"/>
  <c r="R496" i="3"/>
  <c r="R883" i="3"/>
  <c r="R3163" i="3"/>
  <c r="R2560" i="3"/>
  <c r="R1769" i="3"/>
  <c r="R1129" i="3"/>
  <c r="R1979" i="3"/>
  <c r="R2585" i="3"/>
  <c r="R3228" i="3"/>
  <c r="R3990" i="3"/>
  <c r="R3991" i="3"/>
  <c r="R1076" i="3"/>
  <c r="R2928" i="3"/>
  <c r="R2847" i="3"/>
  <c r="R1483" i="3"/>
  <c r="R895" i="3"/>
  <c r="R1262" i="3"/>
  <c r="R737" i="3"/>
  <c r="R1780" i="3"/>
  <c r="R2376" i="3"/>
  <c r="R1941" i="3"/>
  <c r="R2521" i="3"/>
  <c r="R3992" i="3"/>
  <c r="R1081" i="3"/>
  <c r="R1735" i="3"/>
  <c r="R2308" i="3"/>
  <c r="R1939" i="3"/>
  <c r="R2005" i="3"/>
  <c r="R2614" i="3"/>
  <c r="R3993" i="3"/>
  <c r="R1087" i="3"/>
  <c r="R1142" i="3"/>
  <c r="R1143" i="3"/>
  <c r="R1496" i="3"/>
  <c r="R2062" i="3"/>
  <c r="R1798" i="3"/>
  <c r="R2392" i="3"/>
  <c r="R1153" i="3"/>
  <c r="R1154" i="3"/>
  <c r="R1297" i="3"/>
  <c r="R1298" i="3"/>
  <c r="R2602" i="3"/>
  <c r="R3994" i="3"/>
  <c r="R1684" i="3"/>
  <c r="R1095" i="3"/>
  <c r="R1964" i="3"/>
  <c r="R2558" i="3"/>
  <c r="R3226" i="3"/>
  <c r="R2644" i="3"/>
  <c r="R1509" i="3"/>
  <c r="R2087" i="3"/>
  <c r="R2980" i="3"/>
  <c r="R3054" i="3"/>
  <c r="R2342" i="3"/>
  <c r="R2408" i="3"/>
  <c r="R3268" i="3"/>
  <c r="R1700" i="3"/>
  <c r="R403" i="3"/>
  <c r="R3995" i="3"/>
  <c r="R405" i="3"/>
  <c r="R406" i="3"/>
  <c r="R1652" i="3"/>
  <c r="R915" i="3"/>
  <c r="R1325" i="3"/>
  <c r="R1326" i="3"/>
  <c r="R828" i="3"/>
  <c r="R413" i="3"/>
  <c r="R1731" i="3"/>
  <c r="R3252" i="3"/>
  <c r="R2247" i="3"/>
  <c r="R2112" i="3"/>
  <c r="R3079" i="3"/>
  <c r="R3522" i="3"/>
  <c r="R564" i="3"/>
  <c r="R3197" i="3"/>
  <c r="R2591" i="3"/>
  <c r="R3742" i="3"/>
  <c r="R572" i="3"/>
  <c r="R3012" i="3"/>
  <c r="R3465" i="3"/>
  <c r="R846" i="3"/>
  <c r="R1328" i="3"/>
  <c r="R605" i="3"/>
  <c r="R1674" i="3"/>
  <c r="R607" i="3"/>
  <c r="R608" i="3"/>
  <c r="R2887" i="3"/>
  <c r="R1609" i="3"/>
  <c r="R888" i="3"/>
  <c r="R446" i="3"/>
  <c r="R575" i="3"/>
  <c r="R1097" i="3"/>
  <c r="R1967" i="3"/>
  <c r="R1357" i="3"/>
  <c r="R893" i="3"/>
  <c r="R1395" i="3"/>
  <c r="R2273" i="3"/>
  <c r="R2834" i="3"/>
  <c r="R2173" i="3"/>
  <c r="R3537" i="3"/>
  <c r="R860" i="3"/>
  <c r="R1345" i="3"/>
  <c r="R1625" i="3"/>
  <c r="R3746" i="3"/>
  <c r="R903" i="3"/>
  <c r="R1400" i="3"/>
  <c r="R3996" i="3"/>
  <c r="R3997" i="3"/>
  <c r="R2181" i="3"/>
  <c r="R1571" i="3"/>
  <c r="R1712" i="3"/>
  <c r="R1117" i="3"/>
  <c r="R1649" i="3"/>
  <c r="R3230" i="3"/>
  <c r="R2341" i="3"/>
  <c r="R1642" i="3"/>
  <c r="R2911" i="3"/>
  <c r="R1638" i="3"/>
  <c r="R2051" i="3"/>
  <c r="R1412" i="3"/>
  <c r="R3345" i="3"/>
  <c r="R3055" i="3"/>
  <c r="R3499" i="3"/>
  <c r="R1991" i="3"/>
  <c r="R1368" i="3"/>
  <c r="R3998" i="3"/>
  <c r="R3999" i="3"/>
  <c r="R2363" i="3"/>
  <c r="R2927" i="3"/>
  <c r="R1588" i="3"/>
  <c r="R2008" i="3"/>
  <c r="R2580" i="3"/>
  <c r="R2074" i="3"/>
  <c r="R2075" i="3"/>
  <c r="R3755" i="3"/>
  <c r="R1144" i="3"/>
  <c r="R1669" i="3"/>
  <c r="R2324" i="3"/>
  <c r="R2945" i="3"/>
  <c r="R2874" i="3"/>
  <c r="R2027" i="3"/>
  <c r="R2617" i="3"/>
  <c r="R934" i="3"/>
  <c r="R935" i="3"/>
  <c r="R1433" i="3"/>
  <c r="R2101" i="3"/>
  <c r="R2102" i="3"/>
  <c r="R3265" i="3"/>
  <c r="R938" i="3"/>
  <c r="R1436" i="3"/>
  <c r="R1619" i="3"/>
  <c r="R4000" i="3"/>
  <c r="R2349" i="3"/>
  <c r="R4001" i="3"/>
  <c r="R1166" i="3"/>
  <c r="R1698" i="3"/>
  <c r="R944" i="3"/>
  <c r="R1446" i="3"/>
  <c r="R4002" i="3"/>
  <c r="R3223" i="3"/>
  <c r="R3224" i="3"/>
  <c r="R904" i="3"/>
  <c r="R4003" i="3"/>
  <c r="R2802" i="3"/>
  <c r="R2128" i="3"/>
  <c r="R1994" i="3"/>
  <c r="R1458" i="3"/>
  <c r="R4004" i="3"/>
  <c r="R4005" i="3"/>
  <c r="R917" i="3"/>
  <c r="R1403" i="3"/>
  <c r="R2908" i="3"/>
  <c r="R1781" i="3"/>
  <c r="R2061" i="3"/>
  <c r="R2652" i="3"/>
  <c r="R2374" i="3"/>
  <c r="R1788" i="3"/>
  <c r="R2314" i="3"/>
  <c r="R3244" i="3"/>
  <c r="R3245" i="3"/>
  <c r="R3659" i="3"/>
  <c r="R4006" i="3"/>
  <c r="R4007" i="3"/>
  <c r="R2438" i="3"/>
  <c r="R2017" i="3"/>
  <c r="R2018" i="3"/>
  <c r="R1903" i="3"/>
  <c r="R933" i="3"/>
  <c r="R1415" i="3"/>
  <c r="R2452" i="3"/>
  <c r="R2826" i="3"/>
  <c r="R3323" i="3"/>
  <c r="R637" i="3"/>
  <c r="R1917" i="3"/>
  <c r="R803" i="3"/>
  <c r="R4008" i="3"/>
  <c r="R4009" i="3"/>
  <c r="R3666" i="3"/>
  <c r="R804" i="3"/>
  <c r="R805" i="3"/>
  <c r="R606" i="3"/>
  <c r="R639" i="3"/>
  <c r="R951" i="3"/>
  <c r="R1437" i="3"/>
  <c r="R2036" i="3"/>
  <c r="R2037" i="3"/>
  <c r="R3482" i="3"/>
  <c r="R2781" i="3"/>
  <c r="R2694" i="3"/>
  <c r="R810" i="3"/>
  <c r="R811" i="3"/>
  <c r="R1133" i="3"/>
  <c r="R2354" i="3"/>
  <c r="R2474" i="3"/>
  <c r="R616" i="3"/>
  <c r="R1933" i="3"/>
  <c r="R1377" i="3"/>
  <c r="R820" i="3"/>
  <c r="R4010" i="3"/>
  <c r="R4011" i="3"/>
  <c r="R2268" i="3"/>
  <c r="R2269" i="3"/>
  <c r="R1146" i="3"/>
  <c r="R787" i="3"/>
  <c r="R3677" i="3"/>
  <c r="R3348" i="3"/>
  <c r="R2002" i="3"/>
  <c r="R1460" i="3"/>
  <c r="R2658" i="3"/>
  <c r="R2071" i="3"/>
  <c r="R3550" i="3"/>
  <c r="R1388" i="3"/>
  <c r="R1940" i="3"/>
  <c r="R1100" i="3"/>
  <c r="R2925" i="3"/>
  <c r="R2278" i="3"/>
  <c r="R796" i="3"/>
  <c r="R797" i="3"/>
  <c r="R2662" i="3"/>
  <c r="R1160" i="3"/>
  <c r="R2817" i="3"/>
  <c r="R3308" i="3"/>
  <c r="R2386" i="3"/>
  <c r="R3656" i="3"/>
  <c r="R4012" i="3"/>
  <c r="R1404" i="3"/>
  <c r="R1954" i="3"/>
  <c r="R3689" i="3"/>
  <c r="R2942" i="3"/>
  <c r="R3431" i="3"/>
  <c r="R806" i="3"/>
  <c r="R807" i="3"/>
  <c r="R4013" i="3"/>
  <c r="R4014" i="3"/>
  <c r="R1130" i="3"/>
  <c r="R2035" i="3"/>
  <c r="R2627" i="3"/>
  <c r="R2403" i="3"/>
  <c r="R2690" i="3"/>
  <c r="R3211" i="3"/>
  <c r="R1466" i="3"/>
  <c r="R909" i="3"/>
  <c r="R910" i="3"/>
  <c r="R911" i="3"/>
  <c r="R1473" i="3"/>
  <c r="R2043" i="3"/>
  <c r="R2654" i="3"/>
  <c r="R1977" i="3"/>
  <c r="R1382" i="3"/>
  <c r="R830" i="3"/>
  <c r="R3446" i="3"/>
  <c r="R4015" i="3"/>
  <c r="R4016" i="3"/>
  <c r="R1179" i="3"/>
  <c r="R991" i="3"/>
  <c r="R992" i="3"/>
  <c r="R1480" i="3"/>
  <c r="R2060" i="3"/>
  <c r="R1184" i="3"/>
  <c r="R1185" i="3"/>
  <c r="R2422" i="3"/>
  <c r="R1158" i="3"/>
  <c r="R979" i="3"/>
  <c r="R4017" i="3"/>
  <c r="R4018" i="3"/>
  <c r="R2863" i="3"/>
  <c r="R3337" i="3"/>
  <c r="R996" i="3"/>
  <c r="R997" i="3"/>
  <c r="R2072" i="3"/>
  <c r="R2665" i="3"/>
  <c r="R1197" i="3"/>
  <c r="R1198" i="3"/>
  <c r="R3487" i="3"/>
  <c r="R4019" i="3"/>
  <c r="R4020" i="3"/>
  <c r="R2744" i="3"/>
  <c r="R2077" i="3"/>
  <c r="R2730" i="3"/>
  <c r="R3240" i="3"/>
  <c r="R1272" i="3"/>
  <c r="R1406" i="3"/>
  <c r="R1946" i="3"/>
  <c r="R2686" i="3"/>
  <c r="R2687" i="3"/>
  <c r="R4021" i="3"/>
  <c r="R4022" i="3"/>
  <c r="R1215" i="3"/>
  <c r="R1216" i="3"/>
  <c r="R1623" i="3"/>
  <c r="R1011" i="3"/>
  <c r="R990" i="3"/>
  <c r="R1479" i="3"/>
  <c r="R2756" i="3"/>
  <c r="R2757" i="3"/>
  <c r="R2520" i="3"/>
  <c r="R2450" i="3"/>
  <c r="R2397" i="3"/>
  <c r="R4023" i="3"/>
  <c r="R4024" i="3"/>
  <c r="R1276" i="3"/>
  <c r="R1277" i="3"/>
  <c r="R1774" i="3"/>
  <c r="R1227" i="3"/>
  <c r="R1284" i="3"/>
  <c r="R1285" i="3"/>
  <c r="R1286" i="3"/>
  <c r="R1287" i="3"/>
  <c r="R1641" i="3"/>
  <c r="R2243" i="3"/>
  <c r="R2535" i="3"/>
  <c r="R466" i="3"/>
  <c r="R1829" i="3"/>
  <c r="R1300" i="3"/>
  <c r="R1301" i="3"/>
  <c r="R2776" i="3"/>
  <c r="R2777" i="3"/>
  <c r="R1434" i="3"/>
  <c r="R1972" i="3"/>
  <c r="R2721" i="3"/>
  <c r="R2722" i="3"/>
  <c r="R3272" i="3"/>
  <c r="R470" i="3"/>
  <c r="R859" i="3"/>
  <c r="R641" i="3"/>
  <c r="R3766" i="3"/>
  <c r="R4025" i="3"/>
  <c r="R1843" i="3"/>
  <c r="R2432" i="3"/>
  <c r="R2556" i="3"/>
  <c r="R1794" i="3"/>
  <c r="R2377" i="3"/>
  <c r="R645" i="3"/>
  <c r="R1059" i="3"/>
  <c r="R1665" i="3"/>
  <c r="R2264" i="3"/>
  <c r="R3128" i="3"/>
  <c r="R1431" i="3"/>
  <c r="R864" i="3"/>
  <c r="R4026" i="3"/>
  <c r="R1210" i="3"/>
  <c r="R2429" i="3"/>
  <c r="R1859" i="3"/>
  <c r="R2446" i="3"/>
  <c r="R3353" i="3"/>
  <c r="R2801" i="3"/>
  <c r="R650" i="3"/>
  <c r="R1066" i="3"/>
  <c r="R3767" i="3"/>
  <c r="R3833" i="3"/>
  <c r="R3199" i="3"/>
  <c r="R1449" i="3"/>
  <c r="R2000" i="3"/>
  <c r="R2688" i="3"/>
  <c r="R2012" i="3"/>
  <c r="R4027" i="3"/>
  <c r="R1817" i="3"/>
  <c r="R2401" i="3"/>
  <c r="R3313" i="3"/>
  <c r="R2751" i="3"/>
  <c r="R1682" i="3"/>
  <c r="R1080" i="3"/>
  <c r="R2949" i="3"/>
  <c r="R2287" i="3"/>
  <c r="R1229" i="3"/>
  <c r="R3008" i="3"/>
  <c r="R2473" i="3"/>
  <c r="R692" i="3"/>
  <c r="R693" i="3"/>
  <c r="R1138" i="3"/>
  <c r="R1139" i="3"/>
  <c r="R1194" i="3"/>
  <c r="R1140" i="3"/>
  <c r="R696" i="3"/>
  <c r="R3158" i="3"/>
  <c r="R3696" i="3"/>
  <c r="R1463" i="3"/>
  <c r="R2025" i="3"/>
  <c r="R1710" i="3"/>
  <c r="R1206" i="3"/>
  <c r="R1711" i="3"/>
  <c r="R1771" i="3"/>
  <c r="R4028" i="3"/>
  <c r="R3217" i="3"/>
  <c r="R375" i="3"/>
  <c r="R3773" i="3"/>
  <c r="R3835" i="3"/>
  <c r="R1514" i="3"/>
  <c r="R953" i="3"/>
  <c r="R2476" i="3"/>
  <c r="R1249" i="3"/>
  <c r="R3036" i="3"/>
  <c r="R3037" i="3"/>
  <c r="R769" i="3"/>
  <c r="R377" i="3"/>
  <c r="R1521" i="3"/>
  <c r="R1522" i="3"/>
  <c r="R2971" i="3"/>
  <c r="R2428" i="3"/>
  <c r="R1221" i="3"/>
  <c r="R1784" i="3"/>
  <c r="R652" i="3"/>
  <c r="R2731" i="3"/>
  <c r="R3220" i="3"/>
  <c r="R782" i="3"/>
  <c r="R1246" i="3"/>
  <c r="R1529" i="3"/>
  <c r="R1530" i="3"/>
  <c r="R3672" i="3"/>
  <c r="R2149" i="3"/>
  <c r="R2045" i="3"/>
  <c r="R1741" i="3"/>
  <c r="R1742" i="3"/>
  <c r="R3710" i="3"/>
  <c r="R2444" i="3"/>
  <c r="R1802" i="3"/>
  <c r="R663" i="3"/>
  <c r="R1079" i="3"/>
  <c r="R794" i="3"/>
  <c r="R1263" i="3"/>
  <c r="R2239" i="3"/>
  <c r="R1546" i="3"/>
  <c r="R3064" i="3"/>
  <c r="R3065" i="3"/>
  <c r="R3779" i="3"/>
  <c r="R3837" i="3"/>
  <c r="R1289" i="3"/>
  <c r="R3073" i="3"/>
  <c r="R2411" i="3"/>
  <c r="R3002" i="3"/>
  <c r="R3003" i="3"/>
  <c r="R3553" i="3"/>
  <c r="R2470" i="3"/>
  <c r="R3035" i="3"/>
  <c r="R1502" i="3"/>
  <c r="R1550" i="3"/>
  <c r="R1935" i="3"/>
  <c r="R1290" i="3"/>
  <c r="R2414" i="3"/>
  <c r="R1765" i="3"/>
  <c r="R2193" i="3"/>
  <c r="R2257" i="3"/>
  <c r="R2760" i="3"/>
  <c r="R2831" i="3"/>
  <c r="R4029" i="3"/>
  <c r="R1554" i="3"/>
  <c r="R681" i="3"/>
  <c r="R1092" i="3"/>
  <c r="R1562" i="3"/>
  <c r="R4030" i="3"/>
  <c r="R1508" i="3"/>
  <c r="R3693" i="3"/>
  <c r="R3092" i="3"/>
  <c r="R1577" i="3"/>
  <c r="R1953" i="3"/>
  <c r="R2540" i="3"/>
  <c r="R2277" i="3"/>
  <c r="R2850" i="3"/>
  <c r="R2496" i="3"/>
  <c r="R3061" i="3"/>
  <c r="R4031" i="3"/>
  <c r="R1746" i="3"/>
  <c r="R1114" i="3"/>
  <c r="R2125" i="3"/>
  <c r="R1524" i="3"/>
  <c r="R2442" i="3"/>
  <c r="R2995" i="3"/>
  <c r="R673" i="3"/>
  <c r="R3048" i="3"/>
  <c r="R3049" i="3"/>
  <c r="R2162" i="3"/>
  <c r="R2235" i="3"/>
  <c r="R2793" i="3"/>
  <c r="R684" i="3"/>
  <c r="R685" i="3"/>
  <c r="R3581" i="3"/>
  <c r="R4032" i="3"/>
  <c r="R1975" i="3"/>
  <c r="R2567" i="3"/>
  <c r="R3425" i="3"/>
  <c r="R2872" i="3"/>
  <c r="R1545" i="3"/>
  <c r="R2190" i="3"/>
  <c r="R3561" i="3"/>
  <c r="R3090" i="3"/>
  <c r="R918" i="3"/>
  <c r="R382" i="3"/>
  <c r="R1772" i="3"/>
  <c r="R1773" i="3"/>
  <c r="R925" i="3"/>
  <c r="R384" i="3"/>
  <c r="R719" i="3"/>
  <c r="R1367" i="3"/>
  <c r="R882" i="3"/>
  <c r="R1211" i="3"/>
  <c r="R695" i="3"/>
  <c r="R2058" i="3"/>
  <c r="R2059" i="3"/>
  <c r="R1258" i="3"/>
  <c r="R722" i="3"/>
  <c r="R2607" i="3"/>
  <c r="R932" i="3"/>
  <c r="R3364" i="3"/>
  <c r="R2484" i="3"/>
  <c r="R3034" i="3"/>
  <c r="R3380" i="3"/>
  <c r="R2832" i="3"/>
  <c r="R4033" i="3"/>
  <c r="R2217" i="3"/>
  <c r="R1268" i="3"/>
  <c r="R1831" i="3"/>
  <c r="R2622" i="3"/>
  <c r="R896" i="3"/>
  <c r="R2137" i="3"/>
  <c r="R2726" i="3"/>
  <c r="R2604" i="3"/>
  <c r="R3448" i="3"/>
  <c r="R3733" i="3"/>
  <c r="R2070" i="3"/>
  <c r="R2081" i="3"/>
  <c r="R2082" i="3"/>
  <c r="R1231" i="3"/>
  <c r="R1778" i="3"/>
  <c r="R3579" i="3"/>
  <c r="R1291" i="3"/>
  <c r="R1848" i="3"/>
  <c r="R2635" i="3"/>
  <c r="R1805" i="3"/>
  <c r="R1806" i="3"/>
  <c r="R916" i="3"/>
  <c r="R2093" i="3"/>
  <c r="R2792" i="3"/>
  <c r="R2103" i="3"/>
  <c r="R3818" i="3"/>
  <c r="R3306" i="3"/>
  <c r="R4034" i="3"/>
  <c r="R2191" i="3"/>
  <c r="R1551" i="3"/>
  <c r="R1256" i="3"/>
  <c r="R1803" i="3"/>
  <c r="R2531" i="3"/>
  <c r="R1868" i="3"/>
  <c r="R3554" i="3"/>
  <c r="R3622" i="3"/>
  <c r="R3078" i="3"/>
  <c r="R3420" i="3"/>
  <c r="R3715" i="3"/>
  <c r="R2114" i="3"/>
  <c r="R2042" i="3"/>
  <c r="R2430" i="3"/>
  <c r="R3009" i="3"/>
  <c r="R3597" i="3"/>
  <c r="R1319" i="3"/>
  <c r="R3632" i="3"/>
  <c r="R2554" i="3"/>
  <c r="R2555" i="3"/>
  <c r="R1582" i="3"/>
  <c r="R2139" i="3"/>
  <c r="R3331" i="3"/>
  <c r="R1324" i="3"/>
  <c r="R1881" i="3"/>
  <c r="R3536" i="3"/>
  <c r="R3023" i="3"/>
  <c r="R4035" i="3"/>
  <c r="R2497" i="3"/>
  <c r="R1835" i="3"/>
  <c r="R4036" i="3"/>
  <c r="R2796" i="3"/>
  <c r="R2230" i="3"/>
  <c r="R1028" i="3"/>
  <c r="R1335" i="3"/>
  <c r="R1887" i="3"/>
  <c r="R2083" i="3"/>
  <c r="R2236" i="3"/>
  <c r="R4037" i="3"/>
  <c r="R1096" i="3"/>
  <c r="R3574" i="3"/>
  <c r="R3575" i="3"/>
  <c r="R2241" i="3"/>
  <c r="R3545" i="3"/>
  <c r="R3546" i="3"/>
  <c r="R2583" i="3"/>
  <c r="R2584" i="3"/>
  <c r="R1349" i="3"/>
  <c r="R1902" i="3"/>
  <c r="R1108" i="3"/>
  <c r="R4038" i="3"/>
  <c r="R2250" i="3"/>
  <c r="R1315" i="3"/>
  <c r="R4039" i="3"/>
  <c r="R2534" i="3"/>
  <c r="R3084" i="3"/>
  <c r="R3357" i="3"/>
  <c r="R2824" i="3"/>
  <c r="R2372" i="3"/>
  <c r="R2888" i="3"/>
  <c r="R2120" i="3"/>
  <c r="R4040" i="3"/>
  <c r="R2490" i="3"/>
  <c r="R1921" i="3"/>
  <c r="R966" i="3"/>
  <c r="R4041" i="3"/>
  <c r="R4042" i="3"/>
  <c r="R1164" i="3"/>
  <c r="R1331" i="3"/>
  <c r="R1871" i="3"/>
  <c r="R2696" i="3"/>
  <c r="R2003" i="3"/>
  <c r="R3225" i="3"/>
  <c r="R2625" i="3"/>
  <c r="R972" i="3"/>
  <c r="R1169" i="3"/>
  <c r="R1170" i="3"/>
  <c r="R2905" i="3"/>
  <c r="R2391" i="3"/>
  <c r="R2703" i="3"/>
  <c r="R2704" i="3"/>
  <c r="R3791" i="3"/>
  <c r="R2510" i="3"/>
  <c r="R2511" i="3"/>
  <c r="R2857" i="3"/>
  <c r="R4043" i="3"/>
  <c r="R4044" i="3"/>
  <c r="R1182" i="3"/>
  <c r="R1556" i="3"/>
  <c r="R1183" i="3"/>
  <c r="R943" i="3"/>
  <c r="R2571" i="3"/>
  <c r="R3116" i="3"/>
  <c r="R1352" i="3"/>
  <c r="R1891" i="3"/>
  <c r="R2724" i="3"/>
  <c r="R2725" i="3"/>
  <c r="R2813" i="3"/>
  <c r="R2931" i="3"/>
  <c r="R2412" i="3"/>
  <c r="R3256" i="3"/>
  <c r="R3620" i="3"/>
  <c r="R1824" i="3"/>
  <c r="R1203" i="3"/>
  <c r="R1579" i="3"/>
  <c r="R3797" i="3"/>
  <c r="R963" i="3"/>
  <c r="R4045" i="3"/>
  <c r="R4046" i="3"/>
  <c r="R2541" i="3"/>
  <c r="R2542" i="3"/>
  <c r="R1162" i="3"/>
  <c r="R1374" i="3"/>
  <c r="R1916" i="3"/>
  <c r="R3314" i="3"/>
  <c r="R2740" i="3"/>
  <c r="R3719" i="3"/>
  <c r="R1273" i="3"/>
  <c r="R1274" i="3"/>
  <c r="R1850" i="3"/>
  <c r="R2424" i="3"/>
  <c r="R3745" i="3"/>
  <c r="R1278" i="3"/>
  <c r="R1279" i="3"/>
  <c r="R1280" i="3"/>
  <c r="R1595" i="3"/>
  <c r="R436" i="3"/>
  <c r="R3229" i="3"/>
  <c r="R3152" i="3"/>
  <c r="R1174" i="3"/>
  <c r="R1175" i="3"/>
  <c r="R1907" i="3"/>
  <c r="R1294" i="3"/>
  <c r="R1552" i="3"/>
  <c r="R2848" i="3"/>
  <c r="R1380" i="3"/>
  <c r="R800" i="3"/>
  <c r="R3802" i="3"/>
  <c r="R3334" i="3"/>
  <c r="R3674" i="3"/>
  <c r="R1915" i="3"/>
  <c r="R2513" i="3"/>
  <c r="R3115" i="3"/>
  <c r="R2578" i="3"/>
  <c r="R4047" i="3"/>
  <c r="R4048" i="3"/>
  <c r="R2514" i="3"/>
  <c r="R1944" i="3"/>
  <c r="R1678" i="3"/>
  <c r="R1390" i="3"/>
  <c r="R1391" i="3"/>
  <c r="R1878" i="3"/>
  <c r="R2449" i="3"/>
  <c r="R1614" i="3"/>
  <c r="R2869" i="3"/>
  <c r="R1207" i="3"/>
  <c r="R1208" i="3"/>
  <c r="R1685" i="3"/>
  <c r="R3754" i="3"/>
  <c r="R1931" i="3"/>
  <c r="R2533" i="3"/>
  <c r="R4049" i="3"/>
  <c r="R1585" i="3"/>
  <c r="R3734" i="3"/>
  <c r="R1627" i="3"/>
  <c r="R1628" i="3"/>
  <c r="R1407" i="3"/>
  <c r="R1408" i="3"/>
  <c r="R1702" i="3"/>
  <c r="R4050" i="3"/>
  <c r="R4051" i="3"/>
  <c r="R3806" i="3"/>
  <c r="R3269" i="3"/>
  <c r="R3188" i="3"/>
  <c r="R3161" i="3"/>
  <c r="R2548" i="3"/>
  <c r="R1643" i="3"/>
  <c r="R1644" i="3"/>
  <c r="R3106" i="3"/>
  <c r="R2486" i="3"/>
  <c r="R3149" i="3"/>
  <c r="R3560" i="3"/>
  <c r="R4052" i="3"/>
  <c r="R4053" i="3"/>
  <c r="R1704" i="3"/>
  <c r="R1705" i="3"/>
  <c r="R1706" i="3"/>
  <c r="R1860" i="3"/>
  <c r="R1238" i="3"/>
  <c r="R2961" i="3"/>
  <c r="R2088" i="3"/>
  <c r="R1421" i="3"/>
  <c r="R2897" i="3"/>
  <c r="R1715" i="3"/>
  <c r="R1716" i="3"/>
  <c r="R1727" i="3"/>
  <c r="R1728" i="3"/>
  <c r="R1624" i="3"/>
  <c r="R3180" i="3"/>
  <c r="R3181" i="3"/>
  <c r="R4054" i="3"/>
  <c r="R4055" i="3"/>
  <c r="R1663" i="3"/>
  <c r="R1664" i="3"/>
  <c r="R752" i="3"/>
  <c r="R2979" i="3"/>
  <c r="R2303" i="3"/>
  <c r="R1740" i="3"/>
  <c r="R2113" i="3"/>
  <c r="R2709" i="3"/>
  <c r="R978" i="3"/>
  <c r="R3136" i="3"/>
  <c r="R3137" i="3"/>
  <c r="R763" i="3"/>
  <c r="R1235" i="3"/>
  <c r="R1889" i="3"/>
  <c r="R2455" i="3"/>
  <c r="R3182" i="3"/>
  <c r="R3582" i="3"/>
  <c r="R2933" i="3"/>
  <c r="R4056" i="3"/>
  <c r="R4057" i="3"/>
  <c r="R2271" i="3"/>
  <c r="R1686" i="3"/>
  <c r="R2321" i="3"/>
  <c r="R2892" i="3"/>
  <c r="R3202" i="3"/>
  <c r="R3203" i="3"/>
  <c r="R985" i="3"/>
  <c r="R1485" i="3"/>
  <c r="R2998" i="3"/>
  <c r="R1888" i="3"/>
  <c r="R1250" i="3"/>
  <c r="R1023" i="3"/>
  <c r="R2883" i="3"/>
  <c r="R1025" i="3"/>
  <c r="R1539" i="3"/>
  <c r="R2140" i="3"/>
  <c r="R2739" i="3"/>
  <c r="R994" i="3"/>
  <c r="R1029" i="3"/>
  <c r="R1500" i="3"/>
  <c r="R1547" i="3"/>
  <c r="R826" i="3"/>
  <c r="R2345" i="3"/>
  <c r="R2914" i="3"/>
  <c r="R3827" i="3"/>
  <c r="R4058" i="3"/>
  <c r="R833" i="3"/>
  <c r="R1333" i="3"/>
  <c r="R2292" i="3"/>
  <c r="R2861" i="3"/>
  <c r="R3173" i="3"/>
  <c r="R3174" i="3"/>
  <c r="R1626" i="3"/>
  <c r="R1560" i="3"/>
  <c r="R1926" i="3"/>
  <c r="R2495" i="3"/>
  <c r="R4059" i="3"/>
  <c r="R630" i="3"/>
  <c r="R1959" i="3"/>
  <c r="R1340" i="3"/>
  <c r="R1670" i="3"/>
  <c r="R3538" i="3"/>
  <c r="R3636" i="3"/>
  <c r="R3227" i="3"/>
  <c r="R1909" i="3"/>
  <c r="R2491" i="3"/>
  <c r="R3500" i="3"/>
  <c r="R2176" i="3"/>
  <c r="R1511" i="3"/>
  <c r="R1128" i="3"/>
  <c r="R633" i="3"/>
  <c r="R1639" i="3"/>
  <c r="R2248" i="3"/>
  <c r="R1970" i="3"/>
  <c r="R1971" i="3"/>
  <c r="R2253" i="3"/>
  <c r="R2829" i="3"/>
  <c r="R3399" i="3"/>
  <c r="R2941" i="3"/>
  <c r="R2930" i="3"/>
  <c r="R3829" i="3"/>
  <c r="R3845" i="3"/>
  <c r="R1699" i="3"/>
  <c r="R1151" i="3"/>
  <c r="R1683" i="3"/>
  <c r="R2330" i="3"/>
  <c r="R2885" i="3"/>
  <c r="R1937" i="3"/>
  <c r="R1984" i="3"/>
  <c r="R2518" i="3"/>
  <c r="R1985" i="3"/>
  <c r="R1658" i="3"/>
  <c r="R2266" i="3"/>
  <c r="R2272" i="3"/>
  <c r="R2844" i="3"/>
  <c r="R2212" i="3"/>
  <c r="R2213" i="3"/>
  <c r="R3653" i="3"/>
  <c r="R3259" i="3"/>
  <c r="R3623" i="3"/>
  <c r="R3208" i="3"/>
  <c r="R1009" i="3"/>
  <c r="R3423" i="3"/>
  <c r="R3424" i="3"/>
  <c r="R1163" i="3"/>
  <c r="R1717" i="3"/>
  <c r="R2702" i="3"/>
  <c r="R2014" i="3"/>
  <c r="R1306" i="3"/>
  <c r="R1997" i="3"/>
  <c r="R2909" i="3"/>
  <c r="R2285" i="3"/>
  <c r="R2653" i="3"/>
  <c r="R2550" i="3"/>
  <c r="R2010" i="3"/>
  <c r="R2245" i="3"/>
  <c r="R2246" i="3"/>
  <c r="R3383" i="3"/>
  <c r="R2924" i="3"/>
  <c r="R1027" i="3"/>
  <c r="R1518" i="3"/>
  <c r="R2967" i="3"/>
  <c r="R1321" i="3"/>
  <c r="R2416" i="3"/>
  <c r="R1747" i="3"/>
  <c r="R2733" i="3"/>
  <c r="R3248" i="3"/>
  <c r="R2024" i="3"/>
  <c r="R1961" i="3"/>
  <c r="R3813" i="3"/>
  <c r="R4060" i="3"/>
  <c r="R3449" i="3"/>
  <c r="R3450" i="3"/>
  <c r="R2937" i="3"/>
  <c r="R3416" i="3"/>
  <c r="R3644" i="3"/>
  <c r="R3246" i="3"/>
  <c r="R2038" i="3"/>
  <c r="R3177" i="3"/>
  <c r="R1245" i="3"/>
  <c r="R1815" i="3"/>
  <c r="R1981" i="3"/>
  <c r="R4061" i="3"/>
  <c r="R2695" i="3"/>
  <c r="R3207" i="3"/>
  <c r="R1782" i="3"/>
  <c r="R1051" i="3"/>
  <c r="R1548" i="3"/>
  <c r="R1019" i="3"/>
  <c r="R2899" i="3"/>
  <c r="R2275" i="3"/>
  <c r="R1789" i="3"/>
  <c r="R2443" i="3"/>
  <c r="R2996" i="3"/>
  <c r="R2752" i="3"/>
  <c r="R3270" i="3"/>
  <c r="R640" i="3"/>
  <c r="R2503" i="3"/>
  <c r="R1827" i="3"/>
  <c r="R1307" i="3"/>
  <c r="R3195" i="3"/>
  <c r="R1795" i="3"/>
  <c r="R644" i="3"/>
  <c r="R1062" i="3"/>
  <c r="R2648" i="3"/>
  <c r="R2964" i="3"/>
  <c r="R3445" i="3"/>
  <c r="R4062" i="3"/>
  <c r="R1038" i="3"/>
  <c r="R1039" i="3"/>
  <c r="R3475" i="3"/>
  <c r="R2013" i="3"/>
  <c r="R1317" i="3"/>
  <c r="R3031" i="3"/>
  <c r="R1689" i="3"/>
  <c r="R1072" i="3"/>
  <c r="R2527" i="3"/>
  <c r="R2528" i="3"/>
  <c r="R2254" i="3"/>
  <c r="R1587" i="3"/>
  <c r="R1332" i="3"/>
  <c r="R2481" i="3"/>
  <c r="R3028" i="3"/>
  <c r="R3681" i="3"/>
  <c r="R3289" i="3"/>
  <c r="R2736" i="3"/>
  <c r="R3239" i="3"/>
  <c r="R1281" i="3"/>
  <c r="R2938" i="3"/>
  <c r="R3053" i="3"/>
  <c r="R3405" i="3"/>
  <c r="R2676" i="3"/>
  <c r="R1720" i="3"/>
  <c r="R2304" i="3"/>
  <c r="R1660" i="3"/>
  <c r="R1053" i="3"/>
  <c r="R4063" i="3"/>
  <c r="R2545" i="3"/>
  <c r="R2546" i="3"/>
  <c r="R2039" i="3"/>
  <c r="R2851" i="3"/>
  <c r="R2208" i="3"/>
  <c r="R3756" i="3"/>
  <c r="R3464" i="3"/>
  <c r="R2549" i="3"/>
  <c r="R3071" i="3"/>
  <c r="R1313" i="3"/>
  <c r="R1744" i="3"/>
  <c r="R2328" i="3"/>
  <c r="R2866" i="3"/>
  <c r="R3366" i="3"/>
  <c r="R2711" i="3"/>
  <c r="R1688" i="3"/>
  <c r="R2274" i="3"/>
  <c r="R2576" i="3"/>
  <c r="R3667" i="3"/>
  <c r="R3273" i="3"/>
  <c r="R2666" i="3"/>
  <c r="R2878" i="3"/>
  <c r="R3379" i="3"/>
  <c r="R2975" i="3"/>
  <c r="R3443" i="3"/>
  <c r="R920" i="3"/>
  <c r="R3775" i="3"/>
  <c r="R2984" i="3"/>
  <c r="R2358" i="3"/>
  <c r="R1337" i="3"/>
  <c r="R1418" i="3"/>
  <c r="R1419" i="3"/>
  <c r="R3763" i="3"/>
  <c r="R3492" i="3"/>
  <c r="R1505" i="3"/>
  <c r="R1424" i="3"/>
  <c r="R1760" i="3"/>
  <c r="R4064" i="3"/>
  <c r="R1736" i="3"/>
  <c r="R2306" i="3"/>
  <c r="R2679" i="3"/>
  <c r="R3735" i="3"/>
  <c r="R3396" i="3"/>
  <c r="R3615" i="3"/>
  <c r="R2612" i="3"/>
  <c r="R1770" i="3"/>
  <c r="R2362" i="3"/>
  <c r="R1515" i="3"/>
  <c r="R4065" i="3"/>
  <c r="R3780" i="3"/>
  <c r="R2698" i="3"/>
  <c r="R3010" i="3"/>
  <c r="R3011" i="3"/>
  <c r="R2557" i="3"/>
  <c r="R1849" i="3"/>
  <c r="R2441" i="3"/>
  <c r="R1790" i="3"/>
  <c r="R2375" i="3"/>
  <c r="R1532" i="3"/>
  <c r="R4066" i="3"/>
  <c r="R2712" i="3"/>
  <c r="R1858" i="3"/>
  <c r="R2453" i="3"/>
  <c r="R3769" i="3"/>
  <c r="R3233" i="3"/>
  <c r="R2974" i="3"/>
  <c r="R2343" i="3"/>
  <c r="R3631" i="3"/>
  <c r="R3105" i="3"/>
  <c r="R2471" i="3"/>
  <c r="R1363" i="3"/>
  <c r="R1807" i="3"/>
  <c r="R2395" i="3"/>
  <c r="R2830" i="3"/>
  <c r="R4067" i="3"/>
  <c r="R3046" i="3"/>
  <c r="R3047" i="3"/>
  <c r="R3290" i="3"/>
  <c r="R2590" i="3"/>
  <c r="R1589" i="3"/>
  <c r="R1775" i="3"/>
  <c r="R4068" i="3"/>
  <c r="R1375" i="3"/>
  <c r="R3124" i="3"/>
  <c r="R3125" i="3"/>
  <c r="R1606" i="3"/>
  <c r="R1607" i="3"/>
  <c r="R4069" i="3"/>
  <c r="R2959" i="3"/>
  <c r="R2417" i="3"/>
  <c r="R3262" i="3"/>
  <c r="R2853" i="3"/>
  <c r="R3311" i="3"/>
  <c r="R3013" i="3"/>
  <c r="R3461" i="3"/>
  <c r="R4070" i="3"/>
  <c r="R4071" i="3"/>
  <c r="R1799" i="3"/>
  <c r="R2370" i="3"/>
  <c r="R2026" i="3"/>
  <c r="R3142" i="3"/>
  <c r="R3143" i="3"/>
  <c r="R3565" i="3"/>
  <c r="R3087" i="3"/>
  <c r="R3650" i="3"/>
  <c r="R1635" i="3"/>
  <c r="R1636" i="3"/>
  <c r="R2645" i="3"/>
  <c r="R1694" i="3"/>
  <c r="R1360" i="3"/>
  <c r="R1696" i="3"/>
  <c r="R1697" i="3"/>
  <c r="R3836" i="3"/>
  <c r="R2988" i="3"/>
  <c r="R2989" i="3"/>
  <c r="R711" i="3"/>
  <c r="R1721" i="3"/>
  <c r="R1722" i="3"/>
  <c r="R3335" i="3"/>
  <c r="R1462" i="3"/>
  <c r="R2046" i="3"/>
  <c r="R2316" i="3"/>
  <c r="R1657" i="3"/>
  <c r="R1825" i="3"/>
  <c r="R2399" i="3"/>
  <c r="R3606" i="3"/>
  <c r="R3165" i="3"/>
  <c r="R3287" i="3"/>
  <c r="R1464" i="3"/>
  <c r="R2378" i="3"/>
  <c r="R1734" i="3"/>
  <c r="R1818" i="3"/>
  <c r="R1167" i="3"/>
  <c r="R1381" i="3"/>
  <c r="R1618" i="3"/>
  <c r="R3062" i="3"/>
  <c r="R3493" i="3"/>
  <c r="R2131" i="3"/>
  <c r="R2394" i="3"/>
  <c r="R2962" i="3"/>
  <c r="R3838" i="3"/>
  <c r="R1838" i="3"/>
  <c r="R1839" i="3"/>
  <c r="R3017" i="3"/>
  <c r="R3018" i="3"/>
  <c r="R2348" i="3"/>
  <c r="R2902" i="3"/>
  <c r="R2089" i="3"/>
  <c r="R2141" i="3"/>
  <c r="R3358" i="3"/>
  <c r="R1645" i="3"/>
  <c r="R1646" i="3"/>
  <c r="R2086" i="3"/>
  <c r="R2040" i="3"/>
  <c r="R2986" i="3"/>
  <c r="R2987" i="3"/>
  <c r="R2409" i="3"/>
  <c r="R2983" i="3"/>
  <c r="R4072" i="3"/>
  <c r="R2175" i="3"/>
  <c r="R2153" i="3"/>
  <c r="R3324" i="3"/>
  <c r="R1863" i="3"/>
  <c r="R1864" i="3"/>
  <c r="R2169" i="3"/>
  <c r="R2170" i="3"/>
  <c r="R2107" i="3"/>
  <c r="R2108" i="3"/>
  <c r="R2379" i="3"/>
  <c r="R2934" i="3"/>
  <c r="R3293" i="3"/>
  <c r="R4073" i="3"/>
  <c r="R4074" i="3"/>
  <c r="R3109" i="3"/>
  <c r="R3527" i="3"/>
  <c r="R1440" i="3"/>
  <c r="R1441" i="3"/>
  <c r="R2182" i="3"/>
  <c r="R2183" i="3"/>
  <c r="R3823" i="3"/>
  <c r="R3489" i="3"/>
  <c r="R3063" i="3"/>
  <c r="R1675" i="3"/>
  <c r="R1676" i="3"/>
  <c r="R3349" i="3"/>
  <c r="R3513" i="3"/>
  <c r="R3001" i="3"/>
  <c r="R2568" i="3"/>
  <c r="R1886" i="3"/>
  <c r="R2202" i="3"/>
  <c r="R2129" i="3"/>
  <c r="R2203" i="3"/>
  <c r="R2130" i="3"/>
  <c r="R2092" i="3"/>
  <c r="R4075" i="3"/>
  <c r="R4076" i="3"/>
  <c r="R1123" i="3"/>
  <c r="R3367" i="3"/>
  <c r="R3481" i="3"/>
  <c r="R2965" i="3"/>
  <c r="R3819" i="3"/>
  <c r="R2770" i="3"/>
  <c r="R2223" i="3"/>
  <c r="R3318" i="3"/>
  <c r="R3529" i="3"/>
  <c r="R3530" i="3"/>
  <c r="R1384" i="3"/>
  <c r="R1420" i="3"/>
  <c r="R2373" i="3"/>
  <c r="R1729" i="3"/>
  <c r="R1147" i="3"/>
  <c r="R1681" i="3"/>
  <c r="R2163" i="3"/>
  <c r="R2164" i="3"/>
  <c r="R4077" i="3"/>
  <c r="R4078" i="3"/>
  <c r="R1180" i="3"/>
  <c r="R2605" i="3"/>
  <c r="R3145" i="3"/>
  <c r="R1429" i="3"/>
  <c r="R1987" i="3"/>
  <c r="R1962" i="3"/>
  <c r="R1963" i="3"/>
  <c r="R1192" i="3"/>
  <c r="R1763" i="3"/>
  <c r="R1401" i="3"/>
  <c r="R1948" i="3"/>
  <c r="R2132" i="3"/>
  <c r="R1443" i="3"/>
  <c r="R2007" i="3"/>
  <c r="R2795" i="3"/>
  <c r="R3304" i="3"/>
  <c r="R3386" i="3"/>
  <c r="R2689" i="3"/>
  <c r="R1978" i="3"/>
  <c r="R958" i="3"/>
  <c r="R2380" i="3"/>
  <c r="R2431" i="3"/>
  <c r="R1724" i="3"/>
  <c r="R1777" i="3"/>
  <c r="R3547" i="3"/>
  <c r="R3548" i="3"/>
  <c r="R4079" i="3"/>
  <c r="R4080" i="3"/>
  <c r="R2758" i="3"/>
  <c r="R2210" i="3"/>
  <c r="R3514" i="3"/>
  <c r="R3515" i="3"/>
  <c r="R2094" i="3"/>
  <c r="R2028" i="3"/>
  <c r="R3354" i="3"/>
  <c r="R1422" i="3"/>
  <c r="R1968" i="3"/>
  <c r="R2710" i="3"/>
  <c r="R3235" i="3"/>
  <c r="R1693" i="3"/>
  <c r="R1557" i="3"/>
  <c r="R975" i="3"/>
  <c r="R2447" i="3"/>
  <c r="R2448" i="3"/>
  <c r="R2821" i="3"/>
  <c r="R3330" i="3"/>
  <c r="R2115" i="3"/>
  <c r="R2720" i="3"/>
  <c r="R2405" i="3"/>
  <c r="R2960" i="3"/>
  <c r="R1723" i="3"/>
  <c r="R3322" i="3"/>
  <c r="R3566" i="3"/>
  <c r="R3567" i="3"/>
  <c r="R2670" i="3"/>
  <c r="R1998" i="3"/>
  <c r="R1584" i="3"/>
  <c r="R2171" i="3"/>
  <c r="R2791" i="3"/>
  <c r="R3288" i="3"/>
  <c r="R2478" i="3"/>
  <c r="R2479" i="3"/>
  <c r="R3540" i="3"/>
  <c r="R3669" i="3"/>
  <c r="R3541" i="3"/>
  <c r="R3350" i="3"/>
  <c r="R2135" i="3"/>
  <c r="R2741" i="3"/>
  <c r="R1745" i="3"/>
  <c r="R3484" i="3"/>
  <c r="R2480" i="3"/>
  <c r="R1654" i="3"/>
  <c r="R1037" i="3"/>
  <c r="R2436" i="3"/>
  <c r="R2990" i="3"/>
  <c r="R1610" i="3"/>
  <c r="R2204" i="3"/>
  <c r="R3133" i="3"/>
  <c r="R2502" i="3"/>
  <c r="R2493" i="3"/>
  <c r="R2705" i="3"/>
  <c r="R2706" i="3"/>
  <c r="R3505" i="3"/>
  <c r="R1662" i="3"/>
  <c r="R2270" i="3"/>
  <c r="R1563" i="3"/>
  <c r="R1566" i="3"/>
  <c r="R1450" i="3"/>
  <c r="R3793" i="3"/>
  <c r="R3589" i="3"/>
  <c r="R3321" i="3"/>
  <c r="R2763" i="3"/>
  <c r="R2242" i="3"/>
  <c r="R3687" i="3"/>
  <c r="R3688" i="3"/>
  <c r="R1680" i="3"/>
  <c r="R2281" i="3"/>
  <c r="R2508" i="3"/>
  <c r="R3516" i="3"/>
  <c r="R2251" i="3"/>
  <c r="R2889" i="3"/>
  <c r="R2238" i="3"/>
  <c r="R973" i="3"/>
  <c r="R3160" i="3"/>
  <c r="R3568" i="3"/>
  <c r="R3117" i="3"/>
  <c r="R3025" i="3"/>
  <c r="R2464" i="3"/>
  <c r="R4081" i="3"/>
  <c r="R2953" i="3"/>
  <c r="R2301" i="3"/>
  <c r="R2742" i="3"/>
  <c r="R2267" i="3"/>
  <c r="R2743" i="3"/>
  <c r="R1478" i="3"/>
  <c r="R2019" i="3"/>
  <c r="R982" i="3"/>
  <c r="R1751" i="3"/>
  <c r="R1487" i="3"/>
  <c r="R2539" i="3"/>
  <c r="R3347" i="3"/>
  <c r="R3680" i="3"/>
  <c r="R1448" i="3"/>
  <c r="R2004" i="3"/>
  <c r="R2628" i="3"/>
  <c r="R3402" i="3"/>
  <c r="R3703" i="3"/>
  <c r="R3704" i="3"/>
  <c r="R2494" i="3"/>
  <c r="R4082" i="3"/>
  <c r="R2016" i="3"/>
  <c r="R2642" i="3"/>
  <c r="R1764" i="3"/>
  <c r="R2172" i="3"/>
  <c r="R1503" i="3"/>
  <c r="R2972" i="3"/>
  <c r="R2926" i="3"/>
  <c r="R3393" i="3"/>
  <c r="R2973" i="3"/>
  <c r="R3189" i="3"/>
  <c r="R3588" i="3"/>
  <c r="R1469" i="3"/>
  <c r="R1470" i="3"/>
  <c r="R3153" i="3"/>
  <c r="R3557" i="3"/>
  <c r="R3099" i="3"/>
  <c r="R3251" i="3"/>
  <c r="R2660" i="3"/>
  <c r="R3421" i="3"/>
  <c r="R3333" i="3"/>
  <c r="R2779" i="3"/>
  <c r="R1786" i="3"/>
  <c r="R3376" i="3"/>
  <c r="R3695" i="3"/>
  <c r="R2198" i="3"/>
  <c r="R2769" i="3"/>
  <c r="R2524" i="3"/>
  <c r="R1758" i="3"/>
  <c r="R3267" i="3"/>
  <c r="R3634" i="3"/>
  <c r="R1855" i="3"/>
  <c r="R2158" i="3"/>
  <c r="R1497" i="3"/>
  <c r="R3722" i="3"/>
  <c r="R1310" i="3"/>
  <c r="R3132" i="3"/>
  <c r="R3006" i="3"/>
  <c r="R3444" i="3"/>
  <c r="R1861" i="3"/>
  <c r="R2228" i="3"/>
  <c r="R2799" i="3"/>
  <c r="R1869" i="3"/>
  <c r="R3190" i="3"/>
  <c r="R3284" i="3"/>
  <c r="R3583" i="3"/>
  <c r="R3647" i="3"/>
  <c r="R1957" i="3"/>
  <c r="R1779" i="3"/>
  <c r="R1063" i="3"/>
  <c r="R1604" i="3"/>
  <c r="R3409" i="3"/>
  <c r="R3714" i="3"/>
  <c r="R2293" i="3"/>
  <c r="R1620" i="3"/>
  <c r="R3098" i="3"/>
  <c r="R2211" i="3"/>
  <c r="R2761" i="3"/>
  <c r="R2244" i="3"/>
  <c r="R3040" i="3"/>
  <c r="R3460" i="3"/>
  <c r="R1974" i="3"/>
  <c r="R3377" i="3"/>
  <c r="R2828" i="3"/>
  <c r="R3164" i="3"/>
  <c r="R2307" i="3"/>
  <c r="R2882" i="3"/>
  <c r="R4083" i="3"/>
  <c r="R3120" i="3"/>
  <c r="R1812" i="3"/>
  <c r="R2263" i="3"/>
  <c r="R2827" i="3"/>
  <c r="R2325" i="3"/>
  <c r="R2900" i="3"/>
  <c r="R4084" i="3"/>
  <c r="R2006" i="3"/>
  <c r="R3080" i="3"/>
  <c r="R3828" i="3"/>
  <c r="R3831" i="3"/>
  <c r="R3731" i="3"/>
  <c r="R2249" i="3"/>
  <c r="R2804" i="3"/>
  <c r="R3138" i="3"/>
  <c r="R3406" i="3"/>
  <c r="R3407" i="3"/>
  <c r="R3457" i="3"/>
  <c r="R2919" i="3"/>
  <c r="R2282" i="3"/>
  <c r="R2849" i="3"/>
  <c r="R3778" i="3"/>
  <c r="R4085" i="3"/>
  <c r="R1810" i="3"/>
  <c r="R3038" i="3"/>
  <c r="R2065" i="3"/>
  <c r="R3250" i="3"/>
  <c r="R3600" i="3"/>
  <c r="R3470" i="3"/>
  <c r="R3471" i="3"/>
  <c r="R1832" i="3"/>
  <c r="R2310" i="3"/>
  <c r="R2873" i="3"/>
  <c r="R3572" i="3"/>
  <c r="R4086" i="3"/>
  <c r="R2142" i="3"/>
  <c r="R2095" i="3"/>
  <c r="R2096" i="3"/>
  <c r="R3387" i="3"/>
  <c r="R2843" i="3"/>
  <c r="R3441" i="3"/>
  <c r="R3442" i="3"/>
  <c r="R2279" i="3"/>
  <c r="R2165" i="3"/>
  <c r="R2166" i="3"/>
  <c r="R1899" i="3"/>
  <c r="R3490" i="3"/>
  <c r="R3491" i="3"/>
  <c r="R3610" i="3"/>
  <c r="R1058" i="3"/>
  <c r="R2519" i="3"/>
  <c r="R2186" i="3"/>
  <c r="R2187" i="3"/>
  <c r="R1912" i="3"/>
  <c r="R2121" i="3"/>
  <c r="R2122" i="3"/>
  <c r="R3369" i="3"/>
  <c r="R2904" i="3"/>
  <c r="R4087" i="3"/>
  <c r="R2146" i="3"/>
  <c r="R2755" i="3"/>
  <c r="R3592" i="3"/>
  <c r="R2594" i="3"/>
  <c r="R1826" i="3"/>
  <c r="R2294" i="3"/>
  <c r="R1600" i="3"/>
  <c r="R2842" i="3"/>
  <c r="R2214" i="3"/>
  <c r="R3430" i="3"/>
  <c r="R2881" i="3"/>
  <c r="R3346" i="3"/>
  <c r="R2768" i="3"/>
  <c r="R1853" i="3"/>
  <c r="R1854" i="3"/>
  <c r="R2551" i="3"/>
  <c r="R3628" i="3"/>
  <c r="R2805" i="3"/>
  <c r="R2157" i="3"/>
  <c r="R2626" i="3"/>
  <c r="R3397" i="3"/>
  <c r="R2944" i="3"/>
  <c r="R2862" i="3"/>
  <c r="R3356" i="3"/>
  <c r="R2319" i="3"/>
  <c r="R2320" i="3"/>
  <c r="R1873" i="3"/>
  <c r="R1874" i="3"/>
  <c r="R2624" i="3"/>
  <c r="R2117" i="3"/>
  <c r="R1867" i="3"/>
  <c r="R3611" i="3"/>
  <c r="R2650" i="3"/>
  <c r="R2633" i="3"/>
  <c r="R2634" i="3"/>
  <c r="R2573" i="3"/>
  <c r="R2588" i="3"/>
  <c r="R2840" i="3"/>
  <c r="R3329" i="3"/>
  <c r="R2880" i="3"/>
  <c r="R3375" i="3"/>
  <c r="R4088" i="3"/>
  <c r="R3646" i="3"/>
  <c r="R2355" i="3"/>
  <c r="R2356" i="3"/>
  <c r="R2655" i="3"/>
  <c r="R2656" i="3"/>
  <c r="R2406" i="3"/>
  <c r="R1737" i="3"/>
  <c r="R2154" i="3"/>
  <c r="R2155" i="3"/>
  <c r="R2596" i="3"/>
  <c r="R2597" i="3"/>
  <c r="R3630" i="3"/>
  <c r="R2564" i="3"/>
  <c r="R4089" i="3"/>
  <c r="R4090" i="3"/>
  <c r="R2419" i="3"/>
  <c r="R2420" i="3"/>
  <c r="R2677" i="3"/>
  <c r="R2678" i="3"/>
  <c r="R1872" i="3"/>
  <c r="R3730" i="3"/>
  <c r="R3398" i="3"/>
  <c r="R3029" i="3"/>
  <c r="R2383" i="3"/>
  <c r="R1570" i="3"/>
  <c r="R1605" i="3"/>
  <c r="R3607" i="3"/>
  <c r="R2868" i="3"/>
  <c r="R3355" i="3"/>
  <c r="R2433" i="3"/>
  <c r="R2434" i="3"/>
  <c r="R1883" i="3"/>
  <c r="R2477" i="3"/>
  <c r="R2638" i="3"/>
  <c r="R2639" i="3"/>
  <c r="R4091" i="3"/>
  <c r="R4092" i="3"/>
  <c r="R1632" i="3"/>
  <c r="R2237" i="3"/>
  <c r="R1851" i="3"/>
  <c r="R3648" i="3"/>
  <c r="R3209" i="3"/>
  <c r="R2707" i="3"/>
  <c r="R1591" i="3"/>
  <c r="R2185" i="3"/>
  <c r="R3113" i="3"/>
  <c r="R2461" i="3"/>
  <c r="R2616" i="3"/>
  <c r="R1900" i="3"/>
  <c r="R2492" i="3"/>
  <c r="R3743" i="3"/>
  <c r="R3429" i="3"/>
  <c r="R1366" i="3"/>
  <c r="R2890" i="3"/>
  <c r="R2258" i="3"/>
  <c r="R2156" i="3"/>
  <c r="R1879" i="3"/>
  <c r="R2445" i="3"/>
  <c r="R3629" i="3"/>
  <c r="R2672" i="3"/>
  <c r="R2673" i="3"/>
  <c r="R3724" i="3"/>
  <c r="R3382" i="3"/>
  <c r="R2800" i="3"/>
  <c r="R3232" i="3"/>
  <c r="R2738" i="3"/>
  <c r="R2577" i="3"/>
  <c r="R2515" i="3"/>
  <c r="R2865" i="3"/>
  <c r="R2222" i="3"/>
  <c r="R2032" i="3"/>
  <c r="R1385" i="3"/>
  <c r="R2912" i="3"/>
  <c r="R2913" i="3"/>
  <c r="R2815" i="3"/>
  <c r="R2188" i="3"/>
  <c r="R930" i="3"/>
  <c r="R3750" i="3"/>
  <c r="R3751" i="3"/>
  <c r="R1905" i="3"/>
  <c r="R2482" i="3"/>
  <c r="R2613" i="3"/>
  <c r="R3155" i="3"/>
  <c r="R3707" i="3"/>
  <c r="R2106" i="3"/>
  <c r="R1445" i="3"/>
  <c r="R1992" i="3"/>
  <c r="R3260" i="3"/>
  <c r="R3627" i="3"/>
  <c r="R1999" i="3"/>
  <c r="R2063" i="3"/>
  <c r="R2657" i="3"/>
  <c r="R2946" i="3"/>
  <c r="R2947" i="3"/>
  <c r="R2891" i="3"/>
  <c r="R3368" i="3"/>
  <c r="R2011" i="3"/>
  <c r="R2939" i="3"/>
  <c r="R2126" i="3"/>
  <c r="R2732" i="3"/>
  <c r="R3716" i="3"/>
  <c r="R3131" i="3"/>
  <c r="R2699" i="3"/>
  <c r="R2516" i="3"/>
  <c r="R2647" i="3"/>
  <c r="R3179" i="3"/>
  <c r="R1791" i="3"/>
  <c r="R2393" i="3"/>
  <c r="R3759" i="3"/>
  <c r="R3760" i="3"/>
  <c r="R2955" i="3"/>
  <c r="R2147" i="3"/>
  <c r="R2104" i="3"/>
  <c r="R2693" i="3"/>
  <c r="R2747" i="3"/>
  <c r="R3494" i="3"/>
  <c r="R2969" i="3"/>
  <c r="R3800" i="3"/>
  <c r="R3641" i="3"/>
  <c r="R2713" i="3"/>
  <c r="R2454" i="3"/>
  <c r="R2402" i="3"/>
  <c r="R1376" i="3"/>
  <c r="R2932" i="3"/>
  <c r="R3400" i="3"/>
  <c r="R2472" i="3"/>
  <c r="R3051" i="3"/>
  <c r="R2735" i="3"/>
  <c r="R2981" i="3"/>
  <c r="R3624" i="3"/>
  <c r="R3210" i="3"/>
  <c r="R3166" i="3"/>
  <c r="R3167" i="3"/>
  <c r="R3344" i="3"/>
  <c r="R2766" i="3"/>
  <c r="R1392" i="3"/>
  <c r="R1945" i="3"/>
  <c r="R2234" i="3"/>
  <c r="R2489" i="3"/>
  <c r="R3066" i="3"/>
  <c r="R3312" i="3"/>
  <c r="R2734" i="3"/>
  <c r="R3523" i="3"/>
  <c r="R3758" i="3"/>
  <c r="R3808" i="3"/>
  <c r="R3809" i="3"/>
  <c r="R2951" i="3"/>
  <c r="R3663" i="3"/>
  <c r="R1923" i="3"/>
  <c r="R2651" i="3"/>
  <c r="R1965" i="3"/>
  <c r="R3005" i="3"/>
  <c r="R2256" i="3"/>
  <c r="R3495" i="3"/>
  <c r="R3564" i="3"/>
  <c r="R3437" i="3"/>
  <c r="R3088" i="3"/>
  <c r="R3640" i="3"/>
  <c r="R3247" i="3"/>
  <c r="R2315" i="3"/>
  <c r="R3675" i="3"/>
  <c r="R1465" i="3"/>
  <c r="R1949" i="3"/>
  <c r="R1950" i="3"/>
  <c r="R2331" i="3"/>
  <c r="R1753" i="3"/>
  <c r="R3577" i="3"/>
  <c r="R3781" i="3"/>
  <c r="R2280" i="3"/>
  <c r="R2685" i="3"/>
  <c r="R3206" i="3"/>
  <c r="R1477" i="3"/>
  <c r="R2055" i="3"/>
  <c r="R3050" i="3"/>
  <c r="R2347" i="3"/>
  <c r="R2750" i="3"/>
  <c r="R2076" i="3"/>
  <c r="R2437" i="3"/>
  <c r="R3528" i="3"/>
  <c r="R3466" i="3"/>
  <c r="R2262" i="3"/>
  <c r="R3664" i="3"/>
  <c r="R3691" i="3"/>
  <c r="R3811" i="3"/>
  <c r="R3408" i="3"/>
  <c r="R2723" i="3"/>
  <c r="R3234" i="3"/>
  <c r="R2669" i="3"/>
  <c r="R1982" i="3"/>
  <c r="R3459" i="3"/>
  <c r="R2762" i="3"/>
  <c r="R3285" i="3"/>
  <c r="R2001" i="3"/>
  <c r="R2915" i="3"/>
  <c r="R3509" i="3"/>
  <c r="R2466" i="3"/>
  <c r="R2727" i="3"/>
  <c r="R2291" i="3"/>
  <c r="R2789" i="3"/>
  <c r="R3299" i="3"/>
  <c r="R4093" i="3"/>
  <c r="R3476" i="3"/>
  <c r="R3706" i="3"/>
  <c r="R3439" i="3"/>
  <c r="R3662" i="3"/>
  <c r="R3264" i="3"/>
  <c r="R2717" i="3"/>
  <c r="R3213" i="3"/>
  <c r="R3686" i="3"/>
  <c r="R3815" i="3"/>
  <c r="R2748" i="3"/>
  <c r="R3257" i="3"/>
  <c r="R2500" i="3"/>
  <c r="R4094" i="3"/>
  <c r="R3694" i="3"/>
  <c r="R3316" i="3"/>
  <c r="R3497" i="3"/>
  <c r="R2299" i="3"/>
  <c r="R2574" i="3"/>
  <c r="R1895" i="3"/>
  <c r="R2619" i="3"/>
  <c r="R2773" i="3"/>
  <c r="R3279" i="3"/>
  <c r="R2559" i="3"/>
  <c r="R3462" i="3"/>
  <c r="R3678" i="3"/>
  <c r="R3679" i="3"/>
  <c r="R4095" i="3"/>
  <c r="R2369" i="3"/>
  <c r="R3708" i="3"/>
  <c r="R3709" i="3"/>
  <c r="R2589" i="3"/>
  <c r="R3154" i="3"/>
  <c r="R2753" i="3"/>
  <c r="R3254" i="3"/>
  <c r="R2636" i="3"/>
  <c r="R2637" i="3"/>
  <c r="R3519" i="3"/>
  <c r="R2332" i="3"/>
  <c r="R2388" i="3"/>
  <c r="R2302" i="3"/>
  <c r="R2586" i="3"/>
  <c r="R2587" i="3"/>
  <c r="R1490" i="3"/>
  <c r="R2621" i="3"/>
  <c r="R3171" i="3"/>
  <c r="R2663" i="3"/>
  <c r="R2664" i="3"/>
  <c r="R2809" i="3"/>
  <c r="R3307" i="3"/>
  <c r="R3501" i="3"/>
  <c r="R2323" i="3"/>
  <c r="R3039" i="3"/>
  <c r="R2991" i="3"/>
  <c r="R3776" i="3"/>
  <c r="R2765" i="3"/>
  <c r="R2084" i="3"/>
  <c r="R3258" i="3"/>
  <c r="R2691" i="3"/>
  <c r="R2629" i="3"/>
  <c r="R2630" i="3"/>
  <c r="R3070" i="3"/>
  <c r="R3060" i="3"/>
  <c r="R1575" i="3"/>
  <c r="R2344" i="3"/>
  <c r="R2797" i="3"/>
  <c r="R2798" i="3"/>
  <c r="R3278" i="3"/>
  <c r="R3638" i="3"/>
  <c r="R3026" i="3"/>
  <c r="R3785" i="3"/>
  <c r="R2856" i="3"/>
  <c r="R2199" i="3"/>
  <c r="R3249" i="3"/>
  <c r="R2671" i="3"/>
  <c r="R3082" i="3"/>
  <c r="R3083" i="3"/>
  <c r="R3094" i="3"/>
  <c r="R2870" i="3"/>
  <c r="R2871" i="3"/>
  <c r="R3045" i="3"/>
  <c r="R2837" i="3"/>
  <c r="R2838" i="3"/>
  <c r="R2384" i="3"/>
  <c r="R3096" i="3"/>
  <c r="R3097" i="3"/>
  <c r="R3305" i="3"/>
  <c r="R3657" i="3"/>
  <c r="R4096" i="3"/>
  <c r="R2357" i="3"/>
  <c r="R3074" i="3"/>
  <c r="R2080" i="3"/>
  <c r="R3276" i="3"/>
  <c r="R2719" i="3"/>
  <c r="R2893" i="3"/>
  <c r="R2894" i="3"/>
  <c r="R3783" i="3"/>
  <c r="R2562" i="3"/>
  <c r="R3076" i="3"/>
  <c r="R3077" i="3"/>
  <c r="R3129" i="3"/>
  <c r="R3130" i="3"/>
  <c r="R2371" i="3"/>
  <c r="R2935" i="3"/>
  <c r="R2050" i="3"/>
  <c r="R2105" i="3"/>
  <c r="R2708" i="3"/>
  <c r="R3187" i="3"/>
  <c r="R3336" i="3"/>
  <c r="R3671" i="3"/>
  <c r="R3201" i="3"/>
  <c r="R2359" i="3"/>
  <c r="R2396" i="3"/>
  <c r="R2957" i="3"/>
  <c r="R3118" i="3"/>
  <c r="R1822" i="3"/>
  <c r="R3301" i="3"/>
  <c r="R2737" i="3"/>
  <c r="R3156" i="3"/>
  <c r="R3157" i="3"/>
  <c r="R2097" i="3"/>
  <c r="R2684" i="3"/>
  <c r="R3216" i="3"/>
  <c r="R1322" i="3"/>
  <c r="R2457" i="3"/>
  <c r="R3822" i="3"/>
  <c r="R3692" i="3"/>
  <c r="R3041" i="3"/>
  <c r="R2985" i="3"/>
  <c r="R2385" i="3"/>
  <c r="R2469" i="3"/>
  <c r="R2936" i="3"/>
  <c r="R2575" i="3"/>
  <c r="R2532" i="3"/>
  <c r="R1856" i="3"/>
  <c r="R1896" i="3"/>
  <c r="R3326" i="3"/>
  <c r="R3327" i="3"/>
  <c r="R3241" i="3"/>
  <c r="R3570" i="3"/>
  <c r="R3184" i="3"/>
  <c r="R2240" i="3"/>
  <c r="R2485" i="3"/>
  <c r="R3294" i="3"/>
  <c r="R2728" i="3"/>
  <c r="R2252" i="3"/>
  <c r="R2841" i="3"/>
  <c r="R2603" i="3"/>
  <c r="R3150" i="3"/>
  <c r="R3081" i="3"/>
  <c r="R3121" i="3"/>
  <c r="R3518" i="3"/>
  <c r="R2418" i="3"/>
  <c r="R2966" i="3"/>
  <c r="R2566" i="3"/>
  <c r="R3112" i="3"/>
  <c r="R3351" i="3"/>
  <c r="R3352" i="3"/>
  <c r="R2901" i="3"/>
  <c r="R2852" i="3"/>
  <c r="R3824" i="3"/>
  <c r="R3825" i="3"/>
  <c r="R3341" i="3"/>
  <c r="R3591" i="3"/>
  <c r="R3786" i="3"/>
  <c r="R3139" i="3"/>
  <c r="R2640" i="3"/>
  <c r="R3175" i="3"/>
  <c r="R3328" i="3"/>
  <c r="R2920" i="3"/>
  <c r="R3660" i="3"/>
  <c r="R3410" i="3"/>
  <c r="R1833" i="3"/>
  <c r="R3362" i="3"/>
  <c r="R3114" i="3"/>
  <c r="R3542" i="3"/>
  <c r="R2615" i="3"/>
  <c r="R3146" i="3"/>
  <c r="R3728" i="3"/>
  <c r="R3378" i="3"/>
  <c r="R3162" i="3"/>
  <c r="R2948" i="3"/>
  <c r="R3432" i="3"/>
  <c r="R1862" i="3"/>
  <c r="R2435" i="3"/>
  <c r="R2718" i="3"/>
  <c r="R3385" i="3"/>
  <c r="R3361" i="3"/>
  <c r="R3683" i="3"/>
  <c r="R2772" i="3"/>
  <c r="R1913" i="3"/>
  <c r="R3752" i="3"/>
  <c r="R3451" i="3"/>
  <c r="R3151" i="3"/>
  <c r="R3185" i="3"/>
  <c r="R3562" i="3"/>
  <c r="R3101" i="3"/>
  <c r="R2475" i="3"/>
  <c r="R2427" i="3"/>
  <c r="R2745" i="3"/>
  <c r="R3277" i="3"/>
  <c r="R1930" i="3"/>
  <c r="R2529" i="3"/>
  <c r="R2790" i="3"/>
  <c r="R2232" i="3"/>
  <c r="R3417" i="3"/>
  <c r="R3291" i="3"/>
  <c r="R3170" i="3"/>
  <c r="R2544" i="3"/>
  <c r="R3799" i="3"/>
  <c r="R2816" i="3"/>
  <c r="R3134" i="3"/>
  <c r="R3551" i="3"/>
  <c r="R3792" i="3"/>
  <c r="R3586" i="3"/>
  <c r="R2774" i="3"/>
  <c r="R2906" i="3"/>
  <c r="R2467" i="3"/>
  <c r="R2468" i="3"/>
  <c r="R3186" i="3"/>
  <c r="R3590" i="3"/>
  <c r="R3699" i="3"/>
  <c r="R3805" i="3"/>
  <c r="R2940" i="3"/>
  <c r="R3172" i="3"/>
  <c r="R3571" i="3"/>
  <c r="R3682" i="3"/>
  <c r="R3212" i="3"/>
  <c r="R3603" i="3"/>
  <c r="R2352" i="3"/>
  <c r="R3140" i="3"/>
  <c r="R2507" i="3"/>
  <c r="R3169" i="3"/>
  <c r="R3711" i="3"/>
  <c r="R4097" i="3"/>
  <c r="R3004" i="3"/>
  <c r="R2367" i="3"/>
  <c r="R3804" i="3"/>
  <c r="R3617" i="3"/>
  <c r="R3058" i="3"/>
  <c r="R3798" i="3"/>
  <c r="R3594" i="3"/>
  <c r="R3194" i="3"/>
  <c r="R3587" i="3"/>
  <c r="R3697" i="3"/>
  <c r="R3027" i="3"/>
  <c r="R3488" i="3"/>
  <c r="R2836" i="3"/>
  <c r="R3726" i="3"/>
  <c r="R2787" i="3"/>
  <c r="R3086" i="3"/>
  <c r="R3030" i="3"/>
  <c r="R2854" i="3"/>
  <c r="R1956" i="3"/>
  <c r="R2819" i="3"/>
  <c r="R3738" i="3"/>
  <c r="R3107" i="3"/>
  <c r="R3108" i="3"/>
  <c r="R3069" i="3"/>
  <c r="R3422" i="3"/>
  <c r="R2030" i="3"/>
  <c r="R3205" i="3"/>
  <c r="R2579" i="3"/>
  <c r="R3585" i="3"/>
  <c r="R3135" i="3"/>
  <c r="R3401" i="3"/>
  <c r="R3435" i="3"/>
  <c r="R3830" i="3"/>
  <c r="R3263" i="3"/>
  <c r="R2667" i="3"/>
  <c r="R3447" i="3"/>
  <c r="R3103" i="3"/>
  <c r="R3104" i="3"/>
  <c r="R3236" i="3"/>
  <c r="R3237" i="3"/>
  <c r="R2982" i="3"/>
  <c r="R3452" i="3"/>
  <c r="R3453" i="3"/>
  <c r="R3601" i="3"/>
  <c r="R3168" i="3"/>
  <c r="R3282" i="3"/>
  <c r="R3283" i="3"/>
  <c r="R2994" i="3"/>
  <c r="R3469" i="3"/>
  <c r="R3438" i="3"/>
  <c r="R2563" i="3"/>
  <c r="R2822" i="3"/>
  <c r="R3524" i="3"/>
  <c r="R3472" i="3"/>
  <c r="R3473" i="3"/>
  <c r="R3616" i="3"/>
  <c r="R3795" i="3"/>
  <c r="R3534" i="3"/>
  <c r="R2846" i="3"/>
  <c r="R2595" i="3"/>
  <c r="R3147" i="3"/>
  <c r="R3467" i="3"/>
  <c r="R3503" i="3"/>
  <c r="R3504" i="3"/>
  <c r="R2565" i="3"/>
  <c r="R2903" i="3"/>
  <c r="R1768" i="3"/>
  <c r="R3549" i="3"/>
  <c r="R2875" i="3"/>
  <c r="R3363" i="3"/>
  <c r="R3637" i="3"/>
  <c r="R3803" i="3"/>
  <c r="R2327" i="3"/>
  <c r="R3608" i="3"/>
  <c r="R3176" i="3"/>
  <c r="R2921" i="3"/>
  <c r="R2697" i="3"/>
  <c r="R3022" i="3"/>
  <c r="R2382" i="3"/>
  <c r="R3525" i="3"/>
  <c r="R3526" i="3"/>
  <c r="R2943" i="3"/>
  <c r="R2618" i="3"/>
  <c r="R2714" i="3"/>
  <c r="R3148" i="3"/>
  <c r="R3243" i="3"/>
  <c r="R2916" i="3"/>
  <c r="R3411" i="3"/>
  <c r="R3440" i="3"/>
  <c r="R3390" i="3"/>
  <c r="R3000" i="3"/>
  <c r="R2365" i="3"/>
  <c r="R3625" i="3"/>
  <c r="R3626" i="3"/>
  <c r="R3300" i="3"/>
  <c r="R3057" i="3"/>
  <c r="R3261" i="3"/>
  <c r="R3506" i="3"/>
  <c r="R3477" i="3"/>
  <c r="R3844" i="3"/>
  <c r="R3810" i="3"/>
  <c r="R3612" i="3"/>
  <c r="R3183" i="3"/>
  <c r="R3317" i="3"/>
  <c r="R3668" i="3"/>
  <c r="R3635" i="3"/>
  <c r="R3463" i="3"/>
  <c r="R3498" i="3"/>
  <c r="R3426" i="3"/>
  <c r="R3052" i="3"/>
  <c r="R3483" i="3"/>
  <c r="R3642" i="3"/>
  <c r="R3643" i="3"/>
  <c r="R2333" i="3"/>
  <c r="R3343" i="3"/>
  <c r="R3685" i="3"/>
  <c r="R2509" i="3"/>
  <c r="R3520" i="3"/>
  <c r="R3652" i="3"/>
  <c r="R2389" i="3"/>
  <c r="R2366" i="3"/>
  <c r="R2917" i="3"/>
  <c r="R3502" i="3"/>
  <c r="R3749" i="3"/>
  <c r="R3584" i="3"/>
  <c r="R2407" i="3"/>
  <c r="R2978" i="3"/>
  <c r="R3543" i="3"/>
  <c r="R3215" i="3"/>
  <c r="R2716" i="3"/>
  <c r="R3478" i="3"/>
  <c r="R2954" i="3"/>
  <c r="R3517" i="3"/>
  <c r="R2999" i="3"/>
  <c r="R3192" i="3"/>
  <c r="R2929" i="3"/>
  <c r="R3242" i="3"/>
  <c r="R3840" i="3"/>
  <c r="R3320" i="3"/>
  <c r="R3535" i="3"/>
  <c r="R3765" i="3"/>
  <c r="R3510" i="3"/>
  <c r="R3753" i="3"/>
  <c r="R2807" i="3"/>
  <c r="R3222" i="3"/>
  <c r="R3271" i="3"/>
  <c r="R3381" i="3"/>
  <c r="R2825" i="3"/>
  <c r="R3555" i="3"/>
  <c r="R3768" i="3"/>
  <c r="R3539" i="3"/>
  <c r="R3762" i="3"/>
  <c r="R3814" i="3"/>
  <c r="R3253" i="3"/>
  <c r="R3456" i="3"/>
  <c r="R3231" i="3"/>
  <c r="R3816" i="3"/>
  <c r="R3274" i="3"/>
  <c r="R2462" i="3"/>
  <c r="R2505" i="3"/>
  <c r="R3479" i="3"/>
  <c r="R3480" i="3"/>
  <c r="R3684" i="3"/>
  <c r="R3266" i="3"/>
  <c r="R3820" i="3"/>
  <c r="R3578" i="3"/>
  <c r="R3100" i="3"/>
  <c r="R3359" i="3"/>
  <c r="R3552" i="3"/>
  <c r="R3690" i="3"/>
  <c r="R3507" i="3"/>
  <c r="R3508" i="3"/>
  <c r="R3698" i="3"/>
  <c r="R3370" i="3"/>
  <c r="R3297" i="3"/>
  <c r="R3701" i="3"/>
  <c r="R3702" i="3"/>
  <c r="R3729" i="3"/>
  <c r="R3772" i="3"/>
  <c r="R3532" i="3"/>
  <c r="R3024" i="3"/>
  <c r="R3740" i="3"/>
  <c r="R3717" i="3"/>
  <c r="R3718" i="3"/>
  <c r="R2692" i="3"/>
  <c r="R3067" i="3"/>
  <c r="R3511" i="3"/>
  <c r="R3280" i="3"/>
  <c r="R2261" i="3"/>
  <c r="R3782" i="3"/>
  <c r="R3839" i="3"/>
  <c r="R3119" i="3"/>
  <c r="R3292" i="3"/>
  <c r="R3319" i="3"/>
  <c r="R3056" i="3"/>
  <c r="R3141" i="3"/>
  <c r="R3563" i="3"/>
  <c r="R3412" i="3"/>
  <c r="R2860" i="3"/>
  <c r="R2818" i="3"/>
  <c r="R3774" i="3"/>
  <c r="R3533" i="3"/>
  <c r="R3309" i="3"/>
  <c r="R3340" i="3"/>
  <c r="R3654" i="3"/>
  <c r="R3604" i="3"/>
  <c r="R3576" i="3"/>
  <c r="R3365" i="3"/>
  <c r="R2864" i="3"/>
  <c r="R3784" i="3"/>
  <c r="R3559" i="3"/>
  <c r="R3338" i="3"/>
  <c r="R3673" i="3"/>
  <c r="R3618" i="3"/>
  <c r="R3595" i="3"/>
  <c r="R2958" i="3"/>
  <c r="R3727" i="3"/>
  <c r="R2820" i="3"/>
  <c r="R2855" i="3"/>
  <c r="R3739" i="3"/>
  <c r="R2879" i="3"/>
  <c r="R3371" i="3"/>
  <c r="R2858" i="3"/>
  <c r="R3342" i="3"/>
  <c r="R3558" i="3"/>
  <c r="R3159" i="3"/>
  <c r="R3732" i="3"/>
  <c r="R3395" i="3"/>
  <c r="R3748" i="3"/>
  <c r="R3723" i="3"/>
  <c r="R3374" i="3"/>
  <c r="R3573" i="3"/>
  <c r="R3218" i="3"/>
  <c r="R3744" i="3"/>
  <c r="R3428" i="3"/>
  <c r="R3596" i="3"/>
  <c r="R3741" i="3"/>
  <c r="R3413" i="3"/>
  <c r="R3580" i="3"/>
  <c r="R3841" i="3"/>
  <c r="R3705" i="3"/>
  <c r="R3598" i="3"/>
  <c r="R2970" i="3"/>
  <c r="R3842" i="3"/>
  <c r="R3720" i="3"/>
  <c r="R3721" i="3"/>
  <c r="R3613" i="3"/>
  <c r="R3645" i="3"/>
  <c r="R3807" i="3"/>
  <c r="R3736" i="3"/>
  <c r="R3737" i="3"/>
  <c r="R3661" i="3"/>
  <c r="R3427" i="3"/>
  <c r="R3474" i="3"/>
  <c r="R2746" i="3"/>
  <c r="R3619" i="3"/>
  <c r="R3458" i="3"/>
  <c r="R3605" i="3"/>
  <c r="R3496" i="3"/>
  <c r="R3633" i="3"/>
  <c r="R3486" i="3"/>
  <c r="R3521" i="3"/>
  <c r="R3761" i="3"/>
  <c r="R3747" i="3"/>
  <c r="R3651" i="3"/>
  <c r="R3275" i="3"/>
  <c r="R3817" i="3"/>
  <c r="R3302" i="3"/>
  <c r="R3821" i="3"/>
  <c r="R3298" i="3"/>
  <c r="R3757" i="3"/>
  <c r="R3332" i="3"/>
  <c r="R3670" i="3"/>
  <c r="R3764" i="3"/>
  <c r="R3771" i="3"/>
  <c r="R3770" i="3"/>
  <c r="R3812" i="3"/>
  <c r="R3788" i="3"/>
  <c r="R3777" i="3"/>
  <c r="R3725" i="3"/>
  <c r="R3713" i="3"/>
  <c r="R3787" i="3"/>
  <c r="R3794" i="3"/>
  <c r="R3843" i="3"/>
  <c r="R3614" i="3"/>
  <c r="R3826" i="3"/>
  <c r="R3832" i="3"/>
  <c r="R3834" i="3"/>
  <c r="S33" i="3"/>
  <c r="S18" i="3"/>
  <c r="S7" i="3"/>
  <c r="S6" i="3"/>
  <c r="S168" i="3"/>
  <c r="S86" i="3"/>
  <c r="S23" i="3"/>
  <c r="S88" i="3"/>
  <c r="S61" i="3"/>
  <c r="S57" i="3"/>
  <c r="S11" i="3"/>
  <c r="S58" i="3"/>
  <c r="S203" i="3"/>
  <c r="S30" i="3"/>
  <c r="S34" i="3"/>
  <c r="S31" i="3"/>
  <c r="S32" i="3"/>
  <c r="S399" i="3"/>
  <c r="S139" i="3"/>
  <c r="S36" i="3"/>
  <c r="S4" i="3"/>
  <c r="S37" i="3"/>
  <c r="S1074" i="3"/>
  <c r="S70" i="3"/>
  <c r="S183" i="3"/>
  <c r="S184" i="3"/>
  <c r="S72" i="3"/>
  <c r="S188" i="3"/>
  <c r="S1090" i="3"/>
  <c r="S937" i="3"/>
  <c r="S137" i="3"/>
  <c r="S45" i="3"/>
  <c r="S140" i="3"/>
  <c r="S46" i="3"/>
  <c r="S141" i="3"/>
  <c r="S902" i="3"/>
  <c r="S43" i="3"/>
  <c r="S133" i="3"/>
  <c r="S44" i="3"/>
  <c r="S134" i="3"/>
  <c r="S135" i="3"/>
  <c r="S166" i="3"/>
  <c r="S462" i="3"/>
  <c r="S146" i="3"/>
  <c r="S50" i="3"/>
  <c r="S149" i="3"/>
  <c r="S1176" i="3"/>
  <c r="S85" i="3"/>
  <c r="S87" i="3"/>
  <c r="S1311" i="3"/>
  <c r="S89" i="3"/>
  <c r="S967" i="3"/>
  <c r="S1172" i="3"/>
  <c r="S91" i="3"/>
  <c r="S92" i="3"/>
  <c r="S347" i="3"/>
  <c r="S24" i="3"/>
  <c r="S97" i="3"/>
  <c r="S98" i="3"/>
  <c r="S96" i="3"/>
  <c r="S665" i="3"/>
  <c r="S25" i="3"/>
  <c r="S99" i="3"/>
  <c r="S26" i="3"/>
  <c r="S2" i="3"/>
  <c r="S1042" i="3"/>
  <c r="S987" i="3"/>
  <c r="S1492" i="3"/>
  <c r="S172" i="3"/>
  <c r="S1495" i="3"/>
  <c r="S173" i="3"/>
  <c r="S157" i="3"/>
  <c r="S441" i="3"/>
  <c r="S158" i="3"/>
  <c r="S443" i="3"/>
  <c r="S159" i="3"/>
  <c r="S257" i="3"/>
  <c r="S447" i="3"/>
  <c r="S549" i="3"/>
  <c r="S65" i="3"/>
  <c r="S1316" i="3"/>
  <c r="S822" i="3"/>
  <c r="S1026" i="3"/>
  <c r="S1512" i="3"/>
  <c r="S1318" i="3"/>
  <c r="S1527" i="3"/>
  <c r="S111" i="3"/>
  <c r="S348" i="3"/>
  <c r="S349" i="3"/>
  <c r="S113" i="3"/>
  <c r="S352" i="3"/>
  <c r="S114" i="3"/>
  <c r="S271" i="3"/>
  <c r="S808" i="3"/>
  <c r="S1288" i="3"/>
  <c r="S1303" i="3"/>
  <c r="S109" i="3"/>
  <c r="S266" i="3"/>
  <c r="S110" i="3"/>
  <c r="S341" i="3"/>
  <c r="S112" i="3"/>
  <c r="S345" i="3"/>
  <c r="S350" i="3"/>
  <c r="S118" i="3"/>
  <c r="S365" i="3"/>
  <c r="S402" i="3"/>
  <c r="S367" i="3"/>
  <c r="S119" i="3"/>
  <c r="S368" i="3"/>
  <c r="S745" i="3"/>
  <c r="S125" i="3"/>
  <c r="S27" i="3"/>
  <c r="S620" i="3"/>
  <c r="S623" i="3"/>
  <c r="S1598" i="3"/>
  <c r="S1602" i="3"/>
  <c r="S1713" i="3"/>
  <c r="S1156" i="3"/>
  <c r="S1725" i="3"/>
  <c r="S185" i="3"/>
  <c r="S186" i="3"/>
  <c r="S206" i="3"/>
  <c r="S189" i="3"/>
  <c r="S190" i="3"/>
  <c r="S209" i="3"/>
  <c r="S210" i="3"/>
  <c r="S894" i="3"/>
  <c r="S1369" i="3"/>
  <c r="S1387" i="3"/>
  <c r="S1611" i="3"/>
  <c r="S635" i="3"/>
  <c r="S636" i="3"/>
  <c r="S218" i="3"/>
  <c r="S193" i="3"/>
  <c r="S73" i="3"/>
  <c r="S197" i="3"/>
  <c r="S74" i="3"/>
  <c r="S198" i="3"/>
  <c r="S75" i="3"/>
  <c r="S12" i="3"/>
  <c r="S1629" i="3"/>
  <c r="S195" i="3"/>
  <c r="S594" i="3"/>
  <c r="S200" i="3"/>
  <c r="S13" i="3"/>
  <c r="S14" i="3"/>
  <c r="S199" i="3"/>
  <c r="S1008" i="3"/>
  <c r="S15" i="3"/>
  <c r="S16" i="3"/>
  <c r="S204" i="3"/>
  <c r="S1432" i="3"/>
  <c r="S1435" i="3"/>
  <c r="S408" i="3"/>
  <c r="S410" i="3"/>
  <c r="S412" i="3"/>
  <c r="S1389" i="3"/>
  <c r="S1936" i="3"/>
  <c r="S254" i="3"/>
  <c r="S1396" i="3"/>
  <c r="S1942" i="3"/>
  <c r="S390" i="3"/>
  <c r="S253" i="3"/>
  <c r="S278" i="3"/>
  <c r="S279" i="3"/>
  <c r="S1951" i="3"/>
  <c r="S395" i="3"/>
  <c r="S723" i="3"/>
  <c r="S398" i="3"/>
  <c r="S729" i="3"/>
  <c r="S740" i="3"/>
  <c r="S147" i="3"/>
  <c r="S148" i="3"/>
  <c r="S851" i="3"/>
  <c r="S150" i="3"/>
  <c r="S374" i="3"/>
  <c r="S705" i="3"/>
  <c r="S709" i="3"/>
  <c r="S1177" i="3"/>
  <c r="S1178" i="3"/>
  <c r="S1749" i="3"/>
  <c r="S1750" i="3"/>
  <c r="S1754" i="3"/>
  <c r="S219" i="3"/>
  <c r="S591" i="3"/>
  <c r="S221" i="3"/>
  <c r="S593" i="3"/>
  <c r="S222" i="3"/>
  <c r="S321" i="3"/>
  <c r="S1442" i="3"/>
  <c r="S1973" i="3"/>
  <c r="S598" i="3"/>
  <c r="S225" i="3"/>
  <c r="S323" i="3"/>
  <c r="S1299" i="3"/>
  <c r="S1459" i="3"/>
  <c r="S1988" i="3"/>
  <c r="S655" i="3"/>
  <c r="S336" i="3"/>
  <c r="S658" i="3"/>
  <c r="S1312" i="3"/>
  <c r="S3846" i="3"/>
  <c r="S2020" i="3"/>
  <c r="S1173" i="3"/>
  <c r="S1730" i="3"/>
  <c r="S220" i="3"/>
  <c r="S313" i="3"/>
  <c r="S1188" i="3"/>
  <c r="S1743" i="3"/>
  <c r="S223" i="3"/>
  <c r="S316" i="3"/>
  <c r="S228" i="3"/>
  <c r="S592" i="3"/>
  <c r="S1759" i="3"/>
  <c r="S235" i="3"/>
  <c r="S236" i="3"/>
  <c r="S615" i="3"/>
  <c r="S79" i="3"/>
  <c r="S167" i="3"/>
  <c r="S233" i="3"/>
  <c r="S602" i="3"/>
  <c r="S237" i="3"/>
  <c r="S618" i="3"/>
  <c r="S19" i="3"/>
  <c r="S80" i="3"/>
  <c r="S170" i="3"/>
  <c r="S939" i="3"/>
  <c r="S672" i="3"/>
  <c r="S625" i="3"/>
  <c r="S20" i="3"/>
  <c r="S81" i="3"/>
  <c r="S718" i="3"/>
  <c r="S346" i="3"/>
  <c r="S946" i="3"/>
  <c r="S617" i="3"/>
  <c r="S1171" i="3"/>
  <c r="S1099" i="3"/>
  <c r="S3847" i="3"/>
  <c r="S2144" i="3"/>
  <c r="S1553" i="3"/>
  <c r="S2150" i="3"/>
  <c r="S2048" i="3"/>
  <c r="S1561" i="3"/>
  <c r="S2167" i="3"/>
  <c r="S2056" i="3"/>
  <c r="S473" i="3"/>
  <c r="S474" i="3"/>
  <c r="S475" i="3"/>
  <c r="S476" i="3"/>
  <c r="S477" i="3"/>
  <c r="S2066" i="3"/>
  <c r="S288" i="3"/>
  <c r="S444" i="3"/>
  <c r="S289" i="3"/>
  <c r="S481" i="3"/>
  <c r="S297" i="3"/>
  <c r="S448" i="3"/>
  <c r="S455" i="3"/>
  <c r="S3848" i="3"/>
  <c r="S1302" i="3"/>
  <c r="S1820" i="3"/>
  <c r="S178" i="3"/>
  <c r="S495" i="3"/>
  <c r="S956" i="3"/>
  <c r="S497" i="3"/>
  <c r="S180" i="3"/>
  <c r="S498" i="3"/>
  <c r="S965" i="3"/>
  <c r="S161" i="3"/>
  <c r="S47" i="3"/>
  <c r="S48" i="3"/>
  <c r="S49" i="3"/>
  <c r="S162" i="3"/>
  <c r="S460" i="3"/>
  <c r="S51" i="3"/>
  <c r="S52" i="3"/>
  <c r="S2078" i="3"/>
  <c r="S293" i="3"/>
  <c r="S171" i="3"/>
  <c r="S464" i="3"/>
  <c r="S53" i="3"/>
  <c r="S5" i="3"/>
  <c r="S799" i="3"/>
  <c r="S1275" i="3"/>
  <c r="S295" i="3"/>
  <c r="S1295" i="3"/>
  <c r="S927" i="3"/>
  <c r="S471" i="3"/>
  <c r="S2098" i="3"/>
  <c r="S296" i="3"/>
  <c r="S1870" i="3"/>
  <c r="S1875" i="3"/>
  <c r="S1876" i="3"/>
  <c r="S1426" i="3"/>
  <c r="S2118" i="3"/>
  <c r="S670" i="3"/>
  <c r="S480" i="3"/>
  <c r="S671" i="3"/>
  <c r="S679" i="3"/>
  <c r="S270" i="3"/>
  <c r="S272" i="3"/>
  <c r="S500" i="3"/>
  <c r="S1828" i="3"/>
  <c r="S2404" i="3"/>
  <c r="S3849" i="3"/>
  <c r="S1840" i="3"/>
  <c r="S2410" i="3"/>
  <c r="S267" i="3"/>
  <c r="S264" i="3"/>
  <c r="S269" i="3"/>
  <c r="S338" i="3"/>
  <c r="S657" i="3"/>
  <c r="S342" i="3"/>
  <c r="S1852" i="3"/>
  <c r="S2423" i="3"/>
  <c r="S746" i="3"/>
  <c r="S662" i="3"/>
  <c r="S1082" i="3"/>
  <c r="S2440" i="3"/>
  <c r="S675" i="3"/>
  <c r="S1091" i="3"/>
  <c r="S366" i="3"/>
  <c r="S369" i="3"/>
  <c r="S101" i="3"/>
  <c r="S372" i="3"/>
  <c r="S107" i="3"/>
  <c r="S205" i="3"/>
  <c r="S552" i="3"/>
  <c r="S3850" i="3"/>
  <c r="S1103" i="3"/>
  <c r="S624" i="3"/>
  <c r="S558" i="3"/>
  <c r="S1222" i="3"/>
  <c r="S629" i="3"/>
  <c r="S1044" i="3"/>
  <c r="S1050" i="3"/>
  <c r="S1329" i="3"/>
  <c r="S1599" i="3"/>
  <c r="S2205" i="3"/>
  <c r="S1603" i="3"/>
  <c r="S2209" i="3"/>
  <c r="S1613" i="3"/>
  <c r="S2216" i="3"/>
  <c r="S508" i="3"/>
  <c r="S299" i="3"/>
  <c r="S516" i="3"/>
  <c r="S517" i="3"/>
  <c r="S515" i="3"/>
  <c r="S912" i="3"/>
  <c r="S301" i="3"/>
  <c r="S260" i="3"/>
  <c r="S1703" i="3"/>
  <c r="S2224" i="3"/>
  <c r="S1714" i="3"/>
  <c r="S523" i="3"/>
  <c r="S921" i="3"/>
  <c r="S569" i="3"/>
  <c r="S984" i="3"/>
  <c r="S986" i="3"/>
  <c r="S570" i="3"/>
  <c r="S308" i="3"/>
  <c r="S1726" i="3"/>
  <c r="S1897" i="3"/>
  <c r="S2458" i="3"/>
  <c r="S309" i="3"/>
  <c r="S310" i="3"/>
  <c r="S936" i="3"/>
  <c r="S3851" i="3"/>
  <c r="S3852" i="3"/>
  <c r="S1919" i="3"/>
  <c r="S2483" i="3"/>
  <c r="S3853" i="3"/>
  <c r="S1612" i="3"/>
  <c r="S2195" i="3"/>
  <c r="S302" i="3"/>
  <c r="S261" i="3"/>
  <c r="S306" i="3"/>
  <c r="S518" i="3"/>
  <c r="S401" i="3"/>
  <c r="S35" i="3"/>
  <c r="S62" i="3"/>
  <c r="S174" i="3"/>
  <c r="S1630" i="3"/>
  <c r="S2215" i="3"/>
  <c r="S537" i="3"/>
  <c r="S175" i="3"/>
  <c r="S63" i="3"/>
  <c r="S176" i="3"/>
  <c r="S404" i="3"/>
  <c r="S307" i="3"/>
  <c r="S526" i="3"/>
  <c r="S541" i="3"/>
  <c r="S940" i="3"/>
  <c r="S64" i="3"/>
  <c r="S8" i="3"/>
  <c r="S411" i="3"/>
  <c r="S583" i="3"/>
  <c r="S584" i="3"/>
  <c r="S585" i="3"/>
  <c r="S586" i="3"/>
  <c r="S1648" i="3"/>
  <c r="S2233" i="3"/>
  <c r="S547" i="3"/>
  <c r="S949" i="3"/>
  <c r="S9" i="3"/>
  <c r="S10" i="3"/>
  <c r="S1057" i="3"/>
  <c r="S588" i="3"/>
  <c r="S543" i="3"/>
  <c r="S539" i="3"/>
  <c r="S1330" i="3"/>
  <c r="S1592" i="3"/>
  <c r="S1018" i="3"/>
  <c r="S961" i="3"/>
  <c r="S1343" i="3"/>
  <c r="S2255" i="3"/>
  <c r="S557" i="3"/>
  <c r="S952" i="3"/>
  <c r="S919" i="3"/>
  <c r="S1538" i="3"/>
  <c r="S3854" i="3"/>
  <c r="S3855" i="3"/>
  <c r="S1989" i="3"/>
  <c r="S1990" i="3"/>
  <c r="S2598" i="3"/>
  <c r="S2599" i="3"/>
  <c r="S2609" i="3"/>
  <c r="S1996" i="3"/>
  <c r="S2610" i="3"/>
  <c r="S971" i="3"/>
  <c r="S753" i="3"/>
  <c r="S754" i="3"/>
  <c r="S2517" i="3"/>
  <c r="S756" i="3"/>
  <c r="S757" i="3"/>
  <c r="S758" i="3"/>
  <c r="S416" i="3"/>
  <c r="S761" i="3"/>
  <c r="S283" i="3"/>
  <c r="S419" i="3"/>
  <c r="S2522" i="3"/>
  <c r="S3856" i="3"/>
  <c r="S389" i="3"/>
  <c r="S252" i="3"/>
  <c r="S392" i="3"/>
  <c r="S285" i="3"/>
  <c r="S256" i="3"/>
  <c r="S2536" i="3"/>
  <c r="S730" i="3"/>
  <c r="S2552" i="3"/>
  <c r="S741" i="3"/>
  <c r="S748" i="3"/>
  <c r="S3857" i="3"/>
  <c r="S3858" i="3"/>
  <c r="S873" i="3"/>
  <c r="S426" i="3"/>
  <c r="S427" i="3"/>
  <c r="S781" i="3"/>
  <c r="S130" i="3"/>
  <c r="S3859" i="3"/>
  <c r="S430" i="3"/>
  <c r="S785" i="3"/>
  <c r="S131" i="3"/>
  <c r="S132" i="3"/>
  <c r="S1347" i="3"/>
  <c r="S791" i="3"/>
  <c r="S120" i="3"/>
  <c r="S121" i="3"/>
  <c r="S122" i="3"/>
  <c r="S124" i="3"/>
  <c r="S123" i="3"/>
  <c r="S28" i="3"/>
  <c r="S246" i="3"/>
  <c r="S643" i="3"/>
  <c r="S407" i="3"/>
  <c r="S126" i="3"/>
  <c r="S3" i="3"/>
  <c r="S29" i="3"/>
  <c r="S1152" i="3"/>
  <c r="S647" i="3"/>
  <c r="S1362" i="3"/>
  <c r="S1157" i="3"/>
  <c r="S1709" i="3"/>
  <c r="S414" i="3"/>
  <c r="S747" i="3"/>
  <c r="S255" i="3"/>
  <c r="S2547" i="3"/>
  <c r="S1732" i="3"/>
  <c r="S421" i="3"/>
  <c r="S760" i="3"/>
  <c r="S415" i="3"/>
  <c r="S2334" i="3"/>
  <c r="S2335" i="3"/>
  <c r="S2340" i="3"/>
  <c r="S2569" i="3"/>
  <c r="S319" i="3"/>
  <c r="S423" i="3"/>
  <c r="S1005" i="3"/>
  <c r="S322" i="3"/>
  <c r="S1336" i="3"/>
  <c r="S780" i="3"/>
  <c r="S2346" i="3"/>
  <c r="S1461" i="3"/>
  <c r="S1013" i="3"/>
  <c r="S263" i="3"/>
  <c r="S1017" i="3"/>
  <c r="S433" i="3"/>
  <c r="S2592" i="3"/>
  <c r="S1893" i="3"/>
  <c r="S2300" i="3"/>
  <c r="S3860" i="3"/>
  <c r="S262" i="3"/>
  <c r="S311" i="3"/>
  <c r="S1088" i="3"/>
  <c r="S1089" i="3"/>
  <c r="S801" i="3"/>
  <c r="S317" i="3"/>
  <c r="S314" i="3"/>
  <c r="S344" i="3"/>
  <c r="S2309" i="3"/>
  <c r="S2867" i="3"/>
  <c r="S320" i="3"/>
  <c r="S589" i="3"/>
  <c r="S2329" i="3"/>
  <c r="S2877" i="3"/>
  <c r="S1055" i="3"/>
  <c r="S325" i="3"/>
  <c r="S597" i="3"/>
  <c r="S829" i="3"/>
  <c r="S207" i="3"/>
  <c r="S208" i="3"/>
  <c r="S465" i="3"/>
  <c r="S144" i="3"/>
  <c r="S619" i="3"/>
  <c r="S211" i="3"/>
  <c r="S468" i="3"/>
  <c r="S854" i="3"/>
  <c r="S1016" i="3"/>
  <c r="S612" i="3"/>
  <c r="S2350" i="3"/>
  <c r="S2896" i="3"/>
  <c r="S469" i="3"/>
  <c r="S857" i="3"/>
  <c r="S626" i="3"/>
  <c r="S17" i="3"/>
  <c r="S947" i="3"/>
  <c r="S861" i="3"/>
  <c r="S631" i="3"/>
  <c r="S1040" i="3"/>
  <c r="S1533" i="3"/>
  <c r="S3861" i="3"/>
  <c r="S2922" i="3"/>
  <c r="S957" i="3"/>
  <c r="S1452" i="3"/>
  <c r="S676" i="3"/>
  <c r="S678" i="3"/>
  <c r="S1661" i="3"/>
  <c r="S1757" i="3"/>
  <c r="S3862" i="3"/>
  <c r="S1467" i="3"/>
  <c r="S1568" i="3"/>
  <c r="S2049" i="3"/>
  <c r="S3863" i="3"/>
  <c r="S2057" i="3"/>
  <c r="S2659" i="3"/>
  <c r="S442" i="3"/>
  <c r="S290" i="3"/>
  <c r="S445" i="3"/>
  <c r="S812" i="3"/>
  <c r="S258" i="3"/>
  <c r="S291" i="3"/>
  <c r="S2067" i="3"/>
  <c r="S2145" i="3"/>
  <c r="S2668" i="3"/>
  <c r="S1558" i="3"/>
  <c r="S2151" i="3"/>
  <c r="S2152" i="3"/>
  <c r="S813" i="3"/>
  <c r="S814" i="3"/>
  <c r="S870" i="3"/>
  <c r="S483" i="3"/>
  <c r="S484" i="3"/>
  <c r="S485" i="3"/>
  <c r="S2168" i="3"/>
  <c r="S874" i="3"/>
  <c r="S1378" i="3"/>
  <c r="S487" i="3"/>
  <c r="S488" i="3"/>
  <c r="S2085" i="3"/>
  <c r="S2682" i="3"/>
  <c r="S821" i="3"/>
  <c r="S1314" i="3"/>
  <c r="S1383" i="3"/>
  <c r="S494" i="3"/>
  <c r="S298" i="3"/>
  <c r="S839" i="3"/>
  <c r="S1327" i="3"/>
  <c r="S2701" i="3"/>
  <c r="S2381" i="3"/>
  <c r="S3864" i="3"/>
  <c r="S3865" i="3"/>
  <c r="S3866" i="3"/>
  <c r="S1342" i="3"/>
  <c r="S3867" i="3"/>
  <c r="S3868" i="3"/>
  <c r="S93" i="3"/>
  <c r="S94" i="3"/>
  <c r="S95" i="3"/>
  <c r="S259" i="3"/>
  <c r="S292" i="3"/>
  <c r="S142" i="3"/>
  <c r="S143" i="3"/>
  <c r="S417" i="3"/>
  <c r="S38" i="3"/>
  <c r="S666" i="3"/>
  <c r="S145" i="3"/>
  <c r="S420" i="3"/>
  <c r="S39" i="3"/>
  <c r="S40" i="3"/>
  <c r="S2079" i="3"/>
  <c r="S3869" i="3"/>
  <c r="S3870" i="3"/>
  <c r="S458" i="3"/>
  <c r="S294" i="3"/>
  <c r="S889" i="3"/>
  <c r="S454" i="3"/>
  <c r="S677" i="3"/>
  <c r="S890" i="3"/>
  <c r="S891" i="3"/>
  <c r="S160" i="3"/>
  <c r="S456" i="3"/>
  <c r="S844" i="3"/>
  <c r="S425" i="3"/>
  <c r="S41" i="3"/>
  <c r="S42" i="3"/>
  <c r="S898" i="3"/>
  <c r="S899" i="3"/>
  <c r="S2099" i="3"/>
  <c r="S2674" i="3"/>
  <c r="S463" i="3"/>
  <c r="S836" i="3"/>
  <c r="S855" i="3"/>
  <c r="S687" i="3"/>
  <c r="S1338" i="3"/>
  <c r="S1474" i="3"/>
  <c r="S905" i="3"/>
  <c r="S731" i="3"/>
  <c r="S472" i="3"/>
  <c r="S852" i="3"/>
  <c r="S2119" i="3"/>
  <c r="S2700" i="3"/>
  <c r="S1296" i="3"/>
  <c r="S2053" i="3"/>
  <c r="S863" i="3"/>
  <c r="S1354" i="3"/>
  <c r="S1776" i="3"/>
  <c r="S1309" i="3"/>
  <c r="S2456" i="3"/>
  <c r="S3019" i="3"/>
  <c r="S875" i="3"/>
  <c r="S868" i="3"/>
  <c r="S2459" i="3"/>
  <c r="S3020" i="3"/>
  <c r="S2460" i="3"/>
  <c r="S3871" i="3"/>
  <c r="S1447" i="3"/>
  <c r="S1371" i="3"/>
  <c r="S2138" i="3"/>
  <c r="S2729" i="3"/>
  <c r="S1796" i="3"/>
  <c r="S1098" i="3"/>
  <c r="S353" i="3"/>
  <c r="S682" i="3"/>
  <c r="S683" i="3"/>
  <c r="S2465" i="3"/>
  <c r="S3032" i="3"/>
  <c r="S1101" i="3"/>
  <c r="S1102" i="3"/>
  <c r="S355" i="3"/>
  <c r="S273" i="3"/>
  <c r="S3042" i="3"/>
  <c r="S1112" i="3"/>
  <c r="S1113" i="3"/>
  <c r="S274" i="3"/>
  <c r="S275" i="3"/>
  <c r="S3872" i="3"/>
  <c r="S3873" i="3"/>
  <c r="S3874" i="3"/>
  <c r="S265" i="3"/>
  <c r="S268" i="3"/>
  <c r="S897" i="3"/>
  <c r="S1379" i="3"/>
  <c r="S2021" i="3"/>
  <c r="S2963" i="3"/>
  <c r="S656" i="3"/>
  <c r="S1126" i="3"/>
  <c r="S2976" i="3"/>
  <c r="S661" i="3"/>
  <c r="S2229" i="3"/>
  <c r="S1402" i="3"/>
  <c r="S669" i="3"/>
  <c r="S2992" i="3"/>
  <c r="S1233" i="3"/>
  <c r="S1234" i="3"/>
  <c r="S1236" i="3"/>
  <c r="S1237" i="3"/>
  <c r="S770" i="3"/>
  <c r="S249" i="3"/>
  <c r="S250" i="3"/>
  <c r="S1104" i="3"/>
  <c r="S694" i="3"/>
  <c r="S331" i="3"/>
  <c r="S251" i="3"/>
  <c r="S332" i="3"/>
  <c r="S3014" i="3"/>
  <c r="S700" i="3"/>
  <c r="S1137" i="3"/>
  <c r="S335" i="3"/>
  <c r="S90" i="3"/>
  <c r="S553" i="3"/>
  <c r="S492" i="3"/>
  <c r="S3875" i="3"/>
  <c r="S3876" i="3"/>
  <c r="S559" i="3"/>
  <c r="S969" i="3"/>
  <c r="S1755" i="3"/>
  <c r="S707" i="3"/>
  <c r="S1150" i="3"/>
  <c r="S238" i="3"/>
  <c r="S21" i="3"/>
  <c r="S83" i="3"/>
  <c r="S82" i="3"/>
  <c r="S560" i="3"/>
  <c r="S974" i="3"/>
  <c r="S239" i="3"/>
  <c r="S240" i="3"/>
  <c r="S22" i="3"/>
  <c r="S84" i="3"/>
  <c r="S1136" i="3"/>
  <c r="S3877" i="3"/>
  <c r="S3878" i="3"/>
  <c r="S241" i="3"/>
  <c r="S242" i="3"/>
  <c r="S1793" i="3"/>
  <c r="S1159" i="3"/>
  <c r="S1567" i="3"/>
  <c r="S981" i="3"/>
  <c r="S2451" i="3"/>
  <c r="S686" i="3"/>
  <c r="S245" i="3"/>
  <c r="S3879" i="3"/>
  <c r="S1583" i="3"/>
  <c r="S2178" i="3"/>
  <c r="S1809" i="3"/>
  <c r="S276" i="3"/>
  <c r="S768" i="3"/>
  <c r="S701" i="3"/>
  <c r="S1257" i="3"/>
  <c r="S1119" i="3"/>
  <c r="S3880" i="3"/>
  <c r="S2778" i="3"/>
  <c r="S1892" i="3"/>
  <c r="S1261" i="3"/>
  <c r="S519" i="3"/>
  <c r="S303" i="3"/>
  <c r="S277" i="3"/>
  <c r="S3881" i="3"/>
  <c r="S2206" i="3"/>
  <c r="S2784" i="3"/>
  <c r="S522" i="3"/>
  <c r="S305" i="3"/>
  <c r="S1898" i="3"/>
  <c r="S2794" i="3"/>
  <c r="S1414" i="3"/>
  <c r="S712" i="3"/>
  <c r="S1141" i="3"/>
  <c r="S708" i="3"/>
  <c r="S3016" i="3"/>
  <c r="S1425" i="3"/>
  <c r="S2811" i="3"/>
  <c r="S576" i="3"/>
  <c r="S1501" i="3"/>
  <c r="S577" i="3"/>
  <c r="S1800" i="3"/>
  <c r="S1165" i="3"/>
  <c r="S717" i="3"/>
  <c r="S1444" i="3"/>
  <c r="S1504" i="3"/>
  <c r="S581" i="3"/>
  <c r="S945" i="3"/>
  <c r="S1439" i="3"/>
  <c r="S2337" i="3"/>
  <c r="S300" i="3"/>
  <c r="S506" i="3"/>
  <c r="S3882" i="3"/>
  <c r="S3883" i="3"/>
  <c r="S304" i="3"/>
  <c r="S513" i="3"/>
  <c r="S955" i="3"/>
  <c r="S1454" i="3"/>
  <c r="S527" i="3"/>
  <c r="S524" i="3"/>
  <c r="S2767" i="3"/>
  <c r="S3884" i="3"/>
  <c r="S735" i="3"/>
  <c r="S116" i="3"/>
  <c r="S117" i="3"/>
  <c r="S357" i="3"/>
  <c r="S358" i="3"/>
  <c r="S478" i="3"/>
  <c r="S2398" i="3"/>
  <c r="S479" i="3"/>
  <c r="S54" i="3"/>
  <c r="S744" i="3"/>
  <c r="S361" i="3"/>
  <c r="S1468" i="3"/>
  <c r="S482" i="3"/>
  <c r="S55" i="3"/>
  <c r="S540" i="3"/>
  <c r="S928" i="3"/>
  <c r="S749" i="3"/>
  <c r="S1218" i="3"/>
  <c r="S2788" i="3"/>
  <c r="S3281" i="3"/>
  <c r="S950" i="3"/>
  <c r="S56" i="3"/>
  <c r="S759" i="3"/>
  <c r="S1225" i="3"/>
  <c r="S2759" i="3"/>
  <c r="S551" i="3"/>
  <c r="S948" i="3"/>
  <c r="S1001" i="3"/>
  <c r="S544" i="3"/>
  <c r="S962" i="3"/>
  <c r="S2810" i="3"/>
  <c r="S3295" i="3"/>
  <c r="S1004" i="3"/>
  <c r="S1344" i="3"/>
  <c r="S1243" i="3"/>
  <c r="S1012" i="3"/>
  <c r="S976" i="3"/>
  <c r="S1457" i="3"/>
  <c r="S970" i="3"/>
  <c r="S2218" i="3"/>
  <c r="S3885" i="3"/>
  <c r="S1365" i="3"/>
  <c r="S1908" i="3"/>
  <c r="S2839" i="3"/>
  <c r="S3315" i="3"/>
  <c r="S1416" i="3"/>
  <c r="S850" i="3"/>
  <c r="S1428" i="3"/>
  <c r="S1986" i="3"/>
  <c r="S3886" i="3"/>
  <c r="S3887" i="3"/>
  <c r="S2134" i="3"/>
  <c r="S3888" i="3"/>
  <c r="S280" i="3"/>
  <c r="S281" i="3"/>
  <c r="S393" i="3"/>
  <c r="S394" i="3"/>
  <c r="S2600" i="3"/>
  <c r="S2523" i="3"/>
  <c r="S2601" i="3"/>
  <c r="S3889" i="3"/>
  <c r="S1482" i="3"/>
  <c r="S2033" i="3"/>
  <c r="S724" i="3"/>
  <c r="S396" i="3"/>
  <c r="S1932" i="3"/>
  <c r="S765" i="3"/>
  <c r="S766" i="3"/>
  <c r="S2611" i="3"/>
  <c r="S3890" i="3"/>
  <c r="S771" i="3"/>
  <c r="S772" i="3"/>
  <c r="S773" i="3"/>
  <c r="S429" i="3"/>
  <c r="S2009" i="3"/>
  <c r="S733" i="3"/>
  <c r="S1181" i="3"/>
  <c r="S2537" i="3"/>
  <c r="S3089" i="3"/>
  <c r="S1241" i="3"/>
  <c r="S779" i="3"/>
  <c r="S286" i="3"/>
  <c r="S431" i="3"/>
  <c r="S2623" i="3"/>
  <c r="S1247" i="3"/>
  <c r="S1816" i="3"/>
  <c r="S287" i="3"/>
  <c r="S434" i="3"/>
  <c r="S1187" i="3"/>
  <c r="S1199" i="3"/>
  <c r="S2553" i="3"/>
  <c r="S3102" i="3"/>
  <c r="S2068" i="3"/>
  <c r="S1834" i="3"/>
  <c r="S1214" i="3"/>
  <c r="S1219" i="3"/>
  <c r="S2572" i="3"/>
  <c r="S3123" i="3"/>
  <c r="S192" i="3"/>
  <c r="S59" i="3"/>
  <c r="S194" i="3"/>
  <c r="S60" i="3"/>
  <c r="S3891" i="3"/>
  <c r="S3892" i="3"/>
  <c r="S1232" i="3"/>
  <c r="S1785" i="3"/>
  <c r="S102" i="3"/>
  <c r="S103" i="3"/>
  <c r="S196" i="3"/>
  <c r="S364" i="3"/>
  <c r="S105" i="3"/>
  <c r="S104" i="3"/>
  <c r="S106" i="3"/>
  <c r="S3144" i="3"/>
  <c r="S387" i="3"/>
  <c r="S388" i="3"/>
  <c r="S725" i="3"/>
  <c r="S726" i="3"/>
  <c r="S3893" i="3"/>
  <c r="S3894" i="3"/>
  <c r="S370" i="3"/>
  <c r="S691" i="3"/>
  <c r="S108" i="3"/>
  <c r="S1259" i="3"/>
  <c r="S732" i="3"/>
  <c r="S391" i="3"/>
  <c r="S115" i="3"/>
  <c r="S282" i="3"/>
  <c r="S400" i="3"/>
  <c r="S1010" i="3"/>
  <c r="S1266" i="3"/>
  <c r="S1267" i="3"/>
  <c r="S376" i="3"/>
  <c r="S703" i="3"/>
  <c r="S1061" i="3"/>
  <c r="S1811" i="3"/>
  <c r="S284" i="3"/>
  <c r="S409" i="3"/>
  <c r="S3895" i="3"/>
  <c r="S3896" i="3"/>
  <c r="S3897" i="3"/>
  <c r="S3898" i="3"/>
  <c r="S1068" i="3"/>
  <c r="S1024" i="3"/>
  <c r="S1282" i="3"/>
  <c r="S1283" i="3"/>
  <c r="S1223" i="3"/>
  <c r="S710" i="3"/>
  <c r="S1078" i="3"/>
  <c r="S755" i="3"/>
  <c r="S418" i="3"/>
  <c r="S2570" i="3"/>
  <c r="S3899" i="3"/>
  <c r="S1928" i="3"/>
  <c r="S1308" i="3"/>
  <c r="S3900" i="3"/>
  <c r="S2606" i="3"/>
  <c r="S1045" i="3"/>
  <c r="S1733" i="3"/>
  <c r="S1240" i="3"/>
  <c r="S1792" i="3"/>
  <c r="S776" i="3"/>
  <c r="S1230" i="3"/>
  <c r="S2895" i="3"/>
  <c r="S3901" i="3"/>
  <c r="S3902" i="3"/>
  <c r="S3903" i="3"/>
  <c r="S2593" i="3"/>
  <c r="S3126" i="3"/>
  <c r="S2538" i="3"/>
  <c r="S599" i="3"/>
  <c r="S324" i="3"/>
  <c r="S1752" i="3"/>
  <c r="S2898" i="3"/>
  <c r="S3384" i="3"/>
  <c r="S601" i="3"/>
  <c r="S1014" i="3"/>
  <c r="S326" i="3"/>
  <c r="S327" i="3"/>
  <c r="S2265" i="3"/>
  <c r="S1519" i="3"/>
  <c r="S1022" i="3"/>
  <c r="S328" i="3"/>
  <c r="S329" i="3"/>
  <c r="S1264" i="3"/>
  <c r="S1813" i="3"/>
  <c r="S2907" i="3"/>
  <c r="S3391" i="3"/>
  <c r="S795" i="3"/>
  <c r="S1253" i="3"/>
  <c r="S1528" i="3"/>
  <c r="S1031" i="3"/>
  <c r="S312" i="3"/>
  <c r="S2923" i="3"/>
  <c r="S3403" i="3"/>
  <c r="S1409" i="3"/>
  <c r="S1410" i="3"/>
  <c r="S3904" i="3"/>
  <c r="S315" i="3"/>
  <c r="S2041" i="3"/>
  <c r="S1413" i="3"/>
  <c r="S1541" i="3"/>
  <c r="S1542" i="3"/>
  <c r="S318" i="3"/>
  <c r="S1922" i="3"/>
  <c r="S1841" i="3"/>
  <c r="S2289" i="3"/>
  <c r="S3905" i="3"/>
  <c r="S2675" i="3"/>
  <c r="S3418" i="3"/>
  <c r="S1304" i="3"/>
  <c r="S1292" i="3"/>
  <c r="S1002" i="3"/>
  <c r="S3360" i="3"/>
  <c r="S1573" i="3"/>
  <c r="S1647" i="3"/>
  <c r="S667" i="3"/>
  <c r="S1110" i="3"/>
  <c r="S1111" i="3"/>
  <c r="S1655" i="3"/>
  <c r="S1656" i="3"/>
  <c r="S674" i="3"/>
  <c r="S1115" i="3"/>
  <c r="S1580" i="3"/>
  <c r="S2177" i="3"/>
  <c r="S1015" i="3"/>
  <c r="S561" i="3"/>
  <c r="S562" i="3"/>
  <c r="S563" i="3"/>
  <c r="S182" i="3"/>
  <c r="S2530" i="3"/>
  <c r="S422" i="3"/>
  <c r="S775" i="3"/>
  <c r="S1659" i="3"/>
  <c r="S565" i="3"/>
  <c r="S566" i="3"/>
  <c r="S69" i="3"/>
  <c r="S187" i="3"/>
  <c r="S3372" i="3"/>
  <c r="S424" i="3"/>
  <c r="S777" i="3"/>
  <c r="S858" i="3"/>
  <c r="S783" i="3"/>
  <c r="S1035" i="3"/>
  <c r="S573" i="3"/>
  <c r="S71" i="3"/>
  <c r="S191" i="3"/>
  <c r="S1590" i="3"/>
  <c r="S2196" i="3"/>
  <c r="S1036" i="3"/>
  <c r="S862" i="3"/>
  <c r="S1359" i="3"/>
  <c r="S66" i="3"/>
  <c r="S177" i="3"/>
  <c r="S1049" i="3"/>
  <c r="S1559" i="3"/>
  <c r="S67" i="3"/>
  <c r="S179" i="3"/>
  <c r="S68" i="3"/>
  <c r="S3388" i="3"/>
  <c r="S548" i="3"/>
  <c r="S181" i="3"/>
  <c r="S2322" i="3"/>
  <c r="S2220" i="3"/>
  <c r="S3906" i="3"/>
  <c r="S3907" i="3"/>
  <c r="S876" i="3"/>
  <c r="S1370" i="3"/>
  <c r="S1056" i="3"/>
  <c r="S1581" i="3"/>
  <c r="S555" i="3"/>
  <c r="S556" i="3"/>
  <c r="S1569" i="3"/>
  <c r="S3908" i="3"/>
  <c r="S3909" i="3"/>
  <c r="S2029" i="3"/>
  <c r="S1386" i="3"/>
  <c r="S1107" i="3"/>
  <c r="S638" i="3"/>
  <c r="S1109" i="3"/>
  <c r="S1671" i="3"/>
  <c r="S567" i="3"/>
  <c r="S568" i="3"/>
  <c r="S3414" i="3"/>
  <c r="S2276" i="3"/>
  <c r="S1596" i="3"/>
  <c r="S1118" i="3"/>
  <c r="S1677" i="3"/>
  <c r="S3910" i="3"/>
  <c r="S449" i="3"/>
  <c r="S2361" i="3"/>
  <c r="S1687" i="3"/>
  <c r="S3911" i="3"/>
  <c r="S3912" i="3"/>
  <c r="S3913" i="3"/>
  <c r="S450" i="3"/>
  <c r="S330" i="3"/>
  <c r="S451" i="3"/>
  <c r="S2044" i="3"/>
  <c r="S2649" i="3"/>
  <c r="S1048" i="3"/>
  <c r="S574" i="3"/>
  <c r="S1593" i="3"/>
  <c r="S815" i="3"/>
  <c r="S3191" i="3"/>
  <c r="S2298" i="3"/>
  <c r="S2368" i="3"/>
  <c r="S334" i="3"/>
  <c r="S827" i="3"/>
  <c r="S3914" i="3"/>
  <c r="S738" i="3"/>
  <c r="S1195" i="3"/>
  <c r="S3200" i="3"/>
  <c r="S2160" i="3"/>
  <c r="S1491" i="3"/>
  <c r="S1060" i="3"/>
  <c r="S1574" i="3"/>
  <c r="S2680" i="3"/>
  <c r="S884" i="3"/>
  <c r="S885" i="3"/>
  <c r="S845" i="3"/>
  <c r="S886" i="3"/>
  <c r="S503" i="3"/>
  <c r="S1323" i="3"/>
  <c r="S1212" i="3"/>
  <c r="S2179" i="3"/>
  <c r="S2764" i="3"/>
  <c r="S340" i="3"/>
  <c r="S2845" i="3"/>
  <c r="S3214" i="3"/>
  <c r="S1947" i="3"/>
  <c r="S505" i="3"/>
  <c r="S1339" i="3"/>
  <c r="S1885" i="3"/>
  <c r="S2782" i="3"/>
  <c r="S1890" i="3"/>
  <c r="S1083" i="3"/>
  <c r="S1594" i="3"/>
  <c r="S1955" i="3"/>
  <c r="S452" i="3"/>
  <c r="S809" i="3"/>
  <c r="S231" i="3"/>
  <c r="S76" i="3"/>
  <c r="S232" i="3"/>
  <c r="S609" i="3"/>
  <c r="S77" i="3"/>
  <c r="S78" i="3"/>
  <c r="S1077" i="3"/>
  <c r="S3238" i="3"/>
  <c r="S457" i="3"/>
  <c r="S816" i="3"/>
  <c r="S3915" i="3"/>
  <c r="S3916" i="3"/>
  <c r="S127" i="3"/>
  <c r="S128" i="3"/>
  <c r="S234" i="3"/>
  <c r="S610" i="3"/>
  <c r="S1358" i="3"/>
  <c r="S1904" i="3"/>
  <c r="S762" i="3"/>
  <c r="S129" i="3"/>
  <c r="S1914" i="3"/>
  <c r="S461" i="3"/>
  <c r="S834" i="3"/>
  <c r="S1094" i="3"/>
  <c r="S622" i="3"/>
  <c r="S774" i="3"/>
  <c r="S3917" i="3"/>
  <c r="S3918" i="3"/>
  <c r="S2305" i="3"/>
  <c r="S1637" i="3"/>
  <c r="S1105" i="3"/>
  <c r="S786" i="3"/>
  <c r="S1650" i="3"/>
  <c r="S837" i="3"/>
  <c r="S2631" i="3"/>
  <c r="S1929" i="3"/>
  <c r="S853" i="3"/>
  <c r="S848" i="3"/>
  <c r="S840" i="3"/>
  <c r="S841" i="3"/>
  <c r="S3204" i="3"/>
  <c r="S3919" i="3"/>
  <c r="S1398" i="3"/>
  <c r="S1355" i="3"/>
  <c r="S1131" i="3"/>
  <c r="S1666" i="3"/>
  <c r="S1411" i="3"/>
  <c r="S869" i="3"/>
  <c r="S1348" i="3"/>
  <c r="S1190" i="3"/>
  <c r="S1191" i="3"/>
  <c r="S2884" i="3"/>
  <c r="S1201" i="3"/>
  <c r="S1202" i="3"/>
  <c r="S3219" i="3"/>
  <c r="S3599" i="3"/>
  <c r="S1417" i="3"/>
  <c r="S1372" i="3"/>
  <c r="S1797" i="3"/>
  <c r="S1691" i="3"/>
  <c r="S1866" i="3"/>
  <c r="S1217" i="3"/>
  <c r="S887" i="3"/>
  <c r="S1373" i="3"/>
  <c r="S2683" i="3"/>
  <c r="S3920" i="3"/>
  <c r="S337" i="3"/>
  <c r="S653" i="3"/>
  <c r="S3921" i="3"/>
  <c r="S1116" i="3"/>
  <c r="S360" i="3"/>
  <c r="S698" i="3"/>
  <c r="S699" i="3"/>
  <c r="S339" i="3"/>
  <c r="S654" i="3"/>
  <c r="S3021" i="3"/>
  <c r="S3922" i="3"/>
  <c r="S3923" i="3"/>
  <c r="S3924" i="3"/>
  <c r="S1880" i="3"/>
  <c r="S2463" i="3"/>
  <c r="S1394" i="3"/>
  <c r="S1124" i="3"/>
  <c r="S1125" i="3"/>
  <c r="S363" i="3"/>
  <c r="S702" i="3"/>
  <c r="S343" i="3"/>
  <c r="S659" i="3"/>
  <c r="S3033" i="3"/>
  <c r="S1821" i="3"/>
  <c r="S2400" i="3"/>
  <c r="S3925" i="3"/>
  <c r="S3926" i="3"/>
  <c r="S1134" i="3"/>
  <c r="S1135" i="3"/>
  <c r="S371" i="3"/>
  <c r="S706" i="3"/>
  <c r="S1085" i="3"/>
  <c r="S664" i="3"/>
  <c r="S3043" i="3"/>
  <c r="S2487" i="3"/>
  <c r="S1943" i="3"/>
  <c r="S1399" i="3"/>
  <c r="S2977" i="3"/>
  <c r="S3927" i="3"/>
  <c r="S1679" i="3"/>
  <c r="S1149" i="3"/>
  <c r="S3059" i="3"/>
  <c r="S1093" i="3"/>
  <c r="S1631" i="3"/>
  <c r="S2646" i="3"/>
  <c r="S2425" i="3"/>
  <c r="S2993" i="3"/>
  <c r="S3454" i="3"/>
  <c r="S1695" i="3"/>
  <c r="S2297" i="3"/>
  <c r="S136" i="3"/>
  <c r="S138" i="3"/>
  <c r="S1106" i="3"/>
  <c r="S1651" i="3"/>
  <c r="S1549" i="3"/>
  <c r="S453" i="3"/>
  <c r="S2823" i="3"/>
  <c r="S3015" i="3"/>
  <c r="S3468" i="3"/>
  <c r="S2317" i="3"/>
  <c r="S646" i="3"/>
  <c r="S224" i="3"/>
  <c r="S213" i="3"/>
  <c r="S212" i="3"/>
  <c r="S214" i="3"/>
  <c r="S459" i="3"/>
  <c r="S648" i="3"/>
  <c r="S1069" i="3"/>
  <c r="S226" i="3"/>
  <c r="S227" i="3"/>
  <c r="S215" i="3"/>
  <c r="S216" i="3"/>
  <c r="S651" i="3"/>
  <c r="S1073" i="3"/>
  <c r="S229" i="3"/>
  <c r="S230" i="3"/>
  <c r="S493" i="3"/>
  <c r="S3928" i="3"/>
  <c r="S3929" i="3"/>
  <c r="S1668" i="3"/>
  <c r="S1673" i="3"/>
  <c r="S499" i="3"/>
  <c r="S627" i="3"/>
  <c r="S217" i="3"/>
  <c r="S467" i="3"/>
  <c r="S1690" i="3"/>
  <c r="S1084" i="3"/>
  <c r="S1475" i="3"/>
  <c r="S1756" i="3"/>
  <c r="S3436" i="3"/>
  <c r="S3044" i="3"/>
  <c r="S3485" i="3"/>
  <c r="S362" i="3"/>
  <c r="S680" i="3"/>
  <c r="S632" i="3"/>
  <c r="S1046" i="3"/>
  <c r="S3930" i="3"/>
  <c r="S3931" i="3"/>
  <c r="S1718" i="3"/>
  <c r="S1719" i="3"/>
  <c r="S1486" i="3"/>
  <c r="S1427" i="3"/>
  <c r="S373" i="3"/>
  <c r="S689" i="3"/>
  <c r="S1701" i="3"/>
  <c r="S2286" i="3"/>
  <c r="S1766" i="3"/>
  <c r="S642" i="3"/>
  <c r="S1054" i="3"/>
  <c r="S3932" i="3"/>
  <c r="S3933" i="3"/>
  <c r="S3934" i="3"/>
  <c r="S3935" i="3"/>
  <c r="S1499" i="3"/>
  <c r="S1738" i="3"/>
  <c r="S1739" i="3"/>
  <c r="S3512" i="3"/>
  <c r="S378" i="3"/>
  <c r="S704" i="3"/>
  <c r="S1451" i="3"/>
  <c r="S1672" i="3"/>
  <c r="S1070" i="3"/>
  <c r="S3936" i="3"/>
  <c r="S3937" i="3"/>
  <c r="S3938" i="3"/>
  <c r="S3939" i="3"/>
  <c r="S529" i="3"/>
  <c r="S530" i="3"/>
  <c r="S531" i="3"/>
  <c r="S532" i="3"/>
  <c r="S2207" i="3"/>
  <c r="S3940" i="3"/>
  <c r="S3941" i="3"/>
  <c r="S3942" i="3"/>
  <c r="S3943" i="3"/>
  <c r="S922" i="3"/>
  <c r="S533" i="3"/>
  <c r="S534" i="3"/>
  <c r="S535" i="3"/>
  <c r="S2318" i="3"/>
  <c r="S2413" i="3"/>
  <c r="S1761" i="3"/>
  <c r="S3286" i="3"/>
  <c r="S3944" i="3"/>
  <c r="S1830" i="3"/>
  <c r="S1204" i="3"/>
  <c r="S1155" i="3"/>
  <c r="S713" i="3"/>
  <c r="S929" i="3"/>
  <c r="S1423" i="3"/>
  <c r="S1836" i="3"/>
  <c r="S1837" i="3"/>
  <c r="S1476" i="3"/>
  <c r="S3296" i="3"/>
  <c r="S3649" i="3"/>
  <c r="S1708" i="3"/>
  <c r="S2284" i="3"/>
  <c r="S1844" i="3"/>
  <c r="S1845" i="3"/>
  <c r="S2231" i="3"/>
  <c r="S942" i="3"/>
  <c r="S1438" i="3"/>
  <c r="S507" i="3"/>
  <c r="S2997" i="3"/>
  <c r="S3310" i="3"/>
  <c r="S3658" i="3"/>
  <c r="S2504" i="3"/>
  <c r="S1857" i="3"/>
  <c r="S514" i="3"/>
  <c r="S1168" i="3"/>
  <c r="S1707" i="3"/>
  <c r="S3945" i="3"/>
  <c r="S3433" i="3"/>
  <c r="S1995" i="3"/>
  <c r="S1456" i="3"/>
  <c r="S856" i="3"/>
  <c r="S1350" i="3"/>
  <c r="S525" i="3"/>
  <c r="S2749" i="3"/>
  <c r="S3095" i="3"/>
  <c r="S1748" i="3"/>
  <c r="S2313" i="3"/>
  <c r="S3946" i="3"/>
  <c r="S998" i="3"/>
  <c r="S1517" i="3"/>
  <c r="S3325" i="3"/>
  <c r="S3665" i="3"/>
  <c r="S999" i="3"/>
  <c r="S1520" i="3"/>
  <c r="S1000" i="3"/>
  <c r="S596" i="3"/>
  <c r="S2015" i="3"/>
  <c r="S1364" i="3"/>
  <c r="S2100" i="3"/>
  <c r="S1526" i="3"/>
  <c r="S603" i="3"/>
  <c r="S604" i="3"/>
  <c r="S538" i="3"/>
  <c r="S2338" i="3"/>
  <c r="S688" i="3"/>
  <c r="S100" i="3"/>
  <c r="S244" i="3"/>
  <c r="S243" i="3"/>
  <c r="S153" i="3"/>
  <c r="S437" i="3"/>
  <c r="S2022" i="3"/>
  <c r="S2023" i="3"/>
  <c r="S866" i="3"/>
  <c r="S438" i="3"/>
  <c r="S154" i="3"/>
  <c r="S439" i="3"/>
  <c r="S690" i="3"/>
  <c r="S1122" i="3"/>
  <c r="S3947" i="3"/>
  <c r="S2110" i="3"/>
  <c r="S2111" i="3"/>
  <c r="S871" i="3"/>
  <c r="S872" i="3"/>
  <c r="S156" i="3"/>
  <c r="S697" i="3"/>
  <c r="S1132" i="3"/>
  <c r="S2034" i="3"/>
  <c r="S2632" i="3"/>
  <c r="S2351" i="3"/>
  <c r="S3676" i="3"/>
  <c r="S1430" i="3"/>
  <c r="S878" i="3"/>
  <c r="S879" i="3"/>
  <c r="S2780" i="3"/>
  <c r="S2127" i="3"/>
  <c r="S2426" i="3"/>
  <c r="S2353" i="3"/>
  <c r="S1226" i="3"/>
  <c r="S1145" i="3"/>
  <c r="S2047" i="3"/>
  <c r="S3639" i="3"/>
  <c r="S151" i="3"/>
  <c r="S2054" i="3"/>
  <c r="S2661" i="3"/>
  <c r="S1453" i="3"/>
  <c r="S892" i="3"/>
  <c r="S152" i="3"/>
  <c r="S432" i="3"/>
  <c r="S1244" i="3"/>
  <c r="S1801" i="3"/>
  <c r="S3303" i="3"/>
  <c r="S1455" i="3"/>
  <c r="S155" i="3"/>
  <c r="S435" i="3"/>
  <c r="S545" i="3"/>
  <c r="S546" i="3"/>
  <c r="S959" i="3"/>
  <c r="S960" i="3"/>
  <c r="S1471" i="3"/>
  <c r="S2031" i="3"/>
  <c r="S1516" i="3"/>
  <c r="S964" i="3"/>
  <c r="S867" i="3"/>
  <c r="S440" i="3"/>
  <c r="S3655" i="3"/>
  <c r="S3255" i="3"/>
  <c r="S3948" i="3"/>
  <c r="S3949" i="3"/>
  <c r="S1265" i="3"/>
  <c r="S1819" i="3"/>
  <c r="S3007" i="3"/>
  <c r="S1525" i="3"/>
  <c r="S2124" i="3"/>
  <c r="S1481" i="3"/>
  <c r="S880" i="3"/>
  <c r="S881" i="3"/>
  <c r="S1493" i="3"/>
  <c r="S1536" i="3"/>
  <c r="S2052" i="3"/>
  <c r="S2133" i="3"/>
  <c r="S3950" i="3"/>
  <c r="S3951" i="3"/>
  <c r="S727" i="3"/>
  <c r="S728" i="3"/>
  <c r="S3952" i="3"/>
  <c r="S1067" i="3"/>
  <c r="S578" i="3"/>
  <c r="S1351" i="3"/>
  <c r="S1910" i="3"/>
  <c r="S734" i="3"/>
  <c r="S2512" i="3"/>
  <c r="S1847" i="3"/>
  <c r="S3953" i="3"/>
  <c r="S1075" i="3"/>
  <c r="S1601" i="3"/>
  <c r="S2814" i="3"/>
  <c r="S2159" i="3"/>
  <c r="S739" i="3"/>
  <c r="S1361" i="3"/>
  <c r="S1920" i="3"/>
  <c r="S900" i="3"/>
  <c r="S901" i="3"/>
  <c r="S571" i="3"/>
  <c r="S3954" i="3"/>
  <c r="S789" i="3"/>
  <c r="S2754" i="3"/>
  <c r="S2090" i="3"/>
  <c r="S2069" i="3"/>
  <c r="S1200" i="3"/>
  <c r="S1254" i="3"/>
  <c r="S793" i="3"/>
  <c r="S1086" i="3"/>
  <c r="S1622" i="3"/>
  <c r="S2620" i="3"/>
  <c r="S1934" i="3"/>
  <c r="S1260" i="3"/>
  <c r="S798" i="3"/>
  <c r="S2835" i="3"/>
  <c r="S2543" i="3"/>
  <c r="S3093" i="3"/>
  <c r="S3531" i="3"/>
  <c r="S579" i="3"/>
  <c r="S1484" i="3"/>
  <c r="S926" i="3"/>
  <c r="S1271" i="3"/>
  <c r="S802" i="3"/>
  <c r="S1220" i="3"/>
  <c r="S1762" i="3"/>
  <c r="S1640" i="3"/>
  <c r="S2643" i="3"/>
  <c r="S3178" i="3"/>
  <c r="S163" i="3"/>
  <c r="S165" i="3"/>
  <c r="S164" i="3"/>
  <c r="S3544" i="3"/>
  <c r="S2786" i="3"/>
  <c r="S528" i="3"/>
  <c r="S169" i="3"/>
  <c r="S2421" i="3"/>
  <c r="S595" i="3"/>
  <c r="S247" i="3"/>
  <c r="S536" i="3"/>
  <c r="S931" i="3"/>
  <c r="S736" i="3"/>
  <c r="S1239" i="3"/>
  <c r="S248" i="3"/>
  <c r="S1783" i="3"/>
  <c r="S2364" i="3"/>
  <c r="S3127" i="3"/>
  <c r="S3198" i="3"/>
  <c r="S1506" i="3"/>
  <c r="S2064" i="3"/>
  <c r="S333" i="3"/>
  <c r="S743" i="3"/>
  <c r="S1189" i="3"/>
  <c r="S542" i="3"/>
  <c r="S941" i="3"/>
  <c r="S2439" i="3"/>
  <c r="S3556" i="3"/>
  <c r="S3955" i="3"/>
  <c r="S3956" i="3"/>
  <c r="S1127" i="3"/>
  <c r="S1186" i="3"/>
  <c r="S356" i="3"/>
  <c r="S1193" i="3"/>
  <c r="S359" i="3"/>
  <c r="S2390" i="3"/>
  <c r="S751" i="3"/>
  <c r="S1209" i="3"/>
  <c r="S1808" i="3"/>
  <c r="S2387" i="3"/>
  <c r="S1523" i="3"/>
  <c r="S954" i="3"/>
  <c r="S1148" i="3"/>
  <c r="S1205" i="3"/>
  <c r="S3085" i="3"/>
  <c r="S3957" i="3"/>
  <c r="S3958" i="3"/>
  <c r="S587" i="3"/>
  <c r="S1003" i="3"/>
  <c r="S1537" i="3"/>
  <c r="S2109" i="3"/>
  <c r="S3569" i="3"/>
  <c r="S1597" i="3"/>
  <c r="S1007" i="3"/>
  <c r="S767" i="3"/>
  <c r="S1228" i="3"/>
  <c r="S1846" i="3"/>
  <c r="S2968" i="3"/>
  <c r="S1540" i="3"/>
  <c r="S2123" i="3"/>
  <c r="S1161" i="3"/>
  <c r="S1616" i="3"/>
  <c r="S1617" i="3"/>
  <c r="S2415" i="3"/>
  <c r="S3959" i="3"/>
  <c r="S3960" i="3"/>
  <c r="S1865" i="3"/>
  <c r="S1633" i="3"/>
  <c r="S1634" i="3"/>
  <c r="S1255" i="3"/>
  <c r="S1248" i="3"/>
  <c r="S1906" i="3"/>
  <c r="S2501" i="3"/>
  <c r="S1576" i="3"/>
  <c r="S2148" i="3"/>
  <c r="S1814" i="3"/>
  <c r="S2808" i="3"/>
  <c r="S2143" i="3"/>
  <c r="S1882" i="3"/>
  <c r="S611" i="3"/>
  <c r="S1032" i="3"/>
  <c r="S2339" i="3"/>
  <c r="S1653" i="3"/>
  <c r="S613" i="3"/>
  <c r="S1033" i="3"/>
  <c r="S614" i="3"/>
  <c r="S1034" i="3"/>
  <c r="S3961" i="3"/>
  <c r="S3962" i="3"/>
  <c r="S580" i="3"/>
  <c r="S3068" i="3"/>
  <c r="S3963" i="3"/>
  <c r="S1531" i="3"/>
  <c r="S1043" i="3"/>
  <c r="S621" i="3"/>
  <c r="S582" i="3"/>
  <c r="S989" i="3"/>
  <c r="S3964" i="3"/>
  <c r="S3965" i="3"/>
  <c r="S1293" i="3"/>
  <c r="S1823" i="3"/>
  <c r="S3392" i="3"/>
  <c r="S590" i="3"/>
  <c r="S995" i="3"/>
  <c r="S1842" i="3"/>
  <c r="S1543" i="3"/>
  <c r="S1544" i="3"/>
  <c r="S2290" i="3"/>
  <c r="S2192" i="3"/>
  <c r="S2360" i="3"/>
  <c r="S2918" i="3"/>
  <c r="S3122" i="3"/>
  <c r="S3966" i="3"/>
  <c r="S3967" i="3"/>
  <c r="S3404" i="3"/>
  <c r="S600" i="3"/>
  <c r="S1006" i="3"/>
  <c r="S1564" i="3"/>
  <c r="S1565" i="3"/>
  <c r="S3968" i="3"/>
  <c r="S3969" i="3"/>
  <c r="S1976" i="3"/>
  <c r="S2859" i="3"/>
  <c r="S3419" i="3"/>
  <c r="S1983" i="3"/>
  <c r="S1513" i="3"/>
  <c r="S1021" i="3"/>
  <c r="S351" i="3"/>
  <c r="S2950" i="3"/>
  <c r="S1877" i="3"/>
  <c r="S2326" i="3"/>
  <c r="S2876" i="3"/>
  <c r="S2161" i="3"/>
  <c r="S1586" i="3"/>
  <c r="S354" i="3"/>
  <c r="S1993" i="3"/>
  <c r="S3373" i="3"/>
  <c r="S3970" i="3"/>
  <c r="S509" i="3"/>
  <c r="S510" i="3"/>
  <c r="S511" i="3"/>
  <c r="S512" i="3"/>
  <c r="S381" i="3"/>
  <c r="S1488" i="3"/>
  <c r="S977" i="3"/>
  <c r="S520" i="3"/>
  <c r="S521" i="3"/>
  <c r="S778" i="3"/>
  <c r="S3434" i="3"/>
  <c r="S486" i="3"/>
  <c r="S742" i="3"/>
  <c r="S1534" i="3"/>
  <c r="S2116" i="3"/>
  <c r="S3221" i="3"/>
  <c r="S784" i="3"/>
  <c r="S983" i="3"/>
  <c r="S1489" i="3"/>
  <c r="S490" i="3"/>
  <c r="S491" i="3"/>
  <c r="S2194" i="3"/>
  <c r="S2771" i="3"/>
  <c r="S2197" i="3"/>
  <c r="S792" i="3"/>
  <c r="S3389" i="3"/>
  <c r="S3700" i="3"/>
  <c r="S501" i="3"/>
  <c r="S502" i="3"/>
  <c r="S750" i="3"/>
  <c r="S988" i="3"/>
  <c r="S1498" i="3"/>
  <c r="S3111" i="3"/>
  <c r="S2910" i="3"/>
  <c r="S3971" i="3"/>
  <c r="S3972" i="3"/>
  <c r="S1572" i="3"/>
  <c r="S2136" i="3"/>
  <c r="S1924" i="3"/>
  <c r="S2221" i="3"/>
  <c r="S968" i="3"/>
  <c r="S504" i="3"/>
  <c r="S2499" i="3"/>
  <c r="S3075" i="3"/>
  <c r="S2174" i="3"/>
  <c r="S1507" i="3"/>
  <c r="S3339" i="3"/>
  <c r="S2803" i="3"/>
  <c r="S764" i="3"/>
  <c r="S628" i="3"/>
  <c r="S3973" i="3"/>
  <c r="S3974" i="3"/>
  <c r="S3415" i="3"/>
  <c r="S3712" i="3"/>
  <c r="S1938" i="3"/>
  <c r="S3091" i="3"/>
  <c r="S980" i="3"/>
  <c r="S1472" i="3"/>
  <c r="S634" i="3"/>
  <c r="S1041" i="3"/>
  <c r="S2200" i="3"/>
  <c r="S2201" i="3"/>
  <c r="S2184" i="3"/>
  <c r="S2189" i="3"/>
  <c r="S2952" i="3"/>
  <c r="S1894" i="3"/>
  <c r="S3975" i="3"/>
  <c r="S3976" i="3"/>
  <c r="S818" i="3"/>
  <c r="S819" i="3"/>
  <c r="S1064" i="3"/>
  <c r="S1608" i="3"/>
  <c r="S3977" i="3"/>
  <c r="S3978" i="3"/>
  <c r="S2833" i="3"/>
  <c r="S823" i="3"/>
  <c r="S824" i="3"/>
  <c r="S825" i="3"/>
  <c r="S1065" i="3"/>
  <c r="S1615" i="3"/>
  <c r="S1958" i="3"/>
  <c r="S3979" i="3"/>
  <c r="S3980" i="3"/>
  <c r="S3110" i="3"/>
  <c r="S3981" i="3"/>
  <c r="S3982" i="3"/>
  <c r="S831" i="3"/>
  <c r="S832" i="3"/>
  <c r="S2288" i="3"/>
  <c r="S1621" i="3"/>
  <c r="S649" i="3"/>
  <c r="S1052" i="3"/>
  <c r="S993" i="3"/>
  <c r="S1494" i="3"/>
  <c r="S2226" i="3"/>
  <c r="S2227" i="3"/>
  <c r="S3983" i="3"/>
  <c r="S3984" i="3"/>
  <c r="S2295" i="3"/>
  <c r="S2296" i="3"/>
  <c r="S1320" i="3"/>
  <c r="S843" i="3"/>
  <c r="S1196" i="3"/>
  <c r="S668" i="3"/>
  <c r="S2225" i="3"/>
  <c r="S2785" i="3"/>
  <c r="S1925" i="3"/>
  <c r="S3593" i="3"/>
  <c r="S3985" i="3"/>
  <c r="S2681" i="3"/>
  <c r="S2311" i="3"/>
  <c r="S2312" i="3"/>
  <c r="S660" i="3"/>
  <c r="S1071" i="3"/>
  <c r="S1334" i="3"/>
  <c r="S1884" i="3"/>
  <c r="S1213" i="3"/>
  <c r="S1767" i="3"/>
  <c r="S2180" i="3"/>
  <c r="S1510" i="3"/>
  <c r="S2073" i="3"/>
  <c r="S2886" i="3"/>
  <c r="S2260" i="3"/>
  <c r="S817" i="3"/>
  <c r="S3602" i="3"/>
  <c r="S3789" i="3"/>
  <c r="S1393" i="3"/>
  <c r="S906" i="3"/>
  <c r="S907" i="3"/>
  <c r="S908" i="3"/>
  <c r="S1224" i="3"/>
  <c r="S1787" i="3"/>
  <c r="S2956" i="3"/>
  <c r="S2336" i="3"/>
  <c r="S1397" i="3"/>
  <c r="S1960" i="3"/>
  <c r="S913" i="3"/>
  <c r="S914" i="3"/>
  <c r="S1353" i="3"/>
  <c r="S1901" i="3"/>
  <c r="S2091" i="3"/>
  <c r="S201" i="3"/>
  <c r="S3986" i="3"/>
  <c r="S202" i="3"/>
  <c r="S550" i="3"/>
  <c r="S835" i="3"/>
  <c r="S2715" i="3"/>
  <c r="S1405" i="3"/>
  <c r="S1969" i="3"/>
  <c r="S923" i="3"/>
  <c r="S924" i="3"/>
  <c r="S1952" i="3"/>
  <c r="S379" i="3"/>
  <c r="S380" i="3"/>
  <c r="S714" i="3"/>
  <c r="S1020" i="3"/>
  <c r="S554" i="3"/>
  <c r="S385" i="3"/>
  <c r="S716" i="3"/>
  <c r="S3609" i="3"/>
  <c r="S3790" i="3"/>
  <c r="S2783" i="3"/>
  <c r="S2219" i="3"/>
  <c r="S2775" i="3"/>
  <c r="S3987" i="3"/>
  <c r="S2488" i="3"/>
  <c r="S1804" i="3"/>
  <c r="S1030" i="3"/>
  <c r="S1535" i="3"/>
  <c r="S2561" i="3"/>
  <c r="S1980" i="3"/>
  <c r="S3455" i="3"/>
  <c r="S1242" i="3"/>
  <c r="S720" i="3"/>
  <c r="S2498" i="3"/>
  <c r="S1927" i="3"/>
  <c r="S849" i="3"/>
  <c r="S3394" i="3"/>
  <c r="S1251" i="3"/>
  <c r="S1252" i="3"/>
  <c r="S1047" i="3"/>
  <c r="S1555" i="3"/>
  <c r="S2806" i="3"/>
  <c r="S2581" i="3"/>
  <c r="S2582" i="3"/>
  <c r="S3988" i="3"/>
  <c r="S2506" i="3"/>
  <c r="S3072" i="3"/>
  <c r="S3621" i="3"/>
  <c r="S3796" i="3"/>
  <c r="S3193" i="3"/>
  <c r="S865" i="3"/>
  <c r="S1269" i="3"/>
  <c r="S1270" i="3"/>
  <c r="S383" i="3"/>
  <c r="S2525" i="3"/>
  <c r="S2526" i="3"/>
  <c r="S1667" i="3"/>
  <c r="S1578" i="3"/>
  <c r="S838" i="3"/>
  <c r="S788" i="3"/>
  <c r="S2259" i="3"/>
  <c r="S2812" i="3"/>
  <c r="S842" i="3"/>
  <c r="S1341" i="3"/>
  <c r="S428" i="3"/>
  <c r="S790" i="3"/>
  <c r="S3196" i="3"/>
  <c r="S2608" i="3"/>
  <c r="S847" i="3"/>
  <c r="S1346" i="3"/>
  <c r="S386" i="3"/>
  <c r="S715" i="3"/>
  <c r="S3989" i="3"/>
  <c r="S1918" i="3"/>
  <c r="S1966" i="3"/>
  <c r="S1305" i="3"/>
  <c r="S1356" i="3"/>
  <c r="S3801" i="3"/>
  <c r="S1911" i="3"/>
  <c r="S1692" i="3"/>
  <c r="S2283" i="3"/>
  <c r="S489" i="3"/>
  <c r="S877" i="3"/>
  <c r="S1120" i="3"/>
  <c r="S1121" i="3"/>
  <c r="S397" i="3"/>
  <c r="S721" i="3"/>
  <c r="S2641" i="3"/>
  <c r="S496" i="3"/>
  <c r="S883" i="3"/>
  <c r="S3163" i="3"/>
  <c r="S2560" i="3"/>
  <c r="S1769" i="3"/>
  <c r="S1129" i="3"/>
  <c r="S1979" i="3"/>
  <c r="S2585" i="3"/>
  <c r="S3228" i="3"/>
  <c r="S3990" i="3"/>
  <c r="S3991" i="3"/>
  <c r="S1076" i="3"/>
  <c r="S2928" i="3"/>
  <c r="S2847" i="3"/>
  <c r="S1483" i="3"/>
  <c r="S895" i="3"/>
  <c r="S1262" i="3"/>
  <c r="S737" i="3"/>
  <c r="S1780" i="3"/>
  <c r="S2376" i="3"/>
  <c r="S1941" i="3"/>
  <c r="S2521" i="3"/>
  <c r="S3992" i="3"/>
  <c r="S1081" i="3"/>
  <c r="S1735" i="3"/>
  <c r="S2308" i="3"/>
  <c r="S1939" i="3"/>
  <c r="S2005" i="3"/>
  <c r="S2614" i="3"/>
  <c r="S3993" i="3"/>
  <c r="S1087" i="3"/>
  <c r="S1142" i="3"/>
  <c r="S1143" i="3"/>
  <c r="S1496" i="3"/>
  <c r="S2062" i="3"/>
  <c r="S1798" i="3"/>
  <c r="S2392" i="3"/>
  <c r="S1153" i="3"/>
  <c r="S1154" i="3"/>
  <c r="S1297" i="3"/>
  <c r="S1298" i="3"/>
  <c r="S2602" i="3"/>
  <c r="S3994" i="3"/>
  <c r="S1684" i="3"/>
  <c r="S1095" i="3"/>
  <c r="S1964" i="3"/>
  <c r="S2558" i="3"/>
  <c r="S3226" i="3"/>
  <c r="S2644" i="3"/>
  <c r="S1509" i="3"/>
  <c r="S2087" i="3"/>
  <c r="S2980" i="3"/>
  <c r="S3054" i="3"/>
  <c r="S2342" i="3"/>
  <c r="S2408" i="3"/>
  <c r="S3268" i="3"/>
  <c r="S1700" i="3"/>
  <c r="S403" i="3"/>
  <c r="S3995" i="3"/>
  <c r="S405" i="3"/>
  <c r="S406" i="3"/>
  <c r="S1652" i="3"/>
  <c r="S915" i="3"/>
  <c r="S1325" i="3"/>
  <c r="S1326" i="3"/>
  <c r="S828" i="3"/>
  <c r="S413" i="3"/>
  <c r="S1731" i="3"/>
  <c r="S3252" i="3"/>
  <c r="S2247" i="3"/>
  <c r="S2112" i="3"/>
  <c r="S3079" i="3"/>
  <c r="S3522" i="3"/>
  <c r="S564" i="3"/>
  <c r="S3197" i="3"/>
  <c r="S2591" i="3"/>
  <c r="S3742" i="3"/>
  <c r="S572" i="3"/>
  <c r="S3012" i="3"/>
  <c r="S3465" i="3"/>
  <c r="S846" i="3"/>
  <c r="S1328" i="3"/>
  <c r="S605" i="3"/>
  <c r="S1674" i="3"/>
  <c r="S607" i="3"/>
  <c r="S608" i="3"/>
  <c r="S2887" i="3"/>
  <c r="S1609" i="3"/>
  <c r="S888" i="3"/>
  <c r="S446" i="3"/>
  <c r="S575" i="3"/>
  <c r="S1097" i="3"/>
  <c r="S1967" i="3"/>
  <c r="S1357" i="3"/>
  <c r="S893" i="3"/>
  <c r="S1395" i="3"/>
  <c r="S2273" i="3"/>
  <c r="S2834" i="3"/>
  <c r="S2173" i="3"/>
  <c r="S3537" i="3"/>
  <c r="S860" i="3"/>
  <c r="S1345" i="3"/>
  <c r="S1625" i="3"/>
  <c r="S3746" i="3"/>
  <c r="S903" i="3"/>
  <c r="S1400" i="3"/>
  <c r="S3996" i="3"/>
  <c r="S3997" i="3"/>
  <c r="S2181" i="3"/>
  <c r="S1571" i="3"/>
  <c r="S1712" i="3"/>
  <c r="S1117" i="3"/>
  <c r="S1649" i="3"/>
  <c r="S3230" i="3"/>
  <c r="S2341" i="3"/>
  <c r="S1642" i="3"/>
  <c r="S2911" i="3"/>
  <c r="S1638" i="3"/>
  <c r="S2051" i="3"/>
  <c r="S1412" i="3"/>
  <c r="S3345" i="3"/>
  <c r="S3055" i="3"/>
  <c r="S3499" i="3"/>
  <c r="S1991" i="3"/>
  <c r="S1368" i="3"/>
  <c r="S3998" i="3"/>
  <c r="S3999" i="3"/>
  <c r="S2363" i="3"/>
  <c r="S2927" i="3"/>
  <c r="S1588" i="3"/>
  <c r="S2008" i="3"/>
  <c r="S2580" i="3"/>
  <c r="S2074" i="3"/>
  <c r="S2075" i="3"/>
  <c r="S3755" i="3"/>
  <c r="S1144" i="3"/>
  <c r="S1669" i="3"/>
  <c r="S2324" i="3"/>
  <c r="S2945" i="3"/>
  <c r="S2874" i="3"/>
  <c r="S2027" i="3"/>
  <c r="S2617" i="3"/>
  <c r="S934" i="3"/>
  <c r="S935" i="3"/>
  <c r="S1433" i="3"/>
  <c r="S2101" i="3"/>
  <c r="S2102" i="3"/>
  <c r="S3265" i="3"/>
  <c r="S938" i="3"/>
  <c r="S1436" i="3"/>
  <c r="S1619" i="3"/>
  <c r="S4000" i="3"/>
  <c r="S2349" i="3"/>
  <c r="S4001" i="3"/>
  <c r="S1166" i="3"/>
  <c r="S1698" i="3"/>
  <c r="S944" i="3"/>
  <c r="S1446" i="3"/>
  <c r="S4002" i="3"/>
  <c r="S3223" i="3"/>
  <c r="S3224" i="3"/>
  <c r="S904" i="3"/>
  <c r="S4003" i="3"/>
  <c r="S2802" i="3"/>
  <c r="S2128" i="3"/>
  <c r="S1994" i="3"/>
  <c r="S1458" i="3"/>
  <c r="S4004" i="3"/>
  <c r="S4005" i="3"/>
  <c r="S917" i="3"/>
  <c r="S1403" i="3"/>
  <c r="S2908" i="3"/>
  <c r="S1781" i="3"/>
  <c r="S2061" i="3"/>
  <c r="S2652" i="3"/>
  <c r="S2374" i="3"/>
  <c r="S1788" i="3"/>
  <c r="S2314" i="3"/>
  <c r="S3244" i="3"/>
  <c r="S3245" i="3"/>
  <c r="S3659" i="3"/>
  <c r="S4006" i="3"/>
  <c r="S4007" i="3"/>
  <c r="S2438" i="3"/>
  <c r="S2017" i="3"/>
  <c r="S2018" i="3"/>
  <c r="S1903" i="3"/>
  <c r="S933" i="3"/>
  <c r="S1415" i="3"/>
  <c r="S2452" i="3"/>
  <c r="S2826" i="3"/>
  <c r="S3323" i="3"/>
  <c r="S637" i="3"/>
  <c r="S1917" i="3"/>
  <c r="S803" i="3"/>
  <c r="S4008" i="3"/>
  <c r="S4009" i="3"/>
  <c r="S3666" i="3"/>
  <c r="S804" i="3"/>
  <c r="S805" i="3"/>
  <c r="S606" i="3"/>
  <c r="S639" i="3"/>
  <c r="S951" i="3"/>
  <c r="S1437" i="3"/>
  <c r="S2036" i="3"/>
  <c r="S2037" i="3"/>
  <c r="S3482" i="3"/>
  <c r="S2781" i="3"/>
  <c r="S2694" i="3"/>
  <c r="S810" i="3"/>
  <c r="S811" i="3"/>
  <c r="S1133" i="3"/>
  <c r="S2354" i="3"/>
  <c r="S2474" i="3"/>
  <c r="S616" i="3"/>
  <c r="S1933" i="3"/>
  <c r="S1377" i="3"/>
  <c r="S820" i="3"/>
  <c r="S4010" i="3"/>
  <c r="S4011" i="3"/>
  <c r="S2268" i="3"/>
  <c r="S2269" i="3"/>
  <c r="S1146" i="3"/>
  <c r="S787" i="3"/>
  <c r="S3677" i="3"/>
  <c r="S3348" i="3"/>
  <c r="S2002" i="3"/>
  <c r="S1460" i="3"/>
  <c r="S2658" i="3"/>
  <c r="S2071" i="3"/>
  <c r="S3550" i="3"/>
  <c r="S1388" i="3"/>
  <c r="S1940" i="3"/>
  <c r="S1100" i="3"/>
  <c r="S2925" i="3"/>
  <c r="S2278" i="3"/>
  <c r="S796" i="3"/>
  <c r="S797" i="3"/>
  <c r="S2662" i="3"/>
  <c r="S1160" i="3"/>
  <c r="S2817" i="3"/>
  <c r="S3308" i="3"/>
  <c r="S2386" i="3"/>
  <c r="S3656" i="3"/>
  <c r="S4012" i="3"/>
  <c r="S1404" i="3"/>
  <c r="S1954" i="3"/>
  <c r="S3689" i="3"/>
  <c r="S2942" i="3"/>
  <c r="S3431" i="3"/>
  <c r="S806" i="3"/>
  <c r="S807" i="3"/>
  <c r="S4013" i="3"/>
  <c r="S4014" i="3"/>
  <c r="S1130" i="3"/>
  <c r="S2035" i="3"/>
  <c r="S2627" i="3"/>
  <c r="S2403" i="3"/>
  <c r="S2690" i="3"/>
  <c r="S3211" i="3"/>
  <c r="S1466" i="3"/>
  <c r="S909" i="3"/>
  <c r="S910" i="3"/>
  <c r="S911" i="3"/>
  <c r="S1473" i="3"/>
  <c r="S2043" i="3"/>
  <c r="S2654" i="3"/>
  <c r="S1977" i="3"/>
  <c r="S1382" i="3"/>
  <c r="S830" i="3"/>
  <c r="S3446" i="3"/>
  <c r="S4015" i="3"/>
  <c r="S4016" i="3"/>
  <c r="S1179" i="3"/>
  <c r="S991" i="3"/>
  <c r="S992" i="3"/>
  <c r="S1480" i="3"/>
  <c r="S2060" i="3"/>
  <c r="S1184" i="3"/>
  <c r="S1185" i="3"/>
  <c r="S2422" i="3"/>
  <c r="S1158" i="3"/>
  <c r="S979" i="3"/>
  <c r="S4017" i="3"/>
  <c r="S4018" i="3"/>
  <c r="S2863" i="3"/>
  <c r="S3337" i="3"/>
  <c r="S996" i="3"/>
  <c r="S997" i="3"/>
  <c r="S2072" i="3"/>
  <c r="S2665" i="3"/>
  <c r="S1197" i="3"/>
  <c r="S1198" i="3"/>
  <c r="S3487" i="3"/>
  <c r="S4019" i="3"/>
  <c r="S4020" i="3"/>
  <c r="S2744" i="3"/>
  <c r="S2077" i="3"/>
  <c r="S2730" i="3"/>
  <c r="S3240" i="3"/>
  <c r="S1272" i="3"/>
  <c r="S1406" i="3"/>
  <c r="S1946" i="3"/>
  <c r="S2686" i="3"/>
  <c r="S2687" i="3"/>
  <c r="S4021" i="3"/>
  <c r="S4022" i="3"/>
  <c r="S1215" i="3"/>
  <c r="S1216" i="3"/>
  <c r="S1623" i="3"/>
  <c r="S1011" i="3"/>
  <c r="S990" i="3"/>
  <c r="S1479" i="3"/>
  <c r="S2756" i="3"/>
  <c r="S2757" i="3"/>
  <c r="S2520" i="3"/>
  <c r="S2450" i="3"/>
  <c r="S2397" i="3"/>
  <c r="S4023" i="3"/>
  <c r="S4024" i="3"/>
  <c r="S1276" i="3"/>
  <c r="S1277" i="3"/>
  <c r="S1774" i="3"/>
  <c r="S1227" i="3"/>
  <c r="S1284" i="3"/>
  <c r="S1285" i="3"/>
  <c r="S1286" i="3"/>
  <c r="S1287" i="3"/>
  <c r="S1641" i="3"/>
  <c r="S2243" i="3"/>
  <c r="S2535" i="3"/>
  <c r="S466" i="3"/>
  <c r="S1829" i="3"/>
  <c r="S1300" i="3"/>
  <c r="S1301" i="3"/>
  <c r="S2776" i="3"/>
  <c r="S2777" i="3"/>
  <c r="S1434" i="3"/>
  <c r="S1972" i="3"/>
  <c r="S2721" i="3"/>
  <c r="S2722" i="3"/>
  <c r="S3272" i="3"/>
  <c r="S470" i="3"/>
  <c r="S859" i="3"/>
  <c r="S641" i="3"/>
  <c r="S3766" i="3"/>
  <c r="S4025" i="3"/>
  <c r="S1843" i="3"/>
  <c r="S2432" i="3"/>
  <c r="S2556" i="3"/>
  <c r="S1794" i="3"/>
  <c r="S2377" i="3"/>
  <c r="S645" i="3"/>
  <c r="S1059" i="3"/>
  <c r="S1665" i="3"/>
  <c r="S2264" i="3"/>
  <c r="S3128" i="3"/>
  <c r="S1431" i="3"/>
  <c r="S864" i="3"/>
  <c r="S4026" i="3"/>
  <c r="S1210" i="3"/>
  <c r="S2429" i="3"/>
  <c r="S1859" i="3"/>
  <c r="S2446" i="3"/>
  <c r="S3353" i="3"/>
  <c r="S2801" i="3"/>
  <c r="S650" i="3"/>
  <c r="S1066" i="3"/>
  <c r="S3767" i="3"/>
  <c r="S3833" i="3"/>
  <c r="S3199" i="3"/>
  <c r="S1449" i="3"/>
  <c r="S2000" i="3"/>
  <c r="S2688" i="3"/>
  <c r="S2012" i="3"/>
  <c r="S4027" i="3"/>
  <c r="S1817" i="3"/>
  <c r="S2401" i="3"/>
  <c r="S3313" i="3"/>
  <c r="S2751" i="3"/>
  <c r="S1682" i="3"/>
  <c r="S1080" i="3"/>
  <c r="S2949" i="3"/>
  <c r="S2287" i="3"/>
  <c r="S1229" i="3"/>
  <c r="S3008" i="3"/>
  <c r="S2473" i="3"/>
  <c r="S692" i="3"/>
  <c r="S693" i="3"/>
  <c r="S1138" i="3"/>
  <c r="S1139" i="3"/>
  <c r="S1194" i="3"/>
  <c r="S1140" i="3"/>
  <c r="S696" i="3"/>
  <c r="S3158" i="3"/>
  <c r="S3696" i="3"/>
  <c r="S1463" i="3"/>
  <c r="S2025" i="3"/>
  <c r="S1710" i="3"/>
  <c r="S1206" i="3"/>
  <c r="S1711" i="3"/>
  <c r="S1771" i="3"/>
  <c r="S4028" i="3"/>
  <c r="S3217" i="3"/>
  <c r="S375" i="3"/>
  <c r="S3773" i="3"/>
  <c r="S3835" i="3"/>
  <c r="S1514" i="3"/>
  <c r="S953" i="3"/>
  <c r="S2476" i="3"/>
  <c r="S1249" i="3"/>
  <c r="S3036" i="3"/>
  <c r="S3037" i="3"/>
  <c r="S769" i="3"/>
  <c r="S377" i="3"/>
  <c r="S1521" i="3"/>
  <c r="S1522" i="3"/>
  <c r="S2971" i="3"/>
  <c r="S2428" i="3"/>
  <c r="S1221" i="3"/>
  <c r="S1784" i="3"/>
  <c r="S652" i="3"/>
  <c r="S2731" i="3"/>
  <c r="S3220" i="3"/>
  <c r="S782" i="3"/>
  <c r="S1246" i="3"/>
  <c r="S1529" i="3"/>
  <c r="S1530" i="3"/>
  <c r="S3672" i="3"/>
  <c r="S2149" i="3"/>
  <c r="S2045" i="3"/>
  <c r="S1741" i="3"/>
  <c r="S1742" i="3"/>
  <c r="S3710" i="3"/>
  <c r="S2444" i="3"/>
  <c r="S1802" i="3"/>
  <c r="S663" i="3"/>
  <c r="S1079" i="3"/>
  <c r="S794" i="3"/>
  <c r="S1263" i="3"/>
  <c r="S2239" i="3"/>
  <c r="S1546" i="3"/>
  <c r="S3064" i="3"/>
  <c r="S3065" i="3"/>
  <c r="S3779" i="3"/>
  <c r="S3837" i="3"/>
  <c r="S1289" i="3"/>
  <c r="S3073" i="3"/>
  <c r="S2411" i="3"/>
  <c r="S3002" i="3"/>
  <c r="S3003" i="3"/>
  <c r="S3553" i="3"/>
  <c r="S2470" i="3"/>
  <c r="S3035" i="3"/>
  <c r="S1502" i="3"/>
  <c r="S1550" i="3"/>
  <c r="S1935" i="3"/>
  <c r="S1290" i="3"/>
  <c r="S2414" i="3"/>
  <c r="S1765" i="3"/>
  <c r="S2193" i="3"/>
  <c r="S2257" i="3"/>
  <c r="S2760" i="3"/>
  <c r="S2831" i="3"/>
  <c r="S4029" i="3"/>
  <c r="S1554" i="3"/>
  <c r="S681" i="3"/>
  <c r="S1092" i="3"/>
  <c r="S1562" i="3"/>
  <c r="S4030" i="3"/>
  <c r="S1508" i="3"/>
  <c r="S3693" i="3"/>
  <c r="S3092" i="3"/>
  <c r="S1577" i="3"/>
  <c r="S1953" i="3"/>
  <c r="S2540" i="3"/>
  <c r="S2277" i="3"/>
  <c r="S2850" i="3"/>
  <c r="S2496" i="3"/>
  <c r="S3061" i="3"/>
  <c r="S4031" i="3"/>
  <c r="S1746" i="3"/>
  <c r="S1114" i="3"/>
  <c r="S2125" i="3"/>
  <c r="S1524" i="3"/>
  <c r="S2442" i="3"/>
  <c r="S2995" i="3"/>
  <c r="S673" i="3"/>
  <c r="S3048" i="3"/>
  <c r="S3049" i="3"/>
  <c r="S2162" i="3"/>
  <c r="S2235" i="3"/>
  <c r="S2793" i="3"/>
  <c r="S684" i="3"/>
  <c r="S685" i="3"/>
  <c r="S3581" i="3"/>
  <c r="S4032" i="3"/>
  <c r="S1975" i="3"/>
  <c r="S2567" i="3"/>
  <c r="S3425" i="3"/>
  <c r="S2872" i="3"/>
  <c r="S1545" i="3"/>
  <c r="S2190" i="3"/>
  <c r="S3561" i="3"/>
  <c r="S3090" i="3"/>
  <c r="S918" i="3"/>
  <c r="S382" i="3"/>
  <c r="S1772" i="3"/>
  <c r="S1773" i="3"/>
  <c r="S925" i="3"/>
  <c r="S384" i="3"/>
  <c r="S719" i="3"/>
  <c r="S1367" i="3"/>
  <c r="S882" i="3"/>
  <c r="S1211" i="3"/>
  <c r="S695" i="3"/>
  <c r="S2058" i="3"/>
  <c r="S2059" i="3"/>
  <c r="S1258" i="3"/>
  <c r="S722" i="3"/>
  <c r="S2607" i="3"/>
  <c r="S932" i="3"/>
  <c r="S3364" i="3"/>
  <c r="S2484" i="3"/>
  <c r="S3034" i="3"/>
  <c r="S3380" i="3"/>
  <c r="S2832" i="3"/>
  <c r="S4033" i="3"/>
  <c r="S2217" i="3"/>
  <c r="S1268" i="3"/>
  <c r="S1831" i="3"/>
  <c r="S2622" i="3"/>
  <c r="S896" i="3"/>
  <c r="S2137" i="3"/>
  <c r="S2726" i="3"/>
  <c r="S2604" i="3"/>
  <c r="S3448" i="3"/>
  <c r="S3733" i="3"/>
  <c r="S2070" i="3"/>
  <c r="S2081" i="3"/>
  <c r="S2082" i="3"/>
  <c r="S1231" i="3"/>
  <c r="S1778" i="3"/>
  <c r="S3579" i="3"/>
  <c r="S1291" i="3"/>
  <c r="S1848" i="3"/>
  <c r="S2635" i="3"/>
  <c r="S1805" i="3"/>
  <c r="S1806" i="3"/>
  <c r="S916" i="3"/>
  <c r="S2093" i="3"/>
  <c r="S2792" i="3"/>
  <c r="S2103" i="3"/>
  <c r="S3818" i="3"/>
  <c r="S3306" i="3"/>
  <c r="S4034" i="3"/>
  <c r="S2191" i="3"/>
  <c r="S1551" i="3"/>
  <c r="S1256" i="3"/>
  <c r="S1803" i="3"/>
  <c r="S2531" i="3"/>
  <c r="S1868" i="3"/>
  <c r="S3554" i="3"/>
  <c r="S3622" i="3"/>
  <c r="S3078" i="3"/>
  <c r="S3420" i="3"/>
  <c r="S3715" i="3"/>
  <c r="S2114" i="3"/>
  <c r="S2042" i="3"/>
  <c r="S2430" i="3"/>
  <c r="S3009" i="3"/>
  <c r="S3597" i="3"/>
  <c r="S1319" i="3"/>
  <c r="S3632" i="3"/>
  <c r="S2554" i="3"/>
  <c r="S2555" i="3"/>
  <c r="S1582" i="3"/>
  <c r="S2139" i="3"/>
  <c r="S3331" i="3"/>
  <c r="S1324" i="3"/>
  <c r="S1881" i="3"/>
  <c r="S3536" i="3"/>
  <c r="S3023" i="3"/>
  <c r="S4035" i="3"/>
  <c r="S2497" i="3"/>
  <c r="S1835" i="3"/>
  <c r="S4036" i="3"/>
  <c r="S2796" i="3"/>
  <c r="S2230" i="3"/>
  <c r="S1028" i="3"/>
  <c r="S1335" i="3"/>
  <c r="S1887" i="3"/>
  <c r="S2083" i="3"/>
  <c r="S2236" i="3"/>
  <c r="S4037" i="3"/>
  <c r="S1096" i="3"/>
  <c r="S3574" i="3"/>
  <c r="S3575" i="3"/>
  <c r="S2241" i="3"/>
  <c r="S3545" i="3"/>
  <c r="S3546" i="3"/>
  <c r="S2583" i="3"/>
  <c r="S2584" i="3"/>
  <c r="S1349" i="3"/>
  <c r="S1902" i="3"/>
  <c r="S1108" i="3"/>
  <c r="S4038" i="3"/>
  <c r="S2250" i="3"/>
  <c r="S1315" i="3"/>
  <c r="S4039" i="3"/>
  <c r="S2534" i="3"/>
  <c r="S3084" i="3"/>
  <c r="S3357" i="3"/>
  <c r="S2824" i="3"/>
  <c r="S2372" i="3"/>
  <c r="S2888" i="3"/>
  <c r="S2120" i="3"/>
  <c r="S4040" i="3"/>
  <c r="S2490" i="3"/>
  <c r="S1921" i="3"/>
  <c r="S966" i="3"/>
  <c r="S4041" i="3"/>
  <c r="S4042" i="3"/>
  <c r="S1164" i="3"/>
  <c r="S1331" i="3"/>
  <c r="S1871" i="3"/>
  <c r="S2696" i="3"/>
  <c r="S2003" i="3"/>
  <c r="S3225" i="3"/>
  <c r="S2625" i="3"/>
  <c r="S972" i="3"/>
  <c r="S1169" i="3"/>
  <c r="S1170" i="3"/>
  <c r="S2905" i="3"/>
  <c r="S2391" i="3"/>
  <c r="S2703" i="3"/>
  <c r="S2704" i="3"/>
  <c r="S3791" i="3"/>
  <c r="S2510" i="3"/>
  <c r="S2511" i="3"/>
  <c r="S2857" i="3"/>
  <c r="S4043" i="3"/>
  <c r="S4044" i="3"/>
  <c r="S1182" i="3"/>
  <c r="S1556" i="3"/>
  <c r="S1183" i="3"/>
  <c r="S943" i="3"/>
  <c r="S2571" i="3"/>
  <c r="S3116" i="3"/>
  <c r="S1352" i="3"/>
  <c r="S1891" i="3"/>
  <c r="S2724" i="3"/>
  <c r="S2725" i="3"/>
  <c r="S2813" i="3"/>
  <c r="S2931" i="3"/>
  <c r="S2412" i="3"/>
  <c r="S3256" i="3"/>
  <c r="S3620" i="3"/>
  <c r="S1824" i="3"/>
  <c r="S1203" i="3"/>
  <c r="S1579" i="3"/>
  <c r="S3797" i="3"/>
  <c r="S963" i="3"/>
  <c r="S4045" i="3"/>
  <c r="S4046" i="3"/>
  <c r="S2541" i="3"/>
  <c r="S2542" i="3"/>
  <c r="S1162" i="3"/>
  <c r="S1374" i="3"/>
  <c r="S1916" i="3"/>
  <c r="S3314" i="3"/>
  <c r="S2740" i="3"/>
  <c r="S3719" i="3"/>
  <c r="S1273" i="3"/>
  <c r="S1274" i="3"/>
  <c r="S1850" i="3"/>
  <c r="S2424" i="3"/>
  <c r="S3745" i="3"/>
  <c r="S1278" i="3"/>
  <c r="S1279" i="3"/>
  <c r="S1280" i="3"/>
  <c r="S1595" i="3"/>
  <c r="S436" i="3"/>
  <c r="S3229" i="3"/>
  <c r="S3152" i="3"/>
  <c r="S1174" i="3"/>
  <c r="S1175" i="3"/>
  <c r="S1907" i="3"/>
  <c r="S1294" i="3"/>
  <c r="S1552" i="3"/>
  <c r="S2848" i="3"/>
  <c r="S1380" i="3"/>
  <c r="S800" i="3"/>
  <c r="S3802" i="3"/>
  <c r="S3334" i="3"/>
  <c r="S3674" i="3"/>
  <c r="S1915" i="3"/>
  <c r="S2513" i="3"/>
  <c r="S3115" i="3"/>
  <c r="S2578" i="3"/>
  <c r="S4047" i="3"/>
  <c r="S4048" i="3"/>
  <c r="S2514" i="3"/>
  <c r="S1944" i="3"/>
  <c r="S1678" i="3"/>
  <c r="S1390" i="3"/>
  <c r="S1391" i="3"/>
  <c r="S1878" i="3"/>
  <c r="S2449" i="3"/>
  <c r="S1614" i="3"/>
  <c r="S2869" i="3"/>
  <c r="S1207" i="3"/>
  <c r="S1208" i="3"/>
  <c r="S1685" i="3"/>
  <c r="S3754" i="3"/>
  <c r="S1931" i="3"/>
  <c r="S2533" i="3"/>
  <c r="S4049" i="3"/>
  <c r="S1585" i="3"/>
  <c r="S3734" i="3"/>
  <c r="S1627" i="3"/>
  <c r="S1628" i="3"/>
  <c r="S1407" i="3"/>
  <c r="S1408" i="3"/>
  <c r="S1702" i="3"/>
  <c r="S4050" i="3"/>
  <c r="S4051" i="3"/>
  <c r="S3806" i="3"/>
  <c r="S3269" i="3"/>
  <c r="S3188" i="3"/>
  <c r="S3161" i="3"/>
  <c r="S2548" i="3"/>
  <c r="S1643" i="3"/>
  <c r="S1644" i="3"/>
  <c r="S3106" i="3"/>
  <c r="S2486" i="3"/>
  <c r="S3149" i="3"/>
  <c r="S3560" i="3"/>
  <c r="S4052" i="3"/>
  <c r="S4053" i="3"/>
  <c r="S1704" i="3"/>
  <c r="S1705" i="3"/>
  <c r="S1706" i="3"/>
  <c r="S1860" i="3"/>
  <c r="S1238" i="3"/>
  <c r="S2961" i="3"/>
  <c r="S2088" i="3"/>
  <c r="S1421" i="3"/>
  <c r="S2897" i="3"/>
  <c r="S1715" i="3"/>
  <c r="S1716" i="3"/>
  <c r="S1727" i="3"/>
  <c r="S1728" i="3"/>
  <c r="S1624" i="3"/>
  <c r="S3180" i="3"/>
  <c r="S3181" i="3"/>
  <c r="S4054" i="3"/>
  <c r="S4055" i="3"/>
  <c r="S1663" i="3"/>
  <c r="S1664" i="3"/>
  <c r="S752" i="3"/>
  <c r="S2979" i="3"/>
  <c r="S2303" i="3"/>
  <c r="S1740" i="3"/>
  <c r="S2113" i="3"/>
  <c r="S2709" i="3"/>
  <c r="S978" i="3"/>
  <c r="S3136" i="3"/>
  <c r="S3137" i="3"/>
  <c r="S763" i="3"/>
  <c r="S1235" i="3"/>
  <c r="S1889" i="3"/>
  <c r="S2455" i="3"/>
  <c r="S3182" i="3"/>
  <c r="S3582" i="3"/>
  <c r="S2933" i="3"/>
  <c r="S4056" i="3"/>
  <c r="S4057" i="3"/>
  <c r="S2271" i="3"/>
  <c r="S1686" i="3"/>
  <c r="S2321" i="3"/>
  <c r="S2892" i="3"/>
  <c r="S3202" i="3"/>
  <c r="S3203" i="3"/>
  <c r="S985" i="3"/>
  <c r="S1485" i="3"/>
  <c r="S2998" i="3"/>
  <c r="S1888" i="3"/>
  <c r="S1250" i="3"/>
  <c r="S1023" i="3"/>
  <c r="S2883" i="3"/>
  <c r="S1025" i="3"/>
  <c r="S1539" i="3"/>
  <c r="S2140" i="3"/>
  <c r="S2739" i="3"/>
  <c r="S994" i="3"/>
  <c r="S1029" i="3"/>
  <c r="S1500" i="3"/>
  <c r="S1547" i="3"/>
  <c r="S826" i="3"/>
  <c r="S2345" i="3"/>
  <c r="S2914" i="3"/>
  <c r="S3827" i="3"/>
  <c r="S4058" i="3"/>
  <c r="S833" i="3"/>
  <c r="S1333" i="3"/>
  <c r="S2292" i="3"/>
  <c r="S2861" i="3"/>
  <c r="S3173" i="3"/>
  <c r="S3174" i="3"/>
  <c r="S1626" i="3"/>
  <c r="S1560" i="3"/>
  <c r="S1926" i="3"/>
  <c r="S2495" i="3"/>
  <c r="S4059" i="3"/>
  <c r="S630" i="3"/>
  <c r="S1959" i="3"/>
  <c r="S1340" i="3"/>
  <c r="S1670" i="3"/>
  <c r="S3538" i="3"/>
  <c r="S3636" i="3"/>
  <c r="S3227" i="3"/>
  <c r="S1909" i="3"/>
  <c r="S2491" i="3"/>
  <c r="S3500" i="3"/>
  <c r="S2176" i="3"/>
  <c r="S1511" i="3"/>
  <c r="S1128" i="3"/>
  <c r="S633" i="3"/>
  <c r="S1639" i="3"/>
  <c r="S2248" i="3"/>
  <c r="S1970" i="3"/>
  <c r="S1971" i="3"/>
  <c r="S2253" i="3"/>
  <c r="S2829" i="3"/>
  <c r="S3399" i="3"/>
  <c r="S2941" i="3"/>
  <c r="S2930" i="3"/>
  <c r="S3829" i="3"/>
  <c r="S3845" i="3"/>
  <c r="S1699" i="3"/>
  <c r="S1151" i="3"/>
  <c r="S1683" i="3"/>
  <c r="S2330" i="3"/>
  <c r="S2885" i="3"/>
  <c r="S1937" i="3"/>
  <c r="S1984" i="3"/>
  <c r="S2518" i="3"/>
  <c r="S1985" i="3"/>
  <c r="S1658" i="3"/>
  <c r="S2266" i="3"/>
  <c r="S2272" i="3"/>
  <c r="S2844" i="3"/>
  <c r="S2212" i="3"/>
  <c r="S2213" i="3"/>
  <c r="S3653" i="3"/>
  <c r="S3259" i="3"/>
  <c r="S3623" i="3"/>
  <c r="S3208" i="3"/>
  <c r="S1009" i="3"/>
  <c r="S3423" i="3"/>
  <c r="S3424" i="3"/>
  <c r="S1163" i="3"/>
  <c r="S1717" i="3"/>
  <c r="S2702" i="3"/>
  <c r="S2014" i="3"/>
  <c r="S1306" i="3"/>
  <c r="S1997" i="3"/>
  <c r="S2909" i="3"/>
  <c r="S2285" i="3"/>
  <c r="S2653" i="3"/>
  <c r="S2550" i="3"/>
  <c r="S2010" i="3"/>
  <c r="S2245" i="3"/>
  <c r="S2246" i="3"/>
  <c r="S3383" i="3"/>
  <c r="S2924" i="3"/>
  <c r="S1027" i="3"/>
  <c r="S1518" i="3"/>
  <c r="S2967" i="3"/>
  <c r="S1321" i="3"/>
  <c r="S2416" i="3"/>
  <c r="S1747" i="3"/>
  <c r="S2733" i="3"/>
  <c r="S3248" i="3"/>
  <c r="S2024" i="3"/>
  <c r="S1961" i="3"/>
  <c r="S3813" i="3"/>
  <c r="S4060" i="3"/>
  <c r="S3449" i="3"/>
  <c r="S3450" i="3"/>
  <c r="S2937" i="3"/>
  <c r="S3416" i="3"/>
  <c r="S3644" i="3"/>
  <c r="S3246" i="3"/>
  <c r="S2038" i="3"/>
  <c r="S3177" i="3"/>
  <c r="S1245" i="3"/>
  <c r="S1815" i="3"/>
  <c r="S1981" i="3"/>
  <c r="S4061" i="3"/>
  <c r="S2695" i="3"/>
  <c r="S3207" i="3"/>
  <c r="S1782" i="3"/>
  <c r="S1051" i="3"/>
  <c r="S1548" i="3"/>
  <c r="S1019" i="3"/>
  <c r="S2899" i="3"/>
  <c r="S2275" i="3"/>
  <c r="S1789" i="3"/>
  <c r="S2443" i="3"/>
  <c r="S2996" i="3"/>
  <c r="S2752" i="3"/>
  <c r="S3270" i="3"/>
  <c r="S640" i="3"/>
  <c r="S2503" i="3"/>
  <c r="S1827" i="3"/>
  <c r="S1307" i="3"/>
  <c r="S3195" i="3"/>
  <c r="S1795" i="3"/>
  <c r="S644" i="3"/>
  <c r="S1062" i="3"/>
  <c r="S2648" i="3"/>
  <c r="S2964" i="3"/>
  <c r="S3445" i="3"/>
  <c r="S4062" i="3"/>
  <c r="S1038" i="3"/>
  <c r="S1039" i="3"/>
  <c r="S3475" i="3"/>
  <c r="S2013" i="3"/>
  <c r="S1317" i="3"/>
  <c r="S3031" i="3"/>
  <c r="S1689" i="3"/>
  <c r="S1072" i="3"/>
  <c r="S2527" i="3"/>
  <c r="S2528" i="3"/>
  <c r="S2254" i="3"/>
  <c r="S1587" i="3"/>
  <c r="S1332" i="3"/>
  <c r="S2481" i="3"/>
  <c r="S3028" i="3"/>
  <c r="S3681" i="3"/>
  <c r="S3289" i="3"/>
  <c r="S2736" i="3"/>
  <c r="S3239" i="3"/>
  <c r="S1281" i="3"/>
  <c r="S2938" i="3"/>
  <c r="S3053" i="3"/>
  <c r="S3405" i="3"/>
  <c r="S2676" i="3"/>
  <c r="S1720" i="3"/>
  <c r="S2304" i="3"/>
  <c r="S1660" i="3"/>
  <c r="S1053" i="3"/>
  <c r="S4063" i="3"/>
  <c r="S2545" i="3"/>
  <c r="S2546" i="3"/>
  <c r="S2039" i="3"/>
  <c r="S2851" i="3"/>
  <c r="S2208" i="3"/>
  <c r="S3756" i="3"/>
  <c r="S3464" i="3"/>
  <c r="S2549" i="3"/>
  <c r="S3071" i="3"/>
  <c r="S1313" i="3"/>
  <c r="S1744" i="3"/>
  <c r="S2328" i="3"/>
  <c r="S2866" i="3"/>
  <c r="S3366" i="3"/>
  <c r="S2711" i="3"/>
  <c r="S1688" i="3"/>
  <c r="S2274" i="3"/>
  <c r="S2576" i="3"/>
  <c r="S3667" i="3"/>
  <c r="S3273" i="3"/>
  <c r="S2666" i="3"/>
  <c r="S2878" i="3"/>
  <c r="S3379" i="3"/>
  <c r="S2975" i="3"/>
  <c r="S3443" i="3"/>
  <c r="S920" i="3"/>
  <c r="S3775" i="3"/>
  <c r="S2984" i="3"/>
  <c r="S2358" i="3"/>
  <c r="S1337" i="3"/>
  <c r="S1418" i="3"/>
  <c r="S1419" i="3"/>
  <c r="S3763" i="3"/>
  <c r="S3492" i="3"/>
  <c r="S1505" i="3"/>
  <c r="S1424" i="3"/>
  <c r="S1760" i="3"/>
  <c r="S4064" i="3"/>
  <c r="S1736" i="3"/>
  <c r="S2306" i="3"/>
  <c r="S2679" i="3"/>
  <c r="S3735" i="3"/>
  <c r="S3396" i="3"/>
  <c r="S3615" i="3"/>
  <c r="S2612" i="3"/>
  <c r="S1770" i="3"/>
  <c r="S2362" i="3"/>
  <c r="S1515" i="3"/>
  <c r="S4065" i="3"/>
  <c r="S3780" i="3"/>
  <c r="S2698" i="3"/>
  <c r="S3010" i="3"/>
  <c r="S3011" i="3"/>
  <c r="S2557" i="3"/>
  <c r="S1849" i="3"/>
  <c r="S2441" i="3"/>
  <c r="S1790" i="3"/>
  <c r="S2375" i="3"/>
  <c r="S1532" i="3"/>
  <c r="S4066" i="3"/>
  <c r="S2712" i="3"/>
  <c r="S1858" i="3"/>
  <c r="S2453" i="3"/>
  <c r="S3769" i="3"/>
  <c r="S3233" i="3"/>
  <c r="S2974" i="3"/>
  <c r="S2343" i="3"/>
  <c r="S3631" i="3"/>
  <c r="S3105" i="3"/>
  <c r="S2471" i="3"/>
  <c r="S1363" i="3"/>
  <c r="S1807" i="3"/>
  <c r="S2395" i="3"/>
  <c r="S2830" i="3"/>
  <c r="S4067" i="3"/>
  <c r="S3046" i="3"/>
  <c r="S3047" i="3"/>
  <c r="S3290" i="3"/>
  <c r="S2590" i="3"/>
  <c r="S1589" i="3"/>
  <c r="S1775" i="3"/>
  <c r="S4068" i="3"/>
  <c r="S1375" i="3"/>
  <c r="S3124" i="3"/>
  <c r="S3125" i="3"/>
  <c r="S1606" i="3"/>
  <c r="S1607" i="3"/>
  <c r="S4069" i="3"/>
  <c r="S2959" i="3"/>
  <c r="S2417" i="3"/>
  <c r="S3262" i="3"/>
  <c r="S2853" i="3"/>
  <c r="S3311" i="3"/>
  <c r="S3013" i="3"/>
  <c r="S3461" i="3"/>
  <c r="S4070" i="3"/>
  <c r="S4071" i="3"/>
  <c r="S1799" i="3"/>
  <c r="S2370" i="3"/>
  <c r="S2026" i="3"/>
  <c r="S3142" i="3"/>
  <c r="S3143" i="3"/>
  <c r="S3565" i="3"/>
  <c r="S3087" i="3"/>
  <c r="S3650" i="3"/>
  <c r="S1635" i="3"/>
  <c r="S1636" i="3"/>
  <c r="S2645" i="3"/>
  <c r="S1694" i="3"/>
  <c r="S1360" i="3"/>
  <c r="S1696" i="3"/>
  <c r="S1697" i="3"/>
  <c r="S3836" i="3"/>
  <c r="S2988" i="3"/>
  <c r="S2989" i="3"/>
  <c r="S711" i="3"/>
  <c r="S1721" i="3"/>
  <c r="S1722" i="3"/>
  <c r="S3335" i="3"/>
  <c r="S1462" i="3"/>
  <c r="S2046" i="3"/>
  <c r="S2316" i="3"/>
  <c r="S1657" i="3"/>
  <c r="S1825" i="3"/>
  <c r="S2399" i="3"/>
  <c r="S3606" i="3"/>
  <c r="S3165" i="3"/>
  <c r="S3287" i="3"/>
  <c r="S1464" i="3"/>
  <c r="S2378" i="3"/>
  <c r="S1734" i="3"/>
  <c r="S1818" i="3"/>
  <c r="S1167" i="3"/>
  <c r="S1381" i="3"/>
  <c r="S1618" i="3"/>
  <c r="S3062" i="3"/>
  <c r="S3493" i="3"/>
  <c r="S2131" i="3"/>
  <c r="S2394" i="3"/>
  <c r="S2962" i="3"/>
  <c r="S3838" i="3"/>
  <c r="S1838" i="3"/>
  <c r="S1839" i="3"/>
  <c r="S3017" i="3"/>
  <c r="S3018" i="3"/>
  <c r="S2348" i="3"/>
  <c r="S2902" i="3"/>
  <c r="S2089" i="3"/>
  <c r="S2141" i="3"/>
  <c r="S3358" i="3"/>
  <c r="S1645" i="3"/>
  <c r="S1646" i="3"/>
  <c r="S2086" i="3"/>
  <c r="S2040" i="3"/>
  <c r="S2986" i="3"/>
  <c r="S2987" i="3"/>
  <c r="S2409" i="3"/>
  <c r="S2983" i="3"/>
  <c r="S4072" i="3"/>
  <c r="S2175" i="3"/>
  <c r="S2153" i="3"/>
  <c r="S3324" i="3"/>
  <c r="S1863" i="3"/>
  <c r="S1864" i="3"/>
  <c r="S2169" i="3"/>
  <c r="S2170" i="3"/>
  <c r="S2107" i="3"/>
  <c r="S2108" i="3"/>
  <c r="S2379" i="3"/>
  <c r="S2934" i="3"/>
  <c r="S3293" i="3"/>
  <c r="S4073" i="3"/>
  <c r="S4074" i="3"/>
  <c r="S3109" i="3"/>
  <c r="S3527" i="3"/>
  <c r="S1440" i="3"/>
  <c r="S1441" i="3"/>
  <c r="S2182" i="3"/>
  <c r="S2183" i="3"/>
  <c r="S3823" i="3"/>
  <c r="S3489" i="3"/>
  <c r="S3063" i="3"/>
  <c r="S1675" i="3"/>
  <c r="S1676" i="3"/>
  <c r="S3349" i="3"/>
  <c r="S3513" i="3"/>
  <c r="S3001" i="3"/>
  <c r="S2568" i="3"/>
  <c r="S1886" i="3"/>
  <c r="S2202" i="3"/>
  <c r="S2129" i="3"/>
  <c r="S2203" i="3"/>
  <c r="S2130" i="3"/>
  <c r="S2092" i="3"/>
  <c r="S4075" i="3"/>
  <c r="S4076" i="3"/>
  <c r="S1123" i="3"/>
  <c r="S3367" i="3"/>
  <c r="S3481" i="3"/>
  <c r="S2965" i="3"/>
  <c r="S3819" i="3"/>
  <c r="S2770" i="3"/>
  <c r="S2223" i="3"/>
  <c r="S3318" i="3"/>
  <c r="S3529" i="3"/>
  <c r="S3530" i="3"/>
  <c r="S1384" i="3"/>
  <c r="S1420" i="3"/>
  <c r="S2373" i="3"/>
  <c r="S1729" i="3"/>
  <c r="S1147" i="3"/>
  <c r="S1681" i="3"/>
  <c r="S2163" i="3"/>
  <c r="S2164" i="3"/>
  <c r="S4077" i="3"/>
  <c r="S4078" i="3"/>
  <c r="S1180" i="3"/>
  <c r="S2605" i="3"/>
  <c r="S3145" i="3"/>
  <c r="S1429" i="3"/>
  <c r="S1987" i="3"/>
  <c r="S1962" i="3"/>
  <c r="S1963" i="3"/>
  <c r="S1192" i="3"/>
  <c r="S1763" i="3"/>
  <c r="S1401" i="3"/>
  <c r="S1948" i="3"/>
  <c r="S2132" i="3"/>
  <c r="S1443" i="3"/>
  <c r="S2007" i="3"/>
  <c r="S2795" i="3"/>
  <c r="S3304" i="3"/>
  <c r="S3386" i="3"/>
  <c r="S2689" i="3"/>
  <c r="S1978" i="3"/>
  <c r="S958" i="3"/>
  <c r="S2380" i="3"/>
  <c r="S2431" i="3"/>
  <c r="S1724" i="3"/>
  <c r="S1777" i="3"/>
  <c r="S3547" i="3"/>
  <c r="S3548" i="3"/>
  <c r="S4079" i="3"/>
  <c r="S4080" i="3"/>
  <c r="S2758" i="3"/>
  <c r="S2210" i="3"/>
  <c r="S3514" i="3"/>
  <c r="S3515" i="3"/>
  <c r="S2094" i="3"/>
  <c r="S2028" i="3"/>
  <c r="S3354" i="3"/>
  <c r="S1422" i="3"/>
  <c r="S1968" i="3"/>
  <c r="S2710" i="3"/>
  <c r="S3235" i="3"/>
  <c r="S1693" i="3"/>
  <c r="S1557" i="3"/>
  <c r="S975" i="3"/>
  <c r="S2447" i="3"/>
  <c r="S2448" i="3"/>
  <c r="S2821" i="3"/>
  <c r="S3330" i="3"/>
  <c r="S2115" i="3"/>
  <c r="S2720" i="3"/>
  <c r="S2405" i="3"/>
  <c r="S2960" i="3"/>
  <c r="S1723" i="3"/>
  <c r="S3322" i="3"/>
  <c r="S3566" i="3"/>
  <c r="S3567" i="3"/>
  <c r="S2670" i="3"/>
  <c r="S1998" i="3"/>
  <c r="S1584" i="3"/>
  <c r="S2171" i="3"/>
  <c r="S2791" i="3"/>
  <c r="S3288" i="3"/>
  <c r="S2478" i="3"/>
  <c r="S2479" i="3"/>
  <c r="S3540" i="3"/>
  <c r="S3669" i="3"/>
  <c r="S3541" i="3"/>
  <c r="S3350" i="3"/>
  <c r="S2135" i="3"/>
  <c r="S2741" i="3"/>
  <c r="S1745" i="3"/>
  <c r="S3484" i="3"/>
  <c r="S2480" i="3"/>
  <c r="S1654" i="3"/>
  <c r="S1037" i="3"/>
  <c r="S2436" i="3"/>
  <c r="S2990" i="3"/>
  <c r="S1610" i="3"/>
  <c r="S2204" i="3"/>
  <c r="S3133" i="3"/>
  <c r="S2502" i="3"/>
  <c r="S2493" i="3"/>
  <c r="S2705" i="3"/>
  <c r="S2706" i="3"/>
  <c r="S3505" i="3"/>
  <c r="S1662" i="3"/>
  <c r="S2270" i="3"/>
  <c r="S1563" i="3"/>
  <c r="S1566" i="3"/>
  <c r="S1450" i="3"/>
  <c r="S3793" i="3"/>
  <c r="S3589" i="3"/>
  <c r="S3321" i="3"/>
  <c r="S2763" i="3"/>
  <c r="S2242" i="3"/>
  <c r="S3687" i="3"/>
  <c r="S3688" i="3"/>
  <c r="S1680" i="3"/>
  <c r="S2281" i="3"/>
  <c r="S2508" i="3"/>
  <c r="S3516" i="3"/>
  <c r="S2251" i="3"/>
  <c r="S2889" i="3"/>
  <c r="S2238" i="3"/>
  <c r="S973" i="3"/>
  <c r="S3160" i="3"/>
  <c r="S3568" i="3"/>
  <c r="S3117" i="3"/>
  <c r="S3025" i="3"/>
  <c r="S2464" i="3"/>
  <c r="S4081" i="3"/>
  <c r="S2953" i="3"/>
  <c r="S2301" i="3"/>
  <c r="S2742" i="3"/>
  <c r="S2267" i="3"/>
  <c r="S2743" i="3"/>
  <c r="S1478" i="3"/>
  <c r="S2019" i="3"/>
  <c r="S982" i="3"/>
  <c r="S1751" i="3"/>
  <c r="S1487" i="3"/>
  <c r="S2539" i="3"/>
  <c r="S3347" i="3"/>
  <c r="S3680" i="3"/>
  <c r="S1448" i="3"/>
  <c r="S2004" i="3"/>
  <c r="S2628" i="3"/>
  <c r="S3402" i="3"/>
  <c r="S3703" i="3"/>
  <c r="S3704" i="3"/>
  <c r="S2494" i="3"/>
  <c r="S4082" i="3"/>
  <c r="S2016" i="3"/>
  <c r="S2642" i="3"/>
  <c r="S1764" i="3"/>
  <c r="S2172" i="3"/>
  <c r="S1503" i="3"/>
  <c r="S2972" i="3"/>
  <c r="S2926" i="3"/>
  <c r="S3393" i="3"/>
  <c r="S2973" i="3"/>
  <c r="S3189" i="3"/>
  <c r="S3588" i="3"/>
  <c r="S1469" i="3"/>
  <c r="S1470" i="3"/>
  <c r="S3153" i="3"/>
  <c r="S3557" i="3"/>
  <c r="S3099" i="3"/>
  <c r="S3251" i="3"/>
  <c r="S2660" i="3"/>
  <c r="S3421" i="3"/>
  <c r="S3333" i="3"/>
  <c r="S2779" i="3"/>
  <c r="S1786" i="3"/>
  <c r="S3376" i="3"/>
  <c r="S3695" i="3"/>
  <c r="S2198" i="3"/>
  <c r="S2769" i="3"/>
  <c r="S2524" i="3"/>
  <c r="S1758" i="3"/>
  <c r="S3267" i="3"/>
  <c r="S3634" i="3"/>
  <c r="S1855" i="3"/>
  <c r="S2158" i="3"/>
  <c r="S1497" i="3"/>
  <c r="S3722" i="3"/>
  <c r="S1310" i="3"/>
  <c r="S3132" i="3"/>
  <c r="S3006" i="3"/>
  <c r="S3444" i="3"/>
  <c r="S1861" i="3"/>
  <c r="S2228" i="3"/>
  <c r="S2799" i="3"/>
  <c r="S1869" i="3"/>
  <c r="S3190" i="3"/>
  <c r="S3284" i="3"/>
  <c r="S3583" i="3"/>
  <c r="S3647" i="3"/>
  <c r="S1957" i="3"/>
  <c r="S1779" i="3"/>
  <c r="S1063" i="3"/>
  <c r="S1604" i="3"/>
  <c r="S3409" i="3"/>
  <c r="S3714" i="3"/>
  <c r="S2293" i="3"/>
  <c r="S1620" i="3"/>
  <c r="S3098" i="3"/>
  <c r="S2211" i="3"/>
  <c r="S2761" i="3"/>
  <c r="S2244" i="3"/>
  <c r="S3040" i="3"/>
  <c r="S3460" i="3"/>
  <c r="S1974" i="3"/>
  <c r="S3377" i="3"/>
  <c r="S2828" i="3"/>
  <c r="S3164" i="3"/>
  <c r="S2307" i="3"/>
  <c r="S2882" i="3"/>
  <c r="S4083" i="3"/>
  <c r="S3120" i="3"/>
  <c r="S1812" i="3"/>
  <c r="S2263" i="3"/>
  <c r="S2827" i="3"/>
  <c r="S2325" i="3"/>
  <c r="S2900" i="3"/>
  <c r="S4084" i="3"/>
  <c r="S2006" i="3"/>
  <c r="S3080" i="3"/>
  <c r="S3828" i="3"/>
  <c r="S3831" i="3"/>
  <c r="S3731" i="3"/>
  <c r="S2249" i="3"/>
  <c r="S2804" i="3"/>
  <c r="S3138" i="3"/>
  <c r="S3406" i="3"/>
  <c r="S3407" i="3"/>
  <c r="S3457" i="3"/>
  <c r="S2919" i="3"/>
  <c r="S2282" i="3"/>
  <c r="S2849" i="3"/>
  <c r="S3778" i="3"/>
  <c r="S4085" i="3"/>
  <c r="S1810" i="3"/>
  <c r="S3038" i="3"/>
  <c r="S2065" i="3"/>
  <c r="S3250" i="3"/>
  <c r="S3600" i="3"/>
  <c r="S3470" i="3"/>
  <c r="S3471" i="3"/>
  <c r="S1832" i="3"/>
  <c r="S2310" i="3"/>
  <c r="S2873" i="3"/>
  <c r="S3572" i="3"/>
  <c r="S4086" i="3"/>
  <c r="S2142" i="3"/>
  <c r="S2095" i="3"/>
  <c r="S2096" i="3"/>
  <c r="S3387" i="3"/>
  <c r="S2843" i="3"/>
  <c r="S3441" i="3"/>
  <c r="S3442" i="3"/>
  <c r="S2279" i="3"/>
  <c r="S2165" i="3"/>
  <c r="S2166" i="3"/>
  <c r="S1899" i="3"/>
  <c r="S3490" i="3"/>
  <c r="S3491" i="3"/>
  <c r="S3610" i="3"/>
  <c r="S1058" i="3"/>
  <c r="S2519" i="3"/>
  <c r="S2186" i="3"/>
  <c r="S2187" i="3"/>
  <c r="S1912" i="3"/>
  <c r="S2121" i="3"/>
  <c r="S2122" i="3"/>
  <c r="S3369" i="3"/>
  <c r="S2904" i="3"/>
  <c r="S4087" i="3"/>
  <c r="S2146" i="3"/>
  <c r="S2755" i="3"/>
  <c r="S3592" i="3"/>
  <c r="S2594" i="3"/>
  <c r="S1826" i="3"/>
  <c r="S2294" i="3"/>
  <c r="S1600" i="3"/>
  <c r="S2842" i="3"/>
  <c r="S2214" i="3"/>
  <c r="S3430" i="3"/>
  <c r="S2881" i="3"/>
  <c r="S3346" i="3"/>
  <c r="S2768" i="3"/>
  <c r="S1853" i="3"/>
  <c r="S1854" i="3"/>
  <c r="S2551" i="3"/>
  <c r="S3628" i="3"/>
  <c r="S2805" i="3"/>
  <c r="S2157" i="3"/>
  <c r="S2626" i="3"/>
  <c r="S3397" i="3"/>
  <c r="S2944" i="3"/>
  <c r="S2862" i="3"/>
  <c r="S3356" i="3"/>
  <c r="S2319" i="3"/>
  <c r="S2320" i="3"/>
  <c r="S1873" i="3"/>
  <c r="S1874" i="3"/>
  <c r="S2624" i="3"/>
  <c r="S2117" i="3"/>
  <c r="S1867" i="3"/>
  <c r="S3611" i="3"/>
  <c r="S2650" i="3"/>
  <c r="S2633" i="3"/>
  <c r="S2634" i="3"/>
  <c r="S2573" i="3"/>
  <c r="S2588" i="3"/>
  <c r="S2840" i="3"/>
  <c r="S3329" i="3"/>
  <c r="S2880" i="3"/>
  <c r="S3375" i="3"/>
  <c r="S4088" i="3"/>
  <c r="S3646" i="3"/>
  <c r="S2355" i="3"/>
  <c r="S2356" i="3"/>
  <c r="S2655" i="3"/>
  <c r="S2656" i="3"/>
  <c r="S2406" i="3"/>
  <c r="S1737" i="3"/>
  <c r="S2154" i="3"/>
  <c r="S2155" i="3"/>
  <c r="S2596" i="3"/>
  <c r="S2597" i="3"/>
  <c r="S3630" i="3"/>
  <c r="S2564" i="3"/>
  <c r="S4089" i="3"/>
  <c r="S4090" i="3"/>
  <c r="S2419" i="3"/>
  <c r="S2420" i="3"/>
  <c r="S2677" i="3"/>
  <c r="S2678" i="3"/>
  <c r="S1872" i="3"/>
  <c r="S3730" i="3"/>
  <c r="S3398" i="3"/>
  <c r="S3029" i="3"/>
  <c r="S2383" i="3"/>
  <c r="S1570" i="3"/>
  <c r="S1605" i="3"/>
  <c r="S3607" i="3"/>
  <c r="S2868" i="3"/>
  <c r="S3355" i="3"/>
  <c r="S2433" i="3"/>
  <c r="S2434" i="3"/>
  <c r="S1883" i="3"/>
  <c r="S2477" i="3"/>
  <c r="S2638" i="3"/>
  <c r="S2639" i="3"/>
  <c r="S4091" i="3"/>
  <c r="S4092" i="3"/>
  <c r="S1632" i="3"/>
  <c r="S2237" i="3"/>
  <c r="S1851" i="3"/>
  <c r="S3648" i="3"/>
  <c r="S3209" i="3"/>
  <c r="S2707" i="3"/>
  <c r="S1591" i="3"/>
  <c r="S2185" i="3"/>
  <c r="S3113" i="3"/>
  <c r="S2461" i="3"/>
  <c r="S2616" i="3"/>
  <c r="S1900" i="3"/>
  <c r="S2492" i="3"/>
  <c r="S3743" i="3"/>
  <c r="S3429" i="3"/>
  <c r="S1366" i="3"/>
  <c r="S2890" i="3"/>
  <c r="S2258" i="3"/>
  <c r="S2156" i="3"/>
  <c r="S1879" i="3"/>
  <c r="S2445" i="3"/>
  <c r="S3629" i="3"/>
  <c r="S2672" i="3"/>
  <c r="S2673" i="3"/>
  <c r="S3724" i="3"/>
  <c r="S3382" i="3"/>
  <c r="S2800" i="3"/>
  <c r="S3232" i="3"/>
  <c r="S2738" i="3"/>
  <c r="S2577" i="3"/>
  <c r="S2515" i="3"/>
  <c r="S2865" i="3"/>
  <c r="S2222" i="3"/>
  <c r="S2032" i="3"/>
  <c r="S1385" i="3"/>
  <c r="S2912" i="3"/>
  <c r="S2913" i="3"/>
  <c r="S2815" i="3"/>
  <c r="S2188" i="3"/>
  <c r="S930" i="3"/>
  <c r="S3750" i="3"/>
  <c r="S3751" i="3"/>
  <c r="S1905" i="3"/>
  <c r="S2482" i="3"/>
  <c r="S2613" i="3"/>
  <c r="S3155" i="3"/>
  <c r="S3707" i="3"/>
  <c r="S2106" i="3"/>
  <c r="S1445" i="3"/>
  <c r="S1992" i="3"/>
  <c r="S3260" i="3"/>
  <c r="S3627" i="3"/>
  <c r="S1999" i="3"/>
  <c r="S2063" i="3"/>
  <c r="S2657" i="3"/>
  <c r="S2946" i="3"/>
  <c r="S2947" i="3"/>
  <c r="S2891" i="3"/>
  <c r="S3368" i="3"/>
  <c r="S2011" i="3"/>
  <c r="S2939" i="3"/>
  <c r="S2126" i="3"/>
  <c r="S2732" i="3"/>
  <c r="S3716" i="3"/>
  <c r="S3131" i="3"/>
  <c r="S2699" i="3"/>
  <c r="S2516" i="3"/>
  <c r="S2647" i="3"/>
  <c r="S3179" i="3"/>
  <c r="S1791" i="3"/>
  <c r="S2393" i="3"/>
  <c r="S3759" i="3"/>
  <c r="S3760" i="3"/>
  <c r="S2955" i="3"/>
  <c r="S2147" i="3"/>
  <c r="S2104" i="3"/>
  <c r="S2693" i="3"/>
  <c r="S2747" i="3"/>
  <c r="S3494" i="3"/>
  <c r="S2969" i="3"/>
  <c r="S3800" i="3"/>
  <c r="S3641" i="3"/>
  <c r="S2713" i="3"/>
  <c r="S2454" i="3"/>
  <c r="S2402" i="3"/>
  <c r="S1376" i="3"/>
  <c r="S2932" i="3"/>
  <c r="S3400" i="3"/>
  <c r="S2472" i="3"/>
  <c r="S3051" i="3"/>
  <c r="S2735" i="3"/>
  <c r="S2981" i="3"/>
  <c r="S3624" i="3"/>
  <c r="S3210" i="3"/>
  <c r="S3166" i="3"/>
  <c r="S3167" i="3"/>
  <c r="S3344" i="3"/>
  <c r="S2766" i="3"/>
  <c r="S1392" i="3"/>
  <c r="S1945" i="3"/>
  <c r="S2234" i="3"/>
  <c r="S2489" i="3"/>
  <c r="S3066" i="3"/>
  <c r="S3312" i="3"/>
  <c r="S2734" i="3"/>
  <c r="S3523" i="3"/>
  <c r="S3758" i="3"/>
  <c r="S3808" i="3"/>
  <c r="S3809" i="3"/>
  <c r="S2951" i="3"/>
  <c r="S3663" i="3"/>
  <c r="S1923" i="3"/>
  <c r="S2651" i="3"/>
  <c r="S1965" i="3"/>
  <c r="S3005" i="3"/>
  <c r="S2256" i="3"/>
  <c r="S3495" i="3"/>
  <c r="S3564" i="3"/>
  <c r="S3437" i="3"/>
  <c r="S3088" i="3"/>
  <c r="S3640" i="3"/>
  <c r="S3247" i="3"/>
  <c r="S2315" i="3"/>
  <c r="S3675" i="3"/>
  <c r="S1465" i="3"/>
  <c r="S1949" i="3"/>
  <c r="S1950" i="3"/>
  <c r="S2331" i="3"/>
  <c r="S1753" i="3"/>
  <c r="S3577" i="3"/>
  <c r="S3781" i="3"/>
  <c r="S2280" i="3"/>
  <c r="S2685" i="3"/>
  <c r="S3206" i="3"/>
  <c r="S1477" i="3"/>
  <c r="S2055" i="3"/>
  <c r="S3050" i="3"/>
  <c r="S2347" i="3"/>
  <c r="S2750" i="3"/>
  <c r="S2076" i="3"/>
  <c r="S2437" i="3"/>
  <c r="S3528" i="3"/>
  <c r="S3466" i="3"/>
  <c r="S2262" i="3"/>
  <c r="S3664" i="3"/>
  <c r="S3691" i="3"/>
  <c r="S3811" i="3"/>
  <c r="S3408" i="3"/>
  <c r="S2723" i="3"/>
  <c r="S3234" i="3"/>
  <c r="S2669" i="3"/>
  <c r="S1982" i="3"/>
  <c r="S3459" i="3"/>
  <c r="S2762" i="3"/>
  <c r="S3285" i="3"/>
  <c r="S2001" i="3"/>
  <c r="S2915" i="3"/>
  <c r="S3509" i="3"/>
  <c r="S2466" i="3"/>
  <c r="S2727" i="3"/>
  <c r="S2291" i="3"/>
  <c r="S2789" i="3"/>
  <c r="S3299" i="3"/>
  <c r="S4093" i="3"/>
  <c r="S3476" i="3"/>
  <c r="S3706" i="3"/>
  <c r="S3439" i="3"/>
  <c r="S3662" i="3"/>
  <c r="S3264" i="3"/>
  <c r="S2717" i="3"/>
  <c r="S3213" i="3"/>
  <c r="S3686" i="3"/>
  <c r="S3815" i="3"/>
  <c r="S2748" i="3"/>
  <c r="S3257" i="3"/>
  <c r="S2500" i="3"/>
  <c r="S4094" i="3"/>
  <c r="S3694" i="3"/>
  <c r="S3316" i="3"/>
  <c r="S3497" i="3"/>
  <c r="S2299" i="3"/>
  <c r="S2574" i="3"/>
  <c r="S1895" i="3"/>
  <c r="S2619" i="3"/>
  <c r="S2773" i="3"/>
  <c r="S3279" i="3"/>
  <c r="S2559" i="3"/>
  <c r="S3462" i="3"/>
  <c r="S3678" i="3"/>
  <c r="S3679" i="3"/>
  <c r="S4095" i="3"/>
  <c r="S2369" i="3"/>
  <c r="S3708" i="3"/>
  <c r="S3709" i="3"/>
  <c r="S2589" i="3"/>
  <c r="S3154" i="3"/>
  <c r="S2753" i="3"/>
  <c r="S3254" i="3"/>
  <c r="S2636" i="3"/>
  <c r="S2637" i="3"/>
  <c r="S3519" i="3"/>
  <c r="S2332" i="3"/>
  <c r="S2388" i="3"/>
  <c r="S2302" i="3"/>
  <c r="S2586" i="3"/>
  <c r="S2587" i="3"/>
  <c r="S1490" i="3"/>
  <c r="S2621" i="3"/>
  <c r="S3171" i="3"/>
  <c r="S2663" i="3"/>
  <c r="S2664" i="3"/>
  <c r="S2809" i="3"/>
  <c r="S3307" i="3"/>
  <c r="S3501" i="3"/>
  <c r="S2323" i="3"/>
  <c r="S3039" i="3"/>
  <c r="S2991" i="3"/>
  <c r="S3776" i="3"/>
  <c r="S2765" i="3"/>
  <c r="S2084" i="3"/>
  <c r="S3258" i="3"/>
  <c r="S2691" i="3"/>
  <c r="S2629" i="3"/>
  <c r="S2630" i="3"/>
  <c r="S3070" i="3"/>
  <c r="S3060" i="3"/>
  <c r="S1575" i="3"/>
  <c r="S2344" i="3"/>
  <c r="S2797" i="3"/>
  <c r="S2798" i="3"/>
  <c r="S3278" i="3"/>
  <c r="S3638" i="3"/>
  <c r="S3026" i="3"/>
  <c r="S3785" i="3"/>
  <c r="S2856" i="3"/>
  <c r="S2199" i="3"/>
  <c r="S3249" i="3"/>
  <c r="S2671" i="3"/>
  <c r="S3082" i="3"/>
  <c r="S3083" i="3"/>
  <c r="S3094" i="3"/>
  <c r="S2870" i="3"/>
  <c r="S2871" i="3"/>
  <c r="S3045" i="3"/>
  <c r="S2837" i="3"/>
  <c r="S2838" i="3"/>
  <c r="S2384" i="3"/>
  <c r="S3096" i="3"/>
  <c r="S3097" i="3"/>
  <c r="S3305" i="3"/>
  <c r="S3657" i="3"/>
  <c r="S4096" i="3"/>
  <c r="S2357" i="3"/>
  <c r="S3074" i="3"/>
  <c r="S2080" i="3"/>
  <c r="S3276" i="3"/>
  <c r="S2719" i="3"/>
  <c r="S2893" i="3"/>
  <c r="S2894" i="3"/>
  <c r="S3783" i="3"/>
  <c r="S2562" i="3"/>
  <c r="S3076" i="3"/>
  <c r="S3077" i="3"/>
  <c r="S3129" i="3"/>
  <c r="S3130" i="3"/>
  <c r="S2371" i="3"/>
  <c r="S2935" i="3"/>
  <c r="S2050" i="3"/>
  <c r="S2105" i="3"/>
  <c r="S2708" i="3"/>
  <c r="S3187" i="3"/>
  <c r="S3336" i="3"/>
  <c r="S3671" i="3"/>
  <c r="S3201" i="3"/>
  <c r="S2359" i="3"/>
  <c r="S2396" i="3"/>
  <c r="S2957" i="3"/>
  <c r="S3118" i="3"/>
  <c r="S1822" i="3"/>
  <c r="S3301" i="3"/>
  <c r="S2737" i="3"/>
  <c r="S3156" i="3"/>
  <c r="S3157" i="3"/>
  <c r="S2097" i="3"/>
  <c r="S2684" i="3"/>
  <c r="S3216" i="3"/>
  <c r="S1322" i="3"/>
  <c r="S2457" i="3"/>
  <c r="S3822" i="3"/>
  <c r="S3692" i="3"/>
  <c r="S3041" i="3"/>
  <c r="S2985" i="3"/>
  <c r="S2385" i="3"/>
  <c r="S2469" i="3"/>
  <c r="S2936" i="3"/>
  <c r="S2575" i="3"/>
  <c r="S2532" i="3"/>
  <c r="S1856" i="3"/>
  <c r="S1896" i="3"/>
  <c r="S3326" i="3"/>
  <c r="S3327" i="3"/>
  <c r="S3241" i="3"/>
  <c r="S3570" i="3"/>
  <c r="S3184" i="3"/>
  <c r="S2240" i="3"/>
  <c r="S2485" i="3"/>
  <c r="S3294" i="3"/>
  <c r="S2728" i="3"/>
  <c r="S2252" i="3"/>
  <c r="S2841" i="3"/>
  <c r="S2603" i="3"/>
  <c r="S3150" i="3"/>
  <c r="S3081" i="3"/>
  <c r="S3121" i="3"/>
  <c r="S3518" i="3"/>
  <c r="S2418" i="3"/>
  <c r="S2966" i="3"/>
  <c r="S2566" i="3"/>
  <c r="S3112" i="3"/>
  <c r="S3351" i="3"/>
  <c r="S3352" i="3"/>
  <c r="S2901" i="3"/>
  <c r="S2852" i="3"/>
  <c r="S3824" i="3"/>
  <c r="S3825" i="3"/>
  <c r="S3341" i="3"/>
  <c r="S3591" i="3"/>
  <c r="S3786" i="3"/>
  <c r="S3139" i="3"/>
  <c r="S2640" i="3"/>
  <c r="S3175" i="3"/>
  <c r="S3328" i="3"/>
  <c r="S2920" i="3"/>
  <c r="S3660" i="3"/>
  <c r="S3410" i="3"/>
  <c r="S1833" i="3"/>
  <c r="S3362" i="3"/>
  <c r="S3114" i="3"/>
  <c r="S3542" i="3"/>
  <c r="S2615" i="3"/>
  <c r="S3146" i="3"/>
  <c r="S3728" i="3"/>
  <c r="S3378" i="3"/>
  <c r="S3162" i="3"/>
  <c r="S2948" i="3"/>
  <c r="S3432" i="3"/>
  <c r="S1862" i="3"/>
  <c r="S2435" i="3"/>
  <c r="S2718" i="3"/>
  <c r="S3385" i="3"/>
  <c r="S3361" i="3"/>
  <c r="S3683" i="3"/>
  <c r="S2772" i="3"/>
  <c r="S1913" i="3"/>
  <c r="S3752" i="3"/>
  <c r="S3451" i="3"/>
  <c r="S3151" i="3"/>
  <c r="S3185" i="3"/>
  <c r="S3562" i="3"/>
  <c r="S3101" i="3"/>
  <c r="S2475" i="3"/>
  <c r="S2427" i="3"/>
  <c r="S2745" i="3"/>
  <c r="S3277" i="3"/>
  <c r="S1930" i="3"/>
  <c r="S2529" i="3"/>
  <c r="S2790" i="3"/>
  <c r="S2232" i="3"/>
  <c r="S3417" i="3"/>
  <c r="S3291" i="3"/>
  <c r="S3170" i="3"/>
  <c r="S2544" i="3"/>
  <c r="S3799" i="3"/>
  <c r="S2816" i="3"/>
  <c r="S3134" i="3"/>
  <c r="S3551" i="3"/>
  <c r="S3792" i="3"/>
  <c r="S3586" i="3"/>
  <c r="S2774" i="3"/>
  <c r="S2906" i="3"/>
  <c r="S2467" i="3"/>
  <c r="S2468" i="3"/>
  <c r="S3186" i="3"/>
  <c r="S3590" i="3"/>
  <c r="S3699" i="3"/>
  <c r="S3805" i="3"/>
  <c r="S2940" i="3"/>
  <c r="S3172" i="3"/>
  <c r="S3571" i="3"/>
  <c r="S3682" i="3"/>
  <c r="S3212" i="3"/>
  <c r="S3603" i="3"/>
  <c r="S2352" i="3"/>
  <c r="S3140" i="3"/>
  <c r="S2507" i="3"/>
  <c r="S3169" i="3"/>
  <c r="S3711" i="3"/>
  <c r="S4097" i="3"/>
  <c r="S3004" i="3"/>
  <c r="S2367" i="3"/>
  <c r="S3804" i="3"/>
  <c r="S3617" i="3"/>
  <c r="S3058" i="3"/>
  <c r="S3798" i="3"/>
  <c r="S3594" i="3"/>
  <c r="S3194" i="3"/>
  <c r="S3587" i="3"/>
  <c r="S3697" i="3"/>
  <c r="S3027" i="3"/>
  <c r="S3488" i="3"/>
  <c r="S2836" i="3"/>
  <c r="S3726" i="3"/>
  <c r="S2787" i="3"/>
  <c r="S3086" i="3"/>
  <c r="S3030" i="3"/>
  <c r="S2854" i="3"/>
  <c r="S1956" i="3"/>
  <c r="S2819" i="3"/>
  <c r="S3738" i="3"/>
  <c r="S3107" i="3"/>
  <c r="S3108" i="3"/>
  <c r="S3069" i="3"/>
  <c r="S3422" i="3"/>
  <c r="S2030" i="3"/>
  <c r="S3205" i="3"/>
  <c r="S2579" i="3"/>
  <c r="S3585" i="3"/>
  <c r="S3135" i="3"/>
  <c r="S3401" i="3"/>
  <c r="S3435" i="3"/>
  <c r="S3830" i="3"/>
  <c r="S3263" i="3"/>
  <c r="S2667" i="3"/>
  <c r="S3447" i="3"/>
  <c r="S3103" i="3"/>
  <c r="S3104" i="3"/>
  <c r="S3236" i="3"/>
  <c r="S3237" i="3"/>
  <c r="S2982" i="3"/>
  <c r="S3452" i="3"/>
  <c r="S3453" i="3"/>
  <c r="S3601" i="3"/>
  <c r="S3168" i="3"/>
  <c r="S3282" i="3"/>
  <c r="S3283" i="3"/>
  <c r="S2994" i="3"/>
  <c r="S3469" i="3"/>
  <c r="S3438" i="3"/>
  <c r="S2563" i="3"/>
  <c r="S2822" i="3"/>
  <c r="S3524" i="3"/>
  <c r="S3472" i="3"/>
  <c r="S3473" i="3"/>
  <c r="S3616" i="3"/>
  <c r="S3795" i="3"/>
  <c r="S3534" i="3"/>
  <c r="S2846" i="3"/>
  <c r="S2595" i="3"/>
  <c r="S3147" i="3"/>
  <c r="S3467" i="3"/>
  <c r="S3503" i="3"/>
  <c r="S3504" i="3"/>
  <c r="S2565" i="3"/>
  <c r="S2903" i="3"/>
  <c r="S1768" i="3"/>
  <c r="S3549" i="3"/>
  <c r="S2875" i="3"/>
  <c r="S3363" i="3"/>
  <c r="S3637" i="3"/>
  <c r="S3803" i="3"/>
  <c r="S2327" i="3"/>
  <c r="S3608" i="3"/>
  <c r="S3176" i="3"/>
  <c r="S2921" i="3"/>
  <c r="S2697" i="3"/>
  <c r="S3022" i="3"/>
  <c r="S2382" i="3"/>
  <c r="S3525" i="3"/>
  <c r="S3526" i="3"/>
  <c r="S2943" i="3"/>
  <c r="S2618" i="3"/>
  <c r="S2714" i="3"/>
  <c r="S3148" i="3"/>
  <c r="S3243" i="3"/>
  <c r="S2916" i="3"/>
  <c r="S3411" i="3"/>
  <c r="S3440" i="3"/>
  <c r="S3390" i="3"/>
  <c r="S3000" i="3"/>
  <c r="S2365" i="3"/>
  <c r="S3625" i="3"/>
  <c r="S3626" i="3"/>
  <c r="S3300" i="3"/>
  <c r="S3057" i="3"/>
  <c r="S3261" i="3"/>
  <c r="S3506" i="3"/>
  <c r="S3477" i="3"/>
  <c r="S3844" i="3"/>
  <c r="S3810" i="3"/>
  <c r="S3612" i="3"/>
  <c r="S3183" i="3"/>
  <c r="S3317" i="3"/>
  <c r="S3668" i="3"/>
  <c r="S3635" i="3"/>
  <c r="S3463" i="3"/>
  <c r="S3498" i="3"/>
  <c r="S3426" i="3"/>
  <c r="S3052" i="3"/>
  <c r="S3483" i="3"/>
  <c r="S3642" i="3"/>
  <c r="S3643" i="3"/>
  <c r="S2333" i="3"/>
  <c r="S3343" i="3"/>
  <c r="S3685" i="3"/>
  <c r="S2509" i="3"/>
  <c r="S3520" i="3"/>
  <c r="S3652" i="3"/>
  <c r="S2389" i="3"/>
  <c r="S2366" i="3"/>
  <c r="S2917" i="3"/>
  <c r="S3502" i="3"/>
  <c r="S3749" i="3"/>
  <c r="S3584" i="3"/>
  <c r="S2407" i="3"/>
  <c r="S2978" i="3"/>
  <c r="S3543" i="3"/>
  <c r="S3215" i="3"/>
  <c r="S2716" i="3"/>
  <c r="S3478" i="3"/>
  <c r="S2954" i="3"/>
  <c r="S3517" i="3"/>
  <c r="S2999" i="3"/>
  <c r="S3192" i="3"/>
  <c r="S2929" i="3"/>
  <c r="S3242" i="3"/>
  <c r="S3840" i="3"/>
  <c r="S3320" i="3"/>
  <c r="S3535" i="3"/>
  <c r="S3765" i="3"/>
  <c r="S3510" i="3"/>
  <c r="S3753" i="3"/>
  <c r="S2807" i="3"/>
  <c r="S3222" i="3"/>
  <c r="S3271" i="3"/>
  <c r="S3381" i="3"/>
  <c r="S2825" i="3"/>
  <c r="S3555" i="3"/>
  <c r="S3768" i="3"/>
  <c r="S3539" i="3"/>
  <c r="S3762" i="3"/>
  <c r="S3814" i="3"/>
  <c r="S3253" i="3"/>
  <c r="S3456" i="3"/>
  <c r="S3231" i="3"/>
  <c r="S3816" i="3"/>
  <c r="S3274" i="3"/>
  <c r="S2462" i="3"/>
  <c r="S2505" i="3"/>
  <c r="S3479" i="3"/>
  <c r="S3480" i="3"/>
  <c r="S3684" i="3"/>
  <c r="S3266" i="3"/>
  <c r="S3820" i="3"/>
  <c r="S3578" i="3"/>
  <c r="S3100" i="3"/>
  <c r="S3359" i="3"/>
  <c r="S3552" i="3"/>
  <c r="S3690" i="3"/>
  <c r="S3507" i="3"/>
  <c r="S3508" i="3"/>
  <c r="S3698" i="3"/>
  <c r="S3370" i="3"/>
  <c r="S3297" i="3"/>
  <c r="S3701" i="3"/>
  <c r="S3702" i="3"/>
  <c r="S3729" i="3"/>
  <c r="S3772" i="3"/>
  <c r="S3532" i="3"/>
  <c r="S3024" i="3"/>
  <c r="S3740" i="3"/>
  <c r="S3717" i="3"/>
  <c r="S3718" i="3"/>
  <c r="S2692" i="3"/>
  <c r="S3067" i="3"/>
  <c r="S3511" i="3"/>
  <c r="S3280" i="3"/>
  <c r="S2261" i="3"/>
  <c r="S3782" i="3"/>
  <c r="S3839" i="3"/>
  <c r="S3119" i="3"/>
  <c r="S3292" i="3"/>
  <c r="S3319" i="3"/>
  <c r="S3056" i="3"/>
  <c r="S3141" i="3"/>
  <c r="S3563" i="3"/>
  <c r="S3412" i="3"/>
  <c r="S2860" i="3"/>
  <c r="S2818" i="3"/>
  <c r="S3774" i="3"/>
  <c r="S3533" i="3"/>
  <c r="S3309" i="3"/>
  <c r="S3340" i="3"/>
  <c r="S3654" i="3"/>
  <c r="S3604" i="3"/>
  <c r="S3576" i="3"/>
  <c r="S3365" i="3"/>
  <c r="S2864" i="3"/>
  <c r="S3784" i="3"/>
  <c r="S3559" i="3"/>
  <c r="S3338" i="3"/>
  <c r="S3673" i="3"/>
  <c r="S3618" i="3"/>
  <c r="S3595" i="3"/>
  <c r="S2958" i="3"/>
  <c r="S3727" i="3"/>
  <c r="S2820" i="3"/>
  <c r="S2855" i="3"/>
  <c r="S3739" i="3"/>
  <c r="S2879" i="3"/>
  <c r="S3371" i="3"/>
  <c r="S2858" i="3"/>
  <c r="S3342" i="3"/>
  <c r="S3558" i="3"/>
  <c r="S3159" i="3"/>
  <c r="S3732" i="3"/>
  <c r="S3395" i="3"/>
  <c r="S3748" i="3"/>
  <c r="S3723" i="3"/>
  <c r="S3374" i="3"/>
  <c r="S3573" i="3"/>
  <c r="S3218" i="3"/>
  <c r="S3744" i="3"/>
  <c r="S3428" i="3"/>
  <c r="S3596" i="3"/>
  <c r="S3741" i="3"/>
  <c r="S3413" i="3"/>
  <c r="S3580" i="3"/>
  <c r="S3841" i="3"/>
  <c r="S3705" i="3"/>
  <c r="S3598" i="3"/>
  <c r="S2970" i="3"/>
  <c r="S3842" i="3"/>
  <c r="S3720" i="3"/>
  <c r="S3721" i="3"/>
  <c r="S3613" i="3"/>
  <c r="S3645" i="3"/>
  <c r="S3807" i="3"/>
  <c r="S3736" i="3"/>
  <c r="S3737" i="3"/>
  <c r="S3661" i="3"/>
  <c r="S3427" i="3"/>
  <c r="S3474" i="3"/>
  <c r="S2746" i="3"/>
  <c r="S3619" i="3"/>
  <c r="S3458" i="3"/>
  <c r="S3605" i="3"/>
  <c r="S3496" i="3"/>
  <c r="S3633" i="3"/>
  <c r="S3486" i="3"/>
  <c r="S3521" i="3"/>
  <c r="S3761" i="3"/>
  <c r="S3747" i="3"/>
  <c r="S3651" i="3"/>
  <c r="S3275" i="3"/>
  <c r="S3817" i="3"/>
  <c r="S3302" i="3"/>
  <c r="S3821" i="3"/>
  <c r="S3298" i="3"/>
  <c r="S3757" i="3"/>
  <c r="S3332" i="3"/>
  <c r="S3670" i="3"/>
  <c r="S3764" i="3"/>
  <c r="S3771" i="3"/>
  <c r="S3770" i="3"/>
  <c r="S3812" i="3"/>
  <c r="S3788" i="3"/>
  <c r="S3777" i="3"/>
  <c r="S3725" i="3"/>
  <c r="S3713" i="3"/>
  <c r="S3787" i="3"/>
  <c r="S3794" i="3"/>
  <c r="S3843" i="3"/>
  <c r="S3614" i="3"/>
  <c r="S3826" i="3"/>
  <c r="S3832" i="3"/>
  <c r="S3834" i="3"/>
  <c r="P33" i="3"/>
  <c r="Q33" i="3" s="1"/>
  <c r="P18" i="3"/>
  <c r="Q18" i="3" s="1"/>
  <c r="P7" i="3"/>
  <c r="Q7" i="3" s="1"/>
  <c r="P6" i="3"/>
  <c r="Q6" i="3" s="1"/>
  <c r="P168" i="3"/>
  <c r="Q168" i="3" s="1"/>
  <c r="P86" i="3"/>
  <c r="Q86" i="3" s="1"/>
  <c r="P23" i="3"/>
  <c r="Q23" i="3" s="1"/>
  <c r="P88" i="3"/>
  <c r="Q88" i="3" s="1"/>
  <c r="P61" i="3"/>
  <c r="Q61" i="3" s="1"/>
  <c r="P57" i="3"/>
  <c r="Q57" i="3" s="1"/>
  <c r="P11" i="3"/>
  <c r="Q11" i="3" s="1"/>
  <c r="P58" i="3"/>
  <c r="Q58" i="3" s="1"/>
  <c r="P203" i="3"/>
  <c r="Q203" i="3" s="1"/>
  <c r="P30" i="3"/>
  <c r="Q30" i="3" s="1"/>
  <c r="P34" i="3"/>
  <c r="Q34" i="3" s="1"/>
  <c r="P31" i="3"/>
  <c r="Q31" i="3" s="1"/>
  <c r="P32" i="3"/>
  <c r="Q32" i="3" s="1"/>
  <c r="P399" i="3"/>
  <c r="Q399" i="3" s="1"/>
  <c r="P139" i="3"/>
  <c r="Q139" i="3" s="1"/>
  <c r="P36" i="3"/>
  <c r="Q36" i="3" s="1"/>
  <c r="P4" i="3"/>
  <c r="Q4" i="3" s="1"/>
  <c r="P37" i="3"/>
  <c r="Q37" i="3" s="1"/>
  <c r="P1074" i="3"/>
  <c r="Q1074" i="3" s="1"/>
  <c r="P70" i="3"/>
  <c r="Q70" i="3" s="1"/>
  <c r="P183" i="3"/>
  <c r="Q183" i="3" s="1"/>
  <c r="P184" i="3"/>
  <c r="Q184" i="3" s="1"/>
  <c r="P72" i="3"/>
  <c r="Q72" i="3" s="1"/>
  <c r="P188" i="3"/>
  <c r="Q188" i="3" s="1"/>
  <c r="P1090" i="3"/>
  <c r="Q1090" i="3" s="1"/>
  <c r="P937" i="3"/>
  <c r="Q937" i="3" s="1"/>
  <c r="P137" i="3"/>
  <c r="Q137" i="3" s="1"/>
  <c r="P45" i="3"/>
  <c r="Q45" i="3" s="1"/>
  <c r="P140" i="3"/>
  <c r="Q140" i="3" s="1"/>
  <c r="P46" i="3"/>
  <c r="Q46" i="3" s="1"/>
  <c r="P141" i="3"/>
  <c r="Q141" i="3" s="1"/>
  <c r="P902" i="3"/>
  <c r="Q902" i="3" s="1"/>
  <c r="P43" i="3"/>
  <c r="Q43" i="3" s="1"/>
  <c r="P133" i="3"/>
  <c r="Q133" i="3" s="1"/>
  <c r="P44" i="3"/>
  <c r="Q44" i="3" s="1"/>
  <c r="P134" i="3"/>
  <c r="Q134" i="3" s="1"/>
  <c r="P135" i="3"/>
  <c r="Q135" i="3" s="1"/>
  <c r="P166" i="3"/>
  <c r="Q166" i="3" s="1"/>
  <c r="P462" i="3"/>
  <c r="Q462" i="3" s="1"/>
  <c r="P146" i="3"/>
  <c r="Q146" i="3" s="1"/>
  <c r="P50" i="3"/>
  <c r="Q50" i="3" s="1"/>
  <c r="P149" i="3"/>
  <c r="Q149" i="3" s="1"/>
  <c r="P1176" i="3"/>
  <c r="Q1176" i="3" s="1"/>
  <c r="P85" i="3"/>
  <c r="Q85" i="3" s="1"/>
  <c r="P87" i="3"/>
  <c r="Q87" i="3" s="1"/>
  <c r="P1311" i="3"/>
  <c r="Q1311" i="3" s="1"/>
  <c r="P89" i="3"/>
  <c r="Q89" i="3" s="1"/>
  <c r="P967" i="3"/>
  <c r="Q967" i="3" s="1"/>
  <c r="P1172" i="3"/>
  <c r="Q1172" i="3" s="1"/>
  <c r="P91" i="3"/>
  <c r="Q91" i="3" s="1"/>
  <c r="P92" i="3"/>
  <c r="Q92" i="3" s="1"/>
  <c r="P347" i="3"/>
  <c r="Q347" i="3" s="1"/>
  <c r="P24" i="3"/>
  <c r="Q24" i="3" s="1"/>
  <c r="P97" i="3"/>
  <c r="Q97" i="3" s="1"/>
  <c r="P98" i="3"/>
  <c r="Q98" i="3" s="1"/>
  <c r="P96" i="3"/>
  <c r="Q96" i="3" s="1"/>
  <c r="P665" i="3"/>
  <c r="Q665" i="3" s="1"/>
  <c r="P25" i="3"/>
  <c r="Q25" i="3" s="1"/>
  <c r="P99" i="3"/>
  <c r="Q99" i="3" s="1"/>
  <c r="P26" i="3"/>
  <c r="Q26" i="3" s="1"/>
  <c r="P2" i="3"/>
  <c r="Q2" i="3" s="1"/>
  <c r="P1042" i="3"/>
  <c r="Q1042" i="3" s="1"/>
  <c r="P987" i="3"/>
  <c r="Q987" i="3" s="1"/>
  <c r="P1492" i="3"/>
  <c r="Q1492" i="3" s="1"/>
  <c r="P172" i="3"/>
  <c r="Q172" i="3" s="1"/>
  <c r="P1495" i="3"/>
  <c r="Q1495" i="3" s="1"/>
  <c r="P173" i="3"/>
  <c r="Q173" i="3" s="1"/>
  <c r="P157" i="3"/>
  <c r="Q157" i="3" s="1"/>
  <c r="P441" i="3"/>
  <c r="Q441" i="3" s="1"/>
  <c r="P158" i="3"/>
  <c r="Q158" i="3" s="1"/>
  <c r="P443" i="3"/>
  <c r="Q443" i="3" s="1"/>
  <c r="P159" i="3"/>
  <c r="Q159" i="3" s="1"/>
  <c r="P257" i="3"/>
  <c r="Q257" i="3" s="1"/>
  <c r="P447" i="3"/>
  <c r="Q447" i="3" s="1"/>
  <c r="P549" i="3"/>
  <c r="Q549" i="3" s="1"/>
  <c r="P65" i="3"/>
  <c r="Q65" i="3" s="1"/>
  <c r="P1316" i="3"/>
  <c r="Q1316" i="3" s="1"/>
  <c r="P822" i="3"/>
  <c r="Q822" i="3" s="1"/>
  <c r="P1026" i="3"/>
  <c r="Q1026" i="3" s="1"/>
  <c r="P1512" i="3"/>
  <c r="Q1512" i="3" s="1"/>
  <c r="P1318" i="3"/>
  <c r="Q1318" i="3" s="1"/>
  <c r="P1527" i="3"/>
  <c r="Q1527" i="3" s="1"/>
  <c r="P111" i="3"/>
  <c r="Q111" i="3" s="1"/>
  <c r="P348" i="3"/>
  <c r="Q348" i="3" s="1"/>
  <c r="P349" i="3"/>
  <c r="Q349" i="3" s="1"/>
  <c r="P113" i="3"/>
  <c r="Q113" i="3" s="1"/>
  <c r="P352" i="3"/>
  <c r="Q352" i="3" s="1"/>
  <c r="P114" i="3"/>
  <c r="Q114" i="3" s="1"/>
  <c r="P271" i="3"/>
  <c r="Q271" i="3" s="1"/>
  <c r="P808" i="3"/>
  <c r="Q808" i="3" s="1"/>
  <c r="P1288" i="3"/>
  <c r="Q1288" i="3" s="1"/>
  <c r="P1303" i="3"/>
  <c r="Q1303" i="3" s="1"/>
  <c r="P109" i="3"/>
  <c r="Q109" i="3" s="1"/>
  <c r="P266" i="3"/>
  <c r="Q266" i="3" s="1"/>
  <c r="P110" i="3"/>
  <c r="Q110" i="3" s="1"/>
  <c r="P341" i="3"/>
  <c r="Q341" i="3" s="1"/>
  <c r="P112" i="3"/>
  <c r="Q112" i="3" s="1"/>
  <c r="P345" i="3"/>
  <c r="Q345" i="3" s="1"/>
  <c r="P350" i="3"/>
  <c r="Q350" i="3" s="1"/>
  <c r="P118" i="3"/>
  <c r="Q118" i="3" s="1"/>
  <c r="P365" i="3"/>
  <c r="Q365" i="3" s="1"/>
  <c r="P402" i="3"/>
  <c r="Q402" i="3" s="1"/>
  <c r="P367" i="3"/>
  <c r="Q367" i="3" s="1"/>
  <c r="P119" i="3"/>
  <c r="Q119" i="3" s="1"/>
  <c r="P368" i="3"/>
  <c r="Q368" i="3" s="1"/>
  <c r="P745" i="3"/>
  <c r="Q745" i="3" s="1"/>
  <c r="P125" i="3"/>
  <c r="Q125" i="3" s="1"/>
  <c r="P27" i="3"/>
  <c r="Q27" i="3" s="1"/>
  <c r="P620" i="3"/>
  <c r="Q620" i="3" s="1"/>
  <c r="P623" i="3"/>
  <c r="Q623" i="3" s="1"/>
  <c r="P1598" i="3"/>
  <c r="Q1598" i="3" s="1"/>
  <c r="P1602" i="3"/>
  <c r="Q1602" i="3" s="1"/>
  <c r="P1713" i="3"/>
  <c r="Q1713" i="3" s="1"/>
  <c r="P1156" i="3"/>
  <c r="Q1156" i="3" s="1"/>
  <c r="P1725" i="3"/>
  <c r="Q1725" i="3" s="1"/>
  <c r="P185" i="3"/>
  <c r="Q185" i="3" s="1"/>
  <c r="P186" i="3"/>
  <c r="Q186" i="3" s="1"/>
  <c r="P206" i="3"/>
  <c r="Q206" i="3" s="1"/>
  <c r="P189" i="3"/>
  <c r="Q189" i="3" s="1"/>
  <c r="P190" i="3"/>
  <c r="Q190" i="3" s="1"/>
  <c r="P209" i="3"/>
  <c r="Q209" i="3" s="1"/>
  <c r="P210" i="3"/>
  <c r="Q210" i="3" s="1"/>
  <c r="P894" i="3"/>
  <c r="Q894" i="3" s="1"/>
  <c r="P1369" i="3"/>
  <c r="Q1369" i="3" s="1"/>
  <c r="P1387" i="3"/>
  <c r="Q1387" i="3" s="1"/>
  <c r="P1611" i="3"/>
  <c r="Q1611" i="3" s="1"/>
  <c r="P635" i="3"/>
  <c r="Q635" i="3" s="1"/>
  <c r="P636" i="3"/>
  <c r="Q636" i="3" s="1"/>
  <c r="P218" i="3"/>
  <c r="Q218" i="3" s="1"/>
  <c r="P193" i="3"/>
  <c r="Q193" i="3" s="1"/>
  <c r="P73" i="3"/>
  <c r="Q73" i="3" s="1"/>
  <c r="P197" i="3"/>
  <c r="Q197" i="3" s="1"/>
  <c r="P74" i="3"/>
  <c r="Q74" i="3" s="1"/>
  <c r="P198" i="3"/>
  <c r="Q198" i="3" s="1"/>
  <c r="P75" i="3"/>
  <c r="Q75" i="3" s="1"/>
  <c r="P12" i="3"/>
  <c r="Q12" i="3" s="1"/>
  <c r="P1629" i="3"/>
  <c r="Q1629" i="3" s="1"/>
  <c r="P195" i="3"/>
  <c r="Q195" i="3" s="1"/>
  <c r="P594" i="3"/>
  <c r="Q594" i="3" s="1"/>
  <c r="P200" i="3"/>
  <c r="Q200" i="3" s="1"/>
  <c r="P13" i="3"/>
  <c r="Q13" i="3" s="1"/>
  <c r="P14" i="3"/>
  <c r="Q14" i="3" s="1"/>
  <c r="P199" i="3"/>
  <c r="Q199" i="3" s="1"/>
  <c r="P1008" i="3"/>
  <c r="Q1008" i="3" s="1"/>
  <c r="P15" i="3"/>
  <c r="Q15" i="3" s="1"/>
  <c r="P16" i="3"/>
  <c r="Q16" i="3" s="1"/>
  <c r="P204" i="3"/>
  <c r="Q204" i="3" s="1"/>
  <c r="P1432" i="3"/>
  <c r="Q1432" i="3" s="1"/>
  <c r="P1435" i="3"/>
  <c r="Q1435" i="3" s="1"/>
  <c r="P408" i="3"/>
  <c r="Q408" i="3" s="1"/>
  <c r="P410" i="3"/>
  <c r="Q410" i="3" s="1"/>
  <c r="P412" i="3"/>
  <c r="Q412" i="3" s="1"/>
  <c r="P1389" i="3"/>
  <c r="Q1389" i="3" s="1"/>
  <c r="P1936" i="3"/>
  <c r="Q1936" i="3" s="1"/>
  <c r="P254" i="3"/>
  <c r="Q254" i="3" s="1"/>
  <c r="P1396" i="3"/>
  <c r="Q1396" i="3" s="1"/>
  <c r="P1942" i="3"/>
  <c r="Q1942" i="3" s="1"/>
  <c r="P390" i="3"/>
  <c r="Q390" i="3" s="1"/>
  <c r="P253" i="3"/>
  <c r="Q253" i="3" s="1"/>
  <c r="P278" i="3"/>
  <c r="Q278" i="3" s="1"/>
  <c r="P279" i="3"/>
  <c r="Q279" i="3" s="1"/>
  <c r="P1951" i="3"/>
  <c r="Q1951" i="3" s="1"/>
  <c r="P395" i="3"/>
  <c r="Q395" i="3" s="1"/>
  <c r="P723" i="3"/>
  <c r="Q723" i="3" s="1"/>
  <c r="P398" i="3"/>
  <c r="Q398" i="3" s="1"/>
  <c r="P729" i="3"/>
  <c r="Q729" i="3" s="1"/>
  <c r="P740" i="3"/>
  <c r="Q740" i="3" s="1"/>
  <c r="P147" i="3"/>
  <c r="Q147" i="3" s="1"/>
  <c r="P148" i="3"/>
  <c r="Q148" i="3" s="1"/>
  <c r="P851" i="3"/>
  <c r="Q851" i="3" s="1"/>
  <c r="P150" i="3"/>
  <c r="Q150" i="3" s="1"/>
  <c r="P374" i="3"/>
  <c r="Q374" i="3" s="1"/>
  <c r="P705" i="3"/>
  <c r="Q705" i="3" s="1"/>
  <c r="P709" i="3"/>
  <c r="Q709" i="3" s="1"/>
  <c r="P1177" i="3"/>
  <c r="Q1177" i="3" s="1"/>
  <c r="P1178" i="3"/>
  <c r="Q1178" i="3" s="1"/>
  <c r="P1749" i="3"/>
  <c r="Q1749" i="3" s="1"/>
  <c r="P1750" i="3"/>
  <c r="Q1750" i="3" s="1"/>
  <c r="P1754" i="3"/>
  <c r="Q1754" i="3" s="1"/>
  <c r="P219" i="3"/>
  <c r="Q219" i="3" s="1"/>
  <c r="P591" i="3"/>
  <c r="Q591" i="3" s="1"/>
  <c r="P221" i="3"/>
  <c r="Q221" i="3" s="1"/>
  <c r="P593" i="3"/>
  <c r="Q593" i="3" s="1"/>
  <c r="P222" i="3"/>
  <c r="Q222" i="3" s="1"/>
  <c r="P321" i="3"/>
  <c r="Q321" i="3" s="1"/>
  <c r="P1442" i="3"/>
  <c r="Q1442" i="3" s="1"/>
  <c r="P1973" i="3"/>
  <c r="Q1973" i="3" s="1"/>
  <c r="P598" i="3"/>
  <c r="Q598" i="3" s="1"/>
  <c r="P225" i="3"/>
  <c r="Q225" i="3" s="1"/>
  <c r="P323" i="3"/>
  <c r="Q323" i="3" s="1"/>
  <c r="P1299" i="3"/>
  <c r="Q1299" i="3" s="1"/>
  <c r="P1459" i="3"/>
  <c r="Q1459" i="3" s="1"/>
  <c r="P1988" i="3"/>
  <c r="Q1988" i="3" s="1"/>
  <c r="P655" i="3"/>
  <c r="Q655" i="3" s="1"/>
  <c r="P336" i="3"/>
  <c r="Q336" i="3" s="1"/>
  <c r="P658" i="3"/>
  <c r="Q658" i="3" s="1"/>
  <c r="P1312" i="3"/>
  <c r="Q1312" i="3" s="1"/>
  <c r="P3846" i="3"/>
  <c r="Q3846" i="3" s="1"/>
  <c r="P2020" i="3"/>
  <c r="Q2020" i="3" s="1"/>
  <c r="P1173" i="3"/>
  <c r="Q1173" i="3" s="1"/>
  <c r="P1730" i="3"/>
  <c r="Q1730" i="3" s="1"/>
  <c r="P220" i="3"/>
  <c r="Q220" i="3" s="1"/>
  <c r="P313" i="3"/>
  <c r="Q313" i="3" s="1"/>
  <c r="P1188" i="3"/>
  <c r="Q1188" i="3" s="1"/>
  <c r="P1743" i="3"/>
  <c r="Q1743" i="3" s="1"/>
  <c r="P223" i="3"/>
  <c r="Q223" i="3" s="1"/>
  <c r="P316" i="3"/>
  <c r="Q316" i="3" s="1"/>
  <c r="P228" i="3"/>
  <c r="Q228" i="3" s="1"/>
  <c r="P592" i="3"/>
  <c r="Q592" i="3" s="1"/>
  <c r="P1759" i="3"/>
  <c r="Q1759" i="3" s="1"/>
  <c r="P235" i="3"/>
  <c r="Q235" i="3" s="1"/>
  <c r="P236" i="3"/>
  <c r="Q236" i="3" s="1"/>
  <c r="P615" i="3"/>
  <c r="Q615" i="3" s="1"/>
  <c r="P79" i="3"/>
  <c r="Q79" i="3" s="1"/>
  <c r="P167" i="3"/>
  <c r="Q167" i="3" s="1"/>
  <c r="P233" i="3"/>
  <c r="Q233" i="3" s="1"/>
  <c r="P602" i="3"/>
  <c r="Q602" i="3" s="1"/>
  <c r="P237" i="3"/>
  <c r="Q237" i="3" s="1"/>
  <c r="P618" i="3"/>
  <c r="Q618" i="3" s="1"/>
  <c r="P19" i="3"/>
  <c r="Q19" i="3" s="1"/>
  <c r="P80" i="3"/>
  <c r="Q80" i="3" s="1"/>
  <c r="P170" i="3"/>
  <c r="Q170" i="3" s="1"/>
  <c r="P939" i="3"/>
  <c r="Q939" i="3" s="1"/>
  <c r="P672" i="3"/>
  <c r="Q672" i="3" s="1"/>
  <c r="P625" i="3"/>
  <c r="Q625" i="3" s="1"/>
  <c r="P20" i="3"/>
  <c r="Q20" i="3" s="1"/>
  <c r="P81" i="3"/>
  <c r="Q81" i="3" s="1"/>
  <c r="P718" i="3"/>
  <c r="Q718" i="3" s="1"/>
  <c r="P346" i="3"/>
  <c r="Q346" i="3" s="1"/>
  <c r="P946" i="3"/>
  <c r="Q946" i="3" s="1"/>
  <c r="P617" i="3"/>
  <c r="Q617" i="3" s="1"/>
  <c r="P1171" i="3"/>
  <c r="Q1171" i="3" s="1"/>
  <c r="P1099" i="3"/>
  <c r="Q1099" i="3" s="1"/>
  <c r="P3847" i="3"/>
  <c r="Q3847" i="3" s="1"/>
  <c r="P2144" i="3"/>
  <c r="Q2144" i="3" s="1"/>
  <c r="P1553" i="3"/>
  <c r="Q1553" i="3" s="1"/>
  <c r="P2150" i="3"/>
  <c r="Q2150" i="3" s="1"/>
  <c r="P2048" i="3"/>
  <c r="Q2048" i="3" s="1"/>
  <c r="P1561" i="3"/>
  <c r="Q1561" i="3" s="1"/>
  <c r="P2167" i="3"/>
  <c r="Q2167" i="3" s="1"/>
  <c r="P2056" i="3"/>
  <c r="Q2056" i="3" s="1"/>
  <c r="P473" i="3"/>
  <c r="Q473" i="3" s="1"/>
  <c r="P474" i="3"/>
  <c r="Q474" i="3" s="1"/>
  <c r="P475" i="3"/>
  <c r="Q475" i="3" s="1"/>
  <c r="P476" i="3"/>
  <c r="Q476" i="3" s="1"/>
  <c r="P477" i="3"/>
  <c r="Q477" i="3" s="1"/>
  <c r="P2066" i="3"/>
  <c r="Q2066" i="3" s="1"/>
  <c r="P288" i="3"/>
  <c r="Q288" i="3" s="1"/>
  <c r="P444" i="3"/>
  <c r="Q444" i="3" s="1"/>
  <c r="P289" i="3"/>
  <c r="Q289" i="3" s="1"/>
  <c r="P481" i="3"/>
  <c r="Q481" i="3" s="1"/>
  <c r="P297" i="3"/>
  <c r="Q297" i="3" s="1"/>
  <c r="P448" i="3"/>
  <c r="Q448" i="3" s="1"/>
  <c r="P455" i="3"/>
  <c r="Q455" i="3" s="1"/>
  <c r="P3848" i="3"/>
  <c r="Q3848" i="3" s="1"/>
  <c r="P1302" i="3"/>
  <c r="Q1302" i="3" s="1"/>
  <c r="P1820" i="3"/>
  <c r="Q1820" i="3" s="1"/>
  <c r="P178" i="3"/>
  <c r="Q178" i="3" s="1"/>
  <c r="P495" i="3"/>
  <c r="Q495" i="3" s="1"/>
  <c r="P956" i="3"/>
  <c r="Q956" i="3" s="1"/>
  <c r="P497" i="3"/>
  <c r="Q497" i="3" s="1"/>
  <c r="P180" i="3"/>
  <c r="Q180" i="3" s="1"/>
  <c r="P498" i="3"/>
  <c r="Q498" i="3" s="1"/>
  <c r="P965" i="3"/>
  <c r="Q965" i="3" s="1"/>
  <c r="P161" i="3"/>
  <c r="Q161" i="3" s="1"/>
  <c r="P47" i="3"/>
  <c r="Q47" i="3" s="1"/>
  <c r="P48" i="3"/>
  <c r="Q48" i="3" s="1"/>
  <c r="P49" i="3"/>
  <c r="Q49" i="3" s="1"/>
  <c r="P162" i="3"/>
  <c r="Q162" i="3" s="1"/>
  <c r="P460" i="3"/>
  <c r="Q460" i="3" s="1"/>
  <c r="P51" i="3"/>
  <c r="Q51" i="3" s="1"/>
  <c r="P52" i="3"/>
  <c r="Q52" i="3" s="1"/>
  <c r="P2078" i="3"/>
  <c r="Q2078" i="3" s="1"/>
  <c r="P293" i="3"/>
  <c r="Q293" i="3" s="1"/>
  <c r="P171" i="3"/>
  <c r="Q171" i="3" s="1"/>
  <c r="P464" i="3"/>
  <c r="Q464" i="3" s="1"/>
  <c r="P53" i="3"/>
  <c r="Q53" i="3" s="1"/>
  <c r="P5" i="3"/>
  <c r="Q5" i="3" s="1"/>
  <c r="P799" i="3"/>
  <c r="Q799" i="3" s="1"/>
  <c r="P1275" i="3"/>
  <c r="Q1275" i="3" s="1"/>
  <c r="P295" i="3"/>
  <c r="Q295" i="3" s="1"/>
  <c r="P1295" i="3"/>
  <c r="Q1295" i="3" s="1"/>
  <c r="P927" i="3"/>
  <c r="Q927" i="3" s="1"/>
  <c r="P471" i="3"/>
  <c r="Q471" i="3" s="1"/>
  <c r="P2098" i="3"/>
  <c r="Q2098" i="3" s="1"/>
  <c r="P296" i="3"/>
  <c r="Q296" i="3" s="1"/>
  <c r="P1870" i="3"/>
  <c r="Q1870" i="3" s="1"/>
  <c r="P1875" i="3"/>
  <c r="Q1875" i="3" s="1"/>
  <c r="P1876" i="3"/>
  <c r="Q1876" i="3" s="1"/>
  <c r="P1426" i="3"/>
  <c r="Q1426" i="3" s="1"/>
  <c r="P2118" i="3"/>
  <c r="Q2118" i="3" s="1"/>
  <c r="P670" i="3"/>
  <c r="Q670" i="3" s="1"/>
  <c r="P480" i="3"/>
  <c r="Q480" i="3" s="1"/>
  <c r="P671" i="3"/>
  <c r="Q671" i="3" s="1"/>
  <c r="P679" i="3"/>
  <c r="Q679" i="3" s="1"/>
  <c r="P270" i="3"/>
  <c r="Q270" i="3" s="1"/>
  <c r="P272" i="3"/>
  <c r="Q272" i="3" s="1"/>
  <c r="P500" i="3"/>
  <c r="Q500" i="3" s="1"/>
  <c r="P1828" i="3"/>
  <c r="Q1828" i="3" s="1"/>
  <c r="P2404" i="3"/>
  <c r="Q2404" i="3" s="1"/>
  <c r="P3849" i="3"/>
  <c r="Q3849" i="3" s="1"/>
  <c r="P1840" i="3"/>
  <c r="Q1840" i="3" s="1"/>
  <c r="P2410" i="3"/>
  <c r="Q2410" i="3" s="1"/>
  <c r="P267" i="3"/>
  <c r="Q267" i="3" s="1"/>
  <c r="P264" i="3"/>
  <c r="Q264" i="3" s="1"/>
  <c r="P269" i="3"/>
  <c r="Q269" i="3" s="1"/>
  <c r="P338" i="3"/>
  <c r="Q338" i="3" s="1"/>
  <c r="P657" i="3"/>
  <c r="Q657" i="3" s="1"/>
  <c r="P342" i="3"/>
  <c r="Q342" i="3" s="1"/>
  <c r="P1852" i="3"/>
  <c r="Q1852" i="3" s="1"/>
  <c r="P2423" i="3"/>
  <c r="Q2423" i="3" s="1"/>
  <c r="P746" i="3"/>
  <c r="Q746" i="3" s="1"/>
  <c r="P662" i="3"/>
  <c r="Q662" i="3" s="1"/>
  <c r="P1082" i="3"/>
  <c r="Q1082" i="3" s="1"/>
  <c r="P2440" i="3"/>
  <c r="Q2440" i="3" s="1"/>
  <c r="P675" i="3"/>
  <c r="Q675" i="3" s="1"/>
  <c r="P1091" i="3"/>
  <c r="Q1091" i="3" s="1"/>
  <c r="P366" i="3"/>
  <c r="Q366" i="3" s="1"/>
  <c r="P369" i="3"/>
  <c r="Q369" i="3" s="1"/>
  <c r="P101" i="3"/>
  <c r="Q101" i="3" s="1"/>
  <c r="P372" i="3"/>
  <c r="Q372" i="3" s="1"/>
  <c r="P107" i="3"/>
  <c r="Q107" i="3" s="1"/>
  <c r="P205" i="3"/>
  <c r="Q205" i="3" s="1"/>
  <c r="P552" i="3"/>
  <c r="Q552" i="3" s="1"/>
  <c r="P3850" i="3"/>
  <c r="Q3850" i="3" s="1"/>
  <c r="P1103" i="3"/>
  <c r="Q1103" i="3" s="1"/>
  <c r="P624" i="3"/>
  <c r="Q624" i="3" s="1"/>
  <c r="P558" i="3"/>
  <c r="Q558" i="3" s="1"/>
  <c r="P1222" i="3"/>
  <c r="Q1222" i="3" s="1"/>
  <c r="P629" i="3"/>
  <c r="Q629" i="3" s="1"/>
  <c r="P1044" i="3"/>
  <c r="Q1044" i="3" s="1"/>
  <c r="P1050" i="3"/>
  <c r="Q1050" i="3" s="1"/>
  <c r="P1329" i="3"/>
  <c r="Q1329" i="3" s="1"/>
  <c r="P1599" i="3"/>
  <c r="Q1599" i="3" s="1"/>
  <c r="P2205" i="3"/>
  <c r="Q2205" i="3" s="1"/>
  <c r="P1603" i="3"/>
  <c r="Q1603" i="3" s="1"/>
  <c r="P2209" i="3"/>
  <c r="Q2209" i="3" s="1"/>
  <c r="P1613" i="3"/>
  <c r="Q1613" i="3" s="1"/>
  <c r="P2216" i="3"/>
  <c r="Q2216" i="3" s="1"/>
  <c r="P508" i="3"/>
  <c r="Q508" i="3" s="1"/>
  <c r="P299" i="3"/>
  <c r="Q299" i="3" s="1"/>
  <c r="P516" i="3"/>
  <c r="Q516" i="3" s="1"/>
  <c r="P517" i="3"/>
  <c r="Q517" i="3" s="1"/>
  <c r="P515" i="3"/>
  <c r="Q515" i="3" s="1"/>
  <c r="P912" i="3"/>
  <c r="Q912" i="3" s="1"/>
  <c r="P301" i="3"/>
  <c r="Q301" i="3" s="1"/>
  <c r="P260" i="3"/>
  <c r="Q260" i="3" s="1"/>
  <c r="P1703" i="3"/>
  <c r="Q1703" i="3" s="1"/>
  <c r="P2224" i="3"/>
  <c r="Q2224" i="3" s="1"/>
  <c r="P1714" i="3"/>
  <c r="Q1714" i="3" s="1"/>
  <c r="P523" i="3"/>
  <c r="Q523" i="3" s="1"/>
  <c r="P921" i="3"/>
  <c r="Q921" i="3" s="1"/>
  <c r="P569" i="3"/>
  <c r="Q569" i="3" s="1"/>
  <c r="P984" i="3"/>
  <c r="Q984" i="3" s="1"/>
  <c r="P986" i="3"/>
  <c r="Q986" i="3" s="1"/>
  <c r="P570" i="3"/>
  <c r="Q570" i="3" s="1"/>
  <c r="P308" i="3"/>
  <c r="Q308" i="3" s="1"/>
  <c r="P1726" i="3"/>
  <c r="Q1726" i="3" s="1"/>
  <c r="P1897" i="3"/>
  <c r="Q1897" i="3" s="1"/>
  <c r="P2458" i="3"/>
  <c r="Q2458" i="3" s="1"/>
  <c r="P309" i="3"/>
  <c r="Q309" i="3" s="1"/>
  <c r="P310" i="3"/>
  <c r="Q310" i="3" s="1"/>
  <c r="P936" i="3"/>
  <c r="Q936" i="3" s="1"/>
  <c r="P3851" i="3"/>
  <c r="Q3851" i="3" s="1"/>
  <c r="P3852" i="3"/>
  <c r="Q3852" i="3" s="1"/>
  <c r="P1919" i="3"/>
  <c r="Q1919" i="3" s="1"/>
  <c r="P2483" i="3"/>
  <c r="Q2483" i="3" s="1"/>
  <c r="P3853" i="3"/>
  <c r="Q3853" i="3" s="1"/>
  <c r="P1612" i="3"/>
  <c r="Q1612" i="3" s="1"/>
  <c r="P2195" i="3"/>
  <c r="Q2195" i="3" s="1"/>
  <c r="P302" i="3"/>
  <c r="Q302" i="3" s="1"/>
  <c r="P261" i="3"/>
  <c r="Q261" i="3" s="1"/>
  <c r="P306" i="3"/>
  <c r="Q306" i="3" s="1"/>
  <c r="P518" i="3"/>
  <c r="Q518" i="3" s="1"/>
  <c r="P401" i="3"/>
  <c r="Q401" i="3" s="1"/>
  <c r="P35" i="3"/>
  <c r="Q35" i="3" s="1"/>
  <c r="P62" i="3"/>
  <c r="Q62" i="3" s="1"/>
  <c r="P174" i="3"/>
  <c r="Q174" i="3" s="1"/>
  <c r="P1630" i="3"/>
  <c r="Q1630" i="3" s="1"/>
  <c r="P2215" i="3"/>
  <c r="Q2215" i="3" s="1"/>
  <c r="P537" i="3"/>
  <c r="Q537" i="3" s="1"/>
  <c r="P175" i="3"/>
  <c r="Q175" i="3" s="1"/>
  <c r="P63" i="3"/>
  <c r="Q63" i="3" s="1"/>
  <c r="P176" i="3"/>
  <c r="Q176" i="3" s="1"/>
  <c r="P404" i="3"/>
  <c r="Q404" i="3" s="1"/>
  <c r="P307" i="3"/>
  <c r="Q307" i="3" s="1"/>
  <c r="P526" i="3"/>
  <c r="Q526" i="3" s="1"/>
  <c r="P541" i="3"/>
  <c r="Q541" i="3" s="1"/>
  <c r="P940" i="3"/>
  <c r="Q940" i="3" s="1"/>
  <c r="P64" i="3"/>
  <c r="Q64" i="3" s="1"/>
  <c r="P8" i="3"/>
  <c r="Q8" i="3" s="1"/>
  <c r="P411" i="3"/>
  <c r="Q411" i="3" s="1"/>
  <c r="P583" i="3"/>
  <c r="Q583" i="3" s="1"/>
  <c r="P584" i="3"/>
  <c r="Q584" i="3" s="1"/>
  <c r="P585" i="3"/>
  <c r="Q585" i="3" s="1"/>
  <c r="P586" i="3"/>
  <c r="Q586" i="3" s="1"/>
  <c r="P1648" i="3"/>
  <c r="Q1648" i="3" s="1"/>
  <c r="P2233" i="3"/>
  <c r="Q2233" i="3" s="1"/>
  <c r="P547" i="3"/>
  <c r="Q547" i="3" s="1"/>
  <c r="P949" i="3"/>
  <c r="Q949" i="3" s="1"/>
  <c r="P9" i="3"/>
  <c r="Q9" i="3" s="1"/>
  <c r="P10" i="3"/>
  <c r="Q10" i="3" s="1"/>
  <c r="P1057" i="3"/>
  <c r="Q1057" i="3" s="1"/>
  <c r="P588" i="3"/>
  <c r="Q588" i="3" s="1"/>
  <c r="P543" i="3"/>
  <c r="Q543" i="3" s="1"/>
  <c r="P539" i="3"/>
  <c r="Q539" i="3" s="1"/>
  <c r="P1330" i="3"/>
  <c r="Q1330" i="3" s="1"/>
  <c r="P1592" i="3"/>
  <c r="Q1592" i="3" s="1"/>
  <c r="P1018" i="3"/>
  <c r="Q1018" i="3" s="1"/>
  <c r="P961" i="3"/>
  <c r="Q961" i="3" s="1"/>
  <c r="P1343" i="3"/>
  <c r="Q1343" i="3" s="1"/>
  <c r="P2255" i="3"/>
  <c r="Q2255" i="3" s="1"/>
  <c r="P557" i="3"/>
  <c r="Q557" i="3" s="1"/>
  <c r="P952" i="3"/>
  <c r="Q952" i="3" s="1"/>
  <c r="P919" i="3"/>
  <c r="Q919" i="3" s="1"/>
  <c r="P1538" i="3"/>
  <c r="Q1538" i="3" s="1"/>
  <c r="P3854" i="3"/>
  <c r="Q3854" i="3" s="1"/>
  <c r="P3855" i="3"/>
  <c r="Q3855" i="3" s="1"/>
  <c r="P1989" i="3"/>
  <c r="Q1989" i="3" s="1"/>
  <c r="P1990" i="3"/>
  <c r="Q1990" i="3" s="1"/>
  <c r="P2598" i="3"/>
  <c r="Q2598" i="3" s="1"/>
  <c r="P2599" i="3"/>
  <c r="Q2599" i="3" s="1"/>
  <c r="P2609" i="3"/>
  <c r="Q2609" i="3" s="1"/>
  <c r="P1996" i="3"/>
  <c r="Q1996" i="3" s="1"/>
  <c r="P2610" i="3"/>
  <c r="Q2610" i="3" s="1"/>
  <c r="P971" i="3"/>
  <c r="Q971" i="3" s="1"/>
  <c r="P753" i="3"/>
  <c r="Q753" i="3" s="1"/>
  <c r="P754" i="3"/>
  <c r="Q754" i="3" s="1"/>
  <c r="P2517" i="3"/>
  <c r="Q2517" i="3" s="1"/>
  <c r="P756" i="3"/>
  <c r="Q756" i="3" s="1"/>
  <c r="P757" i="3"/>
  <c r="Q757" i="3" s="1"/>
  <c r="P758" i="3"/>
  <c r="Q758" i="3" s="1"/>
  <c r="P416" i="3"/>
  <c r="Q416" i="3" s="1"/>
  <c r="P761" i="3"/>
  <c r="Q761" i="3" s="1"/>
  <c r="P283" i="3"/>
  <c r="Q283" i="3" s="1"/>
  <c r="P419" i="3"/>
  <c r="Q419" i="3" s="1"/>
  <c r="P2522" i="3"/>
  <c r="Q2522" i="3" s="1"/>
  <c r="P3856" i="3"/>
  <c r="Q3856" i="3" s="1"/>
  <c r="P389" i="3"/>
  <c r="Q389" i="3" s="1"/>
  <c r="P252" i="3"/>
  <c r="Q252" i="3" s="1"/>
  <c r="P392" i="3"/>
  <c r="Q392" i="3" s="1"/>
  <c r="P285" i="3"/>
  <c r="Q285" i="3" s="1"/>
  <c r="P256" i="3"/>
  <c r="Q256" i="3" s="1"/>
  <c r="P2536" i="3"/>
  <c r="Q2536" i="3" s="1"/>
  <c r="P730" i="3"/>
  <c r="Q730" i="3" s="1"/>
  <c r="P2552" i="3"/>
  <c r="Q2552" i="3" s="1"/>
  <c r="P741" i="3"/>
  <c r="Q741" i="3" s="1"/>
  <c r="P748" i="3"/>
  <c r="Q748" i="3" s="1"/>
  <c r="P3857" i="3"/>
  <c r="Q3857" i="3" s="1"/>
  <c r="P3858" i="3"/>
  <c r="Q3858" i="3" s="1"/>
  <c r="P873" i="3"/>
  <c r="Q873" i="3" s="1"/>
  <c r="P426" i="3"/>
  <c r="Q426" i="3" s="1"/>
  <c r="P427" i="3"/>
  <c r="Q427" i="3" s="1"/>
  <c r="P781" i="3"/>
  <c r="Q781" i="3" s="1"/>
  <c r="P130" i="3"/>
  <c r="Q130" i="3" s="1"/>
  <c r="P3859" i="3"/>
  <c r="Q3859" i="3" s="1"/>
  <c r="P430" i="3"/>
  <c r="Q430" i="3" s="1"/>
  <c r="P785" i="3"/>
  <c r="Q785" i="3" s="1"/>
  <c r="P131" i="3"/>
  <c r="Q131" i="3" s="1"/>
  <c r="P132" i="3"/>
  <c r="Q132" i="3" s="1"/>
  <c r="P1347" i="3"/>
  <c r="Q1347" i="3" s="1"/>
  <c r="P791" i="3"/>
  <c r="Q791" i="3" s="1"/>
  <c r="P120" i="3"/>
  <c r="Q120" i="3" s="1"/>
  <c r="P121" i="3"/>
  <c r="Q121" i="3" s="1"/>
  <c r="P122" i="3"/>
  <c r="Q122" i="3" s="1"/>
  <c r="P124" i="3"/>
  <c r="Q124" i="3" s="1"/>
  <c r="P123" i="3"/>
  <c r="Q123" i="3" s="1"/>
  <c r="P28" i="3"/>
  <c r="Q28" i="3" s="1"/>
  <c r="P246" i="3"/>
  <c r="Q246" i="3" s="1"/>
  <c r="P643" i="3"/>
  <c r="Q643" i="3" s="1"/>
  <c r="P407" i="3"/>
  <c r="Q407" i="3" s="1"/>
  <c r="P126" i="3"/>
  <c r="Q126" i="3" s="1"/>
  <c r="P3" i="3"/>
  <c r="Q3" i="3" s="1"/>
  <c r="P29" i="3"/>
  <c r="Q29" i="3" s="1"/>
  <c r="P1152" i="3"/>
  <c r="Q1152" i="3" s="1"/>
  <c r="P647" i="3"/>
  <c r="Q647" i="3" s="1"/>
  <c r="P1362" i="3"/>
  <c r="Q1362" i="3" s="1"/>
  <c r="P1157" i="3"/>
  <c r="Q1157" i="3" s="1"/>
  <c r="P1709" i="3"/>
  <c r="Q1709" i="3" s="1"/>
  <c r="P414" i="3"/>
  <c r="Q414" i="3" s="1"/>
  <c r="P747" i="3"/>
  <c r="Q747" i="3" s="1"/>
  <c r="P255" i="3"/>
  <c r="Q255" i="3" s="1"/>
  <c r="P2547" i="3"/>
  <c r="Q2547" i="3" s="1"/>
  <c r="P1732" i="3"/>
  <c r="Q1732" i="3" s="1"/>
  <c r="P421" i="3"/>
  <c r="Q421" i="3" s="1"/>
  <c r="P760" i="3"/>
  <c r="Q760" i="3" s="1"/>
  <c r="P415" i="3"/>
  <c r="Q415" i="3" s="1"/>
  <c r="P2334" i="3"/>
  <c r="Q2334" i="3" s="1"/>
  <c r="P2335" i="3"/>
  <c r="Q2335" i="3" s="1"/>
  <c r="P2340" i="3"/>
  <c r="Q2340" i="3" s="1"/>
  <c r="P2569" i="3"/>
  <c r="Q2569" i="3" s="1"/>
  <c r="P319" i="3"/>
  <c r="Q319" i="3" s="1"/>
  <c r="P423" i="3"/>
  <c r="Q423" i="3" s="1"/>
  <c r="P1005" i="3"/>
  <c r="Q1005" i="3" s="1"/>
  <c r="P322" i="3"/>
  <c r="Q322" i="3" s="1"/>
  <c r="P1336" i="3"/>
  <c r="Q1336" i="3" s="1"/>
  <c r="P780" i="3"/>
  <c r="Q780" i="3" s="1"/>
  <c r="P2346" i="3"/>
  <c r="Q2346" i="3" s="1"/>
  <c r="P1461" i="3"/>
  <c r="Q1461" i="3" s="1"/>
  <c r="P1013" i="3"/>
  <c r="Q1013" i="3" s="1"/>
  <c r="P263" i="3"/>
  <c r="Q263" i="3" s="1"/>
  <c r="P1017" i="3"/>
  <c r="Q1017" i="3" s="1"/>
  <c r="P433" i="3"/>
  <c r="Q433" i="3" s="1"/>
  <c r="P2592" i="3"/>
  <c r="Q2592" i="3" s="1"/>
  <c r="P1893" i="3"/>
  <c r="Q1893" i="3" s="1"/>
  <c r="P2300" i="3"/>
  <c r="Q2300" i="3" s="1"/>
  <c r="P3860" i="3"/>
  <c r="Q3860" i="3" s="1"/>
  <c r="P262" i="3"/>
  <c r="Q262" i="3" s="1"/>
  <c r="P311" i="3"/>
  <c r="Q311" i="3" s="1"/>
  <c r="P1088" i="3"/>
  <c r="Q1088" i="3" s="1"/>
  <c r="P1089" i="3"/>
  <c r="Q1089" i="3" s="1"/>
  <c r="P801" i="3"/>
  <c r="Q801" i="3" s="1"/>
  <c r="P317" i="3"/>
  <c r="Q317" i="3" s="1"/>
  <c r="P314" i="3"/>
  <c r="Q314" i="3" s="1"/>
  <c r="P344" i="3"/>
  <c r="Q344" i="3" s="1"/>
  <c r="P2309" i="3"/>
  <c r="Q2309" i="3" s="1"/>
  <c r="P2867" i="3"/>
  <c r="Q2867" i="3" s="1"/>
  <c r="P320" i="3"/>
  <c r="Q320" i="3" s="1"/>
  <c r="P589" i="3"/>
  <c r="Q589" i="3" s="1"/>
  <c r="P2329" i="3"/>
  <c r="Q2329" i="3" s="1"/>
  <c r="P2877" i="3"/>
  <c r="Q2877" i="3" s="1"/>
  <c r="P1055" i="3"/>
  <c r="Q1055" i="3" s="1"/>
  <c r="P325" i="3"/>
  <c r="Q325" i="3" s="1"/>
  <c r="P597" i="3"/>
  <c r="Q597" i="3" s="1"/>
  <c r="P829" i="3"/>
  <c r="Q829" i="3" s="1"/>
  <c r="P207" i="3"/>
  <c r="Q207" i="3" s="1"/>
  <c r="P208" i="3"/>
  <c r="Q208" i="3" s="1"/>
  <c r="P465" i="3"/>
  <c r="Q465" i="3" s="1"/>
  <c r="P144" i="3"/>
  <c r="Q144" i="3" s="1"/>
  <c r="P619" i="3"/>
  <c r="Q619" i="3" s="1"/>
  <c r="P211" i="3"/>
  <c r="Q211" i="3" s="1"/>
  <c r="P468" i="3"/>
  <c r="Q468" i="3" s="1"/>
  <c r="P854" i="3"/>
  <c r="Q854" i="3" s="1"/>
  <c r="P1016" i="3"/>
  <c r="Q1016" i="3" s="1"/>
  <c r="P612" i="3"/>
  <c r="Q612" i="3" s="1"/>
  <c r="P2350" i="3"/>
  <c r="Q2350" i="3" s="1"/>
  <c r="P2896" i="3"/>
  <c r="Q2896" i="3" s="1"/>
  <c r="P469" i="3"/>
  <c r="Q469" i="3" s="1"/>
  <c r="P857" i="3"/>
  <c r="Q857" i="3" s="1"/>
  <c r="P626" i="3"/>
  <c r="Q626" i="3" s="1"/>
  <c r="P17" i="3"/>
  <c r="Q17" i="3" s="1"/>
  <c r="P947" i="3"/>
  <c r="Q947" i="3" s="1"/>
  <c r="P861" i="3"/>
  <c r="Q861" i="3" s="1"/>
  <c r="P631" i="3"/>
  <c r="Q631" i="3" s="1"/>
  <c r="P1040" i="3"/>
  <c r="Q1040" i="3" s="1"/>
  <c r="P1533" i="3"/>
  <c r="Q1533" i="3" s="1"/>
  <c r="P3861" i="3"/>
  <c r="Q3861" i="3" s="1"/>
  <c r="P2922" i="3"/>
  <c r="Q2922" i="3" s="1"/>
  <c r="P957" i="3"/>
  <c r="Q957" i="3" s="1"/>
  <c r="P1452" i="3"/>
  <c r="Q1452" i="3" s="1"/>
  <c r="P676" i="3"/>
  <c r="Q676" i="3" s="1"/>
  <c r="P678" i="3"/>
  <c r="Q678" i="3" s="1"/>
  <c r="P1661" i="3"/>
  <c r="Q1661" i="3" s="1"/>
  <c r="P1757" i="3"/>
  <c r="Q1757" i="3" s="1"/>
  <c r="P3862" i="3"/>
  <c r="Q3862" i="3" s="1"/>
  <c r="P1467" i="3"/>
  <c r="Q1467" i="3" s="1"/>
  <c r="P1568" i="3"/>
  <c r="Q1568" i="3" s="1"/>
  <c r="P2049" i="3"/>
  <c r="Q2049" i="3" s="1"/>
  <c r="P3863" i="3"/>
  <c r="Q3863" i="3" s="1"/>
  <c r="P2057" i="3"/>
  <c r="Q2057" i="3" s="1"/>
  <c r="P2659" i="3"/>
  <c r="Q2659" i="3" s="1"/>
  <c r="P442" i="3"/>
  <c r="Q442" i="3" s="1"/>
  <c r="P290" i="3"/>
  <c r="Q290" i="3" s="1"/>
  <c r="P445" i="3"/>
  <c r="Q445" i="3" s="1"/>
  <c r="P812" i="3"/>
  <c r="Q812" i="3" s="1"/>
  <c r="P258" i="3"/>
  <c r="Q258" i="3" s="1"/>
  <c r="P291" i="3"/>
  <c r="Q291" i="3" s="1"/>
  <c r="P2067" i="3"/>
  <c r="Q2067" i="3" s="1"/>
  <c r="P2145" i="3"/>
  <c r="Q2145" i="3" s="1"/>
  <c r="P2668" i="3"/>
  <c r="Q2668" i="3" s="1"/>
  <c r="P1558" i="3"/>
  <c r="Q1558" i="3" s="1"/>
  <c r="P2151" i="3"/>
  <c r="Q2151" i="3" s="1"/>
  <c r="P2152" i="3"/>
  <c r="Q2152" i="3" s="1"/>
  <c r="P813" i="3"/>
  <c r="Q813" i="3" s="1"/>
  <c r="P814" i="3"/>
  <c r="Q814" i="3" s="1"/>
  <c r="P870" i="3"/>
  <c r="Q870" i="3" s="1"/>
  <c r="P483" i="3"/>
  <c r="Q483" i="3" s="1"/>
  <c r="P484" i="3"/>
  <c r="Q484" i="3" s="1"/>
  <c r="P485" i="3"/>
  <c r="Q485" i="3" s="1"/>
  <c r="P2168" i="3"/>
  <c r="Q2168" i="3" s="1"/>
  <c r="P874" i="3"/>
  <c r="Q874" i="3" s="1"/>
  <c r="P1378" i="3"/>
  <c r="Q1378" i="3" s="1"/>
  <c r="P487" i="3"/>
  <c r="Q487" i="3" s="1"/>
  <c r="P488" i="3"/>
  <c r="Q488" i="3" s="1"/>
  <c r="P2085" i="3"/>
  <c r="Q2085" i="3" s="1"/>
  <c r="P2682" i="3"/>
  <c r="Q2682" i="3" s="1"/>
  <c r="P821" i="3"/>
  <c r="Q821" i="3" s="1"/>
  <c r="P1314" i="3"/>
  <c r="Q1314" i="3" s="1"/>
  <c r="P1383" i="3"/>
  <c r="Q1383" i="3" s="1"/>
  <c r="P494" i="3"/>
  <c r="Q494" i="3" s="1"/>
  <c r="P298" i="3"/>
  <c r="Q298" i="3" s="1"/>
  <c r="P839" i="3"/>
  <c r="Q839" i="3" s="1"/>
  <c r="P1327" i="3"/>
  <c r="Q1327" i="3" s="1"/>
  <c r="P2701" i="3"/>
  <c r="Q2701" i="3" s="1"/>
  <c r="P2381" i="3"/>
  <c r="Q2381" i="3" s="1"/>
  <c r="P3864" i="3"/>
  <c r="Q3864" i="3" s="1"/>
  <c r="P3865" i="3"/>
  <c r="Q3865" i="3" s="1"/>
  <c r="P3866" i="3"/>
  <c r="Q3866" i="3" s="1"/>
  <c r="P1342" i="3"/>
  <c r="Q1342" i="3" s="1"/>
  <c r="P3867" i="3"/>
  <c r="Q3867" i="3" s="1"/>
  <c r="P3868" i="3"/>
  <c r="Q3868" i="3" s="1"/>
  <c r="P93" i="3"/>
  <c r="Q93" i="3" s="1"/>
  <c r="P94" i="3"/>
  <c r="Q94" i="3" s="1"/>
  <c r="P95" i="3"/>
  <c r="Q95" i="3" s="1"/>
  <c r="P259" i="3"/>
  <c r="Q259" i="3" s="1"/>
  <c r="P292" i="3"/>
  <c r="Q292" i="3" s="1"/>
  <c r="P142" i="3"/>
  <c r="Q142" i="3" s="1"/>
  <c r="P143" i="3"/>
  <c r="Q143" i="3" s="1"/>
  <c r="P417" i="3"/>
  <c r="Q417" i="3" s="1"/>
  <c r="P38" i="3"/>
  <c r="Q38" i="3" s="1"/>
  <c r="P666" i="3"/>
  <c r="Q666" i="3" s="1"/>
  <c r="P145" i="3"/>
  <c r="Q145" i="3" s="1"/>
  <c r="P420" i="3"/>
  <c r="Q420" i="3" s="1"/>
  <c r="P39" i="3"/>
  <c r="Q39" i="3" s="1"/>
  <c r="P40" i="3"/>
  <c r="Q40" i="3" s="1"/>
  <c r="P2079" i="3"/>
  <c r="Q2079" i="3" s="1"/>
  <c r="P3869" i="3"/>
  <c r="Q3869" i="3" s="1"/>
  <c r="P3870" i="3"/>
  <c r="Q3870" i="3" s="1"/>
  <c r="P458" i="3"/>
  <c r="Q458" i="3" s="1"/>
  <c r="P294" i="3"/>
  <c r="Q294" i="3" s="1"/>
  <c r="P889" i="3"/>
  <c r="Q889" i="3" s="1"/>
  <c r="P454" i="3"/>
  <c r="Q454" i="3" s="1"/>
  <c r="P677" i="3"/>
  <c r="Q677" i="3" s="1"/>
  <c r="P890" i="3"/>
  <c r="Q890" i="3" s="1"/>
  <c r="P891" i="3"/>
  <c r="Q891" i="3" s="1"/>
  <c r="P160" i="3"/>
  <c r="Q160" i="3" s="1"/>
  <c r="P456" i="3"/>
  <c r="Q456" i="3" s="1"/>
  <c r="P844" i="3"/>
  <c r="Q844" i="3" s="1"/>
  <c r="P425" i="3"/>
  <c r="Q425" i="3" s="1"/>
  <c r="P41" i="3"/>
  <c r="Q41" i="3" s="1"/>
  <c r="P42" i="3"/>
  <c r="Q42" i="3" s="1"/>
  <c r="P898" i="3"/>
  <c r="Q898" i="3" s="1"/>
  <c r="P899" i="3"/>
  <c r="Q899" i="3" s="1"/>
  <c r="P2099" i="3"/>
  <c r="Q2099" i="3" s="1"/>
  <c r="P2674" i="3"/>
  <c r="Q2674" i="3" s="1"/>
  <c r="P463" i="3"/>
  <c r="Q463" i="3" s="1"/>
  <c r="P836" i="3"/>
  <c r="Q836" i="3" s="1"/>
  <c r="P855" i="3"/>
  <c r="Q855" i="3" s="1"/>
  <c r="P687" i="3"/>
  <c r="Q687" i="3" s="1"/>
  <c r="P1338" i="3"/>
  <c r="Q1338" i="3" s="1"/>
  <c r="P1474" i="3"/>
  <c r="Q1474" i="3" s="1"/>
  <c r="P905" i="3"/>
  <c r="Q905" i="3" s="1"/>
  <c r="P731" i="3"/>
  <c r="Q731" i="3" s="1"/>
  <c r="P472" i="3"/>
  <c r="Q472" i="3" s="1"/>
  <c r="P852" i="3"/>
  <c r="Q852" i="3" s="1"/>
  <c r="P2119" i="3"/>
  <c r="Q2119" i="3" s="1"/>
  <c r="P2700" i="3"/>
  <c r="Q2700" i="3" s="1"/>
  <c r="P1296" i="3"/>
  <c r="Q1296" i="3" s="1"/>
  <c r="P2053" i="3"/>
  <c r="Q2053" i="3" s="1"/>
  <c r="P863" i="3"/>
  <c r="Q863" i="3" s="1"/>
  <c r="P1354" i="3"/>
  <c r="Q1354" i="3" s="1"/>
  <c r="P1776" i="3"/>
  <c r="Q1776" i="3" s="1"/>
  <c r="P1309" i="3"/>
  <c r="Q1309" i="3" s="1"/>
  <c r="P2456" i="3"/>
  <c r="Q2456" i="3" s="1"/>
  <c r="P3019" i="3"/>
  <c r="Q3019" i="3" s="1"/>
  <c r="P875" i="3"/>
  <c r="Q875" i="3" s="1"/>
  <c r="P868" i="3"/>
  <c r="Q868" i="3" s="1"/>
  <c r="P2459" i="3"/>
  <c r="Q2459" i="3" s="1"/>
  <c r="P3020" i="3"/>
  <c r="Q3020" i="3" s="1"/>
  <c r="P2460" i="3"/>
  <c r="Q2460" i="3" s="1"/>
  <c r="P3871" i="3"/>
  <c r="Q3871" i="3" s="1"/>
  <c r="P1447" i="3"/>
  <c r="Q1447" i="3" s="1"/>
  <c r="P1371" i="3"/>
  <c r="Q1371" i="3" s="1"/>
  <c r="P2138" i="3"/>
  <c r="Q2138" i="3" s="1"/>
  <c r="P2729" i="3"/>
  <c r="Q2729" i="3" s="1"/>
  <c r="P1796" i="3"/>
  <c r="Q1796" i="3" s="1"/>
  <c r="P1098" i="3"/>
  <c r="Q1098" i="3" s="1"/>
  <c r="P353" i="3"/>
  <c r="Q353" i="3" s="1"/>
  <c r="P682" i="3"/>
  <c r="Q682" i="3" s="1"/>
  <c r="P683" i="3"/>
  <c r="Q683" i="3" s="1"/>
  <c r="P2465" i="3"/>
  <c r="Q2465" i="3" s="1"/>
  <c r="P3032" i="3"/>
  <c r="Q3032" i="3" s="1"/>
  <c r="P1101" i="3"/>
  <c r="Q1101" i="3" s="1"/>
  <c r="P1102" i="3"/>
  <c r="Q1102" i="3" s="1"/>
  <c r="P355" i="3"/>
  <c r="Q355" i="3" s="1"/>
  <c r="P273" i="3"/>
  <c r="Q273" i="3" s="1"/>
  <c r="P3042" i="3"/>
  <c r="Q3042" i="3" s="1"/>
  <c r="P1112" i="3"/>
  <c r="Q1112" i="3" s="1"/>
  <c r="P1113" i="3"/>
  <c r="Q1113" i="3" s="1"/>
  <c r="P274" i="3"/>
  <c r="Q274" i="3" s="1"/>
  <c r="P275" i="3"/>
  <c r="Q275" i="3" s="1"/>
  <c r="P3872" i="3"/>
  <c r="Q3872" i="3" s="1"/>
  <c r="P3873" i="3"/>
  <c r="Q3873" i="3" s="1"/>
  <c r="P3874" i="3"/>
  <c r="Q3874" i="3" s="1"/>
  <c r="P265" i="3"/>
  <c r="Q265" i="3" s="1"/>
  <c r="P268" i="3"/>
  <c r="Q268" i="3" s="1"/>
  <c r="P897" i="3"/>
  <c r="Q897" i="3" s="1"/>
  <c r="P1379" i="3"/>
  <c r="Q1379" i="3" s="1"/>
  <c r="P2021" i="3"/>
  <c r="Q2021" i="3" s="1"/>
  <c r="P2963" i="3"/>
  <c r="Q2963" i="3" s="1"/>
  <c r="P656" i="3"/>
  <c r="Q656" i="3" s="1"/>
  <c r="P1126" i="3"/>
  <c r="Q1126" i="3" s="1"/>
  <c r="P2976" i="3"/>
  <c r="Q2976" i="3" s="1"/>
  <c r="P661" i="3"/>
  <c r="Q661" i="3" s="1"/>
  <c r="P2229" i="3"/>
  <c r="Q2229" i="3" s="1"/>
  <c r="P1402" i="3"/>
  <c r="Q1402" i="3" s="1"/>
  <c r="P669" i="3"/>
  <c r="Q669" i="3" s="1"/>
  <c r="P2992" i="3"/>
  <c r="Q2992" i="3" s="1"/>
  <c r="P1233" i="3"/>
  <c r="Q1233" i="3" s="1"/>
  <c r="P1234" i="3"/>
  <c r="Q1234" i="3" s="1"/>
  <c r="P1236" i="3"/>
  <c r="Q1236" i="3" s="1"/>
  <c r="P1237" i="3"/>
  <c r="Q1237" i="3" s="1"/>
  <c r="P770" i="3"/>
  <c r="Q770" i="3" s="1"/>
  <c r="P249" i="3"/>
  <c r="Q249" i="3" s="1"/>
  <c r="P250" i="3"/>
  <c r="Q250" i="3" s="1"/>
  <c r="P1104" i="3"/>
  <c r="Q1104" i="3" s="1"/>
  <c r="P694" i="3"/>
  <c r="Q694" i="3" s="1"/>
  <c r="P331" i="3"/>
  <c r="Q331" i="3" s="1"/>
  <c r="P251" i="3"/>
  <c r="Q251" i="3" s="1"/>
  <c r="P332" i="3"/>
  <c r="Q332" i="3" s="1"/>
  <c r="P3014" i="3"/>
  <c r="Q3014" i="3" s="1"/>
  <c r="P700" i="3"/>
  <c r="Q700" i="3" s="1"/>
  <c r="P1137" i="3"/>
  <c r="Q1137" i="3" s="1"/>
  <c r="P335" i="3"/>
  <c r="Q335" i="3" s="1"/>
  <c r="P90" i="3"/>
  <c r="Q90" i="3" s="1"/>
  <c r="P553" i="3"/>
  <c r="Q553" i="3" s="1"/>
  <c r="P492" i="3"/>
  <c r="Q492" i="3" s="1"/>
  <c r="P3875" i="3"/>
  <c r="Q3875" i="3" s="1"/>
  <c r="P3876" i="3"/>
  <c r="Q3876" i="3" s="1"/>
  <c r="P559" i="3"/>
  <c r="Q559" i="3" s="1"/>
  <c r="P969" i="3"/>
  <c r="Q969" i="3" s="1"/>
  <c r="P1755" i="3"/>
  <c r="Q1755" i="3" s="1"/>
  <c r="P707" i="3"/>
  <c r="Q707" i="3" s="1"/>
  <c r="P1150" i="3"/>
  <c r="Q1150" i="3" s="1"/>
  <c r="P238" i="3"/>
  <c r="Q238" i="3" s="1"/>
  <c r="P21" i="3"/>
  <c r="Q21" i="3" s="1"/>
  <c r="P83" i="3"/>
  <c r="Q83" i="3" s="1"/>
  <c r="P82" i="3"/>
  <c r="Q82" i="3" s="1"/>
  <c r="P560" i="3"/>
  <c r="Q560" i="3" s="1"/>
  <c r="P974" i="3"/>
  <c r="Q974" i="3" s="1"/>
  <c r="P239" i="3"/>
  <c r="Q239" i="3" s="1"/>
  <c r="P240" i="3"/>
  <c r="Q240" i="3" s="1"/>
  <c r="P22" i="3"/>
  <c r="Q22" i="3" s="1"/>
  <c r="P84" i="3"/>
  <c r="Q84" i="3" s="1"/>
  <c r="P1136" i="3"/>
  <c r="Q1136" i="3" s="1"/>
  <c r="P3877" i="3"/>
  <c r="Q3877" i="3" s="1"/>
  <c r="P3878" i="3"/>
  <c r="Q3878" i="3" s="1"/>
  <c r="P241" i="3"/>
  <c r="Q241" i="3" s="1"/>
  <c r="P242" i="3"/>
  <c r="Q242" i="3" s="1"/>
  <c r="P1793" i="3"/>
  <c r="Q1793" i="3" s="1"/>
  <c r="P1159" i="3"/>
  <c r="Q1159" i="3" s="1"/>
  <c r="P1567" i="3"/>
  <c r="Q1567" i="3" s="1"/>
  <c r="P981" i="3"/>
  <c r="Q981" i="3" s="1"/>
  <c r="P2451" i="3"/>
  <c r="Q2451" i="3" s="1"/>
  <c r="P686" i="3"/>
  <c r="Q686" i="3" s="1"/>
  <c r="P245" i="3"/>
  <c r="Q245" i="3" s="1"/>
  <c r="P3879" i="3"/>
  <c r="Q3879" i="3" s="1"/>
  <c r="P1583" i="3"/>
  <c r="Q1583" i="3" s="1"/>
  <c r="P2178" i="3"/>
  <c r="Q2178" i="3" s="1"/>
  <c r="P1809" i="3"/>
  <c r="Q1809" i="3" s="1"/>
  <c r="P276" i="3"/>
  <c r="Q276" i="3" s="1"/>
  <c r="P768" i="3"/>
  <c r="Q768" i="3" s="1"/>
  <c r="P701" i="3"/>
  <c r="Q701" i="3" s="1"/>
  <c r="P1257" i="3"/>
  <c r="Q1257" i="3" s="1"/>
  <c r="P1119" i="3"/>
  <c r="Q1119" i="3" s="1"/>
  <c r="P3880" i="3"/>
  <c r="Q3880" i="3" s="1"/>
  <c r="P2778" i="3"/>
  <c r="Q2778" i="3" s="1"/>
  <c r="P1892" i="3"/>
  <c r="Q1892" i="3" s="1"/>
  <c r="P1261" i="3"/>
  <c r="Q1261" i="3" s="1"/>
  <c r="P519" i="3"/>
  <c r="Q519" i="3" s="1"/>
  <c r="P303" i="3"/>
  <c r="Q303" i="3" s="1"/>
  <c r="P277" i="3"/>
  <c r="Q277" i="3" s="1"/>
  <c r="P3881" i="3"/>
  <c r="Q3881" i="3" s="1"/>
  <c r="P2206" i="3"/>
  <c r="Q2206" i="3" s="1"/>
  <c r="P2784" i="3"/>
  <c r="Q2784" i="3" s="1"/>
  <c r="P522" i="3"/>
  <c r="Q522" i="3" s="1"/>
  <c r="P305" i="3"/>
  <c r="Q305" i="3" s="1"/>
  <c r="P1898" i="3"/>
  <c r="Q1898" i="3" s="1"/>
  <c r="P2794" i="3"/>
  <c r="Q2794" i="3" s="1"/>
  <c r="P1414" i="3"/>
  <c r="Q1414" i="3" s="1"/>
  <c r="P712" i="3"/>
  <c r="Q712" i="3" s="1"/>
  <c r="P1141" i="3"/>
  <c r="Q1141" i="3" s="1"/>
  <c r="P708" i="3"/>
  <c r="Q708" i="3" s="1"/>
  <c r="P3016" i="3"/>
  <c r="Q3016" i="3" s="1"/>
  <c r="P1425" i="3"/>
  <c r="Q1425" i="3" s="1"/>
  <c r="P2811" i="3"/>
  <c r="Q2811" i="3" s="1"/>
  <c r="P576" i="3"/>
  <c r="Q576" i="3" s="1"/>
  <c r="P1501" i="3"/>
  <c r="Q1501" i="3" s="1"/>
  <c r="P577" i="3"/>
  <c r="Q577" i="3" s="1"/>
  <c r="P1800" i="3"/>
  <c r="Q1800" i="3" s="1"/>
  <c r="P1165" i="3"/>
  <c r="Q1165" i="3" s="1"/>
  <c r="P717" i="3"/>
  <c r="Q717" i="3" s="1"/>
  <c r="P1444" i="3"/>
  <c r="Q1444" i="3" s="1"/>
  <c r="P1504" i="3"/>
  <c r="Q1504" i="3" s="1"/>
  <c r="P581" i="3"/>
  <c r="Q581" i="3" s="1"/>
  <c r="P945" i="3"/>
  <c r="Q945" i="3" s="1"/>
  <c r="P1439" i="3"/>
  <c r="Q1439" i="3" s="1"/>
  <c r="P2337" i="3"/>
  <c r="Q2337" i="3" s="1"/>
  <c r="P300" i="3"/>
  <c r="Q300" i="3" s="1"/>
  <c r="P506" i="3"/>
  <c r="Q506" i="3" s="1"/>
  <c r="P3882" i="3"/>
  <c r="Q3882" i="3" s="1"/>
  <c r="P3883" i="3"/>
  <c r="Q3883" i="3" s="1"/>
  <c r="P304" i="3"/>
  <c r="Q304" i="3" s="1"/>
  <c r="P513" i="3"/>
  <c r="Q513" i="3" s="1"/>
  <c r="P955" i="3"/>
  <c r="Q955" i="3" s="1"/>
  <c r="P1454" i="3"/>
  <c r="Q1454" i="3" s="1"/>
  <c r="P527" i="3"/>
  <c r="Q527" i="3" s="1"/>
  <c r="P524" i="3"/>
  <c r="Q524" i="3" s="1"/>
  <c r="P2767" i="3"/>
  <c r="Q2767" i="3" s="1"/>
  <c r="P3884" i="3"/>
  <c r="Q3884" i="3" s="1"/>
  <c r="P735" i="3"/>
  <c r="Q735" i="3" s="1"/>
  <c r="P116" i="3"/>
  <c r="Q116" i="3" s="1"/>
  <c r="P117" i="3"/>
  <c r="Q117" i="3" s="1"/>
  <c r="P357" i="3"/>
  <c r="Q357" i="3" s="1"/>
  <c r="P358" i="3"/>
  <c r="Q358" i="3" s="1"/>
  <c r="P478" i="3"/>
  <c r="Q478" i="3" s="1"/>
  <c r="P2398" i="3"/>
  <c r="Q2398" i="3" s="1"/>
  <c r="P479" i="3"/>
  <c r="Q479" i="3" s="1"/>
  <c r="P54" i="3"/>
  <c r="Q54" i="3" s="1"/>
  <c r="P744" i="3"/>
  <c r="Q744" i="3" s="1"/>
  <c r="P361" i="3"/>
  <c r="Q361" i="3" s="1"/>
  <c r="P1468" i="3"/>
  <c r="Q1468" i="3" s="1"/>
  <c r="P482" i="3"/>
  <c r="Q482" i="3" s="1"/>
  <c r="P55" i="3"/>
  <c r="Q55" i="3" s="1"/>
  <c r="P540" i="3"/>
  <c r="Q540" i="3" s="1"/>
  <c r="P928" i="3"/>
  <c r="Q928" i="3" s="1"/>
  <c r="P749" i="3"/>
  <c r="Q749" i="3" s="1"/>
  <c r="P1218" i="3"/>
  <c r="Q1218" i="3" s="1"/>
  <c r="P2788" i="3"/>
  <c r="Q2788" i="3" s="1"/>
  <c r="P3281" i="3"/>
  <c r="Q3281" i="3" s="1"/>
  <c r="P950" i="3"/>
  <c r="Q950" i="3" s="1"/>
  <c r="P56" i="3"/>
  <c r="Q56" i="3" s="1"/>
  <c r="P759" i="3"/>
  <c r="Q759" i="3" s="1"/>
  <c r="P1225" i="3"/>
  <c r="Q1225" i="3" s="1"/>
  <c r="P2759" i="3"/>
  <c r="Q2759" i="3" s="1"/>
  <c r="P551" i="3"/>
  <c r="Q551" i="3" s="1"/>
  <c r="P948" i="3"/>
  <c r="Q948" i="3" s="1"/>
  <c r="P1001" i="3"/>
  <c r="Q1001" i="3" s="1"/>
  <c r="P544" i="3"/>
  <c r="Q544" i="3" s="1"/>
  <c r="P962" i="3"/>
  <c r="Q962" i="3" s="1"/>
  <c r="P2810" i="3"/>
  <c r="Q2810" i="3" s="1"/>
  <c r="P3295" i="3"/>
  <c r="Q3295" i="3" s="1"/>
  <c r="P1004" i="3"/>
  <c r="Q1004" i="3" s="1"/>
  <c r="P1344" i="3"/>
  <c r="Q1344" i="3" s="1"/>
  <c r="P1243" i="3"/>
  <c r="Q1243" i="3" s="1"/>
  <c r="P1012" i="3"/>
  <c r="Q1012" i="3" s="1"/>
  <c r="P976" i="3"/>
  <c r="Q976" i="3" s="1"/>
  <c r="P1457" i="3"/>
  <c r="Q1457" i="3" s="1"/>
  <c r="P970" i="3"/>
  <c r="Q970" i="3" s="1"/>
  <c r="P2218" i="3"/>
  <c r="Q2218" i="3" s="1"/>
  <c r="P3885" i="3"/>
  <c r="Q3885" i="3" s="1"/>
  <c r="P1365" i="3"/>
  <c r="Q1365" i="3" s="1"/>
  <c r="P1908" i="3"/>
  <c r="Q1908" i="3" s="1"/>
  <c r="P2839" i="3"/>
  <c r="Q2839" i="3" s="1"/>
  <c r="P3315" i="3"/>
  <c r="Q3315" i="3" s="1"/>
  <c r="P1416" i="3"/>
  <c r="Q1416" i="3" s="1"/>
  <c r="P850" i="3"/>
  <c r="Q850" i="3" s="1"/>
  <c r="P1428" i="3"/>
  <c r="Q1428" i="3" s="1"/>
  <c r="P1986" i="3"/>
  <c r="Q1986" i="3" s="1"/>
  <c r="P3886" i="3"/>
  <c r="Q3886" i="3" s="1"/>
  <c r="P3887" i="3"/>
  <c r="Q3887" i="3" s="1"/>
  <c r="P2134" i="3"/>
  <c r="Q2134" i="3" s="1"/>
  <c r="P3888" i="3"/>
  <c r="Q3888" i="3" s="1"/>
  <c r="P280" i="3"/>
  <c r="Q280" i="3" s="1"/>
  <c r="P281" i="3"/>
  <c r="Q281" i="3" s="1"/>
  <c r="P393" i="3"/>
  <c r="Q393" i="3" s="1"/>
  <c r="P394" i="3"/>
  <c r="Q394" i="3" s="1"/>
  <c r="P2600" i="3"/>
  <c r="Q2600" i="3" s="1"/>
  <c r="P2523" i="3"/>
  <c r="Q2523" i="3" s="1"/>
  <c r="P2601" i="3"/>
  <c r="Q2601" i="3" s="1"/>
  <c r="P3889" i="3"/>
  <c r="Q3889" i="3" s="1"/>
  <c r="P1482" i="3"/>
  <c r="Q1482" i="3" s="1"/>
  <c r="P2033" i="3"/>
  <c r="Q2033" i="3" s="1"/>
  <c r="P724" i="3"/>
  <c r="Q724" i="3" s="1"/>
  <c r="P396" i="3"/>
  <c r="Q396" i="3" s="1"/>
  <c r="P1932" i="3"/>
  <c r="Q1932" i="3" s="1"/>
  <c r="P765" i="3"/>
  <c r="Q765" i="3" s="1"/>
  <c r="P766" i="3"/>
  <c r="Q766" i="3" s="1"/>
  <c r="P2611" i="3"/>
  <c r="Q2611" i="3" s="1"/>
  <c r="P3890" i="3"/>
  <c r="Q3890" i="3" s="1"/>
  <c r="P771" i="3"/>
  <c r="Q771" i="3" s="1"/>
  <c r="P772" i="3"/>
  <c r="Q772" i="3" s="1"/>
  <c r="P773" i="3"/>
  <c r="Q773" i="3" s="1"/>
  <c r="P429" i="3"/>
  <c r="Q429" i="3" s="1"/>
  <c r="P2009" i="3"/>
  <c r="Q2009" i="3" s="1"/>
  <c r="P733" i="3"/>
  <c r="Q733" i="3" s="1"/>
  <c r="P1181" i="3"/>
  <c r="Q1181" i="3" s="1"/>
  <c r="P2537" i="3"/>
  <c r="Q2537" i="3" s="1"/>
  <c r="P3089" i="3"/>
  <c r="Q3089" i="3" s="1"/>
  <c r="P1241" i="3"/>
  <c r="Q1241" i="3" s="1"/>
  <c r="P779" i="3"/>
  <c r="Q779" i="3" s="1"/>
  <c r="P286" i="3"/>
  <c r="Q286" i="3" s="1"/>
  <c r="P431" i="3"/>
  <c r="Q431" i="3" s="1"/>
  <c r="P2623" i="3"/>
  <c r="Q2623" i="3" s="1"/>
  <c r="P1247" i="3"/>
  <c r="Q1247" i="3" s="1"/>
  <c r="P1816" i="3"/>
  <c r="Q1816" i="3" s="1"/>
  <c r="P287" i="3"/>
  <c r="Q287" i="3" s="1"/>
  <c r="P434" i="3"/>
  <c r="Q434" i="3" s="1"/>
  <c r="P1187" i="3"/>
  <c r="Q1187" i="3" s="1"/>
  <c r="P1199" i="3"/>
  <c r="Q1199" i="3" s="1"/>
  <c r="P2553" i="3"/>
  <c r="Q2553" i="3" s="1"/>
  <c r="P3102" i="3"/>
  <c r="Q3102" i="3" s="1"/>
  <c r="P2068" i="3"/>
  <c r="Q2068" i="3" s="1"/>
  <c r="P1834" i="3"/>
  <c r="Q1834" i="3" s="1"/>
  <c r="P1214" i="3"/>
  <c r="Q1214" i="3" s="1"/>
  <c r="P1219" i="3"/>
  <c r="Q1219" i="3" s="1"/>
  <c r="P2572" i="3"/>
  <c r="Q2572" i="3" s="1"/>
  <c r="P3123" i="3"/>
  <c r="Q3123" i="3" s="1"/>
  <c r="P192" i="3"/>
  <c r="Q192" i="3" s="1"/>
  <c r="P59" i="3"/>
  <c r="Q59" i="3" s="1"/>
  <c r="P194" i="3"/>
  <c r="Q194" i="3" s="1"/>
  <c r="P60" i="3"/>
  <c r="Q60" i="3" s="1"/>
  <c r="P3891" i="3"/>
  <c r="Q3891" i="3" s="1"/>
  <c r="P3892" i="3"/>
  <c r="Q3892" i="3" s="1"/>
  <c r="P1232" i="3"/>
  <c r="Q1232" i="3" s="1"/>
  <c r="P1785" i="3"/>
  <c r="Q1785" i="3" s="1"/>
  <c r="P102" i="3"/>
  <c r="Q102" i="3" s="1"/>
  <c r="P103" i="3"/>
  <c r="Q103" i="3" s="1"/>
  <c r="P196" i="3"/>
  <c r="Q196" i="3" s="1"/>
  <c r="P364" i="3"/>
  <c r="Q364" i="3" s="1"/>
  <c r="P105" i="3"/>
  <c r="Q105" i="3" s="1"/>
  <c r="P104" i="3"/>
  <c r="Q104" i="3" s="1"/>
  <c r="P106" i="3"/>
  <c r="Q106" i="3" s="1"/>
  <c r="P3144" i="3"/>
  <c r="Q3144" i="3" s="1"/>
  <c r="P387" i="3"/>
  <c r="Q387" i="3" s="1"/>
  <c r="P388" i="3"/>
  <c r="Q388" i="3" s="1"/>
  <c r="P725" i="3"/>
  <c r="Q725" i="3" s="1"/>
  <c r="P726" i="3"/>
  <c r="Q726" i="3" s="1"/>
  <c r="P3893" i="3"/>
  <c r="Q3893" i="3" s="1"/>
  <c r="P3894" i="3"/>
  <c r="Q3894" i="3" s="1"/>
  <c r="P370" i="3"/>
  <c r="Q370" i="3" s="1"/>
  <c r="P691" i="3"/>
  <c r="Q691" i="3" s="1"/>
  <c r="P108" i="3"/>
  <c r="Q108" i="3" s="1"/>
  <c r="P1259" i="3"/>
  <c r="Q1259" i="3" s="1"/>
  <c r="P732" i="3"/>
  <c r="Q732" i="3" s="1"/>
  <c r="P391" i="3"/>
  <c r="Q391" i="3" s="1"/>
  <c r="P115" i="3"/>
  <c r="Q115" i="3" s="1"/>
  <c r="P282" i="3"/>
  <c r="Q282" i="3" s="1"/>
  <c r="P400" i="3"/>
  <c r="Q400" i="3" s="1"/>
  <c r="P1010" i="3"/>
  <c r="Q1010" i="3" s="1"/>
  <c r="P1266" i="3"/>
  <c r="Q1266" i="3" s="1"/>
  <c r="P1267" i="3"/>
  <c r="Q1267" i="3" s="1"/>
  <c r="P376" i="3"/>
  <c r="Q376" i="3" s="1"/>
  <c r="P703" i="3"/>
  <c r="Q703" i="3" s="1"/>
  <c r="P1061" i="3"/>
  <c r="Q1061" i="3" s="1"/>
  <c r="P1811" i="3"/>
  <c r="Q1811" i="3" s="1"/>
  <c r="P284" i="3"/>
  <c r="Q284" i="3" s="1"/>
  <c r="P409" i="3"/>
  <c r="Q409" i="3" s="1"/>
  <c r="P3895" i="3"/>
  <c r="Q3895" i="3" s="1"/>
  <c r="P3896" i="3"/>
  <c r="Q3896" i="3" s="1"/>
  <c r="P3897" i="3"/>
  <c r="Q3897" i="3" s="1"/>
  <c r="P3898" i="3"/>
  <c r="Q3898" i="3" s="1"/>
  <c r="P1068" i="3"/>
  <c r="Q1068" i="3" s="1"/>
  <c r="P1024" i="3"/>
  <c r="Q1024" i="3" s="1"/>
  <c r="P1282" i="3"/>
  <c r="Q1282" i="3" s="1"/>
  <c r="P1283" i="3"/>
  <c r="Q1283" i="3" s="1"/>
  <c r="P1223" i="3"/>
  <c r="Q1223" i="3" s="1"/>
  <c r="P710" i="3"/>
  <c r="Q710" i="3" s="1"/>
  <c r="P1078" i="3"/>
  <c r="Q1078" i="3" s="1"/>
  <c r="P755" i="3"/>
  <c r="Q755" i="3" s="1"/>
  <c r="P418" i="3"/>
  <c r="Q418" i="3" s="1"/>
  <c r="P2570" i="3"/>
  <c r="Q2570" i="3" s="1"/>
  <c r="P3899" i="3"/>
  <c r="Q3899" i="3" s="1"/>
  <c r="P1928" i="3"/>
  <c r="Q1928" i="3" s="1"/>
  <c r="P1308" i="3"/>
  <c r="Q1308" i="3" s="1"/>
  <c r="P3900" i="3"/>
  <c r="Q3900" i="3" s="1"/>
  <c r="P2606" i="3"/>
  <c r="Q2606" i="3" s="1"/>
  <c r="P1045" i="3"/>
  <c r="Q1045" i="3" s="1"/>
  <c r="P1733" i="3"/>
  <c r="Q1733" i="3" s="1"/>
  <c r="P1240" i="3"/>
  <c r="Q1240" i="3" s="1"/>
  <c r="P1792" i="3"/>
  <c r="Q1792" i="3" s="1"/>
  <c r="P776" i="3"/>
  <c r="Q776" i="3" s="1"/>
  <c r="P1230" i="3"/>
  <c r="Q1230" i="3" s="1"/>
  <c r="P2895" i="3"/>
  <c r="Q2895" i="3" s="1"/>
  <c r="P3901" i="3"/>
  <c r="Q3901" i="3" s="1"/>
  <c r="P3902" i="3"/>
  <c r="Q3902" i="3" s="1"/>
  <c r="P3903" i="3"/>
  <c r="Q3903" i="3" s="1"/>
  <c r="P2593" i="3"/>
  <c r="Q2593" i="3" s="1"/>
  <c r="P3126" i="3"/>
  <c r="Q3126" i="3" s="1"/>
  <c r="P2538" i="3"/>
  <c r="Q2538" i="3" s="1"/>
  <c r="P599" i="3"/>
  <c r="Q599" i="3" s="1"/>
  <c r="P324" i="3"/>
  <c r="Q324" i="3" s="1"/>
  <c r="P1752" i="3"/>
  <c r="Q1752" i="3" s="1"/>
  <c r="P2898" i="3"/>
  <c r="Q2898" i="3" s="1"/>
  <c r="P3384" i="3"/>
  <c r="Q3384" i="3" s="1"/>
  <c r="P601" i="3"/>
  <c r="Q601" i="3" s="1"/>
  <c r="P1014" i="3"/>
  <c r="Q1014" i="3" s="1"/>
  <c r="P326" i="3"/>
  <c r="Q326" i="3" s="1"/>
  <c r="P327" i="3"/>
  <c r="Q327" i="3" s="1"/>
  <c r="P2265" i="3"/>
  <c r="Q2265" i="3" s="1"/>
  <c r="P1519" i="3"/>
  <c r="Q1519" i="3" s="1"/>
  <c r="P1022" i="3"/>
  <c r="Q1022" i="3" s="1"/>
  <c r="P328" i="3"/>
  <c r="Q328" i="3" s="1"/>
  <c r="P329" i="3"/>
  <c r="Q329" i="3" s="1"/>
  <c r="P1264" i="3"/>
  <c r="Q1264" i="3" s="1"/>
  <c r="P1813" i="3"/>
  <c r="Q1813" i="3" s="1"/>
  <c r="P2907" i="3"/>
  <c r="Q2907" i="3" s="1"/>
  <c r="P3391" i="3"/>
  <c r="Q3391" i="3" s="1"/>
  <c r="P795" i="3"/>
  <c r="Q795" i="3" s="1"/>
  <c r="P1253" i="3"/>
  <c r="Q1253" i="3" s="1"/>
  <c r="P1528" i="3"/>
  <c r="Q1528" i="3" s="1"/>
  <c r="P1031" i="3"/>
  <c r="Q1031" i="3" s="1"/>
  <c r="P312" i="3"/>
  <c r="Q312" i="3" s="1"/>
  <c r="P2923" i="3"/>
  <c r="Q2923" i="3" s="1"/>
  <c r="P3403" i="3"/>
  <c r="Q3403" i="3" s="1"/>
  <c r="P1409" i="3"/>
  <c r="Q1409" i="3" s="1"/>
  <c r="P1410" i="3"/>
  <c r="Q1410" i="3" s="1"/>
  <c r="P3904" i="3"/>
  <c r="Q3904" i="3" s="1"/>
  <c r="P315" i="3"/>
  <c r="Q315" i="3" s="1"/>
  <c r="P2041" i="3"/>
  <c r="Q2041" i="3" s="1"/>
  <c r="P1413" i="3"/>
  <c r="Q1413" i="3" s="1"/>
  <c r="P1541" i="3"/>
  <c r="Q1541" i="3" s="1"/>
  <c r="P1542" i="3"/>
  <c r="Q1542" i="3" s="1"/>
  <c r="P318" i="3"/>
  <c r="Q318" i="3" s="1"/>
  <c r="P1922" i="3"/>
  <c r="Q1922" i="3" s="1"/>
  <c r="P1841" i="3"/>
  <c r="Q1841" i="3" s="1"/>
  <c r="P2289" i="3"/>
  <c r="Q2289" i="3" s="1"/>
  <c r="P3905" i="3"/>
  <c r="Q3905" i="3" s="1"/>
  <c r="P2675" i="3"/>
  <c r="Q2675" i="3" s="1"/>
  <c r="P3418" i="3"/>
  <c r="Q3418" i="3" s="1"/>
  <c r="P1304" i="3"/>
  <c r="Q1304" i="3" s="1"/>
  <c r="P1292" i="3"/>
  <c r="Q1292" i="3" s="1"/>
  <c r="P1002" i="3"/>
  <c r="Q1002" i="3" s="1"/>
  <c r="P3360" i="3"/>
  <c r="Q3360" i="3" s="1"/>
  <c r="P1573" i="3"/>
  <c r="Q1573" i="3" s="1"/>
  <c r="P1647" i="3"/>
  <c r="Q1647" i="3" s="1"/>
  <c r="P667" i="3"/>
  <c r="Q667" i="3" s="1"/>
  <c r="P1110" i="3"/>
  <c r="Q1110" i="3" s="1"/>
  <c r="P1111" i="3"/>
  <c r="Q1111" i="3" s="1"/>
  <c r="P1655" i="3"/>
  <c r="Q1655" i="3" s="1"/>
  <c r="P1656" i="3"/>
  <c r="Q1656" i="3" s="1"/>
  <c r="P674" i="3"/>
  <c r="Q674" i="3" s="1"/>
  <c r="P1115" i="3"/>
  <c r="Q1115" i="3" s="1"/>
  <c r="P1580" i="3"/>
  <c r="Q1580" i="3" s="1"/>
  <c r="P2177" i="3"/>
  <c r="Q2177" i="3" s="1"/>
  <c r="P1015" i="3"/>
  <c r="Q1015" i="3" s="1"/>
  <c r="P561" i="3"/>
  <c r="Q561" i="3" s="1"/>
  <c r="P562" i="3"/>
  <c r="Q562" i="3" s="1"/>
  <c r="P563" i="3"/>
  <c r="Q563" i="3" s="1"/>
  <c r="P182" i="3"/>
  <c r="Q182" i="3" s="1"/>
  <c r="P2530" i="3"/>
  <c r="Q2530" i="3" s="1"/>
  <c r="P422" i="3"/>
  <c r="Q422" i="3" s="1"/>
  <c r="P775" i="3"/>
  <c r="Q775" i="3" s="1"/>
  <c r="P1659" i="3"/>
  <c r="Q1659" i="3" s="1"/>
  <c r="P565" i="3"/>
  <c r="Q565" i="3" s="1"/>
  <c r="P566" i="3"/>
  <c r="Q566" i="3" s="1"/>
  <c r="P69" i="3"/>
  <c r="Q69" i="3" s="1"/>
  <c r="P187" i="3"/>
  <c r="Q187" i="3" s="1"/>
  <c r="P3372" i="3"/>
  <c r="Q3372" i="3" s="1"/>
  <c r="P424" i="3"/>
  <c r="Q424" i="3" s="1"/>
  <c r="P777" i="3"/>
  <c r="Q777" i="3" s="1"/>
  <c r="P858" i="3"/>
  <c r="Q858" i="3" s="1"/>
  <c r="P783" i="3"/>
  <c r="Q783" i="3" s="1"/>
  <c r="P1035" i="3"/>
  <c r="Q1035" i="3" s="1"/>
  <c r="P573" i="3"/>
  <c r="Q573" i="3" s="1"/>
  <c r="P71" i="3"/>
  <c r="Q71" i="3" s="1"/>
  <c r="P191" i="3"/>
  <c r="Q191" i="3" s="1"/>
  <c r="P1590" i="3"/>
  <c r="Q1590" i="3" s="1"/>
  <c r="P2196" i="3"/>
  <c r="Q2196" i="3" s="1"/>
  <c r="P1036" i="3"/>
  <c r="Q1036" i="3" s="1"/>
  <c r="P862" i="3"/>
  <c r="Q862" i="3" s="1"/>
  <c r="P1359" i="3"/>
  <c r="Q1359" i="3" s="1"/>
  <c r="P66" i="3"/>
  <c r="Q66" i="3" s="1"/>
  <c r="P177" i="3"/>
  <c r="Q177" i="3" s="1"/>
  <c r="P1049" i="3"/>
  <c r="Q1049" i="3" s="1"/>
  <c r="P1559" i="3"/>
  <c r="Q1559" i="3" s="1"/>
  <c r="P67" i="3"/>
  <c r="Q67" i="3" s="1"/>
  <c r="P179" i="3"/>
  <c r="Q179" i="3" s="1"/>
  <c r="P68" i="3"/>
  <c r="Q68" i="3" s="1"/>
  <c r="P3388" i="3"/>
  <c r="Q3388" i="3" s="1"/>
  <c r="P548" i="3"/>
  <c r="Q548" i="3" s="1"/>
  <c r="P181" i="3"/>
  <c r="Q181" i="3" s="1"/>
  <c r="P2322" i="3"/>
  <c r="Q2322" i="3" s="1"/>
  <c r="P2220" i="3"/>
  <c r="Q2220" i="3" s="1"/>
  <c r="P3906" i="3"/>
  <c r="Q3906" i="3" s="1"/>
  <c r="P3907" i="3"/>
  <c r="Q3907" i="3" s="1"/>
  <c r="P876" i="3"/>
  <c r="Q876" i="3" s="1"/>
  <c r="P1370" i="3"/>
  <c r="Q1370" i="3" s="1"/>
  <c r="P1056" i="3"/>
  <c r="Q1056" i="3" s="1"/>
  <c r="P1581" i="3"/>
  <c r="Q1581" i="3" s="1"/>
  <c r="P555" i="3"/>
  <c r="Q555" i="3" s="1"/>
  <c r="P556" i="3"/>
  <c r="Q556" i="3" s="1"/>
  <c r="P1569" i="3"/>
  <c r="Q1569" i="3" s="1"/>
  <c r="P3908" i="3"/>
  <c r="Q3908" i="3" s="1"/>
  <c r="P3909" i="3"/>
  <c r="Q3909" i="3" s="1"/>
  <c r="P2029" i="3"/>
  <c r="Q2029" i="3" s="1"/>
  <c r="P1386" i="3"/>
  <c r="Q1386" i="3" s="1"/>
  <c r="P1107" i="3"/>
  <c r="Q1107" i="3" s="1"/>
  <c r="P638" i="3"/>
  <c r="Q638" i="3" s="1"/>
  <c r="P1109" i="3"/>
  <c r="Q1109" i="3" s="1"/>
  <c r="P1671" i="3"/>
  <c r="Q1671" i="3" s="1"/>
  <c r="P567" i="3"/>
  <c r="Q567" i="3" s="1"/>
  <c r="P568" i="3"/>
  <c r="Q568" i="3" s="1"/>
  <c r="P3414" i="3"/>
  <c r="Q3414" i="3" s="1"/>
  <c r="P2276" i="3"/>
  <c r="Q2276" i="3" s="1"/>
  <c r="P1596" i="3"/>
  <c r="Q1596" i="3" s="1"/>
  <c r="P1118" i="3"/>
  <c r="Q1118" i="3" s="1"/>
  <c r="P1677" i="3"/>
  <c r="Q1677" i="3" s="1"/>
  <c r="P3910" i="3"/>
  <c r="Q3910" i="3" s="1"/>
  <c r="P449" i="3"/>
  <c r="Q449" i="3" s="1"/>
  <c r="P2361" i="3"/>
  <c r="Q2361" i="3" s="1"/>
  <c r="P1687" i="3"/>
  <c r="Q1687" i="3" s="1"/>
  <c r="P3911" i="3"/>
  <c r="Q3911" i="3" s="1"/>
  <c r="P3912" i="3"/>
  <c r="Q3912" i="3" s="1"/>
  <c r="P3913" i="3"/>
  <c r="Q3913" i="3" s="1"/>
  <c r="P450" i="3"/>
  <c r="Q450" i="3" s="1"/>
  <c r="P330" i="3"/>
  <c r="Q330" i="3" s="1"/>
  <c r="P451" i="3"/>
  <c r="Q451" i="3" s="1"/>
  <c r="P2044" i="3"/>
  <c r="Q2044" i="3" s="1"/>
  <c r="P2649" i="3"/>
  <c r="Q2649" i="3" s="1"/>
  <c r="P1048" i="3"/>
  <c r="Q1048" i="3" s="1"/>
  <c r="P574" i="3"/>
  <c r="Q574" i="3" s="1"/>
  <c r="P1593" i="3"/>
  <c r="Q1593" i="3" s="1"/>
  <c r="P815" i="3"/>
  <c r="Q815" i="3" s="1"/>
  <c r="P3191" i="3"/>
  <c r="Q3191" i="3" s="1"/>
  <c r="P2298" i="3"/>
  <c r="Q2298" i="3" s="1"/>
  <c r="P2368" i="3"/>
  <c r="Q2368" i="3" s="1"/>
  <c r="P334" i="3"/>
  <c r="Q334" i="3" s="1"/>
  <c r="P827" i="3"/>
  <c r="Q827" i="3" s="1"/>
  <c r="P3914" i="3"/>
  <c r="Q3914" i="3" s="1"/>
  <c r="P738" i="3"/>
  <c r="Q738" i="3" s="1"/>
  <c r="P1195" i="3"/>
  <c r="Q1195" i="3" s="1"/>
  <c r="P3200" i="3"/>
  <c r="Q3200" i="3" s="1"/>
  <c r="P2160" i="3"/>
  <c r="Q2160" i="3" s="1"/>
  <c r="P1491" i="3"/>
  <c r="Q1491" i="3" s="1"/>
  <c r="P1060" i="3"/>
  <c r="Q1060" i="3" s="1"/>
  <c r="P1574" i="3"/>
  <c r="Q1574" i="3" s="1"/>
  <c r="P2680" i="3"/>
  <c r="Q2680" i="3" s="1"/>
  <c r="P884" i="3"/>
  <c r="Q884" i="3" s="1"/>
  <c r="P885" i="3"/>
  <c r="Q885" i="3" s="1"/>
  <c r="P845" i="3"/>
  <c r="Q845" i="3" s="1"/>
  <c r="P886" i="3"/>
  <c r="Q886" i="3" s="1"/>
  <c r="P503" i="3"/>
  <c r="Q503" i="3" s="1"/>
  <c r="P1323" i="3"/>
  <c r="Q1323" i="3" s="1"/>
  <c r="P1212" i="3"/>
  <c r="Q1212" i="3" s="1"/>
  <c r="P2179" i="3"/>
  <c r="Q2179" i="3" s="1"/>
  <c r="P2764" i="3"/>
  <c r="Q2764" i="3" s="1"/>
  <c r="P340" i="3"/>
  <c r="Q340" i="3" s="1"/>
  <c r="P2845" i="3"/>
  <c r="Q2845" i="3" s="1"/>
  <c r="P3214" i="3"/>
  <c r="Q3214" i="3" s="1"/>
  <c r="P1947" i="3"/>
  <c r="Q1947" i="3" s="1"/>
  <c r="P505" i="3"/>
  <c r="Q505" i="3" s="1"/>
  <c r="P1339" i="3"/>
  <c r="Q1339" i="3" s="1"/>
  <c r="P1885" i="3"/>
  <c r="Q1885" i="3" s="1"/>
  <c r="P2782" i="3"/>
  <c r="Q2782" i="3" s="1"/>
  <c r="P1890" i="3"/>
  <c r="Q1890" i="3" s="1"/>
  <c r="P1083" i="3"/>
  <c r="Q1083" i="3" s="1"/>
  <c r="P1594" i="3"/>
  <c r="Q1594" i="3" s="1"/>
  <c r="P1955" i="3"/>
  <c r="Q1955" i="3" s="1"/>
  <c r="P452" i="3"/>
  <c r="Q452" i="3" s="1"/>
  <c r="P809" i="3"/>
  <c r="Q809" i="3" s="1"/>
  <c r="P231" i="3"/>
  <c r="Q231" i="3" s="1"/>
  <c r="P76" i="3"/>
  <c r="Q76" i="3" s="1"/>
  <c r="P232" i="3"/>
  <c r="Q232" i="3" s="1"/>
  <c r="P609" i="3"/>
  <c r="Q609" i="3" s="1"/>
  <c r="P77" i="3"/>
  <c r="Q77" i="3" s="1"/>
  <c r="P78" i="3"/>
  <c r="Q78" i="3" s="1"/>
  <c r="P1077" i="3"/>
  <c r="Q1077" i="3" s="1"/>
  <c r="P3238" i="3"/>
  <c r="Q3238" i="3" s="1"/>
  <c r="P457" i="3"/>
  <c r="Q457" i="3" s="1"/>
  <c r="P816" i="3"/>
  <c r="Q816" i="3" s="1"/>
  <c r="P3915" i="3"/>
  <c r="Q3915" i="3" s="1"/>
  <c r="P3916" i="3"/>
  <c r="Q3916" i="3" s="1"/>
  <c r="P127" i="3"/>
  <c r="Q127" i="3" s="1"/>
  <c r="P128" i="3"/>
  <c r="Q128" i="3" s="1"/>
  <c r="P234" i="3"/>
  <c r="Q234" i="3" s="1"/>
  <c r="P610" i="3"/>
  <c r="Q610" i="3" s="1"/>
  <c r="P1358" i="3"/>
  <c r="Q1358" i="3" s="1"/>
  <c r="P1904" i="3"/>
  <c r="Q1904" i="3" s="1"/>
  <c r="P762" i="3"/>
  <c r="Q762" i="3" s="1"/>
  <c r="P129" i="3"/>
  <c r="Q129" i="3" s="1"/>
  <c r="P1914" i="3"/>
  <c r="Q1914" i="3" s="1"/>
  <c r="P461" i="3"/>
  <c r="Q461" i="3" s="1"/>
  <c r="P834" i="3"/>
  <c r="Q834" i="3" s="1"/>
  <c r="P1094" i="3"/>
  <c r="Q1094" i="3" s="1"/>
  <c r="P622" i="3"/>
  <c r="Q622" i="3" s="1"/>
  <c r="P774" i="3"/>
  <c r="Q774" i="3" s="1"/>
  <c r="P3917" i="3"/>
  <c r="Q3917" i="3" s="1"/>
  <c r="P3918" i="3"/>
  <c r="Q3918" i="3" s="1"/>
  <c r="P2305" i="3"/>
  <c r="Q2305" i="3" s="1"/>
  <c r="P1637" i="3"/>
  <c r="Q1637" i="3" s="1"/>
  <c r="P1105" i="3"/>
  <c r="Q1105" i="3" s="1"/>
  <c r="P786" i="3"/>
  <c r="Q786" i="3" s="1"/>
  <c r="P1650" i="3"/>
  <c r="Q1650" i="3" s="1"/>
  <c r="P837" i="3"/>
  <c r="Q837" i="3" s="1"/>
  <c r="P2631" i="3"/>
  <c r="Q2631" i="3" s="1"/>
  <c r="P1929" i="3"/>
  <c r="Q1929" i="3" s="1"/>
  <c r="P853" i="3"/>
  <c r="Q853" i="3" s="1"/>
  <c r="P848" i="3"/>
  <c r="Q848" i="3" s="1"/>
  <c r="P840" i="3"/>
  <c r="Q840" i="3" s="1"/>
  <c r="P841" i="3"/>
  <c r="Q841" i="3" s="1"/>
  <c r="P3204" i="3"/>
  <c r="Q3204" i="3" s="1"/>
  <c r="P3919" i="3"/>
  <c r="Q3919" i="3" s="1"/>
  <c r="P1398" i="3"/>
  <c r="Q1398" i="3" s="1"/>
  <c r="P1355" i="3"/>
  <c r="Q1355" i="3" s="1"/>
  <c r="P1131" i="3"/>
  <c r="Q1131" i="3" s="1"/>
  <c r="P1666" i="3"/>
  <c r="Q1666" i="3" s="1"/>
  <c r="P1411" i="3"/>
  <c r="Q1411" i="3" s="1"/>
  <c r="P869" i="3"/>
  <c r="Q869" i="3" s="1"/>
  <c r="P1348" i="3"/>
  <c r="Q1348" i="3" s="1"/>
  <c r="P1190" i="3"/>
  <c r="Q1190" i="3" s="1"/>
  <c r="P1191" i="3"/>
  <c r="Q1191" i="3" s="1"/>
  <c r="P2884" i="3"/>
  <c r="Q2884" i="3" s="1"/>
  <c r="P1201" i="3"/>
  <c r="Q1201" i="3" s="1"/>
  <c r="P1202" i="3"/>
  <c r="Q1202" i="3" s="1"/>
  <c r="P3219" i="3"/>
  <c r="Q3219" i="3" s="1"/>
  <c r="P3599" i="3"/>
  <c r="Q3599" i="3" s="1"/>
  <c r="P1417" i="3"/>
  <c r="Q1417" i="3" s="1"/>
  <c r="P1372" i="3"/>
  <c r="Q1372" i="3" s="1"/>
  <c r="P1797" i="3"/>
  <c r="Q1797" i="3" s="1"/>
  <c r="P1691" i="3"/>
  <c r="Q1691" i="3" s="1"/>
  <c r="P1866" i="3"/>
  <c r="Q1866" i="3" s="1"/>
  <c r="P1217" i="3"/>
  <c r="Q1217" i="3" s="1"/>
  <c r="P887" i="3"/>
  <c r="Q887" i="3" s="1"/>
  <c r="P1373" i="3"/>
  <c r="Q1373" i="3" s="1"/>
  <c r="P2683" i="3"/>
  <c r="Q2683" i="3" s="1"/>
  <c r="P3920" i="3"/>
  <c r="Q3920" i="3" s="1"/>
  <c r="P337" i="3"/>
  <c r="Q337" i="3" s="1"/>
  <c r="P653" i="3"/>
  <c r="Q653" i="3" s="1"/>
  <c r="P3921" i="3"/>
  <c r="Q3921" i="3" s="1"/>
  <c r="P1116" i="3"/>
  <c r="Q1116" i="3" s="1"/>
  <c r="P360" i="3"/>
  <c r="Q360" i="3" s="1"/>
  <c r="P698" i="3"/>
  <c r="Q698" i="3" s="1"/>
  <c r="P699" i="3"/>
  <c r="Q699" i="3" s="1"/>
  <c r="P339" i="3"/>
  <c r="Q339" i="3" s="1"/>
  <c r="P654" i="3"/>
  <c r="Q654" i="3" s="1"/>
  <c r="P3021" i="3"/>
  <c r="Q3021" i="3" s="1"/>
  <c r="P3922" i="3"/>
  <c r="Q3922" i="3" s="1"/>
  <c r="P3923" i="3"/>
  <c r="Q3923" i="3" s="1"/>
  <c r="P3924" i="3"/>
  <c r="Q3924" i="3" s="1"/>
  <c r="P1880" i="3"/>
  <c r="Q1880" i="3" s="1"/>
  <c r="P2463" i="3"/>
  <c r="Q2463" i="3" s="1"/>
  <c r="P1394" i="3"/>
  <c r="Q1394" i="3" s="1"/>
  <c r="P1124" i="3"/>
  <c r="Q1124" i="3" s="1"/>
  <c r="P1125" i="3"/>
  <c r="Q1125" i="3" s="1"/>
  <c r="P363" i="3"/>
  <c r="Q363" i="3" s="1"/>
  <c r="P702" i="3"/>
  <c r="Q702" i="3" s="1"/>
  <c r="P343" i="3"/>
  <c r="Q343" i="3" s="1"/>
  <c r="P659" i="3"/>
  <c r="Q659" i="3" s="1"/>
  <c r="P3033" i="3"/>
  <c r="Q3033" i="3" s="1"/>
  <c r="P1821" i="3"/>
  <c r="Q1821" i="3" s="1"/>
  <c r="P2400" i="3"/>
  <c r="Q2400" i="3" s="1"/>
  <c r="P3925" i="3"/>
  <c r="Q3925" i="3" s="1"/>
  <c r="P3926" i="3"/>
  <c r="Q3926" i="3" s="1"/>
  <c r="P1134" i="3"/>
  <c r="Q1134" i="3" s="1"/>
  <c r="P1135" i="3"/>
  <c r="Q1135" i="3" s="1"/>
  <c r="P371" i="3"/>
  <c r="Q371" i="3" s="1"/>
  <c r="P706" i="3"/>
  <c r="Q706" i="3" s="1"/>
  <c r="P1085" i="3"/>
  <c r="Q1085" i="3" s="1"/>
  <c r="P664" i="3"/>
  <c r="Q664" i="3" s="1"/>
  <c r="P3043" i="3"/>
  <c r="Q3043" i="3" s="1"/>
  <c r="P2487" i="3"/>
  <c r="Q2487" i="3" s="1"/>
  <c r="P1943" i="3"/>
  <c r="Q1943" i="3" s="1"/>
  <c r="P1399" i="3"/>
  <c r="Q1399" i="3" s="1"/>
  <c r="P2977" i="3"/>
  <c r="Q2977" i="3" s="1"/>
  <c r="P3927" i="3"/>
  <c r="Q3927" i="3" s="1"/>
  <c r="P1679" i="3"/>
  <c r="Q1679" i="3" s="1"/>
  <c r="P1149" i="3"/>
  <c r="Q1149" i="3" s="1"/>
  <c r="P3059" i="3"/>
  <c r="Q3059" i="3" s="1"/>
  <c r="P1093" i="3"/>
  <c r="Q1093" i="3" s="1"/>
  <c r="P1631" i="3"/>
  <c r="Q1631" i="3" s="1"/>
  <c r="P2646" i="3"/>
  <c r="Q2646" i="3" s="1"/>
  <c r="P2425" i="3"/>
  <c r="Q2425" i="3" s="1"/>
  <c r="P2993" i="3"/>
  <c r="Q2993" i="3" s="1"/>
  <c r="P3454" i="3"/>
  <c r="Q3454" i="3" s="1"/>
  <c r="P1695" i="3"/>
  <c r="Q1695" i="3" s="1"/>
  <c r="P2297" i="3"/>
  <c r="Q2297" i="3" s="1"/>
  <c r="P136" i="3"/>
  <c r="Q136" i="3" s="1"/>
  <c r="P138" i="3"/>
  <c r="Q138" i="3" s="1"/>
  <c r="P1106" i="3"/>
  <c r="Q1106" i="3" s="1"/>
  <c r="P1651" i="3"/>
  <c r="Q1651" i="3" s="1"/>
  <c r="P1549" i="3"/>
  <c r="Q1549" i="3" s="1"/>
  <c r="P453" i="3"/>
  <c r="Q453" i="3" s="1"/>
  <c r="P2823" i="3"/>
  <c r="Q2823" i="3" s="1"/>
  <c r="P3015" i="3"/>
  <c r="Q3015" i="3" s="1"/>
  <c r="P3468" i="3"/>
  <c r="Q3468" i="3" s="1"/>
  <c r="P2317" i="3"/>
  <c r="Q2317" i="3" s="1"/>
  <c r="P646" i="3"/>
  <c r="Q646" i="3" s="1"/>
  <c r="P224" i="3"/>
  <c r="Q224" i="3" s="1"/>
  <c r="P213" i="3"/>
  <c r="Q213" i="3" s="1"/>
  <c r="P212" i="3"/>
  <c r="Q212" i="3" s="1"/>
  <c r="P214" i="3"/>
  <c r="Q214" i="3" s="1"/>
  <c r="P459" i="3"/>
  <c r="Q459" i="3" s="1"/>
  <c r="P648" i="3"/>
  <c r="Q648" i="3" s="1"/>
  <c r="P1069" i="3"/>
  <c r="Q1069" i="3" s="1"/>
  <c r="P226" i="3"/>
  <c r="Q226" i="3" s="1"/>
  <c r="P227" i="3"/>
  <c r="Q227" i="3" s="1"/>
  <c r="P215" i="3"/>
  <c r="Q215" i="3" s="1"/>
  <c r="P216" i="3"/>
  <c r="Q216" i="3" s="1"/>
  <c r="P651" i="3"/>
  <c r="Q651" i="3" s="1"/>
  <c r="P1073" i="3"/>
  <c r="Q1073" i="3" s="1"/>
  <c r="P229" i="3"/>
  <c r="Q229" i="3" s="1"/>
  <c r="P230" i="3"/>
  <c r="Q230" i="3" s="1"/>
  <c r="P493" i="3"/>
  <c r="Q493" i="3" s="1"/>
  <c r="P3928" i="3"/>
  <c r="Q3928" i="3" s="1"/>
  <c r="P3929" i="3"/>
  <c r="Q3929" i="3" s="1"/>
  <c r="P1668" i="3"/>
  <c r="Q1668" i="3" s="1"/>
  <c r="P1673" i="3"/>
  <c r="Q1673" i="3" s="1"/>
  <c r="P499" i="3"/>
  <c r="Q499" i="3" s="1"/>
  <c r="P627" i="3"/>
  <c r="Q627" i="3" s="1"/>
  <c r="P217" i="3"/>
  <c r="Q217" i="3" s="1"/>
  <c r="P467" i="3"/>
  <c r="Q467" i="3" s="1"/>
  <c r="P1690" i="3"/>
  <c r="Q1690" i="3" s="1"/>
  <c r="P1084" i="3"/>
  <c r="Q1084" i="3" s="1"/>
  <c r="P1475" i="3"/>
  <c r="Q1475" i="3" s="1"/>
  <c r="P1756" i="3"/>
  <c r="Q1756" i="3" s="1"/>
  <c r="P3436" i="3"/>
  <c r="Q3436" i="3" s="1"/>
  <c r="P3044" i="3"/>
  <c r="Q3044" i="3" s="1"/>
  <c r="P3485" i="3"/>
  <c r="Q3485" i="3" s="1"/>
  <c r="P362" i="3"/>
  <c r="Q362" i="3" s="1"/>
  <c r="P680" i="3"/>
  <c r="Q680" i="3" s="1"/>
  <c r="P632" i="3"/>
  <c r="Q632" i="3" s="1"/>
  <c r="P1046" i="3"/>
  <c r="Q1046" i="3" s="1"/>
  <c r="P3930" i="3"/>
  <c r="Q3930" i="3" s="1"/>
  <c r="P3931" i="3"/>
  <c r="Q3931" i="3" s="1"/>
  <c r="P1718" i="3"/>
  <c r="Q1718" i="3" s="1"/>
  <c r="P1719" i="3"/>
  <c r="Q1719" i="3" s="1"/>
  <c r="P1486" i="3"/>
  <c r="Q1486" i="3" s="1"/>
  <c r="P1427" i="3"/>
  <c r="Q1427" i="3" s="1"/>
  <c r="P373" i="3"/>
  <c r="Q373" i="3" s="1"/>
  <c r="P689" i="3"/>
  <c r="Q689" i="3" s="1"/>
  <c r="P1701" i="3"/>
  <c r="Q1701" i="3" s="1"/>
  <c r="P2286" i="3"/>
  <c r="Q2286" i="3" s="1"/>
  <c r="P1766" i="3"/>
  <c r="Q1766" i="3" s="1"/>
  <c r="P642" i="3"/>
  <c r="Q642" i="3" s="1"/>
  <c r="P1054" i="3"/>
  <c r="Q1054" i="3" s="1"/>
  <c r="P3932" i="3"/>
  <c r="Q3932" i="3" s="1"/>
  <c r="P3933" i="3"/>
  <c r="Q3933" i="3" s="1"/>
  <c r="P3934" i="3"/>
  <c r="Q3934" i="3" s="1"/>
  <c r="P3935" i="3"/>
  <c r="Q3935" i="3" s="1"/>
  <c r="P1499" i="3"/>
  <c r="Q1499" i="3" s="1"/>
  <c r="P1738" i="3"/>
  <c r="Q1738" i="3" s="1"/>
  <c r="P1739" i="3"/>
  <c r="Q1739" i="3" s="1"/>
  <c r="P3512" i="3"/>
  <c r="Q3512" i="3" s="1"/>
  <c r="P378" i="3"/>
  <c r="Q378" i="3" s="1"/>
  <c r="P704" i="3"/>
  <c r="Q704" i="3" s="1"/>
  <c r="P1451" i="3"/>
  <c r="Q1451" i="3" s="1"/>
  <c r="P1672" i="3"/>
  <c r="Q1672" i="3" s="1"/>
  <c r="P1070" i="3"/>
  <c r="Q1070" i="3" s="1"/>
  <c r="P3936" i="3"/>
  <c r="Q3936" i="3" s="1"/>
  <c r="P3937" i="3"/>
  <c r="Q3937" i="3" s="1"/>
  <c r="P3938" i="3"/>
  <c r="Q3938" i="3" s="1"/>
  <c r="P3939" i="3"/>
  <c r="Q3939" i="3" s="1"/>
  <c r="P529" i="3"/>
  <c r="Q529" i="3" s="1"/>
  <c r="P530" i="3"/>
  <c r="Q530" i="3" s="1"/>
  <c r="P531" i="3"/>
  <c r="Q531" i="3" s="1"/>
  <c r="P532" i="3"/>
  <c r="Q532" i="3" s="1"/>
  <c r="P2207" i="3"/>
  <c r="Q2207" i="3" s="1"/>
  <c r="P3940" i="3"/>
  <c r="Q3940" i="3" s="1"/>
  <c r="P3941" i="3"/>
  <c r="Q3941" i="3" s="1"/>
  <c r="P3942" i="3"/>
  <c r="Q3942" i="3" s="1"/>
  <c r="P3943" i="3"/>
  <c r="Q3943" i="3" s="1"/>
  <c r="P922" i="3"/>
  <c r="Q922" i="3" s="1"/>
  <c r="P533" i="3"/>
  <c r="Q533" i="3" s="1"/>
  <c r="P534" i="3"/>
  <c r="Q534" i="3" s="1"/>
  <c r="P535" i="3"/>
  <c r="Q535" i="3" s="1"/>
  <c r="P2318" i="3"/>
  <c r="Q2318" i="3" s="1"/>
  <c r="P2413" i="3"/>
  <c r="Q2413" i="3" s="1"/>
  <c r="P1761" i="3"/>
  <c r="Q1761" i="3" s="1"/>
  <c r="P3286" i="3"/>
  <c r="Q3286" i="3" s="1"/>
  <c r="P3944" i="3"/>
  <c r="Q3944" i="3" s="1"/>
  <c r="P1830" i="3"/>
  <c r="Q1830" i="3" s="1"/>
  <c r="P1204" i="3"/>
  <c r="Q1204" i="3" s="1"/>
  <c r="P1155" i="3"/>
  <c r="Q1155" i="3" s="1"/>
  <c r="P713" i="3"/>
  <c r="Q713" i="3" s="1"/>
  <c r="P929" i="3"/>
  <c r="Q929" i="3" s="1"/>
  <c r="P1423" i="3"/>
  <c r="Q1423" i="3" s="1"/>
  <c r="P1836" i="3"/>
  <c r="Q1836" i="3" s="1"/>
  <c r="P1837" i="3"/>
  <c r="Q1837" i="3" s="1"/>
  <c r="P1476" i="3"/>
  <c r="Q1476" i="3" s="1"/>
  <c r="P3296" i="3"/>
  <c r="Q3296" i="3" s="1"/>
  <c r="P3649" i="3"/>
  <c r="Q3649" i="3" s="1"/>
  <c r="P1708" i="3"/>
  <c r="Q1708" i="3" s="1"/>
  <c r="P2284" i="3"/>
  <c r="Q2284" i="3" s="1"/>
  <c r="P1844" i="3"/>
  <c r="Q1844" i="3" s="1"/>
  <c r="P1845" i="3"/>
  <c r="Q1845" i="3" s="1"/>
  <c r="P2231" i="3"/>
  <c r="Q2231" i="3" s="1"/>
  <c r="P942" i="3"/>
  <c r="Q942" i="3" s="1"/>
  <c r="P1438" i="3"/>
  <c r="Q1438" i="3" s="1"/>
  <c r="P507" i="3"/>
  <c r="Q507" i="3" s="1"/>
  <c r="P2997" i="3"/>
  <c r="Q2997" i="3" s="1"/>
  <c r="P3310" i="3"/>
  <c r="Q3310" i="3" s="1"/>
  <c r="P3658" i="3"/>
  <c r="Q3658" i="3" s="1"/>
  <c r="P2504" i="3"/>
  <c r="Q2504" i="3" s="1"/>
  <c r="P1857" i="3"/>
  <c r="Q1857" i="3" s="1"/>
  <c r="P514" i="3"/>
  <c r="Q514" i="3" s="1"/>
  <c r="P1168" i="3"/>
  <c r="Q1168" i="3" s="1"/>
  <c r="P1707" i="3"/>
  <c r="Q1707" i="3" s="1"/>
  <c r="P3945" i="3"/>
  <c r="Q3945" i="3" s="1"/>
  <c r="P3433" i="3"/>
  <c r="Q3433" i="3" s="1"/>
  <c r="P1995" i="3"/>
  <c r="Q1995" i="3" s="1"/>
  <c r="P1456" i="3"/>
  <c r="Q1456" i="3" s="1"/>
  <c r="P856" i="3"/>
  <c r="Q856" i="3" s="1"/>
  <c r="P1350" i="3"/>
  <c r="Q1350" i="3" s="1"/>
  <c r="P525" i="3"/>
  <c r="Q525" i="3" s="1"/>
  <c r="P2749" i="3"/>
  <c r="Q2749" i="3" s="1"/>
  <c r="P3095" i="3"/>
  <c r="Q3095" i="3" s="1"/>
  <c r="P1748" i="3"/>
  <c r="Q1748" i="3" s="1"/>
  <c r="P2313" i="3"/>
  <c r="Q2313" i="3" s="1"/>
  <c r="P3946" i="3"/>
  <c r="Q3946" i="3" s="1"/>
  <c r="P998" i="3"/>
  <c r="Q998" i="3" s="1"/>
  <c r="P1517" i="3"/>
  <c r="Q1517" i="3" s="1"/>
  <c r="P3325" i="3"/>
  <c r="Q3325" i="3" s="1"/>
  <c r="P3665" i="3"/>
  <c r="Q3665" i="3" s="1"/>
  <c r="P999" i="3"/>
  <c r="Q999" i="3" s="1"/>
  <c r="P1520" i="3"/>
  <c r="Q1520" i="3" s="1"/>
  <c r="P1000" i="3"/>
  <c r="Q1000" i="3" s="1"/>
  <c r="P596" i="3"/>
  <c r="Q596" i="3" s="1"/>
  <c r="P2015" i="3"/>
  <c r="Q2015" i="3" s="1"/>
  <c r="P1364" i="3"/>
  <c r="Q1364" i="3" s="1"/>
  <c r="P2100" i="3"/>
  <c r="Q2100" i="3" s="1"/>
  <c r="P1526" i="3"/>
  <c r="Q1526" i="3" s="1"/>
  <c r="P603" i="3"/>
  <c r="Q603" i="3" s="1"/>
  <c r="P604" i="3"/>
  <c r="Q604" i="3" s="1"/>
  <c r="P538" i="3"/>
  <c r="Q538" i="3" s="1"/>
  <c r="P2338" i="3"/>
  <c r="Q2338" i="3" s="1"/>
  <c r="P688" i="3"/>
  <c r="Q688" i="3" s="1"/>
  <c r="P100" i="3"/>
  <c r="Q100" i="3" s="1"/>
  <c r="P244" i="3"/>
  <c r="Q244" i="3" s="1"/>
  <c r="P243" i="3"/>
  <c r="Q243" i="3" s="1"/>
  <c r="P153" i="3"/>
  <c r="Q153" i="3" s="1"/>
  <c r="P437" i="3"/>
  <c r="Q437" i="3" s="1"/>
  <c r="P2022" i="3"/>
  <c r="Q2022" i="3" s="1"/>
  <c r="P2023" i="3"/>
  <c r="Q2023" i="3" s="1"/>
  <c r="P866" i="3"/>
  <c r="Q866" i="3" s="1"/>
  <c r="P438" i="3"/>
  <c r="Q438" i="3" s="1"/>
  <c r="P154" i="3"/>
  <c r="Q154" i="3" s="1"/>
  <c r="P439" i="3"/>
  <c r="Q439" i="3" s="1"/>
  <c r="P690" i="3"/>
  <c r="Q690" i="3" s="1"/>
  <c r="P1122" i="3"/>
  <c r="Q1122" i="3" s="1"/>
  <c r="P3947" i="3"/>
  <c r="Q3947" i="3" s="1"/>
  <c r="P2110" i="3"/>
  <c r="Q2110" i="3" s="1"/>
  <c r="P2111" i="3"/>
  <c r="Q2111" i="3" s="1"/>
  <c r="P871" i="3"/>
  <c r="Q871" i="3" s="1"/>
  <c r="P872" i="3"/>
  <c r="Q872" i="3" s="1"/>
  <c r="P156" i="3"/>
  <c r="Q156" i="3" s="1"/>
  <c r="P697" i="3"/>
  <c r="Q697" i="3" s="1"/>
  <c r="P1132" i="3"/>
  <c r="Q1132" i="3" s="1"/>
  <c r="P2034" i="3"/>
  <c r="Q2034" i="3" s="1"/>
  <c r="P2632" i="3"/>
  <c r="Q2632" i="3" s="1"/>
  <c r="P2351" i="3"/>
  <c r="Q2351" i="3" s="1"/>
  <c r="P3676" i="3"/>
  <c r="Q3676" i="3" s="1"/>
  <c r="P1430" i="3"/>
  <c r="Q1430" i="3" s="1"/>
  <c r="P878" i="3"/>
  <c r="Q878" i="3" s="1"/>
  <c r="P879" i="3"/>
  <c r="Q879" i="3" s="1"/>
  <c r="P2780" i="3"/>
  <c r="Q2780" i="3" s="1"/>
  <c r="P2127" i="3"/>
  <c r="Q2127" i="3" s="1"/>
  <c r="P2426" i="3"/>
  <c r="Q2426" i="3" s="1"/>
  <c r="P2353" i="3"/>
  <c r="Q2353" i="3" s="1"/>
  <c r="P1226" i="3"/>
  <c r="Q1226" i="3" s="1"/>
  <c r="P1145" i="3"/>
  <c r="Q1145" i="3" s="1"/>
  <c r="P2047" i="3"/>
  <c r="Q2047" i="3" s="1"/>
  <c r="P3639" i="3"/>
  <c r="Q3639" i="3" s="1"/>
  <c r="P151" i="3"/>
  <c r="Q151" i="3" s="1"/>
  <c r="P2054" i="3"/>
  <c r="Q2054" i="3" s="1"/>
  <c r="P2661" i="3"/>
  <c r="Q2661" i="3" s="1"/>
  <c r="P1453" i="3"/>
  <c r="Q1453" i="3" s="1"/>
  <c r="P892" i="3"/>
  <c r="Q892" i="3" s="1"/>
  <c r="P152" i="3"/>
  <c r="Q152" i="3" s="1"/>
  <c r="P432" i="3"/>
  <c r="Q432" i="3" s="1"/>
  <c r="P1244" i="3"/>
  <c r="Q1244" i="3" s="1"/>
  <c r="P1801" i="3"/>
  <c r="Q1801" i="3" s="1"/>
  <c r="P3303" i="3"/>
  <c r="Q3303" i="3" s="1"/>
  <c r="P1455" i="3"/>
  <c r="Q1455" i="3" s="1"/>
  <c r="P155" i="3"/>
  <c r="Q155" i="3" s="1"/>
  <c r="P435" i="3"/>
  <c r="Q435" i="3" s="1"/>
  <c r="P545" i="3"/>
  <c r="Q545" i="3" s="1"/>
  <c r="P546" i="3"/>
  <c r="Q546" i="3" s="1"/>
  <c r="P959" i="3"/>
  <c r="Q959" i="3" s="1"/>
  <c r="P960" i="3"/>
  <c r="Q960" i="3" s="1"/>
  <c r="P1471" i="3"/>
  <c r="Q1471" i="3" s="1"/>
  <c r="P2031" i="3"/>
  <c r="Q2031" i="3" s="1"/>
  <c r="P1516" i="3"/>
  <c r="Q1516" i="3" s="1"/>
  <c r="P964" i="3"/>
  <c r="Q964" i="3" s="1"/>
  <c r="P867" i="3"/>
  <c r="Q867" i="3" s="1"/>
  <c r="P440" i="3"/>
  <c r="Q440" i="3" s="1"/>
  <c r="P3655" i="3"/>
  <c r="Q3655" i="3" s="1"/>
  <c r="P3255" i="3"/>
  <c r="Q3255" i="3" s="1"/>
  <c r="P3948" i="3"/>
  <c r="Q3948" i="3" s="1"/>
  <c r="P3949" i="3"/>
  <c r="Q3949" i="3" s="1"/>
  <c r="P1265" i="3"/>
  <c r="Q1265" i="3" s="1"/>
  <c r="P1819" i="3"/>
  <c r="Q1819" i="3" s="1"/>
  <c r="P3007" i="3"/>
  <c r="Q3007" i="3" s="1"/>
  <c r="P1525" i="3"/>
  <c r="Q1525" i="3" s="1"/>
  <c r="P2124" i="3"/>
  <c r="Q2124" i="3" s="1"/>
  <c r="P1481" i="3"/>
  <c r="Q1481" i="3" s="1"/>
  <c r="P880" i="3"/>
  <c r="Q880" i="3" s="1"/>
  <c r="P881" i="3"/>
  <c r="Q881" i="3" s="1"/>
  <c r="P1493" i="3"/>
  <c r="Q1493" i="3" s="1"/>
  <c r="P1536" i="3"/>
  <c r="Q1536" i="3" s="1"/>
  <c r="P2052" i="3"/>
  <c r="Q2052" i="3" s="1"/>
  <c r="P2133" i="3"/>
  <c r="Q2133" i="3" s="1"/>
  <c r="P3950" i="3"/>
  <c r="Q3950" i="3" s="1"/>
  <c r="P3951" i="3"/>
  <c r="Q3951" i="3" s="1"/>
  <c r="P727" i="3"/>
  <c r="Q727" i="3" s="1"/>
  <c r="P728" i="3"/>
  <c r="Q728" i="3" s="1"/>
  <c r="P3952" i="3"/>
  <c r="Q3952" i="3" s="1"/>
  <c r="P1067" i="3"/>
  <c r="Q1067" i="3" s="1"/>
  <c r="P578" i="3"/>
  <c r="Q578" i="3" s="1"/>
  <c r="P1351" i="3"/>
  <c r="Q1351" i="3" s="1"/>
  <c r="P1910" i="3"/>
  <c r="Q1910" i="3" s="1"/>
  <c r="P734" i="3"/>
  <c r="Q734" i="3" s="1"/>
  <c r="P2512" i="3"/>
  <c r="Q2512" i="3" s="1"/>
  <c r="P1847" i="3"/>
  <c r="Q1847" i="3" s="1"/>
  <c r="P3953" i="3"/>
  <c r="Q3953" i="3" s="1"/>
  <c r="P1075" i="3"/>
  <c r="Q1075" i="3" s="1"/>
  <c r="P1601" i="3"/>
  <c r="Q1601" i="3" s="1"/>
  <c r="P2814" i="3"/>
  <c r="Q2814" i="3" s="1"/>
  <c r="P2159" i="3"/>
  <c r="Q2159" i="3" s="1"/>
  <c r="P739" i="3"/>
  <c r="Q739" i="3" s="1"/>
  <c r="P1361" i="3"/>
  <c r="Q1361" i="3" s="1"/>
  <c r="P1920" i="3"/>
  <c r="Q1920" i="3" s="1"/>
  <c r="P900" i="3"/>
  <c r="Q900" i="3" s="1"/>
  <c r="P901" i="3"/>
  <c r="Q901" i="3" s="1"/>
  <c r="P571" i="3"/>
  <c r="Q571" i="3" s="1"/>
  <c r="P3954" i="3"/>
  <c r="Q3954" i="3" s="1"/>
  <c r="P789" i="3"/>
  <c r="Q789" i="3" s="1"/>
  <c r="P2754" i="3"/>
  <c r="Q2754" i="3" s="1"/>
  <c r="P2090" i="3"/>
  <c r="Q2090" i="3" s="1"/>
  <c r="P2069" i="3"/>
  <c r="Q2069" i="3" s="1"/>
  <c r="P1200" i="3"/>
  <c r="Q1200" i="3" s="1"/>
  <c r="P1254" i="3"/>
  <c r="Q1254" i="3" s="1"/>
  <c r="P793" i="3"/>
  <c r="Q793" i="3" s="1"/>
  <c r="P1086" i="3"/>
  <c r="Q1086" i="3" s="1"/>
  <c r="P1622" i="3"/>
  <c r="Q1622" i="3" s="1"/>
  <c r="P2620" i="3"/>
  <c r="Q2620" i="3" s="1"/>
  <c r="P1934" i="3"/>
  <c r="Q1934" i="3" s="1"/>
  <c r="P1260" i="3"/>
  <c r="Q1260" i="3" s="1"/>
  <c r="P798" i="3"/>
  <c r="Q798" i="3" s="1"/>
  <c r="P2835" i="3"/>
  <c r="Q2835" i="3" s="1"/>
  <c r="P2543" i="3"/>
  <c r="Q2543" i="3" s="1"/>
  <c r="P3093" i="3"/>
  <c r="Q3093" i="3" s="1"/>
  <c r="P3531" i="3"/>
  <c r="Q3531" i="3" s="1"/>
  <c r="P579" i="3"/>
  <c r="Q579" i="3" s="1"/>
  <c r="P1484" i="3"/>
  <c r="Q1484" i="3" s="1"/>
  <c r="P926" i="3"/>
  <c r="Q926" i="3" s="1"/>
  <c r="P1271" i="3"/>
  <c r="Q1271" i="3" s="1"/>
  <c r="P802" i="3"/>
  <c r="Q802" i="3" s="1"/>
  <c r="P1220" i="3"/>
  <c r="Q1220" i="3" s="1"/>
  <c r="P1762" i="3"/>
  <c r="Q1762" i="3" s="1"/>
  <c r="P1640" i="3"/>
  <c r="Q1640" i="3" s="1"/>
  <c r="P2643" i="3"/>
  <c r="Q2643" i="3" s="1"/>
  <c r="P3178" i="3"/>
  <c r="Q3178" i="3" s="1"/>
  <c r="P163" i="3"/>
  <c r="Q163" i="3" s="1"/>
  <c r="P165" i="3"/>
  <c r="Q165" i="3" s="1"/>
  <c r="P164" i="3"/>
  <c r="Q164" i="3" s="1"/>
  <c r="P3544" i="3"/>
  <c r="Q3544" i="3" s="1"/>
  <c r="P2786" i="3"/>
  <c r="Q2786" i="3" s="1"/>
  <c r="P528" i="3"/>
  <c r="Q528" i="3" s="1"/>
  <c r="P169" i="3"/>
  <c r="Q169" i="3" s="1"/>
  <c r="P2421" i="3"/>
  <c r="Q2421" i="3" s="1"/>
  <c r="P595" i="3"/>
  <c r="Q595" i="3" s="1"/>
  <c r="P247" i="3"/>
  <c r="Q247" i="3" s="1"/>
  <c r="P536" i="3"/>
  <c r="Q536" i="3" s="1"/>
  <c r="P931" i="3"/>
  <c r="Q931" i="3" s="1"/>
  <c r="P736" i="3"/>
  <c r="Q736" i="3" s="1"/>
  <c r="P1239" i="3"/>
  <c r="Q1239" i="3" s="1"/>
  <c r="P248" i="3"/>
  <c r="Q248" i="3" s="1"/>
  <c r="P1783" i="3"/>
  <c r="Q1783" i="3" s="1"/>
  <c r="P2364" i="3"/>
  <c r="Q2364" i="3" s="1"/>
  <c r="P3127" i="3"/>
  <c r="Q3127" i="3" s="1"/>
  <c r="P3198" i="3"/>
  <c r="Q3198" i="3" s="1"/>
  <c r="P1506" i="3"/>
  <c r="Q1506" i="3" s="1"/>
  <c r="P2064" i="3"/>
  <c r="Q2064" i="3" s="1"/>
  <c r="P333" i="3"/>
  <c r="Q333" i="3" s="1"/>
  <c r="P743" i="3"/>
  <c r="Q743" i="3" s="1"/>
  <c r="P1189" i="3"/>
  <c r="Q1189" i="3" s="1"/>
  <c r="P542" i="3"/>
  <c r="Q542" i="3" s="1"/>
  <c r="P941" i="3"/>
  <c r="Q941" i="3" s="1"/>
  <c r="P2439" i="3"/>
  <c r="Q2439" i="3" s="1"/>
  <c r="P3556" i="3"/>
  <c r="Q3556" i="3" s="1"/>
  <c r="P3955" i="3"/>
  <c r="Q3955" i="3" s="1"/>
  <c r="P3956" i="3"/>
  <c r="Q3956" i="3" s="1"/>
  <c r="P1127" i="3"/>
  <c r="Q1127" i="3" s="1"/>
  <c r="P1186" i="3"/>
  <c r="Q1186" i="3" s="1"/>
  <c r="P356" i="3"/>
  <c r="Q356" i="3" s="1"/>
  <c r="P1193" i="3"/>
  <c r="Q1193" i="3" s="1"/>
  <c r="P359" i="3"/>
  <c r="Q359" i="3" s="1"/>
  <c r="P2390" i="3"/>
  <c r="Q2390" i="3" s="1"/>
  <c r="P751" i="3"/>
  <c r="Q751" i="3" s="1"/>
  <c r="P1209" i="3"/>
  <c r="Q1209" i="3" s="1"/>
  <c r="P1808" i="3"/>
  <c r="Q1808" i="3" s="1"/>
  <c r="P2387" i="3"/>
  <c r="Q2387" i="3" s="1"/>
  <c r="P1523" i="3"/>
  <c r="Q1523" i="3" s="1"/>
  <c r="P954" i="3"/>
  <c r="Q954" i="3" s="1"/>
  <c r="P1148" i="3"/>
  <c r="Q1148" i="3" s="1"/>
  <c r="P1205" i="3"/>
  <c r="Q1205" i="3" s="1"/>
  <c r="P3085" i="3"/>
  <c r="Q3085" i="3" s="1"/>
  <c r="P3957" i="3"/>
  <c r="Q3957" i="3" s="1"/>
  <c r="P3958" i="3"/>
  <c r="Q3958" i="3" s="1"/>
  <c r="P587" i="3"/>
  <c r="Q587" i="3" s="1"/>
  <c r="P1003" i="3"/>
  <c r="Q1003" i="3" s="1"/>
  <c r="P1537" i="3"/>
  <c r="Q1537" i="3" s="1"/>
  <c r="P2109" i="3"/>
  <c r="Q2109" i="3" s="1"/>
  <c r="P3569" i="3"/>
  <c r="Q3569" i="3" s="1"/>
  <c r="P1597" i="3"/>
  <c r="Q1597" i="3" s="1"/>
  <c r="P1007" i="3"/>
  <c r="Q1007" i="3" s="1"/>
  <c r="P767" i="3"/>
  <c r="Q767" i="3" s="1"/>
  <c r="P1228" i="3"/>
  <c r="Q1228" i="3" s="1"/>
  <c r="P1846" i="3"/>
  <c r="Q1846" i="3" s="1"/>
  <c r="P2968" i="3"/>
  <c r="Q2968" i="3" s="1"/>
  <c r="P1540" i="3"/>
  <c r="Q1540" i="3" s="1"/>
  <c r="P2123" i="3"/>
  <c r="Q2123" i="3" s="1"/>
  <c r="P1161" i="3"/>
  <c r="Q1161" i="3" s="1"/>
  <c r="P1616" i="3"/>
  <c r="Q1616" i="3" s="1"/>
  <c r="P1617" i="3"/>
  <c r="Q1617" i="3" s="1"/>
  <c r="P2415" i="3"/>
  <c r="Q2415" i="3" s="1"/>
  <c r="P3959" i="3"/>
  <c r="Q3959" i="3" s="1"/>
  <c r="P3960" i="3"/>
  <c r="Q3960" i="3" s="1"/>
  <c r="P1865" i="3"/>
  <c r="Q1865" i="3" s="1"/>
  <c r="P1633" i="3"/>
  <c r="Q1633" i="3" s="1"/>
  <c r="P1634" i="3"/>
  <c r="Q1634" i="3" s="1"/>
  <c r="P1255" i="3"/>
  <c r="Q1255" i="3" s="1"/>
  <c r="P1248" i="3"/>
  <c r="Q1248" i="3" s="1"/>
  <c r="P1906" i="3"/>
  <c r="Q1906" i="3" s="1"/>
  <c r="P2501" i="3"/>
  <c r="Q2501" i="3" s="1"/>
  <c r="P1576" i="3"/>
  <c r="Q1576" i="3" s="1"/>
  <c r="P2148" i="3"/>
  <c r="Q2148" i="3" s="1"/>
  <c r="P1814" i="3"/>
  <c r="Q1814" i="3" s="1"/>
  <c r="P2808" i="3"/>
  <c r="Q2808" i="3" s="1"/>
  <c r="P2143" i="3"/>
  <c r="Q2143" i="3" s="1"/>
  <c r="P1882" i="3"/>
  <c r="Q1882" i="3" s="1"/>
  <c r="P611" i="3"/>
  <c r="Q611" i="3" s="1"/>
  <c r="P1032" i="3"/>
  <c r="Q1032" i="3" s="1"/>
  <c r="P2339" i="3"/>
  <c r="Q2339" i="3" s="1"/>
  <c r="P1653" i="3"/>
  <c r="Q1653" i="3" s="1"/>
  <c r="P613" i="3"/>
  <c r="Q613" i="3" s="1"/>
  <c r="P1033" i="3"/>
  <c r="Q1033" i="3" s="1"/>
  <c r="P614" i="3"/>
  <c r="Q614" i="3" s="1"/>
  <c r="P1034" i="3"/>
  <c r="Q1034" i="3" s="1"/>
  <c r="P3961" i="3"/>
  <c r="Q3961" i="3" s="1"/>
  <c r="P3962" i="3"/>
  <c r="Q3962" i="3" s="1"/>
  <c r="P580" i="3"/>
  <c r="Q580" i="3" s="1"/>
  <c r="P3068" i="3"/>
  <c r="Q3068" i="3" s="1"/>
  <c r="P3963" i="3"/>
  <c r="Q3963" i="3" s="1"/>
  <c r="P1531" i="3"/>
  <c r="Q1531" i="3" s="1"/>
  <c r="P1043" i="3"/>
  <c r="Q1043" i="3" s="1"/>
  <c r="P621" i="3"/>
  <c r="Q621" i="3" s="1"/>
  <c r="P582" i="3"/>
  <c r="Q582" i="3" s="1"/>
  <c r="P989" i="3"/>
  <c r="Q989" i="3" s="1"/>
  <c r="P3964" i="3"/>
  <c r="Q3964" i="3" s="1"/>
  <c r="P3965" i="3"/>
  <c r="Q3965" i="3" s="1"/>
  <c r="P1293" i="3"/>
  <c r="Q1293" i="3" s="1"/>
  <c r="P1823" i="3"/>
  <c r="Q1823" i="3" s="1"/>
  <c r="P3392" i="3"/>
  <c r="Q3392" i="3" s="1"/>
  <c r="P590" i="3"/>
  <c r="Q590" i="3" s="1"/>
  <c r="P995" i="3"/>
  <c r="Q995" i="3" s="1"/>
  <c r="P1842" i="3"/>
  <c r="Q1842" i="3" s="1"/>
  <c r="P1543" i="3"/>
  <c r="Q1543" i="3" s="1"/>
  <c r="P1544" i="3"/>
  <c r="Q1544" i="3" s="1"/>
  <c r="P2290" i="3"/>
  <c r="Q2290" i="3" s="1"/>
  <c r="P2192" i="3"/>
  <c r="Q2192" i="3" s="1"/>
  <c r="P2360" i="3"/>
  <c r="Q2360" i="3" s="1"/>
  <c r="P2918" i="3"/>
  <c r="Q2918" i="3" s="1"/>
  <c r="P3122" i="3"/>
  <c r="Q3122" i="3" s="1"/>
  <c r="P3966" i="3"/>
  <c r="Q3966" i="3" s="1"/>
  <c r="P3967" i="3"/>
  <c r="Q3967" i="3" s="1"/>
  <c r="P3404" i="3"/>
  <c r="Q3404" i="3" s="1"/>
  <c r="P600" i="3"/>
  <c r="Q600" i="3" s="1"/>
  <c r="P1006" i="3"/>
  <c r="Q1006" i="3" s="1"/>
  <c r="P1564" i="3"/>
  <c r="Q1564" i="3" s="1"/>
  <c r="P1565" i="3"/>
  <c r="Q1565" i="3" s="1"/>
  <c r="P3968" i="3"/>
  <c r="Q3968" i="3" s="1"/>
  <c r="P3969" i="3"/>
  <c r="Q3969" i="3" s="1"/>
  <c r="P1976" i="3"/>
  <c r="Q1976" i="3" s="1"/>
  <c r="P2859" i="3"/>
  <c r="Q2859" i="3" s="1"/>
  <c r="P3419" i="3"/>
  <c r="Q3419" i="3" s="1"/>
  <c r="P1983" i="3"/>
  <c r="Q1983" i="3" s="1"/>
  <c r="P1513" i="3"/>
  <c r="Q1513" i="3" s="1"/>
  <c r="P1021" i="3"/>
  <c r="Q1021" i="3" s="1"/>
  <c r="P351" i="3"/>
  <c r="Q351" i="3" s="1"/>
  <c r="P2950" i="3"/>
  <c r="Q2950" i="3" s="1"/>
  <c r="P1877" i="3"/>
  <c r="Q1877" i="3" s="1"/>
  <c r="P2326" i="3"/>
  <c r="Q2326" i="3" s="1"/>
  <c r="P2876" i="3"/>
  <c r="Q2876" i="3" s="1"/>
  <c r="P2161" i="3"/>
  <c r="Q2161" i="3" s="1"/>
  <c r="P1586" i="3"/>
  <c r="Q1586" i="3" s="1"/>
  <c r="P354" i="3"/>
  <c r="Q354" i="3" s="1"/>
  <c r="P1993" i="3"/>
  <c r="Q1993" i="3" s="1"/>
  <c r="P3373" i="3"/>
  <c r="Q3373" i="3" s="1"/>
  <c r="P3970" i="3"/>
  <c r="Q3970" i="3" s="1"/>
  <c r="P509" i="3"/>
  <c r="Q509" i="3" s="1"/>
  <c r="P510" i="3"/>
  <c r="Q510" i="3" s="1"/>
  <c r="P511" i="3"/>
  <c r="Q511" i="3" s="1"/>
  <c r="P512" i="3"/>
  <c r="Q512" i="3" s="1"/>
  <c r="P381" i="3"/>
  <c r="Q381" i="3" s="1"/>
  <c r="P1488" i="3"/>
  <c r="Q1488" i="3" s="1"/>
  <c r="P977" i="3"/>
  <c r="Q977" i="3" s="1"/>
  <c r="P520" i="3"/>
  <c r="Q520" i="3" s="1"/>
  <c r="P521" i="3"/>
  <c r="Q521" i="3" s="1"/>
  <c r="P778" i="3"/>
  <c r="Q778" i="3" s="1"/>
  <c r="P3434" i="3"/>
  <c r="Q3434" i="3" s="1"/>
  <c r="P486" i="3"/>
  <c r="Q486" i="3" s="1"/>
  <c r="P742" i="3"/>
  <c r="Q742" i="3" s="1"/>
  <c r="P1534" i="3"/>
  <c r="Q1534" i="3" s="1"/>
  <c r="P2116" i="3"/>
  <c r="Q2116" i="3" s="1"/>
  <c r="P3221" i="3"/>
  <c r="Q3221" i="3" s="1"/>
  <c r="P784" i="3"/>
  <c r="Q784" i="3" s="1"/>
  <c r="P983" i="3"/>
  <c r="Q983" i="3" s="1"/>
  <c r="P1489" i="3"/>
  <c r="Q1489" i="3" s="1"/>
  <c r="P490" i="3"/>
  <c r="Q490" i="3" s="1"/>
  <c r="P491" i="3"/>
  <c r="Q491" i="3" s="1"/>
  <c r="P2194" i="3"/>
  <c r="Q2194" i="3" s="1"/>
  <c r="P2771" i="3"/>
  <c r="Q2771" i="3" s="1"/>
  <c r="P2197" i="3"/>
  <c r="Q2197" i="3" s="1"/>
  <c r="P792" i="3"/>
  <c r="Q792" i="3" s="1"/>
  <c r="P3389" i="3"/>
  <c r="Q3389" i="3" s="1"/>
  <c r="P3700" i="3"/>
  <c r="Q3700" i="3" s="1"/>
  <c r="P501" i="3"/>
  <c r="Q501" i="3" s="1"/>
  <c r="P502" i="3"/>
  <c r="Q502" i="3" s="1"/>
  <c r="P750" i="3"/>
  <c r="Q750" i="3" s="1"/>
  <c r="P988" i="3"/>
  <c r="Q988" i="3" s="1"/>
  <c r="P1498" i="3"/>
  <c r="Q1498" i="3" s="1"/>
  <c r="P3111" i="3"/>
  <c r="Q3111" i="3" s="1"/>
  <c r="P2910" i="3"/>
  <c r="Q2910" i="3" s="1"/>
  <c r="P3971" i="3"/>
  <c r="Q3971" i="3" s="1"/>
  <c r="P3972" i="3"/>
  <c r="Q3972" i="3" s="1"/>
  <c r="P1572" i="3"/>
  <c r="Q1572" i="3" s="1"/>
  <c r="P2136" i="3"/>
  <c r="Q2136" i="3" s="1"/>
  <c r="P1924" i="3"/>
  <c r="Q1924" i="3" s="1"/>
  <c r="P2221" i="3"/>
  <c r="Q2221" i="3" s="1"/>
  <c r="P968" i="3"/>
  <c r="Q968" i="3" s="1"/>
  <c r="P504" i="3"/>
  <c r="Q504" i="3" s="1"/>
  <c r="P2499" i="3"/>
  <c r="Q2499" i="3" s="1"/>
  <c r="P3075" i="3"/>
  <c r="Q3075" i="3" s="1"/>
  <c r="P2174" i="3"/>
  <c r="Q2174" i="3" s="1"/>
  <c r="P1507" i="3"/>
  <c r="Q1507" i="3" s="1"/>
  <c r="P3339" i="3"/>
  <c r="Q3339" i="3" s="1"/>
  <c r="P2803" i="3"/>
  <c r="Q2803" i="3" s="1"/>
  <c r="P764" i="3"/>
  <c r="Q764" i="3" s="1"/>
  <c r="P628" i="3"/>
  <c r="Q628" i="3" s="1"/>
  <c r="P3973" i="3"/>
  <c r="Q3973" i="3" s="1"/>
  <c r="P3974" i="3"/>
  <c r="Q3974" i="3" s="1"/>
  <c r="P3415" i="3"/>
  <c r="Q3415" i="3" s="1"/>
  <c r="P3712" i="3"/>
  <c r="Q3712" i="3" s="1"/>
  <c r="P1938" i="3"/>
  <c r="Q1938" i="3" s="1"/>
  <c r="P3091" i="3"/>
  <c r="Q3091" i="3" s="1"/>
  <c r="P980" i="3"/>
  <c r="Q980" i="3" s="1"/>
  <c r="P1472" i="3"/>
  <c r="Q1472" i="3" s="1"/>
  <c r="P634" i="3"/>
  <c r="Q634" i="3" s="1"/>
  <c r="P1041" i="3"/>
  <c r="Q1041" i="3" s="1"/>
  <c r="P2200" i="3"/>
  <c r="Q2200" i="3" s="1"/>
  <c r="P2201" i="3"/>
  <c r="Q2201" i="3" s="1"/>
  <c r="P2184" i="3"/>
  <c r="Q2184" i="3" s="1"/>
  <c r="P2189" i="3"/>
  <c r="Q2189" i="3" s="1"/>
  <c r="P2952" i="3"/>
  <c r="Q2952" i="3" s="1"/>
  <c r="P1894" i="3"/>
  <c r="Q1894" i="3" s="1"/>
  <c r="P3975" i="3"/>
  <c r="Q3975" i="3" s="1"/>
  <c r="P3976" i="3"/>
  <c r="Q3976" i="3" s="1"/>
  <c r="P818" i="3"/>
  <c r="Q818" i="3" s="1"/>
  <c r="P819" i="3"/>
  <c r="Q819" i="3" s="1"/>
  <c r="P1064" i="3"/>
  <c r="Q1064" i="3" s="1"/>
  <c r="P1608" i="3"/>
  <c r="Q1608" i="3" s="1"/>
  <c r="P3977" i="3"/>
  <c r="Q3977" i="3" s="1"/>
  <c r="P3978" i="3"/>
  <c r="Q3978" i="3" s="1"/>
  <c r="P2833" i="3"/>
  <c r="Q2833" i="3" s="1"/>
  <c r="P823" i="3"/>
  <c r="Q823" i="3" s="1"/>
  <c r="P824" i="3"/>
  <c r="Q824" i="3" s="1"/>
  <c r="P825" i="3"/>
  <c r="Q825" i="3" s="1"/>
  <c r="P1065" i="3"/>
  <c r="Q1065" i="3" s="1"/>
  <c r="P1615" i="3"/>
  <c r="Q1615" i="3" s="1"/>
  <c r="P1958" i="3"/>
  <c r="Q1958" i="3" s="1"/>
  <c r="P3979" i="3"/>
  <c r="Q3979" i="3" s="1"/>
  <c r="P3980" i="3"/>
  <c r="Q3980" i="3" s="1"/>
  <c r="P3110" i="3"/>
  <c r="Q3110" i="3" s="1"/>
  <c r="P3981" i="3"/>
  <c r="Q3981" i="3" s="1"/>
  <c r="P3982" i="3"/>
  <c r="Q3982" i="3" s="1"/>
  <c r="P831" i="3"/>
  <c r="Q831" i="3" s="1"/>
  <c r="P832" i="3"/>
  <c r="Q832" i="3" s="1"/>
  <c r="P2288" i="3"/>
  <c r="Q2288" i="3" s="1"/>
  <c r="P1621" i="3"/>
  <c r="Q1621" i="3" s="1"/>
  <c r="P649" i="3"/>
  <c r="Q649" i="3" s="1"/>
  <c r="P1052" i="3"/>
  <c r="Q1052" i="3" s="1"/>
  <c r="P993" i="3"/>
  <c r="Q993" i="3" s="1"/>
  <c r="P1494" i="3"/>
  <c r="Q1494" i="3" s="1"/>
  <c r="P2226" i="3"/>
  <c r="Q2226" i="3" s="1"/>
  <c r="P2227" i="3"/>
  <c r="Q2227" i="3" s="1"/>
  <c r="P3983" i="3"/>
  <c r="Q3983" i="3" s="1"/>
  <c r="P3984" i="3"/>
  <c r="Q3984" i="3" s="1"/>
  <c r="P2295" i="3"/>
  <c r="Q2295" i="3" s="1"/>
  <c r="P2296" i="3"/>
  <c r="Q2296" i="3" s="1"/>
  <c r="P1320" i="3"/>
  <c r="Q1320" i="3" s="1"/>
  <c r="P843" i="3"/>
  <c r="Q843" i="3" s="1"/>
  <c r="P1196" i="3"/>
  <c r="Q1196" i="3" s="1"/>
  <c r="P668" i="3"/>
  <c r="Q668" i="3" s="1"/>
  <c r="P2225" i="3"/>
  <c r="Q2225" i="3" s="1"/>
  <c r="P2785" i="3"/>
  <c r="Q2785" i="3" s="1"/>
  <c r="P1925" i="3"/>
  <c r="Q1925" i="3" s="1"/>
  <c r="P3593" i="3"/>
  <c r="Q3593" i="3" s="1"/>
  <c r="P3985" i="3"/>
  <c r="Q3985" i="3" s="1"/>
  <c r="P2681" i="3"/>
  <c r="Q2681" i="3" s="1"/>
  <c r="P2311" i="3"/>
  <c r="Q2311" i="3" s="1"/>
  <c r="P2312" i="3"/>
  <c r="Q2312" i="3" s="1"/>
  <c r="P660" i="3"/>
  <c r="Q660" i="3" s="1"/>
  <c r="P1071" i="3"/>
  <c r="Q1071" i="3" s="1"/>
  <c r="P1334" i="3"/>
  <c r="Q1334" i="3" s="1"/>
  <c r="P1884" i="3"/>
  <c r="Q1884" i="3" s="1"/>
  <c r="P1213" i="3"/>
  <c r="Q1213" i="3" s="1"/>
  <c r="P1767" i="3"/>
  <c r="Q1767" i="3" s="1"/>
  <c r="P2180" i="3"/>
  <c r="Q2180" i="3" s="1"/>
  <c r="P1510" i="3"/>
  <c r="Q1510" i="3" s="1"/>
  <c r="P2073" i="3"/>
  <c r="Q2073" i="3" s="1"/>
  <c r="P2886" i="3"/>
  <c r="Q2886" i="3" s="1"/>
  <c r="P2260" i="3"/>
  <c r="Q2260" i="3" s="1"/>
  <c r="P817" i="3"/>
  <c r="Q817" i="3" s="1"/>
  <c r="P3602" i="3"/>
  <c r="Q3602" i="3" s="1"/>
  <c r="P3789" i="3"/>
  <c r="Q3789" i="3" s="1"/>
  <c r="P1393" i="3"/>
  <c r="Q1393" i="3" s="1"/>
  <c r="P906" i="3"/>
  <c r="Q906" i="3" s="1"/>
  <c r="P907" i="3"/>
  <c r="Q907" i="3" s="1"/>
  <c r="P908" i="3"/>
  <c r="Q908" i="3" s="1"/>
  <c r="P1224" i="3"/>
  <c r="Q1224" i="3" s="1"/>
  <c r="P1787" i="3"/>
  <c r="Q1787" i="3" s="1"/>
  <c r="P2956" i="3"/>
  <c r="Q2956" i="3" s="1"/>
  <c r="P2336" i="3"/>
  <c r="Q2336" i="3" s="1"/>
  <c r="P1397" i="3"/>
  <c r="Q1397" i="3" s="1"/>
  <c r="P1960" i="3"/>
  <c r="Q1960" i="3" s="1"/>
  <c r="P913" i="3"/>
  <c r="Q913" i="3" s="1"/>
  <c r="P914" i="3"/>
  <c r="Q914" i="3" s="1"/>
  <c r="P1353" i="3"/>
  <c r="Q1353" i="3" s="1"/>
  <c r="P1901" i="3"/>
  <c r="Q1901" i="3" s="1"/>
  <c r="P2091" i="3"/>
  <c r="Q2091" i="3" s="1"/>
  <c r="P201" i="3"/>
  <c r="Q201" i="3" s="1"/>
  <c r="P3986" i="3"/>
  <c r="Q3986" i="3" s="1"/>
  <c r="P202" i="3"/>
  <c r="Q202" i="3" s="1"/>
  <c r="P550" i="3"/>
  <c r="Q550" i="3" s="1"/>
  <c r="P835" i="3"/>
  <c r="Q835" i="3" s="1"/>
  <c r="P2715" i="3"/>
  <c r="Q2715" i="3" s="1"/>
  <c r="P1405" i="3"/>
  <c r="Q1405" i="3" s="1"/>
  <c r="P1969" i="3"/>
  <c r="Q1969" i="3" s="1"/>
  <c r="P923" i="3"/>
  <c r="Q923" i="3" s="1"/>
  <c r="P924" i="3"/>
  <c r="Q924" i="3" s="1"/>
  <c r="P1952" i="3"/>
  <c r="Q1952" i="3" s="1"/>
  <c r="P379" i="3"/>
  <c r="Q379" i="3" s="1"/>
  <c r="P380" i="3"/>
  <c r="Q380" i="3" s="1"/>
  <c r="P714" i="3"/>
  <c r="Q714" i="3" s="1"/>
  <c r="P1020" i="3"/>
  <c r="Q1020" i="3" s="1"/>
  <c r="P554" i="3"/>
  <c r="Q554" i="3" s="1"/>
  <c r="P385" i="3"/>
  <c r="Q385" i="3" s="1"/>
  <c r="P716" i="3"/>
  <c r="Q716" i="3" s="1"/>
  <c r="P3609" i="3"/>
  <c r="Q3609" i="3" s="1"/>
  <c r="P3790" i="3"/>
  <c r="Q3790" i="3" s="1"/>
  <c r="P2783" i="3"/>
  <c r="Q2783" i="3" s="1"/>
  <c r="P2219" i="3"/>
  <c r="Q2219" i="3" s="1"/>
  <c r="P2775" i="3"/>
  <c r="Q2775" i="3" s="1"/>
  <c r="P3987" i="3"/>
  <c r="Q3987" i="3" s="1"/>
  <c r="P2488" i="3"/>
  <c r="Q2488" i="3" s="1"/>
  <c r="P1804" i="3"/>
  <c r="Q1804" i="3" s="1"/>
  <c r="P1030" i="3"/>
  <c r="Q1030" i="3" s="1"/>
  <c r="P1535" i="3"/>
  <c r="Q1535" i="3" s="1"/>
  <c r="P2561" i="3"/>
  <c r="Q2561" i="3" s="1"/>
  <c r="P1980" i="3"/>
  <c r="Q1980" i="3" s="1"/>
  <c r="P3455" i="3"/>
  <c r="Q3455" i="3" s="1"/>
  <c r="P1242" i="3"/>
  <c r="Q1242" i="3" s="1"/>
  <c r="P720" i="3"/>
  <c r="Q720" i="3" s="1"/>
  <c r="P2498" i="3"/>
  <c r="Q2498" i="3" s="1"/>
  <c r="P1927" i="3"/>
  <c r="Q1927" i="3" s="1"/>
  <c r="P849" i="3"/>
  <c r="Q849" i="3" s="1"/>
  <c r="P3394" i="3"/>
  <c r="Q3394" i="3" s="1"/>
  <c r="P1251" i="3"/>
  <c r="Q1251" i="3" s="1"/>
  <c r="P1252" i="3"/>
  <c r="Q1252" i="3" s="1"/>
  <c r="P1047" i="3"/>
  <c r="Q1047" i="3" s="1"/>
  <c r="P1555" i="3"/>
  <c r="Q1555" i="3" s="1"/>
  <c r="P2806" i="3"/>
  <c r="Q2806" i="3" s="1"/>
  <c r="P2581" i="3"/>
  <c r="Q2581" i="3" s="1"/>
  <c r="P2582" i="3"/>
  <c r="Q2582" i="3" s="1"/>
  <c r="P3988" i="3"/>
  <c r="Q3988" i="3" s="1"/>
  <c r="P2506" i="3"/>
  <c r="Q2506" i="3" s="1"/>
  <c r="P3072" i="3"/>
  <c r="Q3072" i="3" s="1"/>
  <c r="P3621" i="3"/>
  <c r="Q3621" i="3" s="1"/>
  <c r="P3796" i="3"/>
  <c r="Q3796" i="3" s="1"/>
  <c r="P3193" i="3"/>
  <c r="Q3193" i="3" s="1"/>
  <c r="P865" i="3"/>
  <c r="Q865" i="3" s="1"/>
  <c r="P1269" i="3"/>
  <c r="Q1269" i="3" s="1"/>
  <c r="P1270" i="3"/>
  <c r="Q1270" i="3" s="1"/>
  <c r="P383" i="3"/>
  <c r="Q383" i="3" s="1"/>
  <c r="P2525" i="3"/>
  <c r="Q2525" i="3" s="1"/>
  <c r="P2526" i="3"/>
  <c r="Q2526" i="3" s="1"/>
  <c r="P1667" i="3"/>
  <c r="Q1667" i="3" s="1"/>
  <c r="P1578" i="3"/>
  <c r="Q1578" i="3" s="1"/>
  <c r="P838" i="3"/>
  <c r="Q838" i="3" s="1"/>
  <c r="P788" i="3"/>
  <c r="Q788" i="3" s="1"/>
  <c r="P2259" i="3"/>
  <c r="Q2259" i="3" s="1"/>
  <c r="P2812" i="3"/>
  <c r="Q2812" i="3" s="1"/>
  <c r="P842" i="3"/>
  <c r="Q842" i="3" s="1"/>
  <c r="P1341" i="3"/>
  <c r="Q1341" i="3" s="1"/>
  <c r="P428" i="3"/>
  <c r="Q428" i="3" s="1"/>
  <c r="P790" i="3"/>
  <c r="Q790" i="3" s="1"/>
  <c r="P3196" i="3"/>
  <c r="Q3196" i="3" s="1"/>
  <c r="P2608" i="3"/>
  <c r="Q2608" i="3" s="1"/>
  <c r="P847" i="3"/>
  <c r="Q847" i="3" s="1"/>
  <c r="P1346" i="3"/>
  <c r="Q1346" i="3" s="1"/>
  <c r="P386" i="3"/>
  <c r="Q386" i="3" s="1"/>
  <c r="P715" i="3"/>
  <c r="Q715" i="3" s="1"/>
  <c r="P3989" i="3"/>
  <c r="Q3989" i="3" s="1"/>
  <c r="P1918" i="3"/>
  <c r="Q1918" i="3" s="1"/>
  <c r="P1966" i="3"/>
  <c r="Q1966" i="3" s="1"/>
  <c r="P1305" i="3"/>
  <c r="Q1305" i="3" s="1"/>
  <c r="P1356" i="3"/>
  <c r="Q1356" i="3" s="1"/>
  <c r="P3801" i="3"/>
  <c r="Q3801" i="3" s="1"/>
  <c r="P1911" i="3"/>
  <c r="Q1911" i="3" s="1"/>
  <c r="P1692" i="3"/>
  <c r="Q1692" i="3" s="1"/>
  <c r="P2283" i="3"/>
  <c r="Q2283" i="3" s="1"/>
  <c r="P489" i="3"/>
  <c r="Q489" i="3" s="1"/>
  <c r="P877" i="3"/>
  <c r="Q877" i="3" s="1"/>
  <c r="P1120" i="3"/>
  <c r="Q1120" i="3" s="1"/>
  <c r="P1121" i="3"/>
  <c r="Q1121" i="3" s="1"/>
  <c r="P397" i="3"/>
  <c r="Q397" i="3" s="1"/>
  <c r="P721" i="3"/>
  <c r="Q721" i="3" s="1"/>
  <c r="P2641" i="3"/>
  <c r="Q2641" i="3" s="1"/>
  <c r="P496" i="3"/>
  <c r="Q496" i="3" s="1"/>
  <c r="P883" i="3"/>
  <c r="Q883" i="3" s="1"/>
  <c r="P3163" i="3"/>
  <c r="Q3163" i="3" s="1"/>
  <c r="P2560" i="3"/>
  <c r="Q2560" i="3" s="1"/>
  <c r="P1769" i="3"/>
  <c r="Q1769" i="3" s="1"/>
  <c r="P1129" i="3"/>
  <c r="Q1129" i="3" s="1"/>
  <c r="P1979" i="3"/>
  <c r="Q1979" i="3" s="1"/>
  <c r="P2585" i="3"/>
  <c r="Q2585" i="3" s="1"/>
  <c r="P3228" i="3"/>
  <c r="Q3228" i="3" s="1"/>
  <c r="P3990" i="3"/>
  <c r="Q3990" i="3" s="1"/>
  <c r="P3991" i="3"/>
  <c r="Q3991" i="3" s="1"/>
  <c r="P1076" i="3"/>
  <c r="Q1076" i="3" s="1"/>
  <c r="P2928" i="3"/>
  <c r="Q2928" i="3" s="1"/>
  <c r="P2847" i="3"/>
  <c r="Q2847" i="3" s="1"/>
  <c r="P1483" i="3"/>
  <c r="Q1483" i="3" s="1"/>
  <c r="P895" i="3"/>
  <c r="Q895" i="3" s="1"/>
  <c r="P1262" i="3"/>
  <c r="Q1262" i="3" s="1"/>
  <c r="P737" i="3"/>
  <c r="Q737" i="3" s="1"/>
  <c r="P1780" i="3"/>
  <c r="Q1780" i="3" s="1"/>
  <c r="P2376" i="3"/>
  <c r="Q2376" i="3" s="1"/>
  <c r="P1941" i="3"/>
  <c r="Q1941" i="3" s="1"/>
  <c r="P2521" i="3"/>
  <c r="Q2521" i="3" s="1"/>
  <c r="P3992" i="3"/>
  <c r="Q3992" i="3" s="1"/>
  <c r="P1081" i="3"/>
  <c r="Q1081" i="3" s="1"/>
  <c r="P1735" i="3"/>
  <c r="Q1735" i="3" s="1"/>
  <c r="P2308" i="3"/>
  <c r="Q2308" i="3" s="1"/>
  <c r="P1939" i="3"/>
  <c r="Q1939" i="3" s="1"/>
  <c r="P2005" i="3"/>
  <c r="Q2005" i="3" s="1"/>
  <c r="P2614" i="3"/>
  <c r="Q2614" i="3" s="1"/>
  <c r="P3993" i="3"/>
  <c r="Q3993" i="3" s="1"/>
  <c r="P1087" i="3"/>
  <c r="Q1087" i="3" s="1"/>
  <c r="P1142" i="3"/>
  <c r="Q1142" i="3" s="1"/>
  <c r="P1143" i="3"/>
  <c r="Q1143" i="3" s="1"/>
  <c r="P1496" i="3"/>
  <c r="Q1496" i="3" s="1"/>
  <c r="P2062" i="3"/>
  <c r="Q2062" i="3" s="1"/>
  <c r="P1798" i="3"/>
  <c r="Q1798" i="3" s="1"/>
  <c r="P2392" i="3"/>
  <c r="Q2392" i="3" s="1"/>
  <c r="P1153" i="3"/>
  <c r="Q1153" i="3" s="1"/>
  <c r="P1154" i="3"/>
  <c r="Q1154" i="3" s="1"/>
  <c r="P1297" i="3"/>
  <c r="Q1297" i="3" s="1"/>
  <c r="P1298" i="3"/>
  <c r="Q1298" i="3" s="1"/>
  <c r="P2602" i="3"/>
  <c r="Q2602" i="3" s="1"/>
  <c r="P3994" i="3"/>
  <c r="Q3994" i="3" s="1"/>
  <c r="P1684" i="3"/>
  <c r="Q1684" i="3" s="1"/>
  <c r="P1095" i="3"/>
  <c r="Q1095" i="3" s="1"/>
  <c r="P1964" i="3"/>
  <c r="Q1964" i="3" s="1"/>
  <c r="P2558" i="3"/>
  <c r="Q2558" i="3" s="1"/>
  <c r="P3226" i="3"/>
  <c r="Q3226" i="3" s="1"/>
  <c r="P2644" i="3"/>
  <c r="Q2644" i="3" s="1"/>
  <c r="P1509" i="3"/>
  <c r="Q1509" i="3" s="1"/>
  <c r="P2087" i="3"/>
  <c r="Q2087" i="3" s="1"/>
  <c r="P2980" i="3"/>
  <c r="Q2980" i="3" s="1"/>
  <c r="P3054" i="3"/>
  <c r="Q3054" i="3" s="1"/>
  <c r="P2342" i="3"/>
  <c r="Q2342" i="3" s="1"/>
  <c r="P2408" i="3"/>
  <c r="Q2408" i="3" s="1"/>
  <c r="P3268" i="3"/>
  <c r="Q3268" i="3" s="1"/>
  <c r="P1700" i="3"/>
  <c r="Q1700" i="3" s="1"/>
  <c r="P403" i="3"/>
  <c r="Q403" i="3" s="1"/>
  <c r="P3995" i="3"/>
  <c r="Q3995" i="3" s="1"/>
  <c r="P405" i="3"/>
  <c r="Q405" i="3" s="1"/>
  <c r="P406" i="3"/>
  <c r="Q406" i="3" s="1"/>
  <c r="P1652" i="3"/>
  <c r="Q1652" i="3" s="1"/>
  <c r="P915" i="3"/>
  <c r="Q915" i="3" s="1"/>
  <c r="P1325" i="3"/>
  <c r="Q1325" i="3" s="1"/>
  <c r="P1326" i="3"/>
  <c r="Q1326" i="3" s="1"/>
  <c r="P828" i="3"/>
  <c r="Q828" i="3" s="1"/>
  <c r="P413" i="3"/>
  <c r="Q413" i="3" s="1"/>
  <c r="P1731" i="3"/>
  <c r="Q1731" i="3" s="1"/>
  <c r="P3252" i="3"/>
  <c r="Q3252" i="3" s="1"/>
  <c r="P2247" i="3"/>
  <c r="Q2247" i="3" s="1"/>
  <c r="P2112" i="3"/>
  <c r="Q2112" i="3" s="1"/>
  <c r="P3079" i="3"/>
  <c r="Q3079" i="3" s="1"/>
  <c r="P3522" i="3"/>
  <c r="Q3522" i="3" s="1"/>
  <c r="P564" i="3"/>
  <c r="Q564" i="3" s="1"/>
  <c r="P3197" i="3"/>
  <c r="Q3197" i="3" s="1"/>
  <c r="P2591" i="3"/>
  <c r="Q2591" i="3" s="1"/>
  <c r="P3742" i="3"/>
  <c r="Q3742" i="3" s="1"/>
  <c r="P572" i="3"/>
  <c r="Q572" i="3" s="1"/>
  <c r="P3012" i="3"/>
  <c r="Q3012" i="3" s="1"/>
  <c r="P3465" i="3"/>
  <c r="Q3465" i="3" s="1"/>
  <c r="P846" i="3"/>
  <c r="Q846" i="3" s="1"/>
  <c r="P1328" i="3"/>
  <c r="Q1328" i="3" s="1"/>
  <c r="P605" i="3"/>
  <c r="Q605" i="3" s="1"/>
  <c r="P1674" i="3"/>
  <c r="Q1674" i="3" s="1"/>
  <c r="P607" i="3"/>
  <c r="Q607" i="3" s="1"/>
  <c r="P608" i="3"/>
  <c r="Q608" i="3" s="1"/>
  <c r="P2887" i="3"/>
  <c r="Q2887" i="3" s="1"/>
  <c r="P1609" i="3"/>
  <c r="Q1609" i="3" s="1"/>
  <c r="P888" i="3"/>
  <c r="Q888" i="3" s="1"/>
  <c r="P446" i="3"/>
  <c r="Q446" i="3" s="1"/>
  <c r="P575" i="3"/>
  <c r="Q575" i="3" s="1"/>
  <c r="P1097" i="3"/>
  <c r="Q1097" i="3" s="1"/>
  <c r="P1967" i="3"/>
  <c r="Q1967" i="3" s="1"/>
  <c r="P1357" i="3"/>
  <c r="Q1357" i="3" s="1"/>
  <c r="P893" i="3"/>
  <c r="Q893" i="3" s="1"/>
  <c r="P1395" i="3"/>
  <c r="Q1395" i="3" s="1"/>
  <c r="P2273" i="3"/>
  <c r="Q2273" i="3" s="1"/>
  <c r="P2834" i="3"/>
  <c r="Q2834" i="3" s="1"/>
  <c r="P2173" i="3"/>
  <c r="Q2173" i="3" s="1"/>
  <c r="P3537" i="3"/>
  <c r="Q3537" i="3" s="1"/>
  <c r="P860" i="3"/>
  <c r="Q860" i="3" s="1"/>
  <c r="P1345" i="3"/>
  <c r="Q1345" i="3" s="1"/>
  <c r="P1625" i="3"/>
  <c r="Q1625" i="3" s="1"/>
  <c r="P3746" i="3"/>
  <c r="Q3746" i="3" s="1"/>
  <c r="P903" i="3"/>
  <c r="Q903" i="3" s="1"/>
  <c r="P1400" i="3"/>
  <c r="Q1400" i="3" s="1"/>
  <c r="P3996" i="3"/>
  <c r="Q3996" i="3" s="1"/>
  <c r="P3997" i="3"/>
  <c r="Q3997" i="3" s="1"/>
  <c r="P2181" i="3"/>
  <c r="Q2181" i="3" s="1"/>
  <c r="P1571" i="3"/>
  <c r="Q1571" i="3" s="1"/>
  <c r="P1712" i="3"/>
  <c r="Q1712" i="3" s="1"/>
  <c r="P1117" i="3"/>
  <c r="Q1117" i="3" s="1"/>
  <c r="P1649" i="3"/>
  <c r="Q1649" i="3" s="1"/>
  <c r="P3230" i="3"/>
  <c r="Q3230" i="3" s="1"/>
  <c r="P2341" i="3"/>
  <c r="Q2341" i="3" s="1"/>
  <c r="P1642" i="3"/>
  <c r="Q1642" i="3" s="1"/>
  <c r="P2911" i="3"/>
  <c r="Q2911" i="3" s="1"/>
  <c r="P1638" i="3"/>
  <c r="Q1638" i="3" s="1"/>
  <c r="P2051" i="3"/>
  <c r="Q2051" i="3" s="1"/>
  <c r="P1412" i="3"/>
  <c r="Q1412" i="3" s="1"/>
  <c r="P3345" i="3"/>
  <c r="Q3345" i="3" s="1"/>
  <c r="P3055" i="3"/>
  <c r="Q3055" i="3" s="1"/>
  <c r="P3499" i="3"/>
  <c r="Q3499" i="3" s="1"/>
  <c r="P1991" i="3"/>
  <c r="Q1991" i="3" s="1"/>
  <c r="P1368" i="3"/>
  <c r="Q1368" i="3" s="1"/>
  <c r="P3998" i="3"/>
  <c r="Q3998" i="3" s="1"/>
  <c r="P3999" i="3"/>
  <c r="Q3999" i="3" s="1"/>
  <c r="P2363" i="3"/>
  <c r="Q2363" i="3" s="1"/>
  <c r="P2927" i="3"/>
  <c r="Q2927" i="3" s="1"/>
  <c r="P1588" i="3"/>
  <c r="Q1588" i="3" s="1"/>
  <c r="P2008" i="3"/>
  <c r="Q2008" i="3" s="1"/>
  <c r="P2580" i="3"/>
  <c r="Q2580" i="3" s="1"/>
  <c r="P2074" i="3"/>
  <c r="Q2074" i="3" s="1"/>
  <c r="P2075" i="3"/>
  <c r="Q2075" i="3" s="1"/>
  <c r="P3755" i="3"/>
  <c r="Q3755" i="3" s="1"/>
  <c r="P1144" i="3"/>
  <c r="Q1144" i="3" s="1"/>
  <c r="P1669" i="3"/>
  <c r="Q1669" i="3" s="1"/>
  <c r="P2324" i="3"/>
  <c r="Q2324" i="3" s="1"/>
  <c r="P2945" i="3"/>
  <c r="Q2945" i="3" s="1"/>
  <c r="P2874" i="3"/>
  <c r="Q2874" i="3" s="1"/>
  <c r="P2027" i="3"/>
  <c r="Q2027" i="3" s="1"/>
  <c r="P2617" i="3"/>
  <c r="Q2617" i="3" s="1"/>
  <c r="P934" i="3"/>
  <c r="Q934" i="3" s="1"/>
  <c r="P935" i="3"/>
  <c r="Q935" i="3" s="1"/>
  <c r="P1433" i="3"/>
  <c r="Q1433" i="3" s="1"/>
  <c r="P2101" i="3"/>
  <c r="Q2101" i="3" s="1"/>
  <c r="P2102" i="3"/>
  <c r="Q2102" i="3" s="1"/>
  <c r="P3265" i="3"/>
  <c r="Q3265" i="3" s="1"/>
  <c r="P938" i="3"/>
  <c r="Q938" i="3" s="1"/>
  <c r="P1436" i="3"/>
  <c r="Q1436" i="3" s="1"/>
  <c r="P1619" i="3"/>
  <c r="Q1619" i="3" s="1"/>
  <c r="P4000" i="3"/>
  <c r="Q4000" i="3" s="1"/>
  <c r="P2349" i="3"/>
  <c r="Q2349" i="3" s="1"/>
  <c r="P4001" i="3"/>
  <c r="Q4001" i="3" s="1"/>
  <c r="P1166" i="3"/>
  <c r="Q1166" i="3" s="1"/>
  <c r="P1698" i="3"/>
  <c r="Q1698" i="3" s="1"/>
  <c r="P944" i="3"/>
  <c r="Q944" i="3" s="1"/>
  <c r="P1446" i="3"/>
  <c r="Q1446" i="3" s="1"/>
  <c r="P4002" i="3"/>
  <c r="Q4002" i="3" s="1"/>
  <c r="P3223" i="3"/>
  <c r="Q3223" i="3" s="1"/>
  <c r="P3224" i="3"/>
  <c r="Q3224" i="3" s="1"/>
  <c r="P904" i="3"/>
  <c r="Q904" i="3" s="1"/>
  <c r="P4003" i="3"/>
  <c r="Q4003" i="3" s="1"/>
  <c r="P2802" i="3"/>
  <c r="Q2802" i="3" s="1"/>
  <c r="P2128" i="3"/>
  <c r="Q2128" i="3" s="1"/>
  <c r="P1994" i="3"/>
  <c r="Q1994" i="3" s="1"/>
  <c r="P1458" i="3"/>
  <c r="Q1458" i="3" s="1"/>
  <c r="P4004" i="3"/>
  <c r="Q4004" i="3" s="1"/>
  <c r="P4005" i="3"/>
  <c r="Q4005" i="3" s="1"/>
  <c r="P917" i="3"/>
  <c r="Q917" i="3" s="1"/>
  <c r="P1403" i="3"/>
  <c r="Q1403" i="3" s="1"/>
  <c r="P2908" i="3"/>
  <c r="Q2908" i="3" s="1"/>
  <c r="P1781" i="3"/>
  <c r="Q1781" i="3" s="1"/>
  <c r="P2061" i="3"/>
  <c r="Q2061" i="3" s="1"/>
  <c r="P2652" i="3"/>
  <c r="Q2652" i="3" s="1"/>
  <c r="P2374" i="3"/>
  <c r="Q2374" i="3" s="1"/>
  <c r="P1788" i="3"/>
  <c r="Q1788" i="3" s="1"/>
  <c r="P2314" i="3"/>
  <c r="Q2314" i="3" s="1"/>
  <c r="P3244" i="3"/>
  <c r="Q3244" i="3" s="1"/>
  <c r="P3245" i="3"/>
  <c r="Q3245" i="3" s="1"/>
  <c r="P3659" i="3"/>
  <c r="Q3659" i="3" s="1"/>
  <c r="P4006" i="3"/>
  <c r="Q4006" i="3" s="1"/>
  <c r="P4007" i="3"/>
  <c r="Q4007" i="3" s="1"/>
  <c r="P2438" i="3"/>
  <c r="Q2438" i="3" s="1"/>
  <c r="P2017" i="3"/>
  <c r="Q2017" i="3" s="1"/>
  <c r="P2018" i="3"/>
  <c r="Q2018" i="3" s="1"/>
  <c r="P1903" i="3"/>
  <c r="Q1903" i="3" s="1"/>
  <c r="P933" i="3"/>
  <c r="Q933" i="3" s="1"/>
  <c r="P1415" i="3"/>
  <c r="Q1415" i="3" s="1"/>
  <c r="P2452" i="3"/>
  <c r="Q2452" i="3" s="1"/>
  <c r="P2826" i="3"/>
  <c r="Q2826" i="3" s="1"/>
  <c r="P3323" i="3"/>
  <c r="Q3323" i="3" s="1"/>
  <c r="P637" i="3"/>
  <c r="Q637" i="3" s="1"/>
  <c r="P1917" i="3"/>
  <c r="Q1917" i="3" s="1"/>
  <c r="P803" i="3"/>
  <c r="Q803" i="3" s="1"/>
  <c r="P4008" i="3"/>
  <c r="Q4008" i="3" s="1"/>
  <c r="P4009" i="3"/>
  <c r="Q4009" i="3" s="1"/>
  <c r="P3666" i="3"/>
  <c r="Q3666" i="3" s="1"/>
  <c r="P804" i="3"/>
  <c r="Q804" i="3" s="1"/>
  <c r="P805" i="3"/>
  <c r="Q805" i="3" s="1"/>
  <c r="P606" i="3"/>
  <c r="Q606" i="3" s="1"/>
  <c r="P639" i="3"/>
  <c r="Q639" i="3" s="1"/>
  <c r="P951" i="3"/>
  <c r="Q951" i="3" s="1"/>
  <c r="P1437" i="3"/>
  <c r="Q1437" i="3" s="1"/>
  <c r="P2036" i="3"/>
  <c r="Q2036" i="3" s="1"/>
  <c r="P2037" i="3"/>
  <c r="Q2037" i="3" s="1"/>
  <c r="P3482" i="3"/>
  <c r="Q3482" i="3" s="1"/>
  <c r="P2781" i="3"/>
  <c r="Q2781" i="3" s="1"/>
  <c r="P2694" i="3"/>
  <c r="Q2694" i="3" s="1"/>
  <c r="P810" i="3"/>
  <c r="Q810" i="3" s="1"/>
  <c r="P811" i="3"/>
  <c r="Q811" i="3" s="1"/>
  <c r="P1133" i="3"/>
  <c r="Q1133" i="3" s="1"/>
  <c r="P2354" i="3"/>
  <c r="Q2354" i="3" s="1"/>
  <c r="P2474" i="3"/>
  <c r="Q2474" i="3" s="1"/>
  <c r="P616" i="3"/>
  <c r="Q616" i="3" s="1"/>
  <c r="P1933" i="3"/>
  <c r="Q1933" i="3" s="1"/>
  <c r="P1377" i="3"/>
  <c r="Q1377" i="3" s="1"/>
  <c r="P820" i="3"/>
  <c r="Q820" i="3" s="1"/>
  <c r="P4010" i="3"/>
  <c r="Q4010" i="3" s="1"/>
  <c r="P4011" i="3"/>
  <c r="Q4011" i="3" s="1"/>
  <c r="P2268" i="3"/>
  <c r="Q2268" i="3" s="1"/>
  <c r="P2269" i="3"/>
  <c r="Q2269" i="3" s="1"/>
  <c r="P1146" i="3"/>
  <c r="Q1146" i="3" s="1"/>
  <c r="P787" i="3"/>
  <c r="Q787" i="3" s="1"/>
  <c r="P3677" i="3"/>
  <c r="Q3677" i="3" s="1"/>
  <c r="P3348" i="3"/>
  <c r="Q3348" i="3" s="1"/>
  <c r="P2002" i="3"/>
  <c r="Q2002" i="3" s="1"/>
  <c r="P1460" i="3"/>
  <c r="Q1460" i="3" s="1"/>
  <c r="P2658" i="3"/>
  <c r="Q2658" i="3" s="1"/>
  <c r="P2071" i="3"/>
  <c r="Q2071" i="3" s="1"/>
  <c r="P3550" i="3"/>
  <c r="Q3550" i="3" s="1"/>
  <c r="P1388" i="3"/>
  <c r="Q1388" i="3" s="1"/>
  <c r="P1940" i="3"/>
  <c r="Q1940" i="3" s="1"/>
  <c r="P1100" i="3"/>
  <c r="Q1100" i="3" s="1"/>
  <c r="P2925" i="3"/>
  <c r="Q2925" i="3" s="1"/>
  <c r="P2278" i="3"/>
  <c r="Q2278" i="3" s="1"/>
  <c r="P796" i="3"/>
  <c r="Q796" i="3" s="1"/>
  <c r="P797" i="3"/>
  <c r="Q797" i="3" s="1"/>
  <c r="P2662" i="3"/>
  <c r="Q2662" i="3" s="1"/>
  <c r="P1160" i="3"/>
  <c r="Q1160" i="3" s="1"/>
  <c r="P2817" i="3"/>
  <c r="Q2817" i="3" s="1"/>
  <c r="P3308" i="3"/>
  <c r="Q3308" i="3" s="1"/>
  <c r="P2386" i="3"/>
  <c r="Q2386" i="3" s="1"/>
  <c r="P3656" i="3"/>
  <c r="Q3656" i="3" s="1"/>
  <c r="P4012" i="3"/>
  <c r="Q4012" i="3" s="1"/>
  <c r="P1404" i="3"/>
  <c r="Q1404" i="3" s="1"/>
  <c r="P1954" i="3"/>
  <c r="Q1954" i="3" s="1"/>
  <c r="P3689" i="3"/>
  <c r="Q3689" i="3" s="1"/>
  <c r="P2942" i="3"/>
  <c r="Q2942" i="3" s="1"/>
  <c r="P3431" i="3"/>
  <c r="Q3431" i="3" s="1"/>
  <c r="P806" i="3"/>
  <c r="Q806" i="3" s="1"/>
  <c r="P807" i="3"/>
  <c r="Q807" i="3" s="1"/>
  <c r="P4013" i="3"/>
  <c r="Q4013" i="3" s="1"/>
  <c r="P4014" i="3"/>
  <c r="Q4014" i="3" s="1"/>
  <c r="P1130" i="3"/>
  <c r="Q1130" i="3" s="1"/>
  <c r="P2035" i="3"/>
  <c r="Q2035" i="3" s="1"/>
  <c r="P2627" i="3"/>
  <c r="Q2627" i="3" s="1"/>
  <c r="P2403" i="3"/>
  <c r="Q2403" i="3" s="1"/>
  <c r="P2690" i="3"/>
  <c r="Q2690" i="3" s="1"/>
  <c r="P3211" i="3"/>
  <c r="Q3211" i="3" s="1"/>
  <c r="P1466" i="3"/>
  <c r="Q1466" i="3" s="1"/>
  <c r="P909" i="3"/>
  <c r="Q909" i="3" s="1"/>
  <c r="P910" i="3"/>
  <c r="Q910" i="3" s="1"/>
  <c r="P911" i="3"/>
  <c r="Q911" i="3" s="1"/>
  <c r="P1473" i="3"/>
  <c r="Q1473" i="3" s="1"/>
  <c r="P2043" i="3"/>
  <c r="Q2043" i="3" s="1"/>
  <c r="P2654" i="3"/>
  <c r="Q2654" i="3" s="1"/>
  <c r="P1977" i="3"/>
  <c r="Q1977" i="3" s="1"/>
  <c r="P1382" i="3"/>
  <c r="Q1382" i="3" s="1"/>
  <c r="P830" i="3"/>
  <c r="Q830" i="3" s="1"/>
  <c r="P3446" i="3"/>
  <c r="Q3446" i="3" s="1"/>
  <c r="P4015" i="3"/>
  <c r="Q4015" i="3" s="1"/>
  <c r="P4016" i="3"/>
  <c r="Q4016" i="3" s="1"/>
  <c r="P1179" i="3"/>
  <c r="Q1179" i="3" s="1"/>
  <c r="P991" i="3"/>
  <c r="Q991" i="3" s="1"/>
  <c r="P992" i="3"/>
  <c r="Q992" i="3" s="1"/>
  <c r="P1480" i="3"/>
  <c r="Q1480" i="3" s="1"/>
  <c r="P2060" i="3"/>
  <c r="Q2060" i="3" s="1"/>
  <c r="P1184" i="3"/>
  <c r="Q1184" i="3" s="1"/>
  <c r="P1185" i="3"/>
  <c r="Q1185" i="3" s="1"/>
  <c r="P2422" i="3"/>
  <c r="Q2422" i="3" s="1"/>
  <c r="P1158" i="3"/>
  <c r="Q1158" i="3" s="1"/>
  <c r="P979" i="3"/>
  <c r="Q979" i="3" s="1"/>
  <c r="P4017" i="3"/>
  <c r="Q4017" i="3" s="1"/>
  <c r="P4018" i="3"/>
  <c r="Q4018" i="3" s="1"/>
  <c r="P2863" i="3"/>
  <c r="Q2863" i="3" s="1"/>
  <c r="P3337" i="3"/>
  <c r="Q3337" i="3" s="1"/>
  <c r="P996" i="3"/>
  <c r="Q996" i="3" s="1"/>
  <c r="P997" i="3"/>
  <c r="Q997" i="3" s="1"/>
  <c r="P2072" i="3"/>
  <c r="Q2072" i="3" s="1"/>
  <c r="P2665" i="3"/>
  <c r="Q2665" i="3" s="1"/>
  <c r="P1197" i="3"/>
  <c r="Q1197" i="3" s="1"/>
  <c r="P1198" i="3"/>
  <c r="Q1198" i="3" s="1"/>
  <c r="P3487" i="3"/>
  <c r="Q3487" i="3" s="1"/>
  <c r="P4019" i="3"/>
  <c r="Q4019" i="3" s="1"/>
  <c r="P4020" i="3"/>
  <c r="Q4020" i="3" s="1"/>
  <c r="P2744" i="3"/>
  <c r="Q2744" i="3" s="1"/>
  <c r="P2077" i="3"/>
  <c r="Q2077" i="3" s="1"/>
  <c r="P2730" i="3"/>
  <c r="Q2730" i="3" s="1"/>
  <c r="P3240" i="3"/>
  <c r="Q3240" i="3" s="1"/>
  <c r="P1272" i="3"/>
  <c r="Q1272" i="3" s="1"/>
  <c r="P1406" i="3"/>
  <c r="Q1406" i="3" s="1"/>
  <c r="P1946" i="3"/>
  <c r="Q1946" i="3" s="1"/>
  <c r="P2686" i="3"/>
  <c r="Q2686" i="3" s="1"/>
  <c r="P2687" i="3"/>
  <c r="Q2687" i="3" s="1"/>
  <c r="P4021" i="3"/>
  <c r="Q4021" i="3" s="1"/>
  <c r="P4022" i="3"/>
  <c r="Q4022" i="3" s="1"/>
  <c r="P1215" i="3"/>
  <c r="Q1215" i="3" s="1"/>
  <c r="P1216" i="3"/>
  <c r="Q1216" i="3" s="1"/>
  <c r="P1623" i="3"/>
  <c r="Q1623" i="3" s="1"/>
  <c r="P1011" i="3"/>
  <c r="Q1011" i="3" s="1"/>
  <c r="P990" i="3"/>
  <c r="Q990" i="3" s="1"/>
  <c r="P1479" i="3"/>
  <c r="Q1479" i="3" s="1"/>
  <c r="P2756" i="3"/>
  <c r="Q2756" i="3" s="1"/>
  <c r="P2757" i="3"/>
  <c r="Q2757" i="3" s="1"/>
  <c r="P2520" i="3"/>
  <c r="Q2520" i="3" s="1"/>
  <c r="P2450" i="3"/>
  <c r="Q2450" i="3" s="1"/>
  <c r="P2397" i="3"/>
  <c r="Q2397" i="3" s="1"/>
  <c r="P4023" i="3"/>
  <c r="Q4023" i="3" s="1"/>
  <c r="P4024" i="3"/>
  <c r="Q4024" i="3" s="1"/>
  <c r="P1276" i="3"/>
  <c r="Q1276" i="3" s="1"/>
  <c r="P1277" i="3"/>
  <c r="Q1277" i="3" s="1"/>
  <c r="P1774" i="3"/>
  <c r="Q1774" i="3" s="1"/>
  <c r="P1227" i="3"/>
  <c r="Q1227" i="3" s="1"/>
  <c r="P1284" i="3"/>
  <c r="Q1284" i="3" s="1"/>
  <c r="P1285" i="3"/>
  <c r="Q1285" i="3" s="1"/>
  <c r="P1286" i="3"/>
  <c r="Q1286" i="3" s="1"/>
  <c r="P1287" i="3"/>
  <c r="Q1287" i="3" s="1"/>
  <c r="P1641" i="3"/>
  <c r="Q1641" i="3" s="1"/>
  <c r="P2243" i="3"/>
  <c r="Q2243" i="3" s="1"/>
  <c r="P2535" i="3"/>
  <c r="Q2535" i="3" s="1"/>
  <c r="P466" i="3"/>
  <c r="Q466" i="3" s="1"/>
  <c r="P1829" i="3"/>
  <c r="Q1829" i="3" s="1"/>
  <c r="P1300" i="3"/>
  <c r="Q1300" i="3" s="1"/>
  <c r="P1301" i="3"/>
  <c r="Q1301" i="3" s="1"/>
  <c r="P2776" i="3"/>
  <c r="Q2776" i="3" s="1"/>
  <c r="P2777" i="3"/>
  <c r="Q2777" i="3" s="1"/>
  <c r="P1434" i="3"/>
  <c r="Q1434" i="3" s="1"/>
  <c r="P1972" i="3"/>
  <c r="Q1972" i="3" s="1"/>
  <c r="P2721" i="3"/>
  <c r="Q2721" i="3" s="1"/>
  <c r="P2722" i="3"/>
  <c r="Q2722" i="3" s="1"/>
  <c r="P3272" i="3"/>
  <c r="Q3272" i="3" s="1"/>
  <c r="P470" i="3"/>
  <c r="Q470" i="3" s="1"/>
  <c r="P859" i="3"/>
  <c r="Q859" i="3" s="1"/>
  <c r="P641" i="3"/>
  <c r="Q641" i="3" s="1"/>
  <c r="P3766" i="3"/>
  <c r="Q3766" i="3" s="1"/>
  <c r="P4025" i="3"/>
  <c r="Q4025" i="3" s="1"/>
  <c r="P1843" i="3"/>
  <c r="Q1843" i="3" s="1"/>
  <c r="P2432" i="3"/>
  <c r="Q2432" i="3" s="1"/>
  <c r="P2556" i="3"/>
  <c r="Q2556" i="3" s="1"/>
  <c r="P1794" i="3"/>
  <c r="Q1794" i="3" s="1"/>
  <c r="P2377" i="3"/>
  <c r="Q2377" i="3" s="1"/>
  <c r="P645" i="3"/>
  <c r="Q645" i="3" s="1"/>
  <c r="P1059" i="3"/>
  <c r="Q1059" i="3" s="1"/>
  <c r="P1665" i="3"/>
  <c r="Q1665" i="3" s="1"/>
  <c r="P2264" i="3"/>
  <c r="Q2264" i="3" s="1"/>
  <c r="P3128" i="3"/>
  <c r="Q3128" i="3" s="1"/>
  <c r="P1431" i="3"/>
  <c r="Q1431" i="3" s="1"/>
  <c r="P864" i="3"/>
  <c r="Q864" i="3" s="1"/>
  <c r="P4026" i="3"/>
  <c r="Q4026" i="3" s="1"/>
  <c r="P1210" i="3"/>
  <c r="Q1210" i="3" s="1"/>
  <c r="P2429" i="3"/>
  <c r="Q2429" i="3" s="1"/>
  <c r="P1859" i="3"/>
  <c r="Q1859" i="3" s="1"/>
  <c r="P2446" i="3"/>
  <c r="Q2446" i="3" s="1"/>
  <c r="P3353" i="3"/>
  <c r="Q3353" i="3" s="1"/>
  <c r="P2801" i="3"/>
  <c r="Q2801" i="3" s="1"/>
  <c r="P650" i="3"/>
  <c r="Q650" i="3" s="1"/>
  <c r="P1066" i="3"/>
  <c r="Q1066" i="3" s="1"/>
  <c r="P3767" i="3"/>
  <c r="Q3767" i="3" s="1"/>
  <c r="P3833" i="3"/>
  <c r="Q3833" i="3" s="1"/>
  <c r="P3199" i="3"/>
  <c r="Q3199" i="3" s="1"/>
  <c r="P1449" i="3"/>
  <c r="Q1449" i="3" s="1"/>
  <c r="P2000" i="3"/>
  <c r="Q2000" i="3" s="1"/>
  <c r="P2688" i="3"/>
  <c r="Q2688" i="3" s="1"/>
  <c r="P2012" i="3"/>
  <c r="Q2012" i="3" s="1"/>
  <c r="P4027" i="3"/>
  <c r="Q4027" i="3" s="1"/>
  <c r="P1817" i="3"/>
  <c r="Q1817" i="3" s="1"/>
  <c r="P2401" i="3"/>
  <c r="Q2401" i="3" s="1"/>
  <c r="P3313" i="3"/>
  <c r="Q3313" i="3" s="1"/>
  <c r="P2751" i="3"/>
  <c r="Q2751" i="3" s="1"/>
  <c r="P1682" i="3"/>
  <c r="Q1682" i="3" s="1"/>
  <c r="P1080" i="3"/>
  <c r="Q1080" i="3" s="1"/>
  <c r="P2949" i="3"/>
  <c r="Q2949" i="3" s="1"/>
  <c r="P2287" i="3"/>
  <c r="Q2287" i="3" s="1"/>
  <c r="P1229" i="3"/>
  <c r="Q1229" i="3" s="1"/>
  <c r="P3008" i="3"/>
  <c r="Q3008" i="3" s="1"/>
  <c r="P2473" i="3"/>
  <c r="Q2473" i="3" s="1"/>
  <c r="P692" i="3"/>
  <c r="Q692" i="3" s="1"/>
  <c r="P693" i="3"/>
  <c r="Q693" i="3" s="1"/>
  <c r="P1138" i="3"/>
  <c r="Q1138" i="3" s="1"/>
  <c r="P1139" i="3"/>
  <c r="Q1139" i="3" s="1"/>
  <c r="P1194" i="3"/>
  <c r="Q1194" i="3" s="1"/>
  <c r="P1140" i="3"/>
  <c r="Q1140" i="3" s="1"/>
  <c r="P696" i="3"/>
  <c r="Q696" i="3" s="1"/>
  <c r="P3158" i="3"/>
  <c r="Q3158" i="3" s="1"/>
  <c r="P3696" i="3"/>
  <c r="Q3696" i="3" s="1"/>
  <c r="P1463" i="3"/>
  <c r="Q1463" i="3" s="1"/>
  <c r="P2025" i="3"/>
  <c r="Q2025" i="3" s="1"/>
  <c r="P1710" i="3"/>
  <c r="Q1710" i="3" s="1"/>
  <c r="P1206" i="3"/>
  <c r="Q1206" i="3" s="1"/>
  <c r="P1711" i="3"/>
  <c r="Q1711" i="3" s="1"/>
  <c r="P1771" i="3"/>
  <c r="Q1771" i="3" s="1"/>
  <c r="P4028" i="3"/>
  <c r="Q4028" i="3" s="1"/>
  <c r="P3217" i="3"/>
  <c r="Q3217" i="3" s="1"/>
  <c r="P375" i="3"/>
  <c r="Q375" i="3" s="1"/>
  <c r="P3773" i="3"/>
  <c r="Q3773" i="3" s="1"/>
  <c r="P3835" i="3"/>
  <c r="Q3835" i="3" s="1"/>
  <c r="P1514" i="3"/>
  <c r="Q1514" i="3" s="1"/>
  <c r="P953" i="3"/>
  <c r="Q953" i="3" s="1"/>
  <c r="P2476" i="3"/>
  <c r="Q2476" i="3" s="1"/>
  <c r="P1249" i="3"/>
  <c r="Q1249" i="3" s="1"/>
  <c r="P3036" i="3"/>
  <c r="Q3036" i="3" s="1"/>
  <c r="P3037" i="3"/>
  <c r="Q3037" i="3" s="1"/>
  <c r="P769" i="3"/>
  <c r="Q769" i="3" s="1"/>
  <c r="P377" i="3"/>
  <c r="Q377" i="3" s="1"/>
  <c r="P1521" i="3"/>
  <c r="Q1521" i="3" s="1"/>
  <c r="P1522" i="3"/>
  <c r="Q1522" i="3" s="1"/>
  <c r="P2971" i="3"/>
  <c r="Q2971" i="3" s="1"/>
  <c r="P2428" i="3"/>
  <c r="Q2428" i="3" s="1"/>
  <c r="P1221" i="3"/>
  <c r="Q1221" i="3" s="1"/>
  <c r="P1784" i="3"/>
  <c r="Q1784" i="3" s="1"/>
  <c r="P652" i="3"/>
  <c r="Q652" i="3" s="1"/>
  <c r="P2731" i="3"/>
  <c r="Q2731" i="3" s="1"/>
  <c r="P3220" i="3"/>
  <c r="Q3220" i="3" s="1"/>
  <c r="P782" i="3"/>
  <c r="Q782" i="3" s="1"/>
  <c r="P1246" i="3"/>
  <c r="Q1246" i="3" s="1"/>
  <c r="P1529" i="3"/>
  <c r="Q1529" i="3" s="1"/>
  <c r="P1530" i="3"/>
  <c r="Q1530" i="3" s="1"/>
  <c r="P3672" i="3"/>
  <c r="Q3672" i="3" s="1"/>
  <c r="P2149" i="3"/>
  <c r="Q2149" i="3" s="1"/>
  <c r="P2045" i="3"/>
  <c r="Q2045" i="3" s="1"/>
  <c r="P1741" i="3"/>
  <c r="Q1741" i="3" s="1"/>
  <c r="P1742" i="3"/>
  <c r="Q1742" i="3" s="1"/>
  <c r="P3710" i="3"/>
  <c r="Q3710" i="3" s="1"/>
  <c r="P2444" i="3"/>
  <c r="Q2444" i="3" s="1"/>
  <c r="P1802" i="3"/>
  <c r="Q1802" i="3" s="1"/>
  <c r="P663" i="3"/>
  <c r="Q663" i="3" s="1"/>
  <c r="P1079" i="3"/>
  <c r="Q1079" i="3" s="1"/>
  <c r="P794" i="3"/>
  <c r="Q794" i="3" s="1"/>
  <c r="P1263" i="3"/>
  <c r="Q1263" i="3" s="1"/>
  <c r="P2239" i="3"/>
  <c r="Q2239" i="3" s="1"/>
  <c r="P1546" i="3"/>
  <c r="Q1546" i="3" s="1"/>
  <c r="P3064" i="3"/>
  <c r="Q3064" i="3" s="1"/>
  <c r="P3065" i="3"/>
  <c r="Q3065" i="3" s="1"/>
  <c r="P3779" i="3"/>
  <c r="Q3779" i="3" s="1"/>
  <c r="P3837" i="3"/>
  <c r="Q3837" i="3" s="1"/>
  <c r="P1289" i="3"/>
  <c r="Q1289" i="3" s="1"/>
  <c r="P3073" i="3"/>
  <c r="Q3073" i="3" s="1"/>
  <c r="P2411" i="3"/>
  <c r="Q2411" i="3" s="1"/>
  <c r="P3002" i="3"/>
  <c r="Q3002" i="3" s="1"/>
  <c r="P3003" i="3"/>
  <c r="Q3003" i="3" s="1"/>
  <c r="P3553" i="3"/>
  <c r="Q3553" i="3" s="1"/>
  <c r="P2470" i="3"/>
  <c r="Q2470" i="3" s="1"/>
  <c r="P3035" i="3"/>
  <c r="Q3035" i="3" s="1"/>
  <c r="P1502" i="3"/>
  <c r="Q1502" i="3" s="1"/>
  <c r="P1550" i="3"/>
  <c r="Q1550" i="3" s="1"/>
  <c r="P1935" i="3"/>
  <c r="Q1935" i="3" s="1"/>
  <c r="P1290" i="3"/>
  <c r="Q1290" i="3" s="1"/>
  <c r="P2414" i="3"/>
  <c r="Q2414" i="3" s="1"/>
  <c r="P1765" i="3"/>
  <c r="Q1765" i="3" s="1"/>
  <c r="P2193" i="3"/>
  <c r="Q2193" i="3" s="1"/>
  <c r="P2257" i="3"/>
  <c r="Q2257" i="3" s="1"/>
  <c r="P2760" i="3"/>
  <c r="Q2760" i="3" s="1"/>
  <c r="P2831" i="3"/>
  <c r="Q2831" i="3" s="1"/>
  <c r="P4029" i="3"/>
  <c r="Q4029" i="3" s="1"/>
  <c r="P1554" i="3"/>
  <c r="Q1554" i="3" s="1"/>
  <c r="P681" i="3"/>
  <c r="Q681" i="3" s="1"/>
  <c r="P1092" i="3"/>
  <c r="Q1092" i="3" s="1"/>
  <c r="P1562" i="3"/>
  <c r="Q1562" i="3" s="1"/>
  <c r="P4030" i="3"/>
  <c r="Q4030" i="3" s="1"/>
  <c r="P1508" i="3"/>
  <c r="Q1508" i="3" s="1"/>
  <c r="P3693" i="3"/>
  <c r="Q3693" i="3" s="1"/>
  <c r="P3092" i="3"/>
  <c r="Q3092" i="3" s="1"/>
  <c r="P1577" i="3"/>
  <c r="Q1577" i="3" s="1"/>
  <c r="P1953" i="3"/>
  <c r="Q1953" i="3" s="1"/>
  <c r="P2540" i="3"/>
  <c r="Q2540" i="3" s="1"/>
  <c r="P2277" i="3"/>
  <c r="Q2277" i="3" s="1"/>
  <c r="P2850" i="3"/>
  <c r="Q2850" i="3" s="1"/>
  <c r="P2496" i="3"/>
  <c r="Q2496" i="3" s="1"/>
  <c r="P3061" i="3"/>
  <c r="Q3061" i="3" s="1"/>
  <c r="P4031" i="3"/>
  <c r="Q4031" i="3" s="1"/>
  <c r="P1746" i="3"/>
  <c r="Q1746" i="3" s="1"/>
  <c r="P1114" i="3"/>
  <c r="Q1114" i="3" s="1"/>
  <c r="P2125" i="3"/>
  <c r="Q2125" i="3" s="1"/>
  <c r="P1524" i="3"/>
  <c r="Q1524" i="3" s="1"/>
  <c r="P2442" i="3"/>
  <c r="Q2442" i="3" s="1"/>
  <c r="P2995" i="3"/>
  <c r="Q2995" i="3" s="1"/>
  <c r="P673" i="3"/>
  <c r="Q673" i="3" s="1"/>
  <c r="P3048" i="3"/>
  <c r="Q3048" i="3" s="1"/>
  <c r="P3049" i="3"/>
  <c r="Q3049" i="3" s="1"/>
  <c r="P2162" i="3"/>
  <c r="Q2162" i="3" s="1"/>
  <c r="P2235" i="3"/>
  <c r="Q2235" i="3" s="1"/>
  <c r="P2793" i="3"/>
  <c r="Q2793" i="3" s="1"/>
  <c r="P684" i="3"/>
  <c r="Q684" i="3" s="1"/>
  <c r="P685" i="3"/>
  <c r="Q685" i="3" s="1"/>
  <c r="P3581" i="3"/>
  <c r="Q3581" i="3" s="1"/>
  <c r="P4032" i="3"/>
  <c r="Q4032" i="3" s="1"/>
  <c r="P1975" i="3"/>
  <c r="Q1975" i="3" s="1"/>
  <c r="P2567" i="3"/>
  <c r="Q2567" i="3" s="1"/>
  <c r="P3425" i="3"/>
  <c r="Q3425" i="3" s="1"/>
  <c r="P2872" i="3"/>
  <c r="Q2872" i="3" s="1"/>
  <c r="P1545" i="3"/>
  <c r="Q1545" i="3" s="1"/>
  <c r="P2190" i="3"/>
  <c r="Q2190" i="3" s="1"/>
  <c r="P3561" i="3"/>
  <c r="Q3561" i="3" s="1"/>
  <c r="P3090" i="3"/>
  <c r="Q3090" i="3" s="1"/>
  <c r="P918" i="3"/>
  <c r="Q918" i="3" s="1"/>
  <c r="P382" i="3"/>
  <c r="Q382" i="3" s="1"/>
  <c r="P1772" i="3"/>
  <c r="Q1772" i="3" s="1"/>
  <c r="P1773" i="3"/>
  <c r="Q1773" i="3" s="1"/>
  <c r="P925" i="3"/>
  <c r="Q925" i="3" s="1"/>
  <c r="P384" i="3"/>
  <c r="Q384" i="3" s="1"/>
  <c r="P719" i="3"/>
  <c r="Q719" i="3" s="1"/>
  <c r="P1367" i="3"/>
  <c r="Q1367" i="3" s="1"/>
  <c r="P882" i="3"/>
  <c r="Q882" i="3" s="1"/>
  <c r="P1211" i="3"/>
  <c r="Q1211" i="3" s="1"/>
  <c r="P695" i="3"/>
  <c r="Q695" i="3" s="1"/>
  <c r="P2058" i="3"/>
  <c r="Q2058" i="3" s="1"/>
  <c r="P2059" i="3"/>
  <c r="Q2059" i="3" s="1"/>
  <c r="P1258" i="3"/>
  <c r="Q1258" i="3" s="1"/>
  <c r="P722" i="3"/>
  <c r="Q722" i="3" s="1"/>
  <c r="P2607" i="3"/>
  <c r="Q2607" i="3" s="1"/>
  <c r="P932" i="3"/>
  <c r="Q932" i="3" s="1"/>
  <c r="P3364" i="3"/>
  <c r="Q3364" i="3" s="1"/>
  <c r="P2484" i="3"/>
  <c r="Q2484" i="3" s="1"/>
  <c r="P3034" i="3"/>
  <c r="Q3034" i="3" s="1"/>
  <c r="P3380" i="3"/>
  <c r="Q3380" i="3" s="1"/>
  <c r="P2832" i="3"/>
  <c r="Q2832" i="3" s="1"/>
  <c r="P4033" i="3"/>
  <c r="Q4033" i="3" s="1"/>
  <c r="P2217" i="3"/>
  <c r="Q2217" i="3" s="1"/>
  <c r="P1268" i="3"/>
  <c r="Q1268" i="3" s="1"/>
  <c r="P1831" i="3"/>
  <c r="Q1831" i="3" s="1"/>
  <c r="P2622" i="3"/>
  <c r="Q2622" i="3" s="1"/>
  <c r="P896" i="3"/>
  <c r="Q896" i="3" s="1"/>
  <c r="P2137" i="3"/>
  <c r="Q2137" i="3" s="1"/>
  <c r="P2726" i="3"/>
  <c r="Q2726" i="3" s="1"/>
  <c r="P2604" i="3"/>
  <c r="Q2604" i="3" s="1"/>
  <c r="P3448" i="3"/>
  <c r="Q3448" i="3" s="1"/>
  <c r="P3733" i="3"/>
  <c r="Q3733" i="3" s="1"/>
  <c r="P2070" i="3"/>
  <c r="Q2070" i="3" s="1"/>
  <c r="P2081" i="3"/>
  <c r="Q2081" i="3" s="1"/>
  <c r="P2082" i="3"/>
  <c r="Q2082" i="3" s="1"/>
  <c r="P1231" i="3"/>
  <c r="Q1231" i="3" s="1"/>
  <c r="P1778" i="3"/>
  <c r="Q1778" i="3" s="1"/>
  <c r="P3579" i="3"/>
  <c r="Q3579" i="3" s="1"/>
  <c r="P1291" i="3"/>
  <c r="Q1291" i="3" s="1"/>
  <c r="P1848" i="3"/>
  <c r="Q1848" i="3" s="1"/>
  <c r="P2635" i="3"/>
  <c r="Q2635" i="3" s="1"/>
  <c r="P1805" i="3"/>
  <c r="Q1805" i="3" s="1"/>
  <c r="P1806" i="3"/>
  <c r="Q1806" i="3" s="1"/>
  <c r="P916" i="3"/>
  <c r="Q916" i="3" s="1"/>
  <c r="P2093" i="3"/>
  <c r="Q2093" i="3" s="1"/>
  <c r="P2792" i="3"/>
  <c r="Q2792" i="3" s="1"/>
  <c r="P2103" i="3"/>
  <c r="Q2103" i="3" s="1"/>
  <c r="P3818" i="3"/>
  <c r="Q3818" i="3" s="1"/>
  <c r="P3306" i="3"/>
  <c r="Q3306" i="3" s="1"/>
  <c r="P4034" i="3"/>
  <c r="Q4034" i="3" s="1"/>
  <c r="P2191" i="3"/>
  <c r="Q2191" i="3" s="1"/>
  <c r="P1551" i="3"/>
  <c r="Q1551" i="3" s="1"/>
  <c r="P1256" i="3"/>
  <c r="Q1256" i="3" s="1"/>
  <c r="P1803" i="3"/>
  <c r="Q1803" i="3" s="1"/>
  <c r="P2531" i="3"/>
  <c r="Q2531" i="3" s="1"/>
  <c r="P1868" i="3"/>
  <c r="Q1868" i="3" s="1"/>
  <c r="P3554" i="3"/>
  <c r="Q3554" i="3" s="1"/>
  <c r="P3622" i="3"/>
  <c r="Q3622" i="3" s="1"/>
  <c r="P3078" i="3"/>
  <c r="Q3078" i="3" s="1"/>
  <c r="P3420" i="3"/>
  <c r="Q3420" i="3" s="1"/>
  <c r="P3715" i="3"/>
  <c r="Q3715" i="3" s="1"/>
  <c r="P2114" i="3"/>
  <c r="Q2114" i="3" s="1"/>
  <c r="P2042" i="3"/>
  <c r="Q2042" i="3" s="1"/>
  <c r="P2430" i="3"/>
  <c r="Q2430" i="3" s="1"/>
  <c r="P3009" i="3"/>
  <c r="Q3009" i="3" s="1"/>
  <c r="P3597" i="3"/>
  <c r="Q3597" i="3" s="1"/>
  <c r="P1319" i="3"/>
  <c r="Q1319" i="3" s="1"/>
  <c r="P3632" i="3"/>
  <c r="Q3632" i="3" s="1"/>
  <c r="P2554" i="3"/>
  <c r="Q2554" i="3" s="1"/>
  <c r="P2555" i="3"/>
  <c r="Q2555" i="3" s="1"/>
  <c r="P1582" i="3"/>
  <c r="Q1582" i="3" s="1"/>
  <c r="P2139" i="3"/>
  <c r="Q2139" i="3" s="1"/>
  <c r="P3331" i="3"/>
  <c r="Q3331" i="3" s="1"/>
  <c r="P1324" i="3"/>
  <c r="Q1324" i="3" s="1"/>
  <c r="P1881" i="3"/>
  <c r="Q1881" i="3" s="1"/>
  <c r="P3536" i="3"/>
  <c r="Q3536" i="3" s="1"/>
  <c r="P3023" i="3"/>
  <c r="Q3023" i="3" s="1"/>
  <c r="P4035" i="3"/>
  <c r="Q4035" i="3" s="1"/>
  <c r="P2497" i="3"/>
  <c r="Q2497" i="3" s="1"/>
  <c r="P1835" i="3"/>
  <c r="Q1835" i="3" s="1"/>
  <c r="P4036" i="3"/>
  <c r="Q4036" i="3" s="1"/>
  <c r="P2796" i="3"/>
  <c r="Q2796" i="3" s="1"/>
  <c r="P2230" i="3"/>
  <c r="Q2230" i="3" s="1"/>
  <c r="P1028" i="3"/>
  <c r="Q1028" i="3" s="1"/>
  <c r="P1335" i="3"/>
  <c r="Q1335" i="3" s="1"/>
  <c r="P1887" i="3"/>
  <c r="Q1887" i="3" s="1"/>
  <c r="P2083" i="3"/>
  <c r="Q2083" i="3" s="1"/>
  <c r="P2236" i="3"/>
  <c r="Q2236" i="3" s="1"/>
  <c r="P4037" i="3"/>
  <c r="Q4037" i="3" s="1"/>
  <c r="P1096" i="3"/>
  <c r="Q1096" i="3" s="1"/>
  <c r="P3574" i="3"/>
  <c r="Q3574" i="3" s="1"/>
  <c r="P3575" i="3"/>
  <c r="Q3575" i="3" s="1"/>
  <c r="P2241" i="3"/>
  <c r="Q2241" i="3" s="1"/>
  <c r="P3545" i="3"/>
  <c r="Q3545" i="3" s="1"/>
  <c r="P3546" i="3"/>
  <c r="Q3546" i="3" s="1"/>
  <c r="P2583" i="3"/>
  <c r="Q2583" i="3" s="1"/>
  <c r="P2584" i="3"/>
  <c r="Q2584" i="3" s="1"/>
  <c r="P1349" i="3"/>
  <c r="Q1349" i="3" s="1"/>
  <c r="P1902" i="3"/>
  <c r="Q1902" i="3" s="1"/>
  <c r="P1108" i="3"/>
  <c r="Q1108" i="3" s="1"/>
  <c r="P4038" i="3"/>
  <c r="Q4038" i="3" s="1"/>
  <c r="P2250" i="3"/>
  <c r="Q2250" i="3" s="1"/>
  <c r="P1315" i="3"/>
  <c r="Q1315" i="3" s="1"/>
  <c r="P4039" i="3"/>
  <c r="Q4039" i="3" s="1"/>
  <c r="P2534" i="3"/>
  <c r="Q2534" i="3" s="1"/>
  <c r="P3084" i="3"/>
  <c r="Q3084" i="3" s="1"/>
  <c r="P3357" i="3"/>
  <c r="Q3357" i="3" s="1"/>
  <c r="P2824" i="3"/>
  <c r="Q2824" i="3" s="1"/>
  <c r="P2372" i="3"/>
  <c r="Q2372" i="3" s="1"/>
  <c r="P2888" i="3"/>
  <c r="Q2888" i="3" s="1"/>
  <c r="P2120" i="3"/>
  <c r="Q2120" i="3" s="1"/>
  <c r="P4040" i="3"/>
  <c r="Q4040" i="3" s="1"/>
  <c r="P2490" i="3"/>
  <c r="Q2490" i="3" s="1"/>
  <c r="P1921" i="3"/>
  <c r="Q1921" i="3" s="1"/>
  <c r="P966" i="3"/>
  <c r="Q966" i="3" s="1"/>
  <c r="P4041" i="3"/>
  <c r="Q4041" i="3" s="1"/>
  <c r="P4042" i="3"/>
  <c r="Q4042" i="3" s="1"/>
  <c r="P1164" i="3"/>
  <c r="Q1164" i="3" s="1"/>
  <c r="P1331" i="3"/>
  <c r="Q1331" i="3" s="1"/>
  <c r="P1871" i="3"/>
  <c r="Q1871" i="3" s="1"/>
  <c r="P2696" i="3"/>
  <c r="Q2696" i="3" s="1"/>
  <c r="P2003" i="3"/>
  <c r="Q2003" i="3" s="1"/>
  <c r="P3225" i="3"/>
  <c r="Q3225" i="3" s="1"/>
  <c r="P2625" i="3"/>
  <c r="Q2625" i="3" s="1"/>
  <c r="P972" i="3"/>
  <c r="Q972" i="3" s="1"/>
  <c r="P1169" i="3"/>
  <c r="Q1169" i="3" s="1"/>
  <c r="P1170" i="3"/>
  <c r="Q1170" i="3" s="1"/>
  <c r="P2905" i="3"/>
  <c r="Q2905" i="3" s="1"/>
  <c r="P2391" i="3"/>
  <c r="Q2391" i="3" s="1"/>
  <c r="P2703" i="3"/>
  <c r="Q2703" i="3" s="1"/>
  <c r="P2704" i="3"/>
  <c r="Q2704" i="3" s="1"/>
  <c r="P3791" i="3"/>
  <c r="Q3791" i="3" s="1"/>
  <c r="P2510" i="3"/>
  <c r="Q2510" i="3" s="1"/>
  <c r="P2511" i="3"/>
  <c r="Q2511" i="3" s="1"/>
  <c r="P2857" i="3"/>
  <c r="Q2857" i="3" s="1"/>
  <c r="P4043" i="3"/>
  <c r="Q4043" i="3" s="1"/>
  <c r="P4044" i="3"/>
  <c r="Q4044" i="3" s="1"/>
  <c r="P1182" i="3"/>
  <c r="Q1182" i="3" s="1"/>
  <c r="P1556" i="3"/>
  <c r="Q1556" i="3" s="1"/>
  <c r="P1183" i="3"/>
  <c r="Q1183" i="3" s="1"/>
  <c r="P943" i="3"/>
  <c r="Q943" i="3" s="1"/>
  <c r="P2571" i="3"/>
  <c r="Q2571" i="3" s="1"/>
  <c r="P3116" i="3"/>
  <c r="Q3116" i="3" s="1"/>
  <c r="P1352" i="3"/>
  <c r="Q1352" i="3" s="1"/>
  <c r="P1891" i="3"/>
  <c r="Q1891" i="3" s="1"/>
  <c r="P2724" i="3"/>
  <c r="Q2724" i="3" s="1"/>
  <c r="P2725" i="3"/>
  <c r="Q2725" i="3" s="1"/>
  <c r="P2813" i="3"/>
  <c r="Q2813" i="3" s="1"/>
  <c r="P2931" i="3"/>
  <c r="Q2931" i="3" s="1"/>
  <c r="P2412" i="3"/>
  <c r="Q2412" i="3" s="1"/>
  <c r="P3256" i="3"/>
  <c r="Q3256" i="3" s="1"/>
  <c r="P3620" i="3"/>
  <c r="Q3620" i="3" s="1"/>
  <c r="P1824" i="3"/>
  <c r="Q1824" i="3" s="1"/>
  <c r="P1203" i="3"/>
  <c r="Q1203" i="3" s="1"/>
  <c r="P1579" i="3"/>
  <c r="Q1579" i="3" s="1"/>
  <c r="P3797" i="3"/>
  <c r="Q3797" i="3" s="1"/>
  <c r="P963" i="3"/>
  <c r="Q963" i="3" s="1"/>
  <c r="P4045" i="3"/>
  <c r="Q4045" i="3" s="1"/>
  <c r="P4046" i="3"/>
  <c r="Q4046" i="3" s="1"/>
  <c r="P2541" i="3"/>
  <c r="Q2541" i="3" s="1"/>
  <c r="P2542" i="3"/>
  <c r="Q2542" i="3" s="1"/>
  <c r="P1162" i="3"/>
  <c r="Q1162" i="3" s="1"/>
  <c r="P1374" i="3"/>
  <c r="Q1374" i="3" s="1"/>
  <c r="P1916" i="3"/>
  <c r="Q1916" i="3" s="1"/>
  <c r="P3314" i="3"/>
  <c r="Q3314" i="3" s="1"/>
  <c r="P2740" i="3"/>
  <c r="Q2740" i="3" s="1"/>
  <c r="P3719" i="3"/>
  <c r="Q3719" i="3" s="1"/>
  <c r="P1273" i="3"/>
  <c r="Q1273" i="3" s="1"/>
  <c r="P1274" i="3"/>
  <c r="Q1274" i="3" s="1"/>
  <c r="P1850" i="3"/>
  <c r="Q1850" i="3" s="1"/>
  <c r="P2424" i="3"/>
  <c r="Q2424" i="3" s="1"/>
  <c r="P3745" i="3"/>
  <c r="Q3745" i="3" s="1"/>
  <c r="P1278" i="3"/>
  <c r="Q1278" i="3" s="1"/>
  <c r="P1279" i="3"/>
  <c r="Q1279" i="3" s="1"/>
  <c r="P1280" i="3"/>
  <c r="Q1280" i="3" s="1"/>
  <c r="P1595" i="3"/>
  <c r="Q1595" i="3" s="1"/>
  <c r="P436" i="3"/>
  <c r="Q436" i="3" s="1"/>
  <c r="P3229" i="3"/>
  <c r="Q3229" i="3" s="1"/>
  <c r="P3152" i="3"/>
  <c r="Q3152" i="3" s="1"/>
  <c r="P1174" i="3"/>
  <c r="Q1174" i="3" s="1"/>
  <c r="P1175" i="3"/>
  <c r="Q1175" i="3" s="1"/>
  <c r="P1907" i="3"/>
  <c r="Q1907" i="3" s="1"/>
  <c r="P1294" i="3"/>
  <c r="Q1294" i="3" s="1"/>
  <c r="P1552" i="3"/>
  <c r="Q1552" i="3" s="1"/>
  <c r="P2848" i="3"/>
  <c r="Q2848" i="3" s="1"/>
  <c r="P1380" i="3"/>
  <c r="Q1380" i="3" s="1"/>
  <c r="P800" i="3"/>
  <c r="Q800" i="3" s="1"/>
  <c r="P3802" i="3"/>
  <c r="Q3802" i="3" s="1"/>
  <c r="P3334" i="3"/>
  <c r="Q3334" i="3" s="1"/>
  <c r="P3674" i="3"/>
  <c r="Q3674" i="3" s="1"/>
  <c r="P1915" i="3"/>
  <c r="Q1915" i="3" s="1"/>
  <c r="P2513" i="3"/>
  <c r="Q2513" i="3" s="1"/>
  <c r="P3115" i="3"/>
  <c r="Q3115" i="3" s="1"/>
  <c r="P2578" i="3"/>
  <c r="Q2578" i="3" s="1"/>
  <c r="P4047" i="3"/>
  <c r="Q4047" i="3" s="1"/>
  <c r="P4048" i="3"/>
  <c r="Q4048" i="3" s="1"/>
  <c r="P2514" i="3"/>
  <c r="Q2514" i="3" s="1"/>
  <c r="P1944" i="3"/>
  <c r="Q1944" i="3" s="1"/>
  <c r="P1678" i="3"/>
  <c r="Q1678" i="3" s="1"/>
  <c r="P1390" i="3"/>
  <c r="Q1390" i="3" s="1"/>
  <c r="P1391" i="3"/>
  <c r="Q1391" i="3" s="1"/>
  <c r="P1878" i="3"/>
  <c r="Q1878" i="3" s="1"/>
  <c r="P2449" i="3"/>
  <c r="Q2449" i="3" s="1"/>
  <c r="P1614" i="3"/>
  <c r="Q1614" i="3" s="1"/>
  <c r="P2869" i="3"/>
  <c r="Q2869" i="3" s="1"/>
  <c r="P1207" i="3"/>
  <c r="Q1207" i="3" s="1"/>
  <c r="P1208" i="3"/>
  <c r="Q1208" i="3" s="1"/>
  <c r="P1685" i="3"/>
  <c r="Q1685" i="3" s="1"/>
  <c r="P3754" i="3"/>
  <c r="Q3754" i="3" s="1"/>
  <c r="P1931" i="3"/>
  <c r="Q1931" i="3" s="1"/>
  <c r="P2533" i="3"/>
  <c r="Q2533" i="3" s="1"/>
  <c r="P4049" i="3"/>
  <c r="Q4049" i="3" s="1"/>
  <c r="P1585" i="3"/>
  <c r="Q1585" i="3" s="1"/>
  <c r="P3734" i="3"/>
  <c r="Q3734" i="3" s="1"/>
  <c r="P1627" i="3"/>
  <c r="Q1627" i="3" s="1"/>
  <c r="P1628" i="3"/>
  <c r="Q1628" i="3" s="1"/>
  <c r="P1407" i="3"/>
  <c r="Q1407" i="3" s="1"/>
  <c r="P1408" i="3"/>
  <c r="Q1408" i="3" s="1"/>
  <c r="P1702" i="3"/>
  <c r="Q1702" i="3" s="1"/>
  <c r="P4050" i="3"/>
  <c r="Q4050" i="3" s="1"/>
  <c r="P4051" i="3"/>
  <c r="Q4051" i="3" s="1"/>
  <c r="P3806" i="3"/>
  <c r="Q3806" i="3" s="1"/>
  <c r="P3269" i="3"/>
  <c r="Q3269" i="3" s="1"/>
  <c r="P3188" i="3"/>
  <c r="Q3188" i="3" s="1"/>
  <c r="P3161" i="3"/>
  <c r="Q3161" i="3" s="1"/>
  <c r="P2548" i="3"/>
  <c r="Q2548" i="3" s="1"/>
  <c r="P1643" i="3"/>
  <c r="Q1643" i="3" s="1"/>
  <c r="P1644" i="3"/>
  <c r="Q1644" i="3" s="1"/>
  <c r="P3106" i="3"/>
  <c r="Q3106" i="3" s="1"/>
  <c r="P2486" i="3"/>
  <c r="Q2486" i="3" s="1"/>
  <c r="P3149" i="3"/>
  <c r="Q3149" i="3" s="1"/>
  <c r="P3560" i="3"/>
  <c r="Q3560" i="3" s="1"/>
  <c r="P4052" i="3"/>
  <c r="Q4052" i="3" s="1"/>
  <c r="P4053" i="3"/>
  <c r="Q4053" i="3" s="1"/>
  <c r="P1704" i="3"/>
  <c r="Q1704" i="3" s="1"/>
  <c r="P1705" i="3"/>
  <c r="Q1705" i="3" s="1"/>
  <c r="P1706" i="3"/>
  <c r="Q1706" i="3" s="1"/>
  <c r="P1860" i="3"/>
  <c r="Q1860" i="3" s="1"/>
  <c r="P1238" i="3"/>
  <c r="Q1238" i="3" s="1"/>
  <c r="P2961" i="3"/>
  <c r="Q2961" i="3" s="1"/>
  <c r="P2088" i="3"/>
  <c r="Q2088" i="3" s="1"/>
  <c r="P1421" i="3"/>
  <c r="Q1421" i="3" s="1"/>
  <c r="P2897" i="3"/>
  <c r="Q2897" i="3" s="1"/>
  <c r="P1715" i="3"/>
  <c r="Q1715" i="3" s="1"/>
  <c r="P1716" i="3"/>
  <c r="Q1716" i="3" s="1"/>
  <c r="P1727" i="3"/>
  <c r="Q1727" i="3" s="1"/>
  <c r="P1728" i="3"/>
  <c r="Q1728" i="3" s="1"/>
  <c r="P1624" i="3"/>
  <c r="Q1624" i="3" s="1"/>
  <c r="P3180" i="3"/>
  <c r="Q3180" i="3" s="1"/>
  <c r="P3181" i="3"/>
  <c r="Q3181" i="3" s="1"/>
  <c r="P4054" i="3"/>
  <c r="Q4054" i="3" s="1"/>
  <c r="P4055" i="3"/>
  <c r="Q4055" i="3" s="1"/>
  <c r="P1663" i="3"/>
  <c r="Q1663" i="3" s="1"/>
  <c r="P1664" i="3"/>
  <c r="Q1664" i="3" s="1"/>
  <c r="P752" i="3"/>
  <c r="Q752" i="3" s="1"/>
  <c r="P2979" i="3"/>
  <c r="Q2979" i="3" s="1"/>
  <c r="P2303" i="3"/>
  <c r="Q2303" i="3" s="1"/>
  <c r="P1740" i="3"/>
  <c r="Q1740" i="3" s="1"/>
  <c r="P2113" i="3"/>
  <c r="Q2113" i="3" s="1"/>
  <c r="P2709" i="3"/>
  <c r="Q2709" i="3" s="1"/>
  <c r="P978" i="3"/>
  <c r="Q978" i="3" s="1"/>
  <c r="P3136" i="3"/>
  <c r="Q3136" i="3" s="1"/>
  <c r="P3137" i="3"/>
  <c r="Q3137" i="3" s="1"/>
  <c r="P763" i="3"/>
  <c r="Q763" i="3" s="1"/>
  <c r="P1235" i="3"/>
  <c r="Q1235" i="3" s="1"/>
  <c r="P1889" i="3"/>
  <c r="Q1889" i="3" s="1"/>
  <c r="P2455" i="3"/>
  <c r="Q2455" i="3" s="1"/>
  <c r="P3182" i="3"/>
  <c r="Q3182" i="3" s="1"/>
  <c r="P3582" i="3"/>
  <c r="Q3582" i="3" s="1"/>
  <c r="P2933" i="3"/>
  <c r="Q2933" i="3" s="1"/>
  <c r="P4056" i="3"/>
  <c r="Q4056" i="3" s="1"/>
  <c r="P4057" i="3"/>
  <c r="Q4057" i="3" s="1"/>
  <c r="P2271" i="3"/>
  <c r="Q2271" i="3" s="1"/>
  <c r="P1686" i="3"/>
  <c r="Q1686" i="3" s="1"/>
  <c r="P2321" i="3"/>
  <c r="Q2321" i="3" s="1"/>
  <c r="P2892" i="3"/>
  <c r="Q2892" i="3" s="1"/>
  <c r="P3202" i="3"/>
  <c r="Q3202" i="3" s="1"/>
  <c r="P3203" i="3"/>
  <c r="Q3203" i="3" s="1"/>
  <c r="P985" i="3"/>
  <c r="Q985" i="3" s="1"/>
  <c r="P1485" i="3"/>
  <c r="Q1485" i="3" s="1"/>
  <c r="P2998" i="3"/>
  <c r="Q2998" i="3" s="1"/>
  <c r="P1888" i="3"/>
  <c r="Q1888" i="3" s="1"/>
  <c r="P1250" i="3"/>
  <c r="Q1250" i="3" s="1"/>
  <c r="P1023" i="3"/>
  <c r="Q1023" i="3" s="1"/>
  <c r="P2883" i="3"/>
  <c r="Q2883" i="3" s="1"/>
  <c r="P1025" i="3"/>
  <c r="Q1025" i="3" s="1"/>
  <c r="P1539" i="3"/>
  <c r="Q1539" i="3" s="1"/>
  <c r="P2140" i="3"/>
  <c r="Q2140" i="3" s="1"/>
  <c r="P2739" i="3"/>
  <c r="Q2739" i="3" s="1"/>
  <c r="P994" i="3"/>
  <c r="Q994" i="3" s="1"/>
  <c r="P1029" i="3"/>
  <c r="Q1029" i="3" s="1"/>
  <c r="P1500" i="3"/>
  <c r="Q1500" i="3" s="1"/>
  <c r="P1547" i="3"/>
  <c r="Q1547" i="3" s="1"/>
  <c r="P826" i="3"/>
  <c r="Q826" i="3" s="1"/>
  <c r="P2345" i="3"/>
  <c r="Q2345" i="3" s="1"/>
  <c r="P2914" i="3"/>
  <c r="Q2914" i="3" s="1"/>
  <c r="P3827" i="3"/>
  <c r="Q3827" i="3" s="1"/>
  <c r="P4058" i="3"/>
  <c r="Q4058" i="3" s="1"/>
  <c r="P833" i="3"/>
  <c r="Q833" i="3" s="1"/>
  <c r="P1333" i="3"/>
  <c r="Q1333" i="3" s="1"/>
  <c r="P2292" i="3"/>
  <c r="Q2292" i="3" s="1"/>
  <c r="P2861" i="3"/>
  <c r="Q2861" i="3" s="1"/>
  <c r="P3173" i="3"/>
  <c r="Q3173" i="3" s="1"/>
  <c r="P3174" i="3"/>
  <c r="Q3174" i="3" s="1"/>
  <c r="P1626" i="3"/>
  <c r="Q1626" i="3" s="1"/>
  <c r="P1560" i="3"/>
  <c r="Q1560" i="3" s="1"/>
  <c r="P1926" i="3"/>
  <c r="Q1926" i="3" s="1"/>
  <c r="P2495" i="3"/>
  <c r="Q2495" i="3" s="1"/>
  <c r="P4059" i="3"/>
  <c r="Q4059" i="3" s="1"/>
  <c r="P630" i="3"/>
  <c r="Q630" i="3" s="1"/>
  <c r="P1959" i="3"/>
  <c r="Q1959" i="3" s="1"/>
  <c r="P1340" i="3"/>
  <c r="Q1340" i="3" s="1"/>
  <c r="P1670" i="3"/>
  <c r="Q1670" i="3" s="1"/>
  <c r="P3538" i="3"/>
  <c r="Q3538" i="3" s="1"/>
  <c r="P3636" i="3"/>
  <c r="Q3636" i="3" s="1"/>
  <c r="P3227" i="3"/>
  <c r="Q3227" i="3" s="1"/>
  <c r="P1909" i="3"/>
  <c r="Q1909" i="3" s="1"/>
  <c r="P2491" i="3"/>
  <c r="Q2491" i="3" s="1"/>
  <c r="P3500" i="3"/>
  <c r="Q3500" i="3" s="1"/>
  <c r="P2176" i="3"/>
  <c r="Q2176" i="3" s="1"/>
  <c r="P1511" i="3"/>
  <c r="Q1511" i="3" s="1"/>
  <c r="P1128" i="3"/>
  <c r="Q1128" i="3" s="1"/>
  <c r="P633" i="3"/>
  <c r="Q633" i="3" s="1"/>
  <c r="P1639" i="3"/>
  <c r="Q1639" i="3" s="1"/>
  <c r="P2248" i="3"/>
  <c r="Q2248" i="3" s="1"/>
  <c r="P1970" i="3"/>
  <c r="Q1970" i="3" s="1"/>
  <c r="P1971" i="3"/>
  <c r="Q1971" i="3" s="1"/>
  <c r="P2253" i="3"/>
  <c r="Q2253" i="3" s="1"/>
  <c r="P2829" i="3"/>
  <c r="Q2829" i="3" s="1"/>
  <c r="P3399" i="3"/>
  <c r="Q3399" i="3" s="1"/>
  <c r="P2941" i="3"/>
  <c r="Q2941" i="3" s="1"/>
  <c r="P2930" i="3"/>
  <c r="Q2930" i="3" s="1"/>
  <c r="P3829" i="3"/>
  <c r="Q3829" i="3" s="1"/>
  <c r="P3845" i="3"/>
  <c r="Q3845" i="3" s="1"/>
  <c r="P1699" i="3"/>
  <c r="Q1699" i="3" s="1"/>
  <c r="P1151" i="3"/>
  <c r="Q1151" i="3" s="1"/>
  <c r="P1683" i="3"/>
  <c r="Q1683" i="3" s="1"/>
  <c r="P2330" i="3"/>
  <c r="Q2330" i="3" s="1"/>
  <c r="P2885" i="3"/>
  <c r="Q2885" i="3" s="1"/>
  <c r="P1937" i="3"/>
  <c r="Q1937" i="3" s="1"/>
  <c r="P1984" i="3"/>
  <c r="Q1984" i="3" s="1"/>
  <c r="P2518" i="3"/>
  <c r="Q2518" i="3" s="1"/>
  <c r="P1985" i="3"/>
  <c r="Q1985" i="3" s="1"/>
  <c r="P1658" i="3"/>
  <c r="Q1658" i="3" s="1"/>
  <c r="P2266" i="3"/>
  <c r="Q2266" i="3" s="1"/>
  <c r="P2272" i="3"/>
  <c r="Q2272" i="3" s="1"/>
  <c r="P2844" i="3"/>
  <c r="Q2844" i="3" s="1"/>
  <c r="P2212" i="3"/>
  <c r="Q2212" i="3" s="1"/>
  <c r="P2213" i="3"/>
  <c r="Q2213" i="3" s="1"/>
  <c r="P3653" i="3"/>
  <c r="Q3653" i="3" s="1"/>
  <c r="P3259" i="3"/>
  <c r="Q3259" i="3" s="1"/>
  <c r="P3623" i="3"/>
  <c r="Q3623" i="3" s="1"/>
  <c r="P3208" i="3"/>
  <c r="Q3208" i="3" s="1"/>
  <c r="P1009" i="3"/>
  <c r="Q1009" i="3" s="1"/>
  <c r="P3423" i="3"/>
  <c r="Q3423" i="3" s="1"/>
  <c r="P3424" i="3"/>
  <c r="Q3424" i="3" s="1"/>
  <c r="P1163" i="3"/>
  <c r="Q1163" i="3" s="1"/>
  <c r="P1717" i="3"/>
  <c r="Q1717" i="3" s="1"/>
  <c r="P2702" i="3"/>
  <c r="Q2702" i="3" s="1"/>
  <c r="P2014" i="3"/>
  <c r="Q2014" i="3" s="1"/>
  <c r="P1306" i="3"/>
  <c r="Q1306" i="3" s="1"/>
  <c r="P1997" i="3"/>
  <c r="Q1997" i="3" s="1"/>
  <c r="P2909" i="3"/>
  <c r="Q2909" i="3" s="1"/>
  <c r="P2285" i="3"/>
  <c r="Q2285" i="3" s="1"/>
  <c r="P2653" i="3"/>
  <c r="Q2653" i="3" s="1"/>
  <c r="P2550" i="3"/>
  <c r="Q2550" i="3" s="1"/>
  <c r="P2010" i="3"/>
  <c r="Q2010" i="3" s="1"/>
  <c r="P2245" i="3"/>
  <c r="Q2245" i="3" s="1"/>
  <c r="P2246" i="3"/>
  <c r="Q2246" i="3" s="1"/>
  <c r="P3383" i="3"/>
  <c r="Q3383" i="3" s="1"/>
  <c r="P2924" i="3"/>
  <c r="Q2924" i="3" s="1"/>
  <c r="P1027" i="3"/>
  <c r="Q1027" i="3" s="1"/>
  <c r="P1518" i="3"/>
  <c r="Q1518" i="3" s="1"/>
  <c r="P2967" i="3"/>
  <c r="Q2967" i="3" s="1"/>
  <c r="P1321" i="3"/>
  <c r="Q1321" i="3" s="1"/>
  <c r="P2416" i="3"/>
  <c r="Q2416" i="3" s="1"/>
  <c r="P1747" i="3"/>
  <c r="Q1747" i="3" s="1"/>
  <c r="P2733" i="3"/>
  <c r="Q2733" i="3" s="1"/>
  <c r="P3248" i="3"/>
  <c r="Q3248" i="3" s="1"/>
  <c r="P2024" i="3"/>
  <c r="Q2024" i="3" s="1"/>
  <c r="P1961" i="3"/>
  <c r="Q1961" i="3" s="1"/>
  <c r="P3813" i="3"/>
  <c r="Q3813" i="3" s="1"/>
  <c r="P4060" i="3"/>
  <c r="Q4060" i="3" s="1"/>
  <c r="P3449" i="3"/>
  <c r="Q3449" i="3" s="1"/>
  <c r="P3450" i="3"/>
  <c r="Q3450" i="3" s="1"/>
  <c r="P2937" i="3"/>
  <c r="Q2937" i="3" s="1"/>
  <c r="P3416" i="3"/>
  <c r="Q3416" i="3" s="1"/>
  <c r="P3644" i="3"/>
  <c r="Q3644" i="3" s="1"/>
  <c r="P3246" i="3"/>
  <c r="Q3246" i="3" s="1"/>
  <c r="P2038" i="3"/>
  <c r="Q2038" i="3" s="1"/>
  <c r="P3177" i="3"/>
  <c r="Q3177" i="3" s="1"/>
  <c r="P1245" i="3"/>
  <c r="Q1245" i="3" s="1"/>
  <c r="P1815" i="3"/>
  <c r="Q1815" i="3" s="1"/>
  <c r="P1981" i="3"/>
  <c r="Q1981" i="3" s="1"/>
  <c r="P4061" i="3"/>
  <c r="Q4061" i="3" s="1"/>
  <c r="P2695" i="3"/>
  <c r="Q2695" i="3" s="1"/>
  <c r="P3207" i="3"/>
  <c r="Q3207" i="3" s="1"/>
  <c r="P1782" i="3"/>
  <c r="Q1782" i="3" s="1"/>
  <c r="P1051" i="3"/>
  <c r="Q1051" i="3" s="1"/>
  <c r="P1548" i="3"/>
  <c r="Q1548" i="3" s="1"/>
  <c r="P1019" i="3"/>
  <c r="Q1019" i="3" s="1"/>
  <c r="P2899" i="3"/>
  <c r="Q2899" i="3" s="1"/>
  <c r="P2275" i="3"/>
  <c r="Q2275" i="3" s="1"/>
  <c r="P1789" i="3"/>
  <c r="Q1789" i="3" s="1"/>
  <c r="P2443" i="3"/>
  <c r="Q2443" i="3" s="1"/>
  <c r="P2996" i="3"/>
  <c r="Q2996" i="3" s="1"/>
  <c r="P2752" i="3"/>
  <c r="Q2752" i="3" s="1"/>
  <c r="P3270" i="3"/>
  <c r="Q3270" i="3" s="1"/>
  <c r="P640" i="3"/>
  <c r="Q640" i="3" s="1"/>
  <c r="P2503" i="3"/>
  <c r="Q2503" i="3" s="1"/>
  <c r="P1827" i="3"/>
  <c r="Q1827" i="3" s="1"/>
  <c r="P1307" i="3"/>
  <c r="Q1307" i="3" s="1"/>
  <c r="P3195" i="3"/>
  <c r="Q3195" i="3" s="1"/>
  <c r="P1795" i="3"/>
  <c r="Q1795" i="3" s="1"/>
  <c r="P644" i="3"/>
  <c r="Q644" i="3" s="1"/>
  <c r="P1062" i="3"/>
  <c r="Q1062" i="3" s="1"/>
  <c r="P2648" i="3"/>
  <c r="Q2648" i="3" s="1"/>
  <c r="P2964" i="3"/>
  <c r="Q2964" i="3" s="1"/>
  <c r="P3445" i="3"/>
  <c r="Q3445" i="3" s="1"/>
  <c r="P4062" i="3"/>
  <c r="Q4062" i="3" s="1"/>
  <c r="P1038" i="3"/>
  <c r="Q1038" i="3" s="1"/>
  <c r="P1039" i="3"/>
  <c r="Q1039" i="3" s="1"/>
  <c r="P3475" i="3"/>
  <c r="Q3475" i="3" s="1"/>
  <c r="P2013" i="3"/>
  <c r="Q2013" i="3" s="1"/>
  <c r="P1317" i="3"/>
  <c r="Q1317" i="3" s="1"/>
  <c r="P3031" i="3"/>
  <c r="Q3031" i="3" s="1"/>
  <c r="P1689" i="3"/>
  <c r="Q1689" i="3" s="1"/>
  <c r="P1072" i="3"/>
  <c r="Q1072" i="3" s="1"/>
  <c r="P2527" i="3"/>
  <c r="Q2527" i="3" s="1"/>
  <c r="P2528" i="3"/>
  <c r="Q2528" i="3" s="1"/>
  <c r="P2254" i="3"/>
  <c r="Q2254" i="3" s="1"/>
  <c r="P1587" i="3"/>
  <c r="Q1587" i="3" s="1"/>
  <c r="P1332" i="3"/>
  <c r="Q1332" i="3" s="1"/>
  <c r="P2481" i="3"/>
  <c r="Q2481" i="3" s="1"/>
  <c r="P3028" i="3"/>
  <c r="Q3028" i="3" s="1"/>
  <c r="P3681" i="3"/>
  <c r="Q3681" i="3" s="1"/>
  <c r="P3289" i="3"/>
  <c r="Q3289" i="3" s="1"/>
  <c r="P2736" i="3"/>
  <c r="Q2736" i="3" s="1"/>
  <c r="P3239" i="3"/>
  <c r="Q3239" i="3" s="1"/>
  <c r="P1281" i="3"/>
  <c r="Q1281" i="3" s="1"/>
  <c r="P2938" i="3"/>
  <c r="Q2938" i="3" s="1"/>
  <c r="P3053" i="3"/>
  <c r="Q3053" i="3" s="1"/>
  <c r="P3405" i="3"/>
  <c r="Q3405" i="3" s="1"/>
  <c r="P2676" i="3"/>
  <c r="Q2676" i="3" s="1"/>
  <c r="P1720" i="3"/>
  <c r="Q1720" i="3" s="1"/>
  <c r="P2304" i="3"/>
  <c r="Q2304" i="3" s="1"/>
  <c r="P1660" i="3"/>
  <c r="Q1660" i="3" s="1"/>
  <c r="P1053" i="3"/>
  <c r="Q1053" i="3" s="1"/>
  <c r="P4063" i="3"/>
  <c r="Q4063" i="3" s="1"/>
  <c r="P2545" i="3"/>
  <c r="Q2545" i="3" s="1"/>
  <c r="P2546" i="3"/>
  <c r="Q2546" i="3" s="1"/>
  <c r="P2039" i="3"/>
  <c r="Q2039" i="3" s="1"/>
  <c r="P2851" i="3"/>
  <c r="Q2851" i="3" s="1"/>
  <c r="P2208" i="3"/>
  <c r="Q2208" i="3" s="1"/>
  <c r="P3756" i="3"/>
  <c r="Q3756" i="3" s="1"/>
  <c r="P3464" i="3"/>
  <c r="Q3464" i="3" s="1"/>
  <c r="P2549" i="3"/>
  <c r="Q2549" i="3" s="1"/>
  <c r="P3071" i="3"/>
  <c r="Q3071" i="3" s="1"/>
  <c r="P1313" i="3"/>
  <c r="Q1313" i="3" s="1"/>
  <c r="P1744" i="3"/>
  <c r="Q1744" i="3" s="1"/>
  <c r="P2328" i="3"/>
  <c r="Q2328" i="3" s="1"/>
  <c r="P2866" i="3"/>
  <c r="Q2866" i="3" s="1"/>
  <c r="P3366" i="3"/>
  <c r="Q3366" i="3" s="1"/>
  <c r="P2711" i="3"/>
  <c r="Q2711" i="3" s="1"/>
  <c r="P1688" i="3"/>
  <c r="Q1688" i="3" s="1"/>
  <c r="P2274" i="3"/>
  <c r="Q2274" i="3" s="1"/>
  <c r="P2576" i="3"/>
  <c r="Q2576" i="3" s="1"/>
  <c r="P3667" i="3"/>
  <c r="Q3667" i="3" s="1"/>
  <c r="P3273" i="3"/>
  <c r="Q3273" i="3" s="1"/>
  <c r="P2666" i="3"/>
  <c r="Q2666" i="3" s="1"/>
  <c r="P2878" i="3"/>
  <c r="Q2878" i="3" s="1"/>
  <c r="P3379" i="3"/>
  <c r="Q3379" i="3" s="1"/>
  <c r="P2975" i="3"/>
  <c r="Q2975" i="3" s="1"/>
  <c r="P3443" i="3"/>
  <c r="Q3443" i="3" s="1"/>
  <c r="P920" i="3"/>
  <c r="Q920" i="3" s="1"/>
  <c r="P3775" i="3"/>
  <c r="Q3775" i="3" s="1"/>
  <c r="P2984" i="3"/>
  <c r="Q2984" i="3" s="1"/>
  <c r="P2358" i="3"/>
  <c r="Q2358" i="3" s="1"/>
  <c r="P1337" i="3"/>
  <c r="Q1337" i="3" s="1"/>
  <c r="P1418" i="3"/>
  <c r="Q1418" i="3" s="1"/>
  <c r="P1419" i="3"/>
  <c r="Q1419" i="3" s="1"/>
  <c r="P3763" i="3"/>
  <c r="Q3763" i="3" s="1"/>
  <c r="P3492" i="3"/>
  <c r="Q3492" i="3" s="1"/>
  <c r="P1505" i="3"/>
  <c r="Q1505" i="3" s="1"/>
  <c r="P1424" i="3"/>
  <c r="Q1424" i="3" s="1"/>
  <c r="P1760" i="3"/>
  <c r="Q1760" i="3" s="1"/>
  <c r="P4064" i="3"/>
  <c r="Q4064" i="3" s="1"/>
  <c r="P1736" i="3"/>
  <c r="Q1736" i="3" s="1"/>
  <c r="P2306" i="3"/>
  <c r="Q2306" i="3" s="1"/>
  <c r="P2679" i="3"/>
  <c r="Q2679" i="3" s="1"/>
  <c r="P3735" i="3"/>
  <c r="Q3735" i="3" s="1"/>
  <c r="P3396" i="3"/>
  <c r="Q3396" i="3" s="1"/>
  <c r="P3615" i="3"/>
  <c r="Q3615" i="3" s="1"/>
  <c r="P2612" i="3"/>
  <c r="Q2612" i="3" s="1"/>
  <c r="P1770" i="3"/>
  <c r="Q1770" i="3" s="1"/>
  <c r="P2362" i="3"/>
  <c r="Q2362" i="3" s="1"/>
  <c r="P1515" i="3"/>
  <c r="Q1515" i="3" s="1"/>
  <c r="P4065" i="3"/>
  <c r="Q4065" i="3" s="1"/>
  <c r="P3780" i="3"/>
  <c r="Q3780" i="3" s="1"/>
  <c r="P2698" i="3"/>
  <c r="Q2698" i="3" s="1"/>
  <c r="P3010" i="3"/>
  <c r="Q3010" i="3" s="1"/>
  <c r="P3011" i="3"/>
  <c r="Q3011" i="3" s="1"/>
  <c r="P2557" i="3"/>
  <c r="Q2557" i="3" s="1"/>
  <c r="P1849" i="3"/>
  <c r="Q1849" i="3" s="1"/>
  <c r="P2441" i="3"/>
  <c r="Q2441" i="3" s="1"/>
  <c r="P1790" i="3"/>
  <c r="Q1790" i="3" s="1"/>
  <c r="P2375" i="3"/>
  <c r="Q2375" i="3" s="1"/>
  <c r="P1532" i="3"/>
  <c r="Q1532" i="3" s="1"/>
  <c r="P4066" i="3"/>
  <c r="Q4066" i="3" s="1"/>
  <c r="P2712" i="3"/>
  <c r="Q2712" i="3" s="1"/>
  <c r="P1858" i="3"/>
  <c r="Q1858" i="3" s="1"/>
  <c r="P2453" i="3"/>
  <c r="Q2453" i="3" s="1"/>
  <c r="P3769" i="3"/>
  <c r="Q3769" i="3" s="1"/>
  <c r="P3233" i="3"/>
  <c r="Q3233" i="3" s="1"/>
  <c r="P2974" i="3"/>
  <c r="Q2974" i="3" s="1"/>
  <c r="P2343" i="3"/>
  <c r="Q2343" i="3" s="1"/>
  <c r="P3631" i="3"/>
  <c r="Q3631" i="3" s="1"/>
  <c r="P3105" i="3"/>
  <c r="Q3105" i="3" s="1"/>
  <c r="P2471" i="3"/>
  <c r="Q2471" i="3" s="1"/>
  <c r="P1363" i="3"/>
  <c r="Q1363" i="3" s="1"/>
  <c r="P1807" i="3"/>
  <c r="Q1807" i="3" s="1"/>
  <c r="P2395" i="3"/>
  <c r="Q2395" i="3" s="1"/>
  <c r="P2830" i="3"/>
  <c r="Q2830" i="3" s="1"/>
  <c r="P4067" i="3"/>
  <c r="Q4067" i="3" s="1"/>
  <c r="P3046" i="3"/>
  <c r="Q3046" i="3" s="1"/>
  <c r="P3047" i="3"/>
  <c r="Q3047" i="3" s="1"/>
  <c r="P3290" i="3"/>
  <c r="Q3290" i="3" s="1"/>
  <c r="P2590" i="3"/>
  <c r="Q2590" i="3" s="1"/>
  <c r="P1589" i="3"/>
  <c r="Q1589" i="3" s="1"/>
  <c r="P1775" i="3"/>
  <c r="Q1775" i="3" s="1"/>
  <c r="P4068" i="3"/>
  <c r="Q4068" i="3" s="1"/>
  <c r="P1375" i="3"/>
  <c r="Q1375" i="3" s="1"/>
  <c r="P3124" i="3"/>
  <c r="Q3124" i="3" s="1"/>
  <c r="P3125" i="3"/>
  <c r="Q3125" i="3" s="1"/>
  <c r="P1606" i="3"/>
  <c r="Q1606" i="3" s="1"/>
  <c r="P1607" i="3"/>
  <c r="Q1607" i="3" s="1"/>
  <c r="P4069" i="3"/>
  <c r="Q4069" i="3" s="1"/>
  <c r="P2959" i="3"/>
  <c r="Q2959" i="3" s="1"/>
  <c r="P2417" i="3"/>
  <c r="Q2417" i="3" s="1"/>
  <c r="P3262" i="3"/>
  <c r="Q3262" i="3" s="1"/>
  <c r="P2853" i="3"/>
  <c r="Q2853" i="3" s="1"/>
  <c r="P3311" i="3"/>
  <c r="Q3311" i="3" s="1"/>
  <c r="P3013" i="3"/>
  <c r="Q3013" i="3" s="1"/>
  <c r="P3461" i="3"/>
  <c r="Q3461" i="3" s="1"/>
  <c r="P4070" i="3"/>
  <c r="Q4070" i="3" s="1"/>
  <c r="P4071" i="3"/>
  <c r="Q4071" i="3" s="1"/>
  <c r="P1799" i="3"/>
  <c r="Q1799" i="3" s="1"/>
  <c r="P2370" i="3"/>
  <c r="Q2370" i="3" s="1"/>
  <c r="P2026" i="3"/>
  <c r="Q2026" i="3" s="1"/>
  <c r="P3142" i="3"/>
  <c r="Q3142" i="3" s="1"/>
  <c r="P3143" i="3"/>
  <c r="Q3143" i="3" s="1"/>
  <c r="P3565" i="3"/>
  <c r="Q3565" i="3" s="1"/>
  <c r="P3087" i="3"/>
  <c r="Q3087" i="3" s="1"/>
  <c r="P3650" i="3"/>
  <c r="Q3650" i="3" s="1"/>
  <c r="P1635" i="3"/>
  <c r="Q1635" i="3" s="1"/>
  <c r="P1636" i="3"/>
  <c r="Q1636" i="3" s="1"/>
  <c r="P2645" i="3"/>
  <c r="Q2645" i="3" s="1"/>
  <c r="P1694" i="3"/>
  <c r="Q1694" i="3" s="1"/>
  <c r="P1360" i="3"/>
  <c r="Q1360" i="3" s="1"/>
  <c r="P1696" i="3"/>
  <c r="Q1696" i="3" s="1"/>
  <c r="P1697" i="3"/>
  <c r="Q1697" i="3" s="1"/>
  <c r="P3836" i="3"/>
  <c r="Q3836" i="3" s="1"/>
  <c r="P2988" i="3"/>
  <c r="Q2988" i="3" s="1"/>
  <c r="P2989" i="3"/>
  <c r="Q2989" i="3" s="1"/>
  <c r="P711" i="3"/>
  <c r="Q711" i="3" s="1"/>
  <c r="P1721" i="3"/>
  <c r="Q1721" i="3" s="1"/>
  <c r="P1722" i="3"/>
  <c r="Q1722" i="3" s="1"/>
  <c r="P3335" i="3"/>
  <c r="Q3335" i="3" s="1"/>
  <c r="P1462" i="3"/>
  <c r="Q1462" i="3" s="1"/>
  <c r="P2046" i="3"/>
  <c r="Q2046" i="3" s="1"/>
  <c r="P2316" i="3"/>
  <c r="Q2316" i="3" s="1"/>
  <c r="P1657" i="3"/>
  <c r="Q1657" i="3" s="1"/>
  <c r="P1825" i="3"/>
  <c r="Q1825" i="3" s="1"/>
  <c r="P2399" i="3"/>
  <c r="Q2399" i="3" s="1"/>
  <c r="P3606" i="3"/>
  <c r="Q3606" i="3" s="1"/>
  <c r="P3165" i="3"/>
  <c r="Q3165" i="3" s="1"/>
  <c r="P3287" i="3"/>
  <c r="Q3287" i="3" s="1"/>
  <c r="P1464" i="3"/>
  <c r="Q1464" i="3" s="1"/>
  <c r="P2378" i="3"/>
  <c r="Q2378" i="3" s="1"/>
  <c r="P1734" i="3"/>
  <c r="Q1734" i="3" s="1"/>
  <c r="P1818" i="3"/>
  <c r="Q1818" i="3" s="1"/>
  <c r="P1167" i="3"/>
  <c r="Q1167" i="3" s="1"/>
  <c r="P1381" i="3"/>
  <c r="Q1381" i="3" s="1"/>
  <c r="P1618" i="3"/>
  <c r="Q1618" i="3" s="1"/>
  <c r="P3062" i="3"/>
  <c r="Q3062" i="3" s="1"/>
  <c r="P3493" i="3"/>
  <c r="Q3493" i="3" s="1"/>
  <c r="P2131" i="3"/>
  <c r="Q2131" i="3" s="1"/>
  <c r="P2394" i="3"/>
  <c r="Q2394" i="3" s="1"/>
  <c r="P2962" i="3"/>
  <c r="Q2962" i="3" s="1"/>
  <c r="P3838" i="3"/>
  <c r="Q3838" i="3" s="1"/>
  <c r="P1838" i="3"/>
  <c r="Q1838" i="3" s="1"/>
  <c r="P1839" i="3"/>
  <c r="Q1839" i="3" s="1"/>
  <c r="P3017" i="3"/>
  <c r="Q3017" i="3" s="1"/>
  <c r="P3018" i="3"/>
  <c r="Q3018" i="3" s="1"/>
  <c r="P2348" i="3"/>
  <c r="Q2348" i="3" s="1"/>
  <c r="P2902" i="3"/>
  <c r="Q2902" i="3" s="1"/>
  <c r="P2089" i="3"/>
  <c r="Q2089" i="3" s="1"/>
  <c r="P2141" i="3"/>
  <c r="Q2141" i="3" s="1"/>
  <c r="P3358" i="3"/>
  <c r="Q3358" i="3" s="1"/>
  <c r="P1645" i="3"/>
  <c r="Q1645" i="3" s="1"/>
  <c r="P1646" i="3"/>
  <c r="Q1646" i="3" s="1"/>
  <c r="P2086" i="3"/>
  <c r="Q2086" i="3" s="1"/>
  <c r="P2040" i="3"/>
  <c r="Q2040" i="3" s="1"/>
  <c r="P2986" i="3"/>
  <c r="Q2986" i="3" s="1"/>
  <c r="P2987" i="3"/>
  <c r="Q2987" i="3" s="1"/>
  <c r="P2409" i="3"/>
  <c r="Q2409" i="3" s="1"/>
  <c r="P2983" i="3"/>
  <c r="Q2983" i="3" s="1"/>
  <c r="P4072" i="3"/>
  <c r="Q4072" i="3" s="1"/>
  <c r="P2175" i="3"/>
  <c r="Q2175" i="3" s="1"/>
  <c r="P2153" i="3"/>
  <c r="Q2153" i="3" s="1"/>
  <c r="P3324" i="3"/>
  <c r="Q3324" i="3" s="1"/>
  <c r="P1863" i="3"/>
  <c r="Q1863" i="3" s="1"/>
  <c r="P1864" i="3"/>
  <c r="Q1864" i="3" s="1"/>
  <c r="P2169" i="3"/>
  <c r="Q2169" i="3" s="1"/>
  <c r="P2170" i="3"/>
  <c r="Q2170" i="3" s="1"/>
  <c r="P2107" i="3"/>
  <c r="Q2107" i="3" s="1"/>
  <c r="P2108" i="3"/>
  <c r="Q2108" i="3" s="1"/>
  <c r="P2379" i="3"/>
  <c r="Q2379" i="3" s="1"/>
  <c r="P2934" i="3"/>
  <c r="Q2934" i="3" s="1"/>
  <c r="P3293" i="3"/>
  <c r="Q3293" i="3" s="1"/>
  <c r="P4073" i="3"/>
  <c r="Q4073" i="3" s="1"/>
  <c r="P4074" i="3"/>
  <c r="Q4074" i="3" s="1"/>
  <c r="P3109" i="3"/>
  <c r="Q3109" i="3" s="1"/>
  <c r="P3527" i="3"/>
  <c r="Q3527" i="3" s="1"/>
  <c r="P1440" i="3"/>
  <c r="Q1440" i="3" s="1"/>
  <c r="P1441" i="3"/>
  <c r="Q1441" i="3" s="1"/>
  <c r="P2182" i="3"/>
  <c r="Q2182" i="3" s="1"/>
  <c r="P2183" i="3"/>
  <c r="Q2183" i="3" s="1"/>
  <c r="P3823" i="3"/>
  <c r="Q3823" i="3" s="1"/>
  <c r="P3489" i="3"/>
  <c r="Q3489" i="3" s="1"/>
  <c r="P3063" i="3"/>
  <c r="Q3063" i="3" s="1"/>
  <c r="P1675" i="3"/>
  <c r="Q1675" i="3" s="1"/>
  <c r="P1676" i="3"/>
  <c r="Q1676" i="3" s="1"/>
  <c r="P3349" i="3"/>
  <c r="Q3349" i="3" s="1"/>
  <c r="P3513" i="3"/>
  <c r="Q3513" i="3" s="1"/>
  <c r="P3001" i="3"/>
  <c r="Q3001" i="3" s="1"/>
  <c r="P2568" i="3"/>
  <c r="Q2568" i="3" s="1"/>
  <c r="P1886" i="3"/>
  <c r="Q1886" i="3" s="1"/>
  <c r="P2202" i="3"/>
  <c r="Q2202" i="3" s="1"/>
  <c r="P2129" i="3"/>
  <c r="Q2129" i="3" s="1"/>
  <c r="P2203" i="3"/>
  <c r="Q2203" i="3" s="1"/>
  <c r="P2130" i="3"/>
  <c r="Q2130" i="3" s="1"/>
  <c r="P2092" i="3"/>
  <c r="Q2092" i="3" s="1"/>
  <c r="P4075" i="3"/>
  <c r="Q4075" i="3" s="1"/>
  <c r="P4076" i="3"/>
  <c r="Q4076" i="3" s="1"/>
  <c r="P1123" i="3"/>
  <c r="Q1123" i="3" s="1"/>
  <c r="P3367" i="3"/>
  <c r="Q3367" i="3" s="1"/>
  <c r="P3481" i="3"/>
  <c r="Q3481" i="3" s="1"/>
  <c r="P2965" i="3"/>
  <c r="Q2965" i="3" s="1"/>
  <c r="P3819" i="3"/>
  <c r="Q3819" i="3" s="1"/>
  <c r="P2770" i="3"/>
  <c r="Q2770" i="3" s="1"/>
  <c r="P2223" i="3"/>
  <c r="Q2223" i="3" s="1"/>
  <c r="P3318" i="3"/>
  <c r="Q3318" i="3" s="1"/>
  <c r="P3529" i="3"/>
  <c r="Q3529" i="3" s="1"/>
  <c r="P3530" i="3"/>
  <c r="Q3530" i="3" s="1"/>
  <c r="P1384" i="3"/>
  <c r="Q1384" i="3" s="1"/>
  <c r="P1420" i="3"/>
  <c r="Q1420" i="3" s="1"/>
  <c r="P2373" i="3"/>
  <c r="Q2373" i="3" s="1"/>
  <c r="P1729" i="3"/>
  <c r="Q1729" i="3" s="1"/>
  <c r="P1147" i="3"/>
  <c r="Q1147" i="3" s="1"/>
  <c r="P1681" i="3"/>
  <c r="Q1681" i="3" s="1"/>
  <c r="P2163" i="3"/>
  <c r="Q2163" i="3" s="1"/>
  <c r="P2164" i="3"/>
  <c r="Q2164" i="3" s="1"/>
  <c r="P4077" i="3"/>
  <c r="Q4077" i="3" s="1"/>
  <c r="P4078" i="3"/>
  <c r="Q4078" i="3" s="1"/>
  <c r="P1180" i="3"/>
  <c r="Q1180" i="3" s="1"/>
  <c r="P2605" i="3"/>
  <c r="Q2605" i="3" s="1"/>
  <c r="P3145" i="3"/>
  <c r="Q3145" i="3" s="1"/>
  <c r="P1429" i="3"/>
  <c r="Q1429" i="3" s="1"/>
  <c r="P1987" i="3"/>
  <c r="Q1987" i="3" s="1"/>
  <c r="P1962" i="3"/>
  <c r="Q1962" i="3" s="1"/>
  <c r="P1963" i="3"/>
  <c r="Q1963" i="3" s="1"/>
  <c r="P1192" i="3"/>
  <c r="Q1192" i="3" s="1"/>
  <c r="P1763" i="3"/>
  <c r="Q1763" i="3" s="1"/>
  <c r="P1401" i="3"/>
  <c r="Q1401" i="3" s="1"/>
  <c r="P1948" i="3"/>
  <c r="Q1948" i="3" s="1"/>
  <c r="P2132" i="3"/>
  <c r="Q2132" i="3" s="1"/>
  <c r="P1443" i="3"/>
  <c r="Q1443" i="3" s="1"/>
  <c r="P2007" i="3"/>
  <c r="Q2007" i="3" s="1"/>
  <c r="P2795" i="3"/>
  <c r="Q2795" i="3" s="1"/>
  <c r="P3304" i="3"/>
  <c r="Q3304" i="3" s="1"/>
  <c r="P3386" i="3"/>
  <c r="Q3386" i="3" s="1"/>
  <c r="P2689" i="3"/>
  <c r="Q2689" i="3" s="1"/>
  <c r="P1978" i="3"/>
  <c r="Q1978" i="3" s="1"/>
  <c r="P958" i="3"/>
  <c r="Q958" i="3" s="1"/>
  <c r="P2380" i="3"/>
  <c r="Q2380" i="3" s="1"/>
  <c r="P2431" i="3"/>
  <c r="Q2431" i="3" s="1"/>
  <c r="P1724" i="3"/>
  <c r="Q1724" i="3" s="1"/>
  <c r="P1777" i="3"/>
  <c r="Q1777" i="3" s="1"/>
  <c r="P3547" i="3"/>
  <c r="Q3547" i="3" s="1"/>
  <c r="P3548" i="3"/>
  <c r="Q3548" i="3" s="1"/>
  <c r="P4079" i="3"/>
  <c r="Q4079" i="3" s="1"/>
  <c r="P4080" i="3"/>
  <c r="Q4080" i="3" s="1"/>
  <c r="P2758" i="3"/>
  <c r="Q2758" i="3" s="1"/>
  <c r="P2210" i="3"/>
  <c r="Q2210" i="3" s="1"/>
  <c r="P3514" i="3"/>
  <c r="Q3514" i="3" s="1"/>
  <c r="P3515" i="3"/>
  <c r="Q3515" i="3" s="1"/>
  <c r="P2094" i="3"/>
  <c r="Q2094" i="3" s="1"/>
  <c r="P2028" i="3"/>
  <c r="Q2028" i="3" s="1"/>
  <c r="P3354" i="3"/>
  <c r="Q3354" i="3" s="1"/>
  <c r="P1422" i="3"/>
  <c r="Q1422" i="3" s="1"/>
  <c r="P1968" i="3"/>
  <c r="Q1968" i="3" s="1"/>
  <c r="P2710" i="3"/>
  <c r="Q2710" i="3" s="1"/>
  <c r="P3235" i="3"/>
  <c r="Q3235" i="3" s="1"/>
  <c r="P1693" i="3"/>
  <c r="Q1693" i="3" s="1"/>
  <c r="P1557" i="3"/>
  <c r="Q1557" i="3" s="1"/>
  <c r="P975" i="3"/>
  <c r="Q975" i="3" s="1"/>
  <c r="P2447" i="3"/>
  <c r="Q2447" i="3" s="1"/>
  <c r="P2448" i="3"/>
  <c r="Q2448" i="3" s="1"/>
  <c r="P2821" i="3"/>
  <c r="Q2821" i="3" s="1"/>
  <c r="P3330" i="3"/>
  <c r="Q3330" i="3" s="1"/>
  <c r="P2115" i="3"/>
  <c r="Q2115" i="3" s="1"/>
  <c r="P2720" i="3"/>
  <c r="Q2720" i="3" s="1"/>
  <c r="P2405" i="3"/>
  <c r="Q2405" i="3" s="1"/>
  <c r="P2960" i="3"/>
  <c r="Q2960" i="3" s="1"/>
  <c r="P1723" i="3"/>
  <c r="Q1723" i="3" s="1"/>
  <c r="P3322" i="3"/>
  <c r="Q3322" i="3" s="1"/>
  <c r="P3566" i="3"/>
  <c r="Q3566" i="3" s="1"/>
  <c r="P3567" i="3"/>
  <c r="Q3567" i="3" s="1"/>
  <c r="P2670" i="3"/>
  <c r="Q2670" i="3" s="1"/>
  <c r="P1998" i="3"/>
  <c r="Q1998" i="3" s="1"/>
  <c r="P1584" i="3"/>
  <c r="Q1584" i="3" s="1"/>
  <c r="P2171" i="3"/>
  <c r="Q2171" i="3" s="1"/>
  <c r="P2791" i="3"/>
  <c r="Q2791" i="3" s="1"/>
  <c r="P3288" i="3"/>
  <c r="Q3288" i="3" s="1"/>
  <c r="P2478" i="3"/>
  <c r="Q2478" i="3" s="1"/>
  <c r="P2479" i="3"/>
  <c r="Q2479" i="3" s="1"/>
  <c r="P3540" i="3"/>
  <c r="Q3540" i="3" s="1"/>
  <c r="P3669" i="3"/>
  <c r="Q3669" i="3" s="1"/>
  <c r="P3541" i="3"/>
  <c r="Q3541" i="3" s="1"/>
  <c r="P3350" i="3"/>
  <c r="Q3350" i="3" s="1"/>
  <c r="P2135" i="3"/>
  <c r="Q2135" i="3" s="1"/>
  <c r="P2741" i="3"/>
  <c r="Q2741" i="3" s="1"/>
  <c r="P1745" i="3"/>
  <c r="Q1745" i="3" s="1"/>
  <c r="P3484" i="3"/>
  <c r="Q3484" i="3" s="1"/>
  <c r="P2480" i="3"/>
  <c r="Q2480" i="3" s="1"/>
  <c r="P1654" i="3"/>
  <c r="Q1654" i="3" s="1"/>
  <c r="P1037" i="3"/>
  <c r="Q1037" i="3" s="1"/>
  <c r="P2436" i="3"/>
  <c r="Q2436" i="3" s="1"/>
  <c r="P2990" i="3"/>
  <c r="Q2990" i="3" s="1"/>
  <c r="P1610" i="3"/>
  <c r="Q1610" i="3" s="1"/>
  <c r="P2204" i="3"/>
  <c r="Q2204" i="3" s="1"/>
  <c r="P3133" i="3"/>
  <c r="Q3133" i="3" s="1"/>
  <c r="P2502" i="3"/>
  <c r="Q2502" i="3" s="1"/>
  <c r="P2493" i="3"/>
  <c r="Q2493" i="3" s="1"/>
  <c r="P2705" i="3"/>
  <c r="Q2705" i="3" s="1"/>
  <c r="P2706" i="3"/>
  <c r="Q2706" i="3" s="1"/>
  <c r="P3505" i="3"/>
  <c r="Q3505" i="3" s="1"/>
  <c r="P1662" i="3"/>
  <c r="Q1662" i="3" s="1"/>
  <c r="P2270" i="3"/>
  <c r="Q2270" i="3" s="1"/>
  <c r="P1563" i="3"/>
  <c r="Q1563" i="3" s="1"/>
  <c r="P1566" i="3"/>
  <c r="Q1566" i="3" s="1"/>
  <c r="P1450" i="3"/>
  <c r="Q1450" i="3" s="1"/>
  <c r="P3793" i="3"/>
  <c r="Q3793" i="3" s="1"/>
  <c r="P3589" i="3"/>
  <c r="Q3589" i="3" s="1"/>
  <c r="P3321" i="3"/>
  <c r="Q3321" i="3" s="1"/>
  <c r="P2763" i="3"/>
  <c r="Q2763" i="3" s="1"/>
  <c r="P2242" i="3"/>
  <c r="Q2242" i="3" s="1"/>
  <c r="P3687" i="3"/>
  <c r="Q3687" i="3" s="1"/>
  <c r="P3688" i="3"/>
  <c r="Q3688" i="3" s="1"/>
  <c r="P1680" i="3"/>
  <c r="Q1680" i="3" s="1"/>
  <c r="P2281" i="3"/>
  <c r="Q2281" i="3" s="1"/>
  <c r="P2508" i="3"/>
  <c r="Q2508" i="3" s="1"/>
  <c r="P3516" i="3"/>
  <c r="Q3516" i="3" s="1"/>
  <c r="P2251" i="3"/>
  <c r="Q2251" i="3" s="1"/>
  <c r="P2889" i="3"/>
  <c r="Q2889" i="3" s="1"/>
  <c r="P2238" i="3"/>
  <c r="Q2238" i="3" s="1"/>
  <c r="P973" i="3"/>
  <c r="Q973" i="3" s="1"/>
  <c r="P3160" i="3"/>
  <c r="Q3160" i="3" s="1"/>
  <c r="P3568" i="3"/>
  <c r="Q3568" i="3" s="1"/>
  <c r="P3117" i="3"/>
  <c r="Q3117" i="3" s="1"/>
  <c r="P3025" i="3"/>
  <c r="Q3025" i="3" s="1"/>
  <c r="P2464" i="3"/>
  <c r="Q2464" i="3" s="1"/>
  <c r="P4081" i="3"/>
  <c r="Q4081" i="3" s="1"/>
  <c r="P2953" i="3"/>
  <c r="Q2953" i="3" s="1"/>
  <c r="P2301" i="3"/>
  <c r="Q2301" i="3" s="1"/>
  <c r="P2742" i="3"/>
  <c r="Q2742" i="3" s="1"/>
  <c r="P2267" i="3"/>
  <c r="Q2267" i="3" s="1"/>
  <c r="P2743" i="3"/>
  <c r="Q2743" i="3" s="1"/>
  <c r="P1478" i="3"/>
  <c r="Q1478" i="3" s="1"/>
  <c r="P2019" i="3"/>
  <c r="Q2019" i="3" s="1"/>
  <c r="P982" i="3"/>
  <c r="Q982" i="3" s="1"/>
  <c r="P1751" i="3"/>
  <c r="Q1751" i="3" s="1"/>
  <c r="P1487" i="3"/>
  <c r="Q1487" i="3" s="1"/>
  <c r="P2539" i="3"/>
  <c r="Q2539" i="3" s="1"/>
  <c r="P3347" i="3"/>
  <c r="Q3347" i="3" s="1"/>
  <c r="P3680" i="3"/>
  <c r="Q3680" i="3" s="1"/>
  <c r="P1448" i="3"/>
  <c r="Q1448" i="3" s="1"/>
  <c r="P2004" i="3"/>
  <c r="Q2004" i="3" s="1"/>
  <c r="P2628" i="3"/>
  <c r="Q2628" i="3" s="1"/>
  <c r="P3402" i="3"/>
  <c r="Q3402" i="3" s="1"/>
  <c r="P3703" i="3"/>
  <c r="Q3703" i="3" s="1"/>
  <c r="P3704" i="3"/>
  <c r="Q3704" i="3" s="1"/>
  <c r="P2494" i="3"/>
  <c r="Q2494" i="3" s="1"/>
  <c r="P4082" i="3"/>
  <c r="Q4082" i="3" s="1"/>
  <c r="P2016" i="3"/>
  <c r="Q2016" i="3" s="1"/>
  <c r="P2642" i="3"/>
  <c r="Q2642" i="3" s="1"/>
  <c r="P1764" i="3"/>
  <c r="Q1764" i="3" s="1"/>
  <c r="P2172" i="3"/>
  <c r="Q2172" i="3" s="1"/>
  <c r="P1503" i="3"/>
  <c r="Q1503" i="3" s="1"/>
  <c r="P2972" i="3"/>
  <c r="Q2972" i="3" s="1"/>
  <c r="P2926" i="3"/>
  <c r="Q2926" i="3" s="1"/>
  <c r="P3393" i="3"/>
  <c r="Q3393" i="3" s="1"/>
  <c r="P2973" i="3"/>
  <c r="Q2973" i="3" s="1"/>
  <c r="P3189" i="3"/>
  <c r="Q3189" i="3" s="1"/>
  <c r="P3588" i="3"/>
  <c r="Q3588" i="3" s="1"/>
  <c r="P1469" i="3"/>
  <c r="Q1469" i="3" s="1"/>
  <c r="P1470" i="3"/>
  <c r="Q1470" i="3" s="1"/>
  <c r="P3153" i="3"/>
  <c r="Q3153" i="3" s="1"/>
  <c r="P3557" i="3"/>
  <c r="Q3557" i="3" s="1"/>
  <c r="P3099" i="3"/>
  <c r="Q3099" i="3" s="1"/>
  <c r="P3251" i="3"/>
  <c r="Q3251" i="3" s="1"/>
  <c r="P2660" i="3"/>
  <c r="Q2660" i="3" s="1"/>
  <c r="P3421" i="3"/>
  <c r="Q3421" i="3" s="1"/>
  <c r="P3333" i="3"/>
  <c r="Q3333" i="3" s="1"/>
  <c r="P2779" i="3"/>
  <c r="Q2779" i="3" s="1"/>
  <c r="P1786" i="3"/>
  <c r="Q1786" i="3" s="1"/>
  <c r="P3376" i="3"/>
  <c r="Q3376" i="3" s="1"/>
  <c r="P3695" i="3"/>
  <c r="Q3695" i="3" s="1"/>
  <c r="P2198" i="3"/>
  <c r="Q2198" i="3" s="1"/>
  <c r="P2769" i="3"/>
  <c r="Q2769" i="3" s="1"/>
  <c r="P2524" i="3"/>
  <c r="Q2524" i="3" s="1"/>
  <c r="P1758" i="3"/>
  <c r="Q1758" i="3" s="1"/>
  <c r="P3267" i="3"/>
  <c r="Q3267" i="3" s="1"/>
  <c r="P3634" i="3"/>
  <c r="Q3634" i="3" s="1"/>
  <c r="P1855" i="3"/>
  <c r="Q1855" i="3" s="1"/>
  <c r="P2158" i="3"/>
  <c r="Q2158" i="3" s="1"/>
  <c r="P1497" i="3"/>
  <c r="Q1497" i="3" s="1"/>
  <c r="P3722" i="3"/>
  <c r="Q3722" i="3" s="1"/>
  <c r="P1310" i="3"/>
  <c r="Q1310" i="3" s="1"/>
  <c r="P3132" i="3"/>
  <c r="Q3132" i="3" s="1"/>
  <c r="P3006" i="3"/>
  <c r="Q3006" i="3" s="1"/>
  <c r="P3444" i="3"/>
  <c r="Q3444" i="3" s="1"/>
  <c r="P1861" i="3"/>
  <c r="Q1861" i="3" s="1"/>
  <c r="P2228" i="3"/>
  <c r="Q2228" i="3" s="1"/>
  <c r="P2799" i="3"/>
  <c r="Q2799" i="3" s="1"/>
  <c r="P1869" i="3"/>
  <c r="Q1869" i="3" s="1"/>
  <c r="P3190" i="3"/>
  <c r="Q3190" i="3" s="1"/>
  <c r="P3284" i="3"/>
  <c r="Q3284" i="3" s="1"/>
  <c r="P3583" i="3"/>
  <c r="Q3583" i="3" s="1"/>
  <c r="P3647" i="3"/>
  <c r="Q3647" i="3" s="1"/>
  <c r="P1957" i="3"/>
  <c r="Q1957" i="3" s="1"/>
  <c r="P1779" i="3"/>
  <c r="Q1779" i="3" s="1"/>
  <c r="P1063" i="3"/>
  <c r="Q1063" i="3" s="1"/>
  <c r="P1604" i="3"/>
  <c r="Q1604" i="3" s="1"/>
  <c r="P3409" i="3"/>
  <c r="Q3409" i="3" s="1"/>
  <c r="P3714" i="3"/>
  <c r="Q3714" i="3" s="1"/>
  <c r="P2293" i="3"/>
  <c r="Q2293" i="3" s="1"/>
  <c r="P1620" i="3"/>
  <c r="Q1620" i="3" s="1"/>
  <c r="P3098" i="3"/>
  <c r="Q3098" i="3" s="1"/>
  <c r="P2211" i="3"/>
  <c r="Q2211" i="3" s="1"/>
  <c r="P2761" i="3"/>
  <c r="Q2761" i="3" s="1"/>
  <c r="P2244" i="3"/>
  <c r="Q2244" i="3" s="1"/>
  <c r="P3040" i="3"/>
  <c r="Q3040" i="3" s="1"/>
  <c r="P3460" i="3"/>
  <c r="Q3460" i="3" s="1"/>
  <c r="P1974" i="3"/>
  <c r="Q1974" i="3" s="1"/>
  <c r="P3377" i="3"/>
  <c r="Q3377" i="3" s="1"/>
  <c r="P2828" i="3"/>
  <c r="Q2828" i="3" s="1"/>
  <c r="P3164" i="3"/>
  <c r="Q3164" i="3" s="1"/>
  <c r="P2307" i="3"/>
  <c r="Q2307" i="3" s="1"/>
  <c r="P2882" i="3"/>
  <c r="Q2882" i="3" s="1"/>
  <c r="P4083" i="3"/>
  <c r="Q4083" i="3" s="1"/>
  <c r="P3120" i="3"/>
  <c r="Q3120" i="3" s="1"/>
  <c r="P1812" i="3"/>
  <c r="Q1812" i="3" s="1"/>
  <c r="P2263" i="3"/>
  <c r="Q2263" i="3" s="1"/>
  <c r="P2827" i="3"/>
  <c r="Q2827" i="3" s="1"/>
  <c r="P2325" i="3"/>
  <c r="Q2325" i="3" s="1"/>
  <c r="P2900" i="3"/>
  <c r="Q2900" i="3" s="1"/>
  <c r="P4084" i="3"/>
  <c r="Q4084" i="3" s="1"/>
  <c r="P2006" i="3"/>
  <c r="Q2006" i="3" s="1"/>
  <c r="P3080" i="3"/>
  <c r="Q3080" i="3" s="1"/>
  <c r="P3828" i="3"/>
  <c r="Q3828" i="3" s="1"/>
  <c r="P3831" i="3"/>
  <c r="Q3831" i="3" s="1"/>
  <c r="P3731" i="3"/>
  <c r="Q3731" i="3" s="1"/>
  <c r="P2249" i="3"/>
  <c r="Q2249" i="3" s="1"/>
  <c r="P2804" i="3"/>
  <c r="Q2804" i="3" s="1"/>
  <c r="P3138" i="3"/>
  <c r="Q3138" i="3" s="1"/>
  <c r="P3406" i="3"/>
  <c r="Q3406" i="3" s="1"/>
  <c r="P3407" i="3"/>
  <c r="Q3407" i="3" s="1"/>
  <c r="P3457" i="3"/>
  <c r="Q3457" i="3" s="1"/>
  <c r="P2919" i="3"/>
  <c r="Q2919" i="3" s="1"/>
  <c r="P2282" i="3"/>
  <c r="Q2282" i="3" s="1"/>
  <c r="P2849" i="3"/>
  <c r="Q2849" i="3" s="1"/>
  <c r="P3778" i="3"/>
  <c r="Q3778" i="3" s="1"/>
  <c r="P4085" i="3"/>
  <c r="Q4085" i="3" s="1"/>
  <c r="P1810" i="3"/>
  <c r="Q1810" i="3" s="1"/>
  <c r="P3038" i="3"/>
  <c r="Q3038" i="3" s="1"/>
  <c r="P2065" i="3"/>
  <c r="Q2065" i="3" s="1"/>
  <c r="P3250" i="3"/>
  <c r="Q3250" i="3" s="1"/>
  <c r="P3600" i="3"/>
  <c r="Q3600" i="3" s="1"/>
  <c r="P3470" i="3"/>
  <c r="Q3470" i="3" s="1"/>
  <c r="P3471" i="3"/>
  <c r="Q3471" i="3" s="1"/>
  <c r="P1832" i="3"/>
  <c r="Q1832" i="3" s="1"/>
  <c r="P2310" i="3"/>
  <c r="Q2310" i="3" s="1"/>
  <c r="P2873" i="3"/>
  <c r="Q2873" i="3" s="1"/>
  <c r="P3572" i="3"/>
  <c r="Q3572" i="3" s="1"/>
  <c r="P4086" i="3"/>
  <c r="Q4086" i="3" s="1"/>
  <c r="P2142" i="3"/>
  <c r="Q2142" i="3" s="1"/>
  <c r="P2095" i="3"/>
  <c r="Q2095" i="3" s="1"/>
  <c r="P2096" i="3"/>
  <c r="Q2096" i="3" s="1"/>
  <c r="P3387" i="3"/>
  <c r="Q3387" i="3" s="1"/>
  <c r="P2843" i="3"/>
  <c r="Q2843" i="3" s="1"/>
  <c r="P3441" i="3"/>
  <c r="Q3441" i="3" s="1"/>
  <c r="P3442" i="3"/>
  <c r="Q3442" i="3" s="1"/>
  <c r="P2279" i="3"/>
  <c r="Q2279" i="3" s="1"/>
  <c r="P2165" i="3"/>
  <c r="Q2165" i="3" s="1"/>
  <c r="P2166" i="3"/>
  <c r="Q2166" i="3" s="1"/>
  <c r="P1899" i="3"/>
  <c r="Q1899" i="3" s="1"/>
  <c r="P3490" i="3"/>
  <c r="Q3490" i="3" s="1"/>
  <c r="P3491" i="3"/>
  <c r="Q3491" i="3" s="1"/>
  <c r="P3610" i="3"/>
  <c r="Q3610" i="3" s="1"/>
  <c r="P1058" i="3"/>
  <c r="Q1058" i="3" s="1"/>
  <c r="P2519" i="3"/>
  <c r="Q2519" i="3" s="1"/>
  <c r="P2186" i="3"/>
  <c r="Q2186" i="3" s="1"/>
  <c r="P2187" i="3"/>
  <c r="Q2187" i="3" s="1"/>
  <c r="P1912" i="3"/>
  <c r="Q1912" i="3" s="1"/>
  <c r="P2121" i="3"/>
  <c r="Q2121" i="3" s="1"/>
  <c r="P2122" i="3"/>
  <c r="Q2122" i="3" s="1"/>
  <c r="P3369" i="3"/>
  <c r="Q3369" i="3" s="1"/>
  <c r="P2904" i="3"/>
  <c r="Q2904" i="3" s="1"/>
  <c r="P4087" i="3"/>
  <c r="Q4087" i="3" s="1"/>
  <c r="P2146" i="3"/>
  <c r="Q2146" i="3" s="1"/>
  <c r="P2755" i="3"/>
  <c r="Q2755" i="3" s="1"/>
  <c r="P3592" i="3"/>
  <c r="Q3592" i="3" s="1"/>
  <c r="P2594" i="3"/>
  <c r="Q2594" i="3" s="1"/>
  <c r="P1826" i="3"/>
  <c r="Q1826" i="3" s="1"/>
  <c r="P2294" i="3"/>
  <c r="Q2294" i="3" s="1"/>
  <c r="P1600" i="3"/>
  <c r="Q1600" i="3" s="1"/>
  <c r="P2842" i="3"/>
  <c r="Q2842" i="3" s="1"/>
  <c r="P2214" i="3"/>
  <c r="Q2214" i="3" s="1"/>
  <c r="P3430" i="3"/>
  <c r="Q3430" i="3" s="1"/>
  <c r="P2881" i="3"/>
  <c r="Q2881" i="3" s="1"/>
  <c r="P3346" i="3"/>
  <c r="Q3346" i="3" s="1"/>
  <c r="P2768" i="3"/>
  <c r="Q2768" i="3" s="1"/>
  <c r="P1853" i="3"/>
  <c r="Q1853" i="3" s="1"/>
  <c r="P1854" i="3"/>
  <c r="Q1854" i="3" s="1"/>
  <c r="P2551" i="3"/>
  <c r="Q2551" i="3" s="1"/>
  <c r="P3628" i="3"/>
  <c r="Q3628" i="3" s="1"/>
  <c r="P2805" i="3"/>
  <c r="Q2805" i="3" s="1"/>
  <c r="P2157" i="3"/>
  <c r="Q2157" i="3" s="1"/>
  <c r="P2626" i="3"/>
  <c r="Q2626" i="3" s="1"/>
  <c r="P3397" i="3"/>
  <c r="Q3397" i="3" s="1"/>
  <c r="P2944" i="3"/>
  <c r="Q2944" i="3" s="1"/>
  <c r="P2862" i="3"/>
  <c r="Q2862" i="3" s="1"/>
  <c r="P3356" i="3"/>
  <c r="Q3356" i="3" s="1"/>
  <c r="P2319" i="3"/>
  <c r="Q2319" i="3" s="1"/>
  <c r="P2320" i="3"/>
  <c r="Q2320" i="3" s="1"/>
  <c r="P1873" i="3"/>
  <c r="Q1873" i="3" s="1"/>
  <c r="P1874" i="3"/>
  <c r="Q1874" i="3" s="1"/>
  <c r="P2624" i="3"/>
  <c r="Q2624" i="3" s="1"/>
  <c r="P2117" i="3"/>
  <c r="Q2117" i="3" s="1"/>
  <c r="P1867" i="3"/>
  <c r="Q1867" i="3" s="1"/>
  <c r="P3611" i="3"/>
  <c r="Q3611" i="3" s="1"/>
  <c r="P2650" i="3"/>
  <c r="Q2650" i="3" s="1"/>
  <c r="P2633" i="3"/>
  <c r="Q2633" i="3" s="1"/>
  <c r="P2634" i="3"/>
  <c r="Q2634" i="3" s="1"/>
  <c r="P2573" i="3"/>
  <c r="Q2573" i="3" s="1"/>
  <c r="P2588" i="3"/>
  <c r="Q2588" i="3" s="1"/>
  <c r="P2840" i="3"/>
  <c r="Q2840" i="3" s="1"/>
  <c r="P3329" i="3"/>
  <c r="Q3329" i="3" s="1"/>
  <c r="P2880" i="3"/>
  <c r="Q2880" i="3" s="1"/>
  <c r="P3375" i="3"/>
  <c r="Q3375" i="3" s="1"/>
  <c r="P4088" i="3"/>
  <c r="Q4088" i="3" s="1"/>
  <c r="P3646" i="3"/>
  <c r="Q3646" i="3" s="1"/>
  <c r="P2355" i="3"/>
  <c r="Q2355" i="3" s="1"/>
  <c r="P2356" i="3"/>
  <c r="Q2356" i="3" s="1"/>
  <c r="P2655" i="3"/>
  <c r="Q2655" i="3" s="1"/>
  <c r="P2656" i="3"/>
  <c r="Q2656" i="3" s="1"/>
  <c r="P2406" i="3"/>
  <c r="Q2406" i="3" s="1"/>
  <c r="P1737" i="3"/>
  <c r="Q1737" i="3" s="1"/>
  <c r="P2154" i="3"/>
  <c r="Q2154" i="3" s="1"/>
  <c r="P2155" i="3"/>
  <c r="Q2155" i="3" s="1"/>
  <c r="P2596" i="3"/>
  <c r="Q2596" i="3" s="1"/>
  <c r="P2597" i="3"/>
  <c r="Q2597" i="3" s="1"/>
  <c r="P3630" i="3"/>
  <c r="Q3630" i="3" s="1"/>
  <c r="P2564" i="3"/>
  <c r="Q2564" i="3" s="1"/>
  <c r="P4089" i="3"/>
  <c r="Q4089" i="3" s="1"/>
  <c r="P4090" i="3"/>
  <c r="Q4090" i="3" s="1"/>
  <c r="P2419" i="3"/>
  <c r="Q2419" i="3" s="1"/>
  <c r="P2420" i="3"/>
  <c r="Q2420" i="3" s="1"/>
  <c r="P2677" i="3"/>
  <c r="Q2677" i="3" s="1"/>
  <c r="P2678" i="3"/>
  <c r="Q2678" i="3" s="1"/>
  <c r="P1872" i="3"/>
  <c r="Q1872" i="3" s="1"/>
  <c r="P3730" i="3"/>
  <c r="Q3730" i="3" s="1"/>
  <c r="P3398" i="3"/>
  <c r="Q3398" i="3" s="1"/>
  <c r="P3029" i="3"/>
  <c r="Q3029" i="3" s="1"/>
  <c r="P2383" i="3"/>
  <c r="Q2383" i="3" s="1"/>
  <c r="P1570" i="3"/>
  <c r="Q1570" i="3" s="1"/>
  <c r="P1605" i="3"/>
  <c r="Q1605" i="3" s="1"/>
  <c r="P3607" i="3"/>
  <c r="Q3607" i="3" s="1"/>
  <c r="P2868" i="3"/>
  <c r="Q2868" i="3" s="1"/>
  <c r="P3355" i="3"/>
  <c r="Q3355" i="3" s="1"/>
  <c r="P2433" i="3"/>
  <c r="Q2433" i="3" s="1"/>
  <c r="P2434" i="3"/>
  <c r="Q2434" i="3" s="1"/>
  <c r="P1883" i="3"/>
  <c r="Q1883" i="3" s="1"/>
  <c r="P2477" i="3"/>
  <c r="Q2477" i="3" s="1"/>
  <c r="P2638" i="3"/>
  <c r="Q2638" i="3" s="1"/>
  <c r="P2639" i="3"/>
  <c r="Q2639" i="3" s="1"/>
  <c r="P4091" i="3"/>
  <c r="Q4091" i="3" s="1"/>
  <c r="P4092" i="3"/>
  <c r="Q4092" i="3" s="1"/>
  <c r="P1632" i="3"/>
  <c r="Q1632" i="3" s="1"/>
  <c r="P2237" i="3"/>
  <c r="Q2237" i="3" s="1"/>
  <c r="P1851" i="3"/>
  <c r="Q1851" i="3" s="1"/>
  <c r="P3648" i="3"/>
  <c r="Q3648" i="3" s="1"/>
  <c r="P3209" i="3"/>
  <c r="Q3209" i="3" s="1"/>
  <c r="P2707" i="3"/>
  <c r="Q2707" i="3" s="1"/>
  <c r="P1591" i="3"/>
  <c r="Q1591" i="3" s="1"/>
  <c r="P2185" i="3"/>
  <c r="Q2185" i="3" s="1"/>
  <c r="P3113" i="3"/>
  <c r="Q3113" i="3" s="1"/>
  <c r="P2461" i="3"/>
  <c r="Q2461" i="3" s="1"/>
  <c r="P2616" i="3"/>
  <c r="Q2616" i="3" s="1"/>
  <c r="P1900" i="3"/>
  <c r="Q1900" i="3" s="1"/>
  <c r="P2492" i="3"/>
  <c r="Q2492" i="3" s="1"/>
  <c r="P3743" i="3"/>
  <c r="Q3743" i="3" s="1"/>
  <c r="P3429" i="3"/>
  <c r="Q3429" i="3" s="1"/>
  <c r="P1366" i="3"/>
  <c r="Q1366" i="3" s="1"/>
  <c r="P2890" i="3"/>
  <c r="Q2890" i="3" s="1"/>
  <c r="P2258" i="3"/>
  <c r="Q2258" i="3" s="1"/>
  <c r="P2156" i="3"/>
  <c r="Q2156" i="3" s="1"/>
  <c r="P1879" i="3"/>
  <c r="Q1879" i="3" s="1"/>
  <c r="P2445" i="3"/>
  <c r="Q2445" i="3" s="1"/>
  <c r="P3629" i="3"/>
  <c r="Q3629" i="3" s="1"/>
  <c r="P2672" i="3"/>
  <c r="Q2672" i="3" s="1"/>
  <c r="P2673" i="3"/>
  <c r="Q2673" i="3" s="1"/>
  <c r="P3724" i="3"/>
  <c r="Q3724" i="3" s="1"/>
  <c r="P3382" i="3"/>
  <c r="Q3382" i="3" s="1"/>
  <c r="P2800" i="3"/>
  <c r="Q2800" i="3" s="1"/>
  <c r="P3232" i="3"/>
  <c r="Q3232" i="3" s="1"/>
  <c r="P2738" i="3"/>
  <c r="Q2738" i="3" s="1"/>
  <c r="P2577" i="3"/>
  <c r="Q2577" i="3" s="1"/>
  <c r="P2515" i="3"/>
  <c r="Q2515" i="3" s="1"/>
  <c r="P2865" i="3"/>
  <c r="Q2865" i="3" s="1"/>
  <c r="P2222" i="3"/>
  <c r="Q2222" i="3" s="1"/>
  <c r="P2032" i="3"/>
  <c r="Q2032" i="3" s="1"/>
  <c r="P1385" i="3"/>
  <c r="Q1385" i="3" s="1"/>
  <c r="P2912" i="3"/>
  <c r="Q2912" i="3" s="1"/>
  <c r="P2913" i="3"/>
  <c r="Q2913" i="3" s="1"/>
  <c r="P2815" i="3"/>
  <c r="Q2815" i="3" s="1"/>
  <c r="P2188" i="3"/>
  <c r="Q2188" i="3" s="1"/>
  <c r="P930" i="3"/>
  <c r="Q930" i="3" s="1"/>
  <c r="P3750" i="3"/>
  <c r="Q3750" i="3" s="1"/>
  <c r="P3751" i="3"/>
  <c r="Q3751" i="3" s="1"/>
  <c r="P1905" i="3"/>
  <c r="Q1905" i="3" s="1"/>
  <c r="P2482" i="3"/>
  <c r="Q2482" i="3" s="1"/>
  <c r="P2613" i="3"/>
  <c r="Q2613" i="3" s="1"/>
  <c r="P3155" i="3"/>
  <c r="Q3155" i="3" s="1"/>
  <c r="P3707" i="3"/>
  <c r="Q3707" i="3" s="1"/>
  <c r="P2106" i="3"/>
  <c r="Q2106" i="3" s="1"/>
  <c r="P1445" i="3"/>
  <c r="Q1445" i="3" s="1"/>
  <c r="P1992" i="3"/>
  <c r="Q1992" i="3" s="1"/>
  <c r="P3260" i="3"/>
  <c r="Q3260" i="3" s="1"/>
  <c r="P3627" i="3"/>
  <c r="Q3627" i="3" s="1"/>
  <c r="P1999" i="3"/>
  <c r="Q1999" i="3" s="1"/>
  <c r="P2063" i="3"/>
  <c r="Q2063" i="3" s="1"/>
  <c r="P2657" i="3"/>
  <c r="Q2657" i="3" s="1"/>
  <c r="P2946" i="3"/>
  <c r="Q2946" i="3" s="1"/>
  <c r="P2947" i="3"/>
  <c r="Q2947" i="3" s="1"/>
  <c r="P2891" i="3"/>
  <c r="Q2891" i="3" s="1"/>
  <c r="P3368" i="3"/>
  <c r="Q3368" i="3" s="1"/>
  <c r="P2011" i="3"/>
  <c r="Q2011" i="3" s="1"/>
  <c r="P2939" i="3"/>
  <c r="Q2939" i="3" s="1"/>
  <c r="P2126" i="3"/>
  <c r="Q2126" i="3" s="1"/>
  <c r="P2732" i="3"/>
  <c r="Q2732" i="3" s="1"/>
  <c r="P3716" i="3"/>
  <c r="Q3716" i="3" s="1"/>
  <c r="P3131" i="3"/>
  <c r="Q3131" i="3" s="1"/>
  <c r="P2699" i="3"/>
  <c r="Q2699" i="3" s="1"/>
  <c r="P2516" i="3"/>
  <c r="Q2516" i="3" s="1"/>
  <c r="P2647" i="3"/>
  <c r="Q2647" i="3" s="1"/>
  <c r="P3179" i="3"/>
  <c r="Q3179" i="3" s="1"/>
  <c r="P1791" i="3"/>
  <c r="Q1791" i="3" s="1"/>
  <c r="P2393" i="3"/>
  <c r="Q2393" i="3" s="1"/>
  <c r="P3759" i="3"/>
  <c r="Q3759" i="3" s="1"/>
  <c r="P3760" i="3"/>
  <c r="Q3760" i="3" s="1"/>
  <c r="P2955" i="3"/>
  <c r="Q2955" i="3" s="1"/>
  <c r="P2147" i="3"/>
  <c r="Q2147" i="3" s="1"/>
  <c r="P2104" i="3"/>
  <c r="Q2104" i="3" s="1"/>
  <c r="P2693" i="3"/>
  <c r="Q2693" i="3" s="1"/>
  <c r="P2747" i="3"/>
  <c r="Q2747" i="3" s="1"/>
  <c r="P3494" i="3"/>
  <c r="Q3494" i="3" s="1"/>
  <c r="P2969" i="3"/>
  <c r="Q2969" i="3" s="1"/>
  <c r="P3800" i="3"/>
  <c r="Q3800" i="3" s="1"/>
  <c r="P3641" i="3"/>
  <c r="Q3641" i="3" s="1"/>
  <c r="P2713" i="3"/>
  <c r="Q2713" i="3" s="1"/>
  <c r="P2454" i="3"/>
  <c r="Q2454" i="3" s="1"/>
  <c r="P2402" i="3"/>
  <c r="Q2402" i="3" s="1"/>
  <c r="P1376" i="3"/>
  <c r="Q1376" i="3" s="1"/>
  <c r="P2932" i="3"/>
  <c r="Q2932" i="3" s="1"/>
  <c r="P3400" i="3"/>
  <c r="Q3400" i="3" s="1"/>
  <c r="P2472" i="3"/>
  <c r="Q2472" i="3" s="1"/>
  <c r="P3051" i="3"/>
  <c r="Q3051" i="3" s="1"/>
  <c r="P2735" i="3"/>
  <c r="Q2735" i="3" s="1"/>
  <c r="P2981" i="3"/>
  <c r="Q2981" i="3" s="1"/>
  <c r="P3624" i="3"/>
  <c r="Q3624" i="3" s="1"/>
  <c r="P3210" i="3"/>
  <c r="Q3210" i="3" s="1"/>
  <c r="P3166" i="3"/>
  <c r="Q3166" i="3" s="1"/>
  <c r="P3167" i="3"/>
  <c r="Q3167" i="3" s="1"/>
  <c r="P3344" i="3"/>
  <c r="Q3344" i="3" s="1"/>
  <c r="P2766" i="3"/>
  <c r="Q2766" i="3" s="1"/>
  <c r="P1392" i="3"/>
  <c r="Q1392" i="3" s="1"/>
  <c r="P1945" i="3"/>
  <c r="Q1945" i="3" s="1"/>
  <c r="P2234" i="3"/>
  <c r="Q2234" i="3" s="1"/>
  <c r="P2489" i="3"/>
  <c r="Q2489" i="3" s="1"/>
  <c r="P3066" i="3"/>
  <c r="Q3066" i="3" s="1"/>
  <c r="P3312" i="3"/>
  <c r="Q3312" i="3" s="1"/>
  <c r="P2734" i="3"/>
  <c r="Q2734" i="3" s="1"/>
  <c r="P3523" i="3"/>
  <c r="Q3523" i="3" s="1"/>
  <c r="P3758" i="3"/>
  <c r="Q3758" i="3" s="1"/>
  <c r="P3808" i="3"/>
  <c r="Q3808" i="3" s="1"/>
  <c r="P3809" i="3"/>
  <c r="Q3809" i="3" s="1"/>
  <c r="P2951" i="3"/>
  <c r="Q2951" i="3" s="1"/>
  <c r="P3663" i="3"/>
  <c r="Q3663" i="3" s="1"/>
  <c r="P1923" i="3"/>
  <c r="Q1923" i="3" s="1"/>
  <c r="P2651" i="3"/>
  <c r="Q2651" i="3" s="1"/>
  <c r="P1965" i="3"/>
  <c r="Q1965" i="3" s="1"/>
  <c r="P3005" i="3"/>
  <c r="Q3005" i="3" s="1"/>
  <c r="P2256" i="3"/>
  <c r="Q2256" i="3" s="1"/>
  <c r="P3495" i="3"/>
  <c r="Q3495" i="3" s="1"/>
  <c r="P3564" i="3"/>
  <c r="Q3564" i="3" s="1"/>
  <c r="P3437" i="3"/>
  <c r="Q3437" i="3" s="1"/>
  <c r="P3088" i="3"/>
  <c r="Q3088" i="3" s="1"/>
  <c r="P3640" i="3"/>
  <c r="Q3640" i="3" s="1"/>
  <c r="P3247" i="3"/>
  <c r="Q3247" i="3" s="1"/>
  <c r="P2315" i="3"/>
  <c r="Q2315" i="3" s="1"/>
  <c r="P3675" i="3"/>
  <c r="Q3675" i="3" s="1"/>
  <c r="P1465" i="3"/>
  <c r="Q1465" i="3" s="1"/>
  <c r="P1949" i="3"/>
  <c r="Q1949" i="3" s="1"/>
  <c r="P1950" i="3"/>
  <c r="Q1950" i="3" s="1"/>
  <c r="P2331" i="3"/>
  <c r="Q2331" i="3" s="1"/>
  <c r="P1753" i="3"/>
  <c r="Q1753" i="3" s="1"/>
  <c r="P3577" i="3"/>
  <c r="Q3577" i="3" s="1"/>
  <c r="P3781" i="3"/>
  <c r="Q3781" i="3" s="1"/>
  <c r="P2280" i="3"/>
  <c r="Q2280" i="3" s="1"/>
  <c r="P2685" i="3"/>
  <c r="Q2685" i="3" s="1"/>
  <c r="P3206" i="3"/>
  <c r="Q3206" i="3" s="1"/>
  <c r="P1477" i="3"/>
  <c r="Q1477" i="3" s="1"/>
  <c r="P2055" i="3"/>
  <c r="Q2055" i="3" s="1"/>
  <c r="P3050" i="3"/>
  <c r="Q3050" i="3" s="1"/>
  <c r="P2347" i="3"/>
  <c r="Q2347" i="3" s="1"/>
  <c r="P2750" i="3"/>
  <c r="Q2750" i="3" s="1"/>
  <c r="P2076" i="3"/>
  <c r="Q2076" i="3" s="1"/>
  <c r="P2437" i="3"/>
  <c r="Q2437" i="3" s="1"/>
  <c r="P3528" i="3"/>
  <c r="Q3528" i="3" s="1"/>
  <c r="P3466" i="3"/>
  <c r="Q3466" i="3" s="1"/>
  <c r="P2262" i="3"/>
  <c r="Q2262" i="3" s="1"/>
  <c r="P3664" i="3"/>
  <c r="Q3664" i="3" s="1"/>
  <c r="P3691" i="3"/>
  <c r="Q3691" i="3" s="1"/>
  <c r="P3811" i="3"/>
  <c r="Q3811" i="3" s="1"/>
  <c r="P3408" i="3"/>
  <c r="Q3408" i="3" s="1"/>
  <c r="P2723" i="3"/>
  <c r="Q2723" i="3" s="1"/>
  <c r="P3234" i="3"/>
  <c r="Q3234" i="3" s="1"/>
  <c r="P2669" i="3"/>
  <c r="Q2669" i="3" s="1"/>
  <c r="P1982" i="3"/>
  <c r="Q1982" i="3" s="1"/>
  <c r="P3459" i="3"/>
  <c r="Q3459" i="3" s="1"/>
  <c r="P2762" i="3"/>
  <c r="Q2762" i="3" s="1"/>
  <c r="P3285" i="3"/>
  <c r="Q3285" i="3" s="1"/>
  <c r="P2001" i="3"/>
  <c r="Q2001" i="3" s="1"/>
  <c r="P2915" i="3"/>
  <c r="Q2915" i="3" s="1"/>
  <c r="P3509" i="3"/>
  <c r="Q3509" i="3" s="1"/>
  <c r="P2466" i="3"/>
  <c r="Q2466" i="3" s="1"/>
  <c r="P2727" i="3"/>
  <c r="Q2727" i="3" s="1"/>
  <c r="P2291" i="3"/>
  <c r="Q2291" i="3" s="1"/>
  <c r="P2789" i="3"/>
  <c r="Q2789" i="3" s="1"/>
  <c r="P3299" i="3"/>
  <c r="Q3299" i="3" s="1"/>
  <c r="P4093" i="3"/>
  <c r="Q4093" i="3" s="1"/>
  <c r="P3476" i="3"/>
  <c r="Q3476" i="3" s="1"/>
  <c r="P3706" i="3"/>
  <c r="Q3706" i="3" s="1"/>
  <c r="P3439" i="3"/>
  <c r="Q3439" i="3" s="1"/>
  <c r="P3662" i="3"/>
  <c r="Q3662" i="3" s="1"/>
  <c r="P3264" i="3"/>
  <c r="Q3264" i="3" s="1"/>
  <c r="P2717" i="3"/>
  <c r="Q2717" i="3" s="1"/>
  <c r="P3213" i="3"/>
  <c r="Q3213" i="3" s="1"/>
  <c r="P3686" i="3"/>
  <c r="Q3686" i="3" s="1"/>
  <c r="P3815" i="3"/>
  <c r="Q3815" i="3" s="1"/>
  <c r="P2748" i="3"/>
  <c r="Q2748" i="3" s="1"/>
  <c r="P3257" i="3"/>
  <c r="Q3257" i="3" s="1"/>
  <c r="P2500" i="3"/>
  <c r="Q2500" i="3" s="1"/>
  <c r="P4094" i="3"/>
  <c r="Q4094" i="3" s="1"/>
  <c r="P3694" i="3"/>
  <c r="Q3694" i="3" s="1"/>
  <c r="P3316" i="3"/>
  <c r="Q3316" i="3" s="1"/>
  <c r="P3497" i="3"/>
  <c r="Q3497" i="3" s="1"/>
  <c r="P2299" i="3"/>
  <c r="Q2299" i="3" s="1"/>
  <c r="P2574" i="3"/>
  <c r="Q2574" i="3" s="1"/>
  <c r="P1895" i="3"/>
  <c r="Q1895" i="3" s="1"/>
  <c r="P2619" i="3"/>
  <c r="Q2619" i="3" s="1"/>
  <c r="P2773" i="3"/>
  <c r="Q2773" i="3" s="1"/>
  <c r="P3279" i="3"/>
  <c r="Q3279" i="3" s="1"/>
  <c r="P2559" i="3"/>
  <c r="Q2559" i="3" s="1"/>
  <c r="P3462" i="3"/>
  <c r="Q3462" i="3" s="1"/>
  <c r="P3678" i="3"/>
  <c r="Q3678" i="3" s="1"/>
  <c r="P3679" i="3"/>
  <c r="Q3679" i="3" s="1"/>
  <c r="P4095" i="3"/>
  <c r="Q4095" i="3" s="1"/>
  <c r="P2369" i="3"/>
  <c r="Q2369" i="3" s="1"/>
  <c r="P3708" i="3"/>
  <c r="Q3708" i="3" s="1"/>
  <c r="P3709" i="3"/>
  <c r="Q3709" i="3" s="1"/>
  <c r="P2589" i="3"/>
  <c r="Q2589" i="3" s="1"/>
  <c r="P3154" i="3"/>
  <c r="Q3154" i="3" s="1"/>
  <c r="P2753" i="3"/>
  <c r="Q2753" i="3" s="1"/>
  <c r="P3254" i="3"/>
  <c r="Q3254" i="3" s="1"/>
  <c r="P2636" i="3"/>
  <c r="Q2636" i="3" s="1"/>
  <c r="P2637" i="3"/>
  <c r="Q2637" i="3" s="1"/>
  <c r="P3519" i="3"/>
  <c r="Q3519" i="3" s="1"/>
  <c r="P2332" i="3"/>
  <c r="Q2332" i="3" s="1"/>
  <c r="P2388" i="3"/>
  <c r="Q2388" i="3" s="1"/>
  <c r="P2302" i="3"/>
  <c r="Q2302" i="3" s="1"/>
  <c r="P2586" i="3"/>
  <c r="Q2586" i="3" s="1"/>
  <c r="P2587" i="3"/>
  <c r="Q2587" i="3" s="1"/>
  <c r="P1490" i="3"/>
  <c r="Q1490" i="3" s="1"/>
  <c r="P2621" i="3"/>
  <c r="Q2621" i="3" s="1"/>
  <c r="P3171" i="3"/>
  <c r="Q3171" i="3" s="1"/>
  <c r="P2663" i="3"/>
  <c r="Q2663" i="3" s="1"/>
  <c r="P2664" i="3"/>
  <c r="Q2664" i="3" s="1"/>
  <c r="P2809" i="3"/>
  <c r="Q2809" i="3" s="1"/>
  <c r="P3307" i="3"/>
  <c r="Q3307" i="3" s="1"/>
  <c r="P3501" i="3"/>
  <c r="Q3501" i="3" s="1"/>
  <c r="P2323" i="3"/>
  <c r="Q2323" i="3" s="1"/>
  <c r="P3039" i="3"/>
  <c r="Q3039" i="3" s="1"/>
  <c r="P2991" i="3"/>
  <c r="Q2991" i="3" s="1"/>
  <c r="P3776" i="3"/>
  <c r="Q3776" i="3" s="1"/>
  <c r="P2765" i="3"/>
  <c r="Q2765" i="3" s="1"/>
  <c r="P2084" i="3"/>
  <c r="Q2084" i="3" s="1"/>
  <c r="P3258" i="3"/>
  <c r="Q3258" i="3" s="1"/>
  <c r="P2691" i="3"/>
  <c r="Q2691" i="3" s="1"/>
  <c r="P2629" i="3"/>
  <c r="Q2629" i="3" s="1"/>
  <c r="P2630" i="3"/>
  <c r="Q2630" i="3" s="1"/>
  <c r="P3070" i="3"/>
  <c r="Q3070" i="3" s="1"/>
  <c r="P3060" i="3"/>
  <c r="Q3060" i="3" s="1"/>
  <c r="P1575" i="3"/>
  <c r="Q1575" i="3" s="1"/>
  <c r="P2344" i="3"/>
  <c r="Q2344" i="3" s="1"/>
  <c r="P2797" i="3"/>
  <c r="Q2797" i="3" s="1"/>
  <c r="P2798" i="3"/>
  <c r="Q2798" i="3" s="1"/>
  <c r="P3278" i="3"/>
  <c r="Q3278" i="3" s="1"/>
  <c r="P3638" i="3"/>
  <c r="Q3638" i="3" s="1"/>
  <c r="P3026" i="3"/>
  <c r="Q3026" i="3" s="1"/>
  <c r="P3785" i="3"/>
  <c r="Q3785" i="3" s="1"/>
  <c r="P2856" i="3"/>
  <c r="Q2856" i="3" s="1"/>
  <c r="P2199" i="3"/>
  <c r="Q2199" i="3" s="1"/>
  <c r="P3249" i="3"/>
  <c r="Q3249" i="3" s="1"/>
  <c r="P2671" i="3"/>
  <c r="Q2671" i="3" s="1"/>
  <c r="P3082" i="3"/>
  <c r="Q3082" i="3" s="1"/>
  <c r="P3083" i="3"/>
  <c r="Q3083" i="3" s="1"/>
  <c r="P3094" i="3"/>
  <c r="Q3094" i="3" s="1"/>
  <c r="P2870" i="3"/>
  <c r="Q2870" i="3" s="1"/>
  <c r="P2871" i="3"/>
  <c r="Q2871" i="3" s="1"/>
  <c r="P3045" i="3"/>
  <c r="Q3045" i="3" s="1"/>
  <c r="P2837" i="3"/>
  <c r="Q2837" i="3" s="1"/>
  <c r="P2838" i="3"/>
  <c r="Q2838" i="3" s="1"/>
  <c r="P2384" i="3"/>
  <c r="Q2384" i="3" s="1"/>
  <c r="P3096" i="3"/>
  <c r="Q3096" i="3" s="1"/>
  <c r="P3097" i="3"/>
  <c r="Q3097" i="3" s="1"/>
  <c r="P3305" i="3"/>
  <c r="Q3305" i="3" s="1"/>
  <c r="P3657" i="3"/>
  <c r="Q3657" i="3" s="1"/>
  <c r="P4096" i="3"/>
  <c r="Q4096" i="3" s="1"/>
  <c r="P2357" i="3"/>
  <c r="Q2357" i="3" s="1"/>
  <c r="P3074" i="3"/>
  <c r="Q3074" i="3" s="1"/>
  <c r="P2080" i="3"/>
  <c r="Q2080" i="3" s="1"/>
  <c r="P3276" i="3"/>
  <c r="Q3276" i="3" s="1"/>
  <c r="P2719" i="3"/>
  <c r="Q2719" i="3" s="1"/>
  <c r="P2893" i="3"/>
  <c r="Q2893" i="3" s="1"/>
  <c r="P2894" i="3"/>
  <c r="Q2894" i="3" s="1"/>
  <c r="P3783" i="3"/>
  <c r="Q3783" i="3" s="1"/>
  <c r="P2562" i="3"/>
  <c r="Q2562" i="3" s="1"/>
  <c r="P3076" i="3"/>
  <c r="Q3076" i="3" s="1"/>
  <c r="P3077" i="3"/>
  <c r="Q3077" i="3" s="1"/>
  <c r="P3129" i="3"/>
  <c r="Q3129" i="3" s="1"/>
  <c r="P3130" i="3"/>
  <c r="Q3130" i="3" s="1"/>
  <c r="P2371" i="3"/>
  <c r="Q2371" i="3" s="1"/>
  <c r="P2935" i="3"/>
  <c r="Q2935" i="3" s="1"/>
  <c r="P2050" i="3"/>
  <c r="Q2050" i="3" s="1"/>
  <c r="P2105" i="3"/>
  <c r="Q2105" i="3" s="1"/>
  <c r="P2708" i="3"/>
  <c r="Q2708" i="3" s="1"/>
  <c r="P3187" i="3"/>
  <c r="Q3187" i="3" s="1"/>
  <c r="P3336" i="3"/>
  <c r="Q3336" i="3" s="1"/>
  <c r="P3671" i="3"/>
  <c r="Q3671" i="3" s="1"/>
  <c r="P3201" i="3"/>
  <c r="Q3201" i="3" s="1"/>
  <c r="P2359" i="3"/>
  <c r="Q2359" i="3" s="1"/>
  <c r="P2396" i="3"/>
  <c r="Q2396" i="3" s="1"/>
  <c r="P2957" i="3"/>
  <c r="Q2957" i="3" s="1"/>
  <c r="P3118" i="3"/>
  <c r="Q3118" i="3" s="1"/>
  <c r="P1822" i="3"/>
  <c r="Q1822" i="3" s="1"/>
  <c r="P3301" i="3"/>
  <c r="Q3301" i="3" s="1"/>
  <c r="P2737" i="3"/>
  <c r="Q2737" i="3" s="1"/>
  <c r="P3156" i="3"/>
  <c r="Q3156" i="3" s="1"/>
  <c r="P3157" i="3"/>
  <c r="Q3157" i="3" s="1"/>
  <c r="P2097" i="3"/>
  <c r="Q2097" i="3" s="1"/>
  <c r="P2684" i="3"/>
  <c r="Q2684" i="3" s="1"/>
  <c r="P3216" i="3"/>
  <c r="Q3216" i="3" s="1"/>
  <c r="P1322" i="3"/>
  <c r="Q1322" i="3" s="1"/>
  <c r="P2457" i="3"/>
  <c r="Q2457" i="3" s="1"/>
  <c r="P3822" i="3"/>
  <c r="Q3822" i="3" s="1"/>
  <c r="P3692" i="3"/>
  <c r="Q3692" i="3" s="1"/>
  <c r="P3041" i="3"/>
  <c r="Q3041" i="3" s="1"/>
  <c r="P2985" i="3"/>
  <c r="Q2985" i="3" s="1"/>
  <c r="P2385" i="3"/>
  <c r="Q2385" i="3" s="1"/>
  <c r="P2469" i="3"/>
  <c r="Q2469" i="3" s="1"/>
  <c r="P2936" i="3"/>
  <c r="Q2936" i="3" s="1"/>
  <c r="P2575" i="3"/>
  <c r="Q2575" i="3" s="1"/>
  <c r="P2532" i="3"/>
  <c r="Q2532" i="3" s="1"/>
  <c r="P1856" i="3"/>
  <c r="Q1856" i="3" s="1"/>
  <c r="P1896" i="3"/>
  <c r="Q1896" i="3" s="1"/>
  <c r="P3326" i="3"/>
  <c r="Q3326" i="3" s="1"/>
  <c r="P3327" i="3"/>
  <c r="Q3327" i="3" s="1"/>
  <c r="P3241" i="3"/>
  <c r="Q3241" i="3" s="1"/>
  <c r="P3570" i="3"/>
  <c r="Q3570" i="3" s="1"/>
  <c r="P3184" i="3"/>
  <c r="Q3184" i="3" s="1"/>
  <c r="P2240" i="3"/>
  <c r="Q2240" i="3" s="1"/>
  <c r="P2485" i="3"/>
  <c r="Q2485" i="3" s="1"/>
  <c r="P3294" i="3"/>
  <c r="Q3294" i="3" s="1"/>
  <c r="P2728" i="3"/>
  <c r="Q2728" i="3" s="1"/>
  <c r="P2252" i="3"/>
  <c r="Q2252" i="3" s="1"/>
  <c r="P2841" i="3"/>
  <c r="Q2841" i="3" s="1"/>
  <c r="P2603" i="3"/>
  <c r="Q2603" i="3" s="1"/>
  <c r="P3150" i="3"/>
  <c r="Q3150" i="3" s="1"/>
  <c r="P3081" i="3"/>
  <c r="Q3081" i="3" s="1"/>
  <c r="P3121" i="3"/>
  <c r="Q3121" i="3" s="1"/>
  <c r="P3518" i="3"/>
  <c r="Q3518" i="3" s="1"/>
  <c r="P2418" i="3"/>
  <c r="Q2418" i="3" s="1"/>
  <c r="P2966" i="3"/>
  <c r="Q2966" i="3" s="1"/>
  <c r="P2566" i="3"/>
  <c r="Q2566" i="3" s="1"/>
  <c r="P3112" i="3"/>
  <c r="Q3112" i="3" s="1"/>
  <c r="P3351" i="3"/>
  <c r="Q3351" i="3" s="1"/>
  <c r="P3352" i="3"/>
  <c r="Q3352" i="3" s="1"/>
  <c r="P2901" i="3"/>
  <c r="Q2901" i="3" s="1"/>
  <c r="P2852" i="3"/>
  <c r="Q2852" i="3" s="1"/>
  <c r="P3824" i="3"/>
  <c r="Q3824" i="3" s="1"/>
  <c r="P3825" i="3"/>
  <c r="Q3825" i="3" s="1"/>
  <c r="P3341" i="3"/>
  <c r="Q3341" i="3" s="1"/>
  <c r="P3591" i="3"/>
  <c r="Q3591" i="3" s="1"/>
  <c r="P3786" i="3"/>
  <c r="Q3786" i="3" s="1"/>
  <c r="P3139" i="3"/>
  <c r="Q3139" i="3" s="1"/>
  <c r="P2640" i="3"/>
  <c r="Q2640" i="3" s="1"/>
  <c r="P3175" i="3"/>
  <c r="Q3175" i="3" s="1"/>
  <c r="P3328" i="3"/>
  <c r="Q3328" i="3" s="1"/>
  <c r="P2920" i="3"/>
  <c r="Q2920" i="3" s="1"/>
  <c r="P3660" i="3"/>
  <c r="Q3660" i="3" s="1"/>
  <c r="P3410" i="3"/>
  <c r="Q3410" i="3" s="1"/>
  <c r="P1833" i="3"/>
  <c r="Q1833" i="3" s="1"/>
  <c r="P3362" i="3"/>
  <c r="Q3362" i="3" s="1"/>
  <c r="P3114" i="3"/>
  <c r="Q3114" i="3" s="1"/>
  <c r="P3542" i="3"/>
  <c r="Q3542" i="3" s="1"/>
  <c r="P2615" i="3"/>
  <c r="Q2615" i="3" s="1"/>
  <c r="P3146" i="3"/>
  <c r="Q3146" i="3" s="1"/>
  <c r="P3728" i="3"/>
  <c r="Q3728" i="3" s="1"/>
  <c r="P3378" i="3"/>
  <c r="Q3378" i="3" s="1"/>
  <c r="P3162" i="3"/>
  <c r="Q3162" i="3" s="1"/>
  <c r="P2948" i="3"/>
  <c r="Q2948" i="3" s="1"/>
  <c r="P3432" i="3"/>
  <c r="Q3432" i="3" s="1"/>
  <c r="P1862" i="3"/>
  <c r="Q1862" i="3" s="1"/>
  <c r="P2435" i="3"/>
  <c r="Q2435" i="3" s="1"/>
  <c r="P2718" i="3"/>
  <c r="Q2718" i="3" s="1"/>
  <c r="P3385" i="3"/>
  <c r="Q3385" i="3" s="1"/>
  <c r="P3361" i="3"/>
  <c r="Q3361" i="3" s="1"/>
  <c r="P3683" i="3"/>
  <c r="Q3683" i="3" s="1"/>
  <c r="P2772" i="3"/>
  <c r="Q2772" i="3" s="1"/>
  <c r="P1913" i="3"/>
  <c r="Q1913" i="3" s="1"/>
  <c r="P3752" i="3"/>
  <c r="Q3752" i="3" s="1"/>
  <c r="P3451" i="3"/>
  <c r="Q3451" i="3" s="1"/>
  <c r="P3151" i="3"/>
  <c r="Q3151" i="3" s="1"/>
  <c r="P3185" i="3"/>
  <c r="Q3185" i="3" s="1"/>
  <c r="P3562" i="3"/>
  <c r="Q3562" i="3" s="1"/>
  <c r="P3101" i="3"/>
  <c r="Q3101" i="3" s="1"/>
  <c r="P2475" i="3"/>
  <c r="Q2475" i="3" s="1"/>
  <c r="P2427" i="3"/>
  <c r="Q2427" i="3" s="1"/>
  <c r="P2745" i="3"/>
  <c r="Q2745" i="3" s="1"/>
  <c r="P3277" i="3"/>
  <c r="Q3277" i="3" s="1"/>
  <c r="P1930" i="3"/>
  <c r="Q1930" i="3" s="1"/>
  <c r="P2529" i="3"/>
  <c r="Q2529" i="3" s="1"/>
  <c r="P2790" i="3"/>
  <c r="Q2790" i="3" s="1"/>
  <c r="P2232" i="3"/>
  <c r="Q2232" i="3" s="1"/>
  <c r="P3417" i="3"/>
  <c r="Q3417" i="3" s="1"/>
  <c r="P3291" i="3"/>
  <c r="Q3291" i="3" s="1"/>
  <c r="P3170" i="3"/>
  <c r="Q3170" i="3" s="1"/>
  <c r="P2544" i="3"/>
  <c r="Q2544" i="3" s="1"/>
  <c r="P3799" i="3"/>
  <c r="Q3799" i="3" s="1"/>
  <c r="P2816" i="3"/>
  <c r="Q2816" i="3" s="1"/>
  <c r="P3134" i="3"/>
  <c r="Q3134" i="3" s="1"/>
  <c r="P3551" i="3"/>
  <c r="Q3551" i="3" s="1"/>
  <c r="P3792" i="3"/>
  <c r="Q3792" i="3" s="1"/>
  <c r="P3586" i="3"/>
  <c r="Q3586" i="3" s="1"/>
  <c r="P2774" i="3"/>
  <c r="Q2774" i="3" s="1"/>
  <c r="P2906" i="3"/>
  <c r="Q2906" i="3" s="1"/>
  <c r="P2467" i="3"/>
  <c r="Q2467" i="3" s="1"/>
  <c r="P2468" i="3"/>
  <c r="Q2468" i="3" s="1"/>
  <c r="P3186" i="3"/>
  <c r="Q3186" i="3" s="1"/>
  <c r="P3590" i="3"/>
  <c r="Q3590" i="3" s="1"/>
  <c r="P3699" i="3"/>
  <c r="Q3699" i="3" s="1"/>
  <c r="P3805" i="3"/>
  <c r="Q3805" i="3" s="1"/>
  <c r="P2940" i="3"/>
  <c r="Q2940" i="3" s="1"/>
  <c r="P3172" i="3"/>
  <c r="Q3172" i="3" s="1"/>
  <c r="P3571" i="3"/>
  <c r="Q3571" i="3" s="1"/>
  <c r="P3682" i="3"/>
  <c r="Q3682" i="3" s="1"/>
  <c r="P3212" i="3"/>
  <c r="Q3212" i="3" s="1"/>
  <c r="P3603" i="3"/>
  <c r="Q3603" i="3" s="1"/>
  <c r="P2352" i="3"/>
  <c r="Q2352" i="3" s="1"/>
  <c r="P3140" i="3"/>
  <c r="Q3140" i="3" s="1"/>
  <c r="P2507" i="3"/>
  <c r="Q2507" i="3" s="1"/>
  <c r="P3169" i="3"/>
  <c r="Q3169" i="3" s="1"/>
  <c r="P3711" i="3"/>
  <c r="Q3711" i="3" s="1"/>
  <c r="P4097" i="3"/>
  <c r="Q4097" i="3" s="1"/>
  <c r="P3004" i="3"/>
  <c r="Q3004" i="3" s="1"/>
  <c r="P2367" i="3"/>
  <c r="Q2367" i="3" s="1"/>
  <c r="P3804" i="3"/>
  <c r="Q3804" i="3" s="1"/>
  <c r="P3617" i="3"/>
  <c r="Q3617" i="3" s="1"/>
  <c r="P3058" i="3"/>
  <c r="Q3058" i="3" s="1"/>
  <c r="P3798" i="3"/>
  <c r="Q3798" i="3" s="1"/>
  <c r="P3594" i="3"/>
  <c r="Q3594" i="3" s="1"/>
  <c r="P3194" i="3"/>
  <c r="Q3194" i="3" s="1"/>
  <c r="P3587" i="3"/>
  <c r="Q3587" i="3" s="1"/>
  <c r="P3697" i="3"/>
  <c r="Q3697" i="3" s="1"/>
  <c r="P3027" i="3"/>
  <c r="Q3027" i="3" s="1"/>
  <c r="P3488" i="3"/>
  <c r="Q3488" i="3" s="1"/>
  <c r="P2836" i="3"/>
  <c r="Q2836" i="3" s="1"/>
  <c r="P3726" i="3"/>
  <c r="Q3726" i="3" s="1"/>
  <c r="P2787" i="3"/>
  <c r="Q2787" i="3" s="1"/>
  <c r="P3086" i="3"/>
  <c r="Q3086" i="3" s="1"/>
  <c r="P3030" i="3"/>
  <c r="Q3030" i="3" s="1"/>
  <c r="P2854" i="3"/>
  <c r="Q2854" i="3" s="1"/>
  <c r="P1956" i="3"/>
  <c r="Q1956" i="3" s="1"/>
  <c r="P2819" i="3"/>
  <c r="Q2819" i="3" s="1"/>
  <c r="P3738" i="3"/>
  <c r="Q3738" i="3" s="1"/>
  <c r="P3107" i="3"/>
  <c r="Q3107" i="3" s="1"/>
  <c r="P3108" i="3"/>
  <c r="Q3108" i="3" s="1"/>
  <c r="P3069" i="3"/>
  <c r="Q3069" i="3" s="1"/>
  <c r="P3422" i="3"/>
  <c r="Q3422" i="3" s="1"/>
  <c r="P2030" i="3"/>
  <c r="Q2030" i="3" s="1"/>
  <c r="P3205" i="3"/>
  <c r="Q3205" i="3" s="1"/>
  <c r="P2579" i="3"/>
  <c r="Q2579" i="3" s="1"/>
  <c r="P3585" i="3"/>
  <c r="Q3585" i="3" s="1"/>
  <c r="P3135" i="3"/>
  <c r="Q3135" i="3" s="1"/>
  <c r="P3401" i="3"/>
  <c r="Q3401" i="3" s="1"/>
  <c r="P3435" i="3"/>
  <c r="Q3435" i="3" s="1"/>
  <c r="P3830" i="3"/>
  <c r="Q3830" i="3" s="1"/>
  <c r="P3263" i="3"/>
  <c r="Q3263" i="3" s="1"/>
  <c r="P2667" i="3"/>
  <c r="Q2667" i="3" s="1"/>
  <c r="P3447" i="3"/>
  <c r="Q3447" i="3" s="1"/>
  <c r="P3103" i="3"/>
  <c r="Q3103" i="3" s="1"/>
  <c r="P3104" i="3"/>
  <c r="Q3104" i="3" s="1"/>
  <c r="P3236" i="3"/>
  <c r="Q3236" i="3" s="1"/>
  <c r="P3237" i="3"/>
  <c r="Q3237" i="3" s="1"/>
  <c r="P2982" i="3"/>
  <c r="Q2982" i="3" s="1"/>
  <c r="P3452" i="3"/>
  <c r="Q3452" i="3" s="1"/>
  <c r="P3453" i="3"/>
  <c r="Q3453" i="3" s="1"/>
  <c r="P3601" i="3"/>
  <c r="Q3601" i="3" s="1"/>
  <c r="P3168" i="3"/>
  <c r="Q3168" i="3" s="1"/>
  <c r="P3282" i="3"/>
  <c r="Q3282" i="3" s="1"/>
  <c r="P3283" i="3"/>
  <c r="Q3283" i="3" s="1"/>
  <c r="P2994" i="3"/>
  <c r="Q2994" i="3" s="1"/>
  <c r="P3469" i="3"/>
  <c r="Q3469" i="3" s="1"/>
  <c r="P3438" i="3"/>
  <c r="Q3438" i="3" s="1"/>
  <c r="P2563" i="3"/>
  <c r="Q2563" i="3" s="1"/>
  <c r="P2822" i="3"/>
  <c r="Q2822" i="3" s="1"/>
  <c r="P3524" i="3"/>
  <c r="Q3524" i="3" s="1"/>
  <c r="P3472" i="3"/>
  <c r="Q3472" i="3" s="1"/>
  <c r="P3473" i="3"/>
  <c r="Q3473" i="3" s="1"/>
  <c r="P3616" i="3"/>
  <c r="Q3616" i="3" s="1"/>
  <c r="P3795" i="3"/>
  <c r="Q3795" i="3" s="1"/>
  <c r="P3534" i="3"/>
  <c r="Q3534" i="3" s="1"/>
  <c r="P2846" i="3"/>
  <c r="Q2846" i="3" s="1"/>
  <c r="P2595" i="3"/>
  <c r="Q2595" i="3" s="1"/>
  <c r="P3147" i="3"/>
  <c r="Q3147" i="3" s="1"/>
  <c r="P3467" i="3"/>
  <c r="Q3467" i="3" s="1"/>
  <c r="P3503" i="3"/>
  <c r="Q3503" i="3" s="1"/>
  <c r="P3504" i="3"/>
  <c r="Q3504" i="3" s="1"/>
  <c r="P2565" i="3"/>
  <c r="Q2565" i="3" s="1"/>
  <c r="P2903" i="3"/>
  <c r="Q2903" i="3" s="1"/>
  <c r="P1768" i="3"/>
  <c r="Q1768" i="3" s="1"/>
  <c r="P3549" i="3"/>
  <c r="Q3549" i="3" s="1"/>
  <c r="P2875" i="3"/>
  <c r="Q2875" i="3" s="1"/>
  <c r="P3363" i="3"/>
  <c r="Q3363" i="3" s="1"/>
  <c r="P3637" i="3"/>
  <c r="Q3637" i="3" s="1"/>
  <c r="P3803" i="3"/>
  <c r="Q3803" i="3" s="1"/>
  <c r="P2327" i="3"/>
  <c r="Q2327" i="3" s="1"/>
  <c r="P3608" i="3"/>
  <c r="Q3608" i="3" s="1"/>
  <c r="P3176" i="3"/>
  <c r="Q3176" i="3" s="1"/>
  <c r="P2921" i="3"/>
  <c r="Q2921" i="3" s="1"/>
  <c r="P2697" i="3"/>
  <c r="Q2697" i="3" s="1"/>
  <c r="P3022" i="3"/>
  <c r="Q3022" i="3" s="1"/>
  <c r="P2382" i="3"/>
  <c r="Q2382" i="3" s="1"/>
  <c r="P3525" i="3"/>
  <c r="Q3525" i="3" s="1"/>
  <c r="P3526" i="3"/>
  <c r="Q3526" i="3" s="1"/>
  <c r="P2943" i="3"/>
  <c r="Q2943" i="3" s="1"/>
  <c r="P2618" i="3"/>
  <c r="Q2618" i="3" s="1"/>
  <c r="P2714" i="3"/>
  <c r="Q2714" i="3" s="1"/>
  <c r="P3148" i="3"/>
  <c r="Q3148" i="3" s="1"/>
  <c r="P3243" i="3"/>
  <c r="Q3243" i="3" s="1"/>
  <c r="P2916" i="3"/>
  <c r="Q2916" i="3" s="1"/>
  <c r="P3411" i="3"/>
  <c r="Q3411" i="3" s="1"/>
  <c r="P3440" i="3"/>
  <c r="Q3440" i="3" s="1"/>
  <c r="P3390" i="3"/>
  <c r="Q3390" i="3" s="1"/>
  <c r="P3000" i="3"/>
  <c r="Q3000" i="3" s="1"/>
  <c r="P2365" i="3"/>
  <c r="Q2365" i="3" s="1"/>
  <c r="P3625" i="3"/>
  <c r="Q3625" i="3" s="1"/>
  <c r="P3626" i="3"/>
  <c r="Q3626" i="3" s="1"/>
  <c r="P3300" i="3"/>
  <c r="Q3300" i="3" s="1"/>
  <c r="P3057" i="3"/>
  <c r="Q3057" i="3" s="1"/>
  <c r="P3261" i="3"/>
  <c r="Q3261" i="3" s="1"/>
  <c r="P3506" i="3"/>
  <c r="Q3506" i="3" s="1"/>
  <c r="P3477" i="3"/>
  <c r="Q3477" i="3" s="1"/>
  <c r="P3844" i="3"/>
  <c r="Q3844" i="3" s="1"/>
  <c r="P3810" i="3"/>
  <c r="Q3810" i="3" s="1"/>
  <c r="P3612" i="3"/>
  <c r="Q3612" i="3" s="1"/>
  <c r="P3183" i="3"/>
  <c r="Q3183" i="3" s="1"/>
  <c r="P3317" i="3"/>
  <c r="Q3317" i="3" s="1"/>
  <c r="P3668" i="3"/>
  <c r="Q3668" i="3" s="1"/>
  <c r="P3635" i="3"/>
  <c r="Q3635" i="3" s="1"/>
  <c r="P3463" i="3"/>
  <c r="Q3463" i="3" s="1"/>
  <c r="P3498" i="3"/>
  <c r="Q3498" i="3" s="1"/>
  <c r="P3426" i="3"/>
  <c r="Q3426" i="3" s="1"/>
  <c r="P3052" i="3"/>
  <c r="Q3052" i="3" s="1"/>
  <c r="P3483" i="3"/>
  <c r="Q3483" i="3" s="1"/>
  <c r="P3642" i="3"/>
  <c r="Q3642" i="3" s="1"/>
  <c r="P3643" i="3"/>
  <c r="Q3643" i="3" s="1"/>
  <c r="P2333" i="3"/>
  <c r="Q2333" i="3" s="1"/>
  <c r="P3343" i="3"/>
  <c r="Q3343" i="3" s="1"/>
  <c r="P3685" i="3"/>
  <c r="Q3685" i="3" s="1"/>
  <c r="P2509" i="3"/>
  <c r="Q2509" i="3" s="1"/>
  <c r="P3520" i="3"/>
  <c r="Q3520" i="3" s="1"/>
  <c r="P3652" i="3"/>
  <c r="Q3652" i="3" s="1"/>
  <c r="P2389" i="3"/>
  <c r="Q2389" i="3" s="1"/>
  <c r="P2366" i="3"/>
  <c r="Q2366" i="3" s="1"/>
  <c r="P2917" i="3"/>
  <c r="Q2917" i="3" s="1"/>
  <c r="P3502" i="3"/>
  <c r="Q3502" i="3" s="1"/>
  <c r="P3749" i="3"/>
  <c r="Q3749" i="3" s="1"/>
  <c r="P3584" i="3"/>
  <c r="Q3584" i="3" s="1"/>
  <c r="P2407" i="3"/>
  <c r="Q2407" i="3" s="1"/>
  <c r="P2978" i="3"/>
  <c r="Q2978" i="3" s="1"/>
  <c r="P3543" i="3"/>
  <c r="Q3543" i="3" s="1"/>
  <c r="P3215" i="3"/>
  <c r="Q3215" i="3" s="1"/>
  <c r="P2716" i="3"/>
  <c r="Q2716" i="3" s="1"/>
  <c r="P3478" i="3"/>
  <c r="Q3478" i="3" s="1"/>
  <c r="P2954" i="3"/>
  <c r="Q2954" i="3" s="1"/>
  <c r="P3517" i="3"/>
  <c r="Q3517" i="3" s="1"/>
  <c r="P2999" i="3"/>
  <c r="Q2999" i="3" s="1"/>
  <c r="P3192" i="3"/>
  <c r="Q3192" i="3" s="1"/>
  <c r="P2929" i="3"/>
  <c r="Q2929" i="3" s="1"/>
  <c r="P3242" i="3"/>
  <c r="Q3242" i="3" s="1"/>
  <c r="P3840" i="3"/>
  <c r="Q3840" i="3" s="1"/>
  <c r="P3320" i="3"/>
  <c r="Q3320" i="3" s="1"/>
  <c r="P3535" i="3"/>
  <c r="Q3535" i="3" s="1"/>
  <c r="P3765" i="3"/>
  <c r="Q3765" i="3" s="1"/>
  <c r="P3510" i="3"/>
  <c r="Q3510" i="3" s="1"/>
  <c r="P3753" i="3"/>
  <c r="Q3753" i="3" s="1"/>
  <c r="P2807" i="3"/>
  <c r="Q2807" i="3" s="1"/>
  <c r="P3222" i="3"/>
  <c r="Q3222" i="3" s="1"/>
  <c r="P3271" i="3"/>
  <c r="Q3271" i="3" s="1"/>
  <c r="P3381" i="3"/>
  <c r="Q3381" i="3" s="1"/>
  <c r="P2825" i="3"/>
  <c r="Q2825" i="3" s="1"/>
  <c r="P3555" i="3"/>
  <c r="Q3555" i="3" s="1"/>
  <c r="P3768" i="3"/>
  <c r="Q3768" i="3" s="1"/>
  <c r="P3539" i="3"/>
  <c r="Q3539" i="3" s="1"/>
  <c r="P3762" i="3"/>
  <c r="Q3762" i="3" s="1"/>
  <c r="P3814" i="3"/>
  <c r="Q3814" i="3" s="1"/>
  <c r="P3253" i="3"/>
  <c r="Q3253" i="3" s="1"/>
  <c r="P3456" i="3"/>
  <c r="Q3456" i="3" s="1"/>
  <c r="P3231" i="3"/>
  <c r="Q3231" i="3" s="1"/>
  <c r="P3816" i="3"/>
  <c r="Q3816" i="3" s="1"/>
  <c r="P3274" i="3"/>
  <c r="Q3274" i="3" s="1"/>
  <c r="P2462" i="3"/>
  <c r="Q2462" i="3" s="1"/>
  <c r="P2505" i="3"/>
  <c r="Q2505" i="3" s="1"/>
  <c r="P3479" i="3"/>
  <c r="Q3479" i="3" s="1"/>
  <c r="P3480" i="3"/>
  <c r="Q3480" i="3" s="1"/>
  <c r="P3684" i="3"/>
  <c r="Q3684" i="3" s="1"/>
  <c r="P3266" i="3"/>
  <c r="Q3266" i="3" s="1"/>
  <c r="P3820" i="3"/>
  <c r="Q3820" i="3" s="1"/>
  <c r="P3578" i="3"/>
  <c r="Q3578" i="3" s="1"/>
  <c r="P3100" i="3"/>
  <c r="Q3100" i="3" s="1"/>
  <c r="P3359" i="3"/>
  <c r="Q3359" i="3" s="1"/>
  <c r="P3552" i="3"/>
  <c r="Q3552" i="3" s="1"/>
  <c r="P3690" i="3"/>
  <c r="Q3690" i="3" s="1"/>
  <c r="P3507" i="3"/>
  <c r="Q3507" i="3" s="1"/>
  <c r="P3508" i="3"/>
  <c r="Q3508" i="3" s="1"/>
  <c r="P3698" i="3"/>
  <c r="Q3698" i="3" s="1"/>
  <c r="P3370" i="3"/>
  <c r="Q3370" i="3" s="1"/>
  <c r="P3297" i="3"/>
  <c r="Q3297" i="3" s="1"/>
  <c r="P3701" i="3"/>
  <c r="Q3701" i="3" s="1"/>
  <c r="P3702" i="3"/>
  <c r="Q3702" i="3" s="1"/>
  <c r="P3729" i="3"/>
  <c r="Q3729" i="3" s="1"/>
  <c r="P3772" i="3"/>
  <c r="Q3772" i="3" s="1"/>
  <c r="P3532" i="3"/>
  <c r="Q3532" i="3" s="1"/>
  <c r="P3024" i="3"/>
  <c r="Q3024" i="3" s="1"/>
  <c r="P3740" i="3"/>
  <c r="Q3740" i="3" s="1"/>
  <c r="P3717" i="3"/>
  <c r="Q3717" i="3" s="1"/>
  <c r="P3718" i="3"/>
  <c r="Q3718" i="3" s="1"/>
  <c r="P2692" i="3"/>
  <c r="Q2692" i="3" s="1"/>
  <c r="P3067" i="3"/>
  <c r="Q3067" i="3" s="1"/>
  <c r="P3511" i="3"/>
  <c r="Q3511" i="3" s="1"/>
  <c r="P3280" i="3"/>
  <c r="Q3280" i="3" s="1"/>
  <c r="P2261" i="3"/>
  <c r="Q2261" i="3" s="1"/>
  <c r="P3782" i="3"/>
  <c r="Q3782" i="3" s="1"/>
  <c r="P3839" i="3"/>
  <c r="Q3839" i="3" s="1"/>
  <c r="P3119" i="3"/>
  <c r="Q3119" i="3" s="1"/>
  <c r="P3292" i="3"/>
  <c r="Q3292" i="3" s="1"/>
  <c r="P3319" i="3"/>
  <c r="Q3319" i="3" s="1"/>
  <c r="P3056" i="3"/>
  <c r="Q3056" i="3" s="1"/>
  <c r="P3141" i="3"/>
  <c r="Q3141" i="3" s="1"/>
  <c r="P3563" i="3"/>
  <c r="Q3563" i="3" s="1"/>
  <c r="P3412" i="3"/>
  <c r="Q3412" i="3" s="1"/>
  <c r="P2860" i="3"/>
  <c r="Q2860" i="3" s="1"/>
  <c r="P2818" i="3"/>
  <c r="Q2818" i="3" s="1"/>
  <c r="P3774" i="3"/>
  <c r="Q3774" i="3" s="1"/>
  <c r="P3533" i="3"/>
  <c r="Q3533" i="3" s="1"/>
  <c r="P3309" i="3"/>
  <c r="Q3309" i="3" s="1"/>
  <c r="P3340" i="3"/>
  <c r="Q3340" i="3" s="1"/>
  <c r="P3654" i="3"/>
  <c r="Q3654" i="3" s="1"/>
  <c r="P3604" i="3"/>
  <c r="Q3604" i="3" s="1"/>
  <c r="P3576" i="3"/>
  <c r="Q3576" i="3" s="1"/>
  <c r="P3365" i="3"/>
  <c r="Q3365" i="3" s="1"/>
  <c r="P2864" i="3"/>
  <c r="Q2864" i="3" s="1"/>
  <c r="P3784" i="3"/>
  <c r="Q3784" i="3" s="1"/>
  <c r="P3559" i="3"/>
  <c r="Q3559" i="3" s="1"/>
  <c r="P3338" i="3"/>
  <c r="Q3338" i="3" s="1"/>
  <c r="P3673" i="3"/>
  <c r="Q3673" i="3" s="1"/>
  <c r="P3618" i="3"/>
  <c r="Q3618" i="3" s="1"/>
  <c r="P3595" i="3"/>
  <c r="Q3595" i="3" s="1"/>
  <c r="P2958" i="3"/>
  <c r="Q2958" i="3" s="1"/>
  <c r="P3727" i="3"/>
  <c r="Q3727" i="3" s="1"/>
  <c r="P2820" i="3"/>
  <c r="Q2820" i="3" s="1"/>
  <c r="P2855" i="3"/>
  <c r="Q2855" i="3" s="1"/>
  <c r="P3739" i="3"/>
  <c r="Q3739" i="3" s="1"/>
  <c r="P2879" i="3"/>
  <c r="Q2879" i="3" s="1"/>
  <c r="P3371" i="3"/>
  <c r="Q3371" i="3" s="1"/>
  <c r="P2858" i="3"/>
  <c r="Q2858" i="3" s="1"/>
  <c r="P3342" i="3"/>
  <c r="Q3342" i="3" s="1"/>
  <c r="P3558" i="3"/>
  <c r="Q3558" i="3" s="1"/>
  <c r="P3159" i="3"/>
  <c r="Q3159" i="3" s="1"/>
  <c r="P3732" i="3"/>
  <c r="Q3732" i="3" s="1"/>
  <c r="P3395" i="3"/>
  <c r="Q3395" i="3" s="1"/>
  <c r="P3748" i="3"/>
  <c r="Q3748" i="3" s="1"/>
  <c r="P3723" i="3"/>
  <c r="Q3723" i="3" s="1"/>
  <c r="P3374" i="3"/>
  <c r="Q3374" i="3" s="1"/>
  <c r="P3573" i="3"/>
  <c r="Q3573" i="3" s="1"/>
  <c r="P3218" i="3"/>
  <c r="Q3218" i="3" s="1"/>
  <c r="P3744" i="3"/>
  <c r="Q3744" i="3" s="1"/>
  <c r="P3428" i="3"/>
  <c r="Q3428" i="3" s="1"/>
  <c r="P3596" i="3"/>
  <c r="Q3596" i="3" s="1"/>
  <c r="P3741" i="3"/>
  <c r="Q3741" i="3" s="1"/>
  <c r="P3413" i="3"/>
  <c r="Q3413" i="3" s="1"/>
  <c r="P3580" i="3"/>
  <c r="Q3580" i="3" s="1"/>
  <c r="P3841" i="3"/>
  <c r="Q3841" i="3" s="1"/>
  <c r="P3705" i="3"/>
  <c r="Q3705" i="3" s="1"/>
  <c r="P3598" i="3"/>
  <c r="Q3598" i="3" s="1"/>
  <c r="P2970" i="3"/>
  <c r="Q2970" i="3" s="1"/>
  <c r="P3842" i="3"/>
  <c r="Q3842" i="3" s="1"/>
  <c r="P3720" i="3"/>
  <c r="Q3720" i="3" s="1"/>
  <c r="P3721" i="3"/>
  <c r="Q3721" i="3" s="1"/>
  <c r="P3613" i="3"/>
  <c r="Q3613" i="3" s="1"/>
  <c r="P3645" i="3"/>
  <c r="Q3645" i="3" s="1"/>
  <c r="P3807" i="3"/>
  <c r="Q3807" i="3" s="1"/>
  <c r="P3736" i="3"/>
  <c r="Q3736" i="3" s="1"/>
  <c r="P3737" i="3"/>
  <c r="Q3737" i="3" s="1"/>
  <c r="P3661" i="3"/>
  <c r="Q3661" i="3" s="1"/>
  <c r="P3427" i="3"/>
  <c r="Q3427" i="3" s="1"/>
  <c r="P3474" i="3"/>
  <c r="Q3474" i="3" s="1"/>
  <c r="P2746" i="3"/>
  <c r="Q2746" i="3" s="1"/>
  <c r="P3619" i="3"/>
  <c r="Q3619" i="3" s="1"/>
  <c r="P3458" i="3"/>
  <c r="Q3458" i="3" s="1"/>
  <c r="P3605" i="3"/>
  <c r="Q3605" i="3" s="1"/>
  <c r="P3496" i="3"/>
  <c r="Q3496" i="3" s="1"/>
  <c r="P3633" i="3"/>
  <c r="Q3633" i="3" s="1"/>
  <c r="P3486" i="3"/>
  <c r="Q3486" i="3" s="1"/>
  <c r="P3521" i="3"/>
  <c r="Q3521" i="3" s="1"/>
  <c r="P3761" i="3"/>
  <c r="Q3761" i="3" s="1"/>
  <c r="P3747" i="3"/>
  <c r="Q3747" i="3" s="1"/>
  <c r="P3651" i="3"/>
  <c r="Q3651" i="3" s="1"/>
  <c r="P3275" i="3"/>
  <c r="Q3275" i="3" s="1"/>
  <c r="P3817" i="3"/>
  <c r="Q3817" i="3" s="1"/>
  <c r="P3302" i="3"/>
  <c r="Q3302" i="3" s="1"/>
  <c r="P3821" i="3"/>
  <c r="Q3821" i="3" s="1"/>
  <c r="P3298" i="3"/>
  <c r="Q3298" i="3" s="1"/>
  <c r="P3757" i="3"/>
  <c r="Q3757" i="3" s="1"/>
  <c r="P3332" i="3"/>
  <c r="Q3332" i="3" s="1"/>
  <c r="P3670" i="3"/>
  <c r="Q3670" i="3" s="1"/>
  <c r="P3764" i="3"/>
  <c r="Q3764" i="3" s="1"/>
  <c r="P3771" i="3"/>
  <c r="Q3771" i="3" s="1"/>
  <c r="P3770" i="3"/>
  <c r="Q3770" i="3" s="1"/>
  <c r="P3812" i="3"/>
  <c r="Q3812" i="3" s="1"/>
  <c r="P3788" i="3"/>
  <c r="Q3788" i="3" s="1"/>
  <c r="P3777" i="3"/>
  <c r="Q3777" i="3" s="1"/>
  <c r="P3725" i="3"/>
  <c r="Q3725" i="3" s="1"/>
  <c r="P3713" i="3"/>
  <c r="Q3713" i="3" s="1"/>
  <c r="P3787" i="3"/>
  <c r="Q3787" i="3" s="1"/>
  <c r="P3794" i="3"/>
  <c r="Q3794" i="3" s="1"/>
  <c r="P3843" i="3"/>
  <c r="Q3843" i="3" s="1"/>
  <c r="P3614" i="3"/>
  <c r="Q3614" i="3" s="1"/>
  <c r="P3826" i="3"/>
  <c r="Q3826" i="3" s="1"/>
  <c r="P3832" i="3"/>
  <c r="Q3832" i="3" s="1"/>
  <c r="P3834" i="3"/>
  <c r="Q3834" i="3" s="1"/>
  <c r="Q2" i="1"/>
  <c r="H2" i="1"/>
  <c r="K2" i="1" s="1"/>
  <c r="M2" i="1" s="1"/>
  <c r="I2" i="1"/>
  <c r="G2" i="1"/>
  <c r="X3834" i="3" l="1"/>
  <c r="X3843" i="3"/>
  <c r="X3725" i="3"/>
  <c r="X3770" i="3"/>
  <c r="X3332" i="3"/>
  <c r="X3302" i="3"/>
  <c r="X3747" i="3"/>
  <c r="X3633" i="3"/>
  <c r="X3619" i="3"/>
  <c r="X3661" i="3"/>
  <c r="X3645" i="3"/>
  <c r="X3842" i="3"/>
  <c r="X3841" i="3"/>
  <c r="X3596" i="3"/>
  <c r="X3573" i="3"/>
  <c r="X3395" i="3"/>
  <c r="X3342" i="3"/>
  <c r="X3739" i="3"/>
  <c r="X2958" i="3"/>
  <c r="X3338" i="3"/>
  <c r="X3365" i="3"/>
  <c r="X3340" i="3"/>
  <c r="X2818" i="3"/>
  <c r="X3141" i="3"/>
  <c r="X3119" i="3"/>
  <c r="X3280" i="3"/>
  <c r="X3718" i="3"/>
  <c r="X3532" i="3"/>
  <c r="X3701" i="3"/>
  <c r="X3508" i="3"/>
  <c r="X3359" i="3"/>
  <c r="X3266" i="3"/>
  <c r="X2505" i="3"/>
  <c r="X3231" i="3"/>
  <c r="X3762" i="3"/>
  <c r="X2825" i="3"/>
  <c r="X2807" i="3"/>
  <c r="X3535" i="3"/>
  <c r="X2929" i="3"/>
  <c r="X2954" i="3"/>
  <c r="X3543" i="3"/>
  <c r="X3749" i="3"/>
  <c r="X2389" i="3"/>
  <c r="X3685" i="3"/>
  <c r="X3642" i="3"/>
  <c r="X3498" i="3"/>
  <c r="X3317" i="3"/>
  <c r="X3844" i="3"/>
  <c r="X3057" i="3"/>
  <c r="X2365" i="3"/>
  <c r="X3411" i="3"/>
  <c r="X2714" i="3"/>
  <c r="X3525" i="3"/>
  <c r="X2921" i="3"/>
  <c r="X3803" i="3"/>
  <c r="X3549" i="3"/>
  <c r="X3504" i="3"/>
  <c r="X2595" i="3"/>
  <c r="X3616" i="3"/>
  <c r="X2822" i="3"/>
  <c r="X2994" i="3"/>
  <c r="X3601" i="3"/>
  <c r="X3237" i="3"/>
  <c r="X3447" i="3"/>
  <c r="X3435" i="3"/>
  <c r="X2579" i="3"/>
  <c r="X3069" i="3"/>
  <c r="X2819" i="3"/>
  <c r="X3086" i="3"/>
  <c r="X3488" i="3"/>
  <c r="X3194" i="3"/>
  <c r="X3617" i="3"/>
  <c r="X4097" i="3"/>
  <c r="X3140" i="3"/>
  <c r="X3682" i="3"/>
  <c r="X3805" i="3"/>
  <c r="X2468" i="3"/>
  <c r="X3586" i="3"/>
  <c r="X2816" i="3"/>
  <c r="X3291" i="3"/>
  <c r="X2529" i="3"/>
  <c r="X2427" i="3"/>
  <c r="X3185" i="3"/>
  <c r="X1913" i="3"/>
  <c r="X3385" i="3"/>
  <c r="X3432" i="3"/>
  <c r="X3728" i="3"/>
  <c r="X3114" i="3"/>
  <c r="X3660" i="3"/>
  <c r="X2640" i="3"/>
  <c r="X3341" i="3"/>
  <c r="X2901" i="3"/>
  <c r="X2566" i="3"/>
  <c r="X3121" i="3"/>
  <c r="X2841" i="3"/>
  <c r="X2485" i="3"/>
  <c r="X3241" i="3"/>
  <c r="X1856" i="3"/>
  <c r="X2469" i="3"/>
  <c r="X3692" i="3"/>
  <c r="X3216" i="3"/>
  <c r="X3156" i="3"/>
  <c r="X3118" i="3"/>
  <c r="X3201" i="3"/>
  <c r="X2708" i="3"/>
  <c r="X2371" i="3"/>
  <c r="X3076" i="3"/>
  <c r="X2893" i="3"/>
  <c r="X3074" i="3"/>
  <c r="X3305" i="3"/>
  <c r="X2838" i="3"/>
  <c r="X2870" i="3"/>
  <c r="X2671" i="3"/>
  <c r="X3785" i="3"/>
  <c r="X2798" i="3"/>
  <c r="X3060" i="3"/>
  <c r="X2691" i="3"/>
  <c r="X3776" i="3"/>
  <c r="X3501" i="3"/>
  <c r="X2663" i="3"/>
  <c r="X2587" i="3"/>
  <c r="X2332" i="3"/>
  <c r="X3254" i="3"/>
  <c r="X3709" i="3"/>
  <c r="X3679" i="3"/>
  <c r="X3279" i="3"/>
  <c r="X2574" i="3"/>
  <c r="X3694" i="3"/>
  <c r="X2748" i="3"/>
  <c r="X2717" i="3"/>
  <c r="X3706" i="3"/>
  <c r="X2789" i="3"/>
  <c r="X3509" i="3"/>
  <c r="X2762" i="3"/>
  <c r="X3234" i="3"/>
  <c r="X3691" i="3"/>
  <c r="X3528" i="3"/>
  <c r="X2347" i="3"/>
  <c r="X3206" i="3"/>
  <c r="X3577" i="3"/>
  <c r="X1949" i="3"/>
  <c r="X3247" i="3"/>
  <c r="X3564" i="3"/>
  <c r="X1965" i="3"/>
  <c r="X2951" i="3"/>
  <c r="X3523" i="3"/>
  <c r="X2489" i="3"/>
  <c r="X2766" i="3"/>
  <c r="X3210" i="3"/>
  <c r="X3051" i="3"/>
  <c r="X1376" i="3"/>
  <c r="X3641" i="3"/>
  <c r="X2747" i="3"/>
  <c r="X2955" i="3"/>
  <c r="X1791" i="3"/>
  <c r="X2699" i="3"/>
  <c r="X2126" i="3"/>
  <c r="X2891" i="3"/>
  <c r="X2063" i="3"/>
  <c r="X1992" i="3"/>
  <c r="X3155" i="3"/>
  <c r="X3751" i="3"/>
  <c r="X2815" i="3"/>
  <c r="X2032" i="3"/>
  <c r="X2577" i="3"/>
  <c r="X3382" i="3"/>
  <c r="X3629" i="3"/>
  <c r="X2258" i="3"/>
  <c r="X3743" i="3"/>
  <c r="X2461" i="3"/>
  <c r="X2707" i="3"/>
  <c r="X2237" i="3"/>
  <c r="X2639" i="3"/>
  <c r="X2434" i="3"/>
  <c r="X3607" i="3"/>
  <c r="X3029" i="3"/>
  <c r="X2678" i="3"/>
  <c r="X4090" i="3"/>
  <c r="X2597" i="3"/>
  <c r="X1737" i="3"/>
  <c r="X2356" i="3"/>
  <c r="X3375" i="3"/>
  <c r="X2588" i="3"/>
  <c r="X2650" i="3"/>
  <c r="X2624" i="3"/>
  <c r="X2319" i="3"/>
  <c r="X3397" i="3"/>
  <c r="X3628" i="3"/>
  <c r="X2768" i="3"/>
  <c r="X2214" i="3"/>
  <c r="X1826" i="3"/>
  <c r="X2146" i="3"/>
  <c r="X2122" i="3"/>
  <c r="X2186" i="3"/>
  <c r="X3491" i="3"/>
  <c r="X2165" i="3"/>
  <c r="X2843" i="3"/>
  <c r="X2142" i="3"/>
  <c r="X2310" i="3"/>
  <c r="X3600" i="3"/>
  <c r="X1810" i="3"/>
  <c r="X2282" i="3"/>
  <c r="X3406" i="3"/>
  <c r="X3731" i="3"/>
  <c r="X2006" i="3"/>
  <c r="X2827" i="3"/>
  <c r="X4083" i="3"/>
  <c r="X2828" i="3"/>
  <c r="X3040" i="3"/>
  <c r="X3098" i="3"/>
  <c r="X3409" i="3"/>
  <c r="X1957" i="3"/>
  <c r="X3190" i="3"/>
  <c r="X1861" i="3"/>
  <c r="X1310" i="3"/>
  <c r="X1855" i="3"/>
  <c r="X2524" i="3"/>
  <c r="X3376" i="3"/>
  <c r="X3421" i="3"/>
  <c r="X3557" i="3"/>
  <c r="X3588" i="3"/>
  <c r="X2926" i="3"/>
  <c r="X1764" i="3"/>
  <c r="X2494" i="3"/>
  <c r="X2628" i="3"/>
  <c r="X3347" i="3"/>
  <c r="X982" i="3"/>
  <c r="X2267" i="3"/>
  <c r="X4081" i="3"/>
  <c r="X3568" i="3"/>
  <c r="X2889" i="3"/>
  <c r="X2281" i="3"/>
  <c r="X2242" i="3"/>
  <c r="X3832" i="3"/>
  <c r="X3794" i="3"/>
  <c r="X3777" i="3"/>
  <c r="X3771" i="3"/>
  <c r="X3757" i="3"/>
  <c r="X3817" i="3"/>
  <c r="X3761" i="3"/>
  <c r="X3496" i="3"/>
  <c r="X2746" i="3"/>
  <c r="X3737" i="3"/>
  <c r="X3613" i="3"/>
  <c r="X2970" i="3"/>
  <c r="X3580" i="3"/>
  <c r="X3428" i="3"/>
  <c r="X3374" i="3"/>
  <c r="X3732" i="3"/>
  <c r="X2858" i="3"/>
  <c r="X2855" i="3"/>
  <c r="X3595" i="3"/>
  <c r="X3559" i="3"/>
  <c r="X3576" i="3"/>
  <c r="X3309" i="3"/>
  <c r="X2860" i="3"/>
  <c r="X3056" i="3"/>
  <c r="X3839" i="3"/>
  <c r="X3511" i="3"/>
  <c r="X3717" i="3"/>
  <c r="X3772" i="3"/>
  <c r="X3297" i="3"/>
  <c r="X3507" i="3"/>
  <c r="X3100" i="3"/>
  <c r="X3684" i="3"/>
  <c r="X2462" i="3"/>
  <c r="X3456" i="3"/>
  <c r="X3539" i="3"/>
  <c r="X3381" i="3"/>
  <c r="X3753" i="3"/>
  <c r="X3320" i="3"/>
  <c r="X3192" i="3"/>
  <c r="X3478" i="3"/>
  <c r="X2978" i="3"/>
  <c r="X3502" i="3"/>
  <c r="X3652" i="3"/>
  <c r="X3343" i="3"/>
  <c r="X3483" i="3"/>
  <c r="X3463" i="3"/>
  <c r="X3183" i="3"/>
  <c r="X3477" i="3"/>
  <c r="X3300" i="3"/>
  <c r="X3000" i="3"/>
  <c r="X2916" i="3"/>
  <c r="X2618" i="3"/>
  <c r="X2382" i="3"/>
  <c r="X3176" i="3"/>
  <c r="X3637" i="3"/>
  <c r="X1768" i="3"/>
  <c r="X3503" i="3"/>
  <c r="X2846" i="3"/>
  <c r="X3473" i="3"/>
  <c r="X2563" i="3"/>
  <c r="X3283" i="3"/>
  <c r="X3453" i="3"/>
  <c r="X3236" i="3"/>
  <c r="X2667" i="3"/>
  <c r="X3401" i="3"/>
  <c r="X3205" i="3"/>
  <c r="X3108" i="3"/>
  <c r="X1956" i="3"/>
  <c r="X2787" i="3"/>
  <c r="X3027" i="3"/>
  <c r="X3594" i="3"/>
  <c r="X3804" i="3"/>
  <c r="X3711" i="3"/>
  <c r="X2352" i="3"/>
  <c r="X3571" i="3"/>
  <c r="X3699" i="3"/>
  <c r="X2467" i="3"/>
  <c r="X3792" i="3"/>
  <c r="X3799" i="3"/>
  <c r="X3417" i="3"/>
  <c r="X1930" i="3"/>
  <c r="X2475" i="3"/>
  <c r="X3151" i="3"/>
  <c r="X2772" i="3"/>
  <c r="X2718" i="3"/>
  <c r="X2948" i="3"/>
  <c r="X3146" i="3"/>
  <c r="X3362" i="3"/>
  <c r="X2920" i="3"/>
  <c r="X3139" i="3"/>
  <c r="X3825" i="3"/>
  <c r="X3352" i="3"/>
  <c r="X2966" i="3"/>
  <c r="X3081" i="3"/>
  <c r="X2252" i="3"/>
  <c r="X2240" i="3"/>
  <c r="X3327" i="3"/>
  <c r="X2532" i="3"/>
  <c r="X2385" i="3"/>
  <c r="X3822" i="3"/>
  <c r="X2684" i="3"/>
  <c r="X2737" i="3"/>
  <c r="X2957" i="3"/>
  <c r="X3671" i="3"/>
  <c r="X2105" i="3"/>
  <c r="X3130" i="3"/>
  <c r="X2562" i="3"/>
  <c r="X2719" i="3"/>
  <c r="X2357" i="3"/>
  <c r="X3097" i="3"/>
  <c r="X2837" i="3"/>
  <c r="X3094" i="3"/>
  <c r="X3249" i="3"/>
  <c r="X3026" i="3"/>
  <c r="X2797" i="3"/>
  <c r="X3070" i="3"/>
  <c r="X3258" i="3"/>
  <c r="X2991" i="3"/>
  <c r="X3307" i="3"/>
  <c r="X3171" i="3"/>
  <c r="X2586" i="3"/>
  <c r="X3519" i="3"/>
  <c r="X2753" i="3"/>
  <c r="X3708" i="3"/>
  <c r="X3678" i="3"/>
  <c r="X2773" i="3"/>
  <c r="X2299" i="3"/>
  <c r="X4094" i="3"/>
  <c r="X3815" i="3"/>
  <c r="X3264" i="3"/>
  <c r="X3476" i="3"/>
  <c r="X2291" i="3"/>
  <c r="X2915" i="3"/>
  <c r="X3459" i="3"/>
  <c r="X2723" i="3"/>
  <c r="X3664" i="3"/>
  <c r="X2437" i="3"/>
  <c r="X3050" i="3"/>
  <c r="X2685" i="3"/>
  <c r="X1753" i="3"/>
  <c r="X1465" i="3"/>
  <c r="X3640" i="3"/>
  <c r="X3495" i="3"/>
  <c r="X2651" i="3"/>
  <c r="X3809" i="3"/>
  <c r="X2734" i="3"/>
  <c r="X2234" i="3"/>
  <c r="X3344" i="3"/>
  <c r="X3624" i="3"/>
  <c r="X2472" i="3"/>
  <c r="X2402" i="3"/>
  <c r="X3800" i="3"/>
  <c r="X2693" i="3"/>
  <c r="X3760" i="3"/>
  <c r="X3179" i="3"/>
  <c r="X3131" i="3"/>
  <c r="X2939" i="3"/>
  <c r="X2947" i="3"/>
  <c r="X1999" i="3"/>
  <c r="X1445" i="3"/>
  <c r="X2613" i="3"/>
  <c r="X3750" i="3"/>
  <c r="X2913" i="3"/>
  <c r="X2222" i="3"/>
  <c r="X2738" i="3"/>
  <c r="X3724" i="3"/>
  <c r="X2445" i="3"/>
  <c r="X2890" i="3"/>
  <c r="X2492" i="3"/>
  <c r="X3113" i="3"/>
  <c r="X3209" i="3"/>
  <c r="X1632" i="3"/>
  <c r="X2638" i="3"/>
  <c r="X2433" i="3"/>
  <c r="X1605" i="3"/>
  <c r="X3398" i="3"/>
  <c r="X2677" i="3"/>
  <c r="X4089" i="3"/>
  <c r="X2596" i="3"/>
  <c r="X2406" i="3"/>
  <c r="X2355" i="3"/>
  <c r="X2880" i="3"/>
  <c r="X2573" i="3"/>
  <c r="X3611" i="3"/>
  <c r="X1874" i="3"/>
  <c r="X3356" i="3"/>
  <c r="X2626" i="3"/>
  <c r="X2551" i="3"/>
  <c r="X3346" i="3"/>
  <c r="X2842" i="3"/>
  <c r="X2594" i="3"/>
  <c r="X4087" i="3"/>
  <c r="X2121" i="3"/>
  <c r="X2519" i="3"/>
  <c r="X3490" i="3"/>
  <c r="X2279" i="3"/>
  <c r="X3387" i="3"/>
  <c r="X4086" i="3"/>
  <c r="X1832" i="3"/>
  <c r="X3250" i="3"/>
  <c r="X4085" i="3"/>
  <c r="X2919" i="3"/>
  <c r="X3138" i="3"/>
  <c r="X3831" i="3"/>
  <c r="X4084" i="3"/>
  <c r="X2263" i="3"/>
  <c r="X2882" i="3"/>
  <c r="X3377" i="3"/>
  <c r="X2244" i="3"/>
  <c r="X1620" i="3"/>
  <c r="X1604" i="3"/>
  <c r="X3647" i="3"/>
  <c r="X1869" i="3"/>
  <c r="X3444" i="3"/>
  <c r="X3722" i="3"/>
  <c r="X3634" i="3"/>
  <c r="X2769" i="3"/>
  <c r="X1786" i="3"/>
  <c r="X2660" i="3"/>
  <c r="X3153" i="3"/>
  <c r="X3189" i="3"/>
  <c r="X2972" i="3"/>
  <c r="X2642" i="3"/>
  <c r="X3704" i="3"/>
  <c r="X2004" i="3"/>
  <c r="X2539" i="3"/>
  <c r="X2019" i="3"/>
  <c r="X2742" i="3"/>
  <c r="X2464" i="3"/>
  <c r="X3160" i="3"/>
  <c r="X2251" i="3"/>
  <c r="X3826" i="3"/>
  <c r="X3787" i="3"/>
  <c r="X3788" i="3"/>
  <c r="X3764" i="3"/>
  <c r="X3298" i="3"/>
  <c r="X3275" i="3"/>
  <c r="X3521" i="3"/>
  <c r="X3605" i="3"/>
  <c r="X3474" i="3"/>
  <c r="X3736" i="3"/>
  <c r="X3721" i="3"/>
  <c r="X3598" i="3"/>
  <c r="X3413" i="3"/>
  <c r="X3744" i="3"/>
  <c r="X3723" i="3"/>
  <c r="X3159" i="3"/>
  <c r="X3371" i="3"/>
  <c r="X2820" i="3"/>
  <c r="X3618" i="3"/>
  <c r="X3784" i="3"/>
  <c r="X3604" i="3"/>
  <c r="X3533" i="3"/>
  <c r="X3412" i="3"/>
  <c r="X3319" i="3"/>
  <c r="X3782" i="3"/>
  <c r="X3067" i="3"/>
  <c r="X3740" i="3"/>
  <c r="X3729" i="3"/>
  <c r="X3370" i="3"/>
  <c r="X3690" i="3"/>
  <c r="X3578" i="3"/>
  <c r="X3480" i="3"/>
  <c r="X3274" i="3"/>
  <c r="X3253" i="3"/>
  <c r="X3768" i="3"/>
  <c r="X3271" i="3"/>
  <c r="X3510" i="3"/>
  <c r="X3840" i="3"/>
  <c r="X2999" i="3"/>
  <c r="X2716" i="3"/>
  <c r="X2407" i="3"/>
  <c r="X2917" i="3"/>
  <c r="X3520" i="3"/>
  <c r="X2333" i="3"/>
  <c r="X3052" i="3"/>
  <c r="X3635" i="3"/>
  <c r="X3612" i="3"/>
  <c r="X3506" i="3"/>
  <c r="X3626" i="3"/>
  <c r="X3390" i="3"/>
  <c r="X3243" i="3"/>
  <c r="X2943" i="3"/>
  <c r="X3022" i="3"/>
  <c r="X3608" i="3"/>
  <c r="X3363" i="3"/>
  <c r="X2903" i="3"/>
  <c r="X3467" i="3"/>
  <c r="X3534" i="3"/>
  <c r="X3472" i="3"/>
  <c r="X3438" i="3"/>
  <c r="X3282" i="3"/>
  <c r="X3452" i="3"/>
  <c r="X3104" i="3"/>
  <c r="X3263" i="3"/>
  <c r="X3135" i="3"/>
  <c r="X2030" i="3"/>
  <c r="X3107" i="3"/>
  <c r="X2854" i="3"/>
  <c r="X3726" i="3"/>
  <c r="X3697" i="3"/>
  <c r="X3798" i="3"/>
  <c r="X2367" i="3"/>
  <c r="X3169" i="3"/>
  <c r="X3603" i="3"/>
  <c r="X3172" i="3"/>
  <c r="X3590" i="3"/>
  <c r="X2906" i="3"/>
  <c r="X3551" i="3"/>
  <c r="X2544" i="3"/>
  <c r="X2232" i="3"/>
  <c r="X3277" i="3"/>
  <c r="X3101" i="3"/>
  <c r="X3451" i="3"/>
  <c r="X3683" i="3"/>
  <c r="X2435" i="3"/>
  <c r="X3162" i="3"/>
  <c r="X2615" i="3"/>
  <c r="X1833" i="3"/>
  <c r="X3328" i="3"/>
  <c r="X3786" i="3"/>
  <c r="X3824" i="3"/>
  <c r="X3351" i="3"/>
  <c r="X2418" i="3"/>
  <c r="X3150" i="3"/>
  <c r="X2728" i="3"/>
  <c r="X3184" i="3"/>
  <c r="X3326" i="3"/>
  <c r="X2575" i="3"/>
  <c r="X2985" i="3"/>
  <c r="X2457" i="3"/>
  <c r="X2097" i="3"/>
  <c r="X3301" i="3"/>
  <c r="X2396" i="3"/>
  <c r="X3336" i="3"/>
  <c r="X2050" i="3"/>
  <c r="X3129" i="3"/>
  <c r="X3783" i="3"/>
  <c r="X3276" i="3"/>
  <c r="X4096" i="3"/>
  <c r="X3096" i="3"/>
  <c r="X3045" i="3"/>
  <c r="X3083" i="3"/>
  <c r="X2199" i="3"/>
  <c r="X3638" i="3"/>
  <c r="X2344" i="3"/>
  <c r="X2630" i="3"/>
  <c r="X2084" i="3"/>
  <c r="X3039" i="3"/>
  <c r="X2809" i="3"/>
  <c r="X2621" i="3"/>
  <c r="X2302" i="3"/>
  <c r="X2637" i="3"/>
  <c r="X3154" i="3"/>
  <c r="X2369" i="3"/>
  <c r="X3462" i="3"/>
  <c r="X2619" i="3"/>
  <c r="X3497" i="3"/>
  <c r="X2500" i="3"/>
  <c r="X3686" i="3"/>
  <c r="X3662" i="3"/>
  <c r="X4093" i="3"/>
  <c r="X2727" i="3"/>
  <c r="X2001" i="3"/>
  <c r="X1982" i="3"/>
  <c r="X3408" i="3"/>
  <c r="X2262" i="3"/>
  <c r="X2076" i="3"/>
  <c r="X2055" i="3"/>
  <c r="X2280" i="3"/>
  <c r="X2331" i="3"/>
  <c r="X3675" i="3"/>
  <c r="X3088" i="3"/>
  <c r="X2256" i="3"/>
  <c r="X1923" i="3"/>
  <c r="X3808" i="3"/>
  <c r="X3312" i="3"/>
  <c r="X1945" i="3"/>
  <c r="X3167" i="3"/>
  <c r="X2981" i="3"/>
  <c r="X3400" i="3"/>
  <c r="X2454" i="3"/>
  <c r="X2969" i="3"/>
  <c r="X2104" i="3"/>
  <c r="X3759" i="3"/>
  <c r="X2647" i="3"/>
  <c r="X3716" i="3"/>
  <c r="X2011" i="3"/>
  <c r="X2946" i="3"/>
  <c r="X3627" i="3"/>
  <c r="X2106" i="3"/>
  <c r="X2482" i="3"/>
  <c r="X930" i="3"/>
  <c r="X2912" i="3"/>
  <c r="X2865" i="3"/>
  <c r="X3232" i="3"/>
  <c r="X2673" i="3"/>
  <c r="X1879" i="3"/>
  <c r="X1366" i="3"/>
  <c r="X1900" i="3"/>
  <c r="X2185" i="3"/>
  <c r="X3648" i="3"/>
  <c r="X4092" i="3"/>
  <c r="X2477" i="3"/>
  <c r="X3355" i="3"/>
  <c r="X1570" i="3"/>
  <c r="X3730" i="3"/>
  <c r="X2420" i="3"/>
  <c r="X2564" i="3"/>
  <c r="X2155" i="3"/>
  <c r="X2656" i="3"/>
  <c r="X3646" i="3"/>
  <c r="X3329" i="3"/>
  <c r="X2634" i="3"/>
  <c r="X1867" i="3"/>
  <c r="X1873" i="3"/>
  <c r="X2862" i="3"/>
  <c r="X2157" i="3"/>
  <c r="X1854" i="3"/>
  <c r="X2881" i="3"/>
  <c r="X1600" i="3"/>
  <c r="X3592" i="3"/>
  <c r="X2904" i="3"/>
  <c r="X1912" i="3"/>
  <c r="X1058" i="3"/>
  <c r="X1899" i="3"/>
  <c r="X3442" i="3"/>
  <c r="X2096" i="3"/>
  <c r="X3572" i="3"/>
  <c r="X3471" i="3"/>
  <c r="X2065" i="3"/>
  <c r="X3778" i="3"/>
  <c r="X3457" i="3"/>
  <c r="X2804" i="3"/>
  <c r="X3828" i="3"/>
  <c r="X2900" i="3"/>
  <c r="X1812" i="3"/>
  <c r="X2307" i="3"/>
  <c r="X1974" i="3"/>
  <c r="X2761" i="3"/>
  <c r="X2293" i="3"/>
  <c r="X1063" i="3"/>
  <c r="X3583" i="3"/>
  <c r="X2799" i="3"/>
  <c r="X3006" i="3"/>
  <c r="X1497" i="3"/>
  <c r="X3267" i="3"/>
  <c r="X2198" i="3"/>
  <c r="X2779" i="3"/>
  <c r="X3251" i="3"/>
  <c r="X1470" i="3"/>
  <c r="X2973" i="3"/>
  <c r="X1503" i="3"/>
  <c r="X2016" i="3"/>
  <c r="X3703" i="3"/>
  <c r="X1448" i="3"/>
  <c r="X1487" i="3"/>
  <c r="X1478" i="3"/>
  <c r="X2301" i="3"/>
  <c r="X3025" i="3"/>
  <c r="X973" i="3"/>
  <c r="X3516" i="3"/>
  <c r="X3614" i="3"/>
  <c r="X3713" i="3"/>
  <c r="X3812" i="3"/>
  <c r="X3670" i="3"/>
  <c r="X3821" i="3"/>
  <c r="X3651" i="3"/>
  <c r="X3486" i="3"/>
  <c r="X3458" i="3"/>
  <c r="X3427" i="3"/>
  <c r="X3807" i="3"/>
  <c r="X3720" i="3"/>
  <c r="X3705" i="3"/>
  <c r="X3741" i="3"/>
  <c r="X3218" i="3"/>
  <c r="X3748" i="3"/>
  <c r="X3558" i="3"/>
  <c r="X2879" i="3"/>
  <c r="X3727" i="3"/>
  <c r="X3673" i="3"/>
  <c r="X2864" i="3"/>
  <c r="X3654" i="3"/>
  <c r="X3774" i="3"/>
  <c r="X3563" i="3"/>
  <c r="X3292" i="3"/>
  <c r="X2261" i="3"/>
  <c r="X2692" i="3"/>
  <c r="X3024" i="3"/>
  <c r="X3702" i="3"/>
  <c r="X3698" i="3"/>
  <c r="X3552" i="3"/>
  <c r="X3820" i="3"/>
  <c r="X3479" i="3"/>
  <c r="X3816" i="3"/>
  <c r="X3814" i="3"/>
  <c r="X3555" i="3"/>
  <c r="X3222" i="3"/>
  <c r="X3765" i="3"/>
  <c r="X3242" i="3"/>
  <c r="X3517" i="3"/>
  <c r="X3215" i="3"/>
  <c r="X3584" i="3"/>
  <c r="X2366" i="3"/>
  <c r="X2509" i="3"/>
  <c r="X3643" i="3"/>
  <c r="X3426" i="3"/>
  <c r="X3668" i="3"/>
  <c r="X3810" i="3"/>
  <c r="X3261" i="3"/>
  <c r="X3625" i="3"/>
  <c r="X3440" i="3"/>
  <c r="X3148" i="3"/>
  <c r="X3526" i="3"/>
  <c r="X2697" i="3"/>
  <c r="X2327" i="3"/>
  <c r="X2875" i="3"/>
  <c r="X2565" i="3"/>
  <c r="X3147" i="3"/>
  <c r="X3795" i="3"/>
  <c r="X3524" i="3"/>
  <c r="X3469" i="3"/>
  <c r="X3168" i="3"/>
  <c r="X2982" i="3"/>
  <c r="X3103" i="3"/>
  <c r="X3830" i="3"/>
  <c r="X3585" i="3"/>
  <c r="X3422" i="3"/>
  <c r="X3738" i="3"/>
  <c r="X3030" i="3"/>
  <c r="X2836" i="3"/>
  <c r="X3587" i="3"/>
  <c r="X3058" i="3"/>
  <c r="X3004" i="3"/>
  <c r="X2507" i="3"/>
  <c r="X3212" i="3"/>
  <c r="X2940" i="3"/>
  <c r="X3186" i="3"/>
  <c r="X2774" i="3"/>
  <c r="X3134" i="3"/>
  <c r="X3170" i="3"/>
  <c r="X2790" i="3"/>
  <c r="X2745" i="3"/>
  <c r="X3562" i="3"/>
  <c r="X3752" i="3"/>
  <c r="X3361" i="3"/>
  <c r="X1862" i="3"/>
  <c r="X3378" i="3"/>
  <c r="X3542" i="3"/>
  <c r="X3410" i="3"/>
  <c r="X3175" i="3"/>
  <c r="X3591" i="3"/>
  <c r="X2852" i="3"/>
  <c r="X3112" i="3"/>
  <c r="X3518" i="3"/>
  <c r="X2603" i="3"/>
  <c r="X3294" i="3"/>
  <c r="X3570" i="3"/>
  <c r="X1896" i="3"/>
  <c r="X2936" i="3"/>
  <c r="X3041" i="3"/>
  <c r="X1322" i="3"/>
  <c r="X3157" i="3"/>
  <c r="X1822" i="3"/>
  <c r="X2359" i="3"/>
  <c r="X3187" i="3"/>
  <c r="X2935" i="3"/>
  <c r="X3077" i="3"/>
  <c r="X2894" i="3"/>
  <c r="X2080" i="3"/>
  <c r="X3657" i="3"/>
  <c r="X2384" i="3"/>
  <c r="X2871" i="3"/>
  <c r="X3082" i="3"/>
  <c r="X2856" i="3"/>
  <c r="X3278" i="3"/>
  <c r="X1575" i="3"/>
  <c r="X2629" i="3"/>
  <c r="X2765" i="3"/>
  <c r="X2323" i="3"/>
  <c r="X2664" i="3"/>
  <c r="X1490" i="3"/>
  <c r="X2388" i="3"/>
  <c r="X2636" i="3"/>
  <c r="X2589" i="3"/>
  <c r="X4095" i="3"/>
  <c r="X2559" i="3"/>
  <c r="X1895" i="3"/>
  <c r="X3316" i="3"/>
  <c r="X3257" i="3"/>
  <c r="X3213" i="3"/>
  <c r="X3439" i="3"/>
  <c r="X3299" i="3"/>
  <c r="X2466" i="3"/>
  <c r="X3285" i="3"/>
  <c r="X2669" i="3"/>
  <c r="X3811" i="3"/>
  <c r="X3466" i="3"/>
  <c r="X2750" i="3"/>
  <c r="X1477" i="3"/>
  <c r="X3781" i="3"/>
  <c r="X1950" i="3"/>
  <c r="X2315" i="3"/>
  <c r="X3437" i="3"/>
  <c r="X3005" i="3"/>
  <c r="X3663" i="3"/>
  <c r="X3758" i="3"/>
  <c r="X3066" i="3"/>
  <c r="X1392" i="3"/>
  <c r="X3166" i="3"/>
  <c r="X2735" i="3"/>
  <c r="X2932" i="3"/>
  <c r="X2713" i="3"/>
  <c r="X3494" i="3"/>
  <c r="X2147" i="3"/>
  <c r="X2393" i="3"/>
  <c r="X2516" i="3"/>
  <c r="X2732" i="3"/>
  <c r="X3368" i="3"/>
  <c r="X2657" i="3"/>
  <c r="X3260" i="3"/>
  <c r="X3707" i="3"/>
  <c r="X1905" i="3"/>
  <c r="X2188" i="3"/>
  <c r="X1385" i="3"/>
  <c r="X2515" i="3"/>
  <c r="X2800" i="3"/>
  <c r="X2672" i="3"/>
  <c r="X2156" i="3"/>
  <c r="X3429" i="3"/>
  <c r="X2616" i="3"/>
  <c r="X1591" i="3"/>
  <c r="X1851" i="3"/>
  <c r="X4091" i="3"/>
  <c r="X1883" i="3"/>
  <c r="X2868" i="3"/>
  <c r="X2383" i="3"/>
  <c r="X1872" i="3"/>
  <c r="X2419" i="3"/>
  <c r="X3630" i="3"/>
  <c r="X2154" i="3"/>
  <c r="X2655" i="3"/>
  <c r="X4088" i="3"/>
  <c r="X2840" i="3"/>
  <c r="X2633" i="3"/>
  <c r="X2117" i="3"/>
  <c r="X2320" i="3"/>
  <c r="X2944" i="3"/>
  <c r="X2805" i="3"/>
  <c r="X1853" i="3"/>
  <c r="X3430" i="3"/>
  <c r="X2294" i="3"/>
  <c r="X2755" i="3"/>
  <c r="X3369" i="3"/>
  <c r="X2187" i="3"/>
  <c r="X3610" i="3"/>
  <c r="X2166" i="3"/>
  <c r="X3441" i="3"/>
  <c r="X2095" i="3"/>
  <c r="X2873" i="3"/>
  <c r="X3470" i="3"/>
  <c r="X3038" i="3"/>
  <c r="X2849" i="3"/>
  <c r="X3407" i="3"/>
  <c r="X2249" i="3"/>
  <c r="X3080" i="3"/>
  <c r="X2325" i="3"/>
  <c r="X3120" i="3"/>
  <c r="X3164" i="3"/>
  <c r="X3460" i="3"/>
  <c r="X2211" i="3"/>
  <c r="X3714" i="3"/>
  <c r="X1779" i="3"/>
  <c r="X3284" i="3"/>
  <c r="X2228" i="3"/>
  <c r="X3132" i="3"/>
  <c r="X2158" i="3"/>
  <c r="X1758" i="3"/>
  <c r="X3695" i="3"/>
  <c r="X3333" i="3"/>
  <c r="X3099" i="3"/>
  <c r="X1469" i="3"/>
  <c r="X3393" i="3"/>
  <c r="X2172" i="3"/>
  <c r="X4082" i="3"/>
  <c r="X3402" i="3"/>
  <c r="X3680" i="3"/>
  <c r="X1751" i="3"/>
  <c r="X2743" i="3"/>
  <c r="X2953" i="3"/>
  <c r="X3117" i="3"/>
  <c r="X2238" i="3"/>
  <c r="X2508" i="3"/>
  <c r="X3793" i="3"/>
  <c r="X2270" i="3"/>
  <c r="X2705" i="3"/>
  <c r="X2204" i="3"/>
  <c r="X1037" i="3"/>
  <c r="X1745" i="3"/>
  <c r="X3541" i="3"/>
  <c r="X2478" i="3"/>
  <c r="X1584" i="3"/>
  <c r="X3566" i="3"/>
  <c r="X2405" i="3"/>
  <c r="X2821" i="3"/>
  <c r="X1557" i="3"/>
  <c r="X1968" i="3"/>
  <c r="X2094" i="3"/>
  <c r="X2758" i="3"/>
  <c r="X3547" i="3"/>
  <c r="X2380" i="3"/>
  <c r="X3386" i="3"/>
  <c r="X1443" i="3"/>
  <c r="X1763" i="3"/>
  <c r="X1987" i="3"/>
  <c r="X1180" i="3"/>
  <c r="X2163" i="3"/>
  <c r="X2373" i="3"/>
  <c r="X3529" i="3"/>
  <c r="X3819" i="3"/>
  <c r="X1123" i="3"/>
  <c r="X2130" i="3"/>
  <c r="X1886" i="3"/>
  <c r="X3349" i="3"/>
  <c r="X3489" i="3"/>
  <c r="X1441" i="3"/>
  <c r="X4074" i="3"/>
  <c r="X2379" i="3"/>
  <c r="X2169" i="3"/>
  <c r="X2153" i="3"/>
  <c r="X2409" i="3"/>
  <c r="X2086" i="3"/>
  <c r="X2141" i="3"/>
  <c r="X3018" i="3"/>
  <c r="X3838" i="3"/>
  <c r="X3493" i="3"/>
  <c r="X1167" i="3"/>
  <c r="X1464" i="3"/>
  <c r="X2399" i="3"/>
  <c r="X2046" i="3"/>
  <c r="X1721" i="3"/>
  <c r="X3836" i="3"/>
  <c r="X1694" i="3"/>
  <c r="X3650" i="3"/>
  <c r="X3142" i="3"/>
  <c r="X4071" i="3"/>
  <c r="X3311" i="3"/>
  <c r="X2959" i="3"/>
  <c r="X3125" i="3"/>
  <c r="X1775" i="3"/>
  <c r="X3047" i="3"/>
  <c r="X2395" i="3"/>
  <c r="X3105" i="3"/>
  <c r="X3233" i="3"/>
  <c r="X2712" i="3"/>
  <c r="X1790" i="3"/>
  <c r="X3011" i="3"/>
  <c r="X4065" i="3"/>
  <c r="X2612" i="3"/>
  <c r="X2679" i="3"/>
  <c r="X1760" i="3"/>
  <c r="X3763" i="3"/>
  <c r="X2358" i="3"/>
  <c r="X3443" i="3"/>
  <c r="X2666" i="3"/>
  <c r="X2274" i="3"/>
  <c r="X2866" i="3"/>
  <c r="X3071" i="3"/>
  <c r="X2208" i="3"/>
  <c r="X2545" i="3"/>
  <c r="X2304" i="3"/>
  <c r="X3053" i="3"/>
  <c r="X2736" i="3"/>
  <c r="X2481" i="3"/>
  <c r="X2528" i="3"/>
  <c r="X3031" i="3"/>
  <c r="X1039" i="3"/>
  <c r="X2964" i="3"/>
  <c r="X1795" i="3"/>
  <c r="X2503" i="3"/>
  <c r="X2996" i="3"/>
  <c r="X2899" i="3"/>
  <c r="X1782" i="3"/>
  <c r="X1981" i="3"/>
  <c r="X2038" i="3"/>
  <c r="X2937" i="3"/>
  <c r="X3813" i="3"/>
  <c r="X2733" i="3"/>
  <c r="X2967" i="3"/>
  <c r="X3383" i="3"/>
  <c r="X2550" i="3"/>
  <c r="X1997" i="3"/>
  <c r="X1717" i="3"/>
  <c r="X1009" i="3"/>
  <c r="X3653" i="3"/>
  <c r="X2272" i="3"/>
  <c r="X2518" i="3"/>
  <c r="X2330" i="3"/>
  <c r="X3845" i="3"/>
  <c r="X3399" i="3"/>
  <c r="X1970" i="3"/>
  <c r="X1128" i="3"/>
  <c r="X2491" i="3"/>
  <c r="X3538" i="3"/>
  <c r="X630" i="3"/>
  <c r="X1560" i="3"/>
  <c r="X2861" i="3"/>
  <c r="X4058" i="3"/>
  <c r="X826" i="3"/>
  <c r="X994" i="3"/>
  <c r="X1025" i="3"/>
  <c r="X1888" i="3"/>
  <c r="X3203" i="3"/>
  <c r="X1686" i="3"/>
  <c r="X2933" i="3"/>
  <c r="X1889" i="3"/>
  <c r="X3136" i="3"/>
  <c r="X1740" i="3"/>
  <c r="X1664" i="3"/>
  <c r="X3181" i="3"/>
  <c r="X1727" i="3"/>
  <c r="X1421" i="3"/>
  <c r="X1860" i="3"/>
  <c r="X4053" i="3"/>
  <c r="X2486" i="3"/>
  <c r="X2548" i="3"/>
  <c r="X3806" i="3"/>
  <c r="X1408" i="3"/>
  <c r="X3734" i="3"/>
  <c r="X1931" i="3"/>
  <c r="X1207" i="3"/>
  <c r="X1878" i="3"/>
  <c r="X1944" i="3"/>
  <c r="X2578" i="3"/>
  <c r="X3674" i="3"/>
  <c r="X1380" i="3"/>
  <c r="X1907" i="3"/>
  <c r="X3229" i="3"/>
  <c r="X1279" i="3"/>
  <c r="X1850" i="3"/>
  <c r="X2740" i="3"/>
  <c r="X1162" i="3"/>
  <c r="X4045" i="3"/>
  <c r="X1203" i="3"/>
  <c r="X2412" i="3"/>
  <c r="X2724" i="3"/>
  <c r="X2571" i="3"/>
  <c r="X1182" i="3"/>
  <c r="X2511" i="3"/>
  <c r="X2703" i="3"/>
  <c r="X1169" i="3"/>
  <c r="X2003" i="3"/>
  <c r="X1164" i="3"/>
  <c r="X1921" i="3"/>
  <c r="X2888" i="3"/>
  <c r="X3084" i="3"/>
  <c r="X2250" i="3"/>
  <c r="X1349" i="3"/>
  <c r="X3545" i="3"/>
  <c r="X1096" i="3"/>
  <c r="X1887" i="3"/>
  <c r="X2796" i="3"/>
  <c r="X4035" i="3"/>
  <c r="X1324" i="3"/>
  <c r="X2555" i="3"/>
  <c r="X3597" i="3"/>
  <c r="X2114" i="3"/>
  <c r="X3622" i="3"/>
  <c r="X1803" i="3"/>
  <c r="X4034" i="3"/>
  <c r="X2792" i="3"/>
  <c r="X1805" i="3"/>
  <c r="X3579" i="3"/>
  <c r="X2081" i="3"/>
  <c r="X2604" i="3"/>
  <c r="X2622" i="3"/>
  <c r="X4033" i="3"/>
  <c r="X2484" i="3"/>
  <c r="X722" i="3"/>
  <c r="X695" i="3"/>
  <c r="X719" i="3"/>
  <c r="X1772" i="3"/>
  <c r="X3561" i="3"/>
  <c r="X3425" i="3"/>
  <c r="X3581" i="3"/>
  <c r="X2235" i="3"/>
  <c r="X673" i="3"/>
  <c r="X2125" i="3"/>
  <c r="X3061" i="3"/>
  <c r="X2540" i="3"/>
  <c r="X3693" i="3"/>
  <c r="X1092" i="3"/>
  <c r="X2831" i="3"/>
  <c r="X1765" i="3"/>
  <c r="X1550" i="3"/>
  <c r="X3553" i="3"/>
  <c r="X3073" i="3"/>
  <c r="X3065" i="3"/>
  <c r="X1263" i="3"/>
  <c r="X1802" i="3"/>
  <c r="X1741" i="3"/>
  <c r="X1530" i="3"/>
  <c r="X3220" i="3"/>
  <c r="X1221" i="3"/>
  <c r="X1521" i="3"/>
  <c r="X3036" i="3"/>
  <c r="X1514" i="3"/>
  <c r="X3217" i="3"/>
  <c r="X1206" i="3"/>
  <c r="X3696" i="3"/>
  <c r="X1194" i="3"/>
  <c r="X692" i="3"/>
  <c r="X2287" i="3"/>
  <c r="X2751" i="3"/>
  <c r="X4027" i="3"/>
  <c r="X1449" i="3"/>
  <c r="X1066" i="3"/>
  <c r="X2446" i="3"/>
  <c r="X4026" i="3"/>
  <c r="X2264" i="3"/>
  <c r="X2377" i="3"/>
  <c r="X1843" i="3"/>
  <c r="X859" i="3"/>
  <c r="X2721" i="3"/>
  <c r="X2776" i="3"/>
  <c r="X466" i="3"/>
  <c r="X1287" i="3"/>
  <c r="X1227" i="3"/>
  <c r="X4024" i="3"/>
  <c r="X2520" i="3"/>
  <c r="X990" i="3"/>
  <c r="X1215" i="3"/>
  <c r="X2686" i="3"/>
  <c r="X3240" i="3"/>
  <c r="X4020" i="3"/>
  <c r="X1197" i="3"/>
  <c r="X996" i="3"/>
  <c r="X4017" i="3"/>
  <c r="X1185" i="3"/>
  <c r="X992" i="3"/>
  <c r="X4015" i="3"/>
  <c r="X1977" i="3"/>
  <c r="X911" i="3"/>
  <c r="X3211" i="3"/>
  <c r="X2035" i="3"/>
  <c r="X807" i="3"/>
  <c r="X3689" i="3"/>
  <c r="X3656" i="3"/>
  <c r="X1160" i="3"/>
  <c r="X2278" i="3"/>
  <c r="X1388" i="3"/>
  <c r="X1460" i="3"/>
  <c r="X787" i="3"/>
  <c r="X4011" i="3"/>
  <c r="X1933" i="3"/>
  <c r="X1133" i="3"/>
  <c r="X2781" i="3"/>
  <c r="X1437" i="3"/>
  <c r="X805" i="3"/>
  <c r="X4008" i="3"/>
  <c r="X3323" i="3"/>
  <c r="X933" i="3"/>
  <c r="X2438" i="3"/>
  <c r="X3245" i="3"/>
  <c r="X2374" i="3"/>
  <c r="X2908" i="3"/>
  <c r="X4004" i="3"/>
  <c r="X2802" i="3"/>
  <c r="X3223" i="3"/>
  <c r="X1698" i="3"/>
  <c r="X4000" i="3"/>
  <c r="X3265" i="3"/>
  <c r="X935" i="3"/>
  <c r="X2874" i="3"/>
  <c r="X1144" i="3"/>
  <c r="X2580" i="3"/>
  <c r="X2363" i="3"/>
  <c r="X1991" i="3"/>
  <c r="X1412" i="3"/>
  <c r="X1642" i="3"/>
  <c r="X1117" i="3"/>
  <c r="X3997" i="3"/>
  <c r="X3746" i="3"/>
  <c r="X3537" i="3"/>
  <c r="X1395" i="3"/>
  <c r="X1097" i="3"/>
  <c r="X1609" i="3"/>
  <c r="X1674" i="3"/>
  <c r="X3465" i="3"/>
  <c r="X2591" i="3"/>
  <c r="X3079" i="3"/>
  <c r="X1731" i="3"/>
  <c r="X1325" i="3"/>
  <c r="X405" i="3"/>
  <c r="X3268" i="3"/>
  <c r="X2980" i="3"/>
  <c r="X3226" i="3"/>
  <c r="X1684" i="3"/>
  <c r="X1297" i="3"/>
  <c r="X1798" i="3"/>
  <c r="X1142" i="3"/>
  <c r="X2005" i="3"/>
  <c r="X1081" i="3"/>
  <c r="X2376" i="3"/>
  <c r="X895" i="3"/>
  <c r="X1076" i="3"/>
  <c r="X2585" i="3"/>
  <c r="X2560" i="3"/>
  <c r="X2641" i="3"/>
  <c r="X1120" i="3"/>
  <c r="X1692" i="3"/>
  <c r="X1305" i="3"/>
  <c r="X715" i="3"/>
  <c r="X2608" i="3"/>
  <c r="X1341" i="3"/>
  <c r="X788" i="3"/>
  <c r="X2526" i="3"/>
  <c r="X1269" i="3"/>
  <c r="X3621" i="3"/>
  <c r="X2582" i="3"/>
  <c r="X1047" i="3"/>
  <c r="X849" i="3"/>
  <c r="X1242" i="3"/>
  <c r="X1535" i="3"/>
  <c r="X3987" i="3"/>
  <c r="X3790" i="3"/>
  <c r="X554" i="3"/>
  <c r="X379" i="3"/>
  <c r="X1969" i="3"/>
  <c r="X550" i="3"/>
  <c r="X2091" i="3"/>
  <c r="X913" i="3"/>
  <c r="X2956" i="3"/>
  <c r="X1680" i="3"/>
  <c r="X2763" i="3"/>
  <c r="X1450" i="3"/>
  <c r="X1662" i="3"/>
  <c r="X2493" i="3"/>
  <c r="X1610" i="3"/>
  <c r="X1654" i="3"/>
  <c r="X2741" i="3"/>
  <c r="X3669" i="3"/>
  <c r="X3288" i="3"/>
  <c r="X1998" i="3"/>
  <c r="X3322" i="3"/>
  <c r="X2720" i="3"/>
  <c r="X2448" i="3"/>
  <c r="X1693" i="3"/>
  <c r="X1422" i="3"/>
  <c r="X3515" i="3"/>
  <c r="X4080" i="3"/>
  <c r="X1777" i="3"/>
  <c r="X958" i="3"/>
  <c r="X3304" i="3"/>
  <c r="X2132" i="3"/>
  <c r="X1192" i="3"/>
  <c r="X1429" i="3"/>
  <c r="X4078" i="3"/>
  <c r="X1681" i="3"/>
  <c r="X1420" i="3"/>
  <c r="X3318" i="3"/>
  <c r="X2965" i="3"/>
  <c r="X4076" i="3"/>
  <c r="X2203" i="3"/>
  <c r="X2568" i="3"/>
  <c r="X1676" i="3"/>
  <c r="X3823" i="3"/>
  <c r="X1440" i="3"/>
  <c r="X4073" i="3"/>
  <c r="X2108" i="3"/>
  <c r="X1864" i="3"/>
  <c r="X2175" i="3"/>
  <c r="X2987" i="3"/>
  <c r="X1646" i="3"/>
  <c r="X2089" i="3"/>
  <c r="X3017" i="3"/>
  <c r="X2962" i="3"/>
  <c r="X3062" i="3"/>
  <c r="X1818" i="3"/>
  <c r="X3287" i="3"/>
  <c r="X1825" i="3"/>
  <c r="X1462" i="3"/>
  <c r="X711" i="3"/>
  <c r="X1697" i="3"/>
  <c r="X2645" i="3"/>
  <c r="X3087" i="3"/>
  <c r="X2026" i="3"/>
  <c r="X4070" i="3"/>
  <c r="X2853" i="3"/>
  <c r="X4069" i="3"/>
  <c r="X3124" i="3"/>
  <c r="X1589" i="3"/>
  <c r="X3046" i="3"/>
  <c r="X1807" i="3"/>
  <c r="X3631" i="3"/>
  <c r="X3769" i="3"/>
  <c r="X4066" i="3"/>
  <c r="X2441" i="3"/>
  <c r="X3010" i="3"/>
  <c r="X1515" i="3"/>
  <c r="X3615" i="3"/>
  <c r="X2306" i="3"/>
  <c r="X1424" i="3"/>
  <c r="X1419" i="3"/>
  <c r="X2984" i="3"/>
  <c r="X2975" i="3"/>
  <c r="X3273" i="3"/>
  <c r="X1688" i="3"/>
  <c r="X2328" i="3"/>
  <c r="X2549" i="3"/>
  <c r="X2851" i="3"/>
  <c r="X4063" i="3"/>
  <c r="X1720" i="3"/>
  <c r="X2938" i="3"/>
  <c r="X3289" i="3"/>
  <c r="X1332" i="3"/>
  <c r="X2527" i="3"/>
  <c r="X1317" i="3"/>
  <c r="X1038" i="3"/>
  <c r="X2648" i="3"/>
  <c r="X3195" i="3"/>
  <c r="X640" i="3"/>
  <c r="X2443" i="3"/>
  <c r="X1019" i="3"/>
  <c r="X3207" i="3"/>
  <c r="X1815" i="3"/>
  <c r="X3246" i="3"/>
  <c r="X3450" i="3"/>
  <c r="X1961" i="3"/>
  <c r="X1747" i="3"/>
  <c r="X1518" i="3"/>
  <c r="X2246" i="3"/>
  <c r="X2653" i="3"/>
  <c r="X1306" i="3"/>
  <c r="X1163" i="3"/>
  <c r="X3208" i="3"/>
  <c r="X2213" i="3"/>
  <c r="X2266" i="3"/>
  <c r="X1984" i="3"/>
  <c r="X1683" i="3"/>
  <c r="X3829" i="3"/>
  <c r="X2829" i="3"/>
  <c r="X2248" i="3"/>
  <c r="X1511" i="3"/>
  <c r="X1909" i="3"/>
  <c r="X1670" i="3"/>
  <c r="X4059" i="3"/>
  <c r="X1626" i="3"/>
  <c r="X2292" i="3"/>
  <c r="X3827" i="3"/>
  <c r="X1547" i="3"/>
  <c r="X2739" i="3"/>
  <c r="X2883" i="3"/>
  <c r="X2998" i="3"/>
  <c r="X3202" i="3"/>
  <c r="X2271" i="3"/>
  <c r="X3582" i="3"/>
  <c r="X1235" i="3"/>
  <c r="X978" i="3"/>
  <c r="X2303" i="3"/>
  <c r="X1663" i="3"/>
  <c r="X3180" i="3"/>
  <c r="X1716" i="3"/>
  <c r="X2088" i="3"/>
  <c r="X1706" i="3"/>
  <c r="X4052" i="3"/>
  <c r="X3106" i="3"/>
  <c r="X3161" i="3"/>
  <c r="X4051" i="3"/>
  <c r="X1407" i="3"/>
  <c r="X1585" i="3"/>
  <c r="X3754" i="3"/>
  <c r="X2869" i="3"/>
  <c r="X1391" i="3"/>
  <c r="X2514" i="3"/>
  <c r="X3115" i="3"/>
  <c r="X3334" i="3"/>
  <c r="X2848" i="3"/>
  <c r="X1175" i="3"/>
  <c r="X436" i="3"/>
  <c r="X1278" i="3"/>
  <c r="X1274" i="3"/>
  <c r="X3314" i="3"/>
  <c r="X2542" i="3"/>
  <c r="X963" i="3"/>
  <c r="X1824" i="3"/>
  <c r="X2931" i="3"/>
  <c r="X1891" i="3"/>
  <c r="X943" i="3"/>
  <c r="X4044" i="3"/>
  <c r="X2510" i="3"/>
  <c r="X2391" i="3"/>
  <c r="X972" i="3"/>
  <c r="X2696" i="3"/>
  <c r="X4042" i="3"/>
  <c r="X2490" i="3"/>
  <c r="X2372" i="3"/>
  <c r="X2534" i="3"/>
  <c r="X4038" i="3"/>
  <c r="X2584" i="3"/>
  <c r="X2241" i="3"/>
  <c r="X4037" i="3"/>
  <c r="X1335" i="3"/>
  <c r="X4036" i="3"/>
  <c r="X3023" i="3"/>
  <c r="X3331" i="3"/>
  <c r="X2554" i="3"/>
  <c r="X3009" i="3"/>
  <c r="X3715" i="3"/>
  <c r="X3554" i="3"/>
  <c r="X1256" i="3"/>
  <c r="X3306" i="3"/>
  <c r="X2093" i="3"/>
  <c r="X2635" i="3"/>
  <c r="X1778" i="3"/>
  <c r="X2070" i="3"/>
  <c r="X2726" i="3"/>
  <c r="X1831" i="3"/>
  <c r="X2832" i="3"/>
  <c r="X3364" i="3"/>
  <c r="X1258" i="3"/>
  <c r="X1211" i="3"/>
  <c r="X384" i="3"/>
  <c r="X382" i="3"/>
  <c r="X2190" i="3"/>
  <c r="X2567" i="3"/>
  <c r="X685" i="3"/>
  <c r="X2162" i="3"/>
  <c r="X2995" i="3"/>
  <c r="X1114" i="3"/>
  <c r="X2496" i="3"/>
  <c r="X1953" i="3"/>
  <c r="X1508" i="3"/>
  <c r="X681" i="3"/>
  <c r="X2760" i="3"/>
  <c r="X2414" i="3"/>
  <c r="X1502" i="3"/>
  <c r="X3003" i="3"/>
  <c r="X1289" i="3"/>
  <c r="X3064" i="3"/>
  <c r="X794" i="3"/>
  <c r="X2444" i="3"/>
  <c r="X2045" i="3"/>
  <c r="X1529" i="3"/>
  <c r="X2731" i="3"/>
  <c r="X2428" i="3"/>
  <c r="X377" i="3"/>
  <c r="X1249" i="3"/>
  <c r="X3835" i="3"/>
  <c r="X4028" i="3"/>
  <c r="X1710" i="3"/>
  <c r="X3158" i="3"/>
  <c r="X1139" i="3"/>
  <c r="X2473" i="3"/>
  <c r="X2949" i="3"/>
  <c r="X3313" i="3"/>
  <c r="X2012" i="3"/>
  <c r="X3199" i="3"/>
  <c r="X650" i="3"/>
  <c r="X1859" i="3"/>
  <c r="X864" i="3"/>
  <c r="X1665" i="3"/>
  <c r="X1794" i="3"/>
  <c r="X4025" i="3"/>
  <c r="X470" i="3"/>
  <c r="X1972" i="3"/>
  <c r="X1301" i="3"/>
  <c r="X2535" i="3"/>
  <c r="X1286" i="3"/>
  <c r="X1774" i="3"/>
  <c r="X4023" i="3"/>
  <c r="X2757" i="3"/>
  <c r="X1011" i="3"/>
  <c r="X4022" i="3"/>
  <c r="X1946" i="3"/>
  <c r="X2730" i="3"/>
  <c r="X4019" i="3"/>
  <c r="X2665" i="3"/>
  <c r="X3337" i="3"/>
  <c r="X979" i="3"/>
  <c r="X1184" i="3"/>
  <c r="X991" i="3"/>
  <c r="X3446" i="3"/>
  <c r="X2654" i="3"/>
  <c r="X910" i="3"/>
  <c r="X2690" i="3"/>
  <c r="X1130" i="3"/>
  <c r="X806" i="3"/>
  <c r="X1954" i="3"/>
  <c r="X2386" i="3"/>
  <c r="X2662" i="3"/>
  <c r="X2925" i="3"/>
  <c r="X3550" i="3"/>
  <c r="X2002" i="3"/>
  <c r="X1146" i="3"/>
  <c r="X4010" i="3"/>
  <c r="X616" i="3"/>
  <c r="X811" i="3"/>
  <c r="X3482" i="3"/>
  <c r="X951" i="3"/>
  <c r="X804" i="3"/>
  <c r="X803" i="3"/>
  <c r="X2826" i="3"/>
  <c r="X1903" i="3"/>
  <c r="X4007" i="3"/>
  <c r="X3244" i="3"/>
  <c r="X2652" i="3"/>
  <c r="X1403" i="3"/>
  <c r="X1458" i="3"/>
  <c r="X4003" i="3"/>
  <c r="X4002" i="3"/>
  <c r="X1166" i="3"/>
  <c r="X1619" i="3"/>
  <c r="X2102" i="3"/>
  <c r="X934" i="3"/>
  <c r="X2945" i="3"/>
  <c r="X3755" i="3"/>
  <c r="X2008" i="3"/>
  <c r="X3999" i="3"/>
  <c r="X3499" i="3"/>
  <c r="X2051" i="3"/>
  <c r="X2341" i="3"/>
  <c r="X1712" i="3"/>
  <c r="X3996" i="3"/>
  <c r="X1625" i="3"/>
  <c r="X2173" i="3"/>
  <c r="X893" i="3"/>
  <c r="X575" i="3"/>
  <c r="X2887" i="3"/>
  <c r="X605" i="3"/>
  <c r="X3012" i="3"/>
  <c r="X3197" i="3"/>
  <c r="X2112" i="3"/>
  <c r="X413" i="3"/>
  <c r="X915" i="3"/>
  <c r="X3995" i="3"/>
  <c r="X2408" i="3"/>
  <c r="X2087" i="3"/>
  <c r="X2558" i="3"/>
  <c r="X3994" i="3"/>
  <c r="X1154" i="3"/>
  <c r="X2062" i="3"/>
  <c r="X1087" i="3"/>
  <c r="X1939" i="3"/>
  <c r="X3992" i="3"/>
  <c r="X1780" i="3"/>
  <c r="X1483" i="3"/>
  <c r="X3991" i="3"/>
  <c r="X1979" i="3"/>
  <c r="X3163" i="3"/>
  <c r="X721" i="3"/>
  <c r="X877" i="3"/>
  <c r="X1911" i="3"/>
  <c r="X1966" i="3"/>
  <c r="X386" i="3"/>
  <c r="X3196" i="3"/>
  <c r="X842" i="3"/>
  <c r="X838" i="3"/>
  <c r="X2525" i="3"/>
  <c r="X865" i="3"/>
  <c r="X3072" i="3"/>
  <c r="X2581" i="3"/>
  <c r="X1252" i="3"/>
  <c r="X1927" i="3"/>
  <c r="X3455" i="3"/>
  <c r="X1030" i="3"/>
  <c r="X2775" i="3"/>
  <c r="X3609" i="3"/>
  <c r="X1020" i="3"/>
  <c r="X1952" i="3"/>
  <c r="X1405" i="3"/>
  <c r="X202" i="3"/>
  <c r="X1901" i="3"/>
  <c r="X3688" i="3"/>
  <c r="X3321" i="3"/>
  <c r="X1566" i="3"/>
  <c r="X3505" i="3"/>
  <c r="X2502" i="3"/>
  <c r="X2990" i="3"/>
  <c r="X2480" i="3"/>
  <c r="X2135" i="3"/>
  <c r="X3540" i="3"/>
  <c r="X2791" i="3"/>
  <c r="X2670" i="3"/>
  <c r="X1723" i="3"/>
  <c r="X2115" i="3"/>
  <c r="X2447" i="3"/>
  <c r="X3235" i="3"/>
  <c r="X3354" i="3"/>
  <c r="X3514" i="3"/>
  <c r="X4079" i="3"/>
  <c r="X1724" i="3"/>
  <c r="X1978" i="3"/>
  <c r="X2795" i="3"/>
  <c r="X1948" i="3"/>
  <c r="X1963" i="3"/>
  <c r="X3145" i="3"/>
  <c r="X4077" i="3"/>
  <c r="X1147" i="3"/>
  <c r="X1384" i="3"/>
  <c r="X2223" i="3"/>
  <c r="X3481" i="3"/>
  <c r="X4075" i="3"/>
  <c r="X2129" i="3"/>
  <c r="X3001" i="3"/>
  <c r="X1675" i="3"/>
  <c r="X2183" i="3"/>
  <c r="X3527" i="3"/>
  <c r="X3293" i="3"/>
  <c r="X2107" i="3"/>
  <c r="X1863" i="3"/>
  <c r="X4072" i="3"/>
  <c r="X2986" i="3"/>
  <c r="X1645" i="3"/>
  <c r="X2902" i="3"/>
  <c r="X1839" i="3"/>
  <c r="X2394" i="3"/>
  <c r="X1618" i="3"/>
  <c r="X1734" i="3"/>
  <c r="X3165" i="3"/>
  <c r="X1657" i="3"/>
  <c r="X3335" i="3"/>
  <c r="X2989" i="3"/>
  <c r="X1696" i="3"/>
  <c r="X1636" i="3"/>
  <c r="X3565" i="3"/>
  <c r="X2370" i="3"/>
  <c r="X3461" i="3"/>
  <c r="X3262" i="3"/>
  <c r="X1607" i="3"/>
  <c r="X1375" i="3"/>
  <c r="X2590" i="3"/>
  <c r="X4067" i="3"/>
  <c r="X1363" i="3"/>
  <c r="X2343" i="3"/>
  <c r="X2453" i="3"/>
  <c r="X1532" i="3"/>
  <c r="X1849" i="3"/>
  <c r="X2698" i="3"/>
  <c r="X2362" i="3"/>
  <c r="X3396" i="3"/>
  <c r="X1736" i="3"/>
  <c r="X1505" i="3"/>
  <c r="X1418" i="3"/>
  <c r="X3775" i="3"/>
  <c r="X3379" i="3"/>
  <c r="X3667" i="3"/>
  <c r="X2711" i="3"/>
  <c r="X1744" i="3"/>
  <c r="X3464" i="3"/>
  <c r="X2039" i="3"/>
  <c r="X1053" i="3"/>
  <c r="X2676" i="3"/>
  <c r="X1281" i="3"/>
  <c r="X3681" i="3"/>
  <c r="X1587" i="3"/>
  <c r="X1072" i="3"/>
  <c r="X2013" i="3"/>
  <c r="X4062" i="3"/>
  <c r="X1062" i="3"/>
  <c r="X1307" i="3"/>
  <c r="X3270" i="3"/>
  <c r="X1789" i="3"/>
  <c r="X1548" i="3"/>
  <c r="X2695" i="3"/>
  <c r="X1245" i="3"/>
  <c r="X3644" i="3"/>
  <c r="X3449" i="3"/>
  <c r="X2024" i="3"/>
  <c r="X2416" i="3"/>
  <c r="X1027" i="3"/>
  <c r="X2245" i="3"/>
  <c r="X2285" i="3"/>
  <c r="X2014" i="3"/>
  <c r="X3424" i="3"/>
  <c r="X3623" i="3"/>
  <c r="X2212" i="3"/>
  <c r="X1658" i="3"/>
  <c r="X1937" i="3"/>
  <c r="X1151" i="3"/>
  <c r="X2930" i="3"/>
  <c r="X2253" i="3"/>
  <c r="X1639" i="3"/>
  <c r="X2176" i="3"/>
  <c r="X3227" i="3"/>
  <c r="X1340" i="3"/>
  <c r="X2495" i="3"/>
  <c r="X3174" i="3"/>
  <c r="X1333" i="3"/>
  <c r="X2914" i="3"/>
  <c r="X1500" i="3"/>
  <c r="X2140" i="3"/>
  <c r="X1023" i="3"/>
  <c r="X1485" i="3"/>
  <c r="X2892" i="3"/>
  <c r="X4057" i="3"/>
  <c r="X3182" i="3"/>
  <c r="X763" i="3"/>
  <c r="X2709" i="3"/>
  <c r="X2979" i="3"/>
  <c r="X4055" i="3"/>
  <c r="X1624" i="3"/>
  <c r="X1715" i="3"/>
  <c r="X2961" i="3"/>
  <c r="X1705" i="3"/>
  <c r="X3560" i="3"/>
  <c r="X1644" i="3"/>
  <c r="X3188" i="3"/>
  <c r="X4050" i="3"/>
  <c r="X1628" i="3"/>
  <c r="X4049" i="3"/>
  <c r="X1685" i="3"/>
  <c r="X1614" i="3"/>
  <c r="X1390" i="3"/>
  <c r="X4048" i="3"/>
  <c r="X2513" i="3"/>
  <c r="X3802" i="3"/>
  <c r="X1552" i="3"/>
  <c r="X1174" i="3"/>
  <c r="X1595" i="3"/>
  <c r="X3745" i="3"/>
  <c r="X1273" i="3"/>
  <c r="X1916" i="3"/>
  <c r="X2541" i="3"/>
  <c r="X3797" i="3"/>
  <c r="X3620" i="3"/>
  <c r="X2813" i="3"/>
  <c r="X1352" i="3"/>
  <c r="X1183" i="3"/>
  <c r="X4043" i="3"/>
  <c r="X3791" i="3"/>
  <c r="X2905" i="3"/>
  <c r="X2625" i="3"/>
  <c r="X1871" i="3"/>
  <c r="X4041" i="3"/>
  <c r="X4040" i="3"/>
  <c r="X2824" i="3"/>
  <c r="X4039" i="3"/>
  <c r="X1108" i="3"/>
  <c r="X2583" i="3"/>
  <c r="X3575" i="3"/>
  <c r="X2236" i="3"/>
  <c r="X1028" i="3"/>
  <c r="X1835" i="3"/>
  <c r="X3536" i="3"/>
  <c r="X2139" i="3"/>
  <c r="X3632" i="3"/>
  <c r="X2430" i="3"/>
  <c r="X3420" i="3"/>
  <c r="X1868" i="3"/>
  <c r="X1551" i="3"/>
  <c r="X3818" i="3"/>
  <c r="X916" i="3"/>
  <c r="X1848" i="3"/>
  <c r="X1231" i="3"/>
  <c r="X3733" i="3"/>
  <c r="X2137" i="3"/>
  <c r="X1268" i="3"/>
  <c r="X3380" i="3"/>
  <c r="X932" i="3"/>
  <c r="X2059" i="3"/>
  <c r="X882" i="3"/>
  <c r="X925" i="3"/>
  <c r="X918" i="3"/>
  <c r="X1545" i="3"/>
  <c r="X1975" i="3"/>
  <c r="X684" i="3"/>
  <c r="X3049" i="3"/>
  <c r="X2442" i="3"/>
  <c r="X1746" i="3"/>
  <c r="X2850" i="3"/>
  <c r="X1577" i="3"/>
  <c r="X4030" i="3"/>
  <c r="X1554" i="3"/>
  <c r="X2257" i="3"/>
  <c r="X1290" i="3"/>
  <c r="X3035" i="3"/>
  <c r="X3002" i="3"/>
  <c r="X3837" i="3"/>
  <c r="X1546" i="3"/>
  <c r="X1079" i="3"/>
  <c r="X3710" i="3"/>
  <c r="X2149" i="3"/>
  <c r="X1246" i="3"/>
  <c r="X652" i="3"/>
  <c r="X2971" i="3"/>
  <c r="X769" i="3"/>
  <c r="X2476" i="3"/>
  <c r="X3773" i="3"/>
  <c r="X1771" i="3"/>
  <c r="X2025" i="3"/>
  <c r="X696" i="3"/>
  <c r="X1138" i="3"/>
  <c r="X3008" i="3"/>
  <c r="X1080" i="3"/>
  <c r="X2401" i="3"/>
  <c r="X2688" i="3"/>
  <c r="X3833" i="3"/>
  <c r="X2801" i="3"/>
  <c r="X2429" i="3"/>
  <c r="X1431" i="3"/>
  <c r="X1059" i="3"/>
  <c r="X2556" i="3"/>
  <c r="X3766" i="3"/>
  <c r="X3272" i="3"/>
  <c r="X1434" i="3"/>
  <c r="X1300" i="3"/>
  <c r="X2243" i="3"/>
  <c r="X1285" i="3"/>
  <c r="X1277" i="3"/>
  <c r="X2397" i="3"/>
  <c r="X2756" i="3"/>
  <c r="X1623" i="3"/>
  <c r="X4021" i="3"/>
  <c r="X1406" i="3"/>
  <c r="X2077" i="3"/>
  <c r="X3487" i="3"/>
  <c r="X2072" i="3"/>
  <c r="X2863" i="3"/>
  <c r="X1158" i="3"/>
  <c r="X2060" i="3"/>
  <c r="X1179" i="3"/>
  <c r="X830" i="3"/>
  <c r="X2043" i="3"/>
  <c r="X909" i="3"/>
  <c r="X2403" i="3"/>
  <c r="X4014" i="3"/>
  <c r="X3431" i="3"/>
  <c r="X1404" i="3"/>
  <c r="X3308" i="3"/>
  <c r="X797" i="3"/>
  <c r="X1100" i="3"/>
  <c r="X2071" i="3"/>
  <c r="X3348" i="3"/>
  <c r="X2269" i="3"/>
  <c r="X820" i="3"/>
  <c r="X2474" i="3"/>
  <c r="X810" i="3"/>
  <c r="X2037" i="3"/>
  <c r="X639" i="3"/>
  <c r="X3666" i="3"/>
  <c r="X1917" i="3"/>
  <c r="X2452" i="3"/>
  <c r="X2018" i="3"/>
  <c r="X4006" i="3"/>
  <c r="X2314" i="3"/>
  <c r="X2061" i="3"/>
  <c r="X917" i="3"/>
  <c r="X1994" i="3"/>
  <c r="X904" i="3"/>
  <c r="X1446" i="3"/>
  <c r="X4001" i="3"/>
  <c r="X1436" i="3"/>
  <c r="X2101" i="3"/>
  <c r="X2617" i="3"/>
  <c r="X2324" i="3"/>
  <c r="X2075" i="3"/>
  <c r="X1588" i="3"/>
  <c r="X3998" i="3"/>
  <c r="X3055" i="3"/>
  <c r="X1638" i="3"/>
  <c r="X3230" i="3"/>
  <c r="X1571" i="3"/>
  <c r="X1400" i="3"/>
  <c r="X1345" i="3"/>
  <c r="X2834" i="3"/>
  <c r="X1357" i="3"/>
  <c r="X446" i="3"/>
  <c r="X608" i="3"/>
  <c r="X1328" i="3"/>
  <c r="X572" i="3"/>
  <c r="X564" i="3"/>
  <c r="X2247" i="3"/>
  <c r="X828" i="3"/>
  <c r="X1652" i="3"/>
  <c r="X403" i="3"/>
  <c r="X2342" i="3"/>
  <c r="X1509" i="3"/>
  <c r="X1964" i="3"/>
  <c r="X2602" i="3"/>
  <c r="X1153" i="3"/>
  <c r="X1496" i="3"/>
  <c r="X3993" i="3"/>
  <c r="X2308" i="3"/>
  <c r="X2521" i="3"/>
  <c r="X737" i="3"/>
  <c r="X2847" i="3"/>
  <c r="X3990" i="3"/>
  <c r="X1129" i="3"/>
  <c r="X883" i="3"/>
  <c r="X397" i="3"/>
  <c r="X489" i="3"/>
  <c r="X3801" i="3"/>
  <c r="X1918" i="3"/>
  <c r="X1346" i="3"/>
  <c r="X790" i="3"/>
  <c r="X2812" i="3"/>
  <c r="X1578" i="3"/>
  <c r="X383" i="3"/>
  <c r="X3193" i="3"/>
  <c r="X2506" i="3"/>
  <c r="X2806" i="3"/>
  <c r="X1251" i="3"/>
  <c r="X2498" i="3"/>
  <c r="X1980" i="3"/>
  <c r="X1804" i="3"/>
  <c r="X2219" i="3"/>
  <c r="X716" i="3"/>
  <c r="X714" i="3"/>
  <c r="X924" i="3"/>
  <c r="X2715" i="3"/>
  <c r="X3986" i="3"/>
  <c r="X1353" i="3"/>
  <c r="X1397" i="3"/>
  <c r="X3687" i="3"/>
  <c r="X3589" i="3"/>
  <c r="X1563" i="3"/>
  <c r="X2706" i="3"/>
  <c r="X3133" i="3"/>
  <c r="X2436" i="3"/>
  <c r="X3484" i="3"/>
  <c r="X3350" i="3"/>
  <c r="X2479" i="3"/>
  <c r="X2171" i="3"/>
  <c r="X3567" i="3"/>
  <c r="X2960" i="3"/>
  <c r="X3330" i="3"/>
  <c r="X975" i="3"/>
  <c r="X2710" i="3"/>
  <c r="X2028" i="3"/>
  <c r="X2210" i="3"/>
  <c r="X3548" i="3"/>
  <c r="X2431" i="3"/>
  <c r="X2689" i="3"/>
  <c r="X2007" i="3"/>
  <c r="X1401" i="3"/>
  <c r="X1962" i="3"/>
  <c r="X2605" i="3"/>
  <c r="X2164" i="3"/>
  <c r="X1729" i="3"/>
  <c r="X3530" i="3"/>
  <c r="X2770" i="3"/>
  <c r="X3367" i="3"/>
  <c r="X2092" i="3"/>
  <c r="X2202" i="3"/>
  <c r="X3513" i="3"/>
  <c r="X3063" i="3"/>
  <c r="X2182" i="3"/>
  <c r="X3109" i="3"/>
  <c r="X2934" i="3"/>
  <c r="X2170" i="3"/>
  <c r="X3324" i="3"/>
  <c r="X2983" i="3"/>
  <c r="X2040" i="3"/>
  <c r="X3358" i="3"/>
  <c r="X2348" i="3"/>
  <c r="X1838" i="3"/>
  <c r="X2131" i="3"/>
  <c r="X1381" i="3"/>
  <c r="X2378" i="3"/>
  <c r="X3606" i="3"/>
  <c r="X2316" i="3"/>
  <c r="X1722" i="3"/>
  <c r="X2988" i="3"/>
  <c r="X1360" i="3"/>
  <c r="X1635" i="3"/>
  <c r="X3143" i="3"/>
  <c r="X1799" i="3"/>
  <c r="X3013" i="3"/>
  <c r="X2417" i="3"/>
  <c r="X1606" i="3"/>
  <c r="X4068" i="3"/>
  <c r="X3290" i="3"/>
  <c r="X2830" i="3"/>
  <c r="X2471" i="3"/>
  <c r="X2974" i="3"/>
  <c r="X1858" i="3"/>
  <c r="X2375" i="3"/>
  <c r="X2557" i="3"/>
  <c r="X3780" i="3"/>
  <c r="X1770" i="3"/>
  <c r="X3735" i="3"/>
  <c r="X4064" i="3"/>
  <c r="X3492" i="3"/>
  <c r="X1337" i="3"/>
  <c r="X920" i="3"/>
  <c r="X2878" i="3"/>
  <c r="X2576" i="3"/>
  <c r="X3366" i="3"/>
  <c r="X1313" i="3"/>
  <c r="X3756" i="3"/>
  <c r="X2546" i="3"/>
  <c r="X1660" i="3"/>
  <c r="X3405" i="3"/>
  <c r="X3239" i="3"/>
  <c r="X3028" i="3"/>
  <c r="X2254" i="3"/>
  <c r="X1689" i="3"/>
  <c r="X3475" i="3"/>
  <c r="X3445" i="3"/>
  <c r="X644" i="3"/>
  <c r="X1827" i="3"/>
  <c r="X2752" i="3"/>
  <c r="X2275" i="3"/>
  <c r="X1051" i="3"/>
  <c r="X4061" i="3"/>
  <c r="X3177" i="3"/>
  <c r="X3416" i="3"/>
  <c r="X4060" i="3"/>
  <c r="X3248" i="3"/>
  <c r="X1321" i="3"/>
  <c r="X2924" i="3"/>
  <c r="X2010" i="3"/>
  <c r="X2909" i="3"/>
  <c r="X2702" i="3"/>
  <c r="X3423" i="3"/>
  <c r="X3259" i="3"/>
  <c r="X2844" i="3"/>
  <c r="X1985" i="3"/>
  <c r="X2885" i="3"/>
  <c r="X1699" i="3"/>
  <c r="X2941" i="3"/>
  <c r="X1971" i="3"/>
  <c r="X633" i="3"/>
  <c r="X3500" i="3"/>
  <c r="X3636" i="3"/>
  <c r="X1959" i="3"/>
  <c r="X1926" i="3"/>
  <c r="X3173" i="3"/>
  <c r="X833" i="3"/>
  <c r="X2345" i="3"/>
  <c r="X1029" i="3"/>
  <c r="X1539" i="3"/>
  <c r="X1250" i="3"/>
  <c r="X985" i="3"/>
  <c r="X2321" i="3"/>
  <c r="X4056" i="3"/>
  <c r="X2455" i="3"/>
  <c r="X3137" i="3"/>
  <c r="X2113" i="3"/>
  <c r="X752" i="3"/>
  <c r="X4054" i="3"/>
  <c r="X1728" i="3"/>
  <c r="X2897" i="3"/>
  <c r="X1238" i="3"/>
  <c r="X1704" i="3"/>
  <c r="X3149" i="3"/>
  <c r="X1643" i="3"/>
  <c r="X3269" i="3"/>
  <c r="X1702" i="3"/>
  <c r="X1627" i="3"/>
  <c r="X2533" i="3"/>
  <c r="X1208" i="3"/>
  <c r="X2449" i="3"/>
  <c r="X1678" i="3"/>
  <c r="X4047" i="3"/>
  <c r="X1915" i="3"/>
  <c r="X800" i="3"/>
  <c r="X1294" i="3"/>
  <c r="X3152" i="3"/>
  <c r="X1280" i="3"/>
  <c r="X2424" i="3"/>
  <c r="X3719" i="3"/>
  <c r="X1374" i="3"/>
  <c r="X4046" i="3"/>
  <c r="X1579" i="3"/>
  <c r="X3256" i="3"/>
  <c r="X2725" i="3"/>
  <c r="X3116" i="3"/>
  <c r="X1556" i="3"/>
  <c r="X2857" i="3"/>
  <c r="X2704" i="3"/>
  <c r="X1170" i="3"/>
  <c r="X3225" i="3"/>
  <c r="X1331" i="3"/>
  <c r="X966" i="3"/>
  <c r="X2120" i="3"/>
  <c r="X3357" i="3"/>
  <c r="X1315" i="3"/>
  <c r="X1902" i="3"/>
  <c r="X3546" i="3"/>
  <c r="X3574" i="3"/>
  <c r="X2083" i="3"/>
  <c r="X2230" i="3"/>
  <c r="X2497" i="3"/>
  <c r="X1881" i="3"/>
  <c r="X1582" i="3"/>
  <c r="X1319" i="3"/>
  <c r="X2042" i="3"/>
  <c r="X3078" i="3"/>
  <c r="X2531" i="3"/>
  <c r="X2191" i="3"/>
  <c r="X2103" i="3"/>
  <c r="X1806" i="3"/>
  <c r="X1291" i="3"/>
  <c r="X2082" i="3"/>
  <c r="X3448" i="3"/>
  <c r="X896" i="3"/>
  <c r="X2217" i="3"/>
  <c r="X3034" i="3"/>
  <c r="X2607" i="3"/>
  <c r="X2058" i="3"/>
  <c r="X1367" i="3"/>
  <c r="X1773" i="3"/>
  <c r="X3090" i="3"/>
  <c r="X2872" i="3"/>
  <c r="X4032" i="3"/>
  <c r="X2793" i="3"/>
  <c r="X3048" i="3"/>
  <c r="X1524" i="3"/>
  <c r="X4031" i="3"/>
  <c r="X2277" i="3"/>
  <c r="X3092" i="3"/>
  <c r="X1562" i="3"/>
  <c r="X4029" i="3"/>
  <c r="X2193" i="3"/>
  <c r="X1935" i="3"/>
  <c r="X2470" i="3"/>
  <c r="X2411" i="3"/>
  <c r="X3779" i="3"/>
  <c r="X2239" i="3"/>
  <c r="X663" i="3"/>
  <c r="X1742" i="3"/>
  <c r="X3672" i="3"/>
  <c r="X782" i="3"/>
  <c r="X1784" i="3"/>
  <c r="X1522" i="3"/>
  <c r="X3037" i="3"/>
  <c r="X953" i="3"/>
  <c r="X375" i="3"/>
  <c r="X1711" i="3"/>
  <c r="X1463" i="3"/>
  <c r="X1140" i="3"/>
  <c r="X693" i="3"/>
  <c r="X1229" i="3"/>
  <c r="X1682" i="3"/>
  <c r="X1817" i="3"/>
  <c r="X2000" i="3"/>
  <c r="X3767" i="3"/>
  <c r="X3353" i="3"/>
  <c r="X1210" i="3"/>
  <c r="X3128" i="3"/>
  <c r="X645" i="3"/>
  <c r="X2432" i="3"/>
  <c r="X641" i="3"/>
  <c r="X2722" i="3"/>
  <c r="X2777" i="3"/>
  <c r="X1829" i="3"/>
  <c r="X1641" i="3"/>
  <c r="X1284" i="3"/>
  <c r="X1276" i="3"/>
  <c r="X2450" i="3"/>
  <c r="X1479" i="3"/>
  <c r="X1216" i="3"/>
  <c r="X2687" i="3"/>
  <c r="X1272" i="3"/>
  <c r="X2744" i="3"/>
  <c r="X1198" i="3"/>
  <c r="X997" i="3"/>
  <c r="X4018" i="3"/>
  <c r="X2422" i="3"/>
  <c r="X1480" i="3"/>
  <c r="X4016" i="3"/>
  <c r="X1382" i="3"/>
  <c r="X1473" i="3"/>
  <c r="X1466" i="3"/>
  <c r="X2627" i="3"/>
  <c r="X4013" i="3"/>
  <c r="X2942" i="3"/>
  <c r="X4012" i="3"/>
  <c r="X2817" i="3"/>
  <c r="X796" i="3"/>
  <c r="X1940" i="3"/>
  <c r="X2658" i="3"/>
  <c r="X3677" i="3"/>
  <c r="X2268" i="3"/>
  <c r="X1377" i="3"/>
  <c r="X2354" i="3"/>
  <c r="X2694" i="3"/>
  <c r="X2036" i="3"/>
  <c r="X606" i="3"/>
  <c r="X4009" i="3"/>
  <c r="X637" i="3"/>
  <c r="X1415" i="3"/>
  <c r="X2017" i="3"/>
  <c r="X3659" i="3"/>
  <c r="X1788" i="3"/>
  <c r="X1781" i="3"/>
  <c r="X4005" i="3"/>
  <c r="X2128" i="3"/>
  <c r="X3224" i="3"/>
  <c r="X944" i="3"/>
  <c r="X2349" i="3"/>
  <c r="X938" i="3"/>
  <c r="X1433" i="3"/>
  <c r="X2027" i="3"/>
  <c r="X1669" i="3"/>
  <c r="X2074" i="3"/>
  <c r="X2927" i="3"/>
  <c r="X1368" i="3"/>
  <c r="X3345" i="3"/>
  <c r="X2911" i="3"/>
  <c r="X1649" i="3"/>
  <c r="X2181" i="3"/>
  <c r="X903" i="3"/>
  <c r="X860" i="3"/>
  <c r="X2273" i="3"/>
  <c r="X1967" i="3"/>
  <c r="X888" i="3"/>
  <c r="X607" i="3"/>
  <c r="X846" i="3"/>
  <c r="X3742" i="3"/>
  <c r="X3522" i="3"/>
  <c r="X3252" i="3"/>
  <c r="X1326" i="3"/>
  <c r="X406" i="3"/>
  <c r="X1700" i="3"/>
  <c r="X3054" i="3"/>
  <c r="X2644" i="3"/>
  <c r="X1095" i="3"/>
  <c r="X1298" i="3"/>
  <c r="X2392" i="3"/>
  <c r="X1143" i="3"/>
  <c r="X2614" i="3"/>
  <c r="X1735" i="3"/>
  <c r="X1941" i="3"/>
  <c r="X1262" i="3"/>
  <c r="X2928" i="3"/>
  <c r="X3228" i="3"/>
  <c r="X1769" i="3"/>
  <c r="X496" i="3"/>
  <c r="X1121" i="3"/>
  <c r="X2283" i="3"/>
  <c r="X1356" i="3"/>
  <c r="X3989" i="3"/>
  <c r="X847" i="3"/>
  <c r="X428" i="3"/>
  <c r="X2259" i="3"/>
  <c r="X1667" i="3"/>
  <c r="X1270" i="3"/>
  <c r="X3796" i="3"/>
  <c r="X3988" i="3"/>
  <c r="X1555" i="3"/>
  <c r="X3394" i="3"/>
  <c r="X720" i="3"/>
  <c r="X2561" i="3"/>
  <c r="X2488" i="3"/>
  <c r="X2783" i="3"/>
  <c r="X385" i="3"/>
  <c r="X380" i="3"/>
  <c r="X923" i="3"/>
  <c r="X835" i="3"/>
  <c r="X201" i="3"/>
  <c r="X914" i="3"/>
  <c r="X2336" i="3"/>
  <c r="X908" i="3"/>
  <c r="X3789" i="3"/>
  <c r="X2886" i="3"/>
  <c r="X1767" i="3"/>
  <c r="X907" i="3"/>
  <c r="X3602" i="3"/>
  <c r="X2073" i="3"/>
  <c r="X1213" i="3"/>
  <c r="X660" i="3"/>
  <c r="X3985" i="3"/>
  <c r="X2225" i="3"/>
  <c r="X1320" i="3"/>
  <c r="X3983" i="3"/>
  <c r="X993" i="3"/>
  <c r="X2288" i="3"/>
  <c r="X3981" i="3"/>
  <c r="X1958" i="3"/>
  <c r="X824" i="3"/>
  <c r="X3977" i="3"/>
  <c r="X818" i="3"/>
  <c r="X2952" i="3"/>
  <c r="X2200" i="3"/>
  <c r="X980" i="3"/>
  <c r="X3415" i="3"/>
  <c r="X764" i="3"/>
  <c r="X2174" i="3"/>
  <c r="X968" i="3"/>
  <c r="X1572" i="3"/>
  <c r="X3111" i="3"/>
  <c r="X502" i="3"/>
  <c r="X792" i="3"/>
  <c r="X491" i="3"/>
  <c r="X784" i="3"/>
  <c r="X742" i="3"/>
  <c r="X521" i="3"/>
  <c r="X381" i="3"/>
  <c r="X509" i="3"/>
  <c r="X354" i="3"/>
  <c r="X2326" i="3"/>
  <c r="X1021" i="3"/>
  <c r="X2859" i="3"/>
  <c r="X1565" i="3"/>
  <c r="X3404" i="3"/>
  <c r="X2918" i="3"/>
  <c r="X1544" i="3"/>
  <c r="X590" i="3"/>
  <c r="X3965" i="3"/>
  <c r="X621" i="3"/>
  <c r="X3068" i="3"/>
  <c r="X1034" i="3"/>
  <c r="X1653" i="3"/>
  <c r="X1882" i="3"/>
  <c r="X2148" i="3"/>
  <c r="X1248" i="3"/>
  <c r="X1865" i="3"/>
  <c r="X1617" i="3"/>
  <c r="X1540" i="3"/>
  <c r="X767" i="3"/>
  <c r="X2109" i="3"/>
  <c r="X3958" i="3"/>
  <c r="X1148" i="3"/>
  <c r="X1808" i="3"/>
  <c r="X359" i="3"/>
  <c r="X1127" i="3"/>
  <c r="X2439" i="3"/>
  <c r="X743" i="3"/>
  <c r="X3198" i="3"/>
  <c r="X248" i="3"/>
  <c r="X536" i="3"/>
  <c r="X169" i="3"/>
  <c r="X164" i="3"/>
  <c r="X2643" i="3"/>
  <c r="X802" i="3"/>
  <c r="X579" i="3"/>
  <c r="X2835" i="3"/>
  <c r="X2620" i="3"/>
  <c r="X1254" i="3"/>
  <c r="X2754" i="3"/>
  <c r="X901" i="3"/>
  <c r="X739" i="3"/>
  <c r="X1075" i="3"/>
  <c r="X734" i="3"/>
  <c r="X1067" i="3"/>
  <c r="X3951" i="3"/>
  <c r="X1536" i="3"/>
  <c r="X1481" i="3"/>
  <c r="X1819" i="3"/>
  <c r="X3255" i="3"/>
  <c r="X964" i="3"/>
  <c r="X960" i="3"/>
  <c r="X435" i="3"/>
  <c r="X1801" i="3"/>
  <c r="X892" i="3"/>
  <c r="X151" i="3"/>
  <c r="X1226" i="3"/>
  <c r="X2780" i="3"/>
  <c r="X3676" i="3"/>
  <c r="X1132" i="3"/>
  <c r="X871" i="3"/>
  <c r="X1122" i="3"/>
  <c r="X438" i="3"/>
  <c r="X437" i="3"/>
  <c r="X100" i="3"/>
  <c r="X604" i="3"/>
  <c r="X1364" i="3"/>
  <c r="X1520" i="3"/>
  <c r="X1517" i="3"/>
  <c r="X1748" i="3"/>
  <c r="X1350" i="3"/>
  <c r="X3433" i="3"/>
  <c r="X514" i="3"/>
  <c r="X3310" i="3"/>
  <c r="X942" i="3"/>
  <c r="X2284" i="3"/>
  <c r="X1476" i="3"/>
  <c r="X929" i="3"/>
  <c r="X1830" i="3"/>
  <c r="X2413" i="3"/>
  <c r="X533" i="3"/>
  <c r="X3941" i="3"/>
  <c r="X531" i="3"/>
  <c r="X3938" i="3"/>
  <c r="X1672" i="3"/>
  <c r="X3512" i="3"/>
  <c r="X3935" i="3"/>
  <c r="X1054" i="3"/>
  <c r="X1701" i="3"/>
  <c r="X1486" i="3"/>
  <c r="X3930" i="3"/>
  <c r="X362" i="3"/>
  <c r="X1756" i="3"/>
  <c r="X467" i="3"/>
  <c r="X1673" i="3"/>
  <c r="X493" i="3"/>
  <c r="X651" i="3"/>
  <c r="X226" i="3"/>
  <c r="X214" i="3"/>
  <c r="X646" i="3"/>
  <c r="X2823" i="3"/>
  <c r="X1106" i="3"/>
  <c r="X1695" i="3"/>
  <c r="X2646" i="3"/>
  <c r="X1149" i="3"/>
  <c r="X1399" i="3"/>
  <c r="X664" i="3"/>
  <c r="X1135" i="3"/>
  <c r="X2400" i="3"/>
  <c r="X343" i="3"/>
  <c r="X1124" i="3"/>
  <c r="X3924" i="3"/>
  <c r="X654" i="3"/>
  <c r="X360" i="3"/>
  <c r="X337" i="3"/>
  <c r="X887" i="3"/>
  <c r="X1797" i="3"/>
  <c r="X3219" i="3"/>
  <c r="X1191" i="3"/>
  <c r="X1411" i="3"/>
  <c r="X1398" i="3"/>
  <c r="X840" i="3"/>
  <c r="X2631" i="3"/>
  <c r="X1105" i="3"/>
  <c r="X3917" i="3"/>
  <c r="X834" i="3"/>
  <c r="X762" i="3"/>
  <c r="X234" i="3"/>
  <c r="X3915" i="3"/>
  <c r="X1077" i="3"/>
  <c r="X232" i="3"/>
  <c r="X452" i="3"/>
  <c r="X1890" i="3"/>
  <c r="X505" i="3"/>
  <c r="X340" i="3"/>
  <c r="X1323" i="3"/>
  <c r="X885" i="3"/>
  <c r="X1060" i="3"/>
  <c r="X1195" i="3"/>
  <c r="X334" i="3"/>
  <c r="X815" i="3"/>
  <c r="X2649" i="3"/>
  <c r="X450" i="3"/>
  <c r="X1687" i="3"/>
  <c r="X1677" i="3"/>
  <c r="X3414" i="3"/>
  <c r="X1109" i="3"/>
  <c r="X2029" i="3"/>
  <c r="X556" i="3"/>
  <c r="X1370" i="3"/>
  <c r="X2220" i="3"/>
  <c r="X3388" i="3"/>
  <c r="X1559" i="3"/>
  <c r="X1359" i="3"/>
  <c r="X1590" i="3"/>
  <c r="X1035" i="3"/>
  <c r="X424" i="3"/>
  <c r="X566" i="3"/>
  <c r="X422" i="3"/>
  <c r="X562" i="3"/>
  <c r="X1580" i="3"/>
  <c r="X1655" i="3"/>
  <c r="X1647" i="3"/>
  <c r="X1292" i="3"/>
  <c r="X3905" i="3"/>
  <c r="X318" i="3"/>
  <c r="X2041" i="3"/>
  <c r="X1409" i="3"/>
  <c r="X1031" i="3"/>
  <c r="X3391" i="3"/>
  <c r="X329" i="3"/>
  <c r="X2265" i="3"/>
  <c r="X601" i="3"/>
  <c r="X324" i="3"/>
  <c r="X2593" i="3"/>
  <c r="X2895" i="3"/>
  <c r="X1240" i="3"/>
  <c r="X3900" i="3"/>
  <c r="X2570" i="3"/>
  <c r="X710" i="3"/>
  <c r="X1024" i="3"/>
  <c r="X3896" i="3"/>
  <c r="X1811" i="3"/>
  <c r="X1267" i="3"/>
  <c r="X282" i="3"/>
  <c r="X1259" i="3"/>
  <c r="X3894" i="3"/>
  <c r="X388" i="3"/>
  <c r="X104" i="3"/>
  <c r="X103" i="3"/>
  <c r="X3892" i="3"/>
  <c r="X59" i="3"/>
  <c r="X1219" i="3"/>
  <c r="X3102" i="3"/>
  <c r="X434" i="3"/>
  <c r="X2623" i="3"/>
  <c r="X1241" i="3"/>
  <c r="X733" i="3"/>
  <c r="X772" i="3"/>
  <c r="X766" i="3"/>
  <c r="X724" i="3"/>
  <c r="X2601" i="3"/>
  <c r="X393" i="3"/>
  <c r="X2134" i="3"/>
  <c r="X1428" i="3"/>
  <c r="X2839" i="3"/>
  <c r="X2218" i="3"/>
  <c r="X1012" i="3"/>
  <c r="X3295" i="3"/>
  <c r="X1001" i="3"/>
  <c r="X1225" i="3"/>
  <c r="X3281" i="3"/>
  <c r="X928" i="3"/>
  <c r="X1468" i="3"/>
  <c r="X479" i="3"/>
  <c r="X357" i="3"/>
  <c r="X3884" i="3"/>
  <c r="X1454" i="3"/>
  <c r="X3883" i="3"/>
  <c r="X2337" i="3"/>
  <c r="X1504" i="3"/>
  <c r="X1800" i="3"/>
  <c r="X2811" i="3"/>
  <c r="X1141" i="3"/>
  <c r="X1898" i="3"/>
  <c r="X2206" i="3"/>
  <c r="X519" i="3"/>
  <c r="X3880" i="3"/>
  <c r="X768" i="3"/>
  <c r="X1583" i="3"/>
  <c r="X2451" i="3"/>
  <c r="X1793" i="3"/>
  <c r="X3877" i="3"/>
  <c r="X240" i="3"/>
  <c r="X82" i="3"/>
  <c r="X1150" i="3"/>
  <c r="X559" i="3"/>
  <c r="X553" i="3"/>
  <c r="X700" i="3"/>
  <c r="X331" i="3"/>
  <c r="X249" i="3"/>
  <c r="X1234" i="3"/>
  <c r="X1402" i="3"/>
  <c r="X1126" i="3"/>
  <c r="X1379" i="3"/>
  <c r="X3874" i="3"/>
  <c r="X274" i="3"/>
  <c r="X273" i="3"/>
  <c r="X3032" i="3"/>
  <c r="X353" i="3"/>
  <c r="X2138" i="3"/>
  <c r="X2460" i="3"/>
  <c r="X875" i="3"/>
  <c r="X1776" i="3"/>
  <c r="X1296" i="3"/>
  <c r="X472" i="3"/>
  <c r="X1338" i="3"/>
  <c r="X463" i="3"/>
  <c r="X898" i="3"/>
  <c r="X844" i="3"/>
  <c r="X890" i="3"/>
  <c r="X294" i="3"/>
  <c r="X2079" i="3"/>
  <c r="X145" i="3"/>
  <c r="X143" i="3"/>
  <c r="X95" i="3"/>
  <c r="X3867" i="3"/>
  <c r="X3864" i="3"/>
  <c r="X839" i="3"/>
  <c r="X1314" i="3"/>
  <c r="X488" i="3"/>
  <c r="X2168" i="3"/>
  <c r="X870" i="3"/>
  <c r="X2151" i="3"/>
  <c r="X2067" i="3"/>
  <c r="X445" i="3"/>
  <c r="X2057" i="3"/>
  <c r="X1467" i="3"/>
  <c r="X678" i="3"/>
  <c r="X2922" i="3"/>
  <c r="X631" i="3"/>
  <c r="X626" i="3"/>
  <c r="X2350" i="3"/>
  <c r="X468" i="3"/>
  <c r="X465" i="3"/>
  <c r="X597" i="3"/>
  <c r="X2329" i="3"/>
  <c r="X2309" i="3"/>
  <c r="X801" i="3"/>
  <c r="X262" i="3"/>
  <c r="X2592" i="3"/>
  <c r="X1013" i="3"/>
  <c r="X1336" i="3"/>
  <c r="X319" i="3"/>
  <c r="X2334" i="3"/>
  <c r="X1732" i="3"/>
  <c r="X414" i="3"/>
  <c r="X647" i="3"/>
  <c r="X126" i="3"/>
  <c r="X28" i="3"/>
  <c r="X121" i="3"/>
  <c r="X132" i="3"/>
  <c r="X3859" i="3"/>
  <c r="X426" i="3"/>
  <c r="X748" i="3"/>
  <c r="X2536" i="3"/>
  <c r="X252" i="3"/>
  <c r="X1960" i="3"/>
  <c r="X1787" i="3"/>
  <c r="X906" i="3"/>
  <c r="X817" i="3"/>
  <c r="X1510" i="3"/>
  <c r="X1884" i="3"/>
  <c r="X2312" i="3"/>
  <c r="X3593" i="3"/>
  <c r="X668" i="3"/>
  <c r="X2296" i="3"/>
  <c r="X2227" i="3"/>
  <c r="X1052" i="3"/>
  <c r="X832" i="3"/>
  <c r="X3110" i="3"/>
  <c r="X1615" i="3"/>
  <c r="X823" i="3"/>
  <c r="X1608" i="3"/>
  <c r="X3976" i="3"/>
  <c r="X2189" i="3"/>
  <c r="X1041" i="3"/>
  <c r="X3091" i="3"/>
  <c r="X3974" i="3"/>
  <c r="X2803" i="3"/>
  <c r="X3075" i="3"/>
  <c r="X2221" i="3"/>
  <c r="X3972" i="3"/>
  <c r="X1498" i="3"/>
  <c r="X501" i="3"/>
  <c r="X2197" i="3"/>
  <c r="X490" i="3"/>
  <c r="X3221" i="3"/>
  <c r="X486" i="3"/>
  <c r="X520" i="3"/>
  <c r="X512" i="3"/>
  <c r="X3970" i="3"/>
  <c r="X1586" i="3"/>
  <c r="X1877" i="3"/>
  <c r="X1513" i="3"/>
  <c r="X1976" i="3"/>
  <c r="X1564" i="3"/>
  <c r="X3967" i="3"/>
  <c r="X2360" i="3"/>
  <c r="X1543" i="3"/>
  <c r="X3392" i="3"/>
  <c r="X3964" i="3"/>
  <c r="X1043" i="3"/>
  <c r="X580" i="3"/>
  <c r="X614" i="3"/>
  <c r="X2339" i="3"/>
  <c r="X2143" i="3"/>
  <c r="X1576" i="3"/>
  <c r="X1255" i="3"/>
  <c r="X3960" i="3"/>
  <c r="X1616" i="3"/>
  <c r="X2968" i="3"/>
  <c r="X1007" i="3"/>
  <c r="X1537" i="3"/>
  <c r="X3957" i="3"/>
  <c r="X954" i="3"/>
  <c r="X1209" i="3"/>
  <c r="X1193" i="3"/>
  <c r="X3956" i="3"/>
  <c r="X941" i="3"/>
  <c r="X333" i="3"/>
  <c r="X3127" i="3"/>
  <c r="X1239" i="3"/>
  <c r="X247" i="3"/>
  <c r="X528" i="3"/>
  <c r="X165" i="3"/>
  <c r="X1640" i="3"/>
  <c r="X1271" i="3"/>
  <c r="X3531" i="3"/>
  <c r="X798" i="3"/>
  <c r="X1622" i="3"/>
  <c r="X1200" i="3"/>
  <c r="X789" i="3"/>
  <c r="X900" i="3"/>
  <c r="X2159" i="3"/>
  <c r="X3953" i="3"/>
  <c r="X1910" i="3"/>
  <c r="X3952" i="3"/>
  <c r="X3950" i="3"/>
  <c r="X1493" i="3"/>
  <c r="X2124" i="3"/>
  <c r="X1265" i="3"/>
  <c r="X3655" i="3"/>
  <c r="X1516" i="3"/>
  <c r="X959" i="3"/>
  <c r="X155" i="3"/>
  <c r="X1244" i="3"/>
  <c r="X1453" i="3"/>
  <c r="X3639" i="3"/>
  <c r="X2353" i="3"/>
  <c r="X879" i="3"/>
  <c r="X2351" i="3"/>
  <c r="X697" i="3"/>
  <c r="X2111" i="3"/>
  <c r="X690" i="3"/>
  <c r="X866" i="3"/>
  <c r="X153" i="3"/>
  <c r="X688" i="3"/>
  <c r="X603" i="3"/>
  <c r="X2015" i="3"/>
  <c r="X999" i="3"/>
  <c r="X998" i="3"/>
  <c r="X3095" i="3"/>
  <c r="X856" i="3"/>
  <c r="X3945" i="3"/>
  <c r="X1857" i="3"/>
  <c r="X2997" i="3"/>
  <c r="X2231" i="3"/>
  <c r="X1708" i="3"/>
  <c r="X1837" i="3"/>
  <c r="X713" i="3"/>
  <c r="X3944" i="3"/>
  <c r="X2318" i="3"/>
  <c r="X922" i="3"/>
  <c r="X3940" i="3"/>
  <c r="X530" i="3"/>
  <c r="X3937" i="3"/>
  <c r="X1451" i="3"/>
  <c r="X1739" i="3"/>
  <c r="X3934" i="3"/>
  <c r="X642" i="3"/>
  <c r="X689" i="3"/>
  <c r="X1719" i="3"/>
  <c r="X1046" i="3"/>
  <c r="X3485" i="3"/>
  <c r="X1475" i="3"/>
  <c r="X217" i="3"/>
  <c r="X1668" i="3"/>
  <c r="X230" i="3"/>
  <c r="X216" i="3"/>
  <c r="X1069" i="3"/>
  <c r="X212" i="3"/>
  <c r="X2317" i="3"/>
  <c r="X453" i="3"/>
  <c r="X138" i="3"/>
  <c r="X3454" i="3"/>
  <c r="X1631" i="3"/>
  <c r="X1679" i="3"/>
  <c r="X1943" i="3"/>
  <c r="X1085" i="3"/>
  <c r="X1134" i="3"/>
  <c r="X1821" i="3"/>
  <c r="X702" i="3"/>
  <c r="X1394" i="3"/>
  <c r="X3923" i="3"/>
  <c r="X339" i="3"/>
  <c r="X1116" i="3"/>
  <c r="X3920" i="3"/>
  <c r="X1217" i="3"/>
  <c r="X1372" i="3"/>
  <c r="X1202" i="3"/>
  <c r="X1190" i="3"/>
  <c r="X1666" i="3"/>
  <c r="X3919" i="3"/>
  <c r="X848" i="3"/>
  <c r="X837" i="3"/>
  <c r="X1637" i="3"/>
  <c r="X774" i="3"/>
  <c r="X461" i="3"/>
  <c r="X1904" i="3"/>
  <c r="X128" i="3"/>
  <c r="X816" i="3"/>
  <c r="X78" i="3"/>
  <c r="X76" i="3"/>
  <c r="X1955" i="3"/>
  <c r="X2782" i="3"/>
  <c r="X1947" i="3"/>
  <c r="X2764" i="3"/>
  <c r="X503" i="3"/>
  <c r="X884" i="3"/>
  <c r="X1491" i="3"/>
  <c r="X738" i="3"/>
  <c r="X2368" i="3"/>
  <c r="X1593" i="3"/>
  <c r="X2044" i="3"/>
  <c r="X3913" i="3"/>
  <c r="X2361" i="3"/>
  <c r="X1118" i="3"/>
  <c r="X568" i="3"/>
  <c r="X638" i="3"/>
  <c r="X3909" i="3"/>
  <c r="X555" i="3"/>
  <c r="X876" i="3"/>
  <c r="X2322" i="3"/>
  <c r="X68" i="3"/>
  <c r="X1049" i="3"/>
  <c r="X862" i="3"/>
  <c r="X191" i="3"/>
  <c r="X783" i="3"/>
  <c r="X3372" i="3"/>
  <c r="X565" i="3"/>
  <c r="X2530" i="3"/>
  <c r="X561" i="3"/>
  <c r="X1115" i="3"/>
  <c r="X1111" i="3"/>
  <c r="X1573" i="3"/>
  <c r="X1304" i="3"/>
  <c r="X2289" i="3"/>
  <c r="X1542" i="3"/>
  <c r="X315" i="3"/>
  <c r="X3403" i="3"/>
  <c r="X1528" i="3"/>
  <c r="X2907" i="3"/>
  <c r="X328" i="3"/>
  <c r="X327" i="3"/>
  <c r="X3384" i="3"/>
  <c r="X599" i="3"/>
  <c r="X3903" i="3"/>
  <c r="X1230" i="3"/>
  <c r="X1733" i="3"/>
  <c r="X1308" i="3"/>
  <c r="X418" i="3"/>
  <c r="X1223" i="3"/>
  <c r="X1068" i="3"/>
  <c r="X3895" i="3"/>
  <c r="X1061" i="3"/>
  <c r="X1266" i="3"/>
  <c r="X115" i="3"/>
  <c r="X108" i="3"/>
  <c r="X3893" i="3"/>
  <c r="X387" i="3"/>
  <c r="X105" i="3"/>
  <c r="X102" i="3"/>
  <c r="X3891" i="3"/>
  <c r="X192" i="3"/>
  <c r="X1214" i="3"/>
  <c r="X2553" i="3"/>
  <c r="X287" i="3"/>
  <c r="X431" i="3"/>
  <c r="X3089" i="3"/>
  <c r="X2009" i="3"/>
  <c r="X771" i="3"/>
  <c r="X765" i="3"/>
  <c r="X2033" i="3"/>
  <c r="X2523" i="3"/>
  <c r="X281" i="3"/>
  <c r="X3887" i="3"/>
  <c r="X850" i="3"/>
  <c r="X1908" i="3"/>
  <c r="X970" i="3"/>
  <c r="X1243" i="3"/>
  <c r="X2810" i="3"/>
  <c r="X948" i="3"/>
  <c r="X759" i="3"/>
  <c r="X2788" i="3"/>
  <c r="X540" i="3"/>
  <c r="X361" i="3"/>
  <c r="X2398" i="3"/>
  <c r="X117" i="3"/>
  <c r="X2767" i="3"/>
  <c r="X955" i="3"/>
  <c r="X3882" i="3"/>
  <c r="X1439" i="3"/>
  <c r="X1444" i="3"/>
  <c r="X577" i="3"/>
  <c r="X1425" i="3"/>
  <c r="X712" i="3"/>
  <c r="X305" i="3"/>
  <c r="X3881" i="3"/>
  <c r="X1261" i="3"/>
  <c r="X1119" i="3"/>
  <c r="X276" i="3"/>
  <c r="X3879" i="3"/>
  <c r="X981" i="3"/>
  <c r="X242" i="3"/>
  <c r="X1136" i="3"/>
  <c r="X239" i="3"/>
  <c r="X83" i="3"/>
  <c r="X707" i="3"/>
  <c r="X3876" i="3"/>
  <c r="X90" i="3"/>
  <c r="X3014" i="3"/>
  <c r="X694" i="3"/>
  <c r="X770" i="3"/>
  <c r="X1233" i="3"/>
  <c r="X2229" i="3"/>
  <c r="X656" i="3"/>
  <c r="X897" i="3"/>
  <c r="X3873" i="3"/>
  <c r="X1113" i="3"/>
  <c r="X355" i="3"/>
  <c r="X2465" i="3"/>
  <c r="X1098" i="3"/>
  <c r="X1371" i="3"/>
  <c r="X3020" i="3"/>
  <c r="X3019" i="3"/>
  <c r="X1354" i="3"/>
  <c r="X2700" i="3"/>
  <c r="X731" i="3"/>
  <c r="X687" i="3"/>
  <c r="X2674" i="3"/>
  <c r="X42" i="3"/>
  <c r="X456" i="3"/>
  <c r="X677" i="3"/>
  <c r="X458" i="3"/>
  <c r="X40" i="3"/>
  <c r="X666" i="3"/>
  <c r="X142" i="3"/>
  <c r="X94" i="3"/>
  <c r="X1342" i="3"/>
  <c r="X2381" i="3"/>
  <c r="X298" i="3"/>
  <c r="X821" i="3"/>
  <c r="X487" i="3"/>
  <c r="X485" i="3"/>
  <c r="X814" i="3"/>
  <c r="X1558" i="3"/>
  <c r="X291" i="3"/>
  <c r="X290" i="3"/>
  <c r="X3863" i="3"/>
  <c r="X3862" i="3"/>
  <c r="X676" i="3"/>
  <c r="X3861" i="3"/>
  <c r="X861" i="3"/>
  <c r="X857" i="3"/>
  <c r="X612" i="3"/>
  <c r="X211" i="3"/>
  <c r="X208" i="3"/>
  <c r="X325" i="3"/>
  <c r="X589" i="3"/>
  <c r="X344" i="3"/>
  <c r="X1089" i="3"/>
  <c r="X3860" i="3"/>
  <c r="X433" i="3"/>
  <c r="X1461" i="3"/>
  <c r="X322" i="3"/>
  <c r="X2569" i="3"/>
  <c r="X415" i="3"/>
  <c r="X2547" i="3"/>
  <c r="X1709" i="3"/>
  <c r="X1152" i="3"/>
  <c r="X407" i="3"/>
  <c r="X123" i="3"/>
  <c r="X120" i="3"/>
  <c r="X131" i="3"/>
  <c r="X130" i="3"/>
  <c r="X1224" i="3"/>
  <c r="X1393" i="3"/>
  <c r="X2260" i="3"/>
  <c r="X2180" i="3"/>
  <c r="X1334" i="3"/>
  <c r="X2311" i="3"/>
  <c r="X1925" i="3"/>
  <c r="X1196" i="3"/>
  <c r="X2295" i="3"/>
  <c r="X2226" i="3"/>
  <c r="X649" i="3"/>
  <c r="X831" i="3"/>
  <c r="X3980" i="3"/>
  <c r="X1065" i="3"/>
  <c r="X2833" i="3"/>
  <c r="X1064" i="3"/>
  <c r="X3975" i="3"/>
  <c r="X2184" i="3"/>
  <c r="X634" i="3"/>
  <c r="X1938" i="3"/>
  <c r="X3973" i="3"/>
  <c r="X3339" i="3"/>
  <c r="X2499" i="3"/>
  <c r="X1924" i="3"/>
  <c r="X3971" i="3"/>
  <c r="X988" i="3"/>
  <c r="X3700" i="3"/>
  <c r="X2771" i="3"/>
  <c r="X1489" i="3"/>
  <c r="X2116" i="3"/>
  <c r="X3434" i="3"/>
  <c r="X977" i="3"/>
  <c r="X511" i="3"/>
  <c r="X3373" i="3"/>
  <c r="X2161" i="3"/>
  <c r="X2950" i="3"/>
  <c r="X1983" i="3"/>
  <c r="X3969" i="3"/>
  <c r="X1006" i="3"/>
  <c r="X3966" i="3"/>
  <c r="X2192" i="3"/>
  <c r="X1842" i="3"/>
  <c r="X1823" i="3"/>
  <c r="X989" i="3"/>
  <c r="X1531" i="3"/>
  <c r="X3962" i="3"/>
  <c r="X1033" i="3"/>
  <c r="X1032" i="3"/>
  <c r="X2808" i="3"/>
  <c r="X2501" i="3"/>
  <c r="X1634" i="3"/>
  <c r="X3959" i="3"/>
  <c r="X1161" i="3"/>
  <c r="X1846" i="3"/>
  <c r="X1597" i="3"/>
  <c r="X1003" i="3"/>
  <c r="X3085" i="3"/>
  <c r="X1523" i="3"/>
  <c r="X751" i="3"/>
  <c r="X356" i="3"/>
  <c r="X3955" i="3"/>
  <c r="X542" i="3"/>
  <c r="X2064" i="3"/>
  <c r="X2364" i="3"/>
  <c r="X736" i="3"/>
  <c r="X595" i="3"/>
  <c r="X2786" i="3"/>
  <c r="X163" i="3"/>
  <c r="X1762" i="3"/>
  <c r="X926" i="3"/>
  <c r="X3093" i="3"/>
  <c r="X1260" i="3"/>
  <c r="X1086" i="3"/>
  <c r="X2069" i="3"/>
  <c r="X3954" i="3"/>
  <c r="X1920" i="3"/>
  <c r="X2814" i="3"/>
  <c r="X1847" i="3"/>
  <c r="X1351" i="3"/>
  <c r="X728" i="3"/>
  <c r="X2133" i="3"/>
  <c r="X881" i="3"/>
  <c r="X1525" i="3"/>
  <c r="X3949" i="3"/>
  <c r="X440" i="3"/>
  <c r="X2031" i="3"/>
  <c r="X546" i="3"/>
  <c r="X1455" i="3"/>
  <c r="X432" i="3"/>
  <c r="X2661" i="3"/>
  <c r="X2047" i="3"/>
  <c r="X2426" i="3"/>
  <c r="X878" i="3"/>
  <c r="X2632" i="3"/>
  <c r="X156" i="3"/>
  <c r="X2110" i="3"/>
  <c r="X439" i="3"/>
  <c r="X2023" i="3"/>
  <c r="X243" i="3"/>
  <c r="X2338" i="3"/>
  <c r="X1526" i="3"/>
  <c r="X596" i="3"/>
  <c r="X3665" i="3"/>
  <c r="X3946" i="3"/>
  <c r="X2749" i="3"/>
  <c r="X1456" i="3"/>
  <c r="X1707" i="3"/>
  <c r="X2504" i="3"/>
  <c r="X507" i="3"/>
  <c r="X1845" i="3"/>
  <c r="X3649" i="3"/>
  <c r="X1836" i="3"/>
  <c r="X1155" i="3"/>
  <c r="X3286" i="3"/>
  <c r="X535" i="3"/>
  <c r="X3943" i="3"/>
  <c r="X2207" i="3"/>
  <c r="X529" i="3"/>
  <c r="X3936" i="3"/>
  <c r="X704" i="3"/>
  <c r="X1738" i="3"/>
  <c r="X3933" i="3"/>
  <c r="X1766" i="3"/>
  <c r="X373" i="3"/>
  <c r="X1718" i="3"/>
  <c r="X632" i="3"/>
  <c r="X3044" i="3"/>
  <c r="X1084" i="3"/>
  <c r="X627" i="3"/>
  <c r="X3929" i="3"/>
  <c r="X229" i="3"/>
  <c r="X215" i="3"/>
  <c r="X648" i="3"/>
  <c r="X213" i="3"/>
  <c r="X3468" i="3"/>
  <c r="X1549" i="3"/>
  <c r="X136" i="3"/>
  <c r="X2993" i="3"/>
  <c r="X1093" i="3"/>
  <c r="X3927" i="3"/>
  <c r="X2487" i="3"/>
  <c r="X706" i="3"/>
  <c r="X3926" i="3"/>
  <c r="X3033" i="3"/>
  <c r="X363" i="3"/>
  <c r="X2463" i="3"/>
  <c r="X3922" i="3"/>
  <c r="X699" i="3"/>
  <c r="X3921" i="3"/>
  <c r="X2683" i="3"/>
  <c r="X1866" i="3"/>
  <c r="X1417" i="3"/>
  <c r="X1201" i="3"/>
  <c r="X1348" i="3"/>
  <c r="X1131" i="3"/>
  <c r="X3204" i="3"/>
  <c r="X853" i="3"/>
  <c r="X1650" i="3"/>
  <c r="X2305" i="3"/>
  <c r="X622" i="3"/>
  <c r="X1914" i="3"/>
  <c r="X1358" i="3"/>
  <c r="X127" i="3"/>
  <c r="X457" i="3"/>
  <c r="X77" i="3"/>
  <c r="X231" i="3"/>
  <c r="X1594" i="3"/>
  <c r="X1885" i="3"/>
  <c r="X3214" i="3"/>
  <c r="X2179" i="3"/>
  <c r="X886" i="3"/>
  <c r="X2680" i="3"/>
  <c r="X2160" i="3"/>
  <c r="X3914" i="3"/>
  <c r="X2298" i="3"/>
  <c r="X574" i="3"/>
  <c r="X451" i="3"/>
  <c r="X3912" i="3"/>
  <c r="X449" i="3"/>
  <c r="X1596" i="3"/>
  <c r="X567" i="3"/>
  <c r="X1107" i="3"/>
  <c r="X3908" i="3"/>
  <c r="X1581" i="3"/>
  <c r="X3907" i="3"/>
  <c r="X181" i="3"/>
  <c r="X179" i="3"/>
  <c r="X177" i="3"/>
  <c r="X1036" i="3"/>
  <c r="X71" i="3"/>
  <c r="X858" i="3"/>
  <c r="X187" i="3"/>
  <c r="X1659" i="3"/>
  <c r="X182" i="3"/>
  <c r="X1015" i="3"/>
  <c r="X674" i="3"/>
  <c r="X1110" i="3"/>
  <c r="X3360" i="3"/>
  <c r="X3418" i="3"/>
  <c r="X1841" i="3"/>
  <c r="X1541" i="3"/>
  <c r="X3904" i="3"/>
  <c r="X2923" i="3"/>
  <c r="X1253" i="3"/>
  <c r="X1813" i="3"/>
  <c r="X1022" i="3"/>
  <c r="X326" i="3"/>
  <c r="X2898" i="3"/>
  <c r="X2538" i="3"/>
  <c r="X3902" i="3"/>
  <c r="X776" i="3"/>
  <c r="X1045" i="3"/>
  <c r="X1928" i="3"/>
  <c r="X755" i="3"/>
  <c r="X1283" i="3"/>
  <c r="X3898" i="3"/>
  <c r="X409" i="3"/>
  <c r="X703" i="3"/>
  <c r="X1010" i="3"/>
  <c r="X391" i="3"/>
  <c r="X691" i="3"/>
  <c r="X726" i="3"/>
  <c r="X3144" i="3"/>
  <c r="X364" i="3"/>
  <c r="X1785" i="3"/>
  <c r="X60" i="3"/>
  <c r="X3123" i="3"/>
  <c r="X1834" i="3"/>
  <c r="X1199" i="3"/>
  <c r="X1816" i="3"/>
  <c r="X286" i="3"/>
  <c r="X2537" i="3"/>
  <c r="X429" i="3"/>
  <c r="X3890" i="3"/>
  <c r="X1932" i="3"/>
  <c r="X1482" i="3"/>
  <c r="X2600" i="3"/>
  <c r="X280" i="3"/>
  <c r="X3886" i="3"/>
  <c r="X1416" i="3"/>
  <c r="X1365" i="3"/>
  <c r="X1457" i="3"/>
  <c r="X1344" i="3"/>
  <c r="X962" i="3"/>
  <c r="X551" i="3"/>
  <c r="X56" i="3"/>
  <c r="X1218" i="3"/>
  <c r="X55" i="3"/>
  <c r="X744" i="3"/>
  <c r="X478" i="3"/>
  <c r="X116" i="3"/>
  <c r="X524" i="3"/>
  <c r="X513" i="3"/>
  <c r="X506" i="3"/>
  <c r="X945" i="3"/>
  <c r="X717" i="3"/>
  <c r="X1501" i="3"/>
  <c r="X3016" i="3"/>
  <c r="X1414" i="3"/>
  <c r="X522" i="3"/>
  <c r="X277" i="3"/>
  <c r="X1892" i="3"/>
  <c r="X1257" i="3"/>
  <c r="X1809" i="3"/>
  <c r="X245" i="3"/>
  <c r="X1567" i="3"/>
  <c r="X241" i="3"/>
  <c r="X84" i="3"/>
  <c r="X974" i="3"/>
  <c r="X21" i="3"/>
  <c r="X1755" i="3"/>
  <c r="X3875" i="3"/>
  <c r="X335" i="3"/>
  <c r="X332" i="3"/>
  <c r="X1104" i="3"/>
  <c r="X1237" i="3"/>
  <c r="X2992" i="3"/>
  <c r="X661" i="3"/>
  <c r="X2963" i="3"/>
  <c r="X268" i="3"/>
  <c r="X3872" i="3"/>
  <c r="X1112" i="3"/>
  <c r="X1102" i="3"/>
  <c r="X683" i="3"/>
  <c r="X1796" i="3"/>
  <c r="X1447" i="3"/>
  <c r="X2459" i="3"/>
  <c r="X2456" i="3"/>
  <c r="X863" i="3"/>
  <c r="X2119" i="3"/>
  <c r="X905" i="3"/>
  <c r="X855" i="3"/>
  <c r="X2099" i="3"/>
  <c r="X41" i="3"/>
  <c r="X160" i="3"/>
  <c r="X454" i="3"/>
  <c r="X3870" i="3"/>
  <c r="X39" i="3"/>
  <c r="X38" i="3"/>
  <c r="X292" i="3"/>
  <c r="X93" i="3"/>
  <c r="X3866" i="3"/>
  <c r="X2701" i="3"/>
  <c r="X494" i="3"/>
  <c r="X2682" i="3"/>
  <c r="X1378" i="3"/>
  <c r="X484" i="3"/>
  <c r="X813" i="3"/>
  <c r="X2668" i="3"/>
  <c r="X258" i="3"/>
  <c r="X442" i="3"/>
  <c r="X2049" i="3"/>
  <c r="X1757" i="3"/>
  <c r="X1452" i="3"/>
  <c r="X1533" i="3"/>
  <c r="X947" i="3"/>
  <c r="X469" i="3"/>
  <c r="X1016" i="3"/>
  <c r="X619" i="3"/>
  <c r="X207" i="3"/>
  <c r="X1055" i="3"/>
  <c r="X320" i="3"/>
  <c r="X314" i="3"/>
  <c r="X1088" i="3"/>
  <c r="X2300" i="3"/>
  <c r="X1017" i="3"/>
  <c r="X2346" i="3"/>
  <c r="X1005" i="3"/>
  <c r="X2340" i="3"/>
  <c r="X760" i="3"/>
  <c r="X255" i="3"/>
  <c r="X1157" i="3"/>
  <c r="X29" i="3"/>
  <c r="X643" i="3"/>
  <c r="X124" i="3"/>
  <c r="X791" i="3"/>
  <c r="X785" i="3"/>
  <c r="X1071" i="3"/>
  <c r="X2681" i="3"/>
  <c r="X2785" i="3"/>
  <c r="X843" i="3"/>
  <c r="X3984" i="3"/>
  <c r="X1494" i="3"/>
  <c r="X1621" i="3"/>
  <c r="X3982" i="3"/>
  <c r="X3979" i="3"/>
  <c r="X825" i="3"/>
  <c r="X3978" i="3"/>
  <c r="X819" i="3"/>
  <c r="X1894" i="3"/>
  <c r="X2201" i="3"/>
  <c r="X1472" i="3"/>
  <c r="X3712" i="3"/>
  <c r="X628" i="3"/>
  <c r="X1507" i="3"/>
  <c r="X504" i="3"/>
  <c r="X2136" i="3"/>
  <c r="X2910" i="3"/>
  <c r="X750" i="3"/>
  <c r="X3389" i="3"/>
  <c r="X2194" i="3"/>
  <c r="X983" i="3"/>
  <c r="X1534" i="3"/>
  <c r="X778" i="3"/>
  <c r="X1488" i="3"/>
  <c r="X510" i="3"/>
  <c r="X1993" i="3"/>
  <c r="X2876" i="3"/>
  <c r="X351" i="3"/>
  <c r="X3419" i="3"/>
  <c r="X3968" i="3"/>
  <c r="X600" i="3"/>
  <c r="X3122" i="3"/>
  <c r="X2290" i="3"/>
  <c r="X995" i="3"/>
  <c r="X1293" i="3"/>
  <c r="X582" i="3"/>
  <c r="X3963" i="3"/>
  <c r="X3961" i="3"/>
  <c r="X613" i="3"/>
  <c r="X611" i="3"/>
  <c r="X1814" i="3"/>
  <c r="X1906" i="3"/>
  <c r="X1633" i="3"/>
  <c r="X2415" i="3"/>
  <c r="X2123" i="3"/>
  <c r="X1228" i="3"/>
  <c r="X3569" i="3"/>
  <c r="X587" i="3"/>
  <c r="X1205" i="3"/>
  <c r="X2387" i="3"/>
  <c r="X2390" i="3"/>
  <c r="X1186" i="3"/>
  <c r="X3556" i="3"/>
  <c r="X1189" i="3"/>
  <c r="X1506" i="3"/>
  <c r="X1783" i="3"/>
  <c r="X931" i="3"/>
  <c r="X2421" i="3"/>
  <c r="X3544" i="3"/>
  <c r="X3178" i="3"/>
  <c r="X1220" i="3"/>
  <c r="X1484" i="3"/>
  <c r="X2543" i="3"/>
  <c r="X1934" i="3"/>
  <c r="X793" i="3"/>
  <c r="X2090" i="3"/>
  <c r="X571" i="3"/>
  <c r="X1361" i="3"/>
  <c r="X1601" i="3"/>
  <c r="X2512" i="3"/>
  <c r="X578" i="3"/>
  <c r="X727" i="3"/>
  <c r="X2052" i="3"/>
  <c r="X880" i="3"/>
  <c r="X3007" i="3"/>
  <c r="X3948" i="3"/>
  <c r="X867" i="3"/>
  <c r="X1471" i="3"/>
  <c r="X545" i="3"/>
  <c r="X3303" i="3"/>
  <c r="X152" i="3"/>
  <c r="X2054" i="3"/>
  <c r="X1145" i="3"/>
  <c r="X2127" i="3"/>
  <c r="X1430" i="3"/>
  <c r="X2034" i="3"/>
  <c r="X872" i="3"/>
  <c r="X3947" i="3"/>
  <c r="X154" i="3"/>
  <c r="X2022" i="3"/>
  <c r="X244" i="3"/>
  <c r="X538" i="3"/>
  <c r="X2100" i="3"/>
  <c r="X1000" i="3"/>
  <c r="X3325" i="3"/>
  <c r="X2313" i="3"/>
  <c r="X525" i="3"/>
  <c r="X1995" i="3"/>
  <c r="X1168" i="3"/>
  <c r="X3658" i="3"/>
  <c r="X1438" i="3"/>
  <c r="X1844" i="3"/>
  <c r="X3296" i="3"/>
  <c r="X1423" i="3"/>
  <c r="X1204" i="3"/>
  <c r="X1761" i="3"/>
  <c r="X534" i="3"/>
  <c r="X3942" i="3"/>
  <c r="X532" i="3"/>
  <c r="X3939" i="3"/>
  <c r="X1070" i="3"/>
  <c r="X378" i="3"/>
  <c r="X1499" i="3"/>
  <c r="X3932" i="3"/>
  <c r="X2286" i="3"/>
  <c r="X1427" i="3"/>
  <c r="X3931" i="3"/>
  <c r="X680" i="3"/>
  <c r="X3436" i="3"/>
  <c r="X1690" i="3"/>
  <c r="X499" i="3"/>
  <c r="X3928" i="3"/>
  <c r="X1073" i="3"/>
  <c r="X227" i="3"/>
  <c r="X459" i="3"/>
  <c r="X224" i="3"/>
  <c r="X3015" i="3"/>
  <c r="X1651" i="3"/>
  <c r="X2297" i="3"/>
  <c r="X2425" i="3"/>
  <c r="X3059" i="3"/>
  <c r="X2977" i="3"/>
  <c r="X3043" i="3"/>
  <c r="X371" i="3"/>
  <c r="X3925" i="3"/>
  <c r="X659" i="3"/>
  <c r="X1125" i="3"/>
  <c r="X1880" i="3"/>
  <c r="X3021" i="3"/>
  <c r="X698" i="3"/>
  <c r="X653" i="3"/>
  <c r="X1373" i="3"/>
  <c r="X1691" i="3"/>
  <c r="X3599" i="3"/>
  <c r="X2884" i="3"/>
  <c r="X869" i="3"/>
  <c r="X1355" i="3"/>
  <c r="X841" i="3"/>
  <c r="X1929" i="3"/>
  <c r="X786" i="3"/>
  <c r="X3918" i="3"/>
  <c r="X1094" i="3"/>
  <c r="X129" i="3"/>
  <c r="X610" i="3"/>
  <c r="X3916" i="3"/>
  <c r="X3238" i="3"/>
  <c r="X609" i="3"/>
  <c r="X809" i="3"/>
  <c r="X1083" i="3"/>
  <c r="X1339" i="3"/>
  <c r="X2845" i="3"/>
  <c r="X1212" i="3"/>
  <c r="X845" i="3"/>
  <c r="X1574" i="3"/>
  <c r="X3200" i="3"/>
  <c r="X827" i="3"/>
  <c r="X3191" i="3"/>
  <c r="X1048" i="3"/>
  <c r="X330" i="3"/>
  <c r="X3911" i="3"/>
  <c r="X3910" i="3"/>
  <c r="X2276" i="3"/>
  <c r="X1671" i="3"/>
  <c r="X1386" i="3"/>
  <c r="X1569" i="3"/>
  <c r="X1056" i="3"/>
  <c r="X3906" i="3"/>
  <c r="X548" i="3"/>
  <c r="X67" i="3"/>
  <c r="X66" i="3"/>
  <c r="X2196" i="3"/>
  <c r="X573" i="3"/>
  <c r="X777" i="3"/>
  <c r="X69" i="3"/>
  <c r="X775" i="3"/>
  <c r="X563" i="3"/>
  <c r="X2177" i="3"/>
  <c r="X1656" i="3"/>
  <c r="X667" i="3"/>
  <c r="X1002" i="3"/>
  <c r="X2675" i="3"/>
  <c r="X1922" i="3"/>
  <c r="X1413" i="3"/>
  <c r="X1410" i="3"/>
  <c r="X312" i="3"/>
  <c r="X795" i="3"/>
  <c r="X1264" i="3"/>
  <c r="X1519" i="3"/>
  <c r="X1014" i="3"/>
  <c r="X1752" i="3"/>
  <c r="X3126" i="3"/>
  <c r="X3901" i="3"/>
  <c r="X1792" i="3"/>
  <c r="X2606" i="3"/>
  <c r="X3899" i="3"/>
  <c r="X1078" i="3"/>
  <c r="X1282" i="3"/>
  <c r="X3897" i="3"/>
  <c r="X284" i="3"/>
  <c r="X376" i="3"/>
  <c r="X400" i="3"/>
  <c r="X732" i="3"/>
  <c r="X370" i="3"/>
  <c r="X725" i="3"/>
  <c r="X106" i="3"/>
  <c r="X196" i="3"/>
  <c r="X1232" i="3"/>
  <c r="X194" i="3"/>
  <c r="X2572" i="3"/>
  <c r="X2068" i="3"/>
  <c r="X1187" i="3"/>
  <c r="X1247" i="3"/>
  <c r="X779" i="3"/>
  <c r="X1181" i="3"/>
  <c r="X773" i="3"/>
  <c r="X2611" i="3"/>
  <c r="X396" i="3"/>
  <c r="X3889" i="3"/>
  <c r="X394" i="3"/>
  <c r="X3888" i="3"/>
  <c r="X1986" i="3"/>
  <c r="X3315" i="3"/>
  <c r="X3885" i="3"/>
  <c r="X976" i="3"/>
  <c r="X1004" i="3"/>
  <c r="X544" i="3"/>
  <c r="X2759" i="3"/>
  <c r="X950" i="3"/>
  <c r="X749" i="3"/>
  <c r="X482" i="3"/>
  <c r="X54" i="3"/>
  <c r="X358" i="3"/>
  <c r="X735" i="3"/>
  <c r="X527" i="3"/>
  <c r="X304" i="3"/>
  <c r="X300" i="3"/>
  <c r="X581" i="3"/>
  <c r="X1165" i="3"/>
  <c r="X576" i="3"/>
  <c r="X708" i="3"/>
  <c r="X2794" i="3"/>
  <c r="X2784" i="3"/>
  <c r="X303" i="3"/>
  <c r="X2778" i="3"/>
  <c r="X701" i="3"/>
  <c r="X2178" i="3"/>
  <c r="X686" i="3"/>
  <c r="X1159" i="3"/>
  <c r="X3878" i="3"/>
  <c r="X22" i="3"/>
  <c r="X560" i="3"/>
  <c r="X238" i="3"/>
  <c r="X969" i="3"/>
  <c r="X492" i="3"/>
  <c r="X1137" i="3"/>
  <c r="X251" i="3"/>
  <c r="X250" i="3"/>
  <c r="X1236" i="3"/>
  <c r="X669" i="3"/>
  <c r="X2976" i="3"/>
  <c r="X2021" i="3"/>
  <c r="X265" i="3"/>
  <c r="X275" i="3"/>
  <c r="X3042" i="3"/>
  <c r="X1101" i="3"/>
  <c r="X682" i="3"/>
  <c r="X2729" i="3"/>
  <c r="X3871" i="3"/>
  <c r="X868" i="3"/>
  <c r="X1309" i="3"/>
  <c r="X2053" i="3"/>
  <c r="X852" i="3"/>
  <c r="X1474" i="3"/>
  <c r="X836" i="3"/>
  <c r="X899" i="3"/>
  <c r="X425" i="3"/>
  <c r="X891" i="3"/>
  <c r="X889" i="3"/>
  <c r="X3869" i="3"/>
  <c r="X420" i="3"/>
  <c r="X417" i="3"/>
  <c r="X259" i="3"/>
  <c r="X3868" i="3"/>
  <c r="X3865" i="3"/>
  <c r="X1327" i="3"/>
  <c r="X1383" i="3"/>
  <c r="X2085" i="3"/>
  <c r="X874" i="3"/>
  <c r="X483" i="3"/>
  <c r="X2152" i="3"/>
  <c r="X2145" i="3"/>
  <c r="X812" i="3"/>
  <c r="X2659" i="3"/>
  <c r="X1568" i="3"/>
  <c r="X1661" i="3"/>
  <c r="X957" i="3"/>
  <c r="X1040" i="3"/>
  <c r="X17" i="3"/>
  <c r="X2896" i="3"/>
  <c r="X854" i="3"/>
  <c r="X144" i="3"/>
  <c r="X829" i="3"/>
  <c r="X2877" i="3"/>
  <c r="X2867" i="3"/>
  <c r="X317" i="3"/>
  <c r="X311" i="3"/>
  <c r="X1893" i="3"/>
  <c r="X263" i="3"/>
  <c r="X780" i="3"/>
  <c r="X423" i="3"/>
  <c r="X2335" i="3"/>
  <c r="X421" i="3"/>
  <c r="X747" i="3"/>
  <c r="X1362" i="3"/>
  <c r="X3" i="3"/>
  <c r="X246" i="3"/>
  <c r="X122" i="3"/>
  <c r="X1347" i="3"/>
  <c r="X430" i="3"/>
  <c r="X427" i="3"/>
  <c r="X3857" i="3"/>
  <c r="X730" i="3"/>
  <c r="X392" i="3"/>
  <c r="X2522" i="3"/>
  <c r="X416" i="3"/>
  <c r="X2517" i="3"/>
  <c r="X2610" i="3"/>
  <c r="X2598" i="3"/>
  <c r="X3854" i="3"/>
  <c r="X557" i="3"/>
  <c r="X1018" i="3"/>
  <c r="X543" i="3"/>
  <c r="X9" i="3"/>
  <c r="X1648" i="3"/>
  <c r="X583" i="3"/>
  <c r="X940" i="3"/>
  <c r="X404" i="3"/>
  <c r="X537" i="3"/>
  <c r="X62" i="3"/>
  <c r="X306" i="3"/>
  <c r="X1612" i="3"/>
  <c r="X3852" i="3"/>
  <c r="X309" i="3"/>
  <c r="X308" i="3"/>
  <c r="X569" i="3"/>
  <c r="X2224" i="3"/>
  <c r="X912" i="3"/>
  <c r="X299" i="3"/>
  <c r="X2209" i="3"/>
  <c r="X1329" i="3"/>
  <c r="X1222" i="3"/>
  <c r="X3850" i="3"/>
  <c r="X372" i="3"/>
  <c r="X1091" i="3"/>
  <c r="X662" i="3"/>
  <c r="X342" i="3"/>
  <c r="X264" i="3"/>
  <c r="X3849" i="3"/>
  <c r="X272" i="3"/>
  <c r="X480" i="3"/>
  <c r="X1876" i="3"/>
  <c r="X2098" i="3"/>
  <c r="X295" i="3"/>
  <c r="X53" i="3"/>
  <c r="X2078" i="3"/>
  <c r="X162" i="3"/>
  <c r="X161" i="3"/>
  <c r="X497" i="3"/>
  <c r="X1820" i="3"/>
  <c r="X448" i="3"/>
  <c r="X444" i="3"/>
  <c r="X476" i="3"/>
  <c r="X2056" i="3"/>
  <c r="X2150" i="3"/>
  <c r="X1099" i="3"/>
  <c r="X346" i="3"/>
  <c r="X625" i="3"/>
  <c r="X80" i="3"/>
  <c r="X602" i="3"/>
  <c r="X615" i="3"/>
  <c r="X592" i="3"/>
  <c r="X1743" i="3"/>
  <c r="X1730" i="3"/>
  <c r="X1312" i="3"/>
  <c r="X1988" i="3"/>
  <c r="X225" i="3"/>
  <c r="X321" i="3"/>
  <c r="X591" i="3"/>
  <c r="X1749" i="3"/>
  <c r="X705" i="3"/>
  <c r="X148" i="3"/>
  <c r="X398" i="3"/>
  <c r="X279" i="3"/>
  <c r="X1942" i="3"/>
  <c r="X1389" i="3"/>
  <c r="X1435" i="3"/>
  <c r="X15" i="3"/>
  <c r="X13" i="3"/>
  <c r="X1629" i="3"/>
  <c r="X74" i="3"/>
  <c r="X218" i="3"/>
  <c r="X1387" i="3"/>
  <c r="X209" i="3"/>
  <c r="X186" i="3"/>
  <c r="X1713" i="3"/>
  <c r="X620" i="3"/>
  <c r="X368" i="3"/>
  <c r="X365" i="3"/>
  <c r="X112" i="3"/>
  <c r="X109" i="3"/>
  <c r="X271" i="3"/>
  <c r="X349" i="3"/>
  <c r="X1318" i="3"/>
  <c r="X1316" i="3"/>
  <c r="X257" i="3"/>
  <c r="X441" i="3"/>
  <c r="X172" i="3"/>
  <c r="X2" i="3"/>
  <c r="X665" i="3"/>
  <c r="X24" i="3"/>
  <c r="X1172" i="3"/>
  <c r="X87" i="3"/>
  <c r="X50" i="3"/>
  <c r="X135" i="3"/>
  <c r="X43" i="3"/>
  <c r="X140" i="3"/>
  <c r="X1090" i="3"/>
  <c r="X183" i="3"/>
  <c r="X4" i="3"/>
  <c r="X32" i="3"/>
  <c r="X203" i="3"/>
  <c r="X61" i="3"/>
  <c r="X168" i="3"/>
  <c r="X33" i="3"/>
  <c r="X419" i="3"/>
  <c r="X758" i="3"/>
  <c r="X754" i="3"/>
  <c r="X1996" i="3"/>
  <c r="X1990" i="3"/>
  <c r="X1538" i="3"/>
  <c r="X2255" i="3"/>
  <c r="X1592" i="3"/>
  <c r="X588" i="3"/>
  <c r="X949" i="3"/>
  <c r="X586" i="3"/>
  <c r="X411" i="3"/>
  <c r="X541" i="3"/>
  <c r="X176" i="3"/>
  <c r="X2215" i="3"/>
  <c r="X35" i="3"/>
  <c r="X261" i="3"/>
  <c r="X3853" i="3"/>
  <c r="X3851" i="3"/>
  <c r="X2458" i="3"/>
  <c r="X570" i="3"/>
  <c r="X921" i="3"/>
  <c r="X1703" i="3"/>
  <c r="X515" i="3"/>
  <c r="X508" i="3"/>
  <c r="X1603" i="3"/>
  <c r="X1050" i="3"/>
  <c r="X558" i="3"/>
  <c r="X552" i="3"/>
  <c r="X101" i="3"/>
  <c r="X675" i="3"/>
  <c r="X746" i="3"/>
  <c r="X657" i="3"/>
  <c r="X267" i="3"/>
  <c r="X2404" i="3"/>
  <c r="X270" i="3"/>
  <c r="X670" i="3"/>
  <c r="X1875" i="3"/>
  <c r="X471" i="3"/>
  <c r="X1275" i="3"/>
  <c r="X464" i="3"/>
  <c r="X52" i="3"/>
  <c r="X49" i="3"/>
  <c r="X965" i="3"/>
  <c r="X956" i="3"/>
  <c r="X1302" i="3"/>
  <c r="X297" i="3"/>
  <c r="X288" i="3"/>
  <c r="X475" i="3"/>
  <c r="X2167" i="3"/>
  <c r="X1553" i="3"/>
  <c r="X1171" i="3"/>
  <c r="X718" i="3"/>
  <c r="X672" i="3"/>
  <c r="X19" i="3"/>
  <c r="X233" i="3"/>
  <c r="X236" i="3"/>
  <c r="X228" i="3"/>
  <c r="X1188" i="3"/>
  <c r="X1173" i="3"/>
  <c r="X658" i="3"/>
  <c r="X1459" i="3"/>
  <c r="X598" i="3"/>
  <c r="X222" i="3"/>
  <c r="X219" i="3"/>
  <c r="X1178" i="3"/>
  <c r="X374" i="3"/>
  <c r="X147" i="3"/>
  <c r="X723" i="3"/>
  <c r="X278" i="3"/>
  <c r="X1396" i="3"/>
  <c r="X412" i="3"/>
  <c r="X1432" i="3"/>
  <c r="X1008" i="3"/>
  <c r="X200" i="3"/>
  <c r="X12" i="3"/>
  <c r="X197" i="3"/>
  <c r="X636" i="3"/>
  <c r="X1369" i="3"/>
  <c r="X190" i="3"/>
  <c r="X185" i="3"/>
  <c r="X1602" i="3"/>
  <c r="X27" i="3"/>
  <c r="X119" i="3"/>
  <c r="X118" i="3"/>
  <c r="X341" i="3"/>
  <c r="X1303" i="3"/>
  <c r="X114" i="3"/>
  <c r="X348" i="3"/>
  <c r="X1512" i="3"/>
  <c r="X65" i="3"/>
  <c r="X159" i="3"/>
  <c r="X157" i="3"/>
  <c r="X1492" i="3"/>
  <c r="X26" i="3"/>
  <c r="X96" i="3"/>
  <c r="X347" i="3"/>
  <c r="X967" i="3"/>
  <c r="X85" i="3"/>
  <c r="X146" i="3"/>
  <c r="X134" i="3"/>
  <c r="X902" i="3"/>
  <c r="X45" i="3"/>
  <c r="X188" i="3"/>
  <c r="X70" i="3"/>
  <c r="X36" i="3"/>
  <c r="X31" i="3"/>
  <c r="X58" i="3"/>
  <c r="X88" i="3"/>
  <c r="X6" i="3"/>
  <c r="X873" i="3"/>
  <c r="X741" i="3"/>
  <c r="X256" i="3"/>
  <c r="X389" i="3"/>
  <c r="X283" i="3"/>
  <c r="X757" i="3"/>
  <c r="X753" i="3"/>
  <c r="X2609" i="3"/>
  <c r="X1989" i="3"/>
  <c r="X919" i="3"/>
  <c r="X1343" i="3"/>
  <c r="X1330" i="3"/>
  <c r="X1057" i="3"/>
  <c r="X547" i="3"/>
  <c r="X585" i="3"/>
  <c r="X8" i="3"/>
  <c r="X526" i="3"/>
  <c r="X63" i="3"/>
  <c r="X1630" i="3"/>
  <c r="X401" i="3"/>
  <c r="X302" i="3"/>
  <c r="X2483" i="3"/>
  <c r="X936" i="3"/>
  <c r="X1897" i="3"/>
  <c r="X986" i="3"/>
  <c r="X523" i="3"/>
  <c r="X260" i="3"/>
  <c r="X517" i="3"/>
  <c r="X2216" i="3"/>
  <c r="X2205" i="3"/>
  <c r="X1044" i="3"/>
  <c r="X624" i="3"/>
  <c r="X205" i="3"/>
  <c r="X369" i="3"/>
  <c r="X2440" i="3"/>
  <c r="X2423" i="3"/>
  <c r="X338" i="3"/>
  <c r="X2410" i="3"/>
  <c r="X1828" i="3"/>
  <c r="X679" i="3"/>
  <c r="X2118" i="3"/>
  <c r="X1870" i="3"/>
  <c r="X927" i="3"/>
  <c r="X799" i="3"/>
  <c r="X171" i="3"/>
  <c r="X51" i="3"/>
  <c r="X48" i="3"/>
  <c r="X498" i="3"/>
  <c r="X495" i="3"/>
  <c r="X3848" i="3"/>
  <c r="X481" i="3"/>
  <c r="X2066" i="3"/>
  <c r="X474" i="3"/>
  <c r="X1561" i="3"/>
  <c r="X2144" i="3"/>
  <c r="X617" i="3"/>
  <c r="X81" i="3"/>
  <c r="X939" i="3"/>
  <c r="X618" i="3"/>
  <c r="X167" i="3"/>
  <c r="X235" i="3"/>
  <c r="X316" i="3"/>
  <c r="X313" i="3"/>
  <c r="X2020" i="3"/>
  <c r="X336" i="3"/>
  <c r="X1299" i="3"/>
  <c r="X1973" i="3"/>
  <c r="X593" i="3"/>
  <c r="X1754" i="3"/>
  <c r="X1177" i="3"/>
  <c r="X150" i="3"/>
  <c r="X740" i="3"/>
  <c r="X395" i="3"/>
  <c r="X253" i="3"/>
  <c r="X254" i="3"/>
  <c r="X410" i="3"/>
  <c r="X204" i="3"/>
  <c r="X199" i="3"/>
  <c r="X594" i="3"/>
  <c r="X75" i="3"/>
  <c r="X73" i="3"/>
  <c r="X635" i="3"/>
  <c r="X894" i="3"/>
  <c r="X189" i="3"/>
  <c r="X1725" i="3"/>
  <c r="X1598" i="3"/>
  <c r="X125" i="3"/>
  <c r="X367" i="3"/>
  <c r="X350" i="3"/>
  <c r="X110" i="3"/>
  <c r="X1288" i="3"/>
  <c r="X352" i="3"/>
  <c r="X111" i="3"/>
  <c r="X1026" i="3"/>
  <c r="X549" i="3"/>
  <c r="X443" i="3"/>
  <c r="X173" i="3"/>
  <c r="X987" i="3"/>
  <c r="X99" i="3"/>
  <c r="X98" i="3"/>
  <c r="X92" i="3"/>
  <c r="X89" i="3"/>
  <c r="X1176" i="3"/>
  <c r="X462" i="3"/>
  <c r="X44" i="3"/>
  <c r="X141" i="3"/>
  <c r="X137" i="3"/>
  <c r="X72" i="3"/>
  <c r="X1074" i="3"/>
  <c r="X139" i="3"/>
  <c r="X34" i="3"/>
  <c r="X11" i="3"/>
  <c r="X23" i="3"/>
  <c r="X7" i="3"/>
  <c r="X781" i="3"/>
  <c r="X3858" i="3"/>
  <c r="X2552" i="3"/>
  <c r="X285" i="3"/>
  <c r="X3856" i="3"/>
  <c r="X761" i="3"/>
  <c r="X756" i="3"/>
  <c r="X971" i="3"/>
  <c r="X2599" i="3"/>
  <c r="X3855" i="3"/>
  <c r="X952" i="3"/>
  <c r="X961" i="3"/>
  <c r="X539" i="3"/>
  <c r="X10" i="3"/>
  <c r="X2233" i="3"/>
  <c r="X584" i="3"/>
  <c r="X64" i="3"/>
  <c r="X307" i="3"/>
  <c r="X175" i="3"/>
  <c r="X174" i="3"/>
  <c r="X518" i="3"/>
  <c r="X2195" i="3"/>
  <c r="X1919" i="3"/>
  <c r="X310" i="3"/>
  <c r="X1726" i="3"/>
  <c r="X984" i="3"/>
  <c r="X1714" i="3"/>
  <c r="X301" i="3"/>
  <c r="X516" i="3"/>
  <c r="X1613" i="3"/>
  <c r="X1599" i="3"/>
  <c r="X629" i="3"/>
  <c r="X1103" i="3"/>
  <c r="X107" i="3"/>
  <c r="X366" i="3"/>
  <c r="X1082" i="3"/>
  <c r="X1852" i="3"/>
  <c r="X269" i="3"/>
  <c r="X1840" i="3"/>
  <c r="X500" i="3"/>
  <c r="X671" i="3"/>
  <c r="X1426" i="3"/>
  <c r="X296" i="3"/>
  <c r="X1295" i="3"/>
  <c r="X5" i="3"/>
  <c r="X293" i="3"/>
  <c r="X460" i="3"/>
  <c r="X47" i="3"/>
  <c r="X180" i="3"/>
  <c r="X178" i="3"/>
  <c r="X455" i="3"/>
  <c r="X289" i="3"/>
  <c r="X477" i="3"/>
  <c r="X473" i="3"/>
  <c r="X2048" i="3"/>
  <c r="X3847" i="3"/>
  <c r="X946" i="3"/>
  <c r="X20" i="3"/>
  <c r="X170" i="3"/>
  <c r="X237" i="3"/>
  <c r="X79" i="3"/>
  <c r="X1759" i="3"/>
  <c r="X223" i="3"/>
  <c r="X220" i="3"/>
  <c r="X3846" i="3"/>
  <c r="X655" i="3"/>
  <c r="X323" i="3"/>
  <c r="X1442" i="3"/>
  <c r="X221" i="3"/>
  <c r="X1750" i="3"/>
  <c r="X709" i="3"/>
  <c r="X851" i="3"/>
  <c r="X729" i="3"/>
  <c r="X1951" i="3"/>
  <c r="X390" i="3"/>
  <c r="X1936" i="3"/>
  <c r="X408" i="3"/>
  <c r="X16" i="3"/>
  <c r="X14" i="3"/>
  <c r="X195" i="3"/>
  <c r="X198" i="3"/>
  <c r="X193" i="3"/>
  <c r="X1611" i="3"/>
  <c r="X210" i="3"/>
  <c r="X206" i="3"/>
  <c r="X1156" i="3"/>
  <c r="X623" i="3"/>
  <c r="X745" i="3"/>
  <c r="X402" i="3"/>
  <c r="X345" i="3"/>
  <c r="X266" i="3"/>
  <c r="X808" i="3"/>
  <c r="X113" i="3"/>
  <c r="X1527" i="3"/>
  <c r="X822" i="3"/>
  <c r="X447" i="3"/>
  <c r="X158" i="3"/>
  <c r="X1495" i="3"/>
  <c r="X1042" i="3"/>
  <c r="X25" i="3"/>
  <c r="X97" i="3"/>
  <c r="X91" i="3"/>
  <c r="X1311" i="3"/>
  <c r="X149" i="3"/>
  <c r="X166" i="3"/>
  <c r="X133" i="3"/>
  <c r="X46" i="3"/>
  <c r="X937" i="3"/>
  <c r="X184" i="3"/>
  <c r="X37" i="3"/>
  <c r="X399" i="3"/>
  <c r="X30" i="3"/>
  <c r="X57" i="3"/>
  <c r="X86" i="3"/>
  <c r="X18" i="3"/>
  <c r="V3834" i="3"/>
  <c r="V3843" i="3"/>
  <c r="V3725" i="3"/>
  <c r="V3770" i="3"/>
  <c r="V3332" i="3"/>
  <c r="V3302" i="3"/>
  <c r="V3747" i="3"/>
  <c r="V3633" i="3"/>
  <c r="V3619" i="3"/>
  <c r="V3661" i="3"/>
  <c r="V3645" i="3"/>
  <c r="V3842" i="3"/>
  <c r="V3841" i="3"/>
  <c r="V3596" i="3"/>
  <c r="V3573" i="3"/>
  <c r="V3395" i="3"/>
  <c r="V3342" i="3"/>
  <c r="V3739" i="3"/>
  <c r="V2958" i="3"/>
  <c r="V3338" i="3"/>
  <c r="V3365" i="3"/>
  <c r="V3340" i="3"/>
  <c r="V2818" i="3"/>
  <c r="V3141" i="3"/>
  <c r="V3119" i="3"/>
  <c r="V3280" i="3"/>
  <c r="V3718" i="3"/>
  <c r="V3532" i="3"/>
  <c r="V3701" i="3"/>
  <c r="V3508" i="3"/>
  <c r="V3359" i="3"/>
  <c r="V3266" i="3"/>
  <c r="V2505" i="3"/>
  <c r="V3231" i="3"/>
  <c r="V3762" i="3"/>
  <c r="V2825" i="3"/>
  <c r="V2807" i="3"/>
  <c r="V3535" i="3"/>
  <c r="V2929" i="3"/>
  <c r="V2954" i="3"/>
  <c r="V3543" i="3"/>
  <c r="V3749" i="3"/>
  <c r="V2389" i="3"/>
  <c r="V3685" i="3"/>
  <c r="V3642" i="3"/>
  <c r="V3498" i="3"/>
  <c r="V3317" i="3"/>
  <c r="V3844" i="3"/>
  <c r="V3057" i="3"/>
  <c r="V2365" i="3"/>
  <c r="V3411" i="3"/>
  <c r="V2714" i="3"/>
  <c r="V3525" i="3"/>
  <c r="V2921" i="3"/>
  <c r="V3803" i="3"/>
  <c r="V3549" i="3"/>
  <c r="V3504" i="3"/>
  <c r="V2595" i="3"/>
  <c r="V3616" i="3"/>
  <c r="V2822" i="3"/>
  <c r="V2994" i="3"/>
  <c r="V3601" i="3"/>
  <c r="V3237" i="3"/>
  <c r="V3447" i="3"/>
  <c r="V3435" i="3"/>
  <c r="V2579" i="3"/>
  <c r="V3069" i="3"/>
  <c r="V2819" i="3"/>
  <c r="V3832" i="3"/>
  <c r="V3794" i="3"/>
  <c r="V3777" i="3"/>
  <c r="V3771" i="3"/>
  <c r="V3757" i="3"/>
  <c r="V3817" i="3"/>
  <c r="V3761" i="3"/>
  <c r="V3496" i="3"/>
  <c r="V2746" i="3"/>
  <c r="V3737" i="3"/>
  <c r="V3613" i="3"/>
  <c r="V2970" i="3"/>
  <c r="V3580" i="3"/>
  <c r="V3428" i="3"/>
  <c r="V3374" i="3"/>
  <c r="V3732" i="3"/>
  <c r="V2858" i="3"/>
  <c r="V2855" i="3"/>
  <c r="V3595" i="3"/>
  <c r="V3559" i="3"/>
  <c r="V3576" i="3"/>
  <c r="V3309" i="3"/>
  <c r="V2860" i="3"/>
  <c r="V3056" i="3"/>
  <c r="V3839" i="3"/>
  <c r="V3511" i="3"/>
  <c r="V3717" i="3"/>
  <c r="V3772" i="3"/>
  <c r="V3297" i="3"/>
  <c r="V3507" i="3"/>
  <c r="V3100" i="3"/>
  <c r="V3684" i="3"/>
  <c r="V2462" i="3"/>
  <c r="V3456" i="3"/>
  <c r="V3539" i="3"/>
  <c r="V3381" i="3"/>
  <c r="V3753" i="3"/>
  <c r="V3320" i="3"/>
  <c r="V3192" i="3"/>
  <c r="V3478" i="3"/>
  <c r="V2978" i="3"/>
  <c r="V3502" i="3"/>
  <c r="V3652" i="3"/>
  <c r="V3343" i="3"/>
  <c r="V3483" i="3"/>
  <c r="V3463" i="3"/>
  <c r="V3183" i="3"/>
  <c r="V3477" i="3"/>
  <c r="V3300" i="3"/>
  <c r="V3000" i="3"/>
  <c r="V2916" i="3"/>
  <c r="V2618" i="3"/>
  <c r="V2382" i="3"/>
  <c r="V3176" i="3"/>
  <c r="V3637" i="3"/>
  <c r="V1768" i="3"/>
  <c r="V3503" i="3"/>
  <c r="V2846" i="3"/>
  <c r="V3473" i="3"/>
  <c r="V2563" i="3"/>
  <c r="V3283" i="3"/>
  <c r="V3453" i="3"/>
  <c r="V3236" i="3"/>
  <c r="V2667" i="3"/>
  <c r="V3401" i="3"/>
  <c r="V3205" i="3"/>
  <c r="V3108" i="3"/>
  <c r="V1956" i="3"/>
  <c r="V3826" i="3"/>
  <c r="V3787" i="3"/>
  <c r="V3788" i="3"/>
  <c r="V3764" i="3"/>
  <c r="V3298" i="3"/>
  <c r="V3275" i="3"/>
  <c r="V3521" i="3"/>
  <c r="V3605" i="3"/>
  <c r="V3474" i="3"/>
  <c r="V3736" i="3"/>
  <c r="V3721" i="3"/>
  <c r="V3598" i="3"/>
  <c r="V3413" i="3"/>
  <c r="V3744" i="3"/>
  <c r="V3723" i="3"/>
  <c r="V3159" i="3"/>
  <c r="V3371" i="3"/>
  <c r="V2820" i="3"/>
  <c r="V3618" i="3"/>
  <c r="V3784" i="3"/>
  <c r="V3604" i="3"/>
  <c r="V3533" i="3"/>
  <c r="V3412" i="3"/>
  <c r="V3319" i="3"/>
  <c r="V3782" i="3"/>
  <c r="V3067" i="3"/>
  <c r="V3740" i="3"/>
  <c r="V3729" i="3"/>
  <c r="V3370" i="3"/>
  <c r="V3690" i="3"/>
  <c r="V3578" i="3"/>
  <c r="V3480" i="3"/>
  <c r="V3274" i="3"/>
  <c r="V3253" i="3"/>
  <c r="V3768" i="3"/>
  <c r="V3271" i="3"/>
  <c r="V3510" i="3"/>
  <c r="V3840" i="3"/>
  <c r="V2999" i="3"/>
  <c r="V2716" i="3"/>
  <c r="V2407" i="3"/>
  <c r="V2917" i="3"/>
  <c r="V3520" i="3"/>
  <c r="V2333" i="3"/>
  <c r="V3052" i="3"/>
  <c r="V3635" i="3"/>
  <c r="V3612" i="3"/>
  <c r="V3506" i="3"/>
  <c r="V3626" i="3"/>
  <c r="V3390" i="3"/>
  <c r="V3243" i="3"/>
  <c r="V2943" i="3"/>
  <c r="V3022" i="3"/>
  <c r="V3608" i="3"/>
  <c r="V3363" i="3"/>
  <c r="V2903" i="3"/>
  <c r="V3467" i="3"/>
  <c r="V3534" i="3"/>
  <c r="V3472" i="3"/>
  <c r="V3438" i="3"/>
  <c r="V3282" i="3"/>
  <c r="V3452" i="3"/>
  <c r="V3104" i="3"/>
  <c r="V3263" i="3"/>
  <c r="V3135" i="3"/>
  <c r="V2030" i="3"/>
  <c r="V3107" i="3"/>
  <c r="V2854" i="3"/>
  <c r="V3726" i="3"/>
  <c r="V3697" i="3"/>
  <c r="V3798" i="3"/>
  <c r="V2367" i="3"/>
  <c r="V3169" i="3"/>
  <c r="V3603" i="3"/>
  <c r="V3172" i="3"/>
  <c r="V3590" i="3"/>
  <c r="V2906" i="3"/>
  <c r="V3614" i="3"/>
  <c r="V3713" i="3"/>
  <c r="V3812" i="3"/>
  <c r="V3670" i="3"/>
  <c r="V3821" i="3"/>
  <c r="V3651" i="3"/>
  <c r="V3486" i="3"/>
  <c r="V3458" i="3"/>
  <c r="V3427" i="3"/>
  <c r="V3807" i="3"/>
  <c r="V3720" i="3"/>
  <c r="V3705" i="3"/>
  <c r="V3741" i="3"/>
  <c r="V3218" i="3"/>
  <c r="V3748" i="3"/>
  <c r="V3558" i="3"/>
  <c r="V2879" i="3"/>
  <c r="V3727" i="3"/>
  <c r="V3673" i="3"/>
  <c r="V2864" i="3"/>
  <c r="V3654" i="3"/>
  <c r="V3774" i="3"/>
  <c r="V3563" i="3"/>
  <c r="V3292" i="3"/>
  <c r="V2261" i="3"/>
  <c r="V2692" i="3"/>
  <c r="V3024" i="3"/>
  <c r="V3702" i="3"/>
  <c r="V3698" i="3"/>
  <c r="V3552" i="3"/>
  <c r="V3820" i="3"/>
  <c r="V3479" i="3"/>
  <c r="V3816" i="3"/>
  <c r="V3814" i="3"/>
  <c r="V3555" i="3"/>
  <c r="V3222" i="3"/>
  <c r="V3765" i="3"/>
  <c r="V3242" i="3"/>
  <c r="V3517" i="3"/>
  <c r="V3215" i="3"/>
  <c r="V3584" i="3"/>
  <c r="V2366" i="3"/>
  <c r="V2509" i="3"/>
  <c r="V3643" i="3"/>
  <c r="V3426" i="3"/>
  <c r="V3668" i="3"/>
  <c r="V3810" i="3"/>
  <c r="V3261" i="3"/>
  <c r="V3625" i="3"/>
  <c r="V3440" i="3"/>
  <c r="V3148" i="3"/>
  <c r="V3526" i="3"/>
  <c r="V2697" i="3"/>
  <c r="V2327" i="3"/>
  <c r="V2875" i="3"/>
  <c r="V2565" i="3"/>
  <c r="V3147" i="3"/>
  <c r="V3795" i="3"/>
  <c r="V3524" i="3"/>
  <c r="V3469" i="3"/>
  <c r="V3168" i="3"/>
  <c r="V2982" i="3"/>
  <c r="V3103" i="3"/>
  <c r="V3830" i="3"/>
  <c r="V3585" i="3"/>
  <c r="V3422" i="3"/>
  <c r="V3738" i="3"/>
  <c r="V3030" i="3"/>
  <c r="V2836" i="3"/>
  <c r="V3587" i="3"/>
  <c r="V3058" i="3"/>
  <c r="V3004" i="3"/>
  <c r="V2507" i="3"/>
  <c r="V3212" i="3"/>
  <c r="V2940" i="3"/>
  <c r="V3186" i="3"/>
  <c r="V2774" i="3"/>
  <c r="V3134" i="3"/>
  <c r="V3170" i="3"/>
  <c r="V3086" i="3"/>
  <c r="V3488" i="3"/>
  <c r="V3194" i="3"/>
  <c r="V3617" i="3"/>
  <c r="V4097" i="3"/>
  <c r="V3140" i="3"/>
  <c r="V3682" i="3"/>
  <c r="V3805" i="3"/>
  <c r="V2468" i="3"/>
  <c r="V3586" i="3"/>
  <c r="V2816" i="3"/>
  <c r="V3291" i="3"/>
  <c r="V2529" i="3"/>
  <c r="V2427" i="3"/>
  <c r="V3185" i="3"/>
  <c r="V1913" i="3"/>
  <c r="V3385" i="3"/>
  <c r="V3432" i="3"/>
  <c r="V3728" i="3"/>
  <c r="V3114" i="3"/>
  <c r="V3660" i="3"/>
  <c r="V2640" i="3"/>
  <c r="V3341" i="3"/>
  <c r="V2901" i="3"/>
  <c r="V2566" i="3"/>
  <c r="V3121" i="3"/>
  <c r="V2841" i="3"/>
  <c r="V2485" i="3"/>
  <c r="V3241" i="3"/>
  <c r="V1856" i="3"/>
  <c r="V2469" i="3"/>
  <c r="V3692" i="3"/>
  <c r="V3216" i="3"/>
  <c r="V3156" i="3"/>
  <c r="V3118" i="3"/>
  <c r="V3201" i="3"/>
  <c r="V2708" i="3"/>
  <c r="V2371" i="3"/>
  <c r="V3076" i="3"/>
  <c r="V2893" i="3"/>
  <c r="V3074" i="3"/>
  <c r="V3305" i="3"/>
  <c r="V2838" i="3"/>
  <c r="V2870" i="3"/>
  <c r="V2671" i="3"/>
  <c r="V3785" i="3"/>
  <c r="V2798" i="3"/>
  <c r="V3060" i="3"/>
  <c r="V2691" i="3"/>
  <c r="V3776" i="3"/>
  <c r="V3501" i="3"/>
  <c r="V2663" i="3"/>
  <c r="V2587" i="3"/>
  <c r="V2332" i="3"/>
  <c r="V3254" i="3"/>
  <c r="V3709" i="3"/>
  <c r="V3679" i="3"/>
  <c r="V3279" i="3"/>
  <c r="V2574" i="3"/>
  <c r="V3694" i="3"/>
  <c r="V2748" i="3"/>
  <c r="V2717" i="3"/>
  <c r="V3706" i="3"/>
  <c r="V2789" i="3"/>
  <c r="V3509" i="3"/>
  <c r="V2762" i="3"/>
  <c r="V3234" i="3"/>
  <c r="V3691" i="3"/>
  <c r="V3528" i="3"/>
  <c r="V2347" i="3"/>
  <c r="V3206" i="3"/>
  <c r="V3577" i="3"/>
  <c r="V1949" i="3"/>
  <c r="V3247" i="3"/>
  <c r="V3564" i="3"/>
  <c r="V1965" i="3"/>
  <c r="V2951" i="3"/>
  <c r="V3523" i="3"/>
  <c r="V2489" i="3"/>
  <c r="V2766" i="3"/>
  <c r="V3210" i="3"/>
  <c r="V3051" i="3"/>
  <c r="V1376" i="3"/>
  <c r="V3641" i="3"/>
  <c r="V2747" i="3"/>
  <c r="V2955" i="3"/>
  <c r="V1791" i="3"/>
  <c r="V2699" i="3"/>
  <c r="V2126" i="3"/>
  <c r="V2891" i="3"/>
  <c r="V2063" i="3"/>
  <c r="V1992" i="3"/>
  <c r="V3155" i="3"/>
  <c r="V3751" i="3"/>
  <c r="V2815" i="3"/>
  <c r="V2032" i="3"/>
  <c r="V2577" i="3"/>
  <c r="V3382" i="3"/>
  <c r="V3629" i="3"/>
  <c r="V2258" i="3"/>
  <c r="V3743" i="3"/>
  <c r="V2461" i="3"/>
  <c r="V2707" i="3"/>
  <c r="V2237" i="3"/>
  <c r="V2639" i="3"/>
  <c r="V2434" i="3"/>
  <c r="V3607" i="3"/>
  <c r="V3029" i="3"/>
  <c r="V2678" i="3"/>
  <c r="V4090" i="3"/>
  <c r="V2597" i="3"/>
  <c r="V1737" i="3"/>
  <c r="V2356" i="3"/>
  <c r="V3375" i="3"/>
  <c r="V2588" i="3"/>
  <c r="V2650" i="3"/>
  <c r="V2624" i="3"/>
  <c r="V2319" i="3"/>
  <c r="V3397" i="3"/>
  <c r="V3628" i="3"/>
  <c r="V2768" i="3"/>
  <c r="V2214" i="3"/>
  <c r="V1826" i="3"/>
  <c r="V2146" i="3"/>
  <c r="V2122" i="3"/>
  <c r="V2186" i="3"/>
  <c r="V3491" i="3"/>
  <c r="V2165" i="3"/>
  <c r="V2843" i="3"/>
  <c r="V2142" i="3"/>
  <c r="V2310" i="3"/>
  <c r="V3600" i="3"/>
  <c r="V1810" i="3"/>
  <c r="V2282" i="3"/>
  <c r="V3406" i="3"/>
  <c r="V3731" i="3"/>
  <c r="V2006" i="3"/>
  <c r="V2827" i="3"/>
  <c r="V4083" i="3"/>
  <c r="V2828" i="3"/>
  <c r="V3040" i="3"/>
  <c r="V3098" i="3"/>
  <c r="V3409" i="3"/>
  <c r="V1957" i="3"/>
  <c r="V3190" i="3"/>
  <c r="V1861" i="3"/>
  <c r="V1310" i="3"/>
  <c r="V1855" i="3"/>
  <c r="V2524" i="3"/>
  <c r="V3376" i="3"/>
  <c r="V3421" i="3"/>
  <c r="V3557" i="3"/>
  <c r="V3588" i="3"/>
  <c r="V2926" i="3"/>
  <c r="V1764" i="3"/>
  <c r="V2494" i="3"/>
  <c r="V2628" i="3"/>
  <c r="V3347" i="3"/>
  <c r="V982" i="3"/>
  <c r="V2267" i="3"/>
  <c r="V4081" i="3"/>
  <c r="V3568" i="3"/>
  <c r="V2889" i="3"/>
  <c r="V2281" i="3"/>
  <c r="V2242" i="3"/>
  <c r="V3793" i="3"/>
  <c r="V2270" i="3"/>
  <c r="V2705" i="3"/>
  <c r="V2204" i="3"/>
  <c r="V1037" i="3"/>
  <c r="V1745" i="3"/>
  <c r="V3541" i="3"/>
  <c r="V2478" i="3"/>
  <c r="V1584" i="3"/>
  <c r="V3566" i="3"/>
  <c r="V2405" i="3"/>
  <c r="V2821" i="3"/>
  <c r="V1557" i="3"/>
  <c r="V1968" i="3"/>
  <c r="V2094" i="3"/>
  <c r="V2758" i="3"/>
  <c r="V3547" i="3"/>
  <c r="V2380" i="3"/>
  <c r="V3386" i="3"/>
  <c r="V1443" i="3"/>
  <c r="V1763" i="3"/>
  <c r="V1987" i="3"/>
  <c r="V1180" i="3"/>
  <c r="V2163" i="3"/>
  <c r="V2373" i="3"/>
  <c r="V3529" i="3"/>
  <c r="V3819" i="3"/>
  <c r="V1123" i="3"/>
  <c r="V2130" i="3"/>
  <c r="V1886" i="3"/>
  <c r="V3349" i="3"/>
  <c r="V3489" i="3"/>
  <c r="V1441" i="3"/>
  <c r="V4074" i="3"/>
  <c r="V2379" i="3"/>
  <c r="V2169" i="3"/>
  <c r="V2153" i="3"/>
  <c r="V2409" i="3"/>
  <c r="V2086" i="3"/>
  <c r="V2141" i="3"/>
  <c r="V3018" i="3"/>
  <c r="V3838" i="3"/>
  <c r="V3493" i="3"/>
  <c r="V1167" i="3"/>
  <c r="V1464" i="3"/>
  <c r="V2399" i="3"/>
  <c r="V2046" i="3"/>
  <c r="V1721" i="3"/>
  <c r="V3836" i="3"/>
  <c r="V1694" i="3"/>
  <c r="V3650" i="3"/>
  <c r="V3142" i="3"/>
  <c r="V4071" i="3"/>
  <c r="V3311" i="3"/>
  <c r="V2959" i="3"/>
  <c r="V3125" i="3"/>
  <c r="V1775" i="3"/>
  <c r="V3047" i="3"/>
  <c r="V2395" i="3"/>
  <c r="V3105" i="3"/>
  <c r="V3233" i="3"/>
  <c r="V2712" i="3"/>
  <c r="V1790" i="3"/>
  <c r="V3011" i="3"/>
  <c r="V4065" i="3"/>
  <c r="V2612" i="3"/>
  <c r="V2679" i="3"/>
  <c r="V1760" i="3"/>
  <c r="V3763" i="3"/>
  <c r="V2358" i="3"/>
  <c r="V3443" i="3"/>
  <c r="V2666" i="3"/>
  <c r="V2274" i="3"/>
  <c r="V2866" i="3"/>
  <c r="V3071" i="3"/>
  <c r="V2208" i="3"/>
  <c r="V2545" i="3"/>
  <c r="V2304" i="3"/>
  <c r="V3053" i="3"/>
  <c r="V2736" i="3"/>
  <c r="V2481" i="3"/>
  <c r="V2528" i="3"/>
  <c r="V3031" i="3"/>
  <c r="V1039" i="3"/>
  <c r="V2964" i="3"/>
  <c r="V1795" i="3"/>
  <c r="V2503" i="3"/>
  <c r="V2996" i="3"/>
  <c r="V2899" i="3"/>
  <c r="V1782" i="3"/>
  <c r="V1981" i="3"/>
  <c r="V2038" i="3"/>
  <c r="V2937" i="3"/>
  <c r="V3813" i="3"/>
  <c r="V2733" i="3"/>
  <c r="V2967" i="3"/>
  <c r="V3383" i="3"/>
  <c r="V2550" i="3"/>
  <c r="V1997" i="3"/>
  <c r="V1717" i="3"/>
  <c r="V1009" i="3"/>
  <c r="V3653" i="3"/>
  <c r="V2272" i="3"/>
  <c r="V2518" i="3"/>
  <c r="V2330" i="3"/>
  <c r="V3845" i="3"/>
  <c r="V3399" i="3"/>
  <c r="V1970" i="3"/>
  <c r="V1128" i="3"/>
  <c r="V2491" i="3"/>
  <c r="V3538" i="3"/>
  <c r="V630" i="3"/>
  <c r="V1560" i="3"/>
  <c r="V2861" i="3"/>
  <c r="V4058" i="3"/>
  <c r="V826" i="3"/>
  <c r="V994" i="3"/>
  <c r="V1025" i="3"/>
  <c r="V1888" i="3"/>
  <c r="V3203" i="3"/>
  <c r="V1686" i="3"/>
  <c r="V2933" i="3"/>
  <c r="V1889" i="3"/>
  <c r="V3136" i="3"/>
  <c r="V1740" i="3"/>
  <c r="V1664" i="3"/>
  <c r="V3181" i="3"/>
  <c r="V1727" i="3"/>
  <c r="V1421" i="3"/>
  <c r="V1860" i="3"/>
  <c r="V4053" i="3"/>
  <c r="V2486" i="3"/>
  <c r="V2548" i="3"/>
  <c r="V3806" i="3"/>
  <c r="V1408" i="3"/>
  <c r="V3734" i="3"/>
  <c r="V1931" i="3"/>
  <c r="V1207" i="3"/>
  <c r="V1878" i="3"/>
  <c r="V1944" i="3"/>
  <c r="V2578" i="3"/>
  <c r="V3674" i="3"/>
  <c r="V1380" i="3"/>
  <c r="V1907" i="3"/>
  <c r="V3229" i="3"/>
  <c r="V1279" i="3"/>
  <c r="V1850" i="3"/>
  <c r="V2740" i="3"/>
  <c r="V1162" i="3"/>
  <c r="V4045" i="3"/>
  <c r="V1203" i="3"/>
  <c r="V2412" i="3"/>
  <c r="V2724" i="3"/>
  <c r="V2571" i="3"/>
  <c r="V1182" i="3"/>
  <c r="V2511" i="3"/>
  <c r="V2703" i="3"/>
  <c r="V1169" i="3"/>
  <c r="V2003" i="3"/>
  <c r="V1164" i="3"/>
  <c r="V1921" i="3"/>
  <c r="V2888" i="3"/>
  <c r="V3084" i="3"/>
  <c r="V2250" i="3"/>
  <c r="V1349" i="3"/>
  <c r="V3545" i="3"/>
  <c r="V1096" i="3"/>
  <c r="V1887" i="3"/>
  <c r="V2796" i="3"/>
  <c r="V4035" i="3"/>
  <c r="V1324" i="3"/>
  <c r="V2555" i="3"/>
  <c r="V3597" i="3"/>
  <c r="V2114" i="3"/>
  <c r="V3622" i="3"/>
  <c r="V1803" i="3"/>
  <c r="V4034" i="3"/>
  <c r="V2792" i="3"/>
  <c r="V1805" i="3"/>
  <c r="V3579" i="3"/>
  <c r="V2081" i="3"/>
  <c r="V2604" i="3"/>
  <c r="V2622" i="3"/>
  <c r="V4033" i="3"/>
  <c r="V2787" i="3"/>
  <c r="V3027" i="3"/>
  <c r="V3594" i="3"/>
  <c r="V3804" i="3"/>
  <c r="V3711" i="3"/>
  <c r="V2352" i="3"/>
  <c r="V3571" i="3"/>
  <c r="V3699" i="3"/>
  <c r="V2467" i="3"/>
  <c r="V3792" i="3"/>
  <c r="V3799" i="3"/>
  <c r="V3417" i="3"/>
  <c r="V1930" i="3"/>
  <c r="V2475" i="3"/>
  <c r="V3151" i="3"/>
  <c r="V2772" i="3"/>
  <c r="V2718" i="3"/>
  <c r="V2948" i="3"/>
  <c r="V3146" i="3"/>
  <c r="V3362" i="3"/>
  <c r="V2920" i="3"/>
  <c r="V3139" i="3"/>
  <c r="V3825" i="3"/>
  <c r="V3352" i="3"/>
  <c r="V2966" i="3"/>
  <c r="V3081" i="3"/>
  <c r="V2252" i="3"/>
  <c r="V2240" i="3"/>
  <c r="V3327" i="3"/>
  <c r="V2532" i="3"/>
  <c r="V2385" i="3"/>
  <c r="V3822" i="3"/>
  <c r="V2684" i="3"/>
  <c r="V2737" i="3"/>
  <c r="V2957" i="3"/>
  <c r="V3671" i="3"/>
  <c r="V2105" i="3"/>
  <c r="V3130" i="3"/>
  <c r="V2562" i="3"/>
  <c r="V2719" i="3"/>
  <c r="V2357" i="3"/>
  <c r="V3097" i="3"/>
  <c r="V2837" i="3"/>
  <c r="V3094" i="3"/>
  <c r="V3249" i="3"/>
  <c r="V3026" i="3"/>
  <c r="V2797" i="3"/>
  <c r="V3070" i="3"/>
  <c r="V3258" i="3"/>
  <c r="V2991" i="3"/>
  <c r="V3307" i="3"/>
  <c r="V3171" i="3"/>
  <c r="V2586" i="3"/>
  <c r="V3519" i="3"/>
  <c r="V2753" i="3"/>
  <c r="V3708" i="3"/>
  <c r="V3678" i="3"/>
  <c r="V2773" i="3"/>
  <c r="V2299" i="3"/>
  <c r="V4094" i="3"/>
  <c r="V3815" i="3"/>
  <c r="V3264" i="3"/>
  <c r="V3476" i="3"/>
  <c r="V2291" i="3"/>
  <c r="V2915" i="3"/>
  <c r="V3459" i="3"/>
  <c r="V2723" i="3"/>
  <c r="V3664" i="3"/>
  <c r="V2437" i="3"/>
  <c r="V3050" i="3"/>
  <c r="V2685" i="3"/>
  <c r="V1753" i="3"/>
  <c r="V1465" i="3"/>
  <c r="V3640" i="3"/>
  <c r="V3495" i="3"/>
  <c r="V2651" i="3"/>
  <c r="V3809" i="3"/>
  <c r="V2734" i="3"/>
  <c r="V2234" i="3"/>
  <c r="V3344" i="3"/>
  <c r="V3624" i="3"/>
  <c r="V2472" i="3"/>
  <c r="V2402" i="3"/>
  <c r="V3800" i="3"/>
  <c r="V2693" i="3"/>
  <c r="V3760" i="3"/>
  <c r="V3179" i="3"/>
  <c r="V3131" i="3"/>
  <c r="V2939" i="3"/>
  <c r="V2947" i="3"/>
  <c r="V1999" i="3"/>
  <c r="V1445" i="3"/>
  <c r="V2613" i="3"/>
  <c r="V3750" i="3"/>
  <c r="V2913" i="3"/>
  <c r="V2222" i="3"/>
  <c r="V2738" i="3"/>
  <c r="V3724" i="3"/>
  <c r="V2445" i="3"/>
  <c r="V2890" i="3"/>
  <c r="V2492" i="3"/>
  <c r="V3113" i="3"/>
  <c r="V3209" i="3"/>
  <c r="V1632" i="3"/>
  <c r="V2638" i="3"/>
  <c r="V2433" i="3"/>
  <c r="V1605" i="3"/>
  <c r="V3398" i="3"/>
  <c r="V2677" i="3"/>
  <c r="V4089" i="3"/>
  <c r="V2596" i="3"/>
  <c r="V2406" i="3"/>
  <c r="V2355" i="3"/>
  <c r="V2880" i="3"/>
  <c r="V2573" i="3"/>
  <c r="V3611" i="3"/>
  <c r="V1874" i="3"/>
  <c r="V3356" i="3"/>
  <c r="V2626" i="3"/>
  <c r="V2551" i="3"/>
  <c r="V3346" i="3"/>
  <c r="V2842" i="3"/>
  <c r="V2594" i="3"/>
  <c r="V4087" i="3"/>
  <c r="V2121" i="3"/>
  <c r="V2519" i="3"/>
  <c r="V3490" i="3"/>
  <c r="V2279" i="3"/>
  <c r="V3387" i="3"/>
  <c r="V4086" i="3"/>
  <c r="V1832" i="3"/>
  <c r="V3250" i="3"/>
  <c r="V4085" i="3"/>
  <c r="V2919" i="3"/>
  <c r="V3138" i="3"/>
  <c r="V3831" i="3"/>
  <c r="V4084" i="3"/>
  <c r="V2263" i="3"/>
  <c r="V2882" i="3"/>
  <c r="V3377" i="3"/>
  <c r="V2244" i="3"/>
  <c r="V1620" i="3"/>
  <c r="V1604" i="3"/>
  <c r="V3647" i="3"/>
  <c r="V1869" i="3"/>
  <c r="V3444" i="3"/>
  <c r="V3722" i="3"/>
  <c r="V3634" i="3"/>
  <c r="V2769" i="3"/>
  <c r="V1786" i="3"/>
  <c r="V2660" i="3"/>
  <c r="V3153" i="3"/>
  <c r="V3189" i="3"/>
  <c r="V2972" i="3"/>
  <c r="V2642" i="3"/>
  <c r="V3704" i="3"/>
  <c r="V2004" i="3"/>
  <c r="V2539" i="3"/>
  <c r="V2019" i="3"/>
  <c r="V2742" i="3"/>
  <c r="V2464" i="3"/>
  <c r="V3160" i="3"/>
  <c r="V2251" i="3"/>
  <c r="V1680" i="3"/>
  <c r="V2763" i="3"/>
  <c r="V1450" i="3"/>
  <c r="V1662" i="3"/>
  <c r="V2493" i="3"/>
  <c r="V1610" i="3"/>
  <c r="V1654" i="3"/>
  <c r="V2741" i="3"/>
  <c r="V3669" i="3"/>
  <c r="V3288" i="3"/>
  <c r="V1998" i="3"/>
  <c r="V3322" i="3"/>
  <c r="V2720" i="3"/>
  <c r="V2448" i="3"/>
  <c r="V1693" i="3"/>
  <c r="V1422" i="3"/>
  <c r="V3515" i="3"/>
  <c r="V4080" i="3"/>
  <c r="V1777" i="3"/>
  <c r="V958" i="3"/>
  <c r="V3304" i="3"/>
  <c r="V2132" i="3"/>
  <c r="V1192" i="3"/>
  <c r="V1429" i="3"/>
  <c r="V4078" i="3"/>
  <c r="V1681" i="3"/>
  <c r="V1420" i="3"/>
  <c r="V3318" i="3"/>
  <c r="V2965" i="3"/>
  <c r="V4076" i="3"/>
  <c r="V2203" i="3"/>
  <c r="V2568" i="3"/>
  <c r="V1676" i="3"/>
  <c r="V3823" i="3"/>
  <c r="V1440" i="3"/>
  <c r="V4073" i="3"/>
  <c r="V2108" i="3"/>
  <c r="V1864" i="3"/>
  <c r="V2175" i="3"/>
  <c r="V2987" i="3"/>
  <c r="V1646" i="3"/>
  <c r="V2089" i="3"/>
  <c r="V3017" i="3"/>
  <c r="V2962" i="3"/>
  <c r="V3062" i="3"/>
  <c r="V1818" i="3"/>
  <c r="V3287" i="3"/>
  <c r="V1825" i="3"/>
  <c r="V1462" i="3"/>
  <c r="V711" i="3"/>
  <c r="V1697" i="3"/>
  <c r="V2645" i="3"/>
  <c r="V3087" i="3"/>
  <c r="V2026" i="3"/>
  <c r="V4070" i="3"/>
  <c r="V2853" i="3"/>
  <c r="V4069" i="3"/>
  <c r="V3124" i="3"/>
  <c r="V1589" i="3"/>
  <c r="V3046" i="3"/>
  <c r="V1807" i="3"/>
  <c r="V3631" i="3"/>
  <c r="V3769" i="3"/>
  <c r="V4066" i="3"/>
  <c r="V2441" i="3"/>
  <c r="V3010" i="3"/>
  <c r="V1515" i="3"/>
  <c r="V3615" i="3"/>
  <c r="V2306" i="3"/>
  <c r="V1424" i="3"/>
  <c r="V1419" i="3"/>
  <c r="V2984" i="3"/>
  <c r="V2975" i="3"/>
  <c r="V3273" i="3"/>
  <c r="V1688" i="3"/>
  <c r="V2328" i="3"/>
  <c r="V2549" i="3"/>
  <c r="V2851" i="3"/>
  <c r="V4063" i="3"/>
  <c r="V1720" i="3"/>
  <c r="V2938" i="3"/>
  <c r="V3289" i="3"/>
  <c r="V1332" i="3"/>
  <c r="V2527" i="3"/>
  <c r="V1317" i="3"/>
  <c r="V1038" i="3"/>
  <c r="V2648" i="3"/>
  <c r="V3195" i="3"/>
  <c r="V640" i="3"/>
  <c r="V2443" i="3"/>
  <c r="V1019" i="3"/>
  <c r="V3207" i="3"/>
  <c r="V1815" i="3"/>
  <c r="V3246" i="3"/>
  <c r="V3450" i="3"/>
  <c r="V1961" i="3"/>
  <c r="V1747" i="3"/>
  <c r="V1518" i="3"/>
  <c r="V2246" i="3"/>
  <c r="V2653" i="3"/>
  <c r="V1306" i="3"/>
  <c r="V1163" i="3"/>
  <c r="V3208" i="3"/>
  <c r="V2213" i="3"/>
  <c r="V2266" i="3"/>
  <c r="V1984" i="3"/>
  <c r="V1683" i="3"/>
  <c r="V3829" i="3"/>
  <c r="V2829" i="3"/>
  <c r="V2248" i="3"/>
  <c r="V1511" i="3"/>
  <c r="V1909" i="3"/>
  <c r="V1670" i="3"/>
  <c r="V4059" i="3"/>
  <c r="V1626" i="3"/>
  <c r="V2292" i="3"/>
  <c r="V3827" i="3"/>
  <c r="V1547" i="3"/>
  <c r="V2739" i="3"/>
  <c r="V2883" i="3"/>
  <c r="V2998" i="3"/>
  <c r="V3202" i="3"/>
  <c r="V2271" i="3"/>
  <c r="V3582" i="3"/>
  <c r="V1235" i="3"/>
  <c r="V978" i="3"/>
  <c r="V2303" i="3"/>
  <c r="V1663" i="3"/>
  <c r="V3180" i="3"/>
  <c r="V1716" i="3"/>
  <c r="V2088" i="3"/>
  <c r="V1706" i="3"/>
  <c r="V4052" i="3"/>
  <c r="V3106" i="3"/>
  <c r="V3161" i="3"/>
  <c r="V4051" i="3"/>
  <c r="V1407" i="3"/>
  <c r="V1585" i="3"/>
  <c r="V3754" i="3"/>
  <c r="V2869" i="3"/>
  <c r="V1391" i="3"/>
  <c r="V2514" i="3"/>
  <c r="V3115" i="3"/>
  <c r="V3334" i="3"/>
  <c r="V2848" i="3"/>
  <c r="V1175" i="3"/>
  <c r="V436" i="3"/>
  <c r="V1278" i="3"/>
  <c r="V1274" i="3"/>
  <c r="V3314" i="3"/>
  <c r="V2542" i="3"/>
  <c r="V963" i="3"/>
  <c r="V1824" i="3"/>
  <c r="V2931" i="3"/>
  <c r="V1891" i="3"/>
  <c r="V943" i="3"/>
  <c r="V4044" i="3"/>
  <c r="V2510" i="3"/>
  <c r="V2391" i="3"/>
  <c r="V972" i="3"/>
  <c r="V2696" i="3"/>
  <c r="V4042" i="3"/>
  <c r="V2490" i="3"/>
  <c r="V2372" i="3"/>
  <c r="V2534" i="3"/>
  <c r="V4038" i="3"/>
  <c r="V2584" i="3"/>
  <c r="V2241" i="3"/>
  <c r="V4037" i="3"/>
  <c r="V1335" i="3"/>
  <c r="V4036" i="3"/>
  <c r="V3023" i="3"/>
  <c r="V3331" i="3"/>
  <c r="V2554" i="3"/>
  <c r="V3009" i="3"/>
  <c r="V3715" i="3"/>
  <c r="V3554" i="3"/>
  <c r="V1256" i="3"/>
  <c r="V3306" i="3"/>
  <c r="V2093" i="3"/>
  <c r="V2635" i="3"/>
  <c r="V1778" i="3"/>
  <c r="V2070" i="3"/>
  <c r="V2726" i="3"/>
  <c r="V1831" i="3"/>
  <c r="V2832" i="3"/>
  <c r="V3364" i="3"/>
  <c r="V3551" i="3"/>
  <c r="V2544" i="3"/>
  <c r="V2232" i="3"/>
  <c r="V3277" i="3"/>
  <c r="V3101" i="3"/>
  <c r="V3451" i="3"/>
  <c r="V3683" i="3"/>
  <c r="V2435" i="3"/>
  <c r="V3162" i="3"/>
  <c r="V2615" i="3"/>
  <c r="V1833" i="3"/>
  <c r="V3328" i="3"/>
  <c r="V3786" i="3"/>
  <c r="V3824" i="3"/>
  <c r="V3351" i="3"/>
  <c r="V2418" i="3"/>
  <c r="V3150" i="3"/>
  <c r="V2728" i="3"/>
  <c r="V3184" i="3"/>
  <c r="V3326" i="3"/>
  <c r="V2575" i="3"/>
  <c r="V2985" i="3"/>
  <c r="V2457" i="3"/>
  <c r="V2097" i="3"/>
  <c r="V3301" i="3"/>
  <c r="V2396" i="3"/>
  <c r="V3336" i="3"/>
  <c r="V2050" i="3"/>
  <c r="V3129" i="3"/>
  <c r="V3783" i="3"/>
  <c r="V3276" i="3"/>
  <c r="V4096" i="3"/>
  <c r="V3096" i="3"/>
  <c r="V3045" i="3"/>
  <c r="V3083" i="3"/>
  <c r="V2199" i="3"/>
  <c r="V3638" i="3"/>
  <c r="V2344" i="3"/>
  <c r="V2630" i="3"/>
  <c r="V2084" i="3"/>
  <c r="V3039" i="3"/>
  <c r="V2809" i="3"/>
  <c r="V2621" i="3"/>
  <c r="V2302" i="3"/>
  <c r="V2637" i="3"/>
  <c r="V3154" i="3"/>
  <c r="V2369" i="3"/>
  <c r="V3462" i="3"/>
  <c r="V2619" i="3"/>
  <c r="V3497" i="3"/>
  <c r="V2500" i="3"/>
  <c r="V3686" i="3"/>
  <c r="V3662" i="3"/>
  <c r="V4093" i="3"/>
  <c r="V2727" i="3"/>
  <c r="V2001" i="3"/>
  <c r="V1982" i="3"/>
  <c r="V3408" i="3"/>
  <c r="V2262" i="3"/>
  <c r="V2076" i="3"/>
  <c r="V2055" i="3"/>
  <c r="V2280" i="3"/>
  <c r="V2331" i="3"/>
  <c r="V3675" i="3"/>
  <c r="V3088" i="3"/>
  <c r="V2256" i="3"/>
  <c r="V1923" i="3"/>
  <c r="V3808" i="3"/>
  <c r="V3312" i="3"/>
  <c r="V1945" i="3"/>
  <c r="V3167" i="3"/>
  <c r="V2981" i="3"/>
  <c r="V3400" i="3"/>
  <c r="V2454" i="3"/>
  <c r="V2969" i="3"/>
  <c r="V2104" i="3"/>
  <c r="V3759" i="3"/>
  <c r="V2647" i="3"/>
  <c r="V3716" i="3"/>
  <c r="V2011" i="3"/>
  <c r="V2946" i="3"/>
  <c r="V3627" i="3"/>
  <c r="V2106" i="3"/>
  <c r="V2482" i="3"/>
  <c r="V930" i="3"/>
  <c r="V2912" i="3"/>
  <c r="V2865" i="3"/>
  <c r="V3232" i="3"/>
  <c r="V2673" i="3"/>
  <c r="V1879" i="3"/>
  <c r="V1366" i="3"/>
  <c r="V1900" i="3"/>
  <c r="V2185" i="3"/>
  <c r="V3648" i="3"/>
  <c r="V4092" i="3"/>
  <c r="V2477" i="3"/>
  <c r="V3355" i="3"/>
  <c r="V1570" i="3"/>
  <c r="V3730" i="3"/>
  <c r="V2420" i="3"/>
  <c r="V2564" i="3"/>
  <c r="V2155" i="3"/>
  <c r="V2656" i="3"/>
  <c r="V3646" i="3"/>
  <c r="V3329" i="3"/>
  <c r="V2634" i="3"/>
  <c r="V1867" i="3"/>
  <c r="V1873" i="3"/>
  <c r="V2862" i="3"/>
  <c r="V2157" i="3"/>
  <c r="V1854" i="3"/>
  <c r="V2881" i="3"/>
  <c r="V1600" i="3"/>
  <c r="V3592" i="3"/>
  <c r="V2904" i="3"/>
  <c r="V1912" i="3"/>
  <c r="V1058" i="3"/>
  <c r="V1899" i="3"/>
  <c r="V3442" i="3"/>
  <c r="V2096" i="3"/>
  <c r="V3572" i="3"/>
  <c r="V3471" i="3"/>
  <c r="V2065" i="3"/>
  <c r="V3778" i="3"/>
  <c r="V3457" i="3"/>
  <c r="V2804" i="3"/>
  <c r="V3828" i="3"/>
  <c r="V2900" i="3"/>
  <c r="V1812" i="3"/>
  <c r="V2307" i="3"/>
  <c r="V1974" i="3"/>
  <c r="V2761" i="3"/>
  <c r="V2293" i="3"/>
  <c r="V1063" i="3"/>
  <c r="V3583" i="3"/>
  <c r="V2799" i="3"/>
  <c r="V3006" i="3"/>
  <c r="V1497" i="3"/>
  <c r="V3267" i="3"/>
  <c r="V2198" i="3"/>
  <c r="V2779" i="3"/>
  <c r="V3251" i="3"/>
  <c r="V1470" i="3"/>
  <c r="V2973" i="3"/>
  <c r="V1503" i="3"/>
  <c r="V2016" i="3"/>
  <c r="V3703" i="3"/>
  <c r="V1448" i="3"/>
  <c r="V1487" i="3"/>
  <c r="V1478" i="3"/>
  <c r="V2301" i="3"/>
  <c r="V3025" i="3"/>
  <c r="V973" i="3"/>
  <c r="V3516" i="3"/>
  <c r="V3688" i="3"/>
  <c r="V3321" i="3"/>
  <c r="V1566" i="3"/>
  <c r="V3505" i="3"/>
  <c r="V2502" i="3"/>
  <c r="V2990" i="3"/>
  <c r="V2480" i="3"/>
  <c r="V2135" i="3"/>
  <c r="V3540" i="3"/>
  <c r="V2791" i="3"/>
  <c r="V2670" i="3"/>
  <c r="V1723" i="3"/>
  <c r="V2115" i="3"/>
  <c r="V2447" i="3"/>
  <c r="V3235" i="3"/>
  <c r="V3354" i="3"/>
  <c r="V3514" i="3"/>
  <c r="V4079" i="3"/>
  <c r="V1724" i="3"/>
  <c r="V1978" i="3"/>
  <c r="V2795" i="3"/>
  <c r="V1948" i="3"/>
  <c r="V1963" i="3"/>
  <c r="V3145" i="3"/>
  <c r="V4077" i="3"/>
  <c r="V1147" i="3"/>
  <c r="V1384" i="3"/>
  <c r="V2223" i="3"/>
  <c r="V3481" i="3"/>
  <c r="V4075" i="3"/>
  <c r="V2129" i="3"/>
  <c r="V3001" i="3"/>
  <c r="V1675" i="3"/>
  <c r="V2183" i="3"/>
  <c r="V3527" i="3"/>
  <c r="V3293" i="3"/>
  <c r="V2107" i="3"/>
  <c r="V1863" i="3"/>
  <c r="V4072" i="3"/>
  <c r="V2986" i="3"/>
  <c r="V1645" i="3"/>
  <c r="V2902" i="3"/>
  <c r="V1839" i="3"/>
  <c r="V2394" i="3"/>
  <c r="V1618" i="3"/>
  <c r="V1734" i="3"/>
  <c r="V3165" i="3"/>
  <c r="V1657" i="3"/>
  <c r="V3335" i="3"/>
  <c r="V2989" i="3"/>
  <c r="V1696" i="3"/>
  <c r="V1636" i="3"/>
  <c r="V3565" i="3"/>
  <c r="V2370" i="3"/>
  <c r="V3461" i="3"/>
  <c r="V3262" i="3"/>
  <c r="V1607" i="3"/>
  <c r="V1375" i="3"/>
  <c r="V2590" i="3"/>
  <c r="V4067" i="3"/>
  <c r="V1363" i="3"/>
  <c r="V2343" i="3"/>
  <c r="V2453" i="3"/>
  <c r="V1532" i="3"/>
  <c r="V1849" i="3"/>
  <c r="V2698" i="3"/>
  <c r="V2362" i="3"/>
  <c r="V3396" i="3"/>
  <c r="V1736" i="3"/>
  <c r="V1505" i="3"/>
  <c r="V1418" i="3"/>
  <c r="V3775" i="3"/>
  <c r="V3379" i="3"/>
  <c r="V3667" i="3"/>
  <c r="V2711" i="3"/>
  <c r="V1744" i="3"/>
  <c r="V3464" i="3"/>
  <c r="V2039" i="3"/>
  <c r="V1053" i="3"/>
  <c r="V2676" i="3"/>
  <c r="V1281" i="3"/>
  <c r="V3681" i="3"/>
  <c r="V1587" i="3"/>
  <c r="V1072" i="3"/>
  <c r="V2013" i="3"/>
  <c r="V4062" i="3"/>
  <c r="V1062" i="3"/>
  <c r="V1307" i="3"/>
  <c r="V3270" i="3"/>
  <c r="V1789" i="3"/>
  <c r="V1548" i="3"/>
  <c r="V2695" i="3"/>
  <c r="V1245" i="3"/>
  <c r="V3644" i="3"/>
  <c r="V3449" i="3"/>
  <c r="V2024" i="3"/>
  <c r="V2416" i="3"/>
  <c r="V1027" i="3"/>
  <c r="V2245" i="3"/>
  <c r="V2285" i="3"/>
  <c r="V2014" i="3"/>
  <c r="V3424" i="3"/>
  <c r="V3623" i="3"/>
  <c r="V2212" i="3"/>
  <c r="V1658" i="3"/>
  <c r="V1937" i="3"/>
  <c r="V1151" i="3"/>
  <c r="V2930" i="3"/>
  <c r="V2253" i="3"/>
  <c r="V1639" i="3"/>
  <c r="V2176" i="3"/>
  <c r="V3227" i="3"/>
  <c r="V1340" i="3"/>
  <c r="V2495" i="3"/>
  <c r="V3174" i="3"/>
  <c r="V1333" i="3"/>
  <c r="V2914" i="3"/>
  <c r="V1500" i="3"/>
  <c r="V2140" i="3"/>
  <c r="V1023" i="3"/>
  <c r="V1485" i="3"/>
  <c r="V2892" i="3"/>
  <c r="V4057" i="3"/>
  <c r="V3182" i="3"/>
  <c r="V763" i="3"/>
  <c r="V2709" i="3"/>
  <c r="V2979" i="3"/>
  <c r="V4055" i="3"/>
  <c r="V1624" i="3"/>
  <c r="V1715" i="3"/>
  <c r="V2961" i="3"/>
  <c r="V1705" i="3"/>
  <c r="V3560" i="3"/>
  <c r="V1644" i="3"/>
  <c r="V3188" i="3"/>
  <c r="V4050" i="3"/>
  <c r="V1628" i="3"/>
  <c r="V4049" i="3"/>
  <c r="V1685" i="3"/>
  <c r="V1614" i="3"/>
  <c r="V1390" i="3"/>
  <c r="V4048" i="3"/>
  <c r="V2513" i="3"/>
  <c r="V3802" i="3"/>
  <c r="V1552" i="3"/>
  <c r="V1174" i="3"/>
  <c r="V1595" i="3"/>
  <c r="V3745" i="3"/>
  <c r="V1273" i="3"/>
  <c r="V1916" i="3"/>
  <c r="V2541" i="3"/>
  <c r="V3797" i="3"/>
  <c r="V3620" i="3"/>
  <c r="V2813" i="3"/>
  <c r="V1352" i="3"/>
  <c r="V1183" i="3"/>
  <c r="V4043" i="3"/>
  <c r="V3791" i="3"/>
  <c r="V2905" i="3"/>
  <c r="V2625" i="3"/>
  <c r="V1871" i="3"/>
  <c r="V4041" i="3"/>
  <c r="V4040" i="3"/>
  <c r="V2824" i="3"/>
  <c r="V4039" i="3"/>
  <c r="V1108" i="3"/>
  <c r="V2583" i="3"/>
  <c r="V3575" i="3"/>
  <c r="V2236" i="3"/>
  <c r="V1028" i="3"/>
  <c r="V1835" i="3"/>
  <c r="V3536" i="3"/>
  <c r="V2139" i="3"/>
  <c r="V3632" i="3"/>
  <c r="V2430" i="3"/>
  <c r="V3420" i="3"/>
  <c r="V1868" i="3"/>
  <c r="V1551" i="3"/>
  <c r="V3818" i="3"/>
  <c r="V916" i="3"/>
  <c r="V1848" i="3"/>
  <c r="V1231" i="3"/>
  <c r="V3733" i="3"/>
  <c r="V2137" i="3"/>
  <c r="V1268" i="3"/>
  <c r="V3380" i="3"/>
  <c r="V932" i="3"/>
  <c r="V2790" i="3"/>
  <c r="V2745" i="3"/>
  <c r="V3562" i="3"/>
  <c r="V3752" i="3"/>
  <c r="V3361" i="3"/>
  <c r="V1862" i="3"/>
  <c r="V3378" i="3"/>
  <c r="V3542" i="3"/>
  <c r="V3410" i="3"/>
  <c r="V3175" i="3"/>
  <c r="V3591" i="3"/>
  <c r="V2852" i="3"/>
  <c r="V3112" i="3"/>
  <c r="V3518" i="3"/>
  <c r="V2603" i="3"/>
  <c r="V3294" i="3"/>
  <c r="V3570" i="3"/>
  <c r="V1896" i="3"/>
  <c r="V2936" i="3"/>
  <c r="V3041" i="3"/>
  <c r="V1322" i="3"/>
  <c r="V3157" i="3"/>
  <c r="V1822" i="3"/>
  <c r="V2359" i="3"/>
  <c r="V3187" i="3"/>
  <c r="V2935" i="3"/>
  <c r="V3077" i="3"/>
  <c r="V2894" i="3"/>
  <c r="V2080" i="3"/>
  <c r="V3657" i="3"/>
  <c r="V2384" i="3"/>
  <c r="V2871" i="3"/>
  <c r="V3082" i="3"/>
  <c r="V2856" i="3"/>
  <c r="V3278" i="3"/>
  <c r="V1575" i="3"/>
  <c r="V2629" i="3"/>
  <c r="V2765" i="3"/>
  <c r="V2323" i="3"/>
  <c r="V2664" i="3"/>
  <c r="V1490" i="3"/>
  <c r="V2388" i="3"/>
  <c r="V2636" i="3"/>
  <c r="V2589" i="3"/>
  <c r="V4095" i="3"/>
  <c r="V2559" i="3"/>
  <c r="V1895" i="3"/>
  <c r="V3316" i="3"/>
  <c r="V3257" i="3"/>
  <c r="V3213" i="3"/>
  <c r="V3439" i="3"/>
  <c r="V3299" i="3"/>
  <c r="V2466" i="3"/>
  <c r="V3285" i="3"/>
  <c r="V2669" i="3"/>
  <c r="V3811" i="3"/>
  <c r="V3466" i="3"/>
  <c r="V2750" i="3"/>
  <c r="V1477" i="3"/>
  <c r="V3781" i="3"/>
  <c r="V1950" i="3"/>
  <c r="V2315" i="3"/>
  <c r="V3437" i="3"/>
  <c r="V3005" i="3"/>
  <c r="V3663" i="3"/>
  <c r="V3758" i="3"/>
  <c r="V3066" i="3"/>
  <c r="V1392" i="3"/>
  <c r="V3166" i="3"/>
  <c r="V2735" i="3"/>
  <c r="V2932" i="3"/>
  <c r="V2713" i="3"/>
  <c r="V3494" i="3"/>
  <c r="V2147" i="3"/>
  <c r="V2393" i="3"/>
  <c r="V2516" i="3"/>
  <c r="V2732" i="3"/>
  <c r="V3368" i="3"/>
  <c r="V2657" i="3"/>
  <c r="V3260" i="3"/>
  <c r="V3707" i="3"/>
  <c r="V1905" i="3"/>
  <c r="V2188" i="3"/>
  <c r="V1385" i="3"/>
  <c r="V2515" i="3"/>
  <c r="V2800" i="3"/>
  <c r="V2672" i="3"/>
  <c r="V2156" i="3"/>
  <c r="V3429" i="3"/>
  <c r="V2616" i="3"/>
  <c r="V1591" i="3"/>
  <c r="V1851" i="3"/>
  <c r="V4091" i="3"/>
  <c r="V1883" i="3"/>
  <c r="V2868" i="3"/>
  <c r="V2383" i="3"/>
  <c r="V1872" i="3"/>
  <c r="V2419" i="3"/>
  <c r="V3630" i="3"/>
  <c r="V2154" i="3"/>
  <c r="V2655" i="3"/>
  <c r="V4088" i="3"/>
  <c r="V2840" i="3"/>
  <c r="V2633" i="3"/>
  <c r="V2117" i="3"/>
  <c r="V2320" i="3"/>
  <c r="V2944" i="3"/>
  <c r="V2805" i="3"/>
  <c r="V1853" i="3"/>
  <c r="V3430" i="3"/>
  <c r="V2294" i="3"/>
  <c r="V2755" i="3"/>
  <c r="V3369" i="3"/>
  <c r="V2187" i="3"/>
  <c r="V3610" i="3"/>
  <c r="V2166" i="3"/>
  <c r="V3441" i="3"/>
  <c r="V2095" i="3"/>
  <c r="V2873" i="3"/>
  <c r="V3470" i="3"/>
  <c r="V3038" i="3"/>
  <c r="V2849" i="3"/>
  <c r="V3407" i="3"/>
  <c r="V2249" i="3"/>
  <c r="V3080" i="3"/>
  <c r="V2325" i="3"/>
  <c r="V3120" i="3"/>
  <c r="V3164" i="3"/>
  <c r="V3460" i="3"/>
  <c r="V2211" i="3"/>
  <c r="V3714" i="3"/>
  <c r="V1779" i="3"/>
  <c r="V3284" i="3"/>
  <c r="V2228" i="3"/>
  <c r="V3132" i="3"/>
  <c r="V2158" i="3"/>
  <c r="V1758" i="3"/>
  <c r="V3695" i="3"/>
  <c r="V3333" i="3"/>
  <c r="V3099" i="3"/>
  <c r="V1469" i="3"/>
  <c r="V3393" i="3"/>
  <c r="V2172" i="3"/>
  <c r="V4082" i="3"/>
  <c r="V3402" i="3"/>
  <c r="V3680" i="3"/>
  <c r="V1751" i="3"/>
  <c r="V2743" i="3"/>
  <c r="V2953" i="3"/>
  <c r="V3117" i="3"/>
  <c r="V2238" i="3"/>
  <c r="V2508" i="3"/>
  <c r="V3687" i="3"/>
  <c r="V3589" i="3"/>
  <c r="V1563" i="3"/>
  <c r="V2706" i="3"/>
  <c r="V3133" i="3"/>
  <c r="V2436" i="3"/>
  <c r="V3484" i="3"/>
  <c r="V3350" i="3"/>
  <c r="V2479" i="3"/>
  <c r="V2171" i="3"/>
  <c r="V3567" i="3"/>
  <c r="V2960" i="3"/>
  <c r="V3330" i="3"/>
  <c r="V975" i="3"/>
  <c r="V2710" i="3"/>
  <c r="V2028" i="3"/>
  <c r="V2210" i="3"/>
  <c r="V3548" i="3"/>
  <c r="V2431" i="3"/>
  <c r="V2689" i="3"/>
  <c r="V2007" i="3"/>
  <c r="V1401" i="3"/>
  <c r="V1962" i="3"/>
  <c r="V2605" i="3"/>
  <c r="V2164" i="3"/>
  <c r="V1729" i="3"/>
  <c r="V3530" i="3"/>
  <c r="V2770" i="3"/>
  <c r="V3367" i="3"/>
  <c r="V2092" i="3"/>
  <c r="V2202" i="3"/>
  <c r="V3513" i="3"/>
  <c r="V3063" i="3"/>
  <c r="V2182" i="3"/>
  <c r="V3109" i="3"/>
  <c r="V2934" i="3"/>
  <c r="V2170" i="3"/>
  <c r="V3324" i="3"/>
  <c r="V2983" i="3"/>
  <c r="V2040" i="3"/>
  <c r="V3358" i="3"/>
  <c r="V2348" i="3"/>
  <c r="V1838" i="3"/>
  <c r="V2131" i="3"/>
  <c r="V1381" i="3"/>
  <c r="V2378" i="3"/>
  <c r="V3606" i="3"/>
  <c r="V2316" i="3"/>
  <c r="V1722" i="3"/>
  <c r="V2988" i="3"/>
  <c r="V1360" i="3"/>
  <c r="V1635" i="3"/>
  <c r="V3143" i="3"/>
  <c r="V1799" i="3"/>
  <c r="V3013" i="3"/>
  <c r="V2417" i="3"/>
  <c r="V1606" i="3"/>
  <c r="V4068" i="3"/>
  <c r="V3290" i="3"/>
  <c r="V2830" i="3"/>
  <c r="V2471" i="3"/>
  <c r="V2974" i="3"/>
  <c r="V1858" i="3"/>
  <c r="V2375" i="3"/>
  <c r="V2557" i="3"/>
  <c r="V3780" i="3"/>
  <c r="V1770" i="3"/>
  <c r="V3735" i="3"/>
  <c r="V4064" i="3"/>
  <c r="V3492" i="3"/>
  <c r="V1337" i="3"/>
  <c r="V920" i="3"/>
  <c r="V2878" i="3"/>
  <c r="V2576" i="3"/>
  <c r="V3366" i="3"/>
  <c r="V1313" i="3"/>
  <c r="V3756" i="3"/>
  <c r="V2546" i="3"/>
  <c r="V1660" i="3"/>
  <c r="V3405" i="3"/>
  <c r="V3239" i="3"/>
  <c r="V3028" i="3"/>
  <c r="V2254" i="3"/>
  <c r="V1689" i="3"/>
  <c r="V3475" i="3"/>
  <c r="V3445" i="3"/>
  <c r="V644" i="3"/>
  <c r="V1827" i="3"/>
  <c r="V2752" i="3"/>
  <c r="V2275" i="3"/>
  <c r="V1051" i="3"/>
  <c r="V4061" i="3"/>
  <c r="V3177" i="3"/>
  <c r="V3416" i="3"/>
  <c r="V4060" i="3"/>
  <c r="V3248" i="3"/>
  <c r="V1321" i="3"/>
  <c r="V2924" i="3"/>
  <c r="V2010" i="3"/>
  <c r="V2909" i="3"/>
  <c r="V2702" i="3"/>
  <c r="V3423" i="3"/>
  <c r="V3259" i="3"/>
  <c r="V2844" i="3"/>
  <c r="V1985" i="3"/>
  <c r="V2885" i="3"/>
  <c r="V1699" i="3"/>
  <c r="V2941" i="3"/>
  <c r="V1971" i="3"/>
  <c r="V633" i="3"/>
  <c r="V3500" i="3"/>
  <c r="V3636" i="3"/>
  <c r="V1959" i="3"/>
  <c r="V1926" i="3"/>
  <c r="V3173" i="3"/>
  <c r="V833" i="3"/>
  <c r="V2345" i="3"/>
  <c r="V1029" i="3"/>
  <c r="V1539" i="3"/>
  <c r="V1250" i="3"/>
  <c r="V985" i="3"/>
  <c r="V2321" i="3"/>
  <c r="V4056" i="3"/>
  <c r="V2455" i="3"/>
  <c r="V3137" i="3"/>
  <c r="V2113" i="3"/>
  <c r="V752" i="3"/>
  <c r="V4054" i="3"/>
  <c r="V1728" i="3"/>
  <c r="V2897" i="3"/>
  <c r="V1238" i="3"/>
  <c r="V1704" i="3"/>
  <c r="V3149" i="3"/>
  <c r="V1643" i="3"/>
  <c r="V3269" i="3"/>
  <c r="V1702" i="3"/>
  <c r="V1627" i="3"/>
  <c r="V2533" i="3"/>
  <c r="V1208" i="3"/>
  <c r="V2449" i="3"/>
  <c r="V1678" i="3"/>
  <c r="V4047" i="3"/>
  <c r="V1915" i="3"/>
  <c r="V800" i="3"/>
  <c r="V1294" i="3"/>
  <c r="V3152" i="3"/>
  <c r="V1280" i="3"/>
  <c r="V2424" i="3"/>
  <c r="V3719" i="3"/>
  <c r="V1374" i="3"/>
  <c r="V4046" i="3"/>
  <c r="V1579" i="3"/>
  <c r="V3256" i="3"/>
  <c r="V2725" i="3"/>
  <c r="V3116" i="3"/>
  <c r="V1556" i="3"/>
  <c r="V2857" i="3"/>
  <c r="V2704" i="3"/>
  <c r="V1170" i="3"/>
  <c r="V3225" i="3"/>
  <c r="V1331" i="3"/>
  <c r="V966" i="3"/>
  <c r="V2120" i="3"/>
  <c r="V3357" i="3"/>
  <c r="V1315" i="3"/>
  <c r="V1902" i="3"/>
  <c r="V3546" i="3"/>
  <c r="V3574" i="3"/>
  <c r="V2083" i="3"/>
  <c r="V2230" i="3"/>
  <c r="V2497" i="3"/>
  <c r="V1881" i="3"/>
  <c r="V1582" i="3"/>
  <c r="V1319" i="3"/>
  <c r="V2042" i="3"/>
  <c r="V3078" i="3"/>
  <c r="V2531" i="3"/>
  <c r="V2191" i="3"/>
  <c r="V2103" i="3"/>
  <c r="V1806" i="3"/>
  <c r="V1291" i="3"/>
  <c r="V2082" i="3"/>
  <c r="V3448" i="3"/>
  <c r="V896" i="3"/>
  <c r="V2217" i="3"/>
  <c r="V3034" i="3"/>
  <c r="V2607" i="3"/>
  <c r="V2484" i="3"/>
  <c r="V722" i="3"/>
  <c r="V695" i="3"/>
  <c r="V719" i="3"/>
  <c r="V1772" i="3"/>
  <c r="V3561" i="3"/>
  <c r="V3425" i="3"/>
  <c r="V3581" i="3"/>
  <c r="V2235" i="3"/>
  <c r="V673" i="3"/>
  <c r="V2125" i="3"/>
  <c r="V3061" i="3"/>
  <c r="V2540" i="3"/>
  <c r="V3693" i="3"/>
  <c r="V1092" i="3"/>
  <c r="V2831" i="3"/>
  <c r="V1765" i="3"/>
  <c r="V1550" i="3"/>
  <c r="V3553" i="3"/>
  <c r="V3073" i="3"/>
  <c r="V3065" i="3"/>
  <c r="V1263" i="3"/>
  <c r="V1802" i="3"/>
  <c r="V1741" i="3"/>
  <c r="V1530" i="3"/>
  <c r="V3220" i="3"/>
  <c r="V1221" i="3"/>
  <c r="V1521" i="3"/>
  <c r="V3036" i="3"/>
  <c r="V1514" i="3"/>
  <c r="V3217" i="3"/>
  <c r="V1206" i="3"/>
  <c r="V3696" i="3"/>
  <c r="V1194" i="3"/>
  <c r="V692" i="3"/>
  <c r="V2287" i="3"/>
  <c r="V2751" i="3"/>
  <c r="V4027" i="3"/>
  <c r="V1449" i="3"/>
  <c r="V1066" i="3"/>
  <c r="V2446" i="3"/>
  <c r="V4026" i="3"/>
  <c r="V2264" i="3"/>
  <c r="V2377" i="3"/>
  <c r="V1843" i="3"/>
  <c r="V859" i="3"/>
  <c r="V2721" i="3"/>
  <c r="V2776" i="3"/>
  <c r="V466" i="3"/>
  <c r="V1287" i="3"/>
  <c r="V1227" i="3"/>
  <c r="V4024" i="3"/>
  <c r="V2520" i="3"/>
  <c r="V990" i="3"/>
  <c r="V1215" i="3"/>
  <c r="V2686" i="3"/>
  <c r="V3240" i="3"/>
  <c r="V4020" i="3"/>
  <c r="V1197" i="3"/>
  <c r="V996" i="3"/>
  <c r="V4017" i="3"/>
  <c r="V1185" i="3"/>
  <c r="V992" i="3"/>
  <c r="V4015" i="3"/>
  <c r="V1977" i="3"/>
  <c r="V911" i="3"/>
  <c r="V3211" i="3"/>
  <c r="V2035" i="3"/>
  <c r="V807" i="3"/>
  <c r="V3689" i="3"/>
  <c r="V3656" i="3"/>
  <c r="V1160" i="3"/>
  <c r="V2278" i="3"/>
  <c r="V1388" i="3"/>
  <c r="V1460" i="3"/>
  <c r="V787" i="3"/>
  <c r="V4011" i="3"/>
  <c r="V1933" i="3"/>
  <c r="V1133" i="3"/>
  <c r="V2781" i="3"/>
  <c r="V1437" i="3"/>
  <c r="V805" i="3"/>
  <c r="V4008" i="3"/>
  <c r="V3323" i="3"/>
  <c r="V933" i="3"/>
  <c r="V2438" i="3"/>
  <c r="V3245" i="3"/>
  <c r="V2374" i="3"/>
  <c r="V2908" i="3"/>
  <c r="V4004" i="3"/>
  <c r="V2802" i="3"/>
  <c r="V3223" i="3"/>
  <c r="V1698" i="3"/>
  <c r="V4000" i="3"/>
  <c r="V3265" i="3"/>
  <c r="V935" i="3"/>
  <c r="V2874" i="3"/>
  <c r="V1144" i="3"/>
  <c r="V2580" i="3"/>
  <c r="V2363" i="3"/>
  <c r="V1991" i="3"/>
  <c r="V1412" i="3"/>
  <c r="V1642" i="3"/>
  <c r="V1117" i="3"/>
  <c r="V3997" i="3"/>
  <c r="V3746" i="3"/>
  <c r="V3537" i="3"/>
  <c r="V1395" i="3"/>
  <c r="V1097" i="3"/>
  <c r="V1609" i="3"/>
  <c r="V1674" i="3"/>
  <c r="V3465" i="3"/>
  <c r="V2591" i="3"/>
  <c r="V3079" i="3"/>
  <c r="V1731" i="3"/>
  <c r="V1325" i="3"/>
  <c r="V405" i="3"/>
  <c r="V3268" i="3"/>
  <c r="V2980" i="3"/>
  <c r="V3226" i="3"/>
  <c r="V1684" i="3"/>
  <c r="V1297" i="3"/>
  <c r="V1798" i="3"/>
  <c r="V1142" i="3"/>
  <c r="V2005" i="3"/>
  <c r="V1081" i="3"/>
  <c r="V2376" i="3"/>
  <c r="V895" i="3"/>
  <c r="V1076" i="3"/>
  <c r="V2585" i="3"/>
  <c r="V2560" i="3"/>
  <c r="V2641" i="3"/>
  <c r="V1120" i="3"/>
  <c r="V1692" i="3"/>
  <c r="V1305" i="3"/>
  <c r="V715" i="3"/>
  <c r="V2608" i="3"/>
  <c r="V1341" i="3"/>
  <c r="V788" i="3"/>
  <c r="V2526" i="3"/>
  <c r="V1269" i="3"/>
  <c r="V3621" i="3"/>
  <c r="V2582" i="3"/>
  <c r="V1047" i="3"/>
  <c r="V849" i="3"/>
  <c r="V1242" i="3"/>
  <c r="V1535" i="3"/>
  <c r="V3987" i="3"/>
  <c r="V3790" i="3"/>
  <c r="V554" i="3"/>
  <c r="V379" i="3"/>
  <c r="V1969" i="3"/>
  <c r="V550" i="3"/>
  <c r="V2091" i="3"/>
  <c r="V913" i="3"/>
  <c r="V2956" i="3"/>
  <c r="V907" i="3"/>
  <c r="V3602" i="3"/>
  <c r="V2073" i="3"/>
  <c r="V1213" i="3"/>
  <c r="V660" i="3"/>
  <c r="V3985" i="3"/>
  <c r="V2225" i="3"/>
  <c r="V1320" i="3"/>
  <c r="V3983" i="3"/>
  <c r="V993" i="3"/>
  <c r="V2288" i="3"/>
  <c r="V3981" i="3"/>
  <c r="V1958" i="3"/>
  <c r="V824" i="3"/>
  <c r="V3977" i="3"/>
  <c r="V818" i="3"/>
  <c r="V2952" i="3"/>
  <c r="V2200" i="3"/>
  <c r="V980" i="3"/>
  <c r="V3415" i="3"/>
  <c r="V764" i="3"/>
  <c r="V2174" i="3"/>
  <c r="V968" i="3"/>
  <c r="V1572" i="3"/>
  <c r="V3111" i="3"/>
  <c r="V502" i="3"/>
  <c r="V792" i="3"/>
  <c r="V491" i="3"/>
  <c r="V784" i="3"/>
  <c r="V742" i="3"/>
  <c r="V521" i="3"/>
  <c r="V381" i="3"/>
  <c r="V509" i="3"/>
  <c r="V354" i="3"/>
  <c r="V2326" i="3"/>
  <c r="V1021" i="3"/>
  <c r="V2859" i="3"/>
  <c r="V1565" i="3"/>
  <c r="V3404" i="3"/>
  <c r="V2918" i="3"/>
  <c r="V1544" i="3"/>
  <c r="V590" i="3"/>
  <c r="V3965" i="3"/>
  <c r="V621" i="3"/>
  <c r="V3068" i="3"/>
  <c r="V1034" i="3"/>
  <c r="V1653" i="3"/>
  <c r="V1882" i="3"/>
  <c r="V2148" i="3"/>
  <c r="V1248" i="3"/>
  <c r="V1865" i="3"/>
  <c r="V1617" i="3"/>
  <c r="V1540" i="3"/>
  <c r="V767" i="3"/>
  <c r="V2109" i="3"/>
  <c r="V3958" i="3"/>
  <c r="V1148" i="3"/>
  <c r="V1808" i="3"/>
  <c r="V359" i="3"/>
  <c r="V1127" i="3"/>
  <c r="V2439" i="3"/>
  <c r="V743" i="3"/>
  <c r="V3198" i="3"/>
  <c r="V248" i="3"/>
  <c r="V536" i="3"/>
  <c r="V169" i="3"/>
  <c r="V164" i="3"/>
  <c r="V2643" i="3"/>
  <c r="V802" i="3"/>
  <c r="V579" i="3"/>
  <c r="V2835" i="3"/>
  <c r="V2620" i="3"/>
  <c r="V1254" i="3"/>
  <c r="V2754" i="3"/>
  <c r="V901" i="3"/>
  <c r="V739" i="3"/>
  <c r="V1075" i="3"/>
  <c r="V734" i="3"/>
  <c r="V1067" i="3"/>
  <c r="V3951" i="3"/>
  <c r="V1536" i="3"/>
  <c r="V1481" i="3"/>
  <c r="V1819" i="3"/>
  <c r="V3255" i="3"/>
  <c r="V964" i="3"/>
  <c r="V960" i="3"/>
  <c r="V435" i="3"/>
  <c r="V1801" i="3"/>
  <c r="V892" i="3"/>
  <c r="V151" i="3"/>
  <c r="V1226" i="3"/>
  <c r="V2780" i="3"/>
  <c r="V3676" i="3"/>
  <c r="V1132" i="3"/>
  <c r="V871" i="3"/>
  <c r="V1122" i="3"/>
  <c r="V438" i="3"/>
  <c r="V437" i="3"/>
  <c r="V100" i="3"/>
  <c r="V604" i="3"/>
  <c r="V1364" i="3"/>
  <c r="V1520" i="3"/>
  <c r="V1517" i="3"/>
  <c r="V1748" i="3"/>
  <c r="V1350" i="3"/>
  <c r="V3433" i="3"/>
  <c r="V514" i="3"/>
  <c r="V3310" i="3"/>
  <c r="V942" i="3"/>
  <c r="V2284" i="3"/>
  <c r="V1476" i="3"/>
  <c r="V929" i="3"/>
  <c r="V1830" i="3"/>
  <c r="V2413" i="3"/>
  <c r="V533" i="3"/>
  <c r="V3941" i="3"/>
  <c r="V531" i="3"/>
  <c r="V3938" i="3"/>
  <c r="V1672" i="3"/>
  <c r="V3512" i="3"/>
  <c r="V3935" i="3"/>
  <c r="V1054" i="3"/>
  <c r="V1701" i="3"/>
  <c r="V1486" i="3"/>
  <c r="V3930" i="3"/>
  <c r="V362" i="3"/>
  <c r="V1756" i="3"/>
  <c r="V467" i="3"/>
  <c r="V1673" i="3"/>
  <c r="V493" i="3"/>
  <c r="V651" i="3"/>
  <c r="V226" i="3"/>
  <c r="V214" i="3"/>
  <c r="V646" i="3"/>
  <c r="V2823" i="3"/>
  <c r="V1106" i="3"/>
  <c r="V1695" i="3"/>
  <c r="V2646" i="3"/>
  <c r="V1149" i="3"/>
  <c r="V1399" i="3"/>
  <c r="V664" i="3"/>
  <c r="V1135" i="3"/>
  <c r="V2400" i="3"/>
  <c r="V343" i="3"/>
  <c r="V1124" i="3"/>
  <c r="V3924" i="3"/>
  <c r="V654" i="3"/>
  <c r="V360" i="3"/>
  <c r="V337" i="3"/>
  <c r="V887" i="3"/>
  <c r="V1797" i="3"/>
  <c r="V3219" i="3"/>
  <c r="V1191" i="3"/>
  <c r="V1411" i="3"/>
  <c r="V1398" i="3"/>
  <c r="V840" i="3"/>
  <c r="V2631" i="3"/>
  <c r="V1105" i="3"/>
  <c r="V3917" i="3"/>
  <c r="V834" i="3"/>
  <c r="V762" i="3"/>
  <c r="V234" i="3"/>
  <c r="V3915" i="3"/>
  <c r="V1077" i="3"/>
  <c r="V232" i="3"/>
  <c r="V452" i="3"/>
  <c r="V1890" i="3"/>
  <c r="V505" i="3"/>
  <c r="V340" i="3"/>
  <c r="V1323" i="3"/>
  <c r="V885" i="3"/>
  <c r="V1060" i="3"/>
  <c r="V1195" i="3"/>
  <c r="V334" i="3"/>
  <c r="V815" i="3"/>
  <c r="V2649" i="3"/>
  <c r="V450" i="3"/>
  <c r="V1687" i="3"/>
  <c r="V1677" i="3"/>
  <c r="V3414" i="3"/>
  <c r="V1109" i="3"/>
  <c r="V2029" i="3"/>
  <c r="V556" i="3"/>
  <c r="V1258" i="3"/>
  <c r="V1211" i="3"/>
  <c r="V384" i="3"/>
  <c r="V382" i="3"/>
  <c r="V2190" i="3"/>
  <c r="V2567" i="3"/>
  <c r="V685" i="3"/>
  <c r="V2162" i="3"/>
  <c r="V2995" i="3"/>
  <c r="V1114" i="3"/>
  <c r="V2496" i="3"/>
  <c r="V1953" i="3"/>
  <c r="V1508" i="3"/>
  <c r="V681" i="3"/>
  <c r="V2760" i="3"/>
  <c r="V2414" i="3"/>
  <c r="V1502" i="3"/>
  <c r="V3003" i="3"/>
  <c r="V1289" i="3"/>
  <c r="V3064" i="3"/>
  <c r="V794" i="3"/>
  <c r="V2444" i="3"/>
  <c r="V2045" i="3"/>
  <c r="V1529" i="3"/>
  <c r="V2731" i="3"/>
  <c r="V2428" i="3"/>
  <c r="V377" i="3"/>
  <c r="V1249" i="3"/>
  <c r="V3835" i="3"/>
  <c r="V4028" i="3"/>
  <c r="V1710" i="3"/>
  <c r="V3158" i="3"/>
  <c r="V1139" i="3"/>
  <c r="V2473" i="3"/>
  <c r="V2949" i="3"/>
  <c r="V3313" i="3"/>
  <c r="V2012" i="3"/>
  <c r="V3199" i="3"/>
  <c r="V650" i="3"/>
  <c r="V1859" i="3"/>
  <c r="V864" i="3"/>
  <c r="V1665" i="3"/>
  <c r="V1794" i="3"/>
  <c r="V4025" i="3"/>
  <c r="V470" i="3"/>
  <c r="V1972" i="3"/>
  <c r="V1301" i="3"/>
  <c r="V2535" i="3"/>
  <c r="V1286" i="3"/>
  <c r="V1774" i="3"/>
  <c r="V4023" i="3"/>
  <c r="V2757" i="3"/>
  <c r="V1011" i="3"/>
  <c r="V4022" i="3"/>
  <c r="V1946" i="3"/>
  <c r="V2730" i="3"/>
  <c r="V4019" i="3"/>
  <c r="V2665" i="3"/>
  <c r="V3337" i="3"/>
  <c r="V979" i="3"/>
  <c r="V1184" i="3"/>
  <c r="V991" i="3"/>
  <c r="V3446" i="3"/>
  <c r="V2654" i="3"/>
  <c r="V910" i="3"/>
  <c r="V2690" i="3"/>
  <c r="V1130" i="3"/>
  <c r="V806" i="3"/>
  <c r="V1954" i="3"/>
  <c r="V2386" i="3"/>
  <c r="V2662" i="3"/>
  <c r="V2925" i="3"/>
  <c r="V3550" i="3"/>
  <c r="V2002" i="3"/>
  <c r="V1146" i="3"/>
  <c r="V4010" i="3"/>
  <c r="V616" i="3"/>
  <c r="V811" i="3"/>
  <c r="V3482" i="3"/>
  <c r="V951" i="3"/>
  <c r="V804" i="3"/>
  <c r="V803" i="3"/>
  <c r="V2826" i="3"/>
  <c r="V1903" i="3"/>
  <c r="V4007" i="3"/>
  <c r="V3244" i="3"/>
  <c r="V2652" i="3"/>
  <c r="V1403" i="3"/>
  <c r="V1458" i="3"/>
  <c r="V4003" i="3"/>
  <c r="V4002" i="3"/>
  <c r="V1166" i="3"/>
  <c r="V1619" i="3"/>
  <c r="V2102" i="3"/>
  <c r="V934" i="3"/>
  <c r="V2945" i="3"/>
  <c r="V3755" i="3"/>
  <c r="V2008" i="3"/>
  <c r="V3999" i="3"/>
  <c r="V3499" i="3"/>
  <c r="V2051" i="3"/>
  <c r="V2341" i="3"/>
  <c r="V1712" i="3"/>
  <c r="V3996" i="3"/>
  <c r="V1625" i="3"/>
  <c r="V2173" i="3"/>
  <c r="V893" i="3"/>
  <c r="V575" i="3"/>
  <c r="V2887" i="3"/>
  <c r="V605" i="3"/>
  <c r="V3012" i="3"/>
  <c r="V3197" i="3"/>
  <c r="V2112" i="3"/>
  <c r="V413" i="3"/>
  <c r="V915" i="3"/>
  <c r="V3995" i="3"/>
  <c r="V2408" i="3"/>
  <c r="V2087" i="3"/>
  <c r="V2558" i="3"/>
  <c r="V3994" i="3"/>
  <c r="V1154" i="3"/>
  <c r="V2062" i="3"/>
  <c r="V1087" i="3"/>
  <c r="V1939" i="3"/>
  <c r="V3992" i="3"/>
  <c r="V1780" i="3"/>
  <c r="V1483" i="3"/>
  <c r="V3991" i="3"/>
  <c r="V1979" i="3"/>
  <c r="V3163" i="3"/>
  <c r="V721" i="3"/>
  <c r="V877" i="3"/>
  <c r="V1911" i="3"/>
  <c r="V1966" i="3"/>
  <c r="V386" i="3"/>
  <c r="V3196" i="3"/>
  <c r="V842" i="3"/>
  <c r="V838" i="3"/>
  <c r="V2525" i="3"/>
  <c r="V865" i="3"/>
  <c r="V3072" i="3"/>
  <c r="V2581" i="3"/>
  <c r="V1252" i="3"/>
  <c r="V1927" i="3"/>
  <c r="V3455" i="3"/>
  <c r="V1030" i="3"/>
  <c r="V2775" i="3"/>
  <c r="V3609" i="3"/>
  <c r="V1020" i="3"/>
  <c r="V1952" i="3"/>
  <c r="V1405" i="3"/>
  <c r="V202" i="3"/>
  <c r="V1901" i="3"/>
  <c r="V1960" i="3"/>
  <c r="V1787" i="3"/>
  <c r="V906" i="3"/>
  <c r="V817" i="3"/>
  <c r="V1510" i="3"/>
  <c r="V1884" i="3"/>
  <c r="V2312" i="3"/>
  <c r="V3593" i="3"/>
  <c r="V668" i="3"/>
  <c r="V2296" i="3"/>
  <c r="V2227" i="3"/>
  <c r="V1052" i="3"/>
  <c r="V832" i="3"/>
  <c r="V3110" i="3"/>
  <c r="V1615" i="3"/>
  <c r="V823" i="3"/>
  <c r="V1608" i="3"/>
  <c r="V3976" i="3"/>
  <c r="V2189" i="3"/>
  <c r="V1041" i="3"/>
  <c r="V3091" i="3"/>
  <c r="V3974" i="3"/>
  <c r="V2803" i="3"/>
  <c r="V3075" i="3"/>
  <c r="V2221" i="3"/>
  <c r="V3972" i="3"/>
  <c r="V1498" i="3"/>
  <c r="V501" i="3"/>
  <c r="V2197" i="3"/>
  <c r="V490" i="3"/>
  <c r="V3221" i="3"/>
  <c r="V486" i="3"/>
  <c r="V520" i="3"/>
  <c r="V512" i="3"/>
  <c r="V3970" i="3"/>
  <c r="V1586" i="3"/>
  <c r="V1877" i="3"/>
  <c r="V1513" i="3"/>
  <c r="V1976" i="3"/>
  <c r="V1564" i="3"/>
  <c r="V3967" i="3"/>
  <c r="V2360" i="3"/>
  <c r="V1543" i="3"/>
  <c r="V3392" i="3"/>
  <c r="V3964" i="3"/>
  <c r="V1043" i="3"/>
  <c r="V580" i="3"/>
  <c r="V614" i="3"/>
  <c r="V2339" i="3"/>
  <c r="V2143" i="3"/>
  <c r="V1576" i="3"/>
  <c r="V1255" i="3"/>
  <c r="V3960" i="3"/>
  <c r="V1616" i="3"/>
  <c r="V2968" i="3"/>
  <c r="V1007" i="3"/>
  <c r="V1537" i="3"/>
  <c r="V3957" i="3"/>
  <c r="V954" i="3"/>
  <c r="V1209" i="3"/>
  <c r="V1193" i="3"/>
  <c r="V3956" i="3"/>
  <c r="V941" i="3"/>
  <c r="V333" i="3"/>
  <c r="V3127" i="3"/>
  <c r="V1239" i="3"/>
  <c r="V247" i="3"/>
  <c r="V528" i="3"/>
  <c r="V165" i="3"/>
  <c r="V1640" i="3"/>
  <c r="V1271" i="3"/>
  <c r="V3531" i="3"/>
  <c r="V798" i="3"/>
  <c r="V1622" i="3"/>
  <c r="V1200" i="3"/>
  <c r="V789" i="3"/>
  <c r="V900" i="3"/>
  <c r="V2159" i="3"/>
  <c r="V3953" i="3"/>
  <c r="V1910" i="3"/>
  <c r="V3952" i="3"/>
  <c r="V3950" i="3"/>
  <c r="V1493" i="3"/>
  <c r="V2124" i="3"/>
  <c r="V1265" i="3"/>
  <c r="V3655" i="3"/>
  <c r="V1516" i="3"/>
  <c r="V959" i="3"/>
  <c r="V155" i="3"/>
  <c r="V1244" i="3"/>
  <c r="V1453" i="3"/>
  <c r="V3639" i="3"/>
  <c r="V2353" i="3"/>
  <c r="V879" i="3"/>
  <c r="V2351" i="3"/>
  <c r="V697" i="3"/>
  <c r="V2111" i="3"/>
  <c r="V690" i="3"/>
  <c r="V866" i="3"/>
  <c r="V153" i="3"/>
  <c r="V688" i="3"/>
  <c r="V603" i="3"/>
  <c r="V2015" i="3"/>
  <c r="V999" i="3"/>
  <c r="V998" i="3"/>
  <c r="V3095" i="3"/>
  <c r="V856" i="3"/>
  <c r="V3945" i="3"/>
  <c r="V1857" i="3"/>
  <c r="V2997" i="3"/>
  <c r="V2231" i="3"/>
  <c r="V1708" i="3"/>
  <c r="V1837" i="3"/>
  <c r="V713" i="3"/>
  <c r="V3944" i="3"/>
  <c r="V2318" i="3"/>
  <c r="V922" i="3"/>
  <c r="V3940" i="3"/>
  <c r="V530" i="3"/>
  <c r="V3937" i="3"/>
  <c r="V1451" i="3"/>
  <c r="V1739" i="3"/>
  <c r="V3934" i="3"/>
  <c r="V642" i="3"/>
  <c r="V689" i="3"/>
  <c r="V1719" i="3"/>
  <c r="V1046" i="3"/>
  <c r="V3485" i="3"/>
  <c r="V1475" i="3"/>
  <c r="V217" i="3"/>
  <c r="V1668" i="3"/>
  <c r="V230" i="3"/>
  <c r="V216" i="3"/>
  <c r="V1069" i="3"/>
  <c r="V212" i="3"/>
  <c r="V2317" i="3"/>
  <c r="V453" i="3"/>
  <c r="V138" i="3"/>
  <c r="V3454" i="3"/>
  <c r="V1631" i="3"/>
  <c r="V1679" i="3"/>
  <c r="V1943" i="3"/>
  <c r="V1085" i="3"/>
  <c r="V1134" i="3"/>
  <c r="V1821" i="3"/>
  <c r="V702" i="3"/>
  <c r="V1394" i="3"/>
  <c r="V3923" i="3"/>
  <c r="V339" i="3"/>
  <c r="V1116" i="3"/>
  <c r="V3920" i="3"/>
  <c r="V1217" i="3"/>
  <c r="V1372" i="3"/>
  <c r="V1202" i="3"/>
  <c r="V1190" i="3"/>
  <c r="V1666" i="3"/>
  <c r="V3919" i="3"/>
  <c r="V848" i="3"/>
  <c r="V837" i="3"/>
  <c r="V1637" i="3"/>
  <c r="V774" i="3"/>
  <c r="V461" i="3"/>
  <c r="V1904" i="3"/>
  <c r="V128" i="3"/>
  <c r="V816" i="3"/>
  <c r="V78" i="3"/>
  <c r="V76" i="3"/>
  <c r="V1955" i="3"/>
  <c r="V2782" i="3"/>
  <c r="V1947" i="3"/>
  <c r="V2764" i="3"/>
  <c r="V503" i="3"/>
  <c r="V884" i="3"/>
  <c r="V1491" i="3"/>
  <c r="V738" i="3"/>
  <c r="V2368" i="3"/>
  <c r="V1593" i="3"/>
  <c r="V2044" i="3"/>
  <c r="V3913" i="3"/>
  <c r="V2361" i="3"/>
  <c r="V1118" i="3"/>
  <c r="V568" i="3"/>
  <c r="V638" i="3"/>
  <c r="V3909" i="3"/>
  <c r="V555" i="3"/>
  <c r="V876" i="3"/>
  <c r="V2322" i="3"/>
  <c r="V68" i="3"/>
  <c r="V2059" i="3"/>
  <c r="V882" i="3"/>
  <c r="V925" i="3"/>
  <c r="V918" i="3"/>
  <c r="V1545" i="3"/>
  <c r="V1975" i="3"/>
  <c r="V684" i="3"/>
  <c r="V3049" i="3"/>
  <c r="V2442" i="3"/>
  <c r="V1746" i="3"/>
  <c r="V2850" i="3"/>
  <c r="V1577" i="3"/>
  <c r="V4030" i="3"/>
  <c r="V1554" i="3"/>
  <c r="V2257" i="3"/>
  <c r="V1290" i="3"/>
  <c r="V3035" i="3"/>
  <c r="V3002" i="3"/>
  <c r="V3837" i="3"/>
  <c r="V1546" i="3"/>
  <c r="V1079" i="3"/>
  <c r="V3710" i="3"/>
  <c r="V2149" i="3"/>
  <c r="V1246" i="3"/>
  <c r="V652" i="3"/>
  <c r="V2971" i="3"/>
  <c r="V769" i="3"/>
  <c r="V2476" i="3"/>
  <c r="V3773" i="3"/>
  <c r="V1771" i="3"/>
  <c r="V2025" i="3"/>
  <c r="V696" i="3"/>
  <c r="V1138" i="3"/>
  <c r="V3008" i="3"/>
  <c r="V1080" i="3"/>
  <c r="V2401" i="3"/>
  <c r="V2688" i="3"/>
  <c r="V3833" i="3"/>
  <c r="V2801" i="3"/>
  <c r="V2429" i="3"/>
  <c r="V1431" i="3"/>
  <c r="V1059" i="3"/>
  <c r="V2556" i="3"/>
  <c r="V3766" i="3"/>
  <c r="V3272" i="3"/>
  <c r="V1434" i="3"/>
  <c r="V1300" i="3"/>
  <c r="V2243" i="3"/>
  <c r="V1285" i="3"/>
  <c r="V1277" i="3"/>
  <c r="V2397" i="3"/>
  <c r="V2756" i="3"/>
  <c r="V1623" i="3"/>
  <c r="V4021" i="3"/>
  <c r="V1406" i="3"/>
  <c r="V2077" i="3"/>
  <c r="V3487" i="3"/>
  <c r="V2072" i="3"/>
  <c r="V2863" i="3"/>
  <c r="V1158" i="3"/>
  <c r="V2060" i="3"/>
  <c r="V1179" i="3"/>
  <c r="V830" i="3"/>
  <c r="V2043" i="3"/>
  <c r="V909" i="3"/>
  <c r="V2403" i="3"/>
  <c r="V4014" i="3"/>
  <c r="V3431" i="3"/>
  <c r="V1404" i="3"/>
  <c r="V3308" i="3"/>
  <c r="V797" i="3"/>
  <c r="V1100" i="3"/>
  <c r="V2071" i="3"/>
  <c r="V3348" i="3"/>
  <c r="V2269" i="3"/>
  <c r="V820" i="3"/>
  <c r="V2474" i="3"/>
  <c r="V810" i="3"/>
  <c r="V2037" i="3"/>
  <c r="V639" i="3"/>
  <c r="V3666" i="3"/>
  <c r="V1917" i="3"/>
  <c r="V2452" i="3"/>
  <c r="V2018" i="3"/>
  <c r="V4006" i="3"/>
  <c r="V2314" i="3"/>
  <c r="V2061" i="3"/>
  <c r="V917" i="3"/>
  <c r="V1994" i="3"/>
  <c r="V904" i="3"/>
  <c r="V1446" i="3"/>
  <c r="V4001" i="3"/>
  <c r="V1436" i="3"/>
  <c r="V2101" i="3"/>
  <c r="V2617" i="3"/>
  <c r="V2324" i="3"/>
  <c r="V2075" i="3"/>
  <c r="V1588" i="3"/>
  <c r="V3998" i="3"/>
  <c r="V3055" i="3"/>
  <c r="V1638" i="3"/>
  <c r="V3230" i="3"/>
  <c r="V1571" i="3"/>
  <c r="V1400" i="3"/>
  <c r="V1345" i="3"/>
  <c r="V2834" i="3"/>
  <c r="V1357" i="3"/>
  <c r="V446" i="3"/>
  <c r="V608" i="3"/>
  <c r="V1328" i="3"/>
  <c r="V572" i="3"/>
  <c r="V564" i="3"/>
  <c r="V2247" i="3"/>
  <c r="V828" i="3"/>
  <c r="V1652" i="3"/>
  <c r="V403" i="3"/>
  <c r="V2342" i="3"/>
  <c r="V1509" i="3"/>
  <c r="V1964" i="3"/>
  <c r="V2602" i="3"/>
  <c r="V1153" i="3"/>
  <c r="V1496" i="3"/>
  <c r="V3993" i="3"/>
  <c r="V2308" i="3"/>
  <c r="V2521" i="3"/>
  <c r="V737" i="3"/>
  <c r="V2847" i="3"/>
  <c r="V3990" i="3"/>
  <c r="V1129" i="3"/>
  <c r="V883" i="3"/>
  <c r="V397" i="3"/>
  <c r="V489" i="3"/>
  <c r="V3801" i="3"/>
  <c r="V1918" i="3"/>
  <c r="V1346" i="3"/>
  <c r="V790" i="3"/>
  <c r="V2812" i="3"/>
  <c r="V1578" i="3"/>
  <c r="V383" i="3"/>
  <c r="V3193" i="3"/>
  <c r="V2506" i="3"/>
  <c r="V2806" i="3"/>
  <c r="V1251" i="3"/>
  <c r="V2498" i="3"/>
  <c r="V1980" i="3"/>
  <c r="V1804" i="3"/>
  <c r="V2219" i="3"/>
  <c r="V716" i="3"/>
  <c r="V714" i="3"/>
  <c r="V924" i="3"/>
  <c r="V2715" i="3"/>
  <c r="V3986" i="3"/>
  <c r="V1353" i="3"/>
  <c r="V1397" i="3"/>
  <c r="V1224" i="3"/>
  <c r="V1393" i="3"/>
  <c r="V2260" i="3"/>
  <c r="V2180" i="3"/>
  <c r="V1334" i="3"/>
  <c r="V2311" i="3"/>
  <c r="V1925" i="3"/>
  <c r="V1196" i="3"/>
  <c r="V2295" i="3"/>
  <c r="V2226" i="3"/>
  <c r="V649" i="3"/>
  <c r="V831" i="3"/>
  <c r="V3980" i="3"/>
  <c r="V1065" i="3"/>
  <c r="V2833" i="3"/>
  <c r="V1064" i="3"/>
  <c r="V3975" i="3"/>
  <c r="V2184" i="3"/>
  <c r="V634" i="3"/>
  <c r="V1938" i="3"/>
  <c r="V3973" i="3"/>
  <c r="V3339" i="3"/>
  <c r="V2499" i="3"/>
  <c r="V1924" i="3"/>
  <c r="V3971" i="3"/>
  <c r="V988" i="3"/>
  <c r="V3700" i="3"/>
  <c r="V2771" i="3"/>
  <c r="V1489" i="3"/>
  <c r="V2116" i="3"/>
  <c r="V3434" i="3"/>
  <c r="V977" i="3"/>
  <c r="V511" i="3"/>
  <c r="V3373" i="3"/>
  <c r="V2161" i="3"/>
  <c r="V2950" i="3"/>
  <c r="V1983" i="3"/>
  <c r="V3969" i="3"/>
  <c r="V1006" i="3"/>
  <c r="V3966" i="3"/>
  <c r="V2192" i="3"/>
  <c r="V1842" i="3"/>
  <c r="V1823" i="3"/>
  <c r="V989" i="3"/>
  <c r="V1531" i="3"/>
  <c r="V3962" i="3"/>
  <c r="V1033" i="3"/>
  <c r="V1032" i="3"/>
  <c r="V2808" i="3"/>
  <c r="V2501" i="3"/>
  <c r="V1634" i="3"/>
  <c r="V3959" i="3"/>
  <c r="V1161" i="3"/>
  <c r="V1846" i="3"/>
  <c r="V1597" i="3"/>
  <c r="V1003" i="3"/>
  <c r="V3085" i="3"/>
  <c r="V1523" i="3"/>
  <c r="V751" i="3"/>
  <c r="V356" i="3"/>
  <c r="V3955" i="3"/>
  <c r="V542" i="3"/>
  <c r="V2064" i="3"/>
  <c r="V2364" i="3"/>
  <c r="V736" i="3"/>
  <c r="V595" i="3"/>
  <c r="V2786" i="3"/>
  <c r="V163" i="3"/>
  <c r="V1762" i="3"/>
  <c r="V926" i="3"/>
  <c r="V3093" i="3"/>
  <c r="V1260" i="3"/>
  <c r="V1086" i="3"/>
  <c r="V2069" i="3"/>
  <c r="V3954" i="3"/>
  <c r="V1920" i="3"/>
  <c r="V2814" i="3"/>
  <c r="V1847" i="3"/>
  <c r="V1351" i="3"/>
  <c r="V728" i="3"/>
  <c r="V2133" i="3"/>
  <c r="V881" i="3"/>
  <c r="V1525" i="3"/>
  <c r="V3949" i="3"/>
  <c r="V440" i="3"/>
  <c r="V2031" i="3"/>
  <c r="V546" i="3"/>
  <c r="V1455" i="3"/>
  <c r="V432" i="3"/>
  <c r="V2661" i="3"/>
  <c r="V2047" i="3"/>
  <c r="V2426" i="3"/>
  <c r="V878" i="3"/>
  <c r="V2632" i="3"/>
  <c r="V156" i="3"/>
  <c r="V2110" i="3"/>
  <c r="V439" i="3"/>
  <c r="V2023" i="3"/>
  <c r="V243" i="3"/>
  <c r="V2338" i="3"/>
  <c r="V1526" i="3"/>
  <c r="V596" i="3"/>
  <c r="V3665" i="3"/>
  <c r="V3946" i="3"/>
  <c r="V2749" i="3"/>
  <c r="V1456" i="3"/>
  <c r="V1707" i="3"/>
  <c r="V2504" i="3"/>
  <c r="V507" i="3"/>
  <c r="V1845" i="3"/>
  <c r="V3649" i="3"/>
  <c r="V1836" i="3"/>
  <c r="V1155" i="3"/>
  <c r="V3286" i="3"/>
  <c r="V535" i="3"/>
  <c r="V3943" i="3"/>
  <c r="V2207" i="3"/>
  <c r="V529" i="3"/>
  <c r="V3936" i="3"/>
  <c r="V704" i="3"/>
  <c r="V1738" i="3"/>
  <c r="V3933" i="3"/>
  <c r="V1766" i="3"/>
  <c r="V373" i="3"/>
  <c r="V1718" i="3"/>
  <c r="V632" i="3"/>
  <c r="V3044" i="3"/>
  <c r="V1084" i="3"/>
  <c r="V627" i="3"/>
  <c r="V3929" i="3"/>
  <c r="V229" i="3"/>
  <c r="V215" i="3"/>
  <c r="V648" i="3"/>
  <c r="V213" i="3"/>
  <c r="V3468" i="3"/>
  <c r="V1549" i="3"/>
  <c r="V136" i="3"/>
  <c r="V2993" i="3"/>
  <c r="V1093" i="3"/>
  <c r="V3927" i="3"/>
  <c r="V2487" i="3"/>
  <c r="V706" i="3"/>
  <c r="V3926" i="3"/>
  <c r="V3033" i="3"/>
  <c r="V363" i="3"/>
  <c r="V2463" i="3"/>
  <c r="V3922" i="3"/>
  <c r="V699" i="3"/>
  <c r="V3921" i="3"/>
  <c r="V2683" i="3"/>
  <c r="V1866" i="3"/>
  <c r="V1417" i="3"/>
  <c r="V1201" i="3"/>
  <c r="V1348" i="3"/>
  <c r="V1131" i="3"/>
  <c r="V3204" i="3"/>
  <c r="V853" i="3"/>
  <c r="V1650" i="3"/>
  <c r="V2305" i="3"/>
  <c r="V622" i="3"/>
  <c r="V1914" i="3"/>
  <c r="V1358" i="3"/>
  <c r="V127" i="3"/>
  <c r="V457" i="3"/>
  <c r="V77" i="3"/>
  <c r="V231" i="3"/>
  <c r="V1594" i="3"/>
  <c r="V1885" i="3"/>
  <c r="V3214" i="3"/>
  <c r="V2179" i="3"/>
  <c r="V886" i="3"/>
  <c r="V2680" i="3"/>
  <c r="V2160" i="3"/>
  <c r="V3914" i="3"/>
  <c r="V2298" i="3"/>
  <c r="V2058" i="3"/>
  <c r="V1367" i="3"/>
  <c r="V1773" i="3"/>
  <c r="V3090" i="3"/>
  <c r="V2872" i="3"/>
  <c r="V4032" i="3"/>
  <c r="V2793" i="3"/>
  <c r="V3048" i="3"/>
  <c r="V1524" i="3"/>
  <c r="V4031" i="3"/>
  <c r="V2277" i="3"/>
  <c r="V3092" i="3"/>
  <c r="V1562" i="3"/>
  <c r="V4029" i="3"/>
  <c r="V2193" i="3"/>
  <c r="V1935" i="3"/>
  <c r="V2470" i="3"/>
  <c r="V2411" i="3"/>
  <c r="V3779" i="3"/>
  <c r="V2239" i="3"/>
  <c r="V663" i="3"/>
  <c r="V1742" i="3"/>
  <c r="V3672" i="3"/>
  <c r="V782" i="3"/>
  <c r="V1784" i="3"/>
  <c r="V1522" i="3"/>
  <c r="V3037" i="3"/>
  <c r="V953" i="3"/>
  <c r="V375" i="3"/>
  <c r="V1711" i="3"/>
  <c r="V1463" i="3"/>
  <c r="V1140" i="3"/>
  <c r="V693" i="3"/>
  <c r="V1229" i="3"/>
  <c r="V1682" i="3"/>
  <c r="V1817" i="3"/>
  <c r="V2000" i="3"/>
  <c r="V3767" i="3"/>
  <c r="V3353" i="3"/>
  <c r="V1210" i="3"/>
  <c r="V3128" i="3"/>
  <c r="V645" i="3"/>
  <c r="V2432" i="3"/>
  <c r="V641" i="3"/>
  <c r="V2722" i="3"/>
  <c r="V2777" i="3"/>
  <c r="V1829" i="3"/>
  <c r="V1641" i="3"/>
  <c r="V1284" i="3"/>
  <c r="V1276" i="3"/>
  <c r="V2450" i="3"/>
  <c r="V1479" i="3"/>
  <c r="V1216" i="3"/>
  <c r="V2687" i="3"/>
  <c r="V1272" i="3"/>
  <c r="V2744" i="3"/>
  <c r="V1198" i="3"/>
  <c r="V997" i="3"/>
  <c r="V4018" i="3"/>
  <c r="V2422" i="3"/>
  <c r="V1480" i="3"/>
  <c r="V4016" i="3"/>
  <c r="V1382" i="3"/>
  <c r="V1473" i="3"/>
  <c r="V1466" i="3"/>
  <c r="V2627" i="3"/>
  <c r="V4013" i="3"/>
  <c r="V2942" i="3"/>
  <c r="V4012" i="3"/>
  <c r="V2817" i="3"/>
  <c r="V796" i="3"/>
  <c r="V1940" i="3"/>
  <c r="V2658" i="3"/>
  <c r="V3677" i="3"/>
  <c r="V2268" i="3"/>
  <c r="V1377" i="3"/>
  <c r="V2354" i="3"/>
  <c r="V2694" i="3"/>
  <c r="V2036" i="3"/>
  <c r="V606" i="3"/>
  <c r="V4009" i="3"/>
  <c r="V637" i="3"/>
  <c r="V1415" i="3"/>
  <c r="V2017" i="3"/>
  <c r="V3659" i="3"/>
  <c r="V1788" i="3"/>
  <c r="V1781" i="3"/>
  <c r="V4005" i="3"/>
  <c r="V2128" i="3"/>
  <c r="V3224" i="3"/>
  <c r="V944" i="3"/>
  <c r="V2349" i="3"/>
  <c r="V938" i="3"/>
  <c r="V1433" i="3"/>
  <c r="V2027" i="3"/>
  <c r="V1669" i="3"/>
  <c r="V2074" i="3"/>
  <c r="V2927" i="3"/>
  <c r="V1368" i="3"/>
  <c r="V3345" i="3"/>
  <c r="V2911" i="3"/>
  <c r="V1649" i="3"/>
  <c r="V2181" i="3"/>
  <c r="V903" i="3"/>
  <c r="V860" i="3"/>
  <c r="V2273" i="3"/>
  <c r="V1967" i="3"/>
  <c r="V888" i="3"/>
  <c r="V607" i="3"/>
  <c r="V846" i="3"/>
  <c r="V3742" i="3"/>
  <c r="V3522" i="3"/>
  <c r="V3252" i="3"/>
  <c r="V1326" i="3"/>
  <c r="V406" i="3"/>
  <c r="V1700" i="3"/>
  <c r="V3054" i="3"/>
  <c r="V2644" i="3"/>
  <c r="V1095" i="3"/>
  <c r="V1298" i="3"/>
  <c r="V2392" i="3"/>
  <c r="V1143" i="3"/>
  <c r="V2614" i="3"/>
  <c r="V1735" i="3"/>
  <c r="V1941" i="3"/>
  <c r="V1262" i="3"/>
  <c r="V2928" i="3"/>
  <c r="V3228" i="3"/>
  <c r="V1769" i="3"/>
  <c r="V496" i="3"/>
  <c r="V1121" i="3"/>
  <c r="V2283" i="3"/>
  <c r="V1356" i="3"/>
  <c r="V3989" i="3"/>
  <c r="V847" i="3"/>
  <c r="V428" i="3"/>
  <c r="V2259" i="3"/>
  <c r="V1667" i="3"/>
  <c r="V1270" i="3"/>
  <c r="V3796" i="3"/>
  <c r="V3988" i="3"/>
  <c r="V1555" i="3"/>
  <c r="V3394" i="3"/>
  <c r="V720" i="3"/>
  <c r="V2561" i="3"/>
  <c r="V2488" i="3"/>
  <c r="V2783" i="3"/>
  <c r="V385" i="3"/>
  <c r="V380" i="3"/>
  <c r="V923" i="3"/>
  <c r="V835" i="3"/>
  <c r="V201" i="3"/>
  <c r="V914" i="3"/>
  <c r="V2336" i="3"/>
  <c r="V908" i="3"/>
  <c r="V3789" i="3"/>
  <c r="V2886" i="3"/>
  <c r="V1767" i="3"/>
  <c r="V1071" i="3"/>
  <c r="V2681" i="3"/>
  <c r="V2785" i="3"/>
  <c r="V843" i="3"/>
  <c r="V3984" i="3"/>
  <c r="V1494" i="3"/>
  <c r="V1621" i="3"/>
  <c r="V3982" i="3"/>
  <c r="V3979" i="3"/>
  <c r="V825" i="3"/>
  <c r="V3978" i="3"/>
  <c r="V819" i="3"/>
  <c r="V1894" i="3"/>
  <c r="V2201" i="3"/>
  <c r="V1472" i="3"/>
  <c r="V3712" i="3"/>
  <c r="V628" i="3"/>
  <c r="V1507" i="3"/>
  <c r="V504" i="3"/>
  <c r="V2136" i="3"/>
  <c r="V2910" i="3"/>
  <c r="V750" i="3"/>
  <c r="V3389" i="3"/>
  <c r="V2194" i="3"/>
  <c r="V983" i="3"/>
  <c r="V1534" i="3"/>
  <c r="V778" i="3"/>
  <c r="V1488" i="3"/>
  <c r="V510" i="3"/>
  <c r="V1993" i="3"/>
  <c r="V2876" i="3"/>
  <c r="V351" i="3"/>
  <c r="V3419" i="3"/>
  <c r="V3968" i="3"/>
  <c r="V600" i="3"/>
  <c r="V3122" i="3"/>
  <c r="V2290" i="3"/>
  <c r="V995" i="3"/>
  <c r="V1293" i="3"/>
  <c r="V582" i="3"/>
  <c r="V3963" i="3"/>
  <c r="V3961" i="3"/>
  <c r="V613" i="3"/>
  <c r="V611" i="3"/>
  <c r="V1814" i="3"/>
  <c r="V1906" i="3"/>
  <c r="V1633" i="3"/>
  <c r="V2415" i="3"/>
  <c r="V2123" i="3"/>
  <c r="V1228" i="3"/>
  <c r="V3569" i="3"/>
  <c r="V587" i="3"/>
  <c r="V1205" i="3"/>
  <c r="V2387" i="3"/>
  <c r="V2390" i="3"/>
  <c r="V1186" i="3"/>
  <c r="V3556" i="3"/>
  <c r="V1189" i="3"/>
  <c r="V1506" i="3"/>
  <c r="V1783" i="3"/>
  <c r="V931" i="3"/>
  <c r="V2421" i="3"/>
  <c r="V3544" i="3"/>
  <c r="V3178" i="3"/>
  <c r="V1220" i="3"/>
  <c r="V1484" i="3"/>
  <c r="V2543" i="3"/>
  <c r="V1934" i="3"/>
  <c r="V793" i="3"/>
  <c r="V2090" i="3"/>
  <c r="V571" i="3"/>
  <c r="V1361" i="3"/>
  <c r="V1601" i="3"/>
  <c r="V2512" i="3"/>
  <c r="V578" i="3"/>
  <c r="V727" i="3"/>
  <c r="V2052" i="3"/>
  <c r="V880" i="3"/>
  <c r="V3007" i="3"/>
  <c r="V3948" i="3"/>
  <c r="V867" i="3"/>
  <c r="V1471" i="3"/>
  <c r="V545" i="3"/>
  <c r="V3303" i="3"/>
  <c r="V152" i="3"/>
  <c r="V2054" i="3"/>
  <c r="V1145" i="3"/>
  <c r="V2127" i="3"/>
  <c r="V1430" i="3"/>
  <c r="V2034" i="3"/>
  <c r="V872" i="3"/>
  <c r="V3947" i="3"/>
  <c r="V154" i="3"/>
  <c r="V2022" i="3"/>
  <c r="V244" i="3"/>
  <c r="V538" i="3"/>
  <c r="V2100" i="3"/>
  <c r="V1000" i="3"/>
  <c r="V3325" i="3"/>
  <c r="V2313" i="3"/>
  <c r="V525" i="3"/>
  <c r="V1995" i="3"/>
  <c r="V1168" i="3"/>
  <c r="V3658" i="3"/>
  <c r="V1438" i="3"/>
  <c r="V1844" i="3"/>
  <c r="V3296" i="3"/>
  <c r="V1423" i="3"/>
  <c r="V1204" i="3"/>
  <c r="V1761" i="3"/>
  <c r="V534" i="3"/>
  <c r="V3942" i="3"/>
  <c r="V532" i="3"/>
  <c r="V3939" i="3"/>
  <c r="V1070" i="3"/>
  <c r="V378" i="3"/>
  <c r="V1499" i="3"/>
  <c r="V3932" i="3"/>
  <c r="V2286" i="3"/>
  <c r="V1427" i="3"/>
  <c r="V3931" i="3"/>
  <c r="V680" i="3"/>
  <c r="V3436" i="3"/>
  <c r="V1690" i="3"/>
  <c r="V499" i="3"/>
  <c r="V3928" i="3"/>
  <c r="V1073" i="3"/>
  <c r="V227" i="3"/>
  <c r="V459" i="3"/>
  <c r="V224" i="3"/>
  <c r="V3015" i="3"/>
  <c r="V1651" i="3"/>
  <c r="V2297" i="3"/>
  <c r="V2425" i="3"/>
  <c r="V3059" i="3"/>
  <c r="V2977" i="3"/>
  <c r="V3043" i="3"/>
  <c r="V371" i="3"/>
  <c r="V3925" i="3"/>
  <c r="V659" i="3"/>
  <c r="V1125" i="3"/>
  <c r="V1880" i="3"/>
  <c r="V3021" i="3"/>
  <c r="V698" i="3"/>
  <c r="V653" i="3"/>
  <c r="V1373" i="3"/>
  <c r="V1691" i="3"/>
  <c r="V3599" i="3"/>
  <c r="V2884" i="3"/>
  <c r="V869" i="3"/>
  <c r="V1355" i="3"/>
  <c r="V841" i="3"/>
  <c r="V1929" i="3"/>
  <c r="V786" i="3"/>
  <c r="V3918" i="3"/>
  <c r="V1094" i="3"/>
  <c r="V129" i="3"/>
  <c r="V610" i="3"/>
  <c r="V3916" i="3"/>
  <c r="V3238" i="3"/>
  <c r="V609" i="3"/>
  <c r="V809" i="3"/>
  <c r="V1083" i="3"/>
  <c r="V1339" i="3"/>
  <c r="V2845" i="3"/>
  <c r="V1212" i="3"/>
  <c r="V845" i="3"/>
  <c r="V1574" i="3"/>
  <c r="V3200" i="3"/>
  <c r="V827" i="3"/>
  <c r="V3191" i="3"/>
  <c r="V1048" i="3"/>
  <c r="V574" i="3"/>
  <c r="V451" i="3"/>
  <c r="V3912" i="3"/>
  <c r="V449" i="3"/>
  <c r="V1596" i="3"/>
  <c r="V567" i="3"/>
  <c r="V1107" i="3"/>
  <c r="V3908" i="3"/>
  <c r="V1581" i="3"/>
  <c r="V3907" i="3"/>
  <c r="V181" i="3"/>
  <c r="V179" i="3"/>
  <c r="V177" i="3"/>
  <c r="V1036" i="3"/>
  <c r="V71" i="3"/>
  <c r="V858" i="3"/>
  <c r="V187" i="3"/>
  <c r="V1659" i="3"/>
  <c r="V182" i="3"/>
  <c r="V1015" i="3"/>
  <c r="V674" i="3"/>
  <c r="V1110" i="3"/>
  <c r="V3360" i="3"/>
  <c r="V3418" i="3"/>
  <c r="V1841" i="3"/>
  <c r="V1541" i="3"/>
  <c r="V3904" i="3"/>
  <c r="V2923" i="3"/>
  <c r="V1253" i="3"/>
  <c r="V1813" i="3"/>
  <c r="V1022" i="3"/>
  <c r="V326" i="3"/>
  <c r="V2898" i="3"/>
  <c r="V2538" i="3"/>
  <c r="V3902" i="3"/>
  <c r="V776" i="3"/>
  <c r="V1045" i="3"/>
  <c r="V1928" i="3"/>
  <c r="V755" i="3"/>
  <c r="V1283" i="3"/>
  <c r="V3898" i="3"/>
  <c r="V409" i="3"/>
  <c r="V703" i="3"/>
  <c r="V1010" i="3"/>
  <c r="V391" i="3"/>
  <c r="V691" i="3"/>
  <c r="V726" i="3"/>
  <c r="V3144" i="3"/>
  <c r="V364" i="3"/>
  <c r="V1785" i="3"/>
  <c r="V60" i="3"/>
  <c r="V3123" i="3"/>
  <c r="V1834" i="3"/>
  <c r="V1199" i="3"/>
  <c r="V1816" i="3"/>
  <c r="V286" i="3"/>
  <c r="V2537" i="3"/>
  <c r="V429" i="3"/>
  <c r="V3890" i="3"/>
  <c r="V1932" i="3"/>
  <c r="V1482" i="3"/>
  <c r="V2600" i="3"/>
  <c r="V280" i="3"/>
  <c r="V3886" i="3"/>
  <c r="V1416" i="3"/>
  <c r="V1365" i="3"/>
  <c r="V1457" i="3"/>
  <c r="V1344" i="3"/>
  <c r="V962" i="3"/>
  <c r="V551" i="3"/>
  <c r="V56" i="3"/>
  <c r="V1218" i="3"/>
  <c r="V55" i="3"/>
  <c r="V744" i="3"/>
  <c r="V478" i="3"/>
  <c r="V116" i="3"/>
  <c r="V524" i="3"/>
  <c r="V513" i="3"/>
  <c r="V506" i="3"/>
  <c r="V945" i="3"/>
  <c r="V717" i="3"/>
  <c r="V1501" i="3"/>
  <c r="V3016" i="3"/>
  <c r="V1414" i="3"/>
  <c r="V522" i="3"/>
  <c r="V277" i="3"/>
  <c r="V1892" i="3"/>
  <c r="V1257" i="3"/>
  <c r="V1809" i="3"/>
  <c r="V245" i="3"/>
  <c r="V1567" i="3"/>
  <c r="V241" i="3"/>
  <c r="V84" i="3"/>
  <c r="V974" i="3"/>
  <c r="V21" i="3"/>
  <c r="V1755" i="3"/>
  <c r="V3875" i="3"/>
  <c r="V335" i="3"/>
  <c r="V332" i="3"/>
  <c r="V1104" i="3"/>
  <c r="V1237" i="3"/>
  <c r="V2992" i="3"/>
  <c r="V661" i="3"/>
  <c r="V2963" i="3"/>
  <c r="V268" i="3"/>
  <c r="V3872" i="3"/>
  <c r="V1112" i="3"/>
  <c r="V1102" i="3"/>
  <c r="V683" i="3"/>
  <c r="V1796" i="3"/>
  <c r="V1447" i="3"/>
  <c r="V2459" i="3"/>
  <c r="V2456" i="3"/>
  <c r="V863" i="3"/>
  <c r="V2119" i="3"/>
  <c r="V905" i="3"/>
  <c r="V855" i="3"/>
  <c r="V2099" i="3"/>
  <c r="V41" i="3"/>
  <c r="V160" i="3"/>
  <c r="V454" i="3"/>
  <c r="V3870" i="3"/>
  <c r="V39" i="3"/>
  <c r="V38" i="3"/>
  <c r="V292" i="3"/>
  <c r="V93" i="3"/>
  <c r="V3866" i="3"/>
  <c r="V2701" i="3"/>
  <c r="V494" i="3"/>
  <c r="V2682" i="3"/>
  <c r="V1378" i="3"/>
  <c r="V484" i="3"/>
  <c r="V813" i="3"/>
  <c r="V2668" i="3"/>
  <c r="V258" i="3"/>
  <c r="V442" i="3"/>
  <c r="V2049" i="3"/>
  <c r="V1757" i="3"/>
  <c r="V1452" i="3"/>
  <c r="V1533" i="3"/>
  <c r="V947" i="3"/>
  <c r="V469" i="3"/>
  <c r="V1016" i="3"/>
  <c r="V619" i="3"/>
  <c r="V207" i="3"/>
  <c r="V1055" i="3"/>
  <c r="V320" i="3"/>
  <c r="V314" i="3"/>
  <c r="V1088" i="3"/>
  <c r="V2300" i="3"/>
  <c r="V1017" i="3"/>
  <c r="V2346" i="3"/>
  <c r="V1005" i="3"/>
  <c r="V2340" i="3"/>
  <c r="V760" i="3"/>
  <c r="V255" i="3"/>
  <c r="V1157" i="3"/>
  <c r="V29" i="3"/>
  <c r="V643" i="3"/>
  <c r="V124" i="3"/>
  <c r="V791" i="3"/>
  <c r="V785" i="3"/>
  <c r="V781" i="3"/>
  <c r="V3858" i="3"/>
  <c r="V2552" i="3"/>
  <c r="V285" i="3"/>
  <c r="V3856" i="3"/>
  <c r="V761" i="3"/>
  <c r="V756" i="3"/>
  <c r="V971" i="3"/>
  <c r="V2599" i="3"/>
  <c r="V3855" i="3"/>
  <c r="V952" i="3"/>
  <c r="V961" i="3"/>
  <c r="V539" i="3"/>
  <c r="V10" i="3"/>
  <c r="V2233" i="3"/>
  <c r="V584" i="3"/>
  <c r="V64" i="3"/>
  <c r="V307" i="3"/>
  <c r="V175" i="3"/>
  <c r="V174" i="3"/>
  <c r="V518" i="3"/>
  <c r="V2195" i="3"/>
  <c r="V1919" i="3"/>
  <c r="V310" i="3"/>
  <c r="V1726" i="3"/>
  <c r="V984" i="3"/>
  <c r="V1714" i="3"/>
  <c r="V301" i="3"/>
  <c r="V516" i="3"/>
  <c r="V1613" i="3"/>
  <c r="V1599" i="3"/>
  <c r="V629" i="3"/>
  <c r="V1103" i="3"/>
  <c r="V107" i="3"/>
  <c r="V366" i="3"/>
  <c r="V1082" i="3"/>
  <c r="V1852" i="3"/>
  <c r="V269" i="3"/>
  <c r="V1840" i="3"/>
  <c r="V500" i="3"/>
  <c r="V671" i="3"/>
  <c r="V1426" i="3"/>
  <c r="V296" i="3"/>
  <c r="V1295" i="3"/>
  <c r="V5" i="3"/>
  <c r="V293" i="3"/>
  <c r="V460" i="3"/>
  <c r="V47" i="3"/>
  <c r="V180" i="3"/>
  <c r="V178" i="3"/>
  <c r="V455" i="3"/>
  <c r="V289" i="3"/>
  <c r="V477" i="3"/>
  <c r="V473" i="3"/>
  <c r="V2048" i="3"/>
  <c r="V3847" i="3"/>
  <c r="V946" i="3"/>
  <c r="V20" i="3"/>
  <c r="V170" i="3"/>
  <c r="V237" i="3"/>
  <c r="V79" i="3"/>
  <c r="V1759" i="3"/>
  <c r="V223" i="3"/>
  <c r="V220" i="3"/>
  <c r="V3846" i="3"/>
  <c r="V655" i="3"/>
  <c r="V323" i="3"/>
  <c r="V1442" i="3"/>
  <c r="V221" i="3"/>
  <c r="V1750" i="3"/>
  <c r="V709" i="3"/>
  <c r="V851" i="3"/>
  <c r="V729" i="3"/>
  <c r="V1951" i="3"/>
  <c r="V390" i="3"/>
  <c r="V1936" i="3"/>
  <c r="V408" i="3"/>
  <c r="V16" i="3"/>
  <c r="V14" i="3"/>
  <c r="V195" i="3"/>
  <c r="V198" i="3"/>
  <c r="V193" i="3"/>
  <c r="V1611" i="3"/>
  <c r="V210" i="3"/>
  <c r="V206" i="3"/>
  <c r="V1156" i="3"/>
  <c r="V623" i="3"/>
  <c r="V745" i="3"/>
  <c r="V402" i="3"/>
  <c r="V345" i="3"/>
  <c r="V266" i="3"/>
  <c r="V808" i="3"/>
  <c r="V113" i="3"/>
  <c r="V1527" i="3"/>
  <c r="V822" i="3"/>
  <c r="V447" i="3"/>
  <c r="V158" i="3"/>
  <c r="V1495" i="3"/>
  <c r="V1042" i="3"/>
  <c r="V25" i="3"/>
  <c r="V97" i="3"/>
  <c r="V91" i="3"/>
  <c r="V1311" i="3"/>
  <c r="V149" i="3"/>
  <c r="V166" i="3"/>
  <c r="V133" i="3"/>
  <c r="V46" i="3"/>
  <c r="V937" i="3"/>
  <c r="V184" i="3"/>
  <c r="V37" i="3"/>
  <c r="V399" i="3"/>
  <c r="V30" i="3"/>
  <c r="V57" i="3"/>
  <c r="V86" i="3"/>
  <c r="V18" i="3"/>
  <c r="V330" i="3"/>
  <c r="V3911" i="3"/>
  <c r="V3910" i="3"/>
  <c r="V2276" i="3"/>
  <c r="V1671" i="3"/>
  <c r="V1386" i="3"/>
  <c r="V1569" i="3"/>
  <c r="V1056" i="3"/>
  <c r="V3906" i="3"/>
  <c r="V548" i="3"/>
  <c r="V67" i="3"/>
  <c r="V66" i="3"/>
  <c r="V2196" i="3"/>
  <c r="V573" i="3"/>
  <c r="V777" i="3"/>
  <c r="V69" i="3"/>
  <c r="V775" i="3"/>
  <c r="V563" i="3"/>
  <c r="V2177" i="3"/>
  <c r="V1656" i="3"/>
  <c r="V667" i="3"/>
  <c r="V1002" i="3"/>
  <c r="V2675" i="3"/>
  <c r="V1922" i="3"/>
  <c r="V1413" i="3"/>
  <c r="V1410" i="3"/>
  <c r="V312" i="3"/>
  <c r="V795" i="3"/>
  <c r="V1264" i="3"/>
  <c r="V1519" i="3"/>
  <c r="V1014" i="3"/>
  <c r="V1752" i="3"/>
  <c r="V3126" i="3"/>
  <c r="V3901" i="3"/>
  <c r="V1792" i="3"/>
  <c r="V2606" i="3"/>
  <c r="V3899" i="3"/>
  <c r="V1078" i="3"/>
  <c r="V1282" i="3"/>
  <c r="V3897" i="3"/>
  <c r="V284" i="3"/>
  <c r="V376" i="3"/>
  <c r="V400" i="3"/>
  <c r="V732" i="3"/>
  <c r="V370" i="3"/>
  <c r="V725" i="3"/>
  <c r="V106" i="3"/>
  <c r="V196" i="3"/>
  <c r="V1232" i="3"/>
  <c r="V194" i="3"/>
  <c r="V2572" i="3"/>
  <c r="V2068" i="3"/>
  <c r="V1187" i="3"/>
  <c r="V1247" i="3"/>
  <c r="V779" i="3"/>
  <c r="V1181" i="3"/>
  <c r="V773" i="3"/>
  <c r="V2611" i="3"/>
  <c r="V396" i="3"/>
  <c r="V3889" i="3"/>
  <c r="V394" i="3"/>
  <c r="V3888" i="3"/>
  <c r="V1986" i="3"/>
  <c r="V3315" i="3"/>
  <c r="V3885" i="3"/>
  <c r="V976" i="3"/>
  <c r="V1004" i="3"/>
  <c r="V544" i="3"/>
  <c r="V2759" i="3"/>
  <c r="V950" i="3"/>
  <c r="V749" i="3"/>
  <c r="V482" i="3"/>
  <c r="V54" i="3"/>
  <c r="V358" i="3"/>
  <c r="V735" i="3"/>
  <c r="V527" i="3"/>
  <c r="V304" i="3"/>
  <c r="V300" i="3"/>
  <c r="V581" i="3"/>
  <c r="V1165" i="3"/>
  <c r="V576" i="3"/>
  <c r="V708" i="3"/>
  <c r="V2794" i="3"/>
  <c r="V2784" i="3"/>
  <c r="V303" i="3"/>
  <c r="V2778" i="3"/>
  <c r="V701" i="3"/>
  <c r="V2178" i="3"/>
  <c r="V686" i="3"/>
  <c r="V1159" i="3"/>
  <c r="V3878" i="3"/>
  <c r="V22" i="3"/>
  <c r="V560" i="3"/>
  <c r="V238" i="3"/>
  <c r="V969" i="3"/>
  <c r="V492" i="3"/>
  <c r="V1137" i="3"/>
  <c r="V251" i="3"/>
  <c r="V250" i="3"/>
  <c r="V1236" i="3"/>
  <c r="V669" i="3"/>
  <c r="V2976" i="3"/>
  <c r="V2021" i="3"/>
  <c r="V265" i="3"/>
  <c r="V275" i="3"/>
  <c r="V3042" i="3"/>
  <c r="V1101" i="3"/>
  <c r="V682" i="3"/>
  <c r="V2729" i="3"/>
  <c r="V3871" i="3"/>
  <c r="V868" i="3"/>
  <c r="V1309" i="3"/>
  <c r="V2053" i="3"/>
  <c r="V852" i="3"/>
  <c r="V1474" i="3"/>
  <c r="V836" i="3"/>
  <c r="V899" i="3"/>
  <c r="V425" i="3"/>
  <c r="V891" i="3"/>
  <c r="V889" i="3"/>
  <c r="V3869" i="3"/>
  <c r="V420" i="3"/>
  <c r="V417" i="3"/>
  <c r="V259" i="3"/>
  <c r="V3868" i="3"/>
  <c r="V3865" i="3"/>
  <c r="V1327" i="3"/>
  <c r="V1383" i="3"/>
  <c r="V2085" i="3"/>
  <c r="V874" i="3"/>
  <c r="V483" i="3"/>
  <c r="V2152" i="3"/>
  <c r="V2145" i="3"/>
  <c r="V812" i="3"/>
  <c r="V2659" i="3"/>
  <c r="V1568" i="3"/>
  <c r="V1661" i="3"/>
  <c r="V957" i="3"/>
  <c r="V1040" i="3"/>
  <c r="V17" i="3"/>
  <c r="V2896" i="3"/>
  <c r="V854" i="3"/>
  <c r="V144" i="3"/>
  <c r="V829" i="3"/>
  <c r="V2877" i="3"/>
  <c r="V2867" i="3"/>
  <c r="V317" i="3"/>
  <c r="V311" i="3"/>
  <c r="V1893" i="3"/>
  <c r="V263" i="3"/>
  <c r="V780" i="3"/>
  <c r="V423" i="3"/>
  <c r="V2335" i="3"/>
  <c r="V421" i="3"/>
  <c r="V747" i="3"/>
  <c r="V1362" i="3"/>
  <c r="V3" i="3"/>
  <c r="V246" i="3"/>
  <c r="V122" i="3"/>
  <c r="V1347" i="3"/>
  <c r="V430" i="3"/>
  <c r="V427" i="3"/>
  <c r="V3857" i="3"/>
  <c r="V730" i="3"/>
  <c r="V392" i="3"/>
  <c r="V2522" i="3"/>
  <c r="V416" i="3"/>
  <c r="V2517" i="3"/>
  <c r="V2610" i="3"/>
  <c r="V2598" i="3"/>
  <c r="V3854" i="3"/>
  <c r="V557" i="3"/>
  <c r="V1018" i="3"/>
  <c r="V543" i="3"/>
  <c r="V9" i="3"/>
  <c r="V1648" i="3"/>
  <c r="V583" i="3"/>
  <c r="V940" i="3"/>
  <c r="V404" i="3"/>
  <c r="V537" i="3"/>
  <c r="V62" i="3"/>
  <c r="V306" i="3"/>
  <c r="V1612" i="3"/>
  <c r="V3852" i="3"/>
  <c r="V309" i="3"/>
  <c r="V308" i="3"/>
  <c r="V569" i="3"/>
  <c r="V2224" i="3"/>
  <c r="V912" i="3"/>
  <c r="V299" i="3"/>
  <c r="V2209" i="3"/>
  <c r="V1329" i="3"/>
  <c r="V1222" i="3"/>
  <c r="V3850" i="3"/>
  <c r="V372" i="3"/>
  <c r="V1091" i="3"/>
  <c r="V662" i="3"/>
  <c r="V342" i="3"/>
  <c r="V264" i="3"/>
  <c r="V3849" i="3"/>
  <c r="V272" i="3"/>
  <c r="V480" i="3"/>
  <c r="V1876" i="3"/>
  <c r="V2098" i="3"/>
  <c r="V295" i="3"/>
  <c r="V53" i="3"/>
  <c r="V2078" i="3"/>
  <c r="V162" i="3"/>
  <c r="V161" i="3"/>
  <c r="V497" i="3"/>
  <c r="V1820" i="3"/>
  <c r="V448" i="3"/>
  <c r="V444" i="3"/>
  <c r="V476" i="3"/>
  <c r="V2056" i="3"/>
  <c r="V2150" i="3"/>
  <c r="V1099" i="3"/>
  <c r="V346" i="3"/>
  <c r="V625" i="3"/>
  <c r="V80" i="3"/>
  <c r="V602" i="3"/>
  <c r="V615" i="3"/>
  <c r="V592" i="3"/>
  <c r="V1743" i="3"/>
  <c r="V1730" i="3"/>
  <c r="V1312" i="3"/>
  <c r="V1988" i="3"/>
  <c r="V225" i="3"/>
  <c r="V321" i="3"/>
  <c r="V591" i="3"/>
  <c r="V1749" i="3"/>
  <c r="V705" i="3"/>
  <c r="V148" i="3"/>
  <c r="V398" i="3"/>
  <c r="V279" i="3"/>
  <c r="V1942" i="3"/>
  <c r="V1389" i="3"/>
  <c r="V1435" i="3"/>
  <c r="V15" i="3"/>
  <c r="V13" i="3"/>
  <c r="V1629" i="3"/>
  <c r="V74" i="3"/>
  <c r="V218" i="3"/>
  <c r="V1387" i="3"/>
  <c r="V209" i="3"/>
  <c r="V186" i="3"/>
  <c r="V1713" i="3"/>
  <c r="V620" i="3"/>
  <c r="V368" i="3"/>
  <c r="V365" i="3"/>
  <c r="V112" i="3"/>
  <c r="V109" i="3"/>
  <c r="V271" i="3"/>
  <c r="V349" i="3"/>
  <c r="V1318" i="3"/>
  <c r="V1316" i="3"/>
  <c r="V257" i="3"/>
  <c r="V441" i="3"/>
  <c r="V172" i="3"/>
  <c r="V2" i="3"/>
  <c r="V665" i="3"/>
  <c r="V24" i="3"/>
  <c r="V1172" i="3"/>
  <c r="V87" i="3"/>
  <c r="V50" i="3"/>
  <c r="V135" i="3"/>
  <c r="V43" i="3"/>
  <c r="V140" i="3"/>
  <c r="V1090" i="3"/>
  <c r="V183" i="3"/>
  <c r="V4" i="3"/>
  <c r="V32" i="3"/>
  <c r="V203" i="3"/>
  <c r="V61" i="3"/>
  <c r="V168" i="3"/>
  <c r="V33" i="3"/>
  <c r="V1370" i="3"/>
  <c r="V2220" i="3"/>
  <c r="V3388" i="3"/>
  <c r="V1559" i="3"/>
  <c r="V1359" i="3"/>
  <c r="V1590" i="3"/>
  <c r="V1035" i="3"/>
  <c r="V424" i="3"/>
  <c r="V566" i="3"/>
  <c r="V422" i="3"/>
  <c r="V562" i="3"/>
  <c r="V1580" i="3"/>
  <c r="V1655" i="3"/>
  <c r="V1647" i="3"/>
  <c r="V1292" i="3"/>
  <c r="V3905" i="3"/>
  <c r="V318" i="3"/>
  <c r="V2041" i="3"/>
  <c r="V1409" i="3"/>
  <c r="V1031" i="3"/>
  <c r="V3391" i="3"/>
  <c r="V329" i="3"/>
  <c r="V2265" i="3"/>
  <c r="V601" i="3"/>
  <c r="V324" i="3"/>
  <c r="V2593" i="3"/>
  <c r="V2895" i="3"/>
  <c r="V1240" i="3"/>
  <c r="V3900" i="3"/>
  <c r="V2570" i="3"/>
  <c r="V710" i="3"/>
  <c r="V1024" i="3"/>
  <c r="V3896" i="3"/>
  <c r="V1811" i="3"/>
  <c r="V1267" i="3"/>
  <c r="V282" i="3"/>
  <c r="V1259" i="3"/>
  <c r="V3894" i="3"/>
  <c r="V388" i="3"/>
  <c r="V104" i="3"/>
  <c r="V103" i="3"/>
  <c r="V3892" i="3"/>
  <c r="V59" i="3"/>
  <c r="V1219" i="3"/>
  <c r="V3102" i="3"/>
  <c r="V434" i="3"/>
  <c r="V2623" i="3"/>
  <c r="V1241" i="3"/>
  <c r="V733" i="3"/>
  <c r="V772" i="3"/>
  <c r="V766" i="3"/>
  <c r="V724" i="3"/>
  <c r="V2601" i="3"/>
  <c r="V393" i="3"/>
  <c r="V2134" i="3"/>
  <c r="V1428" i="3"/>
  <c r="V2839" i="3"/>
  <c r="V2218" i="3"/>
  <c r="V1012" i="3"/>
  <c r="V3295" i="3"/>
  <c r="V1001" i="3"/>
  <c r="V1225" i="3"/>
  <c r="V3281" i="3"/>
  <c r="V928" i="3"/>
  <c r="V1468" i="3"/>
  <c r="V479" i="3"/>
  <c r="V357" i="3"/>
  <c r="V3884" i="3"/>
  <c r="V1454" i="3"/>
  <c r="V3883" i="3"/>
  <c r="V2337" i="3"/>
  <c r="V1504" i="3"/>
  <c r="V1800" i="3"/>
  <c r="V2811" i="3"/>
  <c r="V1141" i="3"/>
  <c r="V1898" i="3"/>
  <c r="V2206" i="3"/>
  <c r="V519" i="3"/>
  <c r="V3880" i="3"/>
  <c r="V768" i="3"/>
  <c r="V1583" i="3"/>
  <c r="V2451" i="3"/>
  <c r="V1793" i="3"/>
  <c r="V3877" i="3"/>
  <c r="V240" i="3"/>
  <c r="V82" i="3"/>
  <c r="V1150" i="3"/>
  <c r="V559" i="3"/>
  <c r="V553" i="3"/>
  <c r="V700" i="3"/>
  <c r="V331" i="3"/>
  <c r="V249" i="3"/>
  <c r="V1234" i="3"/>
  <c r="V1402" i="3"/>
  <c r="V1126" i="3"/>
  <c r="V1379" i="3"/>
  <c r="V3874" i="3"/>
  <c r="V274" i="3"/>
  <c r="V273" i="3"/>
  <c r="V3032" i="3"/>
  <c r="V353" i="3"/>
  <c r="V2138" i="3"/>
  <c r="V2460" i="3"/>
  <c r="V875" i="3"/>
  <c r="V1776" i="3"/>
  <c r="V1296" i="3"/>
  <c r="V472" i="3"/>
  <c r="V1338" i="3"/>
  <c r="V463" i="3"/>
  <c r="V898" i="3"/>
  <c r="V844" i="3"/>
  <c r="V890" i="3"/>
  <c r="V294" i="3"/>
  <c r="V2079" i="3"/>
  <c r="V145" i="3"/>
  <c r="V143" i="3"/>
  <c r="V95" i="3"/>
  <c r="V3867" i="3"/>
  <c r="V3864" i="3"/>
  <c r="V839" i="3"/>
  <c r="V1314" i="3"/>
  <c r="V488" i="3"/>
  <c r="V2168" i="3"/>
  <c r="V870" i="3"/>
  <c r="V2151" i="3"/>
  <c r="V2067" i="3"/>
  <c r="V445" i="3"/>
  <c r="V2057" i="3"/>
  <c r="V1467" i="3"/>
  <c r="V678" i="3"/>
  <c r="V2922" i="3"/>
  <c r="V631" i="3"/>
  <c r="V626" i="3"/>
  <c r="V2350" i="3"/>
  <c r="V468" i="3"/>
  <c r="V465" i="3"/>
  <c r="V597" i="3"/>
  <c r="V2329" i="3"/>
  <c r="V2309" i="3"/>
  <c r="V801" i="3"/>
  <c r="V262" i="3"/>
  <c r="V2592" i="3"/>
  <c r="V1013" i="3"/>
  <c r="V1336" i="3"/>
  <c r="V319" i="3"/>
  <c r="V2334" i="3"/>
  <c r="V1732" i="3"/>
  <c r="V414" i="3"/>
  <c r="V647" i="3"/>
  <c r="V126" i="3"/>
  <c r="V28" i="3"/>
  <c r="V121" i="3"/>
  <c r="V132" i="3"/>
  <c r="V3859" i="3"/>
  <c r="V426" i="3"/>
  <c r="V748" i="3"/>
  <c r="V2536" i="3"/>
  <c r="V252" i="3"/>
  <c r="V419" i="3"/>
  <c r="V758" i="3"/>
  <c r="V754" i="3"/>
  <c r="V1996" i="3"/>
  <c r="V1990" i="3"/>
  <c r="V1538" i="3"/>
  <c r="V2255" i="3"/>
  <c r="V1592" i="3"/>
  <c r="V588" i="3"/>
  <c r="V949" i="3"/>
  <c r="V586" i="3"/>
  <c r="V411" i="3"/>
  <c r="V541" i="3"/>
  <c r="V176" i="3"/>
  <c r="V2215" i="3"/>
  <c r="V35" i="3"/>
  <c r="V261" i="3"/>
  <c r="V3853" i="3"/>
  <c r="V3851" i="3"/>
  <c r="V2458" i="3"/>
  <c r="V570" i="3"/>
  <c r="V921" i="3"/>
  <c r="V1703" i="3"/>
  <c r="V515" i="3"/>
  <c r="V508" i="3"/>
  <c r="V1603" i="3"/>
  <c r="V1050" i="3"/>
  <c r="V558" i="3"/>
  <c r="V552" i="3"/>
  <c r="V101" i="3"/>
  <c r="V675" i="3"/>
  <c r="V746" i="3"/>
  <c r="V657" i="3"/>
  <c r="V267" i="3"/>
  <c r="V2404" i="3"/>
  <c r="V270" i="3"/>
  <c r="V670" i="3"/>
  <c r="V1875" i="3"/>
  <c r="V471" i="3"/>
  <c r="V1275" i="3"/>
  <c r="V464" i="3"/>
  <c r="V52" i="3"/>
  <c r="V49" i="3"/>
  <c r="V965" i="3"/>
  <c r="V956" i="3"/>
  <c r="V1302" i="3"/>
  <c r="V297" i="3"/>
  <c r="V288" i="3"/>
  <c r="V475" i="3"/>
  <c r="V2167" i="3"/>
  <c r="V1553" i="3"/>
  <c r="V1171" i="3"/>
  <c r="V718" i="3"/>
  <c r="V672" i="3"/>
  <c r="V19" i="3"/>
  <c r="V233" i="3"/>
  <c r="V236" i="3"/>
  <c r="V228" i="3"/>
  <c r="V1188" i="3"/>
  <c r="V1173" i="3"/>
  <c r="V658" i="3"/>
  <c r="V1459" i="3"/>
  <c r="V598" i="3"/>
  <c r="V222" i="3"/>
  <c r="V219" i="3"/>
  <c r="V1178" i="3"/>
  <c r="V374" i="3"/>
  <c r="V147" i="3"/>
  <c r="V723" i="3"/>
  <c r="V278" i="3"/>
  <c r="V1396" i="3"/>
  <c r="V412" i="3"/>
  <c r="V1432" i="3"/>
  <c r="V1008" i="3"/>
  <c r="V200" i="3"/>
  <c r="V12" i="3"/>
  <c r="V197" i="3"/>
  <c r="V636" i="3"/>
  <c r="V1369" i="3"/>
  <c r="V190" i="3"/>
  <c r="V185" i="3"/>
  <c r="V1602" i="3"/>
  <c r="V27" i="3"/>
  <c r="V119" i="3"/>
  <c r="V118" i="3"/>
  <c r="V341" i="3"/>
  <c r="V1303" i="3"/>
  <c r="V114" i="3"/>
  <c r="V348" i="3"/>
  <c r="V1512" i="3"/>
  <c r="V65" i="3"/>
  <c r="V159" i="3"/>
  <c r="V157" i="3"/>
  <c r="V1492" i="3"/>
  <c r="V26" i="3"/>
  <c r="V96" i="3"/>
  <c r="V347" i="3"/>
  <c r="V967" i="3"/>
  <c r="V85" i="3"/>
  <c r="V146" i="3"/>
  <c r="V134" i="3"/>
  <c r="V902" i="3"/>
  <c r="V45" i="3"/>
  <c r="V188" i="3"/>
  <c r="V70" i="3"/>
  <c r="V36" i="3"/>
  <c r="V31" i="3"/>
  <c r="V58" i="3"/>
  <c r="V88" i="3"/>
  <c r="V6" i="3"/>
  <c r="V1049" i="3"/>
  <c r="V862" i="3"/>
  <c r="V191" i="3"/>
  <c r="V783" i="3"/>
  <c r="V3372" i="3"/>
  <c r="V565" i="3"/>
  <c r="V2530" i="3"/>
  <c r="V561" i="3"/>
  <c r="V1115" i="3"/>
  <c r="V1111" i="3"/>
  <c r="V1573" i="3"/>
  <c r="V1304" i="3"/>
  <c r="V2289" i="3"/>
  <c r="V1542" i="3"/>
  <c r="V315" i="3"/>
  <c r="V3403" i="3"/>
  <c r="V1528" i="3"/>
  <c r="V2907" i="3"/>
  <c r="V328" i="3"/>
  <c r="V327" i="3"/>
  <c r="V3384" i="3"/>
  <c r="V599" i="3"/>
  <c r="V3903" i="3"/>
  <c r="V1230" i="3"/>
  <c r="V1733" i="3"/>
  <c r="V1308" i="3"/>
  <c r="V418" i="3"/>
  <c r="V1223" i="3"/>
  <c r="V1068" i="3"/>
  <c r="V3895" i="3"/>
  <c r="V1061" i="3"/>
  <c r="V1266" i="3"/>
  <c r="V115" i="3"/>
  <c r="V108" i="3"/>
  <c r="V3893" i="3"/>
  <c r="V387" i="3"/>
  <c r="V105" i="3"/>
  <c r="V102" i="3"/>
  <c r="V3891" i="3"/>
  <c r="V192" i="3"/>
  <c r="V1214" i="3"/>
  <c r="V2553" i="3"/>
  <c r="V287" i="3"/>
  <c r="V431" i="3"/>
  <c r="V3089" i="3"/>
  <c r="V2009" i="3"/>
  <c r="V771" i="3"/>
  <c r="V765" i="3"/>
  <c r="V2033" i="3"/>
  <c r="V2523" i="3"/>
  <c r="V281" i="3"/>
  <c r="V3887" i="3"/>
  <c r="V850" i="3"/>
  <c r="V1908" i="3"/>
  <c r="V970" i="3"/>
  <c r="V1243" i="3"/>
  <c r="V2810" i="3"/>
  <c r="V948" i="3"/>
  <c r="V759" i="3"/>
  <c r="V2788" i="3"/>
  <c r="V540" i="3"/>
  <c r="V361" i="3"/>
  <c r="V2398" i="3"/>
  <c r="V117" i="3"/>
  <c r="V2767" i="3"/>
  <c r="V955" i="3"/>
  <c r="V3882" i="3"/>
  <c r="V1439" i="3"/>
  <c r="V1444" i="3"/>
  <c r="V577" i="3"/>
  <c r="V1425" i="3"/>
  <c r="V712" i="3"/>
  <c r="V305" i="3"/>
  <c r="V3881" i="3"/>
  <c r="V1261" i="3"/>
  <c r="V1119" i="3"/>
  <c r="V276" i="3"/>
  <c r="V3879" i="3"/>
  <c r="V981" i="3"/>
  <c r="V242" i="3"/>
  <c r="V1136" i="3"/>
  <c r="V239" i="3"/>
  <c r="V83" i="3"/>
  <c r="V707" i="3"/>
  <c r="V3876" i="3"/>
  <c r="V90" i="3"/>
  <c r="V3014" i="3"/>
  <c r="V694" i="3"/>
  <c r="V770" i="3"/>
  <c r="V1233" i="3"/>
  <c r="V2229" i="3"/>
  <c r="V656" i="3"/>
  <c r="V897" i="3"/>
  <c r="V3873" i="3"/>
  <c r="V1113" i="3"/>
  <c r="V355" i="3"/>
  <c r="V2465" i="3"/>
  <c r="V1098" i="3"/>
  <c r="V1371" i="3"/>
  <c r="V3020" i="3"/>
  <c r="V3019" i="3"/>
  <c r="V1354" i="3"/>
  <c r="V2700" i="3"/>
  <c r="V731" i="3"/>
  <c r="V687" i="3"/>
  <c r="V2674" i="3"/>
  <c r="V42" i="3"/>
  <c r="V456" i="3"/>
  <c r="V677" i="3"/>
  <c r="V458" i="3"/>
  <c r="V40" i="3"/>
  <c r="V666" i="3"/>
  <c r="V142" i="3"/>
  <c r="V94" i="3"/>
  <c r="V1342" i="3"/>
  <c r="V2381" i="3"/>
  <c r="V298" i="3"/>
  <c r="V821" i="3"/>
  <c r="V487" i="3"/>
  <c r="V485" i="3"/>
  <c r="V814" i="3"/>
  <c r="V1558" i="3"/>
  <c r="V291" i="3"/>
  <c r="V290" i="3"/>
  <c r="V3863" i="3"/>
  <c r="V3862" i="3"/>
  <c r="V676" i="3"/>
  <c r="V3861" i="3"/>
  <c r="V861" i="3"/>
  <c r="V857" i="3"/>
  <c r="V612" i="3"/>
  <c r="V211" i="3"/>
  <c r="V208" i="3"/>
  <c r="V325" i="3"/>
  <c r="V589" i="3"/>
  <c r="V344" i="3"/>
  <c r="V1089" i="3"/>
  <c r="V3860" i="3"/>
  <c r="V433" i="3"/>
  <c r="V1461" i="3"/>
  <c r="V322" i="3"/>
  <c r="V2569" i="3"/>
  <c r="V415" i="3"/>
  <c r="V2547" i="3"/>
  <c r="V1709" i="3"/>
  <c r="V1152" i="3"/>
  <c r="V407" i="3"/>
  <c r="V123" i="3"/>
  <c r="V120" i="3"/>
  <c r="V131" i="3"/>
  <c r="V130" i="3"/>
  <c r="V873" i="3"/>
  <c r="V741" i="3"/>
  <c r="V256" i="3"/>
  <c r="V389" i="3"/>
  <c r="V283" i="3"/>
  <c r="V757" i="3"/>
  <c r="V753" i="3"/>
  <c r="V2609" i="3"/>
  <c r="V1989" i="3"/>
  <c r="V919" i="3"/>
  <c r="V1343" i="3"/>
  <c r="V1330" i="3"/>
  <c r="V1057" i="3"/>
  <c r="V547" i="3"/>
  <c r="V585" i="3"/>
  <c r="V8" i="3"/>
  <c r="V526" i="3"/>
  <c r="V63" i="3"/>
  <c r="V1630" i="3"/>
  <c r="V401" i="3"/>
  <c r="V302" i="3"/>
  <c r="V2483" i="3"/>
  <c r="V936" i="3"/>
  <c r="V1897" i="3"/>
  <c r="V986" i="3"/>
  <c r="V523" i="3"/>
  <c r="V260" i="3"/>
  <c r="V517" i="3"/>
  <c r="V2216" i="3"/>
  <c r="V2205" i="3"/>
  <c r="V1044" i="3"/>
  <c r="V624" i="3"/>
  <c r="V205" i="3"/>
  <c r="V369" i="3"/>
  <c r="V2440" i="3"/>
  <c r="V2423" i="3"/>
  <c r="V338" i="3"/>
  <c r="V2410" i="3"/>
  <c r="V1828" i="3"/>
  <c r="V679" i="3"/>
  <c r="V2118" i="3"/>
  <c r="V1870" i="3"/>
  <c r="V927" i="3"/>
  <c r="V799" i="3"/>
  <c r="V171" i="3"/>
  <c r="V51" i="3"/>
  <c r="V48" i="3"/>
  <c r="V498" i="3"/>
  <c r="V495" i="3"/>
  <c r="V3848" i="3"/>
  <c r="V481" i="3"/>
  <c r="V2066" i="3"/>
  <c r="V474" i="3"/>
  <c r="V1561" i="3"/>
  <c r="V2144" i="3"/>
  <c r="V617" i="3"/>
  <c r="V81" i="3"/>
  <c r="V939" i="3"/>
  <c r="V618" i="3"/>
  <c r="V167" i="3"/>
  <c r="V235" i="3"/>
  <c r="V316" i="3"/>
  <c r="V313" i="3"/>
  <c r="V2020" i="3"/>
  <c r="V336" i="3"/>
  <c r="V1299" i="3"/>
  <c r="V1973" i="3"/>
  <c r="V593" i="3"/>
  <c r="V1754" i="3"/>
  <c r="V1177" i="3"/>
  <c r="V150" i="3"/>
  <c r="V740" i="3"/>
  <c r="V395" i="3"/>
  <c r="V253" i="3"/>
  <c r="V254" i="3"/>
  <c r="V410" i="3"/>
  <c r="V204" i="3"/>
  <c r="V199" i="3"/>
  <c r="V594" i="3"/>
  <c r="V75" i="3"/>
  <c r="V73" i="3"/>
  <c r="V635" i="3"/>
  <c r="V894" i="3"/>
  <c r="V189" i="3"/>
  <c r="V1725" i="3"/>
  <c r="V1598" i="3"/>
  <c r="V125" i="3"/>
  <c r="V367" i="3"/>
  <c r="V350" i="3"/>
  <c r="V110" i="3"/>
  <c r="V1288" i="3"/>
  <c r="V352" i="3"/>
  <c r="V111" i="3"/>
  <c r="V1026" i="3"/>
  <c r="V549" i="3"/>
  <c r="V443" i="3"/>
  <c r="V173" i="3"/>
  <c r="V987" i="3"/>
  <c r="V99" i="3"/>
  <c r="V98" i="3"/>
  <c r="V92" i="3"/>
  <c r="V89" i="3"/>
  <c r="V1176" i="3"/>
  <c r="V462" i="3"/>
  <c r="V44" i="3"/>
  <c r="V141" i="3"/>
  <c r="V137" i="3"/>
  <c r="V72" i="3"/>
  <c r="V1074" i="3"/>
  <c r="V139" i="3"/>
  <c r="V34" i="3"/>
  <c r="V11" i="3"/>
  <c r="V23" i="3"/>
  <c r="V7" i="3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C65318-0E90-4FCD-9FD0-B9FD991EB93F}" keepAlive="1" name="Query - stat_prod_calc_test_venusaur" description="Connection to the 'stat_prod_calc_test_venusaur' query in the workbook." type="5" refreshedVersion="7" background="1" saveData="1">
    <dbPr connection="Provider=Microsoft.Mashup.OleDb.1;Data Source=$Workbook$;Location=stat_prod_calc_test_venusaur;Extended Properties=&quot;&quot;" command="SELECT * FROM [stat_prod_calc_test_venusaur]"/>
  </connection>
</connections>
</file>

<file path=xl/sharedStrings.xml><?xml version="1.0" encoding="utf-8"?>
<sst xmlns="http://schemas.openxmlformats.org/spreadsheetml/2006/main" count="8759" uniqueCount="4159">
  <si>
    <t>a</t>
  </si>
  <si>
    <t>d</t>
  </si>
  <si>
    <t>s</t>
  </si>
  <si>
    <t>aiv</t>
  </si>
  <si>
    <t>div</t>
  </si>
  <si>
    <t>siv</t>
  </si>
  <si>
    <t>ab</t>
  </si>
  <si>
    <t>db</t>
  </si>
  <si>
    <t>sb</t>
  </si>
  <si>
    <t>level_id</t>
  </si>
  <si>
    <t>level</t>
  </si>
  <si>
    <t>cpm</t>
  </si>
  <si>
    <t>gl level</t>
  </si>
  <si>
    <t>gl sp</t>
  </si>
  <si>
    <t>ul sp</t>
  </si>
  <si>
    <t>ul level</t>
  </si>
  <si>
    <t>Column1</t>
  </si>
  <si>
    <t>gl sp max</t>
  </si>
  <si>
    <t>gl sp %</t>
  </si>
  <si>
    <t>ul sp max</t>
  </si>
  <si>
    <t>ul sp %</t>
  </si>
  <si>
    <t>pokemon</t>
  </si>
  <si>
    <t>iv_str</t>
  </si>
  <si>
    <t>gl_level</t>
  </si>
  <si>
    <t>gl_cp</t>
  </si>
  <si>
    <t>gl_hp</t>
  </si>
  <si>
    <t>gl_stat_product</t>
  </si>
  <si>
    <t>gl_rank</t>
  </si>
  <si>
    <t>gl_percent_rank</t>
  </si>
  <si>
    <t>ul_level</t>
  </si>
  <si>
    <t>ul_cp</t>
  </si>
  <si>
    <t>ul_hp</t>
  </si>
  <si>
    <t>ul_stat_product</t>
  </si>
  <si>
    <t>ul_rank</t>
  </si>
  <si>
    <t>ul_percent_rank</t>
  </si>
  <si>
    <t>pokemon_form_id</t>
  </si>
  <si>
    <t>Venusaur</t>
  </si>
  <si>
    <t>00-14-11</t>
  </si>
  <si>
    <t>00-12-13</t>
  </si>
  <si>
    <t>00-15-10</t>
  </si>
  <si>
    <t>00-10-15</t>
  </si>
  <si>
    <t>03-15-14</t>
  </si>
  <si>
    <t>01-12-11</t>
  </si>
  <si>
    <t>00-13-12</t>
  </si>
  <si>
    <t>00-13-11</t>
  </si>
  <si>
    <t>01-15-08</t>
  </si>
  <si>
    <t>01-10-13</t>
  </si>
  <si>
    <t>00-11-14</t>
  </si>
  <si>
    <t>00-11-13</t>
  </si>
  <si>
    <t>04-15-12</t>
  </si>
  <si>
    <t>01-13-10</t>
  </si>
  <si>
    <t>00-14-10</t>
  </si>
  <si>
    <t>00-09-15</t>
  </si>
  <si>
    <t>01-08-15</t>
  </si>
  <si>
    <t>04-13-14</t>
  </si>
  <si>
    <t>03-14-15</t>
  </si>
  <si>
    <t>03-14-14</t>
  </si>
  <si>
    <t>02-15-15</t>
  </si>
  <si>
    <t>02-15-14</t>
  </si>
  <si>
    <t>00-09-07</t>
  </si>
  <si>
    <t>01-11-12</t>
  </si>
  <si>
    <t>02-10-11</t>
  </si>
  <si>
    <t>01-11-11</t>
  </si>
  <si>
    <t>00-12-12</t>
  </si>
  <si>
    <t>00-12-11</t>
  </si>
  <si>
    <t>00-04-12</t>
  </si>
  <si>
    <t>00-12-04</t>
  </si>
  <si>
    <t>02-13-08</t>
  </si>
  <si>
    <t>01-14-09</t>
  </si>
  <si>
    <t>01-14-08</t>
  </si>
  <si>
    <t>00-15-09</t>
  </si>
  <si>
    <t>00-15-08</t>
  </si>
  <si>
    <t>00-07-09</t>
  </si>
  <si>
    <t>01-09-14</t>
  </si>
  <si>
    <t>01-09-13</t>
  </si>
  <si>
    <t>00-10-14</t>
  </si>
  <si>
    <t>00-10-13</t>
  </si>
  <si>
    <t>02-08-13</t>
  </si>
  <si>
    <t>04-14-13</t>
  </si>
  <si>
    <t>05-13-12</t>
  </si>
  <si>
    <t>04-14-12</t>
  </si>
  <si>
    <t>03-15-13</t>
  </si>
  <si>
    <t>03-15-12</t>
  </si>
  <si>
    <t>00-10-06</t>
  </si>
  <si>
    <t>02-11-10</t>
  </si>
  <si>
    <t>01-12-10</t>
  </si>
  <si>
    <t>00-15-01</t>
  </si>
  <si>
    <t>00-13-10</t>
  </si>
  <si>
    <t>00-02-14</t>
  </si>
  <si>
    <t>00-05-11</t>
  </si>
  <si>
    <t>00-08-15</t>
  </si>
  <si>
    <t>01-07-15</t>
  </si>
  <si>
    <t>04-12-15</t>
  </si>
  <si>
    <t>03-13-15</t>
  </si>
  <si>
    <t>04-12-14</t>
  </si>
  <si>
    <t>03-13-14</t>
  </si>
  <si>
    <t>02-06-15</t>
  </si>
  <si>
    <t>05-11-14</t>
  </si>
  <si>
    <t>02-14-15</t>
  </si>
  <si>
    <t>02-14-14</t>
  </si>
  <si>
    <t>01-15-15</t>
  </si>
  <si>
    <t>01-15-14</t>
  </si>
  <si>
    <t>00-13-03</t>
  </si>
  <si>
    <t>00-08-08</t>
  </si>
  <si>
    <t>00-08-07</t>
  </si>
  <si>
    <t>02-14-07</t>
  </si>
  <si>
    <t>01-07-07</t>
  </si>
  <si>
    <t>01-15-07</t>
  </si>
  <si>
    <t>01-10-12</t>
  </si>
  <si>
    <t>01-10-11</t>
  </si>
  <si>
    <t>02-09-12</t>
  </si>
  <si>
    <t>02-09-11</t>
  </si>
  <si>
    <t>00-11-12</t>
  </si>
  <si>
    <t>00-11-11</t>
  </si>
  <si>
    <t>03-08-11</t>
  </si>
  <si>
    <t>05-14-11</t>
  </si>
  <si>
    <t>04-15-11</t>
  </si>
  <si>
    <t>01-10-04</t>
  </si>
  <si>
    <t>00-11-05</t>
  </si>
  <si>
    <t>00-03-13</t>
  </si>
  <si>
    <t>00-03-12</t>
  </si>
  <si>
    <t>00-11-04</t>
  </si>
  <si>
    <t>01-02-12</t>
  </si>
  <si>
    <t>02-12-09</t>
  </si>
  <si>
    <t>03-11-08</t>
  </si>
  <si>
    <t>02-12-08</t>
  </si>
  <si>
    <t>01-13-09</t>
  </si>
  <si>
    <t>01-13-08</t>
  </si>
  <si>
    <t>00-14-09</t>
  </si>
  <si>
    <t>00-14-08</t>
  </si>
  <si>
    <t>00-06-10</t>
  </si>
  <si>
    <t>00-06-09</t>
  </si>
  <si>
    <t>01-05-09</t>
  </si>
  <si>
    <t>00-09-14</t>
  </si>
  <si>
    <t>00-09-13</t>
  </si>
  <si>
    <t>01-08-14</t>
  </si>
  <si>
    <t>01-08-13</t>
  </si>
  <si>
    <t>02-07-14</t>
  </si>
  <si>
    <t>02-07-13</t>
  </si>
  <si>
    <t>03-06-13</t>
  </si>
  <si>
    <t>04-13-13</t>
  </si>
  <si>
    <t>04-13-12</t>
  </si>
  <si>
    <t>05-12-13</t>
  </si>
  <si>
    <t>05-12-12</t>
  </si>
  <si>
    <t>03-14-13</t>
  </si>
  <si>
    <t>03-14-12</t>
  </si>
  <si>
    <t>06-11-12</t>
  </si>
  <si>
    <t>02-15-13</t>
  </si>
  <si>
    <t>02-15-12</t>
  </si>
  <si>
    <t>07-15-15</t>
  </si>
  <si>
    <t>08-14-15</t>
  </si>
  <si>
    <t>00-09-06</t>
  </si>
  <si>
    <t>01-08-06</t>
  </si>
  <si>
    <t>01-13-01</t>
  </si>
  <si>
    <t>00-14-02</t>
  </si>
  <si>
    <t>00-14-01</t>
  </si>
  <si>
    <t>02-10-10</t>
  </si>
  <si>
    <t>01-11-10</t>
  </si>
  <si>
    <t>03-14-05</t>
  </si>
  <si>
    <t>03-09-10</t>
  </si>
  <si>
    <t>00-12-10</t>
  </si>
  <si>
    <t>02-15-06</t>
  </si>
  <si>
    <t>02-15-05</t>
  </si>
  <si>
    <t>00-01-15</t>
  </si>
  <si>
    <t>00-01-14</t>
  </si>
  <si>
    <t>01-00-14</t>
  </si>
  <si>
    <t>00-04-11</t>
  </si>
  <si>
    <t>05-15-10</t>
  </si>
  <si>
    <t>06-14-09</t>
  </si>
  <si>
    <t>05-15-09</t>
  </si>
  <si>
    <t>00-07-15</t>
  </si>
  <si>
    <t>03-12-15</t>
  </si>
  <si>
    <t>03-12-14</t>
  </si>
  <si>
    <t>04-11-15</t>
  </si>
  <si>
    <t>04-11-14</t>
  </si>
  <si>
    <t>02-13-15</t>
  </si>
  <si>
    <t>02-13-14</t>
  </si>
  <si>
    <t>01-03-11</t>
  </si>
  <si>
    <t>01-06-15</t>
  </si>
  <si>
    <t>05-10-15</t>
  </si>
  <si>
    <t>05-10-14</t>
  </si>
  <si>
    <t>01-14-15</t>
  </si>
  <si>
    <t>01-14-14</t>
  </si>
  <si>
    <t>02-05-15</t>
  </si>
  <si>
    <t>06-09-14</t>
  </si>
  <si>
    <t>00-15-15</t>
  </si>
  <si>
    <t>00-15-14</t>
  </si>
  <si>
    <t>03-04-15</t>
  </si>
  <si>
    <t>01-11-03</t>
  </si>
  <si>
    <t>00-12-03</t>
  </si>
  <si>
    <t>03-12-07</t>
  </si>
  <si>
    <t>02-13-07</t>
  </si>
  <si>
    <t>01-14-07</t>
  </si>
  <si>
    <t>00-07-08</t>
  </si>
  <si>
    <t>00-07-07</t>
  </si>
  <si>
    <t>00-15-07</t>
  </si>
  <si>
    <t>01-06-08</t>
  </si>
  <si>
    <t>01-06-07</t>
  </si>
  <si>
    <t>01-09-12</t>
  </si>
  <si>
    <t>00-10-12</t>
  </si>
  <si>
    <t>01-09-11</t>
  </si>
  <si>
    <t>00-10-11</t>
  </si>
  <si>
    <t>02-05-07</t>
  </si>
  <si>
    <t>02-08-12</t>
  </si>
  <si>
    <t>02-08-11</t>
  </si>
  <si>
    <t>03-07-12</t>
  </si>
  <si>
    <t>03-07-11</t>
  </si>
  <si>
    <t>04-06-11</t>
  </si>
  <si>
    <t>05-13-11</t>
  </si>
  <si>
    <t>04-14-11</t>
  </si>
  <si>
    <t>06-12-11</t>
  </si>
  <si>
    <t>03-15-11</t>
  </si>
  <si>
    <t>08-15-14</t>
  </si>
  <si>
    <t>08-15-13</t>
  </si>
  <si>
    <t>09-14-13</t>
  </si>
  <si>
    <t>01-09-05</t>
  </si>
  <si>
    <t>00-10-05</t>
  </si>
  <si>
    <t>01-09-04</t>
  </si>
  <si>
    <t>00-10-04</t>
  </si>
  <si>
    <t>02-08-04</t>
  </si>
  <si>
    <t>02-11-09</t>
  </si>
  <si>
    <t>02-11-08</t>
  </si>
  <si>
    <t>03-10-09</t>
  </si>
  <si>
    <t>03-10-08</t>
  </si>
  <si>
    <t>01-12-09</t>
  </si>
  <si>
    <t>01-12-08</t>
  </si>
  <si>
    <t>00-02-13</t>
  </si>
  <si>
    <t>00-02-12</t>
  </si>
  <si>
    <t>04-09-08</t>
  </si>
  <si>
    <t>00-13-09</t>
  </si>
  <si>
    <t>00-13-08</t>
  </si>
  <si>
    <t>01-14-00</t>
  </si>
  <si>
    <t>01-01-13</t>
  </si>
  <si>
    <t>01-01-12</t>
  </si>
  <si>
    <t>04-14-03</t>
  </si>
  <si>
    <t>03-15-04</t>
  </si>
  <si>
    <t>03-15-03</t>
  </si>
  <si>
    <t>00-15-00</t>
  </si>
  <si>
    <t>00-07-00</t>
  </si>
  <si>
    <t>02-00-12</t>
  </si>
  <si>
    <t>00-05-10</t>
  </si>
  <si>
    <t>00-05-09</t>
  </si>
  <si>
    <t>00-08-14</t>
  </si>
  <si>
    <t>00-08-13</t>
  </si>
  <si>
    <t>01-04-10</t>
  </si>
  <si>
    <t>01-04-09</t>
  </si>
  <si>
    <t>01-07-14</t>
  </si>
  <si>
    <t>01-07-13</t>
  </si>
  <si>
    <t>02-06-14</t>
  </si>
  <si>
    <t>02-06-13</t>
  </si>
  <si>
    <t>02-03-09</t>
  </si>
  <si>
    <t>04-12-13</t>
  </si>
  <si>
    <t>03-13-13</t>
  </si>
  <si>
    <t>04-12-12</t>
  </si>
  <si>
    <t>03-13-12</t>
  </si>
  <si>
    <t>06-15-15</t>
  </si>
  <si>
    <t>03-05-14</t>
  </si>
  <si>
    <t>03-05-13</t>
  </si>
  <si>
    <t>05-11-13</t>
  </si>
  <si>
    <t>05-11-12</t>
  </si>
  <si>
    <t>02-14-13</t>
  </si>
  <si>
    <t>02-14-12</t>
  </si>
  <si>
    <t>07-14-15</t>
  </si>
  <si>
    <t>08-13-15</t>
  </si>
  <si>
    <t>06-10-13</t>
  </si>
  <si>
    <t>06-10-12</t>
  </si>
  <si>
    <t>01-15-13</t>
  </si>
  <si>
    <t>01-15-12</t>
  </si>
  <si>
    <t>06-15-08</t>
  </si>
  <si>
    <t>06-15-07</t>
  </si>
  <si>
    <t>09-12-15</t>
  </si>
  <si>
    <t>04-04-13</t>
  </si>
  <si>
    <t>07-14-07</t>
  </si>
  <si>
    <t>07-09-12</t>
  </si>
  <si>
    <t>00-02-05</t>
  </si>
  <si>
    <t>02-11-01</t>
  </si>
  <si>
    <t>01-12-02</t>
  </si>
  <si>
    <t>01-12-01</t>
  </si>
  <si>
    <t>00-08-06</t>
  </si>
  <si>
    <t>00-13-02</t>
  </si>
  <si>
    <t>00-13-01</t>
  </si>
  <si>
    <t>01-07-06</t>
  </si>
  <si>
    <t>03-13-06</t>
  </si>
  <si>
    <t>04-12-05</t>
  </si>
  <si>
    <t>03-13-05</t>
  </si>
  <si>
    <t>02-14-06</t>
  </si>
  <si>
    <t>02-14-05</t>
  </si>
  <si>
    <t>02-06-06</t>
  </si>
  <si>
    <t>01-10-10</t>
  </si>
  <si>
    <t>02-09-10</t>
  </si>
  <si>
    <t>00-11-10</t>
  </si>
  <si>
    <t>01-15-06</t>
  </si>
  <si>
    <t>01-15-05</t>
  </si>
  <si>
    <t>03-08-10</t>
  </si>
  <si>
    <t>04-07-10</t>
  </si>
  <si>
    <t>00-05-02</t>
  </si>
  <si>
    <t>00-00-15</t>
  </si>
  <si>
    <t>00-00-14</t>
  </si>
  <si>
    <t>05-14-10</t>
  </si>
  <si>
    <t>05-14-09</t>
  </si>
  <si>
    <t>06-13-10</t>
  </si>
  <si>
    <t>06-13-09</t>
  </si>
  <si>
    <t>04-15-10</t>
  </si>
  <si>
    <t>04-15-09</t>
  </si>
  <si>
    <t>07-12-09</t>
  </si>
  <si>
    <t>03-11-15</t>
  </si>
  <si>
    <t>02-12-15</t>
  </si>
  <si>
    <t>03-11-14</t>
  </si>
  <si>
    <t>02-12-14</t>
  </si>
  <si>
    <t>04-10-15</t>
  </si>
  <si>
    <t>04-10-14</t>
  </si>
  <si>
    <t>01-13-15</t>
  </si>
  <si>
    <t>01-13-14</t>
  </si>
  <si>
    <t>00-03-11</t>
  </si>
  <si>
    <t>00-06-15</t>
  </si>
  <si>
    <t>05-09-15</t>
  </si>
  <si>
    <t>05-09-14</t>
  </si>
  <si>
    <t>00-14-15</t>
  </si>
  <si>
    <t>00-14-14</t>
  </si>
  <si>
    <t>09-15-12</t>
  </si>
  <si>
    <t>09-15-11</t>
  </si>
  <si>
    <t>01-05-15</t>
  </si>
  <si>
    <t>10-14-11</t>
  </si>
  <si>
    <t>06-08-15</t>
  </si>
  <si>
    <t>06-08-14</t>
  </si>
  <si>
    <t>01-02-11</t>
  </si>
  <si>
    <t>02-04-15</t>
  </si>
  <si>
    <t>01-10-03</t>
  </si>
  <si>
    <t>02-09-03</t>
  </si>
  <si>
    <t>00-11-03</t>
  </si>
  <si>
    <t>07-07-14</t>
  </si>
  <si>
    <t>02-01-11</t>
  </si>
  <si>
    <t>03-11-07</t>
  </si>
  <si>
    <t>03-03-15</t>
  </si>
  <si>
    <t>02-12-07</t>
  </si>
  <si>
    <t>04-10-07</t>
  </si>
  <si>
    <t>01-13-07</t>
  </si>
  <si>
    <t>00-14-07</t>
  </si>
  <si>
    <t>04-02-15</t>
  </si>
  <si>
    <t>00-06-08</t>
  </si>
  <si>
    <t>00-06-07</t>
  </si>
  <si>
    <t>00-00-07</t>
  </si>
  <si>
    <t>01-05-08</t>
  </si>
  <si>
    <t>01-05-07</t>
  </si>
  <si>
    <t>00-09-12</t>
  </si>
  <si>
    <t>00-09-11</t>
  </si>
  <si>
    <t>01-08-12</t>
  </si>
  <si>
    <t>01-08-11</t>
  </si>
  <si>
    <t>02-07-12</t>
  </si>
  <si>
    <t>02-07-11</t>
  </si>
  <si>
    <t>02-04-08</t>
  </si>
  <si>
    <t>02-04-07</t>
  </si>
  <si>
    <t>04-15-02</t>
  </si>
  <si>
    <t>03-06-12</t>
  </si>
  <si>
    <t>03-06-11</t>
  </si>
  <si>
    <t>03-03-07</t>
  </si>
  <si>
    <t>04-05-12</t>
  </si>
  <si>
    <t>04-05-11</t>
  </si>
  <si>
    <t>04-13-11</t>
  </si>
  <si>
    <t>05-12-11</t>
  </si>
  <si>
    <t>03-14-11</t>
  </si>
  <si>
    <t>06-11-11</t>
  </si>
  <si>
    <t>02-15-11</t>
  </si>
  <si>
    <t>07-15-14</t>
  </si>
  <si>
    <t>07-15-13</t>
  </si>
  <si>
    <t>00-03-04</t>
  </si>
  <si>
    <t>05-04-11</t>
  </si>
  <si>
    <t>08-14-14</t>
  </si>
  <si>
    <t>08-14-13</t>
  </si>
  <si>
    <t>07-10-11</t>
  </si>
  <si>
    <t>09-13-14</t>
  </si>
  <si>
    <t>09-13-13</t>
  </si>
  <si>
    <t>10-12-13</t>
  </si>
  <si>
    <t>07-15-06</t>
  </si>
  <si>
    <t>00-09-05</t>
  </si>
  <si>
    <t>00-09-04</t>
  </si>
  <si>
    <t>01-08-05</t>
  </si>
  <si>
    <t>01-08-04</t>
  </si>
  <si>
    <t>02-07-05</t>
  </si>
  <si>
    <t>02-07-04</t>
  </si>
  <si>
    <t>02-10-09</t>
  </si>
  <si>
    <t>01-11-09</t>
  </si>
  <si>
    <t>02-10-08</t>
  </si>
  <si>
    <t>01-11-08</t>
  </si>
  <si>
    <t>03-09-09</t>
  </si>
  <si>
    <t>03-09-08</t>
  </si>
  <si>
    <t>00-12-09</t>
  </si>
  <si>
    <t>00-12-08</t>
  </si>
  <si>
    <t>02-12-00</t>
  </si>
  <si>
    <t>03-06-04</t>
  </si>
  <si>
    <t>01-13-00</t>
  </si>
  <si>
    <t>04-08-09</t>
  </si>
  <si>
    <t>04-08-08</t>
  </si>
  <si>
    <t>04-13-04</t>
  </si>
  <si>
    <t>04-13-03</t>
  </si>
  <si>
    <t>05-12-03</t>
  </si>
  <si>
    <t>03-14-04</t>
  </si>
  <si>
    <t>03-14-03</t>
  </si>
  <si>
    <t>00-14-00</t>
  </si>
  <si>
    <t>00-01-13</t>
  </si>
  <si>
    <t>00-01-12</t>
  </si>
  <si>
    <t>02-15-04</t>
  </si>
  <si>
    <t>02-15-03</t>
  </si>
  <si>
    <t>05-07-08</t>
  </si>
  <si>
    <t>00-06-01</t>
  </si>
  <si>
    <t>00-06-00</t>
  </si>
  <si>
    <t>01-00-13</t>
  </si>
  <si>
    <t>01-00-12</t>
  </si>
  <si>
    <t>01-05-00</t>
  </si>
  <si>
    <t>00-04-10</t>
  </si>
  <si>
    <t>00-04-09</t>
  </si>
  <si>
    <t>00-07-14</t>
  </si>
  <si>
    <t>00-07-13</t>
  </si>
  <si>
    <t>01-06-14</t>
  </si>
  <si>
    <t>01-06-13</t>
  </si>
  <si>
    <t>06-14-15</t>
  </si>
  <si>
    <t>05-15-15</t>
  </si>
  <si>
    <t>03-12-13</t>
  </si>
  <si>
    <t>03-12-12</t>
  </si>
  <si>
    <t>01-03-10</t>
  </si>
  <si>
    <t>01-03-09</t>
  </si>
  <si>
    <t>04-11-13</t>
  </si>
  <si>
    <t>04-11-12</t>
  </si>
  <si>
    <t>02-13-13</t>
  </si>
  <si>
    <t>02-13-12</t>
  </si>
  <si>
    <t>07-13-15</t>
  </si>
  <si>
    <t>02-05-14</t>
  </si>
  <si>
    <t>02-05-13</t>
  </si>
  <si>
    <t>05-10-13</t>
  </si>
  <si>
    <t>05-10-12</t>
  </si>
  <si>
    <t>01-14-13</t>
  </si>
  <si>
    <t>01-14-12</t>
  </si>
  <si>
    <t>08-12-15</t>
  </si>
  <si>
    <t>06-14-08</t>
  </si>
  <si>
    <t>05-15-08</t>
  </si>
  <si>
    <t>06-14-07</t>
  </si>
  <si>
    <t>05-15-07</t>
  </si>
  <si>
    <t>02-02-10</t>
  </si>
  <si>
    <t>02-02-09</t>
  </si>
  <si>
    <t>06-09-13</t>
  </si>
  <si>
    <t>06-09-12</t>
  </si>
  <si>
    <t>00-15-13</t>
  </si>
  <si>
    <t>00-15-12</t>
  </si>
  <si>
    <t>07-13-08</t>
  </si>
  <si>
    <t>07-13-07</t>
  </si>
  <si>
    <t>03-04-14</t>
  </si>
  <si>
    <t>03-04-13</t>
  </si>
  <si>
    <t>09-11-15</t>
  </si>
  <si>
    <t>08-12-07</t>
  </si>
  <si>
    <t>07-08-13</t>
  </si>
  <si>
    <t>07-08-12</t>
  </si>
  <si>
    <t>10-10-15</t>
  </si>
  <si>
    <t>03-01-09</t>
  </si>
  <si>
    <t>04-03-14</t>
  </si>
  <si>
    <t>04-03-13</t>
  </si>
  <si>
    <t>10-15-10</t>
  </si>
  <si>
    <t>08-07-12</t>
  </si>
  <si>
    <t>00-01-06</t>
  </si>
  <si>
    <t>00-01-05</t>
  </si>
  <si>
    <t>02-10-02</t>
  </si>
  <si>
    <t>01-11-02</t>
  </si>
  <si>
    <t>02-10-01</t>
  </si>
  <si>
    <t>01-11-01</t>
  </si>
  <si>
    <t>03-09-01</t>
  </si>
  <si>
    <t>00-12-02</t>
  </si>
  <si>
    <t>00-12-01</t>
  </si>
  <si>
    <t>05-02-13</t>
  </si>
  <si>
    <t>03-12-06</t>
  </si>
  <si>
    <t>03-12-05</t>
  </si>
  <si>
    <t>00-07-06</t>
  </si>
  <si>
    <t>04-11-06</t>
  </si>
  <si>
    <t>04-11-05</t>
  </si>
  <si>
    <t>02-13-06</t>
  </si>
  <si>
    <t>02-13-05</t>
  </si>
  <si>
    <t>05-10-05</t>
  </si>
  <si>
    <t>01-14-06</t>
  </si>
  <si>
    <t>01-14-05</t>
  </si>
  <si>
    <t>01-06-06</t>
  </si>
  <si>
    <t>01-00-05</t>
  </si>
  <si>
    <t>01-09-10</t>
  </si>
  <si>
    <t>00-10-10</t>
  </si>
  <si>
    <t>02-08-10</t>
  </si>
  <si>
    <t>00-15-06</t>
  </si>
  <si>
    <t>00-15-05</t>
  </si>
  <si>
    <t>02-05-06</t>
  </si>
  <si>
    <t>03-07-10</t>
  </si>
  <si>
    <t>03-04-06</t>
  </si>
  <si>
    <t>04-06-10</t>
  </si>
  <si>
    <t>05-05-10</t>
  </si>
  <si>
    <t>00-04-03</t>
  </si>
  <si>
    <t>00-04-02</t>
  </si>
  <si>
    <t>05-15-00</t>
  </si>
  <si>
    <t>05-13-10</t>
  </si>
  <si>
    <t>04-14-10</t>
  </si>
  <si>
    <t>05-13-09</t>
  </si>
  <si>
    <t>04-14-09</t>
  </si>
  <si>
    <t>01-03-02</t>
  </si>
  <si>
    <t>06-12-10</t>
  </si>
  <si>
    <t>06-12-09</t>
  </si>
  <si>
    <t>03-15-10</t>
  </si>
  <si>
    <t>03-15-09</t>
  </si>
  <si>
    <t>07-11-10</t>
  </si>
  <si>
    <t>07-11-09</t>
  </si>
  <si>
    <t>02-11-15</t>
  </si>
  <si>
    <t>02-11-14</t>
  </si>
  <si>
    <t>03-10-15</t>
  </si>
  <si>
    <t>03-10-14</t>
  </si>
  <si>
    <t>01-12-15</t>
  </si>
  <si>
    <t>01-12-14</t>
  </si>
  <si>
    <t>08-15-12</t>
  </si>
  <si>
    <t>08-15-11</t>
  </si>
  <si>
    <t>04-09-15</t>
  </si>
  <si>
    <t>04-09-14</t>
  </si>
  <si>
    <t>00-13-15</t>
  </si>
  <si>
    <t>00-13-14</t>
  </si>
  <si>
    <t>09-14-12</t>
  </si>
  <si>
    <t>09-14-11</t>
  </si>
  <si>
    <t>08-10-09</t>
  </si>
  <si>
    <t>10-13-12</t>
  </si>
  <si>
    <t>10-13-11</t>
  </si>
  <si>
    <t>05-08-15</t>
  </si>
  <si>
    <t>05-08-14</t>
  </si>
  <si>
    <t>00-05-15</t>
  </si>
  <si>
    <t>00-02-11</t>
  </si>
  <si>
    <t>11-12-11</t>
  </si>
  <si>
    <t>06-07-15</t>
  </si>
  <si>
    <t>06-07-14</t>
  </si>
  <si>
    <t>01-04-15</t>
  </si>
  <si>
    <t>01-09-03</t>
  </si>
  <si>
    <t>00-10-03</t>
  </si>
  <si>
    <t>02-08-03</t>
  </si>
  <si>
    <t>01-01-11</t>
  </si>
  <si>
    <t>02-11-07</t>
  </si>
  <si>
    <t>02-03-15</t>
  </si>
  <si>
    <t>03-10-07</t>
  </si>
  <si>
    <t>01-12-07</t>
  </si>
  <si>
    <t>07-06-15</t>
  </si>
  <si>
    <t>07-06-14</t>
  </si>
  <si>
    <t>03-07-03</t>
  </si>
  <si>
    <t>08-15-04</t>
  </si>
  <si>
    <t>04-09-07</t>
  </si>
  <si>
    <t>00-13-07</t>
  </si>
  <si>
    <t>05-08-07</t>
  </si>
  <si>
    <t>03-02-15</t>
  </si>
  <si>
    <t>02-00-11</t>
  </si>
  <si>
    <t>08-05-14</t>
  </si>
  <si>
    <t>00-05-08</t>
  </si>
  <si>
    <t>00-05-07</t>
  </si>
  <si>
    <t>00-08-12</t>
  </si>
  <si>
    <t>00-08-11</t>
  </si>
  <si>
    <t>05-13-02</t>
  </si>
  <si>
    <t>04-14-02</t>
  </si>
  <si>
    <t>04-01-15</t>
  </si>
  <si>
    <t>01-07-12</t>
  </si>
  <si>
    <t>01-07-11</t>
  </si>
  <si>
    <t>03-15-02</t>
  </si>
  <si>
    <t>01-04-08</t>
  </si>
  <si>
    <t>01-04-07</t>
  </si>
  <si>
    <t>02-06-12</t>
  </si>
  <si>
    <t>02-06-11</t>
  </si>
  <si>
    <t>02-03-08</t>
  </si>
  <si>
    <t>02-03-07</t>
  </si>
  <si>
    <t>13-15-14</t>
  </si>
  <si>
    <t>03-05-12</t>
  </si>
  <si>
    <t>03-05-11</t>
  </si>
  <si>
    <t>05-00-15</t>
  </si>
  <si>
    <t>04-12-11</t>
  </si>
  <si>
    <t>03-13-11</t>
  </si>
  <si>
    <t>06-15-14</t>
  </si>
  <si>
    <t>06-15-13</t>
  </si>
  <si>
    <t>05-11-11</t>
  </si>
  <si>
    <t>02-14-11</t>
  </si>
  <si>
    <t>07-14-14</t>
  </si>
  <si>
    <t>07-14-13</t>
  </si>
  <si>
    <t>04-04-12</t>
  </si>
  <si>
    <t>04-04-11</t>
  </si>
  <si>
    <t>03-02-08</t>
  </si>
  <si>
    <t>03-02-07</t>
  </si>
  <si>
    <t>08-13-14</t>
  </si>
  <si>
    <t>08-13-13</t>
  </si>
  <si>
    <t>06-10-11</t>
  </si>
  <si>
    <t>01-15-11</t>
  </si>
  <si>
    <t>09-12-14</t>
  </si>
  <si>
    <t>09-12-13</t>
  </si>
  <si>
    <t>07-09-11</t>
  </si>
  <si>
    <t>05-03-12</t>
  </si>
  <si>
    <t>05-03-11</t>
  </si>
  <si>
    <t>00-02-04</t>
  </si>
  <si>
    <t>04-01-07</t>
  </si>
  <si>
    <t>10-11-14</t>
  </si>
  <si>
    <t>10-11-13</t>
  </si>
  <si>
    <t>06-15-06</t>
  </si>
  <si>
    <t>07-14-06</t>
  </si>
  <si>
    <t>08-08-11</t>
  </si>
  <si>
    <t>08-13-06</t>
  </si>
  <si>
    <t>01-01-04</t>
  </si>
  <si>
    <t>11-10-13</t>
  </si>
  <si>
    <t>06-02-11</t>
  </si>
  <si>
    <t>00-08-05</t>
  </si>
  <si>
    <t>00-08-04</t>
  </si>
  <si>
    <t>01-07-05</t>
  </si>
  <si>
    <t>01-07-04</t>
  </si>
  <si>
    <t>01-10-09</t>
  </si>
  <si>
    <t>01-10-08</t>
  </si>
  <si>
    <t>02-09-09</t>
  </si>
  <si>
    <t>02-09-08</t>
  </si>
  <si>
    <t>00-11-09</t>
  </si>
  <si>
    <t>00-11-08</t>
  </si>
  <si>
    <t>02-06-05</t>
  </si>
  <si>
    <t>02-11-00</t>
  </si>
  <si>
    <t>02-06-04</t>
  </si>
  <si>
    <t>11-15-08</t>
  </si>
  <si>
    <t>03-10-00</t>
  </si>
  <si>
    <t>01-12-00</t>
  </si>
  <si>
    <t>03-08-09</t>
  </si>
  <si>
    <t>03-08-08</t>
  </si>
  <si>
    <t>04-12-04</t>
  </si>
  <si>
    <t>03-13-04</t>
  </si>
  <si>
    <t>04-12-03</t>
  </si>
  <si>
    <t>03-13-03</t>
  </si>
  <si>
    <t>00-13-00</t>
  </si>
  <si>
    <t>05-11-04</t>
  </si>
  <si>
    <t>05-11-03</t>
  </si>
  <si>
    <t>02-14-04</t>
  </si>
  <si>
    <t>02-14-03</t>
  </si>
  <si>
    <t>03-05-05</t>
  </si>
  <si>
    <t>03-05-04</t>
  </si>
  <si>
    <t>04-07-09</t>
  </si>
  <si>
    <t>04-07-08</t>
  </si>
  <si>
    <t>06-10-03</t>
  </si>
  <si>
    <t>01-15-04</t>
  </si>
  <si>
    <t>01-15-03</t>
  </si>
  <si>
    <t>05-06-09</t>
  </si>
  <si>
    <t>05-06-08</t>
  </si>
  <si>
    <t>04-04-04</t>
  </si>
  <si>
    <t>00-00-13</t>
  </si>
  <si>
    <t>00-00-12</t>
  </si>
  <si>
    <t>00-05-01</t>
  </si>
  <si>
    <t>00-05-00</t>
  </si>
  <si>
    <t>06-05-08</t>
  </si>
  <si>
    <t>01-04-01</t>
  </si>
  <si>
    <t>01-04-00</t>
  </si>
  <si>
    <t>05-14-15</t>
  </si>
  <si>
    <t>06-13-15</t>
  </si>
  <si>
    <t>04-15-15</t>
  </si>
  <si>
    <t>00-06-14</t>
  </si>
  <si>
    <t>00-06-13</t>
  </si>
  <si>
    <t>03-11-13</t>
  </si>
  <si>
    <t>02-12-13</t>
  </si>
  <si>
    <t>03-11-12</t>
  </si>
  <si>
    <t>02-12-12</t>
  </si>
  <si>
    <t>07-12-15</t>
  </si>
  <si>
    <t>04-10-13</t>
  </si>
  <si>
    <t>04-10-12</t>
  </si>
  <si>
    <t>01-13-13</t>
  </si>
  <si>
    <t>01-13-12</t>
  </si>
  <si>
    <t>00-03-10</t>
  </si>
  <si>
    <t>00-03-09</t>
  </si>
  <si>
    <t>02-03-00</t>
  </si>
  <si>
    <t>01-05-14</t>
  </si>
  <si>
    <t>01-05-13</t>
  </si>
  <si>
    <t>05-14-08</t>
  </si>
  <si>
    <t>05-14-07</t>
  </si>
  <si>
    <t>08-11-15</t>
  </si>
  <si>
    <t>06-13-08</t>
  </si>
  <si>
    <t>06-13-07</t>
  </si>
  <si>
    <t>04-15-08</t>
  </si>
  <si>
    <t>04-15-07</t>
  </si>
  <si>
    <t>05-09-13</t>
  </si>
  <si>
    <t>05-09-12</t>
  </si>
  <si>
    <t>00-14-13</t>
  </si>
  <si>
    <t>00-14-12</t>
  </si>
  <si>
    <t>07-12-08</t>
  </si>
  <si>
    <t>07-12-07</t>
  </si>
  <si>
    <t>01-02-10</t>
  </si>
  <si>
    <t>01-02-09</t>
  </si>
  <si>
    <t>02-04-14</t>
  </si>
  <si>
    <t>02-04-13</t>
  </si>
  <si>
    <t>06-08-13</t>
  </si>
  <si>
    <t>09-10-15</t>
  </si>
  <si>
    <t>06-08-12</t>
  </si>
  <si>
    <t>08-11-08</t>
  </si>
  <si>
    <t>08-11-07</t>
  </si>
  <si>
    <t>09-15-10</t>
  </si>
  <si>
    <t>03-03-14</t>
  </si>
  <si>
    <t>03-03-13</t>
  </si>
  <si>
    <t>02-01-10</t>
  </si>
  <si>
    <t>02-01-09</t>
  </si>
  <si>
    <t>10-14-10</t>
  </si>
  <si>
    <t>09-10-07</t>
  </si>
  <si>
    <t>07-07-13</t>
  </si>
  <si>
    <t>07-07-12</t>
  </si>
  <si>
    <t>10-09-15</t>
  </si>
  <si>
    <t>11-13-10</t>
  </si>
  <si>
    <t>01-10-02</t>
  </si>
  <si>
    <t>01-10-01</t>
  </si>
  <si>
    <t>04-02-14</t>
  </si>
  <si>
    <t>04-02-13</t>
  </si>
  <si>
    <t>02-09-02</t>
  </si>
  <si>
    <t>02-09-01</t>
  </si>
  <si>
    <t>00-11-02</t>
  </si>
  <si>
    <t>00-11-01</t>
  </si>
  <si>
    <t>08-06-13</t>
  </si>
  <si>
    <t>08-06-12</t>
  </si>
  <si>
    <t>03-00-10</t>
  </si>
  <si>
    <t>03-00-09</t>
  </si>
  <si>
    <t>11-08-15</t>
  </si>
  <si>
    <t>03-11-06</t>
  </si>
  <si>
    <t>02-12-06</t>
  </si>
  <si>
    <t>03-11-05</t>
  </si>
  <si>
    <t>02-12-05</t>
  </si>
  <si>
    <t>03-08-02</t>
  </si>
  <si>
    <t>03-08-01</t>
  </si>
  <si>
    <t>04-10-06</t>
  </si>
  <si>
    <t>04-10-05</t>
  </si>
  <si>
    <t>01-13-06</t>
  </si>
  <si>
    <t>01-13-05</t>
  </si>
  <si>
    <t>04-07-01</t>
  </si>
  <si>
    <t>05-09-06</t>
  </si>
  <si>
    <t>05-09-05</t>
  </si>
  <si>
    <t>00-14-06</t>
  </si>
  <si>
    <t>00-14-05</t>
  </si>
  <si>
    <t>00-06-06</t>
  </si>
  <si>
    <t>00-00-06</t>
  </si>
  <si>
    <t>00-00-05</t>
  </si>
  <si>
    <t>00-09-10</t>
  </si>
  <si>
    <t>01-08-10</t>
  </si>
  <si>
    <t>05-01-14</t>
  </si>
  <si>
    <t>05-01-13</t>
  </si>
  <si>
    <t>09-05-12</t>
  </si>
  <si>
    <t>01-05-06</t>
  </si>
  <si>
    <t>02-07-10</t>
  </si>
  <si>
    <t>06-08-05</t>
  </si>
  <si>
    <t>02-04-06</t>
  </si>
  <si>
    <t>03-06-10</t>
  </si>
  <si>
    <t>09-15-02</t>
  </si>
  <si>
    <t>06-00-13</t>
  </si>
  <si>
    <t>04-05-10</t>
  </si>
  <si>
    <t>03-03-06</t>
  </si>
  <si>
    <t>05-14-01</t>
  </si>
  <si>
    <t>05-14-00</t>
  </si>
  <si>
    <t>06-13-00</t>
  </si>
  <si>
    <t>04-15-01</t>
  </si>
  <si>
    <t>04-15-00</t>
  </si>
  <si>
    <t>04-13-10</t>
  </si>
  <si>
    <t>04-13-09</t>
  </si>
  <si>
    <t>05-04-10</t>
  </si>
  <si>
    <t>05-12-10</t>
  </si>
  <si>
    <t>05-12-09</t>
  </si>
  <si>
    <t>03-14-10</t>
  </si>
  <si>
    <t>03-14-09</t>
  </si>
  <si>
    <t>04-02-06</t>
  </si>
  <si>
    <t>06-11-10</t>
  </si>
  <si>
    <t>06-11-09</t>
  </si>
  <si>
    <t>02-15-10</t>
  </si>
  <si>
    <t>02-15-09</t>
  </si>
  <si>
    <t>07-15-12</t>
  </si>
  <si>
    <t>07-15-11</t>
  </si>
  <si>
    <t>00-03-03</t>
  </si>
  <si>
    <t>00-03-02</t>
  </si>
  <si>
    <t>08-14-12</t>
  </si>
  <si>
    <t>08-14-11</t>
  </si>
  <si>
    <t>14-15-12</t>
  </si>
  <si>
    <t>07-10-10</t>
  </si>
  <si>
    <t>07-10-09</t>
  </si>
  <si>
    <t>02-10-15</t>
  </si>
  <si>
    <t>01-11-15</t>
  </si>
  <si>
    <t>02-10-14</t>
  </si>
  <si>
    <t>01-11-14</t>
  </si>
  <si>
    <t>09-13-12</t>
  </si>
  <si>
    <t>09-13-11</t>
  </si>
  <si>
    <t>03-09-15</t>
  </si>
  <si>
    <t>03-09-14</t>
  </si>
  <si>
    <t>00-12-15</t>
  </si>
  <si>
    <t>00-12-14</t>
  </si>
  <si>
    <t>06-03-10</t>
  </si>
  <si>
    <t>01-02-03</t>
  </si>
  <si>
    <t>01-02-02</t>
  </si>
  <si>
    <t>04-08-15</t>
  </si>
  <si>
    <t>04-08-14</t>
  </si>
  <si>
    <t>08-09-10</t>
  </si>
  <si>
    <t>08-09-09</t>
  </si>
  <si>
    <t>10-12-12</t>
  </si>
  <si>
    <t>10-12-11</t>
  </si>
  <si>
    <t>15-14-12</t>
  </si>
  <si>
    <t>05-07-15</t>
  </si>
  <si>
    <t>05-07-14</t>
  </si>
  <si>
    <t>02-01-02</t>
  </si>
  <si>
    <t>11-11-12</t>
  </si>
  <si>
    <t>11-11-11</t>
  </si>
  <si>
    <t>09-08-09</t>
  </si>
  <si>
    <t>00-04-15</t>
  </si>
  <si>
    <t>07-15-05</t>
  </si>
  <si>
    <t>06-06-15</t>
  </si>
  <si>
    <t>07-15-04</t>
  </si>
  <si>
    <t>06-06-14</t>
  </si>
  <si>
    <t>00-09-03</t>
  </si>
  <si>
    <t>01-08-03</t>
  </si>
  <si>
    <t>08-14-05</t>
  </si>
  <si>
    <t>08-14-04</t>
  </si>
  <si>
    <t>02-10-07</t>
  </si>
  <si>
    <t>01-11-07</t>
  </si>
  <si>
    <t>01-03-15</t>
  </si>
  <si>
    <t>00-01-11</t>
  </si>
  <si>
    <t>12-10-11</t>
  </si>
  <si>
    <t>02-07-03</t>
  </si>
  <si>
    <t>03-09-07</t>
  </si>
  <si>
    <t>00-12-07</t>
  </si>
  <si>
    <t>09-13-04</t>
  </si>
  <si>
    <t>03-06-03</t>
  </si>
  <si>
    <t>04-08-07</t>
  </si>
  <si>
    <t>07-05-15</t>
  </si>
  <si>
    <t>07-05-14</t>
  </si>
  <si>
    <t>02-02-15</t>
  </si>
  <si>
    <t>01-00-11</t>
  </si>
  <si>
    <t>05-07-07</t>
  </si>
  <si>
    <t>04-05-03</t>
  </si>
  <si>
    <t>04-13-02</t>
  </si>
  <si>
    <t>05-12-02</t>
  </si>
  <si>
    <t>03-14-02</t>
  </si>
  <si>
    <t>08-04-15</t>
  </si>
  <si>
    <t>08-04-14</t>
  </si>
  <si>
    <t>03-01-15</t>
  </si>
  <si>
    <t>06-06-07</t>
  </si>
  <si>
    <t>06-11-02</t>
  </si>
  <si>
    <t>02-15-02</t>
  </si>
  <si>
    <t>12-15-15</t>
  </si>
  <si>
    <t>12-15-14</t>
  </si>
  <si>
    <t>12-15-06</t>
  </si>
  <si>
    <t>00-07-12</t>
  </si>
  <si>
    <t>00-07-11</t>
  </si>
  <si>
    <t>00-04-08</t>
  </si>
  <si>
    <t>00-04-07</t>
  </si>
  <si>
    <t>01-06-12</t>
  </si>
  <si>
    <t>01-06-11</t>
  </si>
  <si>
    <t>13-14-15</t>
  </si>
  <si>
    <t>13-14-14</t>
  </si>
  <si>
    <t>02-05-12</t>
  </si>
  <si>
    <t>02-05-11</t>
  </si>
  <si>
    <t>01-03-08</t>
  </si>
  <si>
    <t>01-03-07</t>
  </si>
  <si>
    <t>04-00-15</t>
  </si>
  <si>
    <t>06-14-14</t>
  </si>
  <si>
    <t>05-15-14</t>
  </si>
  <si>
    <t>06-14-13</t>
  </si>
  <si>
    <t>05-15-13</t>
  </si>
  <si>
    <t>03-12-11</t>
  </si>
  <si>
    <t>09-03-14</t>
  </si>
  <si>
    <t>04-11-11</t>
  </si>
  <si>
    <t>02-13-11</t>
  </si>
  <si>
    <t>07-13-14</t>
  </si>
  <si>
    <t>07-13-13</t>
  </si>
  <si>
    <t>14-13-14</t>
  </si>
  <si>
    <t>05-10-11</t>
  </si>
  <si>
    <t>01-14-11</t>
  </si>
  <si>
    <t>03-04-12</t>
  </si>
  <si>
    <t>03-04-11</t>
  </si>
  <si>
    <t>08-12-14</t>
  </si>
  <si>
    <t>08-12-13</t>
  </si>
  <si>
    <t>02-02-08</t>
  </si>
  <si>
    <t>02-02-07</t>
  </si>
  <si>
    <t>06-09-11</t>
  </si>
  <si>
    <t>00-15-11</t>
  </si>
  <si>
    <t>09-11-14</t>
  </si>
  <si>
    <t>09-11-13</t>
  </si>
  <si>
    <t>15-12-14</t>
  </si>
  <si>
    <t>04-03-12</t>
  </si>
  <si>
    <t>04-03-11</t>
  </si>
  <si>
    <t>06-14-06</t>
  </si>
  <si>
    <t>05-15-06</t>
  </si>
  <si>
    <t>07-08-11</t>
  </si>
  <si>
    <t>03-01-08</t>
  </si>
  <si>
    <t>03-01-07</t>
  </si>
  <si>
    <t>07-13-06</t>
  </si>
  <si>
    <t>10-10-14</t>
  </si>
  <si>
    <t>10-10-13</t>
  </si>
  <si>
    <t>08-12-06</t>
  </si>
  <si>
    <t>08-07-11</t>
  </si>
  <si>
    <t>05-02-12</t>
  </si>
  <si>
    <t>05-02-11</t>
  </si>
  <si>
    <t>09-11-06</t>
  </si>
  <si>
    <t>00-01-04</t>
  </si>
  <si>
    <t>11-09-14</t>
  </si>
  <si>
    <t>11-09-13</t>
  </si>
  <si>
    <t>04-00-08</t>
  </si>
  <si>
    <t>04-00-07</t>
  </si>
  <si>
    <t>10-15-09</t>
  </si>
  <si>
    <t>10-15-08</t>
  </si>
  <si>
    <t>11-14-09</t>
  </si>
  <si>
    <t>11-14-08</t>
  </si>
  <si>
    <t>00-07-05</t>
  </si>
  <si>
    <t>00-07-04</t>
  </si>
  <si>
    <t>09-06-11</t>
  </si>
  <si>
    <t>01-00-04</t>
  </si>
  <si>
    <t>01-09-09</t>
  </si>
  <si>
    <t>00-10-09</t>
  </si>
  <si>
    <t>01-09-08</t>
  </si>
  <si>
    <t>00-10-08</t>
  </si>
  <si>
    <t>02-10-00</t>
  </si>
  <si>
    <t>01-06-05</t>
  </si>
  <si>
    <t>01-11-00</t>
  </si>
  <si>
    <t>01-06-04</t>
  </si>
  <si>
    <t>06-01-12</t>
  </si>
  <si>
    <t>06-01-11</t>
  </si>
  <si>
    <t>02-08-09</t>
  </si>
  <si>
    <t>02-08-08</t>
  </si>
  <si>
    <t>12-08-13</t>
  </si>
  <si>
    <t>03-12-04</t>
  </si>
  <si>
    <t>03-12-03</t>
  </si>
  <si>
    <t>03-09-00</t>
  </si>
  <si>
    <t>00-12-00</t>
  </si>
  <si>
    <t>04-11-04</t>
  </si>
  <si>
    <t>04-11-03</t>
  </si>
  <si>
    <t>02-13-04</t>
  </si>
  <si>
    <t>02-13-03</t>
  </si>
  <si>
    <t>12-13-08</t>
  </si>
  <si>
    <t>03-07-09</t>
  </si>
  <si>
    <t>03-07-08</t>
  </si>
  <si>
    <t>02-05-05</t>
  </si>
  <si>
    <t>02-05-04</t>
  </si>
  <si>
    <t>05-10-04</t>
  </si>
  <si>
    <t>05-10-03</t>
  </si>
  <si>
    <t>01-14-04</t>
  </si>
  <si>
    <t>01-14-03</t>
  </si>
  <si>
    <t>04-08-00</t>
  </si>
  <si>
    <t>06-09-04</t>
  </si>
  <si>
    <t>06-09-03</t>
  </si>
  <si>
    <t>00-15-04</t>
  </si>
  <si>
    <t>00-15-03</t>
  </si>
  <si>
    <t>04-06-09</t>
  </si>
  <si>
    <t>04-06-08</t>
  </si>
  <si>
    <t>03-04-05</t>
  </si>
  <si>
    <t>03-04-04</t>
  </si>
  <si>
    <t>07-00-11</t>
  </si>
  <si>
    <t>07-08-03</t>
  </si>
  <si>
    <t>05-05-09</t>
  </si>
  <si>
    <t>05-05-08</t>
  </si>
  <si>
    <t>04-03-05</t>
  </si>
  <si>
    <t>04-03-04</t>
  </si>
  <si>
    <t>05-13-15</t>
  </si>
  <si>
    <t>04-14-15</t>
  </si>
  <si>
    <t>06-12-15</t>
  </si>
  <si>
    <t>03-15-15</t>
  </si>
  <si>
    <t>00-04-01</t>
  </si>
  <si>
    <t>00-04-00</t>
  </si>
  <si>
    <t>06-04-09</t>
  </si>
  <si>
    <t>06-04-08</t>
  </si>
  <si>
    <t>02-11-13</t>
  </si>
  <si>
    <t>02-11-12</t>
  </si>
  <si>
    <t>07-11-15</t>
  </si>
  <si>
    <t>03-10-13</t>
  </si>
  <si>
    <t>03-10-12</t>
  </si>
  <si>
    <t>01-12-13</t>
  </si>
  <si>
    <t>01-12-12</t>
  </si>
  <si>
    <t>05-02-04</t>
  </si>
  <si>
    <t>05-13-08</t>
  </si>
  <si>
    <t>04-14-08</t>
  </si>
  <si>
    <t>05-13-07</t>
  </si>
  <si>
    <t>04-14-07</t>
  </si>
  <si>
    <t>01-03-01</t>
  </si>
  <si>
    <t>01-03-00</t>
  </si>
  <si>
    <t>04-09-13</t>
  </si>
  <si>
    <t>04-09-12</t>
  </si>
  <si>
    <t>00-13-13</t>
  </si>
  <si>
    <t>06-12-08</t>
  </si>
  <si>
    <t>06-12-07</t>
  </si>
  <si>
    <t>03-15-08</t>
  </si>
  <si>
    <t>03-15-07</t>
  </si>
  <si>
    <t>00-05-14</t>
  </si>
  <si>
    <t>00-05-13</t>
  </si>
  <si>
    <t>08-10-15</t>
  </si>
  <si>
    <t>07-11-08</t>
  </si>
  <si>
    <t>07-11-07</t>
  </si>
  <si>
    <t>05-08-13</t>
  </si>
  <si>
    <t>05-08-12</t>
  </si>
  <si>
    <t>08-15-10</t>
  </si>
  <si>
    <t>07-03-08</t>
  </si>
  <si>
    <t>01-04-14</t>
  </si>
  <si>
    <t>01-04-13</t>
  </si>
  <si>
    <t>00-02-10</t>
  </si>
  <si>
    <t>00-02-09</t>
  </si>
  <si>
    <t>02-02-01</t>
  </si>
  <si>
    <t>02-02-00</t>
  </si>
  <si>
    <t>09-14-10</t>
  </si>
  <si>
    <t>09-09-15</t>
  </si>
  <si>
    <t>08-10-08</t>
  </si>
  <si>
    <t>08-10-07</t>
  </si>
  <si>
    <t>06-07-13</t>
  </si>
  <si>
    <t>06-07-12</t>
  </si>
  <si>
    <t>10-13-10</t>
  </si>
  <si>
    <t>02-03-14</t>
  </si>
  <si>
    <t>02-03-13</t>
  </si>
  <si>
    <t>01-01-10</t>
  </si>
  <si>
    <t>01-01-09</t>
  </si>
  <si>
    <t>09-09-08</t>
  </si>
  <si>
    <t>09-09-07</t>
  </si>
  <si>
    <t>03-01-00</t>
  </si>
  <si>
    <t>15-15-11</t>
  </si>
  <si>
    <t>10-08-15</t>
  </si>
  <si>
    <t>11-12-10</t>
  </si>
  <si>
    <t>07-06-13</t>
  </si>
  <si>
    <t>07-06-12</t>
  </si>
  <si>
    <t>03-02-14</t>
  </si>
  <si>
    <t>03-02-13</t>
  </si>
  <si>
    <t>01-09-02</t>
  </si>
  <si>
    <t>00-10-02</t>
  </si>
  <si>
    <t>01-09-01</t>
  </si>
  <si>
    <t>00-10-01</t>
  </si>
  <si>
    <t>02-00-10</t>
  </si>
  <si>
    <t>02-00-09</t>
  </si>
  <si>
    <t>10-08-07</t>
  </si>
  <si>
    <t>02-11-06</t>
  </si>
  <si>
    <t>02-11-05</t>
  </si>
  <si>
    <t>12-11-10</t>
  </si>
  <si>
    <t>02-08-02</t>
  </si>
  <si>
    <t>02-08-01</t>
  </si>
  <si>
    <t>03-10-06</t>
  </si>
  <si>
    <t>03-10-05</t>
  </si>
  <si>
    <t>01-12-06</t>
  </si>
  <si>
    <t>01-12-05</t>
  </si>
  <si>
    <t>11-07-15</t>
  </si>
  <si>
    <t>04-09-06</t>
  </si>
  <si>
    <t>04-09-05</t>
  </si>
  <si>
    <t>00-13-06</t>
  </si>
  <si>
    <t>00-13-05</t>
  </si>
  <si>
    <t>08-05-13</t>
  </si>
  <si>
    <t>08-05-12</t>
  </si>
  <si>
    <t>03-07-02</t>
  </si>
  <si>
    <t>03-07-01</t>
  </si>
  <si>
    <t>04-01-14</t>
  </si>
  <si>
    <t>04-01-13</t>
  </si>
  <si>
    <t>05-08-06</t>
  </si>
  <si>
    <t>05-08-05</t>
  </si>
  <si>
    <t>00-08-10</t>
  </si>
  <si>
    <t>04-06-02</t>
  </si>
  <si>
    <t>04-06-01</t>
  </si>
  <si>
    <t>08-15-03</t>
  </si>
  <si>
    <t>08-15-02</t>
  </si>
  <si>
    <t>00-05-06</t>
  </si>
  <si>
    <t>01-07-10</t>
  </si>
  <si>
    <t>09-14-03</t>
  </si>
  <si>
    <t>09-14-02</t>
  </si>
  <si>
    <t>06-07-06</t>
  </si>
  <si>
    <t>06-07-05</t>
  </si>
  <si>
    <t>02-06-10</t>
  </si>
  <si>
    <t>09-04-13</t>
  </si>
  <si>
    <t>09-04-12</t>
  </si>
  <si>
    <t>12-06-15</t>
  </si>
  <si>
    <t>01-04-06</t>
  </si>
  <si>
    <t>10-13-02</t>
  </si>
  <si>
    <t>05-05-01</t>
  </si>
  <si>
    <t>05-00-14</t>
  </si>
  <si>
    <t>05-00-13</t>
  </si>
  <si>
    <t>03-05-10</t>
  </si>
  <si>
    <t>02-03-06</t>
  </si>
  <si>
    <t>07-06-05</t>
  </si>
  <si>
    <t>05-13-01</t>
  </si>
  <si>
    <t>04-14-01</t>
  </si>
  <si>
    <t>05-13-00</t>
  </si>
  <si>
    <t>04-14-00</t>
  </si>
  <si>
    <t>06-12-01</t>
  </si>
  <si>
    <t>06-12-00</t>
  </si>
  <si>
    <t>03-15-01</t>
  </si>
  <si>
    <t>03-15-00</t>
  </si>
  <si>
    <t>13-15-13</t>
  </si>
  <si>
    <t>13-15-12</t>
  </si>
  <si>
    <t>04-04-10</t>
  </si>
  <si>
    <t>04-12-10</t>
  </si>
  <si>
    <t>03-13-10</t>
  </si>
  <si>
    <t>04-12-09</t>
  </si>
  <si>
    <t>03-13-09</t>
  </si>
  <si>
    <t>10-03-12</t>
  </si>
  <si>
    <t>06-15-12</t>
  </si>
  <si>
    <t>06-15-11</t>
  </si>
  <si>
    <t>07-11-00</t>
  </si>
  <si>
    <t>05-11-10</t>
  </si>
  <si>
    <t>05-11-09</t>
  </si>
  <si>
    <t>02-14-10</t>
  </si>
  <si>
    <t>02-14-09</t>
  </si>
  <si>
    <t>03-02-06</t>
  </si>
  <si>
    <t>07-14-12</t>
  </si>
  <si>
    <t>07-14-11</t>
  </si>
  <si>
    <t>08-13-12</t>
  </si>
  <si>
    <t>08-13-11</t>
  </si>
  <si>
    <t>06-10-10</t>
  </si>
  <si>
    <t>06-10-09</t>
  </si>
  <si>
    <t>01-15-10</t>
  </si>
  <si>
    <t>01-15-09</t>
  </si>
  <si>
    <t>14-14-13</t>
  </si>
  <si>
    <t>14-14-12</t>
  </si>
  <si>
    <t>05-03-10</t>
  </si>
  <si>
    <t>09-12-12</t>
  </si>
  <si>
    <t>09-12-11</t>
  </si>
  <si>
    <t>01-10-15</t>
  </si>
  <si>
    <t>01-10-14</t>
  </si>
  <si>
    <t>07-09-10</t>
  </si>
  <si>
    <t>07-09-09</t>
  </si>
  <si>
    <t>02-09-15</t>
  </si>
  <si>
    <t>02-09-14</t>
  </si>
  <si>
    <t>00-11-15</t>
  </si>
  <si>
    <t>04-01-06</t>
  </si>
  <si>
    <t>03-08-15</t>
  </si>
  <si>
    <t>03-08-14</t>
  </si>
  <si>
    <t>15-13-13</t>
  </si>
  <si>
    <t>15-13-12</t>
  </si>
  <si>
    <t>00-02-03</t>
  </si>
  <si>
    <t>00-02-02</t>
  </si>
  <si>
    <t>10-11-12</t>
  </si>
  <si>
    <t>10-11-11</t>
  </si>
  <si>
    <t>08-08-10</t>
  </si>
  <si>
    <t>08-08-09</t>
  </si>
  <si>
    <t>04-07-15</t>
  </si>
  <si>
    <t>04-07-14</t>
  </si>
  <si>
    <t>06-02-10</t>
  </si>
  <si>
    <t>01-01-03</t>
  </si>
  <si>
    <t>01-01-02</t>
  </si>
  <si>
    <t>11-10-12</t>
  </si>
  <si>
    <t>11-10-11</t>
  </si>
  <si>
    <t>06-15-05</t>
  </si>
  <si>
    <t>06-15-04</t>
  </si>
  <si>
    <t>07-14-05</t>
  </si>
  <si>
    <t>07-14-04</t>
  </si>
  <si>
    <t>05-06-15</t>
  </si>
  <si>
    <t>05-06-14</t>
  </si>
  <si>
    <t>05-00-06</t>
  </si>
  <si>
    <t>09-07-10</t>
  </si>
  <si>
    <t>09-07-09</t>
  </si>
  <si>
    <t>08-13-05</t>
  </si>
  <si>
    <t>08-13-04</t>
  </si>
  <si>
    <t>00-08-03</t>
  </si>
  <si>
    <t>01-10-07</t>
  </si>
  <si>
    <t>09-12-05</t>
  </si>
  <si>
    <t>09-12-04</t>
  </si>
  <si>
    <t>02-00-03</t>
  </si>
  <si>
    <t>02-00-02</t>
  </si>
  <si>
    <t>01-07-03</t>
  </si>
  <si>
    <t>02-09-07</t>
  </si>
  <si>
    <t>00-03-15</t>
  </si>
  <si>
    <t>00-11-07</t>
  </si>
  <si>
    <t>12-09-12</t>
  </si>
  <si>
    <t>12-09-11</t>
  </si>
  <si>
    <t>06-05-15</t>
  </si>
  <si>
    <t>06-05-14</t>
  </si>
  <si>
    <t>07-01-10</t>
  </si>
  <si>
    <t>03-08-07</t>
  </si>
  <si>
    <t>02-06-03</t>
  </si>
  <si>
    <t>10-06-09</t>
  </si>
  <si>
    <t>10-11-04</t>
  </si>
  <si>
    <t>01-02-15</t>
  </si>
  <si>
    <t>04-07-07</t>
  </si>
  <si>
    <t>00-00-11</t>
  </si>
  <si>
    <t>11-15-15</t>
  </si>
  <si>
    <t>11-15-14</t>
  </si>
  <si>
    <t>03-05-03</t>
  </si>
  <si>
    <t>11-15-07</t>
  </si>
  <si>
    <t>11-15-06</t>
  </si>
  <si>
    <t>07-04-15</t>
  </si>
  <si>
    <t>07-04-14</t>
  </si>
  <si>
    <t>13-08-11</t>
  </si>
  <si>
    <t>04-12-02</t>
  </si>
  <si>
    <t>03-13-02</t>
  </si>
  <si>
    <t>05-06-07</t>
  </si>
  <si>
    <t>05-11-02</t>
  </si>
  <si>
    <t>02-14-02</t>
  </si>
  <si>
    <t>12-14-15</t>
  </si>
  <si>
    <t>12-14-14</t>
  </si>
  <si>
    <t>12-14-07</t>
  </si>
  <si>
    <t>12-14-06</t>
  </si>
  <si>
    <t>02-01-15</t>
  </si>
  <si>
    <t>08-00-10</t>
  </si>
  <si>
    <t>04-04-03</t>
  </si>
  <si>
    <t>06-10-02</t>
  </si>
  <si>
    <t>01-15-02</t>
  </si>
  <si>
    <t>13-13-15</t>
  </si>
  <si>
    <t>13-13-14</t>
  </si>
  <si>
    <t>13-13-06</t>
  </si>
  <si>
    <t>06-05-07</t>
  </si>
  <si>
    <t>08-03-15</t>
  </si>
  <si>
    <t>08-03-14</t>
  </si>
  <si>
    <t>07-09-02</t>
  </si>
  <si>
    <t>00-06-12</t>
  </si>
  <si>
    <t>00-06-11</t>
  </si>
  <si>
    <t>05-14-14</t>
  </si>
  <si>
    <t>05-14-13</t>
  </si>
  <si>
    <t>06-13-14</t>
  </si>
  <si>
    <t>06-13-13</t>
  </si>
  <si>
    <t>04-15-14</t>
  </si>
  <si>
    <t>04-15-13</t>
  </si>
  <si>
    <t>03-00-15</t>
  </si>
  <si>
    <t>05-03-03</t>
  </si>
  <si>
    <t>01-05-12</t>
  </si>
  <si>
    <t>01-05-11</t>
  </si>
  <si>
    <t>00-03-08</t>
  </si>
  <si>
    <t>00-03-07</t>
  </si>
  <si>
    <t>03-11-11</t>
  </si>
  <si>
    <t>02-12-11</t>
  </si>
  <si>
    <t>07-12-14</t>
  </si>
  <si>
    <t>07-12-13</t>
  </si>
  <si>
    <t>14-12-15</t>
  </si>
  <si>
    <t>14-12-14</t>
  </si>
  <si>
    <t>04-10-11</t>
  </si>
  <si>
    <t>01-13-11</t>
  </si>
  <si>
    <t>07-04-07</t>
  </si>
  <si>
    <t>02-04-12</t>
  </si>
  <si>
    <t>02-04-11</t>
  </si>
  <si>
    <t>08-11-14</t>
  </si>
  <si>
    <t>08-11-13</t>
  </si>
  <si>
    <t>05-09-11</t>
  </si>
  <si>
    <t>01-02-08</t>
  </si>
  <si>
    <t>01-02-07</t>
  </si>
  <si>
    <t>09-02-15</t>
  </si>
  <si>
    <t>09-02-14</t>
  </si>
  <si>
    <t>09-10-14</t>
  </si>
  <si>
    <t>06-08-11</t>
  </si>
  <si>
    <t>09-10-13</t>
  </si>
  <si>
    <t>05-14-06</t>
  </si>
  <si>
    <t>15-11-15</t>
  </si>
  <si>
    <t>15-11-14</t>
  </si>
  <si>
    <t>03-03-12</t>
  </si>
  <si>
    <t>03-03-11</t>
  </si>
  <si>
    <t>06-13-06</t>
  </si>
  <si>
    <t>04-15-06</t>
  </si>
  <si>
    <t>02-01-08</t>
  </si>
  <si>
    <t>02-01-07</t>
  </si>
  <si>
    <t>07-12-06</t>
  </si>
  <si>
    <t>07-07-11</t>
  </si>
  <si>
    <t>10-09-14</t>
  </si>
  <si>
    <t>10-09-13</t>
  </si>
  <si>
    <t>08-11-06</t>
  </si>
  <si>
    <t>04-02-12</t>
  </si>
  <si>
    <t>04-02-11</t>
  </si>
  <si>
    <t>09-15-09</t>
  </si>
  <si>
    <t>09-15-08</t>
  </si>
  <si>
    <t>10-01-14</t>
  </si>
  <si>
    <t>10-14-09</t>
  </si>
  <si>
    <t>10-14-08</t>
  </si>
  <si>
    <t>03-00-08</t>
  </si>
  <si>
    <t>03-00-07</t>
  </si>
  <si>
    <t>09-10-06</t>
  </si>
  <si>
    <t>08-06-11</t>
  </si>
  <si>
    <t>11-08-14</t>
  </si>
  <si>
    <t>11-08-13</t>
  </si>
  <si>
    <t>11-13-09</t>
  </si>
  <si>
    <t>11-13-08</t>
  </si>
  <si>
    <t>05-01-12</t>
  </si>
  <si>
    <t>05-01-11</t>
  </si>
  <si>
    <t>10-09-06</t>
  </si>
  <si>
    <t>00-00-04</t>
  </si>
  <si>
    <t>00-09-09</t>
  </si>
  <si>
    <t>00-09-08</t>
  </si>
  <si>
    <t>01-10-00</t>
  </si>
  <si>
    <t>03-11-04</t>
  </si>
  <si>
    <t>02-12-04</t>
  </si>
  <si>
    <t>03-11-03</t>
  </si>
  <si>
    <t>02-12-03</t>
  </si>
  <si>
    <t>01-08-09</t>
  </si>
  <si>
    <t>01-08-08</t>
  </si>
  <si>
    <t>02-09-00</t>
  </si>
  <si>
    <t>00-06-05</t>
  </si>
  <si>
    <t>00-11-00</t>
  </si>
  <si>
    <t>00-06-04</t>
  </si>
  <si>
    <t>12-12-09</t>
  </si>
  <si>
    <t>12-12-08</t>
  </si>
  <si>
    <t>09-05-11</t>
  </si>
  <si>
    <t>04-10-04</t>
  </si>
  <si>
    <t>04-10-03</t>
  </si>
  <si>
    <t>01-13-04</t>
  </si>
  <si>
    <t>01-13-03</t>
  </si>
  <si>
    <t>02-07-09</t>
  </si>
  <si>
    <t>02-07-08</t>
  </si>
  <si>
    <t>03-08-00</t>
  </si>
  <si>
    <t>12-07-14</t>
  </si>
  <si>
    <t>12-07-13</t>
  </si>
  <si>
    <t>01-05-05</t>
  </si>
  <si>
    <t>01-05-04</t>
  </si>
  <si>
    <t>05-09-04</t>
  </si>
  <si>
    <t>05-09-03</t>
  </si>
  <si>
    <t>00-14-04</t>
  </si>
  <si>
    <t>00-14-03</t>
  </si>
  <si>
    <t>03-06-09</t>
  </si>
  <si>
    <t>03-06-08</t>
  </si>
  <si>
    <t>04-07-00</t>
  </si>
  <si>
    <t>13-11-08</t>
  </si>
  <si>
    <t>06-00-12</t>
  </si>
  <si>
    <t>06-00-11</t>
  </si>
  <si>
    <t>02-04-05</t>
  </si>
  <si>
    <t>02-04-04</t>
  </si>
  <si>
    <t>06-08-04</t>
  </si>
  <si>
    <t>06-08-03</t>
  </si>
  <si>
    <t>05-06-00</t>
  </si>
  <si>
    <t>04-05-09</t>
  </si>
  <si>
    <t>04-05-08</t>
  </si>
  <si>
    <t>10-04-11</t>
  </si>
  <si>
    <t>13-06-13</t>
  </si>
  <si>
    <t>03-03-05</t>
  </si>
  <si>
    <t>03-03-04</t>
  </si>
  <si>
    <t>07-07-04</t>
  </si>
  <si>
    <t>07-07-03</t>
  </si>
  <si>
    <t>04-13-15</t>
  </si>
  <si>
    <t>05-12-15</t>
  </si>
  <si>
    <t>05-04-09</t>
  </si>
  <si>
    <t>05-04-08</t>
  </si>
  <si>
    <t>09-15-01</t>
  </si>
  <si>
    <t>06-11-15</t>
  </si>
  <si>
    <t>10-14-01</t>
  </si>
  <si>
    <t>04-02-05</t>
  </si>
  <si>
    <t>04-02-04</t>
  </si>
  <si>
    <t>08-06-03</t>
  </si>
  <si>
    <t>04-13-08</t>
  </si>
  <si>
    <t>04-13-07</t>
  </si>
  <si>
    <t>02-10-13</t>
  </si>
  <si>
    <t>01-11-13</t>
  </si>
  <si>
    <t>02-10-12</t>
  </si>
  <si>
    <t>07-10-15</t>
  </si>
  <si>
    <t>05-12-08</t>
  </si>
  <si>
    <t>05-12-07</t>
  </si>
  <si>
    <t>03-14-08</t>
  </si>
  <si>
    <t>03-14-07</t>
  </si>
  <si>
    <t>03-09-13</t>
  </si>
  <si>
    <t>03-09-12</t>
  </si>
  <si>
    <t>06-11-08</t>
  </si>
  <si>
    <t>06-11-07</t>
  </si>
  <si>
    <t>02-15-08</t>
  </si>
  <si>
    <t>02-15-07</t>
  </si>
  <si>
    <t>07-15-10</t>
  </si>
  <si>
    <t>00-03-01</t>
  </si>
  <si>
    <t>00-03-00</t>
  </si>
  <si>
    <t>06-03-09</t>
  </si>
  <si>
    <t>06-03-08</t>
  </si>
  <si>
    <t>08-14-10</t>
  </si>
  <si>
    <t>04-08-13</t>
  </si>
  <si>
    <t>04-08-12</t>
  </si>
  <si>
    <t>08-09-15</t>
  </si>
  <si>
    <t>07-10-08</t>
  </si>
  <si>
    <t>07-10-07</t>
  </si>
  <si>
    <t>09-13-10</t>
  </si>
  <si>
    <t>14-15-11</t>
  </si>
  <si>
    <t>09-05-03</t>
  </si>
  <si>
    <t>05-01-05</t>
  </si>
  <si>
    <t>05-01-04</t>
  </si>
  <si>
    <t>00-04-14</t>
  </si>
  <si>
    <t>00-04-13</t>
  </si>
  <si>
    <t>05-07-13</t>
  </si>
  <si>
    <t>05-07-12</t>
  </si>
  <si>
    <t>01-02-01</t>
  </si>
  <si>
    <t>01-02-00</t>
  </si>
  <si>
    <t>08-09-08</t>
  </si>
  <si>
    <t>08-09-07</t>
  </si>
  <si>
    <t>10-12-10</t>
  </si>
  <si>
    <t>09-08-15</t>
  </si>
  <si>
    <t>01-03-14</t>
  </si>
  <si>
    <t>01-03-13</t>
  </si>
  <si>
    <t>07-02-09</t>
  </si>
  <si>
    <t>07-02-08</t>
  </si>
  <si>
    <t>15-14-11</t>
  </si>
  <si>
    <t>06-06-13</t>
  </si>
  <si>
    <t>06-06-12</t>
  </si>
  <si>
    <t>00-01-10</t>
  </si>
  <si>
    <t>00-01-09</t>
  </si>
  <si>
    <t>02-01-01</t>
  </si>
  <si>
    <t>02-01-00</t>
  </si>
  <si>
    <t>11-11-10</t>
  </si>
  <si>
    <t>09-08-08</t>
  </si>
  <si>
    <t>09-08-07</t>
  </si>
  <si>
    <t>06-00-04</t>
  </si>
  <si>
    <t>02-02-14</t>
  </si>
  <si>
    <t>02-02-13</t>
  </si>
  <si>
    <t>10-07-15</t>
  </si>
  <si>
    <t>07-05-13</t>
  </si>
  <si>
    <t>07-05-12</t>
  </si>
  <si>
    <t>01-00-10</t>
  </si>
  <si>
    <t>01-00-09</t>
  </si>
  <si>
    <t>00-09-02</t>
  </si>
  <si>
    <t>00-09-01</t>
  </si>
  <si>
    <t>02-10-06</t>
  </si>
  <si>
    <t>01-11-06</t>
  </si>
  <si>
    <t>02-10-05</t>
  </si>
  <si>
    <t>01-11-05</t>
  </si>
  <si>
    <t>12-10-10</t>
  </si>
  <si>
    <t>01-08-02</t>
  </si>
  <si>
    <t>01-08-01</t>
  </si>
  <si>
    <t>03-00-01</t>
  </si>
  <si>
    <t>03-00-00</t>
  </si>
  <si>
    <t>03-09-06</t>
  </si>
  <si>
    <t>03-09-05</t>
  </si>
  <si>
    <t>00-12-06</t>
  </si>
  <si>
    <t>00-12-05</t>
  </si>
  <si>
    <t>08-01-08</t>
  </si>
  <si>
    <t>10-07-08</t>
  </si>
  <si>
    <t>10-07-07</t>
  </si>
  <si>
    <t>02-07-02</t>
  </si>
  <si>
    <t>02-07-01</t>
  </si>
  <si>
    <t>07-15-03</t>
  </si>
  <si>
    <t>07-15-02</t>
  </si>
  <si>
    <t>03-01-14</t>
  </si>
  <si>
    <t>03-01-13</t>
  </si>
  <si>
    <t>04-08-06</t>
  </si>
  <si>
    <t>04-08-05</t>
  </si>
  <si>
    <t>08-14-03</t>
  </si>
  <si>
    <t>08-14-02</t>
  </si>
  <si>
    <t>11-06-15</t>
  </si>
  <si>
    <t>03-06-02</t>
  </si>
  <si>
    <t>03-06-01</t>
  </si>
  <si>
    <t>08-04-13</t>
  </si>
  <si>
    <t>08-04-12</t>
  </si>
  <si>
    <t>09-13-03</t>
  </si>
  <si>
    <t>09-13-02</t>
  </si>
  <si>
    <t>13-09-10</t>
  </si>
  <si>
    <t>05-07-06</t>
  </si>
  <si>
    <t>05-07-05</t>
  </si>
  <si>
    <t>00-07-10</t>
  </si>
  <si>
    <t>11-06-07</t>
  </si>
  <si>
    <t>04-05-02</t>
  </si>
  <si>
    <t>04-05-01</t>
  </si>
  <si>
    <t>10-12-03</t>
  </si>
  <si>
    <t>10-12-02</t>
  </si>
  <si>
    <t>01-06-10</t>
  </si>
  <si>
    <t>04-00-14</t>
  </si>
  <si>
    <t>04-00-13</t>
  </si>
  <si>
    <t>00-04-06</t>
  </si>
  <si>
    <t>09-00-08</t>
  </si>
  <si>
    <t>06-06-06</t>
  </si>
  <si>
    <t>06-06-05</t>
  </si>
  <si>
    <t>12-15-13</t>
  </si>
  <si>
    <t>12-15-12</t>
  </si>
  <si>
    <t>02-05-10</t>
  </si>
  <si>
    <t>12-05-15</t>
  </si>
  <si>
    <t>11-11-02</t>
  </si>
  <si>
    <t>09-03-13</t>
  </si>
  <si>
    <t>09-03-12</t>
  </si>
  <si>
    <t>01-03-06</t>
  </si>
  <si>
    <t>04-13-01</t>
  </si>
  <si>
    <t>04-13-00</t>
  </si>
  <si>
    <t>05-04-02</t>
  </si>
  <si>
    <t>05-04-01</t>
  </si>
  <si>
    <t>05-12-01</t>
  </si>
  <si>
    <t>05-12-00</t>
  </si>
  <si>
    <t>03-14-01</t>
  </si>
  <si>
    <t>03-14-00</t>
  </si>
  <si>
    <t>13-14-13</t>
  </si>
  <si>
    <t>13-14-12</t>
  </si>
  <si>
    <t>06-11-01</t>
  </si>
  <si>
    <t>06-11-00</t>
  </si>
  <si>
    <t>02-15-01</t>
  </si>
  <si>
    <t>02-15-00</t>
  </si>
  <si>
    <t>03-04-10</t>
  </si>
  <si>
    <t>12-15-05</t>
  </si>
  <si>
    <t>06-14-12</t>
  </si>
  <si>
    <t>05-15-12</t>
  </si>
  <si>
    <t>06-14-11</t>
  </si>
  <si>
    <t>05-15-11</t>
  </si>
  <si>
    <t>03-12-10</t>
  </si>
  <si>
    <t>03-12-09</t>
  </si>
  <si>
    <t>07-05-06</t>
  </si>
  <si>
    <t>07-05-05</t>
  </si>
  <si>
    <t>04-11-10</t>
  </si>
  <si>
    <t>04-11-09</t>
  </si>
  <si>
    <t>02-13-10</t>
  </si>
  <si>
    <t>02-13-09</t>
  </si>
  <si>
    <t>07-13-12</t>
  </si>
  <si>
    <t>07-13-11</t>
  </si>
  <si>
    <t>02-02-06</t>
  </si>
  <si>
    <t>07-10-01</t>
  </si>
  <si>
    <t>07-10-00</t>
  </si>
  <si>
    <t>05-10-10</t>
  </si>
  <si>
    <t>05-10-09</t>
  </si>
  <si>
    <t>01-14-10</t>
  </si>
  <si>
    <t>08-12-12</t>
  </si>
  <si>
    <t>08-12-11</t>
  </si>
  <si>
    <t>14-13-13</t>
  </si>
  <si>
    <t>14-13-12</t>
  </si>
  <si>
    <t>13-14-05</t>
  </si>
  <si>
    <t>06-03-01</t>
  </si>
  <si>
    <t>04-03-10</t>
  </si>
  <si>
    <t>06-09-10</t>
  </si>
  <si>
    <t>06-09-09</t>
  </si>
  <si>
    <t>13-04-15</t>
  </si>
  <si>
    <t>08-09-00</t>
  </si>
  <si>
    <t>10-02-13</t>
  </si>
  <si>
    <t>10-02-12</t>
  </si>
  <si>
    <t>09-11-12</t>
  </si>
  <si>
    <t>09-11-11</t>
  </si>
  <si>
    <t>08-04-05</t>
  </si>
  <si>
    <t>03-01-06</t>
  </si>
  <si>
    <t>01-09-15</t>
  </si>
  <si>
    <t>15-12-13</t>
  </si>
  <si>
    <t>15-12-12</t>
  </si>
  <si>
    <t>07-08-10</t>
  </si>
  <si>
    <t>07-08-09</t>
  </si>
  <si>
    <t>02-08-15</t>
  </si>
  <si>
    <t>02-08-14</t>
  </si>
  <si>
    <t>10-10-12</t>
  </si>
  <si>
    <t>10-10-11</t>
  </si>
  <si>
    <t>09-08-00</t>
  </si>
  <si>
    <t>05-02-10</t>
  </si>
  <si>
    <t>03-07-15</t>
  </si>
  <si>
    <t>03-07-14</t>
  </si>
  <si>
    <t>06-14-05</t>
  </si>
  <si>
    <t>05-15-05</t>
  </si>
  <si>
    <t>06-14-04</t>
  </si>
  <si>
    <t>05-15-04</t>
  </si>
  <si>
    <t>08-07-10</t>
  </si>
  <si>
    <t>08-07-09</t>
  </si>
  <si>
    <t>07-13-05</t>
  </si>
  <si>
    <t>07-13-04</t>
  </si>
  <si>
    <t>04-06-15</t>
  </si>
  <si>
    <t>04-06-14</t>
  </si>
  <si>
    <t>04-00-06</t>
  </si>
  <si>
    <t>09-03-05</t>
  </si>
  <si>
    <t>00-01-03</t>
  </si>
  <si>
    <t>00-01-02</t>
  </si>
  <si>
    <t>11-09-12</t>
  </si>
  <si>
    <t>11-09-11</t>
  </si>
  <si>
    <t>11-01-12</t>
  </si>
  <si>
    <t>08-12-05</t>
  </si>
  <si>
    <t>08-12-04</t>
  </si>
  <si>
    <t>06-01-10</t>
  </si>
  <si>
    <t>05-05-15</t>
  </si>
  <si>
    <t>05-05-14</t>
  </si>
  <si>
    <t>09-06-10</t>
  </si>
  <si>
    <t>09-11-05</t>
  </si>
  <si>
    <t>09-06-09</t>
  </si>
  <si>
    <t>09-11-04</t>
  </si>
  <si>
    <t>01-00-03</t>
  </si>
  <si>
    <t>01-00-02</t>
  </si>
  <si>
    <t>01-09-07</t>
  </si>
  <si>
    <t>00-10-07</t>
  </si>
  <si>
    <t>00-07-03</t>
  </si>
  <si>
    <t>10-15-15</t>
  </si>
  <si>
    <t>10-15-14</t>
  </si>
  <si>
    <t>10-15-07</t>
  </si>
  <si>
    <t>10-15-06</t>
  </si>
  <si>
    <t>02-08-07</t>
  </si>
  <si>
    <t>12-08-12</t>
  </si>
  <si>
    <t>12-08-11</t>
  </si>
  <si>
    <t>01-06-03</t>
  </si>
  <si>
    <t>11-14-15</t>
  </si>
  <si>
    <t>11-14-14</t>
  </si>
  <si>
    <t>10-10-05</t>
  </si>
  <si>
    <t>10-10-04</t>
  </si>
  <si>
    <t>03-07-07</t>
  </si>
  <si>
    <t>11-14-07</t>
  </si>
  <si>
    <t>11-14-06</t>
  </si>
  <si>
    <t>06-04-15</t>
  </si>
  <si>
    <t>06-04-14</t>
  </si>
  <si>
    <t>00-02-15</t>
  </si>
  <si>
    <t>02-05-03</t>
  </si>
  <si>
    <t>03-12-02</t>
  </si>
  <si>
    <t>10-05-10</t>
  </si>
  <si>
    <t>10-05-09</t>
  </si>
  <si>
    <t>07-00-10</t>
  </si>
  <si>
    <t>04-06-07</t>
  </si>
  <si>
    <t>04-11-02</t>
  </si>
  <si>
    <t>02-13-02</t>
  </si>
  <si>
    <t>12-13-15</t>
  </si>
  <si>
    <t>12-13-14</t>
  </si>
  <si>
    <t>12-13-07</t>
  </si>
  <si>
    <t>12-13-06</t>
  </si>
  <si>
    <t>05-10-02</t>
  </si>
  <si>
    <t>01-14-02</t>
  </si>
  <si>
    <t>11-09-04</t>
  </si>
  <si>
    <t>13-07-12</t>
  </si>
  <si>
    <t>13-07-11</t>
  </si>
  <si>
    <t>03-04-03</t>
  </si>
  <si>
    <t>01-01-15</t>
  </si>
  <si>
    <t>07-03-15</t>
  </si>
  <si>
    <t>07-03-14</t>
  </si>
  <si>
    <t>06-09-02</t>
  </si>
  <si>
    <t>00-15-02</t>
  </si>
  <si>
    <t>05-05-07</t>
  </si>
  <si>
    <t>13-12-15</t>
  </si>
  <si>
    <t>13-12-14</t>
  </si>
  <si>
    <t>13-12-07</t>
  </si>
  <si>
    <t>13-12-06</t>
  </si>
  <si>
    <t>05-13-14</t>
  </si>
  <si>
    <t>04-14-14</t>
  </si>
  <si>
    <t>05-13-13</t>
  </si>
  <si>
    <t>04-03-03</t>
  </si>
  <si>
    <t>11-04-09</t>
  </si>
  <si>
    <t>06-12-14</t>
  </si>
  <si>
    <t>06-12-13</t>
  </si>
  <si>
    <t>07-08-02</t>
  </si>
  <si>
    <t>02-00-15</t>
  </si>
  <si>
    <t>02-11-11</t>
  </si>
  <si>
    <t>07-11-14</t>
  </si>
  <si>
    <t>07-11-13</t>
  </si>
  <si>
    <t>00-05-12</t>
  </si>
  <si>
    <t>06-04-07</t>
  </si>
  <si>
    <t>03-10-11</t>
  </si>
  <si>
    <t>14-11-15</t>
  </si>
  <si>
    <t>14-11-14</t>
  </si>
  <si>
    <t>14-06-11</t>
  </si>
  <si>
    <t>14-11-06</t>
  </si>
  <si>
    <t>08-02-15</t>
  </si>
  <si>
    <t>08-02-14</t>
  </si>
  <si>
    <t>04-09-11</t>
  </si>
  <si>
    <t>01-04-12</t>
  </si>
  <si>
    <t>01-04-11</t>
  </si>
  <si>
    <t>08-10-14</t>
  </si>
  <si>
    <t>08-10-13</t>
  </si>
  <si>
    <t>08-07-02</t>
  </si>
  <si>
    <t>05-02-03</t>
  </si>
  <si>
    <t>00-02-08</t>
  </si>
  <si>
    <t>00-02-07</t>
  </si>
  <si>
    <t>05-08-11</t>
  </si>
  <si>
    <t>05-13-06</t>
  </si>
  <si>
    <t>04-14-06</t>
  </si>
  <si>
    <t>06-12-06</t>
  </si>
  <si>
    <t>03-15-06</t>
  </si>
  <si>
    <t>07-03-07</t>
  </si>
  <si>
    <t>02-03-12</t>
  </si>
  <si>
    <t>02-03-11</t>
  </si>
  <si>
    <t>15-10-15</t>
  </si>
  <si>
    <t>15-10-14</t>
  </si>
  <si>
    <t>09-09-14</t>
  </si>
  <si>
    <t>09-09-13</t>
  </si>
  <si>
    <t>06-07-11</t>
  </si>
  <si>
    <t>07-11-06</t>
  </si>
  <si>
    <t>09-06-02</t>
  </si>
  <si>
    <t>01-01-08</t>
  </si>
  <si>
    <t>01-01-07</t>
  </si>
  <si>
    <t>08-15-09</t>
  </si>
  <si>
    <t>08-15-08</t>
  </si>
  <si>
    <t>09-01-15</t>
  </si>
  <si>
    <t>09-01-14</t>
  </si>
  <si>
    <t>06-01-03</t>
  </si>
  <si>
    <t>09-14-09</t>
  </si>
  <si>
    <t>09-14-08</t>
  </si>
  <si>
    <t>03-02-12</t>
  </si>
  <si>
    <t>03-02-11</t>
  </si>
  <si>
    <t>08-10-06</t>
  </si>
  <si>
    <t>10-15-00</t>
  </si>
  <si>
    <t>10-08-14</t>
  </si>
  <si>
    <t>10-08-13</t>
  </si>
  <si>
    <t>07-06-11</t>
  </si>
  <si>
    <t>10-13-09</t>
  </si>
  <si>
    <t>10-13-08</t>
  </si>
  <si>
    <t>08-02-07</t>
  </si>
  <si>
    <t>02-00-08</t>
  </si>
  <si>
    <t>02-00-07</t>
  </si>
  <si>
    <t>09-09-06</t>
  </si>
  <si>
    <t>11-12-09</t>
  </si>
  <si>
    <t>11-12-08</t>
  </si>
  <si>
    <t>04-01-12</t>
  </si>
  <si>
    <t>04-01-11</t>
  </si>
  <si>
    <t>15-15-10</t>
  </si>
  <si>
    <t>15-15-09</t>
  </si>
  <si>
    <t>11-07-14</t>
  </si>
  <si>
    <t>11-07-13</t>
  </si>
  <si>
    <t>08-05-11</t>
  </si>
  <si>
    <t>10-00-15</t>
  </si>
  <si>
    <t>10-00-14</t>
  </si>
  <si>
    <t>10-08-06</t>
  </si>
  <si>
    <t>02-11-04</t>
  </si>
  <si>
    <t>02-11-03</t>
  </si>
  <si>
    <t>12-11-09</t>
  </si>
  <si>
    <t>12-11-08</t>
  </si>
  <si>
    <t>03-10-04</t>
  </si>
  <si>
    <t>03-10-03</t>
  </si>
  <si>
    <t>01-12-04</t>
  </si>
  <si>
    <t>01-12-03</t>
  </si>
  <si>
    <t>01-09-00</t>
  </si>
  <si>
    <t>00-10-00</t>
  </si>
  <si>
    <t>00-08-09</t>
  </si>
  <si>
    <t>09-01-07</t>
  </si>
  <si>
    <t>02-08-00</t>
  </si>
  <si>
    <t>04-09-04</t>
  </si>
  <si>
    <t>04-09-03</t>
  </si>
  <si>
    <t>00-13-04</t>
  </si>
  <si>
    <t>01-07-09</t>
  </si>
  <si>
    <t>01-07-08</t>
  </si>
  <si>
    <t>00-05-05</t>
  </si>
  <si>
    <t>00-05-04</t>
  </si>
  <si>
    <t>05-00-12</t>
  </si>
  <si>
    <t>05-00-11</t>
  </si>
  <si>
    <t>03-07-00</t>
  </si>
  <si>
    <t>02-06-09</t>
  </si>
  <si>
    <t>02-06-08</t>
  </si>
  <si>
    <t>09-04-11</t>
  </si>
  <si>
    <t>05-08-04</t>
  </si>
  <si>
    <t>05-08-03</t>
  </si>
  <si>
    <t>12-06-14</t>
  </si>
  <si>
    <t>12-06-13</t>
  </si>
  <si>
    <t>13-10-09</t>
  </si>
  <si>
    <t>13-10-08</t>
  </si>
  <si>
    <t>11-07-06</t>
  </si>
  <si>
    <t>01-04-05</t>
  </si>
  <si>
    <t>01-04-04</t>
  </si>
  <si>
    <t>04-06-00</t>
  </si>
  <si>
    <t>03-05-09</t>
  </si>
  <si>
    <t>03-05-08</t>
  </si>
  <si>
    <t>06-07-04</t>
  </si>
  <si>
    <t>06-07-03</t>
  </si>
  <si>
    <t>02-03-05</t>
  </si>
  <si>
    <t>02-03-04</t>
  </si>
  <si>
    <t>08-15-01</t>
  </si>
  <si>
    <t>15-15-01</t>
  </si>
  <si>
    <t>05-05-00</t>
  </si>
  <si>
    <t>09-14-01</t>
  </si>
  <si>
    <t>04-04-09</t>
  </si>
  <si>
    <t>04-04-08</t>
  </si>
  <si>
    <t>05-11-15</t>
  </si>
  <si>
    <t>14-09-08</t>
  </si>
  <si>
    <t>10-03-11</t>
  </si>
  <si>
    <t>13-05-14</t>
  </si>
  <si>
    <t>13-05-13</t>
  </si>
  <si>
    <t>07-06-04</t>
  </si>
  <si>
    <t>07-06-03</t>
  </si>
  <si>
    <t>06-10-15</t>
  </si>
  <si>
    <t>10-13-01</t>
  </si>
  <si>
    <t>03-02-05</t>
  </si>
  <si>
    <t>03-02-04</t>
  </si>
  <si>
    <t>04-12-08</t>
  </si>
  <si>
    <t>03-13-08</t>
  </si>
  <si>
    <t>04-12-07</t>
  </si>
  <si>
    <t>03-13-07</t>
  </si>
  <si>
    <t>06-15-10</t>
  </si>
  <si>
    <t>13-15-11</t>
  </si>
  <si>
    <t>05-11-08</t>
  </si>
  <si>
    <t>05-11-07</t>
  </si>
  <si>
    <t>02-14-08</t>
  </si>
  <si>
    <t>07-14-10</t>
  </si>
  <si>
    <t>06-04-00</t>
  </si>
  <si>
    <t>02-09-13</t>
  </si>
  <si>
    <t>07-09-15</t>
  </si>
  <si>
    <t>05-03-09</t>
  </si>
  <si>
    <t>05-03-08</t>
  </si>
  <si>
    <t>11-12-01</t>
  </si>
  <si>
    <t>08-13-10</t>
  </si>
  <si>
    <t>06-10-08</t>
  </si>
  <si>
    <t>06-10-07</t>
  </si>
  <si>
    <t>03-08-13</t>
  </si>
  <si>
    <t>03-08-12</t>
  </si>
  <si>
    <t>08-05-04</t>
  </si>
  <si>
    <t>08-05-03</t>
  </si>
  <si>
    <t>14-14-11</t>
  </si>
  <si>
    <t>09-12-10</t>
  </si>
  <si>
    <t>04-01-05</t>
  </si>
  <si>
    <t>04-01-04</t>
  </si>
  <si>
    <t>04-07-13</t>
  </si>
  <si>
    <t>04-07-12</t>
  </si>
  <si>
    <t>08-08-15</t>
  </si>
  <si>
    <t>07-09-08</t>
  </si>
  <si>
    <t>07-09-07</t>
  </si>
  <si>
    <t>11-02-11</t>
  </si>
  <si>
    <t>14-04-13</t>
  </si>
  <si>
    <t>00-02-01</t>
  </si>
  <si>
    <t>00-02-00</t>
  </si>
  <si>
    <t>06-02-09</t>
  </si>
  <si>
    <t>06-02-08</t>
  </si>
  <si>
    <t>10-11-10</t>
  </si>
  <si>
    <t>15-13-11</t>
  </si>
  <si>
    <t>05-06-13</t>
  </si>
  <si>
    <t>05-06-12</t>
  </si>
  <si>
    <t>13-15-04</t>
  </si>
  <si>
    <t>13-15-03</t>
  </si>
  <si>
    <t>08-08-08</t>
  </si>
  <si>
    <t>08-08-07</t>
  </si>
  <si>
    <t>09-04-04</t>
  </si>
  <si>
    <t>09-04-03</t>
  </si>
  <si>
    <t>09-07-15</t>
  </si>
  <si>
    <t>00-03-14</t>
  </si>
  <si>
    <t>01-01-01</t>
  </si>
  <si>
    <t>01-01-00</t>
  </si>
  <si>
    <t>05-00-05</t>
  </si>
  <si>
    <t>05-00-04</t>
  </si>
  <si>
    <t>11-10-10</t>
  </si>
  <si>
    <t>14-14-03</t>
  </si>
  <si>
    <t>06-05-13</t>
  </si>
  <si>
    <t>06-05-12</t>
  </si>
  <si>
    <t>01-02-14</t>
  </si>
  <si>
    <t>01-02-13</t>
  </si>
  <si>
    <t>09-07-08</t>
  </si>
  <si>
    <t>09-07-07</t>
  </si>
  <si>
    <t>07-01-09</t>
  </si>
  <si>
    <t>07-01-08</t>
  </si>
  <si>
    <t>15-03-13</t>
  </si>
  <si>
    <t>10-06-15</t>
  </si>
  <si>
    <t>00-00-10</t>
  </si>
  <si>
    <t>00-00-09</t>
  </si>
  <si>
    <t>01-10-06</t>
  </si>
  <si>
    <t>01-10-05</t>
  </si>
  <si>
    <t>06-15-03</t>
  </si>
  <si>
    <t>06-15-02</t>
  </si>
  <si>
    <t>02-00-01</t>
  </si>
  <si>
    <t>02-00-00</t>
  </si>
  <si>
    <t>10-03-03</t>
  </si>
  <si>
    <t>02-09-06</t>
  </si>
  <si>
    <t>02-09-05</t>
  </si>
  <si>
    <t>00-11-06</t>
  </si>
  <si>
    <t>07-14-03</t>
  </si>
  <si>
    <t>07-14-02</t>
  </si>
  <si>
    <t>12-09-10</t>
  </si>
  <si>
    <t>00-08-02</t>
  </si>
  <si>
    <t>00-08-01</t>
  </si>
  <si>
    <t>15-13-03</t>
  </si>
  <si>
    <t>01-07-02</t>
  </si>
  <si>
    <t>01-07-01</t>
  </si>
  <si>
    <t>03-08-06</t>
  </si>
  <si>
    <t>03-08-05</t>
  </si>
  <si>
    <t>08-13-03</t>
  </si>
  <si>
    <t>08-13-02</t>
  </si>
  <si>
    <t>02-01-14</t>
  </si>
  <si>
    <t>02-01-13</t>
  </si>
  <si>
    <t>07-04-13</t>
  </si>
  <si>
    <t>07-04-12</t>
  </si>
  <si>
    <t>10-06-08</t>
  </si>
  <si>
    <t>10-06-07</t>
  </si>
  <si>
    <t>02-06-02</t>
  </si>
  <si>
    <t>02-06-01</t>
  </si>
  <si>
    <t>09-12-03</t>
  </si>
  <si>
    <t>09-12-02</t>
  </si>
  <si>
    <t>04-07-06</t>
  </si>
  <si>
    <t>04-07-05</t>
  </si>
  <si>
    <t>11-15-13</t>
  </si>
  <si>
    <t>11-15-12</t>
  </si>
  <si>
    <t>08-00-09</t>
  </si>
  <si>
    <t>08-00-08</t>
  </si>
  <si>
    <t>11-05-15</t>
  </si>
  <si>
    <t>03-05-02</t>
  </si>
  <si>
    <t>03-05-01</t>
  </si>
  <si>
    <t>13-08-10</t>
  </si>
  <si>
    <t>10-11-03</t>
  </si>
  <si>
    <t>10-11-02</t>
  </si>
  <si>
    <t>03-00-14</t>
  </si>
  <si>
    <t>03-00-13</t>
  </si>
  <si>
    <t>05-06-06</t>
  </si>
  <si>
    <t>05-06-05</t>
  </si>
  <si>
    <t>12-14-13</t>
  </si>
  <si>
    <t>12-14-12</t>
  </si>
  <si>
    <t>08-03-13</t>
  </si>
  <si>
    <t>08-03-12</t>
  </si>
  <si>
    <t>11-15-05</t>
  </si>
  <si>
    <t>11-05-08</t>
  </si>
  <si>
    <t>11-05-07</t>
  </si>
  <si>
    <t>01-05-10</t>
  </si>
  <si>
    <t>04-04-02</t>
  </si>
  <si>
    <t>04-04-01</t>
  </si>
  <si>
    <t>04-12-01</t>
  </si>
  <si>
    <t>03-13-01</t>
  </si>
  <si>
    <t>04-12-00</t>
  </si>
  <si>
    <t>03-13-00</t>
  </si>
  <si>
    <t>13-13-13</t>
  </si>
  <si>
    <t>13-13-12</t>
  </si>
  <si>
    <t>11-10-03</t>
  </si>
  <si>
    <t>11-10-02</t>
  </si>
  <si>
    <t>05-11-01</t>
  </si>
  <si>
    <t>05-11-00</t>
  </si>
  <si>
    <t>02-14-01</t>
  </si>
  <si>
    <t>02-14-00</t>
  </si>
  <si>
    <t>06-05-06</t>
  </si>
  <si>
    <t>06-05-05</t>
  </si>
  <si>
    <t>12-14-05</t>
  </si>
  <si>
    <t>05-14-12</t>
  </si>
  <si>
    <t>00-03-06</t>
  </si>
  <si>
    <t>06-13-12</t>
  </si>
  <si>
    <t>06-13-11</t>
  </si>
  <si>
    <t>02-04-10</t>
  </si>
  <si>
    <t>14-07-10</t>
  </si>
  <si>
    <t>06-10-01</t>
  </si>
  <si>
    <t>06-10-00</t>
  </si>
  <si>
    <t>01-15-01</t>
  </si>
  <si>
    <t>01-15-00</t>
  </si>
  <si>
    <t>12-04-15</t>
  </si>
  <si>
    <t>03-11-10</t>
  </si>
  <si>
    <t>02-12-10</t>
  </si>
  <si>
    <t>03-11-09</t>
  </si>
  <si>
    <t>07-12-12</t>
  </si>
  <si>
    <t>07-12-11</t>
  </si>
  <si>
    <t>04-10-10</t>
  </si>
  <si>
    <t>04-10-09</t>
  </si>
  <si>
    <t>05-03-02</t>
  </si>
  <si>
    <t>05-03-01</t>
  </si>
  <si>
    <t>13-13-05</t>
  </si>
  <si>
    <t>09-02-13</t>
  </si>
  <si>
    <t>09-02-12</t>
  </si>
  <si>
    <t>01-02-06</t>
  </si>
  <si>
    <t>14-12-13</t>
  </si>
  <si>
    <t>14-12-12</t>
  </si>
  <si>
    <t>08-11-12</t>
  </si>
  <si>
    <t>08-11-11</t>
  </si>
  <si>
    <t>07-09-01</t>
  </si>
  <si>
    <t>07-09-00</t>
  </si>
  <si>
    <t>12-09-02</t>
  </si>
  <si>
    <t>05-09-10</t>
  </si>
  <si>
    <t>05-09-09</t>
  </si>
  <si>
    <t>07-04-06</t>
  </si>
  <si>
    <t>07-04-05</t>
  </si>
  <si>
    <t>03-03-10</t>
  </si>
  <si>
    <t>12-04-07</t>
  </si>
  <si>
    <t>06-08-10</t>
  </si>
  <si>
    <t>06-08-09</t>
  </si>
  <si>
    <t>09-10-12</t>
  </si>
  <si>
    <t>09-10-11</t>
  </si>
  <si>
    <t>14-12-05</t>
  </si>
  <si>
    <t>08-08-01</t>
  </si>
  <si>
    <t>08-08-00</t>
  </si>
  <si>
    <t>02-01-06</t>
  </si>
  <si>
    <t>15-11-13</t>
  </si>
  <si>
    <t>15-11-12</t>
  </si>
  <si>
    <t>06-02-02</t>
  </si>
  <si>
    <t>06-02-01</t>
  </si>
  <si>
    <t>13-03-15</t>
  </si>
  <si>
    <t>04-02-10</t>
  </si>
  <si>
    <t>07-07-10</t>
  </si>
  <si>
    <t>07-07-09</t>
  </si>
  <si>
    <t>02-07-15</t>
  </si>
  <si>
    <t>08-03-06</t>
  </si>
  <si>
    <t>08-03-05</t>
  </si>
  <si>
    <t>10-09-12</t>
  </si>
  <si>
    <t>10-09-11</t>
  </si>
  <si>
    <t>05-14-05</t>
  </si>
  <si>
    <t>05-14-04</t>
  </si>
  <si>
    <t>10-01-13</t>
  </si>
  <si>
    <t>10-01-12</t>
  </si>
  <si>
    <t>06-13-05</t>
  </si>
  <si>
    <t>06-13-04</t>
  </si>
  <si>
    <t>04-15-05</t>
  </si>
  <si>
    <t>04-15-04</t>
  </si>
  <si>
    <t>09-07-01</t>
  </si>
  <si>
    <t>09-07-00</t>
  </si>
  <si>
    <t>07-12-05</t>
  </si>
  <si>
    <t>07-12-04</t>
  </si>
  <si>
    <t>03-06-15</t>
  </si>
  <si>
    <t>03-06-14</t>
  </si>
  <si>
    <t>03-00-06</t>
  </si>
  <si>
    <t>08-06-10</t>
  </si>
  <si>
    <t>08-11-05</t>
  </si>
  <si>
    <t>08-06-09</t>
  </si>
  <si>
    <t>08-11-04</t>
  </si>
  <si>
    <t>07-01-01</t>
  </si>
  <si>
    <t>05-01-10</t>
  </si>
  <si>
    <t>11-08-12</t>
  </si>
  <si>
    <t>11-08-11</t>
  </si>
  <si>
    <t>09-15-15</t>
  </si>
  <si>
    <t>09-15-14</t>
  </si>
  <si>
    <t>09-15-07</t>
  </si>
  <si>
    <t>09-15-06</t>
  </si>
  <si>
    <t>04-05-15</t>
  </si>
  <si>
    <t>04-05-14</t>
  </si>
  <si>
    <t>10-06-00</t>
  </si>
  <si>
    <t>10-14-15</t>
  </si>
  <si>
    <t>10-14-14</t>
  </si>
  <si>
    <t>09-02-06</t>
  </si>
  <si>
    <t>09-02-05</t>
  </si>
  <si>
    <t>10-14-07</t>
  </si>
  <si>
    <t>10-14-06</t>
  </si>
  <si>
    <t>09-10-05</t>
  </si>
  <si>
    <t>09-10-04</t>
  </si>
  <si>
    <t>14-02-15</t>
  </si>
  <si>
    <t>00-00-03</t>
  </si>
  <si>
    <t>00-00-02</t>
  </si>
  <si>
    <t>01-08-07</t>
  </si>
  <si>
    <t>11-00-13</t>
  </si>
  <si>
    <t>11-00-12</t>
  </si>
  <si>
    <t>11-13-15</t>
  </si>
  <si>
    <t>11-13-14</t>
  </si>
  <si>
    <t>05-04-15</t>
  </si>
  <si>
    <t>05-04-14</t>
  </si>
  <si>
    <t>11-13-07</t>
  </si>
  <si>
    <t>11-13-06</t>
  </si>
  <si>
    <t>09-05-10</t>
  </si>
  <si>
    <t>09-05-09</t>
  </si>
  <si>
    <t>00-06-03</t>
  </si>
  <si>
    <t>02-07-07</t>
  </si>
  <si>
    <t>12-07-12</t>
  </si>
  <si>
    <t>12-07-11</t>
  </si>
  <si>
    <t>06-00-10</t>
  </si>
  <si>
    <t>10-09-05</t>
  </si>
  <si>
    <t>10-09-04</t>
  </si>
  <si>
    <t>01-05-03</t>
  </si>
  <si>
    <t>03-06-07</t>
  </si>
  <si>
    <t>03-11-02</t>
  </si>
  <si>
    <t>02-12-02</t>
  </si>
  <si>
    <t>12-12-15</t>
  </si>
  <si>
    <t>12-12-14</t>
  </si>
  <si>
    <t>12-12-07</t>
  </si>
  <si>
    <t>12-12-06</t>
  </si>
  <si>
    <t>04-10-02</t>
  </si>
  <si>
    <t>01-13-02</t>
  </si>
  <si>
    <t>06-03-15</t>
  </si>
  <si>
    <t>06-03-14</t>
  </si>
  <si>
    <t>10-01-05</t>
  </si>
  <si>
    <t>02-04-03</t>
  </si>
  <si>
    <t>05-09-02</t>
  </si>
  <si>
    <t>04-05-07</t>
  </si>
  <si>
    <t>10-04-10</t>
  </si>
  <si>
    <t>10-04-09</t>
  </si>
  <si>
    <t>11-08-05</t>
  </si>
  <si>
    <t>11-08-04</t>
  </si>
  <si>
    <t>13-11-15</t>
  </si>
  <si>
    <t>13-11-14</t>
  </si>
  <si>
    <t>13-06-12</t>
  </si>
  <si>
    <t>13-11-07</t>
  </si>
  <si>
    <t>13-06-11</t>
  </si>
  <si>
    <t>13-11-06</t>
  </si>
  <si>
    <t>15-01-15</t>
  </si>
  <si>
    <t>06-08-02</t>
  </si>
  <si>
    <t>05-12-14</t>
  </si>
  <si>
    <t>03-03-03</t>
  </si>
  <si>
    <t>06-11-14</t>
  </si>
  <si>
    <t>06-11-13</t>
  </si>
  <si>
    <t>05-04-07</t>
  </si>
  <si>
    <t>01-00-15</t>
  </si>
  <si>
    <t>07-02-15</t>
  </si>
  <si>
    <t>07-02-14</t>
  </si>
  <si>
    <t>07-10-14</t>
  </si>
  <si>
    <t>07-10-13</t>
  </si>
  <si>
    <t>07-07-02</t>
  </si>
  <si>
    <t>12-07-04</t>
  </si>
  <si>
    <t>14-10-15</t>
  </si>
  <si>
    <t>14-10-14</t>
  </si>
  <si>
    <t>14-10-07</t>
  </si>
  <si>
    <t>14-10-06</t>
  </si>
  <si>
    <t>03-09-11</t>
  </si>
  <si>
    <t>11-03-10</t>
  </si>
  <si>
    <t>11-03-09</t>
  </si>
  <si>
    <t>04-02-03</t>
  </si>
  <si>
    <t>04-08-11</t>
  </si>
  <si>
    <t>14-05-12</t>
  </si>
  <si>
    <t>14-05-11</t>
  </si>
  <si>
    <t>08-09-14</t>
  </si>
  <si>
    <t>08-09-13</t>
  </si>
  <si>
    <t>04-13-06</t>
  </si>
  <si>
    <t>06-03-07</t>
  </si>
  <si>
    <t>05-12-06</t>
  </si>
  <si>
    <t>03-14-06</t>
  </si>
  <si>
    <t>08-06-02</t>
  </si>
  <si>
    <t>06-11-06</t>
  </si>
  <si>
    <t>07-15-09</t>
  </si>
  <si>
    <t>07-15-08</t>
  </si>
  <si>
    <t>05-07-11</t>
  </si>
  <si>
    <t>01-03-12</t>
  </si>
  <si>
    <t>08-01-15</t>
  </si>
  <si>
    <t>08-01-14</t>
  </si>
  <si>
    <t>08-14-09</t>
  </si>
  <si>
    <t>08-14-08</t>
  </si>
  <si>
    <t>15-09-15</t>
  </si>
  <si>
    <t>15-09-14</t>
  </si>
  <si>
    <t>09-15-00</t>
  </si>
  <si>
    <t>15-09-06</t>
  </si>
  <si>
    <t>09-08-14</t>
  </si>
  <si>
    <t>09-08-13</t>
  </si>
  <si>
    <t>07-10-06</t>
  </si>
  <si>
    <t>05-01-03</t>
  </si>
  <si>
    <t>09-13-09</t>
  </si>
  <si>
    <t>09-13-08</t>
  </si>
  <si>
    <t>00-01-08</t>
  </si>
  <si>
    <t>00-01-07</t>
  </si>
  <si>
    <t>10-14-00</t>
  </si>
  <si>
    <t>06-06-11</t>
  </si>
  <si>
    <t>07-02-07</t>
  </si>
  <si>
    <t>02-02-12</t>
  </si>
  <si>
    <t>02-02-11</t>
  </si>
  <si>
    <t>12-02-09</t>
  </si>
  <si>
    <t>14-15-10</t>
  </si>
  <si>
    <t>14-15-09</t>
  </si>
  <si>
    <t>09-05-02</t>
  </si>
  <si>
    <t>08-09-06</t>
  </si>
  <si>
    <t>10-12-09</t>
  </si>
  <si>
    <t>10-12-08</t>
  </si>
  <si>
    <t>11-13-00</t>
  </si>
  <si>
    <t>15-04-12</t>
  </si>
  <si>
    <t>15-04-11</t>
  </si>
  <si>
    <t>10-07-14</t>
  </si>
  <si>
    <t>10-07-13</t>
  </si>
  <si>
    <t>01-00-08</t>
  </si>
  <si>
    <t>01-00-07</t>
  </si>
  <si>
    <t>15-14-10</t>
  </si>
  <si>
    <t>15-14-09</t>
  </si>
  <si>
    <t>07-05-11</t>
  </si>
  <si>
    <t>09-00-15</t>
  </si>
  <si>
    <t>09-00-14</t>
  </si>
  <si>
    <t>11-11-09</t>
  </si>
  <si>
    <t>11-11-08</t>
  </si>
  <si>
    <t>06-00-03</t>
  </si>
  <si>
    <t>03-01-12</t>
  </si>
  <si>
    <t>03-01-11</t>
  </si>
  <si>
    <t>09-08-06</t>
  </si>
  <si>
    <t>10-04-02</t>
  </si>
  <si>
    <t>08-01-07</t>
  </si>
  <si>
    <t>11-06-14</t>
  </si>
  <si>
    <t>11-06-13</t>
  </si>
  <si>
    <t>02-10-04</t>
  </si>
  <si>
    <t>01-11-04</t>
  </si>
  <si>
    <t>02-10-03</t>
  </si>
  <si>
    <t>12-10-09</t>
  </si>
  <si>
    <t>12-10-08</t>
  </si>
  <si>
    <t>13-01-09</t>
  </si>
  <si>
    <t>03-09-04</t>
  </si>
  <si>
    <t>03-09-03</t>
  </si>
  <si>
    <t>08-04-11</t>
  </si>
  <si>
    <t>00-09-00</t>
  </si>
  <si>
    <t>10-07-06</t>
  </si>
  <si>
    <t>01-08-00</t>
  </si>
  <si>
    <t>04-00-12</t>
  </si>
  <si>
    <t>04-00-11</t>
  </si>
  <si>
    <t>04-08-04</t>
  </si>
  <si>
    <t>04-08-03</t>
  </si>
  <si>
    <t>02-07-00</t>
  </si>
  <si>
    <t>14-15-02</t>
  </si>
  <si>
    <t>14-15-01</t>
  </si>
  <si>
    <t>01-06-09</t>
  </si>
  <si>
    <t>03-06-00</t>
  </si>
  <si>
    <t>13-09-09</t>
  </si>
  <si>
    <t>13-09-08</t>
  </si>
  <si>
    <t>05-07-04</t>
  </si>
  <si>
    <t>05-07-03</t>
  </si>
  <si>
    <t>00-04-05</t>
  </si>
  <si>
    <t>00-04-04</t>
  </si>
  <si>
    <t>02-05-09</t>
  </si>
  <si>
    <t>02-05-08</t>
  </si>
  <si>
    <t>09-00-07</t>
  </si>
  <si>
    <t>07-15-01</t>
  </si>
  <si>
    <t>12-05-14</t>
  </si>
  <si>
    <t>12-05-13</t>
  </si>
  <si>
    <t>11-06-06</t>
  </si>
  <si>
    <t>08-14-01</t>
  </si>
  <si>
    <t>09-03-11</t>
  </si>
  <si>
    <t>15-14-02</t>
  </si>
  <si>
    <t>15-14-01</t>
  </si>
  <si>
    <t>04-05-00</t>
  </si>
  <si>
    <t>01-03-05</t>
  </si>
  <si>
    <t>01-03-04</t>
  </si>
  <si>
    <t>09-13-01</t>
  </si>
  <si>
    <t>06-06-04</t>
  </si>
  <si>
    <t>06-06-03</t>
  </si>
  <si>
    <t>12-15-11</t>
  </si>
  <si>
    <t>03-04-09</t>
  </si>
  <si>
    <t>03-04-08</t>
  </si>
  <si>
    <t>10-12-01</t>
  </si>
  <si>
    <t>14-08-09</t>
  </si>
  <si>
    <t>14-08-08</t>
  </si>
  <si>
    <t>06-14-10</t>
  </si>
  <si>
    <t>13-14-11</t>
  </si>
  <si>
    <t>03-12-08</t>
  </si>
  <si>
    <t>02-02-05</t>
  </si>
  <si>
    <t>02-02-04</t>
  </si>
  <si>
    <t>05-04-00</t>
  </si>
  <si>
    <t>04-11-08</t>
  </si>
  <si>
    <t>04-11-07</t>
  </si>
  <si>
    <t>06-09-15</t>
  </si>
  <si>
    <t>07-13-10</t>
  </si>
  <si>
    <t>04-03-09</t>
  </si>
  <si>
    <t>04-03-08</t>
  </si>
  <si>
    <t>07-05-04</t>
  </si>
  <si>
    <t>07-05-03</t>
  </si>
  <si>
    <t>12-05-06</t>
  </si>
  <si>
    <t>13-04-14</t>
  </si>
  <si>
    <t>13-04-13</t>
  </si>
  <si>
    <t>05-10-08</t>
  </si>
  <si>
    <t>05-10-07</t>
  </si>
  <si>
    <t>08-12-10</t>
  </si>
  <si>
    <t>10-02-11</t>
  </si>
  <si>
    <t>11-11-01</t>
  </si>
  <si>
    <t>07-08-15</t>
  </si>
  <si>
    <t>14-13-11</t>
  </si>
  <si>
    <t>06-09-08</t>
  </si>
  <si>
    <t>06-09-07</t>
  </si>
  <si>
    <t>03-01-05</t>
  </si>
  <si>
    <t>03-01-04</t>
  </si>
  <si>
    <t>12-15-04</t>
  </si>
  <si>
    <t>12-15-03</t>
  </si>
  <si>
    <t>09-11-10</t>
  </si>
  <si>
    <t>03-07-13</t>
  </si>
  <si>
    <t>06-03-00</t>
  </si>
  <si>
    <t>15-07-08</t>
  </si>
  <si>
    <t>05-02-09</t>
  </si>
  <si>
    <t>05-02-08</t>
  </si>
  <si>
    <t>08-04-04</t>
  </si>
  <si>
    <t>08-04-03</t>
  </si>
  <si>
    <t>12-10-01</t>
  </si>
  <si>
    <t>07-08-08</t>
  </si>
  <si>
    <t>07-08-07</t>
  </si>
  <si>
    <t>08-07-15</t>
  </si>
  <si>
    <t>13-14-04</t>
  </si>
  <si>
    <t>13-14-03</t>
  </si>
  <si>
    <t>04-06-13</t>
  </si>
  <si>
    <t>04-06-12</t>
  </si>
  <si>
    <t>15-12-11</t>
  </si>
  <si>
    <t>10-10-10</t>
  </si>
  <si>
    <t>14-03-14</t>
  </si>
  <si>
    <t>14-03-13</t>
  </si>
  <si>
    <t>11-01-11</t>
  </si>
  <si>
    <t>04-00-05</t>
  </si>
  <si>
    <t>04-00-04</t>
  </si>
  <si>
    <t>08-07-08</t>
  </si>
  <si>
    <t>08-07-07</t>
  </si>
  <si>
    <t>07-02-00</t>
  </si>
  <si>
    <t>14-13-04</t>
  </si>
  <si>
    <t>14-13-03</t>
  </si>
  <si>
    <t>05-05-13</t>
  </si>
  <si>
    <t>05-05-12</t>
  </si>
  <si>
    <t>00-01-01</t>
  </si>
  <si>
    <t>00-01-00</t>
  </si>
  <si>
    <t>09-06-15</t>
  </si>
  <si>
    <t>06-01-09</t>
  </si>
  <si>
    <t>06-01-08</t>
  </si>
  <si>
    <t>11-09-10</t>
  </si>
  <si>
    <t>09-03-04</t>
  </si>
  <si>
    <t>09-03-03</t>
  </si>
  <si>
    <t>06-14-03</t>
  </si>
  <si>
    <t>05-15-03</t>
  </si>
  <si>
    <t>06-14-02</t>
  </si>
  <si>
    <t>05-15-02</t>
  </si>
  <si>
    <t>07-13-03</t>
  </si>
  <si>
    <t>07-13-02</t>
  </si>
  <si>
    <t>09-06-08</t>
  </si>
  <si>
    <t>09-06-07</t>
  </si>
  <si>
    <t>06-04-13</t>
  </si>
  <si>
    <t>06-04-12</t>
  </si>
  <si>
    <t>15-12-03</t>
  </si>
  <si>
    <t>01-00-01</t>
  </si>
  <si>
    <t>01-00-00</t>
  </si>
  <si>
    <t>01-09-06</t>
  </si>
  <si>
    <t>10-15-13</t>
  </si>
  <si>
    <t>10-15-12</t>
  </si>
  <si>
    <t>08-12-03</t>
  </si>
  <si>
    <t>08-12-02</t>
  </si>
  <si>
    <t>02-08-06</t>
  </si>
  <si>
    <t>02-08-05</t>
  </si>
  <si>
    <t>12-08-10</t>
  </si>
  <si>
    <t>10-05-15</t>
  </si>
  <si>
    <t>01-01-14</t>
  </si>
  <si>
    <t>00-07-02</t>
  </si>
  <si>
    <t>00-07-01</t>
  </si>
  <si>
    <t>15-02-14</t>
  </si>
  <si>
    <t>15-02-13</t>
  </si>
  <si>
    <t>11-14-13</t>
  </si>
  <si>
    <t>11-14-12</t>
  </si>
  <si>
    <t>07-00-09</t>
  </si>
  <si>
    <t>07-00-08</t>
  </si>
  <si>
    <t>03-07-06</t>
  </si>
  <si>
    <t>03-07-05</t>
  </si>
  <si>
    <t>12-00-11</t>
  </si>
  <si>
    <t>01-06-02</t>
  </si>
  <si>
    <t>01-06-01</t>
  </si>
  <si>
    <t>09-11-03</t>
  </si>
  <si>
    <t>09-11-02</t>
  </si>
  <si>
    <t>10-02-04</t>
  </si>
  <si>
    <t>10-02-03</t>
  </si>
  <si>
    <t>10-15-05</t>
  </si>
  <si>
    <t>07-03-13</t>
  </si>
  <si>
    <t>07-03-12</t>
  </si>
  <si>
    <t>10-05-08</t>
  </si>
  <si>
    <t>10-05-07</t>
  </si>
  <si>
    <t>02-05-02</t>
  </si>
  <si>
    <t>02-05-01</t>
  </si>
  <si>
    <t>04-06-06</t>
  </si>
  <si>
    <t>04-06-05</t>
  </si>
  <si>
    <t>12-13-13</t>
  </si>
  <si>
    <t>12-13-12</t>
  </si>
  <si>
    <t>02-00-14</t>
  </si>
  <si>
    <t>02-00-13</t>
  </si>
  <si>
    <t>10-10-03</t>
  </si>
  <si>
    <t>10-10-02</t>
  </si>
  <si>
    <t>11-14-05</t>
  </si>
  <si>
    <t>13-07-10</t>
  </si>
  <si>
    <t>11-04-15</t>
  </si>
  <si>
    <t>03-04-02</t>
  </si>
  <si>
    <t>03-04-01</t>
  </si>
  <si>
    <t>03-12-01</t>
  </si>
  <si>
    <t>03-12-00</t>
  </si>
  <si>
    <t>05-05-06</t>
  </si>
  <si>
    <t>05-05-05</t>
  </si>
  <si>
    <t>04-11-01</t>
  </si>
  <si>
    <t>04-11-00</t>
  </si>
  <si>
    <t>02-13-01</t>
  </si>
  <si>
    <t>02-13-00</t>
  </si>
  <si>
    <t>13-12-13</t>
  </si>
  <si>
    <t>13-12-12</t>
  </si>
  <si>
    <t>12-13-05</t>
  </si>
  <si>
    <t>06-12-12</t>
  </si>
  <si>
    <t>05-10-01</t>
  </si>
  <si>
    <t>05-10-00</t>
  </si>
  <si>
    <t>01-14-01</t>
  </si>
  <si>
    <t>11-09-03</t>
  </si>
  <si>
    <t>11-09-02</t>
  </si>
  <si>
    <t>08-02-13</t>
  </si>
  <si>
    <t>08-02-12</t>
  </si>
  <si>
    <t>11-04-08</t>
  </si>
  <si>
    <t>11-04-07</t>
  </si>
  <si>
    <t>11-01-03</t>
  </si>
  <si>
    <t>07-11-12</t>
  </si>
  <si>
    <t>07-11-11</t>
  </si>
  <si>
    <t>03-10-10</t>
  </si>
  <si>
    <t>04-03-02</t>
  </si>
  <si>
    <t>04-03-01</t>
  </si>
  <si>
    <t>06-09-01</t>
  </si>
  <si>
    <t>06-09-00</t>
  </si>
  <si>
    <t>13-12-05</t>
  </si>
  <si>
    <t>06-04-06</t>
  </si>
  <si>
    <t>06-04-05</t>
  </si>
  <si>
    <t>04-09-10</t>
  </si>
  <si>
    <t>04-09-09</t>
  </si>
  <si>
    <t>14-11-13</t>
  </si>
  <si>
    <t>14-11-12</t>
  </si>
  <si>
    <t>14-06-10</t>
  </si>
  <si>
    <t>08-10-12</t>
  </si>
  <si>
    <t>08-10-11</t>
  </si>
  <si>
    <t>00-02-06</t>
  </si>
  <si>
    <t>02-03-10</t>
  </si>
  <si>
    <t>12-03-15</t>
  </si>
  <si>
    <t>07-08-01</t>
  </si>
  <si>
    <t>07-08-00</t>
  </si>
  <si>
    <t>12-08-03</t>
  </si>
  <si>
    <t>12-08-02</t>
  </si>
  <si>
    <t>05-08-10</t>
  </si>
  <si>
    <t>05-08-09</t>
  </si>
  <si>
    <t>05-02-02</t>
  </si>
  <si>
    <t>05-02-01</t>
  </si>
  <si>
    <t>14-11-05</t>
  </si>
  <si>
    <t>09-09-12</t>
  </si>
  <si>
    <t>09-09-11</t>
  </si>
  <si>
    <t>09-01-13</t>
  </si>
  <si>
    <t>09-01-12</t>
  </si>
  <si>
    <t>01-01-06</t>
  </si>
  <si>
    <t>07-03-06</t>
  </si>
  <si>
    <t>07-03-05</t>
  </si>
  <si>
    <t>12-03-08</t>
  </si>
  <si>
    <t>12-03-07</t>
  </si>
  <si>
    <t>06-07-10</t>
  </si>
  <si>
    <t>06-07-09</t>
  </si>
  <si>
    <t>15-10-13</t>
  </si>
  <si>
    <t>15-10-12</t>
  </si>
  <si>
    <t>03-02-10</t>
  </si>
  <si>
    <t>08-07-01</t>
  </si>
  <si>
    <t>08-07-00</t>
  </si>
  <si>
    <t>05-13-05</t>
  </si>
  <si>
    <t>04-14-05</t>
  </si>
  <si>
    <t>05-13-04</t>
  </si>
  <si>
    <t>04-14-04</t>
  </si>
  <si>
    <t>06-12-05</t>
  </si>
  <si>
    <t>06-12-04</t>
  </si>
  <si>
    <t>03-15-05</t>
  </si>
  <si>
    <t>15-05-10</t>
  </si>
  <si>
    <t>13-07-02</t>
  </si>
  <si>
    <t>10-08-12</t>
  </si>
  <si>
    <t>10-08-11</t>
  </si>
  <si>
    <t>07-06-10</t>
  </si>
  <si>
    <t>07-11-05</t>
  </si>
  <si>
    <t>07-06-09</t>
  </si>
  <si>
    <t>07-11-04</t>
  </si>
  <si>
    <t>02-00-06</t>
  </si>
  <si>
    <t>15-10-05</t>
  </si>
  <si>
    <t>08-15-15</t>
  </si>
  <si>
    <t>06-01-02</t>
  </si>
  <si>
    <t>06-01-01</t>
  </si>
  <si>
    <t>08-15-07</t>
  </si>
  <si>
    <t>08-15-06</t>
  </si>
  <si>
    <t>13-02-15</t>
  </si>
  <si>
    <t>04-01-10</t>
  </si>
  <si>
    <t>09-06-01</t>
  </si>
  <si>
    <t>09-06-00</t>
  </si>
  <si>
    <t>09-14-15</t>
  </si>
  <si>
    <t>09-14-14</t>
  </si>
  <si>
    <t>09-14-07</t>
  </si>
  <si>
    <t>09-14-06</t>
  </si>
  <si>
    <t>08-02-06</t>
  </si>
  <si>
    <t>08-02-05</t>
  </si>
  <si>
    <t>08-10-05</t>
  </si>
  <si>
    <t>08-10-04</t>
  </si>
  <si>
    <t>03-05-15</t>
  </si>
  <si>
    <t>10-00-13</t>
  </si>
  <si>
    <t>10-00-12</t>
  </si>
  <si>
    <t>10-13-15</t>
  </si>
  <si>
    <t>10-13-14</t>
  </si>
  <si>
    <t>10-13-07</t>
  </si>
  <si>
    <t>10-13-06</t>
  </si>
  <si>
    <t>13-02-07</t>
  </si>
  <si>
    <t>11-07-12</t>
  </si>
  <si>
    <t>11-07-11</t>
  </si>
  <si>
    <t>08-05-10</t>
  </si>
  <si>
    <t>08-05-09</t>
  </si>
  <si>
    <t>14-06-02</t>
  </si>
  <si>
    <t>09-09-05</t>
  </si>
  <si>
    <t>09-09-04</t>
  </si>
  <si>
    <t>04-04-15</t>
  </si>
  <si>
    <t>04-04-14</t>
  </si>
  <si>
    <t>11-12-15</t>
  </si>
  <si>
    <t>11-12-14</t>
  </si>
  <si>
    <t>11-12-07</t>
  </si>
  <si>
    <t>11-12-06</t>
  </si>
  <si>
    <t>10-05-01</t>
  </si>
  <si>
    <t>10-05-00</t>
  </si>
  <si>
    <t>07-00-02</t>
  </si>
  <si>
    <t>07-00-01</t>
  </si>
  <si>
    <t>05-00-10</t>
  </si>
  <si>
    <t>15-15-08</t>
  </si>
  <si>
    <t>15-15-07</t>
  </si>
  <si>
    <t>09-01-06</t>
  </si>
  <si>
    <t>09-01-05</t>
  </si>
  <si>
    <t>14-01-15</t>
  </si>
  <si>
    <t>10-08-05</t>
  </si>
  <si>
    <t>10-08-04</t>
  </si>
  <si>
    <t>02-06-07</t>
  </si>
  <si>
    <t>02-11-02</t>
  </si>
  <si>
    <t>12-11-15</t>
  </si>
  <si>
    <t>12-11-14</t>
  </si>
  <si>
    <t>09-04-10</t>
  </si>
  <si>
    <t>09-04-09</t>
  </si>
  <si>
    <t>12-06-12</t>
  </si>
  <si>
    <t>12-11-07</t>
  </si>
  <si>
    <t>12-06-11</t>
  </si>
  <si>
    <t>12-11-06</t>
  </si>
  <si>
    <t>00-05-03</t>
  </si>
  <si>
    <t>03-10-02</t>
  </si>
  <si>
    <t>05-03-15</t>
  </si>
  <si>
    <t>05-03-14</t>
  </si>
  <si>
    <t>04-09-02</t>
  </si>
  <si>
    <t>01-04-03</t>
  </si>
  <si>
    <t>03-05-07</t>
  </si>
  <si>
    <t>14-01-07</t>
  </si>
  <si>
    <t>11-04-00</t>
  </si>
  <si>
    <t>05-08-02</t>
  </si>
  <si>
    <t>13-10-15</t>
  </si>
  <si>
    <t>13-10-14</t>
  </si>
  <si>
    <t>13-10-07</t>
  </si>
  <si>
    <t>13-10-06</t>
  </si>
  <si>
    <t>11-07-05</t>
  </si>
  <si>
    <t>11-07-04</t>
  </si>
  <si>
    <t>02-03-03</t>
  </si>
  <si>
    <t>06-02-15</t>
  </si>
  <si>
    <t>06-02-14</t>
  </si>
  <si>
    <t>15-15-15</t>
  </si>
  <si>
    <t>04-04-07</t>
  </si>
  <si>
    <t>10-03-10</t>
  </si>
  <si>
    <t>10-03-09</t>
  </si>
  <si>
    <t>06-10-14</t>
  </si>
  <si>
    <t>10-00-06</t>
  </si>
  <si>
    <t>10-00-05</t>
  </si>
  <si>
    <t>06-07-02</t>
  </si>
  <si>
    <t>13-05-12</t>
  </si>
  <si>
    <t>13-05-11</t>
  </si>
  <si>
    <t>07-09-14</t>
  </si>
  <si>
    <t>07-09-13</t>
  </si>
  <si>
    <t>15-00-15</t>
  </si>
  <si>
    <t>03-02-03</t>
  </si>
  <si>
    <t>14-09-15</t>
  </si>
  <si>
    <t>14-09-14</t>
  </si>
  <si>
    <t>14-09-07</t>
  </si>
  <si>
    <t>14-09-06</t>
  </si>
  <si>
    <t>05-03-07</t>
  </si>
  <si>
    <t>07-06-02</t>
  </si>
  <si>
    <t>12-06-05</t>
  </si>
  <si>
    <t>12-06-04</t>
  </si>
  <si>
    <t>04-12-06</t>
  </si>
  <si>
    <t>06-15-09</t>
  </si>
  <si>
    <t>07-01-15</t>
  </si>
  <si>
    <t>07-01-14</t>
  </si>
  <si>
    <t>05-11-06</t>
  </si>
  <si>
    <t>07-14-09</t>
  </si>
  <si>
    <t>07-14-08</t>
  </si>
  <si>
    <t>08-15-00</t>
  </si>
  <si>
    <t>04-07-11</t>
  </si>
  <si>
    <t>08-08-14</t>
  </si>
  <si>
    <t>08-08-13</t>
  </si>
  <si>
    <t>13-15-10</t>
  </si>
  <si>
    <t>13-15-09</t>
  </si>
  <si>
    <t>08-13-09</t>
  </si>
  <si>
    <t>08-13-08</t>
  </si>
  <si>
    <t>09-14-00</t>
  </si>
  <si>
    <t>06-10-06</t>
  </si>
  <si>
    <t>15-15-00</t>
  </si>
  <si>
    <t>11-02-10</t>
  </si>
  <si>
    <t>11-02-09</t>
  </si>
  <si>
    <t>14-04-12</t>
  </si>
  <si>
    <t>14-04-11</t>
  </si>
  <si>
    <t>04-01-03</t>
  </si>
  <si>
    <t>08-05-02</t>
  </si>
  <si>
    <t>09-12-09</t>
  </si>
  <si>
    <t>09-12-08</t>
  </si>
  <si>
    <t>10-13-00</t>
  </si>
  <si>
    <t>05-06-11</t>
  </si>
  <si>
    <t>06-02-07</t>
  </si>
  <si>
    <t>15-08-15</t>
  </si>
  <si>
    <t>15-08-14</t>
  </si>
  <si>
    <t>15-08-07</t>
  </si>
  <si>
    <t>15-08-06</t>
  </si>
  <si>
    <t>07-09-06</t>
  </si>
  <si>
    <t>14-14-10</t>
  </si>
  <si>
    <t>14-14-09</t>
  </si>
  <si>
    <t>09-07-14</t>
  </si>
  <si>
    <t>09-07-13</t>
  </si>
  <si>
    <t>13-05-04</t>
  </si>
  <si>
    <t>10-11-09</t>
  </si>
  <si>
    <t>10-11-08</t>
  </si>
  <si>
    <t>11-12-00</t>
  </si>
  <si>
    <t>08-00-15</t>
  </si>
  <si>
    <t>08-00-14</t>
  </si>
  <si>
    <t>06-05-11</t>
  </si>
  <si>
    <t>08-08-06</t>
  </si>
  <si>
    <t>15-13-10</t>
  </si>
  <si>
    <t>15-13-09</t>
  </si>
  <si>
    <t>05-00-03</t>
  </si>
  <si>
    <t>09-04-02</t>
  </si>
  <si>
    <t>00-00-08</t>
  </si>
  <si>
    <t>07-01-07</t>
  </si>
  <si>
    <t>02-01-12</t>
  </si>
  <si>
    <t>10-06-14</t>
  </si>
  <si>
    <t>10-06-13</t>
  </si>
  <si>
    <t>11-10-09</t>
  </si>
  <si>
    <t>11-10-08</t>
  </si>
  <si>
    <t>12-01-10</t>
  </si>
  <si>
    <t>12-11-00</t>
  </si>
  <si>
    <t>12-01-09</t>
  </si>
  <si>
    <t>15-03-12</t>
  </si>
  <si>
    <t>15-03-11</t>
  </si>
  <si>
    <t>09-07-06</t>
  </si>
  <si>
    <t>07-04-11</t>
  </si>
  <si>
    <t>13-15-02</t>
  </si>
  <si>
    <t>13-15-01</t>
  </si>
  <si>
    <t>14-04-04</t>
  </si>
  <si>
    <t>02-09-04</t>
  </si>
  <si>
    <t>13-10-00</t>
  </si>
  <si>
    <t>12-09-09</t>
  </si>
  <si>
    <t>12-09-08</t>
  </si>
  <si>
    <t>03-00-12</t>
  </si>
  <si>
    <t>03-00-11</t>
  </si>
  <si>
    <t>10-03-02</t>
  </si>
  <si>
    <t>03-08-04</t>
  </si>
  <si>
    <t>03-08-03</t>
  </si>
  <si>
    <t>14-14-02</t>
  </si>
  <si>
    <t>14-14-01</t>
  </si>
  <si>
    <t>00-08-00</t>
  </si>
  <si>
    <t>11-05-14</t>
  </si>
  <si>
    <t>11-05-13</t>
  </si>
  <si>
    <t>01-07-00</t>
  </si>
  <si>
    <t>10-06-06</t>
  </si>
  <si>
    <t>08-00-07</t>
  </si>
  <si>
    <t>06-15-01</t>
  </si>
  <si>
    <t>04-07-04</t>
  </si>
  <si>
    <t>04-07-03</t>
  </si>
  <si>
    <t>08-03-11</t>
  </si>
  <si>
    <t>07-14-01</t>
  </si>
  <si>
    <t>02-06-00</t>
  </si>
  <si>
    <t>11-15-11</t>
  </si>
  <si>
    <t>13-00-10</t>
  </si>
  <si>
    <t>13-00-09</t>
  </si>
  <si>
    <t>08-13-01</t>
  </si>
  <si>
    <t>15-13-02</t>
  </si>
  <si>
    <t>15-13-01</t>
  </si>
  <si>
    <t>13-08-09</t>
  </si>
  <si>
    <t>13-08-08</t>
  </si>
  <si>
    <t>05-06-04</t>
  </si>
  <si>
    <t>05-06-03</t>
  </si>
  <si>
    <t>12-14-11</t>
  </si>
  <si>
    <t>03-05-00</t>
  </si>
  <si>
    <t>09-12-01</t>
  </si>
  <si>
    <t>02-04-09</t>
  </si>
  <si>
    <t>00-03-05</t>
  </si>
  <si>
    <t>12-04-14</t>
  </si>
  <si>
    <t>12-04-13</t>
  </si>
  <si>
    <t>11-02-02</t>
  </si>
  <si>
    <t>11-05-06</t>
  </si>
  <si>
    <t>13-13-11</t>
  </si>
  <si>
    <t>10-11-01</t>
  </si>
  <si>
    <t>09-02-11</t>
  </si>
  <si>
    <t>04-04-00</t>
  </si>
  <si>
    <t>06-05-04</t>
  </si>
  <si>
    <t>06-05-03</t>
  </si>
  <si>
    <t>07-12-10</t>
  </si>
  <si>
    <t>01-02-05</t>
  </si>
  <si>
    <t>01-02-04</t>
  </si>
  <si>
    <t>04-10-08</t>
  </si>
  <si>
    <t>03-03-09</t>
  </si>
  <si>
    <t>03-03-08</t>
  </si>
  <si>
    <t>11-15-04</t>
  </si>
  <si>
    <t>11-15-03</t>
  </si>
  <si>
    <t>14-07-09</t>
  </si>
  <si>
    <t>14-07-08</t>
  </si>
  <si>
    <t>08-11-10</t>
  </si>
  <si>
    <t>05-09-08</t>
  </si>
  <si>
    <t>05-09-07</t>
  </si>
  <si>
    <t>11-10-01</t>
  </si>
  <si>
    <t>14-12-11</t>
  </si>
  <si>
    <t>12-14-04</t>
  </si>
  <si>
    <t>12-14-03</t>
  </si>
  <si>
    <t>05-03-00</t>
  </si>
  <si>
    <t>07-04-04</t>
  </si>
  <si>
    <t>07-04-03</t>
  </si>
  <si>
    <t>12-04-06</t>
  </si>
  <si>
    <t>02-01-05</t>
  </si>
  <si>
    <t>02-01-04</t>
  </si>
  <si>
    <t>06-08-08</t>
  </si>
  <si>
    <t>09-10-10</t>
  </si>
  <si>
    <t>06-08-07</t>
  </si>
  <si>
    <t>07-07-15</t>
  </si>
  <si>
    <t>13-03-14</t>
  </si>
  <si>
    <t>13-03-13</t>
  </si>
  <si>
    <t>04-02-09</t>
  </si>
  <si>
    <t>04-02-08</t>
  </si>
  <si>
    <t>13-13-04</t>
  </si>
  <si>
    <t>13-13-03</t>
  </si>
  <si>
    <t>10-01-11</t>
  </si>
  <si>
    <t>12-09-01</t>
  </si>
  <si>
    <t>15-11-11</t>
  </si>
  <si>
    <t>15-06-09</t>
  </si>
  <si>
    <t>15-06-08</t>
  </si>
  <si>
    <t>07-07-08</t>
  </si>
  <si>
    <t>07-07-07</t>
  </si>
  <si>
    <t>10-09-10</t>
  </si>
  <si>
    <t>06-02-00</t>
  </si>
  <si>
    <t>08-06-15</t>
  </si>
  <si>
    <t>03-00-05</t>
  </si>
  <si>
    <t>03-00-04</t>
  </si>
  <si>
    <t>08-03-04</t>
  </si>
  <si>
    <t>08-03-03</t>
  </si>
  <si>
    <t>04-05-13</t>
  </si>
  <si>
    <t>05-01-09</t>
  </si>
  <si>
    <t>05-01-08</t>
  </si>
  <si>
    <t>14-12-04</t>
  </si>
  <si>
    <t>14-12-03</t>
  </si>
  <si>
    <t>13-03-06</t>
  </si>
  <si>
    <t>05-14-03</t>
  </si>
  <si>
    <t>05-14-02</t>
  </si>
  <si>
    <t>08-06-08</t>
  </si>
  <si>
    <t>08-06-07</t>
  </si>
  <si>
    <t>13-08-01</t>
  </si>
  <si>
    <t>06-13-03</t>
  </si>
  <si>
    <t>06-13-02</t>
  </si>
  <si>
    <t>04-15-03</t>
  </si>
  <si>
    <t>11-08-10</t>
  </si>
  <si>
    <t>09-15-13</t>
  </si>
  <si>
    <t>14-02-14</t>
  </si>
  <si>
    <t>14-02-13</t>
  </si>
  <si>
    <t>05-04-13</t>
  </si>
  <si>
    <t>05-04-12</t>
  </si>
  <si>
    <t>07-12-03</t>
  </si>
  <si>
    <t>07-12-02</t>
  </si>
  <si>
    <t>09-05-15</t>
  </si>
  <si>
    <t>11-00-11</t>
  </si>
  <si>
    <t>10-14-13</t>
  </si>
  <si>
    <t>10-14-12</t>
  </si>
  <si>
    <t>07-01-00</t>
  </si>
  <si>
    <t>15-11-04</t>
  </si>
  <si>
    <t>15-11-03</t>
  </si>
  <si>
    <t>08-11-03</t>
  </si>
  <si>
    <t>08-11-02</t>
  </si>
  <si>
    <t>09-02-04</t>
  </si>
  <si>
    <t>09-02-03</t>
  </si>
  <si>
    <t>00-00-01</t>
  </si>
  <si>
    <t>00-00-00</t>
  </si>
  <si>
    <t>06-00-09</t>
  </si>
  <si>
    <t>06-00-08</t>
  </si>
  <si>
    <t>09-15-05</t>
  </si>
  <si>
    <t>11-13-13</t>
  </si>
  <si>
    <t>11-13-12</t>
  </si>
  <si>
    <t>09-05-08</t>
  </si>
  <si>
    <t>09-05-07</t>
  </si>
  <si>
    <t>02-07-06</t>
  </si>
  <si>
    <t>12-07-10</t>
  </si>
  <si>
    <t>06-03-13</t>
  </si>
  <si>
    <t>06-03-12</t>
  </si>
  <si>
    <t>10-14-05</t>
  </si>
  <si>
    <t>14-07-01</t>
  </si>
  <si>
    <t>09-10-03</t>
  </si>
  <si>
    <t>09-10-02</t>
  </si>
  <si>
    <t>00-06-02</t>
  </si>
  <si>
    <t>10-04-15</t>
  </si>
  <si>
    <t>14-02-06</t>
  </si>
  <si>
    <t>03-06-06</t>
  </si>
  <si>
    <t>03-06-05</t>
  </si>
  <si>
    <t>12-12-13</t>
  </si>
  <si>
    <t>12-12-12</t>
  </si>
  <si>
    <t>11-13-05</t>
  </si>
  <si>
    <t>01-05-02</t>
  </si>
  <si>
    <t>01-05-01</t>
  </si>
  <si>
    <t>08-00-00</t>
  </si>
  <si>
    <t>15-01-14</t>
  </si>
  <si>
    <t>15-01-13</t>
  </si>
  <si>
    <t>10-09-03</t>
  </si>
  <si>
    <t>10-09-02</t>
  </si>
  <si>
    <t>04-05-06</t>
  </si>
  <si>
    <t>04-05-05</t>
  </si>
  <si>
    <t>10-04-08</t>
  </si>
  <si>
    <t>10-04-07</t>
  </si>
  <si>
    <t>10-01-04</t>
  </si>
  <si>
    <t>10-01-03</t>
  </si>
  <si>
    <t>02-04-02</t>
  </si>
  <si>
    <t>02-04-01</t>
  </si>
  <si>
    <t>03-11-01</t>
  </si>
  <si>
    <t>02-12-01</t>
  </si>
  <si>
    <t>03-11-00</t>
  </si>
  <si>
    <t>07-02-13</t>
  </si>
  <si>
    <t>07-02-12</t>
  </si>
  <si>
    <t>12-12-05</t>
  </si>
  <si>
    <t>13-11-13</t>
  </si>
  <si>
    <t>13-11-12</t>
  </si>
  <si>
    <t>13-06-10</t>
  </si>
  <si>
    <t>04-10-01</t>
  </si>
  <si>
    <t>04-10-00</t>
  </si>
  <si>
    <t>05-09-01</t>
  </si>
  <si>
    <t>05-09-00</t>
  </si>
  <si>
    <t>11-03-15</t>
  </si>
  <si>
    <t>11-08-03</t>
  </si>
  <si>
    <t>11-08-02</t>
  </si>
  <si>
    <t>03-03-02</t>
  </si>
  <si>
    <t>03-03-01</t>
  </si>
  <si>
    <t>05-04-06</t>
  </si>
  <si>
    <t>05-04-05</t>
  </si>
  <si>
    <t>07-10-12</t>
  </si>
  <si>
    <t>13-11-05</t>
  </si>
  <si>
    <t>06-08-01</t>
  </si>
  <si>
    <t>06-08-00</t>
  </si>
  <si>
    <t>14-10-13</t>
  </si>
  <si>
    <t>14-10-12</t>
  </si>
  <si>
    <t>04-08-10</t>
  </si>
  <si>
    <t>11-03-08</t>
  </si>
  <si>
    <t>11-03-07</t>
  </si>
  <si>
    <t>08-09-12</t>
  </si>
  <si>
    <t>08-09-11</t>
  </si>
  <si>
    <t>08-01-13</t>
  </si>
  <si>
    <t>08-01-12</t>
  </si>
  <si>
    <t>11-00-04</t>
  </si>
  <si>
    <t>11-00-03</t>
  </si>
  <si>
    <t>14-05-10</t>
  </si>
  <si>
    <t>04-02-02</t>
  </si>
  <si>
    <t>04-02-01</t>
  </si>
  <si>
    <t>06-03-06</t>
  </si>
  <si>
    <t>06-03-05</t>
  </si>
  <si>
    <t>07-07-01</t>
  </si>
  <si>
    <t>07-07-00</t>
  </si>
  <si>
    <t>12-07-03</t>
  </si>
  <si>
    <t>12-07-02</t>
  </si>
  <si>
    <t>05-07-10</t>
  </si>
  <si>
    <t>05-07-09</t>
  </si>
  <si>
    <t>14-10-05</t>
  </si>
  <si>
    <t>09-08-12</t>
  </si>
  <si>
    <t>09-08-11</t>
  </si>
  <si>
    <t>04-13-05</t>
  </si>
  <si>
    <t>12-02-15</t>
  </si>
  <si>
    <t>05-12-05</t>
  </si>
  <si>
    <t>05-12-04</t>
  </si>
  <si>
    <t>15-09-13</t>
  </si>
  <si>
    <t>15-09-12</t>
  </si>
  <si>
    <t>06-06-10</t>
  </si>
  <si>
    <t>06-11-05</t>
  </si>
  <si>
    <t>06-06-09</t>
  </si>
  <si>
    <t>06-11-04</t>
  </si>
  <si>
    <t>07-15-07</t>
  </si>
  <si>
    <t>08-06-01</t>
  </si>
  <si>
    <t>08-06-00</t>
  </si>
  <si>
    <t>05-01-02</t>
  </si>
  <si>
    <t>05-01-01</t>
  </si>
  <si>
    <t>08-14-07</t>
  </si>
  <si>
    <t>08-14-06</t>
  </si>
  <si>
    <t>07-02-06</t>
  </si>
  <si>
    <t>07-02-05</t>
  </si>
  <si>
    <t>12-02-08</t>
  </si>
  <si>
    <t>12-02-07</t>
  </si>
  <si>
    <t>07-10-05</t>
  </si>
  <si>
    <t>07-10-04</t>
  </si>
  <si>
    <t>09-00-13</t>
  </si>
  <si>
    <t>09-00-12</t>
  </si>
  <si>
    <t>01-00-06</t>
  </si>
  <si>
    <t>09-13-15</t>
  </si>
  <si>
    <t>09-13-07</t>
  </si>
  <si>
    <t>09-13-06</t>
  </si>
  <si>
    <t>03-01-10</t>
  </si>
  <si>
    <t>15-09-05</t>
  </si>
  <si>
    <t>13-06-03</t>
  </si>
  <si>
    <t>13-06-02</t>
  </si>
  <si>
    <t>10-07-12</t>
  </si>
  <si>
    <t>10-07-11</t>
  </si>
  <si>
    <t>15-04-10</t>
  </si>
  <si>
    <t>07-05-10</t>
  </si>
  <si>
    <t>07-05-09</t>
  </si>
  <si>
    <t>10-12-15</t>
  </si>
  <si>
    <t>10-12-14</t>
  </si>
  <si>
    <t>08-09-05</t>
  </si>
  <si>
    <t>08-09-04</t>
  </si>
  <si>
    <t>10-12-07</t>
  </si>
  <si>
    <t>10-12-06</t>
  </si>
  <si>
    <t>14-15-08</t>
  </si>
  <si>
    <t>14-15-07</t>
  </si>
  <si>
    <t>09-05-01</t>
  </si>
  <si>
    <t>09-05-00</t>
  </si>
  <si>
    <t>13-01-15</t>
  </si>
  <si>
    <t>06-00-02</t>
  </si>
  <si>
    <t>06-00-01</t>
  </si>
  <si>
    <t>04-00-10</t>
  </si>
  <si>
    <t>11-11-15</t>
  </si>
  <si>
    <t>11-11-14</t>
  </si>
  <si>
    <t>08-01-06</t>
  </si>
  <si>
    <t>08-01-05</t>
  </si>
  <si>
    <t>11-06-12</t>
  </si>
  <si>
    <t>11-11-07</t>
  </si>
  <si>
    <t>11-06-11</t>
  </si>
  <si>
    <t>11-11-06</t>
  </si>
  <si>
    <t>09-08-05</t>
  </si>
  <si>
    <t>09-08-04</t>
  </si>
  <si>
    <t>15-14-08</t>
  </si>
  <si>
    <t>15-14-07</t>
  </si>
  <si>
    <t>08-04-10</t>
  </si>
  <si>
    <t>08-04-09</t>
  </si>
  <si>
    <t>14-05-03</t>
  </si>
  <si>
    <t>14-05-02</t>
  </si>
  <si>
    <t>13-01-08</t>
  </si>
  <si>
    <t>13-01-07</t>
  </si>
  <si>
    <t>04-03-15</t>
  </si>
  <si>
    <t>10-04-01</t>
  </si>
  <si>
    <t>10-04-00</t>
  </si>
  <si>
    <t>12-10-15</t>
  </si>
  <si>
    <t>12-10-14</t>
  </si>
  <si>
    <t>12-10-07</t>
  </si>
  <si>
    <t>12-10-06</t>
  </si>
  <si>
    <t>14-15-15</t>
  </si>
  <si>
    <t>03-09-02</t>
  </si>
  <si>
    <t>10-07-05</t>
  </si>
  <si>
    <t>10-07-04</t>
  </si>
  <si>
    <t>12-05-12</t>
  </si>
  <si>
    <t>12-05-11</t>
  </si>
  <si>
    <t>04-08-02</t>
  </si>
  <si>
    <t>09-03-10</t>
  </si>
  <si>
    <t>09-03-09</t>
  </si>
  <si>
    <t>09-00-06</t>
  </si>
  <si>
    <t>09-00-05</t>
  </si>
  <si>
    <t>05-02-15</t>
  </si>
  <si>
    <t>05-02-14</t>
  </si>
  <si>
    <t>14-00-15</t>
  </si>
  <si>
    <t>15-14-15</t>
  </si>
  <si>
    <t>13-09-15</t>
  </si>
  <si>
    <t>13-09-14</t>
  </si>
  <si>
    <t>13-09-07</t>
  </si>
  <si>
    <t>13-09-06</t>
  </si>
  <si>
    <t>05-07-02</t>
  </si>
  <si>
    <t>03-04-07</t>
  </si>
  <si>
    <t>15-04-02</t>
  </si>
  <si>
    <t>01-03-03</t>
  </si>
  <si>
    <t>11-03-01</t>
  </si>
  <si>
    <t>11-03-00</t>
  </si>
  <si>
    <t>11-06-05</t>
  </si>
  <si>
    <t>11-06-04</t>
  </si>
  <si>
    <t>14-00-08</t>
  </si>
  <si>
    <t>14-00-07</t>
  </si>
  <si>
    <t>06-06-02</t>
  </si>
  <si>
    <t>14-15-00</t>
  </si>
  <si>
    <t>12-15-10</t>
  </si>
  <si>
    <t>12-15-09</t>
  </si>
  <si>
    <t>04-03-07</t>
  </si>
  <si>
    <t>02-02-03</t>
  </si>
  <si>
    <t>13-04-12</t>
  </si>
  <si>
    <t>13-04-11</t>
  </si>
  <si>
    <t>07-15-00</t>
  </si>
  <si>
    <t>06-01-15</t>
  </si>
  <si>
    <t>06-01-14</t>
  </si>
  <si>
    <t>07-08-14</t>
  </si>
  <si>
    <t>10-02-10</t>
  </si>
  <si>
    <t>10-02-09</t>
  </si>
  <si>
    <t>08-14-00</t>
  </si>
  <si>
    <t>14-08-15</t>
  </si>
  <si>
    <t>14-08-14</t>
  </si>
  <si>
    <t>14-08-07</t>
  </si>
  <si>
    <t>14-08-06</t>
  </si>
  <si>
    <t>07-13-09</t>
  </si>
  <si>
    <t>13-14-10</t>
  </si>
  <si>
    <t>13-14-09</t>
  </si>
  <si>
    <t>05-10-06</t>
  </si>
  <si>
    <t>15-14-00</t>
  </si>
  <si>
    <t>09-13-00</t>
  </si>
  <si>
    <t>08-12-09</t>
  </si>
  <si>
    <t>08-12-08</t>
  </si>
  <si>
    <t>07-05-02</t>
  </si>
  <si>
    <t>12-05-05</t>
  </si>
  <si>
    <t>12-05-04</t>
  </si>
  <si>
    <t>03-01-03</t>
  </si>
  <si>
    <t>08-07-14</t>
  </si>
  <si>
    <t>08-07-13</t>
  </si>
  <si>
    <t>12-02-00</t>
  </si>
  <si>
    <t>05-02-07</t>
  </si>
  <si>
    <t>06-09-06</t>
  </si>
  <si>
    <t>10-12-00</t>
  </si>
  <si>
    <t>09-11-09</t>
  </si>
  <si>
    <t>09-11-08</t>
  </si>
  <si>
    <t>14-13-10</t>
  </si>
  <si>
    <t>14-13-09</t>
  </si>
  <si>
    <t>07-00-15</t>
  </si>
  <si>
    <t>07-00-14</t>
  </si>
  <si>
    <t>07-08-06</t>
  </si>
  <si>
    <t>15-07-15</t>
  </si>
  <si>
    <t>15-07-14</t>
  </si>
  <si>
    <t>15-07-07</t>
  </si>
  <si>
    <t>15-07-06</t>
  </si>
  <si>
    <t>14-03-12</t>
  </si>
  <si>
    <t>14-03-11</t>
  </si>
  <si>
    <t>05-05-11</t>
  </si>
  <si>
    <t>11-01-10</t>
  </si>
  <si>
    <t>11-11-00</t>
  </si>
  <si>
    <t>11-01-09</t>
  </si>
  <si>
    <t>08-04-02</t>
  </si>
  <si>
    <t>10-10-09</t>
  </si>
  <si>
    <t>10-10-08</t>
  </si>
  <si>
    <t>09-06-14</t>
  </si>
  <si>
    <t>09-06-13</t>
  </si>
  <si>
    <t>04-00-03</t>
  </si>
  <si>
    <t>15-12-10</t>
  </si>
  <si>
    <t>15-12-09</t>
  </si>
  <si>
    <t>06-01-07</t>
  </si>
  <si>
    <t>12-15-02</t>
  </si>
  <si>
    <t>12-15-01</t>
  </si>
  <si>
    <t>13-04-05</t>
  </si>
  <si>
    <t>13-04-04</t>
  </si>
  <si>
    <t>08-07-06</t>
  </si>
  <si>
    <t>12-10-00</t>
  </si>
  <si>
    <t>06-04-11</t>
  </si>
  <si>
    <t>11-09-09</t>
  </si>
  <si>
    <t>11-09-08</t>
  </si>
  <si>
    <t>13-14-02</t>
  </si>
  <si>
    <t>13-14-01</t>
  </si>
  <si>
    <t>09-03-02</t>
  </si>
  <si>
    <t>10-05-14</t>
  </si>
  <si>
    <t>10-05-13</t>
  </si>
  <si>
    <t>09-06-06</t>
  </si>
  <si>
    <t>15-02-12</t>
  </si>
  <si>
    <t>15-02-11</t>
  </si>
  <si>
    <t>07-00-07</t>
  </si>
  <si>
    <t>14-13-02</t>
  </si>
  <si>
    <t>14-13-01</t>
  </si>
  <si>
    <t>12-00-10</t>
  </si>
  <si>
    <t>12-00-09</t>
  </si>
  <si>
    <t>10-15-11</t>
  </si>
  <si>
    <t>13-09-00</t>
  </si>
  <si>
    <t>12-08-09</t>
  </si>
  <si>
    <t>12-08-08</t>
  </si>
  <si>
    <t>07-03-11</t>
  </si>
  <si>
    <t>06-14-01</t>
  </si>
  <si>
    <t>05-15-01</t>
  </si>
  <si>
    <t>14-03-05</t>
  </si>
  <si>
    <t>14-03-04</t>
  </si>
  <si>
    <t>11-14-11</t>
  </si>
  <si>
    <t>07-13-01</t>
  </si>
  <si>
    <t>03-07-04</t>
  </si>
  <si>
    <t>01-06-00</t>
  </si>
  <si>
    <t>11-04-14</t>
  </si>
  <si>
    <t>11-04-13</t>
  </si>
  <si>
    <t>08-12-01</t>
  </si>
  <si>
    <t>15-12-02</t>
  </si>
  <si>
    <t>15-12-01</t>
  </si>
  <si>
    <t>10-02-02</t>
  </si>
  <si>
    <t>10-05-06</t>
  </si>
  <si>
    <t>04-06-04</t>
  </si>
  <si>
    <t>04-06-03</t>
  </si>
  <si>
    <t>12-13-11</t>
  </si>
  <si>
    <t>02-05-00</t>
  </si>
  <si>
    <t>14-08-00</t>
  </si>
  <si>
    <t>09-11-01</t>
  </si>
  <si>
    <t>13-07-09</t>
  </si>
  <si>
    <t>13-07-08</t>
  </si>
  <si>
    <t>08-02-11</t>
  </si>
  <si>
    <t>10-15-04</t>
  </si>
  <si>
    <t>10-15-03</t>
  </si>
  <si>
    <t>05-05-04</t>
  </si>
  <si>
    <t>05-05-03</t>
  </si>
  <si>
    <t>13-12-11</t>
  </si>
  <si>
    <t>03-04-00</t>
  </si>
  <si>
    <t>10-10-01</t>
  </si>
  <si>
    <t>11-14-04</t>
  </si>
  <si>
    <t>11-14-03</t>
  </si>
  <si>
    <t>15-02-04</t>
  </si>
  <si>
    <t>11-04-06</t>
  </si>
  <si>
    <t>12-03-14</t>
  </si>
  <si>
    <t>12-03-13</t>
  </si>
  <si>
    <t>11-01-02</t>
  </si>
  <si>
    <t>12-13-04</t>
  </si>
  <si>
    <t>12-13-03</t>
  </si>
  <si>
    <t>08-10-10</t>
  </si>
  <si>
    <t>06-04-04</t>
  </si>
  <si>
    <t>06-04-03</t>
  </si>
  <si>
    <t>14-11-11</t>
  </si>
  <si>
    <t>04-03-00</t>
  </si>
  <si>
    <t>14-06-09</t>
  </si>
  <si>
    <t>14-06-08</t>
  </si>
  <si>
    <t>11-09-01</t>
  </si>
  <si>
    <t>09-01-11</t>
  </si>
  <si>
    <t>05-08-08</t>
  </si>
  <si>
    <t>03-02-09</t>
  </si>
  <si>
    <t>01-01-05</t>
  </si>
  <si>
    <t>09-09-10</t>
  </si>
  <si>
    <t>13-12-04</t>
  </si>
  <si>
    <t>13-12-03</t>
  </si>
  <si>
    <t>06-07-08</t>
  </si>
  <si>
    <t>06-07-07</t>
  </si>
  <si>
    <t>05-02-00</t>
  </si>
  <si>
    <t>07-03-04</t>
  </si>
  <si>
    <t>07-03-03</t>
  </si>
  <si>
    <t>12-03-06</t>
  </si>
  <si>
    <t>15-10-11</t>
  </si>
  <si>
    <t>12-08-01</t>
  </si>
  <si>
    <t>13-02-14</t>
  </si>
  <si>
    <t>13-02-13</t>
  </si>
  <si>
    <t>02-00-05</t>
  </si>
  <si>
    <t>02-00-04</t>
  </si>
  <si>
    <t>04-01-09</t>
  </si>
  <si>
    <t>04-01-08</t>
  </si>
  <si>
    <t>10-08-10</t>
  </si>
  <si>
    <t>14-11-04</t>
  </si>
  <si>
    <t>14-11-03</t>
  </si>
  <si>
    <t>15-05-09</t>
  </si>
  <si>
    <t>15-05-08</t>
  </si>
  <si>
    <t>12-00-02</t>
  </si>
  <si>
    <t>07-06-08</t>
  </si>
  <si>
    <t>07-06-07</t>
  </si>
  <si>
    <t>10-00-11</t>
  </si>
  <si>
    <t>05-13-03</t>
  </si>
  <si>
    <t>08-05-15</t>
  </si>
  <si>
    <t>06-12-03</t>
  </si>
  <si>
    <t>06-12-02</t>
  </si>
  <si>
    <t>06-01-00</t>
  </si>
  <si>
    <t>08-02-04</t>
  </si>
  <si>
    <t>08-02-03</t>
  </si>
  <si>
    <t>10-13-13</t>
  </si>
  <si>
    <t>07-11-03</t>
  </si>
  <si>
    <t>07-11-02</t>
  </si>
  <si>
    <t>13-07-01</t>
  </si>
  <si>
    <t>08-15-05</t>
  </si>
  <si>
    <t>11-07-10</t>
  </si>
  <si>
    <t>08-05-08</t>
  </si>
  <si>
    <t>08-05-07</t>
  </si>
  <si>
    <t>05-00-09</t>
  </si>
  <si>
    <t>05-00-08</t>
  </si>
  <si>
    <t>15-10-04</t>
  </si>
  <si>
    <t>15-10-03</t>
  </si>
  <si>
    <t>13-02-06</t>
  </si>
  <si>
    <t>09-14-05</t>
  </si>
  <si>
    <t>08-10-03</t>
  </si>
  <si>
    <t>08-10-02</t>
  </si>
  <si>
    <t>11-12-13</t>
  </si>
  <si>
    <t>11-12-12</t>
  </si>
  <si>
    <t>09-04-15</t>
  </si>
  <si>
    <t>05-03-13</t>
  </si>
  <si>
    <t>14-01-14</t>
  </si>
  <si>
    <t>14-01-13</t>
  </si>
  <si>
    <t>10-13-05</t>
  </si>
  <si>
    <t>09-09-03</t>
  </si>
  <si>
    <t>09-09-02</t>
  </si>
  <si>
    <t>07-00-00</t>
  </si>
  <si>
    <t>12-11-13</t>
  </si>
  <si>
    <t>12-11-12</t>
  </si>
  <si>
    <t>09-01-04</t>
  </si>
  <si>
    <t>09-01-03</t>
  </si>
  <si>
    <t>09-04-08</t>
  </si>
  <si>
    <t>09-04-07</t>
  </si>
  <si>
    <t>12-06-10</t>
  </si>
  <si>
    <t>11-12-05</t>
  </si>
  <si>
    <t>14-06-01</t>
  </si>
  <si>
    <t>06-02-13</t>
  </si>
  <si>
    <t>06-02-12</t>
  </si>
  <si>
    <t>03-05-06</t>
  </si>
  <si>
    <t>10-03-15</t>
  </si>
  <si>
    <t>15-15-06</t>
  </si>
  <si>
    <t>15-15-05</t>
  </si>
  <si>
    <t>10-08-03</t>
  </si>
  <si>
    <t>10-08-02</t>
  </si>
  <si>
    <t>01-04-02</t>
  </si>
  <si>
    <t>12-11-05</t>
  </si>
  <si>
    <t>03-10-01</t>
  </si>
  <si>
    <t>14-01-06</t>
  </si>
  <si>
    <t>13-10-13</t>
  </si>
  <si>
    <t>13-10-12</t>
  </si>
  <si>
    <t>04-09-01</t>
  </si>
  <si>
    <t>04-09-00</t>
  </si>
  <si>
    <t>04-04-06</t>
  </si>
  <si>
    <t>04-04-05</t>
  </si>
  <si>
    <t>10-03-08</t>
  </si>
  <si>
    <t>10-03-07</t>
  </si>
  <si>
    <t>13-05-10</t>
  </si>
  <si>
    <t>02-03-02</t>
  </si>
  <si>
    <t>02-03-01</t>
  </si>
  <si>
    <t>15-00-14</t>
  </si>
  <si>
    <t>15-00-13</t>
  </si>
  <si>
    <t>15-15-14</t>
  </si>
  <si>
    <t>15-15-13</t>
  </si>
  <si>
    <t>05-08-01</t>
  </si>
  <si>
    <t>05-08-00</t>
  </si>
  <si>
    <t>15-05-01</t>
  </si>
  <si>
    <t>10-00-04</t>
  </si>
  <si>
    <t>10-00-03</t>
  </si>
  <si>
    <t>07-01-13</t>
  </si>
  <si>
    <t>07-01-12</t>
  </si>
  <si>
    <t>13-10-05</t>
  </si>
  <si>
    <t>11-07-03</t>
  </si>
  <si>
    <t>11-07-02</t>
  </si>
  <si>
    <t>14-09-13</t>
  </si>
  <si>
    <t>14-09-12</t>
  </si>
  <si>
    <t>06-07-01</t>
  </si>
  <si>
    <t>05-03-06</t>
  </si>
  <si>
    <t>06-07-00</t>
  </si>
  <si>
    <t>05-03-05</t>
  </si>
  <si>
    <t>11-02-15</t>
  </si>
  <si>
    <t>03-02-02</t>
  </si>
  <si>
    <t>03-02-01</t>
  </si>
  <si>
    <t>08-08-12</t>
  </si>
  <si>
    <t>14-09-05</t>
  </si>
  <si>
    <t>11-02-08</t>
  </si>
  <si>
    <t>11-02-07</t>
  </si>
  <si>
    <t>15-00-06</t>
  </si>
  <si>
    <t>07-06-01</t>
  </si>
  <si>
    <t>07-06-00</t>
  </si>
  <si>
    <t>14-04-10</t>
  </si>
  <si>
    <t>12-06-03</t>
  </si>
  <si>
    <t>12-06-02</t>
  </si>
  <si>
    <t>05-06-10</t>
  </si>
  <si>
    <t>05-11-05</t>
  </si>
  <si>
    <t>08-00-13</t>
  </si>
  <si>
    <t>08-00-12</t>
  </si>
  <si>
    <t>09-07-12</t>
  </si>
  <si>
    <t>09-07-11</t>
  </si>
  <si>
    <t>06-02-06</t>
  </si>
  <si>
    <t>06-02-05</t>
  </si>
  <si>
    <t>04-01-02</t>
  </si>
  <si>
    <t>04-01-01</t>
  </si>
  <si>
    <t>08-13-07</t>
  </si>
  <si>
    <t>15-08-13</t>
  </si>
  <si>
    <t>15-08-12</t>
  </si>
  <si>
    <t>06-10-05</t>
  </si>
  <si>
    <t>06-10-04</t>
  </si>
  <si>
    <t>13-15-08</t>
  </si>
  <si>
    <t>13-15-07</t>
  </si>
  <si>
    <t>09-12-07</t>
  </si>
  <si>
    <t>09-12-06</t>
  </si>
  <si>
    <t>06-05-10</t>
  </si>
  <si>
    <t>06-05-09</t>
  </si>
  <si>
    <t>12-01-15</t>
  </si>
  <si>
    <t>07-09-05</t>
  </si>
  <si>
    <t>07-09-04</t>
  </si>
  <si>
    <t>08-05-01</t>
  </si>
  <si>
    <t>08-05-00</t>
  </si>
  <si>
    <t>15-08-05</t>
  </si>
  <si>
    <t>14-14-08</t>
  </si>
  <si>
    <t>14-14-07</t>
  </si>
  <si>
    <t>10-11-15</t>
  </si>
  <si>
    <t>10-06-12</t>
  </si>
  <si>
    <t>10-11-07</t>
  </si>
  <si>
    <t>10-06-11</t>
  </si>
  <si>
    <t>10-11-06</t>
  </si>
  <si>
    <t>13-05-03</t>
  </si>
  <si>
    <t>13-05-02</t>
  </si>
  <si>
    <t>05-00-02</t>
  </si>
  <si>
    <t>05-00-01</t>
  </si>
  <si>
    <t>07-01-06</t>
  </si>
  <si>
    <t>07-01-05</t>
  </si>
  <si>
    <t>12-01-08</t>
  </si>
  <si>
    <t>12-01-07</t>
  </si>
  <si>
    <t>08-08-05</t>
  </si>
  <si>
    <t>08-08-04</t>
  </si>
  <si>
    <t>15-03-10</t>
  </si>
  <si>
    <t>07-04-10</t>
  </si>
  <si>
    <t>07-04-09</t>
  </si>
  <si>
    <t>15-13-08</t>
  </si>
  <si>
    <t>15-13-07</t>
  </si>
  <si>
    <t>13-15-15</t>
  </si>
  <si>
    <t>11-10-15</t>
  </si>
  <si>
    <t>11-10-14</t>
  </si>
  <si>
    <t>11-10-07</t>
  </si>
  <si>
    <t>11-10-06</t>
  </si>
  <si>
    <t>09-04-01</t>
  </si>
  <si>
    <t>09-04-00</t>
  </si>
  <si>
    <t>09-07-05</t>
  </si>
  <si>
    <t>09-07-04</t>
  </si>
  <si>
    <t>11-05-12</t>
  </si>
  <si>
    <t>11-05-11</t>
  </si>
  <si>
    <t>14-14-15</t>
  </si>
  <si>
    <t>13-00-15</t>
  </si>
  <si>
    <t>14-04-03</t>
  </si>
  <si>
    <t>14-04-02</t>
  </si>
  <si>
    <t>08-03-10</t>
  </si>
  <si>
    <t>08-03-09</t>
  </si>
  <si>
    <t>12-09-15</t>
  </si>
  <si>
    <t>12-09-14</t>
  </si>
  <si>
    <t>08-00-06</t>
  </si>
  <si>
    <t>08-00-05</t>
  </si>
  <si>
    <t>12-09-07</t>
  </si>
  <si>
    <t>12-09-06</t>
  </si>
  <si>
    <t>13-00-08</t>
  </si>
  <si>
    <t>10-03-01</t>
  </si>
  <si>
    <t>13-00-07</t>
  </si>
  <si>
    <t>10-03-00</t>
  </si>
  <si>
    <t>10-06-05</t>
  </si>
  <si>
    <t>10-06-04</t>
  </si>
  <si>
    <t>15-13-15</t>
  </si>
  <si>
    <t>13-15-00</t>
  </si>
  <si>
    <t>04-07-02</t>
  </si>
  <si>
    <t>11-15-10</t>
  </si>
  <si>
    <t>11-15-09</t>
  </si>
  <si>
    <t>12-04-12</t>
  </si>
  <si>
    <t>12-04-11</t>
  </si>
  <si>
    <t>13-08-15</t>
  </si>
  <si>
    <t>13-08-14</t>
  </si>
  <si>
    <t>13-08-07</t>
  </si>
  <si>
    <t>13-08-06</t>
  </si>
  <si>
    <t>05-06-02</t>
  </si>
  <si>
    <t>09-02-10</t>
  </si>
  <si>
    <t>09-02-09</t>
  </si>
  <si>
    <t>14-14-00</t>
  </si>
  <si>
    <t>12-14-10</t>
  </si>
  <si>
    <t>12-14-09</t>
  </si>
  <si>
    <t>06-15-00</t>
  </si>
  <si>
    <t>07-14-00</t>
  </si>
  <si>
    <t>05-01-15</t>
  </si>
  <si>
    <t>15-03-03</t>
  </si>
  <si>
    <t>15-03-02</t>
  </si>
  <si>
    <t>11-05-05</t>
  </si>
  <si>
    <t>11-05-04</t>
  </si>
  <si>
    <t>08-13-00</t>
  </si>
  <si>
    <t>11-02-01</t>
  </si>
  <si>
    <t>11-02-00</t>
  </si>
  <si>
    <t>13-13-10</t>
  </si>
  <si>
    <t>13-13-09</t>
  </si>
  <si>
    <t>06-05-02</t>
  </si>
  <si>
    <t>15-13-00</t>
  </si>
  <si>
    <t>09-12-00</t>
  </si>
  <si>
    <t>14-07-15</t>
  </si>
  <si>
    <t>14-07-14</t>
  </si>
  <si>
    <t>08-11-09</t>
  </si>
  <si>
    <t>14-07-07</t>
  </si>
  <si>
    <t>14-07-06</t>
  </si>
  <si>
    <t>13-03-12</t>
  </si>
  <si>
    <t>13-03-11</t>
  </si>
  <si>
    <t>04-02-07</t>
  </si>
  <si>
    <t>02-01-03</t>
  </si>
  <si>
    <t>14-12-10</t>
  </si>
  <si>
    <t>14-12-09</t>
  </si>
  <si>
    <t>10-01-10</t>
  </si>
  <si>
    <t>10-11-00</t>
  </si>
  <si>
    <t>10-01-09</t>
  </si>
  <si>
    <t>06-00-15</t>
  </si>
  <si>
    <t>06-00-14</t>
  </si>
  <si>
    <t>09-10-09</t>
  </si>
  <si>
    <t>06-08-06</t>
  </si>
  <si>
    <t>09-10-08</t>
  </si>
  <si>
    <t>07-04-02</t>
  </si>
  <si>
    <t>12-04-05</t>
  </si>
  <si>
    <t>12-04-04</t>
  </si>
  <si>
    <t>08-06-14</t>
  </si>
  <si>
    <t>11-15-02</t>
  </si>
  <si>
    <t>11-15-01</t>
  </si>
  <si>
    <t>11-10-00</t>
  </si>
  <si>
    <t>12-01-01</t>
  </si>
  <si>
    <t>12-01-00</t>
  </si>
  <si>
    <t>05-01-07</t>
  </si>
  <si>
    <t>03-00-03</t>
  </si>
  <si>
    <t>12-14-02</t>
  </si>
  <si>
    <t>12-14-01</t>
  </si>
  <si>
    <t>07-07-06</t>
  </si>
  <si>
    <t>10-09-09</t>
  </si>
  <si>
    <t>10-09-08</t>
  </si>
  <si>
    <t>15-11-10</t>
  </si>
  <si>
    <t>15-06-15</t>
  </si>
  <si>
    <t>15-06-14</t>
  </si>
  <si>
    <t>15-11-09</t>
  </si>
  <si>
    <t>15-06-07</t>
  </si>
  <si>
    <t>15-06-06</t>
  </si>
  <si>
    <t>09-05-14</t>
  </si>
  <si>
    <t>09-05-13</t>
  </si>
  <si>
    <t>14-02-12</t>
  </si>
  <si>
    <t>14-02-11</t>
  </si>
  <si>
    <t>08-03-02</t>
  </si>
  <si>
    <t>13-13-02</t>
  </si>
  <si>
    <t>13-13-01</t>
  </si>
  <si>
    <t>12-09-00</t>
  </si>
  <si>
    <t>11-00-10</t>
  </si>
  <si>
    <t>11-00-09</t>
  </si>
  <si>
    <t>08-06-06</t>
  </si>
  <si>
    <t>13-03-05</t>
  </si>
  <si>
    <t>13-03-04</t>
  </si>
  <si>
    <t>11-08-09</t>
  </si>
  <si>
    <t>11-08-08</t>
  </si>
  <si>
    <t>06-00-07</t>
  </si>
  <si>
    <t>06-03-11</t>
  </si>
  <si>
    <t>14-12-02</t>
  </si>
  <si>
    <t>14-12-01</t>
  </si>
  <si>
    <t>06-13-01</t>
  </si>
  <si>
    <t>10-04-14</t>
  </si>
  <si>
    <t>10-04-13</t>
  </si>
  <si>
    <t>13-00-00</t>
  </si>
  <si>
    <t>11-13-11</t>
  </si>
  <si>
    <t>09-02-02</t>
  </si>
  <si>
    <t>09-05-06</t>
  </si>
  <si>
    <t>13-08-00</t>
  </si>
  <si>
    <t>07-12-01</t>
  </si>
  <si>
    <t>12-07-09</t>
  </si>
  <si>
    <t>12-07-08</t>
  </si>
  <si>
    <t>08-11-01</t>
  </si>
  <si>
    <t>15-01-12</t>
  </si>
  <si>
    <t>15-11-02</t>
  </si>
  <si>
    <t>15-01-11</t>
  </si>
  <si>
    <t>15-11-01</t>
  </si>
  <si>
    <t>12-12-11</t>
  </si>
  <si>
    <t>07-02-11</t>
  </si>
  <si>
    <t>09-15-04</t>
  </si>
  <si>
    <t>09-15-03</t>
  </si>
  <si>
    <t>14-02-05</t>
  </si>
  <si>
    <t>14-02-04</t>
  </si>
  <si>
    <t>10-14-04</t>
  </si>
  <si>
    <t>10-14-03</t>
  </si>
  <si>
    <t>09-10-01</t>
  </si>
  <si>
    <t>11-03-14</t>
  </si>
  <si>
    <t>11-03-13</t>
  </si>
  <si>
    <t>04-05-04</t>
  </si>
  <si>
    <t>10-04-06</t>
  </si>
  <si>
    <t>14-07-00</t>
  </si>
  <si>
    <t>13-11-11</t>
  </si>
  <si>
    <t>13-06-09</t>
  </si>
  <si>
    <t>13-06-08</t>
  </si>
  <si>
    <t>10-01-02</t>
  </si>
  <si>
    <t>11-13-04</t>
  </si>
  <si>
    <t>11-13-03</t>
  </si>
  <si>
    <t>02-04-00</t>
  </si>
  <si>
    <t>10-09-01</t>
  </si>
  <si>
    <t>08-01-11</t>
  </si>
  <si>
    <t>05-04-04</t>
  </si>
  <si>
    <t>05-04-03</t>
  </si>
  <si>
    <t>12-12-04</t>
  </si>
  <si>
    <t>12-12-03</t>
  </si>
  <si>
    <t>03-03-00</t>
  </si>
  <si>
    <t>14-10-11</t>
  </si>
  <si>
    <t>11-03-06</t>
  </si>
  <si>
    <t>15-01-05</t>
  </si>
  <si>
    <t>15-06-00</t>
  </si>
  <si>
    <t>15-01-04</t>
  </si>
  <si>
    <t>12-02-14</t>
  </si>
  <si>
    <t>12-02-13</t>
  </si>
  <si>
    <t>11-08-01</t>
  </si>
  <si>
    <t>14-05-09</t>
  </si>
  <si>
    <t>14-05-08</t>
  </si>
  <si>
    <t>13-11-04</t>
  </si>
  <si>
    <t>13-11-03</t>
  </si>
  <si>
    <t>06-03-04</t>
  </si>
  <si>
    <t>06-03-03</t>
  </si>
  <si>
    <t>11-00-02</t>
  </si>
  <si>
    <t>04-02-00</t>
  </si>
  <si>
    <t>09-08-10</t>
  </si>
  <si>
    <t>09-00-11</t>
  </si>
  <si>
    <t>06-06-08</t>
  </si>
  <si>
    <t>15-09-11</t>
  </si>
  <si>
    <t>12-07-01</t>
  </si>
  <si>
    <t>14-10-04</t>
  </si>
  <si>
    <t>14-10-03</t>
  </si>
  <si>
    <t>10-07-10</t>
  </si>
  <si>
    <t>07-02-04</t>
  </si>
  <si>
    <t>07-02-03</t>
  </si>
  <si>
    <t>12-02-06</t>
  </si>
  <si>
    <t>05-01-00</t>
  </si>
  <si>
    <t>06-11-03</t>
  </si>
  <si>
    <t>07-05-08</t>
  </si>
  <si>
    <t>07-05-07</t>
  </si>
  <si>
    <t>13-01-14</t>
  </si>
  <si>
    <t>13-01-13</t>
  </si>
  <si>
    <t>15-04-09</t>
  </si>
  <si>
    <t>15-04-08</t>
  </si>
  <si>
    <t>04-00-09</t>
  </si>
  <si>
    <t>07-10-03</t>
  </si>
  <si>
    <t>07-10-02</t>
  </si>
  <si>
    <t>09-13-05</t>
  </si>
  <si>
    <t>15-09-04</t>
  </si>
  <si>
    <t>15-09-03</t>
  </si>
  <si>
    <t>13-06-01</t>
  </si>
  <si>
    <t>11-11-13</t>
  </si>
  <si>
    <t>11-06-10</t>
  </si>
  <si>
    <t>08-09-03</t>
  </si>
  <si>
    <t>08-09-02</t>
  </si>
  <si>
    <t>10-12-05</t>
  </si>
  <si>
    <t>08-04-08</t>
  </si>
  <si>
    <t>08-04-07</t>
  </si>
  <si>
    <t>08-01-04</t>
  </si>
  <si>
    <t>08-01-03</t>
  </si>
  <si>
    <t>06-00-00</t>
  </si>
  <si>
    <t>14-15-06</t>
  </si>
  <si>
    <t>14-15-05</t>
  </si>
  <si>
    <t>13-01-06</t>
  </si>
  <si>
    <t>11-11-05</t>
  </si>
  <si>
    <t>09-03-15</t>
  </si>
  <si>
    <t>12-10-13</t>
  </si>
  <si>
    <t>12-10-12</t>
  </si>
  <si>
    <t>09-08-03</t>
  </si>
  <si>
    <t>09-08-02</t>
  </si>
  <si>
    <t>14-00-14</t>
  </si>
  <si>
    <t>14-00-13</t>
  </si>
  <si>
    <t>15-14-06</t>
  </si>
  <si>
    <t>15-14-05</t>
  </si>
  <si>
    <t>14-15-14</t>
  </si>
  <si>
    <t>14-15-13</t>
  </si>
  <si>
    <t>12-05-10</t>
  </si>
  <si>
    <t>14-05-01</t>
  </si>
  <si>
    <t>09-03-08</t>
  </si>
  <si>
    <t>09-03-07</t>
  </si>
  <si>
    <t>12-10-05</t>
  </si>
  <si>
    <t>09-00-04</t>
  </si>
  <si>
    <t>09-00-03</t>
  </si>
  <si>
    <t>10-07-03</t>
  </si>
  <si>
    <t>10-07-02</t>
  </si>
  <si>
    <t>13-09-13</t>
  </si>
  <si>
    <t>13-09-12</t>
  </si>
  <si>
    <t>15-14-14</t>
  </si>
  <si>
    <t>15-14-13</t>
  </si>
  <si>
    <t>04-08-01</t>
  </si>
  <si>
    <t>06-01-13</t>
  </si>
  <si>
    <t>10-02-15</t>
  </si>
  <si>
    <t>14-00-06</t>
  </si>
  <si>
    <t>13-09-05</t>
  </si>
  <si>
    <t>05-07-01</t>
  </si>
  <si>
    <t>05-07-00</t>
  </si>
  <si>
    <t>04-03-06</t>
  </si>
  <si>
    <t>13-04-10</t>
  </si>
  <si>
    <t>10-02-08</t>
  </si>
  <si>
    <t>10-02-07</t>
  </si>
  <si>
    <t>11-06-03</t>
  </si>
  <si>
    <t>11-06-02</t>
  </si>
  <si>
    <t>02-02-02</t>
  </si>
  <si>
    <t>15-04-01</t>
  </si>
  <si>
    <t>14-08-13</t>
  </si>
  <si>
    <t>14-08-12</t>
  </si>
  <si>
    <t>06-06-01</t>
  </si>
  <si>
    <t>06-06-00</t>
  </si>
  <si>
    <t>12-15-08</t>
  </si>
  <si>
    <t>12-15-07</t>
  </si>
  <si>
    <t>07-00-13</t>
  </si>
  <si>
    <t>07-00-12</t>
  </si>
  <si>
    <t>05-02-06</t>
  </si>
  <si>
    <t>05-02-05</t>
  </si>
  <si>
    <t>14-08-05</t>
  </si>
  <si>
    <t>11-01-15</t>
  </si>
  <si>
    <t>03-01-02</t>
  </si>
  <si>
    <t>03-01-01</t>
  </si>
  <si>
    <t>13-14-08</t>
  </si>
  <si>
    <t>13-14-07</t>
  </si>
  <si>
    <t>07-05-01</t>
  </si>
  <si>
    <t>07-05-00</t>
  </si>
  <si>
    <t>06-09-05</t>
  </si>
  <si>
    <t>12-05-03</t>
  </si>
  <si>
    <t>12-05-02</t>
  </si>
  <si>
    <t>15-07-13</t>
  </si>
  <si>
    <t>15-07-12</t>
  </si>
  <si>
    <t>09-06-12</t>
  </si>
  <si>
    <t>09-11-07</t>
  </si>
  <si>
    <t>14-03-10</t>
  </si>
  <si>
    <t>11-01-08</t>
  </si>
  <si>
    <t>11-01-07</t>
  </si>
  <si>
    <t>14-13-08</t>
  </si>
  <si>
    <t>14-13-07</t>
  </si>
  <si>
    <t>07-08-05</t>
  </si>
  <si>
    <t>07-08-04</t>
  </si>
  <si>
    <t>06-01-06</t>
  </si>
  <si>
    <t>06-01-05</t>
  </si>
  <si>
    <t>04-00-02</t>
  </si>
  <si>
    <t>04-00-01</t>
  </si>
  <si>
    <t>10-10-07</t>
  </si>
  <si>
    <t>10-10-06</t>
  </si>
  <si>
    <t>06-04-10</t>
  </si>
  <si>
    <t>15-07-05</t>
  </si>
  <si>
    <t>08-04-01</t>
  </si>
  <si>
    <t>08-04-00</t>
  </si>
  <si>
    <t>10-05-12</t>
  </si>
  <si>
    <t>10-05-11</t>
  </si>
  <si>
    <t>15-12-08</t>
  </si>
  <si>
    <t>15-12-07</t>
  </si>
  <si>
    <t>12-00-15</t>
  </si>
  <si>
    <t>08-07-05</t>
  </si>
  <si>
    <t>08-07-04</t>
  </si>
  <si>
    <t>13-04-03</t>
  </si>
  <si>
    <t>13-04-02</t>
  </si>
  <si>
    <t>11-09-15</t>
  </si>
  <si>
    <t>11-09-07</t>
  </si>
  <si>
    <t>11-09-06</t>
  </si>
  <si>
    <t>14-13-15</t>
  </si>
  <si>
    <t>07-03-10</t>
  </si>
  <si>
    <t>07-03-09</t>
  </si>
  <si>
    <t>15-02-10</t>
  </si>
  <si>
    <t>07-00-06</t>
  </si>
  <si>
    <t>07-00-05</t>
  </si>
  <si>
    <t>12-00-08</t>
  </si>
  <si>
    <t>12-00-07</t>
  </si>
  <si>
    <t>12-15-00</t>
  </si>
  <si>
    <t>09-03-01</t>
  </si>
  <si>
    <t>09-03-00</t>
  </si>
  <si>
    <t>09-06-05</t>
  </si>
  <si>
    <t>09-06-04</t>
  </si>
  <si>
    <t>11-04-12</t>
  </si>
  <si>
    <t>11-04-11</t>
  </si>
  <si>
    <t>12-08-15</t>
  </si>
  <si>
    <t>12-08-14</t>
  </si>
  <si>
    <t>12-08-07</t>
  </si>
  <si>
    <t>12-08-06</t>
  </si>
  <si>
    <t>13-14-00</t>
  </si>
  <si>
    <t>15-12-15</t>
  </si>
  <si>
    <t>11-14-10</t>
  </si>
  <si>
    <t>14-03-03</t>
  </si>
  <si>
    <t>14-03-02</t>
  </si>
  <si>
    <t>08-02-10</t>
  </si>
  <si>
    <t>08-02-09</t>
  </si>
  <si>
    <t>10-05-05</t>
  </si>
  <si>
    <t>10-05-04</t>
  </si>
  <si>
    <t>14-13-00</t>
  </si>
  <si>
    <t>12-13-10</t>
  </si>
  <si>
    <t>12-13-09</t>
  </si>
  <si>
    <t>06-14-00</t>
  </si>
  <si>
    <t>10-02-01</t>
  </si>
  <si>
    <t>10-02-00</t>
  </si>
  <si>
    <t>07-13-00</t>
  </si>
  <si>
    <t>13-07-15</t>
  </si>
  <si>
    <t>13-07-14</t>
  </si>
  <si>
    <t>13-07-07</t>
  </si>
  <si>
    <t>13-07-06</t>
  </si>
  <si>
    <t>12-03-12</t>
  </si>
  <si>
    <t>12-03-11</t>
  </si>
  <si>
    <t>08-12-00</t>
  </si>
  <si>
    <t>05-05-02</t>
  </si>
  <si>
    <t>13-12-10</t>
  </si>
  <si>
    <t>13-12-09</t>
  </si>
  <si>
    <t>15-12-00</t>
  </si>
  <si>
    <t>09-01-10</t>
  </si>
  <si>
    <t>09-11-00</t>
  </si>
  <si>
    <t>09-01-09</t>
  </si>
  <si>
    <t>11-04-05</t>
  </si>
  <si>
    <t>11-04-04</t>
  </si>
  <si>
    <t>10-15-02</t>
  </si>
  <si>
    <t>10-15-01</t>
  </si>
  <si>
    <t>15-02-03</t>
  </si>
  <si>
    <t>15-02-02</t>
  </si>
  <si>
    <t>06-04-02</t>
  </si>
  <si>
    <t>14-11-10</t>
  </si>
  <si>
    <t>14-06-15</t>
  </si>
  <si>
    <t>14-06-14</t>
  </si>
  <si>
    <t>14-11-09</t>
  </si>
  <si>
    <t>14-06-07</t>
  </si>
  <si>
    <t>14-06-06</t>
  </si>
  <si>
    <t>11-01-01</t>
  </si>
  <si>
    <t>11-01-00</t>
  </si>
  <si>
    <t>10-10-00</t>
  </si>
  <si>
    <t>11-14-02</t>
  </si>
  <si>
    <t>11-14-01</t>
  </si>
  <si>
    <t>09-09-09</t>
  </si>
  <si>
    <t>13-02-12</t>
  </si>
  <si>
    <t>13-02-11</t>
  </si>
  <si>
    <t>12-13-02</t>
  </si>
  <si>
    <t>12-13-01</t>
  </si>
  <si>
    <t>11-09-00</t>
  </si>
  <si>
    <t>07-03-02</t>
  </si>
  <si>
    <t>12-03-05</t>
  </si>
  <si>
    <t>12-03-04</t>
  </si>
  <si>
    <t>10-00-10</t>
  </si>
  <si>
    <t>10-00-09</t>
  </si>
  <si>
    <t>15-10-10</t>
  </si>
  <si>
    <t>15-10-09</t>
  </si>
  <si>
    <t>10-08-09</t>
  </si>
  <si>
    <t>10-08-08</t>
  </si>
  <si>
    <t>07-06-06</t>
  </si>
  <si>
    <t>13-12-02</t>
  </si>
  <si>
    <t>13-12-01</t>
  </si>
  <si>
    <t>15-05-15</t>
  </si>
  <si>
    <t>15-05-14</t>
  </si>
  <si>
    <t>15-05-07</t>
  </si>
  <si>
    <t>15-05-06</t>
  </si>
  <si>
    <t>12-00-01</t>
  </si>
  <si>
    <t>12-00-00</t>
  </si>
  <si>
    <t>05-00-07</t>
  </si>
  <si>
    <t>12-08-00</t>
  </si>
  <si>
    <t>09-04-14</t>
  </si>
  <si>
    <t>11-07-09</t>
  </si>
  <si>
    <t>11-07-08</t>
  </si>
  <si>
    <t>08-02-02</t>
  </si>
  <si>
    <t>08-05-06</t>
  </si>
  <si>
    <t>14-01-12</t>
  </si>
  <si>
    <t>14-11-02</t>
  </si>
  <si>
    <t>14-01-11</t>
  </si>
  <si>
    <t>14-11-01</t>
  </si>
  <si>
    <t>13-02-05</t>
  </si>
  <si>
    <t>13-02-04</t>
  </si>
  <si>
    <t>07-11-01</t>
  </si>
  <si>
    <t>13-07-00</t>
  </si>
  <si>
    <t>09-14-04</t>
  </si>
  <si>
    <t>10-03-14</t>
  </si>
  <si>
    <t>10-03-13</t>
  </si>
  <si>
    <t>08-10-01</t>
  </si>
  <si>
    <t>12-11-11</t>
  </si>
  <si>
    <t>15-10-02</t>
  </si>
  <si>
    <t>15-10-01</t>
  </si>
  <si>
    <t>09-04-06</t>
  </si>
  <si>
    <t>12-06-09</t>
  </si>
  <si>
    <t>12-06-08</t>
  </si>
  <si>
    <t>10-13-04</t>
  </si>
  <si>
    <t>10-13-03</t>
  </si>
  <si>
    <t>09-01-02</t>
  </si>
  <si>
    <t>09-09-01</t>
  </si>
  <si>
    <t>11-12-04</t>
  </si>
  <si>
    <t>11-12-03</t>
  </si>
  <si>
    <t>13-10-11</t>
  </si>
  <si>
    <t>15-00-12</t>
  </si>
  <si>
    <t>15-00-11</t>
  </si>
  <si>
    <t>07-01-11</t>
  </si>
  <si>
    <t>14-01-05</t>
  </si>
  <si>
    <t>14-06-00</t>
  </si>
  <si>
    <t>14-01-04</t>
  </si>
  <si>
    <t>10-03-06</t>
  </si>
  <si>
    <t>13-05-09</t>
  </si>
  <si>
    <t>13-05-08</t>
  </si>
  <si>
    <t>11-02-14</t>
  </si>
  <si>
    <t>11-02-13</t>
  </si>
  <si>
    <t>10-08-01</t>
  </si>
  <si>
    <t>12-11-04</t>
  </si>
  <si>
    <t>12-11-03</t>
  </si>
  <si>
    <t>15-15-12</t>
  </si>
  <si>
    <t>15-15-04</t>
  </si>
  <si>
    <t>10-00-02</t>
  </si>
  <si>
    <t>14-09-11</t>
  </si>
  <si>
    <t>05-03-04</t>
  </si>
  <si>
    <t>08-00-11</t>
  </si>
  <si>
    <t>13-10-04</t>
  </si>
  <si>
    <t>13-10-03</t>
  </si>
  <si>
    <t>03-02-00</t>
  </si>
  <si>
    <t>11-07-01</t>
  </si>
  <si>
    <t>15-05-00</t>
  </si>
  <si>
    <t>11-02-06</t>
  </si>
  <si>
    <t>14-04-09</t>
  </si>
  <si>
    <t>14-04-08</t>
  </si>
  <si>
    <t>12-01-14</t>
  </si>
  <si>
    <t>12-01-13</t>
  </si>
  <si>
    <t>15-00-05</t>
  </si>
  <si>
    <t>15-00-04</t>
  </si>
  <si>
    <t>06-02-04</t>
  </si>
  <si>
    <t>06-02-03</t>
  </si>
  <si>
    <t>15-08-11</t>
  </si>
  <si>
    <t>04-01-00</t>
  </si>
  <si>
    <t>14-09-04</t>
  </si>
  <si>
    <t>14-09-03</t>
  </si>
  <si>
    <t>12-06-01</t>
  </si>
  <si>
    <t>10-06-10</t>
  </si>
  <si>
    <t>13-15-06</t>
  </si>
  <si>
    <t>13-15-05</t>
  </si>
  <si>
    <t>07-09-03</t>
  </si>
  <si>
    <t>07-01-04</t>
  </si>
  <si>
    <t>07-01-03</t>
  </si>
  <si>
    <t>07-04-08</t>
  </si>
  <si>
    <t>12-01-06</t>
  </si>
  <si>
    <t>15-03-09</t>
  </si>
  <si>
    <t>15-03-08</t>
  </si>
  <si>
    <t>05-00-00</t>
  </si>
  <si>
    <t>10-11-05</t>
  </si>
  <si>
    <t>15-08-04</t>
  </si>
  <si>
    <t>15-08-03</t>
  </si>
  <si>
    <t>14-14-06</t>
  </si>
  <si>
    <t>14-14-05</t>
  </si>
  <si>
    <t>13-00-14</t>
  </si>
  <si>
    <t>13-00-13</t>
  </si>
  <si>
    <t>08-08-03</t>
  </si>
  <si>
    <t>08-08-02</t>
  </si>
  <si>
    <t>13-05-01</t>
  </si>
  <si>
    <t>11-05-10</t>
  </si>
  <si>
    <t>11-10-05</t>
  </si>
  <si>
    <t>14-14-14</t>
  </si>
  <si>
    <t>08-03-08</t>
  </si>
  <si>
    <t>08-03-07</t>
  </si>
  <si>
    <t>12-09-13</t>
  </si>
  <si>
    <t>15-13-06</t>
  </si>
  <si>
    <t>15-13-05</t>
  </si>
  <si>
    <t>09-07-03</t>
  </si>
  <si>
    <t>09-07-02</t>
  </si>
  <si>
    <t>08-00-04</t>
  </si>
  <si>
    <t>08-00-03</t>
  </si>
  <si>
    <t>13-00-06</t>
  </si>
  <si>
    <t>15-13-14</t>
  </si>
  <si>
    <t>12-09-05</t>
  </si>
  <si>
    <t>12-04-10</t>
  </si>
  <si>
    <t>14-04-01</t>
  </si>
  <si>
    <t>13-08-13</t>
  </si>
  <si>
    <t>13-08-12</t>
  </si>
  <si>
    <t>10-06-03</t>
  </si>
  <si>
    <t>10-06-02</t>
  </si>
  <si>
    <t>09-02-08</t>
  </si>
  <si>
    <t>09-02-07</t>
  </si>
  <si>
    <t>13-08-05</t>
  </si>
  <si>
    <t>05-06-01</t>
  </si>
  <si>
    <t>12-14-08</t>
  </si>
  <si>
    <t>10-01-15</t>
  </si>
  <si>
    <t>14-07-13</t>
  </si>
  <si>
    <t>14-07-12</t>
  </si>
  <si>
    <t>11-05-03</t>
  </si>
  <si>
    <t>11-05-02</t>
  </si>
  <si>
    <t>13-03-10</t>
  </si>
  <si>
    <t>15-03-01</t>
  </si>
  <si>
    <t>13-13-08</t>
  </si>
  <si>
    <t>13-13-07</t>
  </si>
  <si>
    <t>10-01-08</t>
  </si>
  <si>
    <t>10-01-07</t>
  </si>
  <si>
    <t>06-05-01</t>
  </si>
  <si>
    <t>06-05-00</t>
  </si>
  <si>
    <t>14-07-05</t>
  </si>
  <si>
    <t>14-12-08</t>
  </si>
  <si>
    <t>14-12-07</t>
  </si>
  <si>
    <t>05-01-06</t>
  </si>
  <si>
    <t>15-06-13</t>
  </si>
  <si>
    <t>15-06-12</t>
  </si>
  <si>
    <t>11-00-15</t>
  </si>
  <si>
    <t>07-04-01</t>
  </si>
  <si>
    <t>07-04-00</t>
  </si>
  <si>
    <t>12-04-03</t>
  </si>
  <si>
    <t>12-04-02</t>
  </si>
  <si>
    <t>03-00-02</t>
  </si>
  <si>
    <t>07-07-05</t>
  </si>
  <si>
    <t>14-02-10</t>
  </si>
  <si>
    <t>10-09-07</t>
  </si>
  <si>
    <t>11-00-08</t>
  </si>
  <si>
    <t>11-00-07</t>
  </si>
  <si>
    <t>15-11-08</t>
  </si>
  <si>
    <t>15-11-07</t>
  </si>
  <si>
    <t>15-06-05</t>
  </si>
  <si>
    <t>11-15-00</t>
  </si>
  <si>
    <t>06-00-06</t>
  </si>
  <si>
    <t>06-00-05</t>
  </si>
  <si>
    <t>08-03-01</t>
  </si>
  <si>
    <t>08-03-00</t>
  </si>
  <si>
    <t>08-06-05</t>
  </si>
  <si>
    <t>08-06-04</t>
  </si>
  <si>
    <t>10-04-12</t>
  </si>
  <si>
    <t>11-08-07</t>
  </si>
  <si>
    <t>11-08-06</t>
  </si>
  <si>
    <t>12-14-00</t>
  </si>
  <si>
    <t>13-03-03</t>
  </si>
  <si>
    <t>13-03-02</t>
  </si>
  <si>
    <t>13-13-00</t>
  </si>
  <si>
    <t>07-02-10</t>
  </si>
  <si>
    <t>09-05-05</t>
  </si>
  <si>
    <t>09-05-04</t>
  </si>
  <si>
    <t>15-01-10</t>
  </si>
  <si>
    <t>12-07-15</t>
  </si>
  <si>
    <t>12-07-07</t>
  </si>
  <si>
    <t>12-07-06</t>
  </si>
  <si>
    <t>09-02-01</t>
  </si>
  <si>
    <t>09-02-00</t>
  </si>
  <si>
    <t>11-03-12</t>
  </si>
  <si>
    <t>11-03-11</t>
  </si>
  <si>
    <t>14-12-00</t>
  </si>
  <si>
    <t>12-12-10</t>
  </si>
  <si>
    <t>07-12-00</t>
  </si>
  <si>
    <t>14-02-03</t>
  </si>
  <si>
    <t>14-02-02</t>
  </si>
  <si>
    <t>10-04-05</t>
  </si>
  <si>
    <t>10-04-04</t>
  </si>
  <si>
    <t>08-01-10</t>
  </si>
  <si>
    <t>08-11-00</t>
  </si>
  <si>
    <t>08-01-09</t>
  </si>
  <si>
    <t>13-11-10</t>
  </si>
  <si>
    <t>13-06-15</t>
  </si>
  <si>
    <t>13-06-14</t>
  </si>
  <si>
    <t>13-11-09</t>
  </si>
  <si>
    <t>13-06-07</t>
  </si>
  <si>
    <t>13-06-06</t>
  </si>
  <si>
    <t>15-11-00</t>
  </si>
  <si>
    <t>10-01-01</t>
  </si>
  <si>
    <t>10-01-00</t>
  </si>
  <si>
    <t>10-14-02</t>
  </si>
  <si>
    <t>09-10-00</t>
  </si>
  <si>
    <t>12-02-12</t>
  </si>
  <si>
    <t>12-02-11</t>
  </si>
  <si>
    <t>11-13-02</t>
  </si>
  <si>
    <t>11-13-01</t>
  </si>
  <si>
    <t>14-10-10</t>
  </si>
  <si>
    <t>14-10-09</t>
  </si>
  <si>
    <t>11-03-05</t>
  </si>
  <si>
    <t>10-09-00</t>
  </si>
  <si>
    <t>11-03-04</t>
  </si>
  <si>
    <t>09-00-10</t>
  </si>
  <si>
    <t>09-00-09</t>
  </si>
  <si>
    <t>14-05-15</t>
  </si>
  <si>
    <t>14-05-14</t>
  </si>
  <si>
    <t>14-05-07</t>
  </si>
  <si>
    <t>14-05-06</t>
  </si>
  <si>
    <t>12-12-02</t>
  </si>
  <si>
    <t>12-12-01</t>
  </si>
  <si>
    <t>15-01-03</t>
  </si>
  <si>
    <t>15-01-02</t>
  </si>
  <si>
    <t>06-03-02</t>
  </si>
  <si>
    <t>11-00-01</t>
  </si>
  <si>
    <t>11-00-00</t>
  </si>
  <si>
    <t>11-08-00</t>
  </si>
  <si>
    <t>15-09-10</t>
  </si>
  <si>
    <t>15-09-09</t>
  </si>
  <si>
    <t>13-01-12</t>
  </si>
  <si>
    <t>13-11-02</t>
  </si>
  <si>
    <t>13-01-11</t>
  </si>
  <si>
    <t>13-11-01</t>
  </si>
  <si>
    <t>10-07-09</t>
  </si>
  <si>
    <t>07-02-02</t>
  </si>
  <si>
    <t>12-02-05</t>
  </si>
  <si>
    <t>12-02-04</t>
  </si>
  <si>
    <t>15-04-15</t>
  </si>
  <si>
    <t>15-04-14</t>
  </si>
  <si>
    <t>15-04-07</t>
  </si>
  <si>
    <t>15-04-06</t>
  </si>
  <si>
    <t>12-07-00</t>
  </si>
  <si>
    <t>14-10-02</t>
  </si>
  <si>
    <t>14-10-01</t>
  </si>
  <si>
    <t>11-06-09</t>
  </si>
  <si>
    <t>11-06-08</t>
  </si>
  <si>
    <t>08-04-06</t>
  </si>
  <si>
    <t>08-01-02</t>
  </si>
  <si>
    <t>14-00-12</t>
  </si>
  <si>
    <t>14-00-11</t>
  </si>
  <si>
    <t>08-09-01</t>
  </si>
  <si>
    <t>10-12-04</t>
  </si>
  <si>
    <t>15-09-02</t>
  </si>
  <si>
    <t>15-09-01</t>
  </si>
  <si>
    <t>13-01-05</t>
  </si>
  <si>
    <t>13-06-00</t>
  </si>
  <si>
    <t>13-01-04</t>
  </si>
  <si>
    <t>12-05-09</t>
  </si>
  <si>
    <t>12-05-08</t>
  </si>
  <si>
    <t>10-02-14</t>
  </si>
  <si>
    <t>09-03-06</t>
  </si>
  <si>
    <t>14-15-04</t>
  </si>
  <si>
    <t>11-11-04</t>
  </si>
  <si>
    <t>11-11-03</t>
  </si>
  <si>
    <t>09-08-01</t>
  </si>
  <si>
    <t>13-09-11</t>
  </si>
  <si>
    <t>09-00-02</t>
  </si>
  <si>
    <t>15-14-04</t>
  </si>
  <si>
    <t>12-10-04</t>
  </si>
  <si>
    <t>12-10-03</t>
  </si>
  <si>
    <t>14-05-00</t>
  </si>
  <si>
    <t>10-07-01</t>
  </si>
  <si>
    <t>13-04-09</t>
  </si>
  <si>
    <t>13-04-08</t>
  </si>
  <si>
    <t>14-00-05</t>
  </si>
  <si>
    <t>14-00-04</t>
  </si>
  <si>
    <t>10-02-06</t>
  </si>
  <si>
    <t>14-08-11</t>
  </si>
  <si>
    <t>11-01-14</t>
  </si>
  <si>
    <t>11-01-13</t>
  </si>
  <si>
    <t>13-09-04</t>
  </si>
  <si>
    <t>13-09-03</t>
  </si>
  <si>
    <t>11-06-01</t>
  </si>
  <si>
    <t>15-04-00</t>
  </si>
  <si>
    <t>15-07-11</t>
  </si>
  <si>
    <t>14-03-09</t>
  </si>
  <si>
    <t>14-03-08</t>
  </si>
  <si>
    <t>11-01-06</t>
  </si>
  <si>
    <t>14-08-04</t>
  </si>
  <si>
    <t>14-08-03</t>
  </si>
  <si>
    <t>13-14-06</t>
  </si>
  <si>
    <t>12-00-14</t>
  </si>
  <si>
    <t>12-00-13</t>
  </si>
  <si>
    <t>06-01-04</t>
  </si>
  <si>
    <t>12-05-01</t>
  </si>
  <si>
    <t>04-00-00</t>
  </si>
  <si>
    <t>14-13-06</t>
  </si>
  <si>
    <t>14-13-05</t>
  </si>
  <si>
    <t>15-07-04</t>
  </si>
  <si>
    <t>15-07-03</t>
  </si>
  <si>
    <t>08-07-03</t>
  </si>
  <si>
    <t>15-02-09</t>
  </si>
  <si>
    <t>15-02-08</t>
  </si>
  <si>
    <t>07-00-04</t>
  </si>
  <si>
    <t>07-00-03</t>
  </si>
  <si>
    <t>12-00-06</t>
  </si>
  <si>
    <t>15-12-06</t>
  </si>
  <si>
    <t>15-12-05</t>
  </si>
  <si>
    <t>11-09-05</t>
  </si>
  <si>
    <t>13-04-01</t>
  </si>
  <si>
    <t>11-04-10</t>
  </si>
  <si>
    <t>09-06-03</t>
  </si>
  <si>
    <t>08-02-08</t>
  </si>
  <si>
    <t>12-08-05</t>
  </si>
  <si>
    <t>13-07-13</t>
  </si>
  <si>
    <t>12-03-10</t>
  </si>
  <si>
    <t>14-03-01</t>
  </si>
  <si>
    <t>10-05-03</t>
  </si>
  <si>
    <t>10-05-02</t>
  </si>
  <si>
    <t>09-01-08</t>
  </si>
  <si>
    <t>13-07-05</t>
  </si>
  <si>
    <t>13-12-08</t>
  </si>
  <si>
    <t>14-06-13</t>
  </si>
  <si>
    <t>14-06-12</t>
  </si>
  <si>
    <t>11-04-03</t>
  </si>
  <si>
    <t>11-04-02</t>
  </si>
  <si>
    <t>13-02-10</t>
  </si>
  <si>
    <t>06-04-01</t>
  </si>
  <si>
    <t>15-02-01</t>
  </si>
  <si>
    <t>14-11-08</t>
  </si>
  <si>
    <t>14-11-07</t>
  </si>
  <si>
    <t>14-06-05</t>
  </si>
  <si>
    <t>10-00-08</t>
  </si>
  <si>
    <t>10-00-07</t>
  </si>
  <si>
    <t>15-05-13</t>
  </si>
  <si>
    <t>15-05-12</t>
  </si>
  <si>
    <t>11-14-00</t>
  </si>
  <si>
    <t>07-03-01</t>
  </si>
  <si>
    <t>07-03-00</t>
  </si>
  <si>
    <t>12-03-03</t>
  </si>
  <si>
    <t>12-03-02</t>
  </si>
  <si>
    <t>15-10-08</t>
  </si>
  <si>
    <t>15-10-07</t>
  </si>
  <si>
    <t>12-13-00</t>
  </si>
  <si>
    <t>15-05-05</t>
  </si>
  <si>
    <t>14-01-10</t>
  </si>
  <si>
    <t>11-07-07</t>
  </si>
  <si>
    <t>08-05-05</t>
  </si>
  <si>
    <t>13-12-00</t>
  </si>
  <si>
    <t>08-02-01</t>
  </si>
  <si>
    <t>08-02-00</t>
  </si>
  <si>
    <t>13-02-03</t>
  </si>
  <si>
    <t>13-02-02</t>
  </si>
  <si>
    <t>14-11-00</t>
  </si>
  <si>
    <t>09-04-05</t>
  </si>
  <si>
    <t>12-06-07</t>
  </si>
  <si>
    <t>12-06-06</t>
  </si>
  <si>
    <t>15-00-10</t>
  </si>
  <si>
    <t>09-01-01</t>
  </si>
  <si>
    <t>09-01-00</t>
  </si>
  <si>
    <t>11-02-12</t>
  </si>
  <si>
    <t>08-10-00</t>
  </si>
  <si>
    <t>13-10-10</t>
  </si>
  <si>
    <t>15-10-00</t>
  </si>
  <si>
    <t>10-03-05</t>
  </si>
  <si>
    <t>10-03-04</t>
  </si>
  <si>
    <t>14-01-03</t>
  </si>
  <si>
    <t>14-01-02</t>
  </si>
  <si>
    <t>13-05-15</t>
  </si>
  <si>
    <t>13-05-07</t>
  </si>
  <si>
    <t>13-05-06</t>
  </si>
  <si>
    <t>09-09-00</t>
  </si>
  <si>
    <t>11-12-02</t>
  </si>
  <si>
    <t>14-09-10</t>
  </si>
  <si>
    <t>14-09-09</t>
  </si>
  <si>
    <t>10-00-01</t>
  </si>
  <si>
    <t>10-00-00</t>
  </si>
  <si>
    <t>10-08-00</t>
  </si>
  <si>
    <t>12-01-12</t>
  </si>
  <si>
    <t>12-11-02</t>
  </si>
  <si>
    <t>12-01-11</t>
  </si>
  <si>
    <t>12-11-01</t>
  </si>
  <si>
    <t>15-15-03</t>
  </si>
  <si>
    <t>15-15-02</t>
  </si>
  <si>
    <t>11-02-05</t>
  </si>
  <si>
    <t>11-02-04</t>
  </si>
  <si>
    <t>14-04-15</t>
  </si>
  <si>
    <t>14-04-14</t>
  </si>
  <si>
    <t>14-04-07</t>
  </si>
  <si>
    <t>14-04-06</t>
  </si>
  <si>
    <t>13-10-02</t>
  </si>
  <si>
    <t>15-08-10</t>
  </si>
  <si>
    <t>13-10-01</t>
  </si>
  <si>
    <t>15-08-09</t>
  </si>
  <si>
    <t>11-07-00</t>
  </si>
  <si>
    <t>15-00-03</t>
  </si>
  <si>
    <t>15-00-02</t>
  </si>
  <si>
    <t>13-00-12</t>
  </si>
  <si>
    <t>13-00-11</t>
  </si>
  <si>
    <t>14-09-02</t>
  </si>
  <si>
    <t>14-09-01</t>
  </si>
  <si>
    <t>07-01-02</t>
  </si>
  <si>
    <t>12-01-05</t>
  </si>
  <si>
    <t>12-06-00</t>
  </si>
  <si>
    <t>12-01-04</t>
  </si>
  <si>
    <t>15-03-15</t>
  </si>
  <si>
    <t>15-03-14</t>
  </si>
  <si>
    <t>15-03-07</t>
  </si>
  <si>
    <t>15-03-06</t>
  </si>
  <si>
    <t>11-05-09</t>
  </si>
  <si>
    <t>15-08-02</t>
  </si>
  <si>
    <t>15-08-01</t>
  </si>
  <si>
    <t>14-14-04</t>
  </si>
  <si>
    <t>13-05-00</t>
  </si>
  <si>
    <t>08-00-02</t>
  </si>
  <si>
    <t>11-10-04</t>
  </si>
  <si>
    <t>12-04-09</t>
  </si>
  <si>
    <t>12-04-08</t>
  </si>
  <si>
    <t>13-00-05</t>
  </si>
  <si>
    <t>13-00-04</t>
  </si>
  <si>
    <t>15-13-04</t>
  </si>
  <si>
    <t>12-09-04</t>
  </si>
  <si>
    <t>12-09-03</t>
  </si>
  <si>
    <t>14-04-00</t>
  </si>
  <si>
    <t>10-06-01</t>
  </si>
  <si>
    <t>14-07-11</t>
  </si>
  <si>
    <t>13-03-09</t>
  </si>
  <si>
    <t>13-03-08</t>
  </si>
  <si>
    <t>13-08-04</t>
  </si>
  <si>
    <t>13-08-03</t>
  </si>
  <si>
    <t>10-01-06</t>
  </si>
  <si>
    <t>11-00-14</t>
  </si>
  <si>
    <t>11-05-01</t>
  </si>
  <si>
    <t>15-03-00</t>
  </si>
  <si>
    <t>15-06-11</t>
  </si>
  <si>
    <t>14-07-04</t>
  </si>
  <si>
    <t>14-07-03</t>
  </si>
  <si>
    <t>14-02-09</t>
  </si>
  <si>
    <t>14-02-08</t>
  </si>
  <si>
    <t>14-12-06</t>
  </si>
  <si>
    <t>11-00-06</t>
  </si>
  <si>
    <t>12-04-01</t>
  </si>
  <si>
    <t>15-11-06</t>
  </si>
  <si>
    <t>15-11-05</t>
  </si>
  <si>
    <t>15-06-04</t>
  </si>
  <si>
    <t>15-06-03</t>
  </si>
  <si>
    <t>15-01-09</t>
  </si>
  <si>
    <t>15-01-08</t>
  </si>
  <si>
    <t>13-03-01</t>
  </si>
  <si>
    <t>12-07-05</t>
  </si>
  <si>
    <t>10-04-03</t>
  </si>
  <si>
    <t>12-02-10</t>
  </si>
  <si>
    <t>14-02-01</t>
  </si>
  <si>
    <t>13-06-05</t>
  </si>
  <si>
    <t>14-05-13</t>
  </si>
  <si>
    <t>14-10-08</t>
  </si>
  <si>
    <t>11-03-03</t>
  </si>
  <si>
    <t>11-03-02</t>
  </si>
  <si>
    <t>14-05-05</t>
  </si>
  <si>
    <t>13-01-10</t>
  </si>
  <si>
    <t>15-01-01</t>
  </si>
  <si>
    <t>15-09-08</t>
  </si>
  <si>
    <t>15-09-07</t>
  </si>
  <si>
    <t>12-12-00</t>
  </si>
  <si>
    <t>15-04-13</t>
  </si>
  <si>
    <t>07-02-01</t>
  </si>
  <si>
    <t>12-02-03</t>
  </si>
  <si>
    <t>12-02-02</t>
  </si>
  <si>
    <t>15-04-05</t>
  </si>
  <si>
    <t>13-11-00</t>
  </si>
  <si>
    <t>14-00-10</t>
  </si>
  <si>
    <t>08-01-01</t>
  </si>
  <si>
    <t>08-01-00</t>
  </si>
  <si>
    <t>14-10-00</t>
  </si>
  <si>
    <t>13-01-03</t>
  </si>
  <si>
    <t>13-01-02</t>
  </si>
  <si>
    <t>12-05-07</t>
  </si>
  <si>
    <t>15-09-00</t>
  </si>
  <si>
    <t>09-00-01</t>
  </si>
  <si>
    <t>09-00-00</t>
  </si>
  <si>
    <t>14-15-03</t>
  </si>
  <si>
    <t>13-04-07</t>
  </si>
  <si>
    <t>13-04-06</t>
  </si>
  <si>
    <t>10-02-05</t>
  </si>
  <si>
    <t>14-08-10</t>
  </si>
  <si>
    <t>14-00-03</t>
  </si>
  <si>
    <t>14-00-02</t>
  </si>
  <si>
    <t>12-10-02</t>
  </si>
  <si>
    <t>15-14-03</t>
  </si>
  <si>
    <t>10-07-00</t>
  </si>
  <si>
    <t>12-00-12</t>
  </si>
  <si>
    <t>13-09-02</t>
  </si>
  <si>
    <t>13-09-01</t>
  </si>
  <si>
    <t>15-07-10</t>
  </si>
  <si>
    <t>15-07-09</t>
  </si>
  <si>
    <t>14-03-15</t>
  </si>
  <si>
    <t>14-03-07</t>
  </si>
  <si>
    <t>14-03-06</t>
  </si>
  <si>
    <t>11-01-05</t>
  </si>
  <si>
    <t>11-06-00</t>
  </si>
  <si>
    <t>11-01-04</t>
  </si>
  <si>
    <t>14-08-02</t>
  </si>
  <si>
    <t>14-08-01</t>
  </si>
  <si>
    <t>12-05-00</t>
  </si>
  <si>
    <t>15-02-15</t>
  </si>
  <si>
    <t>15-02-07</t>
  </si>
  <si>
    <t>15-02-06</t>
  </si>
  <si>
    <t>12-00-05</t>
  </si>
  <si>
    <t>12-00-04</t>
  </si>
  <si>
    <t>15-07-02</t>
  </si>
  <si>
    <t>15-07-01</t>
  </si>
  <si>
    <t>15-12-04</t>
  </si>
  <si>
    <t>13-04-00</t>
  </si>
  <si>
    <t>12-03-09</t>
  </si>
  <si>
    <t>12-08-04</t>
  </si>
  <si>
    <t>14-03-00</t>
  </si>
  <si>
    <t>13-07-04</t>
  </si>
  <si>
    <t>13-07-03</t>
  </si>
  <si>
    <t>13-02-09</t>
  </si>
  <si>
    <t>13-02-08</t>
  </si>
  <si>
    <t>11-04-01</t>
  </si>
  <si>
    <t>15-05-11</t>
  </si>
  <si>
    <t>14-06-04</t>
  </si>
  <si>
    <t>14-06-03</t>
  </si>
  <si>
    <t>15-02-00</t>
  </si>
  <si>
    <t>14-01-09</t>
  </si>
  <si>
    <t>14-01-08</t>
  </si>
  <si>
    <t>12-03-01</t>
  </si>
  <si>
    <t>15-10-06</t>
  </si>
  <si>
    <t>15-05-04</t>
  </si>
  <si>
    <t>15-05-03</t>
  </si>
  <si>
    <t>13-02-01</t>
  </si>
  <si>
    <t>15-00-09</t>
  </si>
  <si>
    <t>15-00-08</t>
  </si>
  <si>
    <t>13-05-05</t>
  </si>
  <si>
    <t>14-01-01</t>
  </si>
  <si>
    <t>11-02-03</t>
  </si>
  <si>
    <t>14-04-05</t>
  </si>
  <si>
    <t>15-08-08</t>
  </si>
  <si>
    <t>15-00-01</t>
  </si>
  <si>
    <t>12-01-03</t>
  </si>
  <si>
    <t>12-01-02</t>
  </si>
  <si>
    <t>15-03-05</t>
  </si>
  <si>
    <t>14-09-00</t>
  </si>
  <si>
    <t>08-00-01</t>
  </si>
  <si>
    <t>13-00-03</t>
  </si>
  <si>
    <t>13-00-02</t>
  </si>
  <si>
    <t>15-08-00</t>
  </si>
  <si>
    <t>13-03-07</t>
  </si>
  <si>
    <t>13-08-02</t>
  </si>
  <si>
    <t>15-06-10</t>
  </si>
  <si>
    <t>11-05-00</t>
  </si>
  <si>
    <t>14-02-07</t>
  </si>
  <si>
    <t>11-00-05</t>
  </si>
  <si>
    <t>14-07-02</t>
  </si>
  <si>
    <t>12-04-00</t>
  </si>
  <si>
    <t>15-01-07</t>
  </si>
  <si>
    <t>15-06-02</t>
  </si>
  <si>
    <t>15-06-01</t>
  </si>
  <si>
    <t>15-01-06</t>
  </si>
  <si>
    <t>13-03-00</t>
  </si>
  <si>
    <t>13-06-04</t>
  </si>
  <si>
    <t>14-02-00</t>
  </si>
  <si>
    <t>14-05-04</t>
  </si>
  <si>
    <t>15-01-00</t>
  </si>
  <si>
    <t>14-00-09</t>
  </si>
  <si>
    <t>12-02-01</t>
  </si>
  <si>
    <t>15-04-04</t>
  </si>
  <si>
    <t>15-04-03</t>
  </si>
  <si>
    <t>13-01-01</t>
  </si>
  <si>
    <t>14-00-01</t>
  </si>
  <si>
    <t>15-02-05</t>
  </si>
  <si>
    <t>12-00-03</t>
  </si>
  <si>
    <t>15-07-00</t>
  </si>
  <si>
    <t>12-03-00</t>
  </si>
  <si>
    <t>15-05-02</t>
  </si>
  <si>
    <t>15-00-07</t>
  </si>
  <si>
    <t>13-02-00</t>
  </si>
  <si>
    <t>14-01-00</t>
  </si>
  <si>
    <t>15-00-00</t>
  </si>
  <si>
    <t>15-03-04</t>
  </si>
  <si>
    <t>13-00-01</t>
  </si>
  <si>
    <t>13-01-00</t>
  </si>
  <si>
    <t>14-00-00</t>
  </si>
  <si>
    <t>sg_gl_sp</t>
  </si>
  <si>
    <t>gl_ap</t>
  </si>
  <si>
    <t>gl_dp</t>
  </si>
  <si>
    <t>gl_sp</t>
  </si>
  <si>
    <t>gl_prod</t>
  </si>
  <si>
    <t>Column2</t>
  </si>
  <si>
    <t>Column3</t>
  </si>
  <si>
    <t>sg_iv_string	ul_cp	ul_level	ul % sp	ul_ap	ul_dp	ul_sp	ul_prod</t>
  </si>
  <si>
    <t>gl_iv_string</t>
  </si>
  <si>
    <t>ul_iv_string</t>
  </si>
  <si>
    <t>ul_ap</t>
  </si>
  <si>
    <t>ul_dp</t>
  </si>
  <si>
    <t>ul_sp</t>
  </si>
  <si>
    <t>ul_prod</t>
  </si>
  <si>
    <t>sg_gl_rank</t>
  </si>
  <si>
    <t>gl_rank_test</t>
  </si>
  <si>
    <t>gl_round(iSP)</t>
  </si>
  <si>
    <t>my_gl_%sp</t>
  </si>
  <si>
    <t>sg_gl_%sp</t>
  </si>
  <si>
    <t>gl_percent_sp</t>
  </si>
  <si>
    <t>ul_percent_sp</t>
  </si>
  <si>
    <t>gl_%sp_test</t>
  </si>
  <si>
    <t>sg_ul_rank</t>
  </si>
  <si>
    <t>ul_rank_test</t>
  </si>
  <si>
    <t>ul_round(iSP)</t>
  </si>
  <si>
    <t>sg_ul_sp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</si>
</sst>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0" fontId="0" fillId="0" borderId="0" xfId="1" applyNumberFormat="1" applyFont="1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0" fontId="0" fillId="0" borderId="0" xfId="0" applyNumberFormat="1"/>
    <xf numFmtId="173" fontId="0" fillId="0" borderId="0" xfId="0" applyNumberFormat="1"/>
  </cellXfs>
  <cellStyles count="2">
    <cellStyle name="Normal" xfId="0" builtinId="0"/>
    <cellStyle name="Percent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4" formatCode="#,##0.00"/>
    </dxf>
    <dxf>
      <numFmt numFmtId="3" formatCode="#,##0"/>
    </dxf>
    <dxf>
      <numFmt numFmtId="173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" formatCode="#,##0"/>
    </dxf>
    <dxf>
      <numFmt numFmtId="4" formatCode="#,##0.00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42135A-6CFC-4AA9-B11C-3856D3490F9A}" autoFormatId="16" applyNumberFormats="0" applyBorderFormats="0" applyFontFormats="0" applyPatternFormats="0" applyAlignmentFormats="0" applyWidthHeightFormats="0">
  <queryTableRefresh nextId="30" unboundColumnsRight="14">
    <queryTableFields count="29">
      <queryTableField id="1" name="pokemon" tableColumnId="1"/>
      <queryTableField id="2" name="iv_str" tableColumnId="2"/>
      <queryTableField id="3" name="gl_level" tableColumnId="3"/>
      <queryTableField id="4" name="gl_cp" tableColumnId="4"/>
      <queryTableField id="5" name="gl_hp" tableColumnId="5"/>
      <queryTableField id="6" name="gl_stat_product" tableColumnId="6"/>
      <queryTableField id="7" name="gl_rank" tableColumnId="7"/>
      <queryTableField id="8" name="gl_percent_rank" tableColumnId="8"/>
      <queryTableField id="9" name="ul_level" tableColumnId="9"/>
      <queryTableField id="10" name="ul_cp" tableColumnId="10"/>
      <queryTableField id="11" name="ul_hp" tableColumnId="11"/>
      <queryTableField id="12" name="ul_stat_product" tableColumnId="12"/>
      <queryTableField id="13" name="ul_rank" tableColumnId="13"/>
      <queryTableField id="14" name="ul_percent_rank" tableColumnId="14"/>
      <queryTableField id="15" name="pokemon_form_id" tableColumnId="15"/>
      <queryTableField id="16" dataBound="0" tableColumnId="16"/>
      <queryTableField id="18" dataBound="0" tableColumnId="18"/>
      <queryTableField id="19" dataBound="0" tableColumnId="19"/>
      <queryTableField id="17" dataBound="0" tableColumnId="17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49DE8C-CEE3-418F-9AAE-260932F2B6C5}" name="Table1" displayName="Table1" ref="S1:U100" totalsRowShown="0">
  <autoFilter ref="S1:U100" xr:uid="{8D49DE8C-CEE3-418F-9AAE-260932F2B6C5}"/>
  <tableColumns count="3">
    <tableColumn id="1" xr3:uid="{4FB1A9AA-1BF8-4E1D-8211-F119069B66AA}" name="level_id"/>
    <tableColumn id="2" xr3:uid="{825B3F7B-8E2A-4DC3-896E-331311E19370}" name="level"/>
    <tableColumn id="3" xr3:uid="{95372018-054F-451A-918B-6438DAD29F18}" name="cp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455625-4C38-48B4-B555-DFF9CC088DDD}" name="Table2" displayName="Table2" ref="A1:Q2" totalsRowShown="0">
  <autoFilter ref="A1:Q2" xr:uid="{B3455625-4C38-48B4-B555-DFF9CC088DDD}"/>
  <tableColumns count="17">
    <tableColumn id="1" xr3:uid="{4360A704-A591-47B9-9CD5-C10BECCEFB5B}" name="ab"/>
    <tableColumn id="2" xr3:uid="{AD2769E5-C690-4759-8776-79AA29DE427A}" name="db"/>
    <tableColumn id="3" xr3:uid="{2048C172-36B2-4656-AC25-F8376D59C57A}" name="sb"/>
    <tableColumn id="4" xr3:uid="{95A51D46-45BD-43BB-951B-794F201B0730}" name="aiv"/>
    <tableColumn id="5" xr3:uid="{C8CDA40F-697D-4AF4-AA59-F7875C5A00D8}" name="div"/>
    <tableColumn id="6" xr3:uid="{2F49CD3B-1ED4-4C4C-8C11-7BD888ABC7C4}" name="siv"/>
    <tableColumn id="7" xr3:uid="{11064F2C-3801-4782-8A76-B1FF3BAF968A}" name="a">
      <calculatedColumnFormula>Table2[[#This Row],[ab]]+Table2[[#This Row],[aiv]]</calculatedColumnFormula>
    </tableColumn>
    <tableColumn id="8" xr3:uid="{2A0F1A4B-8E88-4902-AEF4-8C2757D6D16D}" name="d">
      <calculatedColumnFormula>Table2[[#This Row],[db]]+Table2[[#This Row],[div]]</calculatedColumnFormula>
    </tableColumn>
    <tableColumn id="9" xr3:uid="{F749CB9C-CEF9-42A2-B932-FE10D04DB5D0}" name="s">
      <calculatedColumnFormula>Table2[[#This Row],[sb]]+Table2[[#This Row],[siv]]</calculatedColumnFormula>
    </tableColumn>
    <tableColumn id="10" xr3:uid="{057A0E30-CC1C-4C1B-AD70-7F78B8633F63}" name="gl level"/>
    <tableColumn id="11" xr3:uid="{912B0076-8C54-4240-BDEE-82C843F04A0D}" name="gl sp">
      <calculatedColumnFormula>_xlfn.LET(_xlpm.cpm, INDEX(Table1[cpm],MATCH(Table2[[#This Row],[gl level]],Table1[level],0)), _xlpm.ap, Table2[[#This Row],[a]]*_xlpm.cpm, _xlpm.dp, Table2[[#This Row],[d]]*_xlpm.cpm, _xlpm.sp, ROUNDDOWN(Table2[[#This Row],[s]]*_xlpm.cpm, 0), _xlpm.prod, _xlpm.ap*_xlpm.dp*_xlpm.sp/1000, _xlpm.prod )</calculatedColumnFormula>
    </tableColumn>
    <tableColumn id="14" xr3:uid="{E8BCF772-B30D-4441-A14A-FF6B4F8422A9}" name="gl sp max"/>
    <tableColumn id="15" xr3:uid="{DCE86BFB-8AEF-49A5-B5D9-90643E8A4AED}" name="gl sp %" dataDxfId="24" dataCellStyle="Percent">
      <calculatedColumnFormula>Table2[[#This Row],[gl sp]]/Table2[[#This Row],[gl sp max]]</calculatedColumnFormula>
    </tableColumn>
    <tableColumn id="12" xr3:uid="{457A93A5-E334-40F8-9245-1793614D6B3F}" name="ul level"/>
    <tableColumn id="13" xr3:uid="{666A3EDA-B43B-4C5A-B7B8-D71E1C0D47A1}" name="ul sp">
      <calculatedColumnFormula>_xlfn.LET(_xlpm.cpm, INDEX(Table1[cpm],MATCH(Table2[[#This Row],[ul level]],Table1[level],0)), _xlpm.ap, Table2[[#This Row],[a]]*_xlpm.cpm, _xlpm.dp, Table2[[#This Row],[d]]*_xlpm.cpm, _xlpm.sp, ROUNDDOWN(Table2[[#This Row],[s]]*_xlpm.cpm, 0), _xlpm.prod, _xlpm.ap*_xlpm.dp*_xlpm.sp/1000, _xlpm.prod )</calculatedColumnFormula>
    </tableColumn>
    <tableColumn id="16" xr3:uid="{1C212C59-298A-4176-95F5-42066D4FEB80}" name="ul sp max"/>
    <tableColumn id="17" xr3:uid="{76E0F998-942D-4BCE-AFAE-46C495BD58AE}" name="ul sp %" dataDxfId="23" dataCellStyle="Percent">
      <calculatedColumnFormula>Table2[[#This Row],[ul sp]]/Table2[[#This Row],[ul sp max]]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221B17-DDFE-4C21-A592-E58C26511C04}" name="sgStats" displayName="sgStats" ref="A1:Q251" totalsRowShown="0" headerRowDxfId="22">
  <autoFilter ref="A1:Q251" xr:uid="{67221B17-DDFE-4C21-A592-E58C26511C04}"/>
  <tableColumns count="17">
    <tableColumn id="1" xr3:uid="{A46C8CC4-CCD3-460C-BEA6-A071FB94DEC0}" name="gl_rank"/>
    <tableColumn id="12" xr3:uid="{FCFDD82F-0325-496C-837B-5F8F3F36B161}" name="gl_iv_string" dataDxfId="19"/>
    <tableColumn id="5" xr3:uid="{0D6B3B6A-E80F-490A-8079-28F466235E3F}" name="gl_cp" dataDxfId="20"/>
    <tableColumn id="6" xr3:uid="{87CA6098-4D2C-427B-9387-100F5F951C1F}" name="gl_level"/>
    <tableColumn id="7" xr3:uid="{F07BB62B-8F89-4B55-ADF4-47F10DCA7DEC}" name="gl_percent_sp"/>
    <tableColumn id="8" xr3:uid="{4C750CA9-6BA7-4363-84B9-327B805100FD}" name="gl_ap"/>
    <tableColumn id="9" xr3:uid="{D8D7F620-28AA-47DC-8CD7-302AF4FCBE25}" name="gl_dp"/>
    <tableColumn id="10" xr3:uid="{4E00DA24-B185-44AB-9A71-D1C0FB97F842}" name="gl_sp"/>
    <tableColumn id="11" xr3:uid="{C813A33A-AA54-45DE-BAFE-30A6FB823995}" name="gl_prod" dataDxfId="21"/>
    <tableColumn id="14" xr3:uid="{D04F5E57-7978-43F4-80C5-E9B3AC0DA61F}" name="ul_iv_string" dataDxfId="10"/>
    <tableColumn id="15" xr3:uid="{2F0C3E3B-85D3-476A-9754-B822DD84265A}" name="ul_cp" dataDxfId="12"/>
    <tableColumn id="16" xr3:uid="{8EEFDCD9-FCDE-4C5F-B6CA-94F4C799F6DD}" name="ul_level"/>
    <tableColumn id="17" xr3:uid="{3E741A40-D40F-4E28-B267-C409804CF90B}" name="ul_percent_sp"/>
    <tableColumn id="18" xr3:uid="{9B04EC3E-29D9-4E19-8D47-D573E3BDDA95}" name="ul_ap"/>
    <tableColumn id="19" xr3:uid="{9ABB5900-C8B1-4C61-BDE3-C49CE18413BE}" name="ul_dp"/>
    <tableColumn id="20" xr3:uid="{989A9042-AF75-453C-95B2-14467D3B102B}" name="ul_sp"/>
    <tableColumn id="21" xr3:uid="{F92BA5A3-EAE3-4DBF-A9C8-066A69C1B49A}" name="ul_prod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4238DA-84A8-427D-ABC6-FFB8B16EF1C9}" name="stat_prod_calc_test_venusaur" displayName="stat_prod_calc_test_venusaur" ref="A1:AC4097" tableType="queryTable" totalsRowShown="0">
  <autoFilter ref="A1:AC4097" xr:uid="{CA4238DA-84A8-427D-ABC6-FFB8B16EF1C9}"/>
  <sortState xmlns:xlrd2="http://schemas.microsoft.com/office/spreadsheetml/2017/richdata2" ref="A2:AC4097">
    <sortCondition ref="Z1:Z4097"/>
  </sortState>
  <tableColumns count="29">
    <tableColumn id="1" xr3:uid="{20ECD906-15E5-4A82-A5BF-67D13E0AC552}" uniqueName="1" name="pokemon" queryTableFieldId="1" dataDxfId="18"/>
    <tableColumn id="2" xr3:uid="{41C1CEF4-3E6E-400B-8985-483BFE2F9648}" uniqueName="2" name="iv_str" queryTableFieldId="2" dataDxfId="17"/>
    <tableColumn id="3" xr3:uid="{97F9A3BA-CB83-418D-8E59-C7A53F18D10B}" uniqueName="3" name="gl_level" queryTableFieldId="3"/>
    <tableColumn id="4" xr3:uid="{D451810D-038C-4BD8-8E99-4D946705BC9C}" uniqueName="4" name="gl_cp" queryTableFieldId="4"/>
    <tableColumn id="5" xr3:uid="{239DFE2B-6643-44FF-8042-212E12CEDCB4}" uniqueName="5" name="gl_hp" queryTableFieldId="5"/>
    <tableColumn id="6" xr3:uid="{A1227986-3857-4F60-AFE7-B06F6E4B51D3}" uniqueName="6" name="gl_stat_product" queryTableFieldId="6"/>
    <tableColumn id="7" xr3:uid="{D64C4A5D-68EB-4DE4-803E-2EB1E3CEAB6B}" uniqueName="7" name="gl_rank" queryTableFieldId="7"/>
    <tableColumn id="8" xr3:uid="{DBE62D08-1D61-427C-82A6-48AE83434E43}" uniqueName="8" name="gl_percent_rank" queryTableFieldId="8"/>
    <tableColumn id="9" xr3:uid="{C0EBCD8A-918E-44BB-B0E2-925E2446886E}" uniqueName="9" name="ul_level" queryTableFieldId="9"/>
    <tableColumn id="10" xr3:uid="{7E9D509C-7418-44DD-A5DB-5B31EF084A54}" uniqueName="10" name="ul_cp" queryTableFieldId="10"/>
    <tableColumn id="11" xr3:uid="{91D7063F-9426-48BF-975A-4E879A9202CA}" uniqueName="11" name="ul_hp" queryTableFieldId="11"/>
    <tableColumn id="12" xr3:uid="{C07886AE-F7D3-4D02-AFF2-08D89FE735A1}" uniqueName="12" name="ul_stat_product" queryTableFieldId="12"/>
    <tableColumn id="13" xr3:uid="{2CD3AD46-C45F-4FF9-9607-6DC87250FCC3}" uniqueName="13" name="ul_rank" queryTableFieldId="13"/>
    <tableColumn id="14" xr3:uid="{C02189C6-BFF7-4B6A-808C-4F496B949BED}" uniqueName="14" name="ul_percent_rank" queryTableFieldId="14"/>
    <tableColumn id="15" xr3:uid="{F6C3B652-DED7-48F3-89FA-0CCE56D03DDB}" uniqueName="15" name="pokemon_form_id" queryTableFieldId="15"/>
    <tableColumn id="16" xr3:uid="{1607D7BA-B1C1-4E87-8796-F1E2458864C1}" uniqueName="16" name="sg_gl_rank" queryTableFieldId="16" dataDxfId="16">
      <calculatedColumnFormula>INDEX(sgStats[gl_rank],MATCH(stat_prod_calc_test_venusaur[[#This Row],[iv_str]],sgStats[gl_iv_string],0))</calculatedColumnFormula>
    </tableColumn>
    <tableColumn id="18" xr3:uid="{9299C46C-FFB0-4B6E-8BE9-DDC6330F34EC}" uniqueName="18" name="gl_rank_test" queryTableFieldId="18" dataDxfId="15">
      <calculatedColumnFormula>stat_prod_calc_test_venusaur[[#This Row],[sg_gl_rank]]=stat_prod_calc_test_venusaur[[#This Row],[gl_rank]]</calculatedColumnFormula>
    </tableColumn>
    <tableColumn id="19" xr3:uid="{47E2C852-086A-4873-87E9-FCDEF0955BFF}" uniqueName="19" name="gl_round(iSP)" queryTableFieldId="19" dataDxfId="14">
      <calculatedColumnFormula>ROUND(stat_prod_calc_test_venusaur[[#This Row],[gl_stat_product]],1)</calculatedColumnFormula>
    </tableColumn>
    <tableColumn id="17" xr3:uid="{0A8DAA07-B5C1-4189-958D-8DB7BCB42C9F}" uniqueName="17" name="sg_gl_sp" queryTableFieldId="17" dataDxfId="13">
      <calculatedColumnFormula>INDEX(sgStats[gl_prod],MATCH(stat_prod_calc_test_venusaur[[#This Row],[iv_str]],sgStats[gl_iv_string],0))</calculatedColumnFormula>
    </tableColumn>
    <tableColumn id="20" xr3:uid="{6AA55B75-3659-4F41-9626-A0A8CA31F076}" uniqueName="20" name="my_gl_%sp" queryTableFieldId="20" dataDxfId="8">
      <calculatedColumnFormula>ROUND(stat_prod_calc_test_venusaur[[#This Row],[gl_percent_rank]],2)</calculatedColumnFormula>
    </tableColumn>
    <tableColumn id="21" xr3:uid="{692B5E34-9B31-450A-97BD-D4DCDF995C7C}" uniqueName="21" name="sg_gl_%sp" queryTableFieldId="21" dataDxfId="9">
      <calculatedColumnFormula>INDEX(sgStats[gl_percent_sp],MATCH(stat_prod_calc_test_venusaur[[#This Row],[iv_str]],sgStats[gl_iv_string],0))</calculatedColumnFormula>
    </tableColumn>
    <tableColumn id="22" xr3:uid="{77D93229-7769-4560-BB5C-658351754779}" uniqueName="22" name="gl_%sp_test" queryTableFieldId="22" dataDxfId="7">
      <calculatedColumnFormula>stat_prod_calc_test_venusaur[[#This Row],[my_gl_%sp]]=stat_prod_calc_test_venusaur[[#This Row],[sg_gl_%sp]]</calculatedColumnFormula>
    </tableColumn>
    <tableColumn id="23" xr3:uid="{BA22D53F-231E-41C8-BE77-371090D1E9E3}" uniqueName="23" name="Column1" queryTableFieldId="23" dataDxfId="6">
      <calculatedColumnFormula>ROUND(stat_prod_calc_test_venusaur[[#This Row],[gl_stat_product]]/$F$2*100,2)</calculatedColumnFormula>
    </tableColumn>
    <tableColumn id="24" xr3:uid="{91027AB3-B573-441D-878D-1233D6C9CDF3}" uniqueName="24" name="Column2" queryTableFieldId="24" dataDxfId="5">
      <calculatedColumnFormula>stat_prod_calc_test_venusaur[[#This Row],[Column1]]=stat_prod_calc_test_venusaur[[#This Row],[sg_gl_%sp]]</calculatedColumnFormula>
    </tableColumn>
    <tableColumn id="25" xr3:uid="{DBD55079-A605-4FF6-867C-4062D76CFF87}" uniqueName="25" name="Column3" queryTableFieldId="25" dataDxfId="4">
      <calculatedColumnFormula>stat_prod_calc_test_venusaur[[#This Row],[ul_stat_product]]/$L$66*100</calculatedColumnFormula>
    </tableColumn>
    <tableColumn id="26" xr3:uid="{057CA44B-8DE4-4D5C-9FFD-34C547A5F2AC}" uniqueName="26" name="sg_ul_rank" queryTableFieldId="26" dataDxfId="3">
      <calculatedColumnFormula>INDEX(sgStats[gl_rank],MATCH(stat_prod_calc_test_venusaur[[#This Row],[iv_str]],sgStats[ul_iv_string],0))</calculatedColumnFormula>
    </tableColumn>
    <tableColumn id="27" xr3:uid="{79BFB0EE-EFF8-408A-8745-438772343014}" uniqueName="27" name="ul_rank_test" queryTableFieldId="27" dataDxfId="2">
      <calculatedColumnFormula>stat_prod_calc_test_venusaur[[#This Row],[sg_ul_rank]]=stat_prod_calc_test_venusaur[[#This Row],[ul_rank]]</calculatedColumnFormula>
    </tableColumn>
    <tableColumn id="28" xr3:uid="{E68F1C91-2ECB-46D4-86C3-22BD624A848C}" uniqueName="28" name="ul_round(iSP)" queryTableFieldId="28" dataDxfId="1">
      <calculatedColumnFormula>ROUND(stat_prod_calc_test_venusaur[[#This Row],[ul_stat_product]],1)</calculatedColumnFormula>
    </tableColumn>
    <tableColumn id="29" xr3:uid="{C398901A-905B-42BB-9EB9-594EC8288506}" uniqueName="29" name="sg_ul_sp" queryTableFieldId="29" dataDxfId="0">
      <calculatedColumnFormula>INDEX(sgStats[ul_prod],MATCH(stat_prod_calc_test_venusaur[[#This Row],[iv_str]],sgStats[ul_iv_string],0))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581EC-5025-4717-A44F-9D63CC5CBE91}">
  <dimension ref="A1:U100"/>
  <sheetViews>
    <sheetView workbookViewId="0">
      <selection activeCell="E15" sqref="E15"/>
    </sheetView>
  </sheetViews>
  <sheetFormatPr defaultRowHeight="15" x14ac:dyDescent="0.25"/>
  <cols>
    <col min="10" max="10" width="9.5703125" customWidth="1"/>
    <col min="11" max="13" width="10.28515625" customWidth="1"/>
    <col min="14" max="14" width="10.140625" customWidth="1"/>
    <col min="19" max="19" width="10.28515625" customWidth="1"/>
  </cols>
  <sheetData>
    <row r="1" spans="1:21" x14ac:dyDescent="0.25">
      <c r="A1" t="s">
        <v>6</v>
      </c>
      <c r="B1" t="s">
        <v>7</v>
      </c>
      <c r="C1" t="s">
        <v>8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12</v>
      </c>
      <c r="K1" t="s">
        <v>13</v>
      </c>
      <c r="L1" t="s">
        <v>17</v>
      </c>
      <c r="M1" t="s">
        <v>18</v>
      </c>
      <c r="N1" t="s">
        <v>15</v>
      </c>
      <c r="O1" t="s">
        <v>14</v>
      </c>
      <c r="P1" t="s">
        <v>19</v>
      </c>
      <c r="Q1" t="s">
        <v>20</v>
      </c>
      <c r="S1" t="s">
        <v>9</v>
      </c>
      <c r="T1" t="s">
        <v>10</v>
      </c>
      <c r="U1" t="s">
        <v>11</v>
      </c>
    </row>
    <row r="2" spans="1:21" x14ac:dyDescent="0.25">
      <c r="A2">
        <v>198</v>
      </c>
      <c r="B2">
        <v>189</v>
      </c>
      <c r="C2">
        <v>190</v>
      </c>
      <c r="D2">
        <v>6</v>
      </c>
      <c r="E2">
        <v>10</v>
      </c>
      <c r="F2">
        <v>4</v>
      </c>
      <c r="G2">
        <f>Table2[[#This Row],[ab]]+Table2[[#This Row],[aiv]]</f>
        <v>204</v>
      </c>
      <c r="H2">
        <f>Table2[[#This Row],[db]]+Table2[[#This Row],[div]]</f>
        <v>199</v>
      </c>
      <c r="I2">
        <f>Table2[[#This Row],[sb]]+Table2[[#This Row],[siv]]</f>
        <v>194</v>
      </c>
      <c r="J2">
        <v>20.5</v>
      </c>
      <c r="K2">
        <f>_xlfn.LET(_xlpm.cpm, INDEX(Table1[cpm],MATCH(Table2[[#This Row],[gl level]],Table1[level],0)), _xlpm.ap, Table2[[#This Row],[a]]*_xlpm.cpm, _xlpm.dp, Table2[[#This Row],[d]]*_xlpm.cpm, _xlpm.sp, ROUNDDOWN(Table2[[#This Row],[s]]*_xlpm.cpm, 0), _xlpm.prod, _xlpm.ap*_xlpm.dp*_xlpm.sp/1000, _xlpm.prod )</f>
        <v>1737.5073753322836</v>
      </c>
      <c r="L2">
        <v>1852.6</v>
      </c>
      <c r="M2" s="1">
        <f>Table2[[#This Row],[gl sp]]/Table2[[#This Row],[gl sp max]]</f>
        <v>0.93787508114664997</v>
      </c>
      <c r="N2">
        <v>39.5</v>
      </c>
      <c r="O2">
        <f>_xlfn.LET(_xlpm.cpm, INDEX(Table1[cpm],MATCH(Table2[[#This Row],[ul level]],Table1[level],0)), _xlpm.ap, Table2[[#This Row],[a]]*_xlpm.cpm, _xlpm.dp, Table2[[#This Row],[d]]*_xlpm.cpm, _xlpm.sp, ROUNDDOWN(Table2[[#This Row],[s]]*_xlpm.cpm, 0), _xlpm.prod, _xlpm.ap*_xlpm.dp*_xlpm.sp/1000, _xlpm.prod )</f>
        <v>3826.4746989729701</v>
      </c>
      <c r="P2">
        <v>3998.9</v>
      </c>
      <c r="Q2" s="1">
        <f>Table2[[#This Row],[ul sp]]/Table2[[#This Row],[ul sp max]]</f>
        <v>0.95688181724298438</v>
      </c>
      <c r="S2">
        <v>1</v>
      </c>
      <c r="T2">
        <v>1</v>
      </c>
      <c r="U2">
        <v>9.4E-2</v>
      </c>
    </row>
    <row r="3" spans="1:21" x14ac:dyDescent="0.25">
      <c r="S3">
        <v>2</v>
      </c>
      <c r="T3">
        <v>1.5</v>
      </c>
      <c r="U3">
        <v>0.13513743180000001</v>
      </c>
    </row>
    <row r="4" spans="1:21" x14ac:dyDescent="0.25">
      <c r="S4">
        <v>3</v>
      </c>
      <c r="T4">
        <v>2</v>
      </c>
      <c r="U4">
        <v>0.16639787</v>
      </c>
    </row>
    <row r="5" spans="1:21" x14ac:dyDescent="0.25">
      <c r="S5">
        <v>4</v>
      </c>
      <c r="T5">
        <v>2.5</v>
      </c>
      <c r="U5">
        <v>0.192650919</v>
      </c>
    </row>
    <row r="6" spans="1:21" x14ac:dyDescent="0.25">
      <c r="S6">
        <v>5</v>
      </c>
      <c r="T6">
        <v>3</v>
      </c>
      <c r="U6">
        <v>0.21573247000000001</v>
      </c>
    </row>
    <row r="7" spans="1:21" x14ac:dyDescent="0.25">
      <c r="S7">
        <v>6</v>
      </c>
      <c r="T7">
        <v>3.5</v>
      </c>
      <c r="U7">
        <v>0.23657266129999999</v>
      </c>
    </row>
    <row r="8" spans="1:21" x14ac:dyDescent="0.25">
      <c r="S8">
        <v>7</v>
      </c>
      <c r="T8">
        <v>4</v>
      </c>
      <c r="U8">
        <v>0.25572004999999998</v>
      </c>
    </row>
    <row r="9" spans="1:21" x14ac:dyDescent="0.25">
      <c r="S9">
        <v>8</v>
      </c>
      <c r="T9">
        <v>4.5</v>
      </c>
      <c r="U9">
        <v>0.27353038120000001</v>
      </c>
    </row>
    <row r="10" spans="1:21" x14ac:dyDescent="0.25">
      <c r="S10">
        <v>9</v>
      </c>
      <c r="T10">
        <v>5</v>
      </c>
      <c r="U10">
        <v>0.29024988000000002</v>
      </c>
    </row>
    <row r="11" spans="1:21" x14ac:dyDescent="0.25">
      <c r="S11">
        <v>10</v>
      </c>
      <c r="T11">
        <v>5.5</v>
      </c>
      <c r="U11">
        <v>0.30605737750000001</v>
      </c>
    </row>
    <row r="12" spans="1:21" x14ac:dyDescent="0.25">
      <c r="S12">
        <v>11</v>
      </c>
      <c r="T12">
        <v>6</v>
      </c>
      <c r="U12">
        <v>0.32108759999999997</v>
      </c>
    </row>
    <row r="13" spans="1:21" x14ac:dyDescent="0.25">
      <c r="S13">
        <v>12</v>
      </c>
      <c r="T13">
        <v>6.5</v>
      </c>
      <c r="U13">
        <v>0.33544503619999999</v>
      </c>
    </row>
    <row r="14" spans="1:21" x14ac:dyDescent="0.25">
      <c r="S14">
        <v>13</v>
      </c>
      <c r="T14">
        <v>7</v>
      </c>
      <c r="U14">
        <v>0.34921268</v>
      </c>
    </row>
    <row r="15" spans="1:21" x14ac:dyDescent="0.25">
      <c r="S15">
        <v>14</v>
      </c>
      <c r="T15">
        <v>7.5</v>
      </c>
      <c r="U15">
        <v>0.3624577511</v>
      </c>
    </row>
    <row r="16" spans="1:21" x14ac:dyDescent="0.25">
      <c r="S16">
        <v>15</v>
      </c>
      <c r="T16">
        <v>8</v>
      </c>
      <c r="U16">
        <v>0.3752356</v>
      </c>
    </row>
    <row r="17" spans="19:21" x14ac:dyDescent="0.25">
      <c r="S17">
        <v>16</v>
      </c>
      <c r="T17">
        <v>8.5</v>
      </c>
      <c r="U17">
        <v>0.387592416</v>
      </c>
    </row>
    <row r="18" spans="19:21" x14ac:dyDescent="0.25">
      <c r="S18">
        <v>17</v>
      </c>
      <c r="T18">
        <v>9</v>
      </c>
      <c r="U18">
        <v>0.39956728000000002</v>
      </c>
    </row>
    <row r="19" spans="19:21" x14ac:dyDescent="0.25">
      <c r="S19">
        <v>18</v>
      </c>
      <c r="T19">
        <v>9.5</v>
      </c>
      <c r="U19">
        <v>0.41119355140000002</v>
      </c>
    </row>
    <row r="20" spans="19:21" x14ac:dyDescent="0.25">
      <c r="S20">
        <v>19</v>
      </c>
      <c r="T20">
        <v>10</v>
      </c>
      <c r="U20">
        <v>0.42249999999999999</v>
      </c>
    </row>
    <row r="21" spans="19:21" x14ac:dyDescent="0.25">
      <c r="S21">
        <v>20</v>
      </c>
      <c r="T21">
        <v>10.5</v>
      </c>
      <c r="U21">
        <v>0.43292640910000002</v>
      </c>
    </row>
    <row r="22" spans="19:21" x14ac:dyDescent="0.25">
      <c r="S22">
        <v>21</v>
      </c>
      <c r="T22">
        <v>11</v>
      </c>
      <c r="U22">
        <v>0.44310755000000002</v>
      </c>
    </row>
    <row r="23" spans="19:21" x14ac:dyDescent="0.25">
      <c r="S23">
        <v>22</v>
      </c>
      <c r="T23">
        <v>11.5</v>
      </c>
      <c r="U23">
        <v>0.45305995910000002</v>
      </c>
    </row>
    <row r="24" spans="19:21" x14ac:dyDescent="0.25">
      <c r="S24">
        <v>23</v>
      </c>
      <c r="T24">
        <v>12</v>
      </c>
      <c r="U24">
        <v>0.4627984</v>
      </c>
    </row>
    <row r="25" spans="19:21" x14ac:dyDescent="0.25">
      <c r="S25">
        <v>24</v>
      </c>
      <c r="T25">
        <v>12.5</v>
      </c>
      <c r="U25">
        <v>0.47233609300000001</v>
      </c>
    </row>
    <row r="26" spans="19:21" x14ac:dyDescent="0.25">
      <c r="S26">
        <v>25</v>
      </c>
      <c r="T26">
        <v>13</v>
      </c>
      <c r="U26">
        <v>0.48168495</v>
      </c>
    </row>
    <row r="27" spans="19:21" x14ac:dyDescent="0.25">
      <c r="S27">
        <v>26</v>
      </c>
      <c r="T27">
        <v>13.5</v>
      </c>
      <c r="U27">
        <v>0.49085580029999998</v>
      </c>
    </row>
    <row r="28" spans="19:21" x14ac:dyDescent="0.25">
      <c r="S28">
        <v>27</v>
      </c>
      <c r="T28">
        <v>14</v>
      </c>
      <c r="U28">
        <v>0.49985844000000001</v>
      </c>
    </row>
    <row r="29" spans="19:21" x14ac:dyDescent="0.25">
      <c r="S29">
        <v>28</v>
      </c>
      <c r="T29">
        <v>14.5</v>
      </c>
      <c r="U29">
        <v>0.50870176499999997</v>
      </c>
    </row>
    <row r="30" spans="19:21" x14ac:dyDescent="0.25">
      <c r="S30">
        <v>29</v>
      </c>
      <c r="T30">
        <v>15</v>
      </c>
      <c r="U30">
        <v>0.51739394999999999</v>
      </c>
    </row>
    <row r="31" spans="19:21" x14ac:dyDescent="0.25">
      <c r="S31">
        <v>30</v>
      </c>
      <c r="T31">
        <v>15.5</v>
      </c>
      <c r="U31">
        <v>0.52594251130000003</v>
      </c>
    </row>
    <row r="32" spans="19:21" x14ac:dyDescent="0.25">
      <c r="S32">
        <v>31</v>
      </c>
      <c r="T32">
        <v>16</v>
      </c>
      <c r="U32">
        <v>0.53435429999999995</v>
      </c>
    </row>
    <row r="33" spans="19:21" x14ac:dyDescent="0.25">
      <c r="S33">
        <v>32</v>
      </c>
      <c r="T33">
        <v>16.5</v>
      </c>
      <c r="U33">
        <v>0.54263573750000005</v>
      </c>
    </row>
    <row r="34" spans="19:21" x14ac:dyDescent="0.25">
      <c r="S34">
        <v>33</v>
      </c>
      <c r="T34">
        <v>17</v>
      </c>
      <c r="U34">
        <v>0.55079270000000002</v>
      </c>
    </row>
    <row r="35" spans="19:21" x14ac:dyDescent="0.25">
      <c r="S35">
        <v>34</v>
      </c>
      <c r="T35">
        <v>17.5</v>
      </c>
      <c r="U35">
        <v>0.55883058620000003</v>
      </c>
    </row>
    <row r="36" spans="19:21" x14ac:dyDescent="0.25">
      <c r="S36">
        <v>35</v>
      </c>
      <c r="T36">
        <v>18</v>
      </c>
      <c r="U36">
        <v>0.56675450000000005</v>
      </c>
    </row>
    <row r="37" spans="19:21" x14ac:dyDescent="0.25">
      <c r="S37">
        <v>36</v>
      </c>
      <c r="T37">
        <v>18.5</v>
      </c>
      <c r="U37">
        <v>0.57456913330000003</v>
      </c>
    </row>
    <row r="38" spans="19:21" x14ac:dyDescent="0.25">
      <c r="S38">
        <v>37</v>
      </c>
      <c r="T38">
        <v>19</v>
      </c>
      <c r="U38">
        <v>0.58227890000000004</v>
      </c>
    </row>
    <row r="39" spans="19:21" x14ac:dyDescent="0.25">
      <c r="S39">
        <v>38</v>
      </c>
      <c r="T39">
        <v>19.5</v>
      </c>
      <c r="U39">
        <v>0.58988790719999995</v>
      </c>
    </row>
    <row r="40" spans="19:21" x14ac:dyDescent="0.25">
      <c r="S40">
        <v>39</v>
      </c>
      <c r="T40">
        <v>20</v>
      </c>
      <c r="U40">
        <v>0.59740000000000004</v>
      </c>
    </row>
    <row r="41" spans="19:21" x14ac:dyDescent="0.25">
      <c r="S41">
        <v>40</v>
      </c>
      <c r="T41">
        <v>20.5</v>
      </c>
      <c r="U41">
        <v>0.60482366509999996</v>
      </c>
    </row>
    <row r="42" spans="19:21" x14ac:dyDescent="0.25">
      <c r="S42">
        <v>41</v>
      </c>
      <c r="T42">
        <v>21</v>
      </c>
      <c r="U42">
        <v>0.61215730000000002</v>
      </c>
    </row>
    <row r="43" spans="19:21" x14ac:dyDescent="0.25">
      <c r="S43">
        <v>42</v>
      </c>
      <c r="T43">
        <v>21.5</v>
      </c>
      <c r="U43">
        <v>0.61940412160000002</v>
      </c>
    </row>
    <row r="44" spans="19:21" x14ac:dyDescent="0.25">
      <c r="S44">
        <v>43</v>
      </c>
      <c r="T44">
        <v>22</v>
      </c>
      <c r="U44">
        <v>0.62656710000000004</v>
      </c>
    </row>
    <row r="45" spans="19:21" x14ac:dyDescent="0.25">
      <c r="S45">
        <v>44</v>
      </c>
      <c r="T45">
        <v>22.5</v>
      </c>
      <c r="U45">
        <v>0.63364914319999999</v>
      </c>
    </row>
    <row r="46" spans="19:21" x14ac:dyDescent="0.25">
      <c r="S46">
        <v>45</v>
      </c>
      <c r="T46">
        <v>23</v>
      </c>
      <c r="U46">
        <v>0.64065295</v>
      </c>
    </row>
    <row r="47" spans="19:21" x14ac:dyDescent="0.25">
      <c r="S47">
        <v>46</v>
      </c>
      <c r="T47">
        <v>23.5</v>
      </c>
      <c r="U47">
        <v>0.64758096659999997</v>
      </c>
    </row>
    <row r="48" spans="19:21" x14ac:dyDescent="0.25">
      <c r="S48">
        <v>47</v>
      </c>
      <c r="T48">
        <v>24</v>
      </c>
      <c r="U48">
        <v>0.65443563000000005</v>
      </c>
    </row>
    <row r="49" spans="19:21" x14ac:dyDescent="0.25">
      <c r="S49">
        <v>48</v>
      </c>
      <c r="T49">
        <v>24.5</v>
      </c>
      <c r="U49">
        <v>0.66121925240000001</v>
      </c>
    </row>
    <row r="50" spans="19:21" x14ac:dyDescent="0.25">
      <c r="S50">
        <v>49</v>
      </c>
      <c r="T50">
        <v>25</v>
      </c>
      <c r="U50">
        <v>0.66793400000000003</v>
      </c>
    </row>
    <row r="51" spans="19:21" x14ac:dyDescent="0.25">
      <c r="S51">
        <v>50</v>
      </c>
      <c r="T51">
        <v>25.5</v>
      </c>
      <c r="U51">
        <v>0.67458189589999995</v>
      </c>
    </row>
    <row r="52" spans="19:21" x14ac:dyDescent="0.25">
      <c r="S52">
        <v>51</v>
      </c>
      <c r="T52">
        <v>26</v>
      </c>
      <c r="U52">
        <v>0.68116489999999996</v>
      </c>
    </row>
    <row r="53" spans="19:21" x14ac:dyDescent="0.25">
      <c r="S53">
        <v>52</v>
      </c>
      <c r="T53">
        <v>26.5</v>
      </c>
      <c r="U53">
        <v>0.68768490380000002</v>
      </c>
    </row>
    <row r="54" spans="19:21" x14ac:dyDescent="0.25">
      <c r="S54">
        <v>53</v>
      </c>
      <c r="T54">
        <v>27</v>
      </c>
      <c r="U54">
        <v>0.69414365</v>
      </c>
    </row>
    <row r="55" spans="19:21" x14ac:dyDescent="0.25">
      <c r="S55">
        <v>54</v>
      </c>
      <c r="T55">
        <v>27.5</v>
      </c>
      <c r="U55">
        <v>0.70054287000000004</v>
      </c>
    </row>
    <row r="56" spans="19:21" x14ac:dyDescent="0.25">
      <c r="S56">
        <v>55</v>
      </c>
      <c r="T56">
        <v>28</v>
      </c>
      <c r="U56">
        <v>0.70688419999999996</v>
      </c>
    </row>
    <row r="57" spans="19:21" x14ac:dyDescent="0.25">
      <c r="S57">
        <v>56</v>
      </c>
      <c r="T57">
        <v>28.5</v>
      </c>
      <c r="U57">
        <v>0.71316910909999998</v>
      </c>
    </row>
    <row r="58" spans="19:21" x14ac:dyDescent="0.25">
      <c r="S58">
        <v>57</v>
      </c>
      <c r="T58">
        <v>29</v>
      </c>
      <c r="U58">
        <v>0.71939909999999996</v>
      </c>
    </row>
    <row r="59" spans="19:21" x14ac:dyDescent="0.25">
      <c r="S59">
        <v>58</v>
      </c>
      <c r="T59">
        <v>29.5</v>
      </c>
      <c r="U59">
        <v>0.7255756136</v>
      </c>
    </row>
    <row r="60" spans="19:21" x14ac:dyDescent="0.25">
      <c r="S60">
        <v>59</v>
      </c>
      <c r="T60">
        <v>30</v>
      </c>
      <c r="U60">
        <v>0.73170000000000002</v>
      </c>
    </row>
    <row r="61" spans="19:21" x14ac:dyDescent="0.25">
      <c r="S61">
        <v>60</v>
      </c>
      <c r="T61">
        <v>30.5</v>
      </c>
      <c r="U61">
        <v>0.73474100929999997</v>
      </c>
    </row>
    <row r="62" spans="19:21" x14ac:dyDescent="0.25">
      <c r="S62">
        <v>61</v>
      </c>
      <c r="T62">
        <v>31</v>
      </c>
      <c r="U62">
        <v>0.73776949999999997</v>
      </c>
    </row>
    <row r="63" spans="19:21" x14ac:dyDescent="0.25">
      <c r="S63">
        <v>62</v>
      </c>
      <c r="T63">
        <v>31.5</v>
      </c>
      <c r="U63">
        <v>0.74078559379999998</v>
      </c>
    </row>
    <row r="64" spans="19:21" x14ac:dyDescent="0.25">
      <c r="S64">
        <v>63</v>
      </c>
      <c r="T64">
        <v>32</v>
      </c>
      <c r="U64">
        <v>0.74378942999999997</v>
      </c>
    </row>
    <row r="65" spans="19:21" x14ac:dyDescent="0.25">
      <c r="S65">
        <v>64</v>
      </c>
      <c r="T65">
        <v>32.5</v>
      </c>
      <c r="U65">
        <v>0.74678121090000005</v>
      </c>
    </row>
    <row r="66" spans="19:21" x14ac:dyDescent="0.25">
      <c r="S66">
        <v>65</v>
      </c>
      <c r="T66">
        <v>33</v>
      </c>
      <c r="U66">
        <v>0.74976103999999999</v>
      </c>
    </row>
    <row r="67" spans="19:21" x14ac:dyDescent="0.25">
      <c r="S67">
        <v>66</v>
      </c>
      <c r="T67">
        <v>33.5</v>
      </c>
      <c r="U67">
        <v>0.75272908670000005</v>
      </c>
    </row>
    <row r="68" spans="19:21" x14ac:dyDescent="0.25">
      <c r="S68">
        <v>67</v>
      </c>
      <c r="T68">
        <v>34</v>
      </c>
      <c r="U68">
        <v>0.75568550000000001</v>
      </c>
    </row>
    <row r="69" spans="19:21" x14ac:dyDescent="0.25">
      <c r="S69">
        <v>68</v>
      </c>
      <c r="T69">
        <v>34.5</v>
      </c>
      <c r="U69">
        <v>0.75863036829999997</v>
      </c>
    </row>
    <row r="70" spans="19:21" x14ac:dyDescent="0.25">
      <c r="S70">
        <v>69</v>
      </c>
      <c r="T70">
        <v>35</v>
      </c>
      <c r="U70">
        <v>0.76156383999999999</v>
      </c>
    </row>
    <row r="71" spans="19:21" x14ac:dyDescent="0.25">
      <c r="S71">
        <v>70</v>
      </c>
      <c r="T71">
        <v>35.5</v>
      </c>
      <c r="U71">
        <v>0.76448606470000002</v>
      </c>
    </row>
    <row r="72" spans="19:21" x14ac:dyDescent="0.25">
      <c r="S72">
        <v>71</v>
      </c>
      <c r="T72">
        <v>36</v>
      </c>
      <c r="U72">
        <v>0.76739716999999996</v>
      </c>
    </row>
    <row r="73" spans="19:21" x14ac:dyDescent="0.25">
      <c r="S73">
        <v>72</v>
      </c>
      <c r="T73">
        <v>36.5</v>
      </c>
      <c r="U73">
        <v>0.7702972656</v>
      </c>
    </row>
    <row r="74" spans="19:21" x14ac:dyDescent="0.25">
      <c r="S74">
        <v>73</v>
      </c>
      <c r="T74">
        <v>37</v>
      </c>
      <c r="U74">
        <v>0.7731865</v>
      </c>
    </row>
    <row r="75" spans="19:21" x14ac:dyDescent="0.25">
      <c r="S75">
        <v>74</v>
      </c>
      <c r="T75">
        <v>37.5</v>
      </c>
      <c r="U75">
        <v>0.77606496160000005</v>
      </c>
    </row>
    <row r="76" spans="19:21" x14ac:dyDescent="0.25">
      <c r="S76">
        <v>75</v>
      </c>
      <c r="T76">
        <v>38</v>
      </c>
      <c r="U76">
        <v>0.77893274999999995</v>
      </c>
    </row>
    <row r="77" spans="19:21" x14ac:dyDescent="0.25">
      <c r="S77">
        <v>76</v>
      </c>
      <c r="T77">
        <v>38.5</v>
      </c>
      <c r="U77">
        <v>0.78179005479999997</v>
      </c>
    </row>
    <row r="78" spans="19:21" x14ac:dyDescent="0.25">
      <c r="S78">
        <v>77</v>
      </c>
      <c r="T78">
        <v>39</v>
      </c>
      <c r="U78">
        <v>0.78463700000000003</v>
      </c>
    </row>
    <row r="79" spans="19:21" x14ac:dyDescent="0.25">
      <c r="S79">
        <v>78</v>
      </c>
      <c r="T79">
        <v>39.5</v>
      </c>
      <c r="U79">
        <v>0.78747360749999995</v>
      </c>
    </row>
    <row r="80" spans="19:21" x14ac:dyDescent="0.25">
      <c r="S80">
        <v>79</v>
      </c>
      <c r="T80">
        <v>40</v>
      </c>
      <c r="U80">
        <v>0.7903</v>
      </c>
    </row>
    <row r="81" spans="19:21" x14ac:dyDescent="0.25">
      <c r="S81">
        <v>80</v>
      </c>
      <c r="T81">
        <v>40.5</v>
      </c>
      <c r="U81">
        <v>0.79280396799999997</v>
      </c>
    </row>
    <row r="82" spans="19:21" x14ac:dyDescent="0.25">
      <c r="S82">
        <v>81</v>
      </c>
      <c r="T82">
        <v>41</v>
      </c>
      <c r="U82">
        <v>0.79530000999999995</v>
      </c>
    </row>
    <row r="83" spans="19:21" x14ac:dyDescent="0.25">
      <c r="S83">
        <v>82</v>
      </c>
      <c r="T83">
        <v>41.5</v>
      </c>
      <c r="U83">
        <v>0.79780001499999997</v>
      </c>
    </row>
    <row r="84" spans="19:21" x14ac:dyDescent="0.25">
      <c r="S84">
        <v>83</v>
      </c>
      <c r="T84">
        <v>42</v>
      </c>
      <c r="U84">
        <v>0.80030000000000001</v>
      </c>
    </row>
    <row r="85" spans="19:21" x14ac:dyDescent="0.25">
      <c r="S85">
        <v>84</v>
      </c>
      <c r="T85">
        <v>42.5</v>
      </c>
      <c r="U85">
        <v>0.80279999499999999</v>
      </c>
    </row>
    <row r="86" spans="19:21" x14ac:dyDescent="0.25">
      <c r="S86">
        <v>85</v>
      </c>
      <c r="T86">
        <v>43</v>
      </c>
      <c r="U86">
        <v>0.80530000000000002</v>
      </c>
    </row>
    <row r="87" spans="19:21" x14ac:dyDescent="0.25">
      <c r="S87">
        <v>86</v>
      </c>
      <c r="T87">
        <v>43.5</v>
      </c>
      <c r="U87">
        <v>0.80779999999999996</v>
      </c>
    </row>
    <row r="88" spans="19:21" x14ac:dyDescent="0.25">
      <c r="S88">
        <v>87</v>
      </c>
      <c r="T88">
        <v>44</v>
      </c>
      <c r="U88">
        <v>0.81029998999999997</v>
      </c>
    </row>
    <row r="89" spans="19:21" x14ac:dyDescent="0.25">
      <c r="S89">
        <v>88</v>
      </c>
      <c r="T89">
        <v>44.5</v>
      </c>
      <c r="U89">
        <v>0.81279998499999995</v>
      </c>
    </row>
    <row r="90" spans="19:21" x14ac:dyDescent="0.25">
      <c r="S90">
        <v>89</v>
      </c>
      <c r="T90">
        <v>45</v>
      </c>
      <c r="U90">
        <v>0.81529998999999997</v>
      </c>
    </row>
    <row r="91" spans="19:21" x14ac:dyDescent="0.25">
      <c r="S91">
        <v>90</v>
      </c>
      <c r="T91">
        <v>45.5</v>
      </c>
      <c r="U91">
        <v>0.81779999000000003</v>
      </c>
    </row>
    <row r="92" spans="19:21" x14ac:dyDescent="0.25">
      <c r="S92">
        <v>91</v>
      </c>
      <c r="T92">
        <v>46</v>
      </c>
      <c r="U92">
        <v>0.82029998999999998</v>
      </c>
    </row>
    <row r="93" spans="19:21" x14ac:dyDescent="0.25">
      <c r="S93">
        <v>92</v>
      </c>
      <c r="T93">
        <v>46.5</v>
      </c>
      <c r="U93">
        <v>0.82279999000000004</v>
      </c>
    </row>
    <row r="94" spans="19:21" x14ac:dyDescent="0.25">
      <c r="S94">
        <v>93</v>
      </c>
      <c r="T94">
        <v>47</v>
      </c>
      <c r="U94">
        <v>0.82529998999999998</v>
      </c>
    </row>
    <row r="95" spans="19:21" x14ac:dyDescent="0.25">
      <c r="S95">
        <v>94</v>
      </c>
      <c r="T95">
        <v>47.5</v>
      </c>
      <c r="U95">
        <v>0.82779999000000004</v>
      </c>
    </row>
    <row r="96" spans="19:21" x14ac:dyDescent="0.25">
      <c r="S96">
        <v>95</v>
      </c>
      <c r="T96">
        <v>48</v>
      </c>
      <c r="U96">
        <v>0.83029998999999999</v>
      </c>
    </row>
    <row r="97" spans="19:21" x14ac:dyDescent="0.25">
      <c r="S97">
        <v>96</v>
      </c>
      <c r="T97">
        <v>48.5</v>
      </c>
      <c r="U97">
        <v>0.83279999000000005</v>
      </c>
    </row>
    <row r="98" spans="19:21" x14ac:dyDescent="0.25">
      <c r="S98">
        <v>97</v>
      </c>
      <c r="T98">
        <v>49</v>
      </c>
      <c r="U98">
        <v>0.83529998999999999</v>
      </c>
    </row>
    <row r="99" spans="19:21" x14ac:dyDescent="0.25">
      <c r="S99">
        <v>98</v>
      </c>
      <c r="T99">
        <v>49.5</v>
      </c>
      <c r="U99">
        <v>0.83779999000000005</v>
      </c>
    </row>
    <row r="100" spans="19:21" x14ac:dyDescent="0.25">
      <c r="S100">
        <v>99</v>
      </c>
      <c r="T100">
        <v>50</v>
      </c>
      <c r="U100">
        <v>0.84029999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D502F-F27F-4423-A73F-4C6D14CB2880}">
  <dimension ref="A1:S251"/>
  <sheetViews>
    <sheetView workbookViewId="0">
      <selection activeCell="M2" sqref="M2"/>
    </sheetView>
  </sheetViews>
  <sheetFormatPr defaultRowHeight="15" x14ac:dyDescent="0.25"/>
  <cols>
    <col min="2" max="4" width="10.28515625" style="4" customWidth="1"/>
    <col min="5" max="5" width="11.5703125" customWidth="1"/>
    <col min="14" max="14" width="9.140625" style="4"/>
  </cols>
  <sheetData>
    <row r="1" spans="1:19" x14ac:dyDescent="0.25">
      <c r="A1" t="s">
        <v>27</v>
      </c>
      <c r="B1" s="4" t="s">
        <v>4141</v>
      </c>
      <c r="C1" s="4" t="s">
        <v>24</v>
      </c>
      <c r="D1" s="4" t="s">
        <v>23</v>
      </c>
      <c r="E1" s="4" t="s">
        <v>4152</v>
      </c>
      <c r="F1" s="4" t="s">
        <v>4134</v>
      </c>
      <c r="G1" s="4" t="s">
        <v>4135</v>
      </c>
      <c r="H1" s="4" t="s">
        <v>4136</v>
      </c>
      <c r="I1" s="4" t="s">
        <v>4137</v>
      </c>
      <c r="J1" s="4" t="s">
        <v>4142</v>
      </c>
      <c r="K1" s="4" t="s">
        <v>30</v>
      </c>
      <c r="L1" s="4" t="s">
        <v>29</v>
      </c>
      <c r="M1" s="4" t="s">
        <v>4153</v>
      </c>
      <c r="N1" s="4" t="s">
        <v>4143</v>
      </c>
      <c r="O1" s="4" t="s">
        <v>4144</v>
      </c>
      <c r="P1" s="4" t="s">
        <v>4145</v>
      </c>
      <c r="Q1" s="4" t="s">
        <v>4146</v>
      </c>
      <c r="S1" s="3" t="s">
        <v>4140</v>
      </c>
    </row>
    <row r="2" spans="1:19" x14ac:dyDescent="0.25">
      <c r="A2">
        <v>1</v>
      </c>
      <c r="B2" s="4" t="s">
        <v>37</v>
      </c>
      <c r="C2" s="2">
        <v>1498</v>
      </c>
      <c r="D2">
        <v>21</v>
      </c>
      <c r="E2">
        <v>100</v>
      </c>
      <c r="F2">
        <v>121.21</v>
      </c>
      <c r="G2">
        <v>124.27</v>
      </c>
      <c r="H2">
        <v>123</v>
      </c>
      <c r="I2" s="3">
        <v>1852.6</v>
      </c>
      <c r="J2" s="4" t="s">
        <v>101</v>
      </c>
      <c r="K2" s="2">
        <v>2499</v>
      </c>
      <c r="L2">
        <v>39</v>
      </c>
      <c r="M2">
        <v>100</v>
      </c>
      <c r="N2">
        <v>156.13999999999999</v>
      </c>
      <c r="O2">
        <v>160.07</v>
      </c>
      <c r="P2">
        <v>160</v>
      </c>
      <c r="Q2" s="3">
        <v>3998.9</v>
      </c>
    </row>
    <row r="3" spans="1:19" x14ac:dyDescent="0.25">
      <c r="A3">
        <v>2</v>
      </c>
      <c r="B3" s="4" t="s">
        <v>38</v>
      </c>
      <c r="C3" s="2">
        <v>1498</v>
      </c>
      <c r="D3">
        <v>21</v>
      </c>
      <c r="E3">
        <v>99.82</v>
      </c>
      <c r="F3">
        <v>121.21</v>
      </c>
      <c r="G3">
        <v>123.04</v>
      </c>
      <c r="H3">
        <v>124</v>
      </c>
      <c r="I3" s="3">
        <v>1849.3</v>
      </c>
      <c r="J3" s="4" t="s">
        <v>513</v>
      </c>
      <c r="K3" s="2">
        <v>2498</v>
      </c>
      <c r="L3">
        <v>39.5</v>
      </c>
      <c r="M3">
        <v>99.86</v>
      </c>
      <c r="N3">
        <v>155.91999999999999</v>
      </c>
      <c r="O3">
        <v>159.07</v>
      </c>
      <c r="P3">
        <v>161</v>
      </c>
      <c r="Q3" s="3">
        <v>3993.1</v>
      </c>
    </row>
    <row r="4" spans="1:19" x14ac:dyDescent="0.25">
      <c r="A4">
        <v>3</v>
      </c>
      <c r="B4" s="4" t="s">
        <v>39</v>
      </c>
      <c r="C4" s="2">
        <v>1498</v>
      </c>
      <c r="D4">
        <v>21</v>
      </c>
      <c r="E4">
        <v>99.68</v>
      </c>
      <c r="F4">
        <v>121.21</v>
      </c>
      <c r="G4">
        <v>124.88</v>
      </c>
      <c r="H4">
        <v>122</v>
      </c>
      <c r="I4" s="3">
        <v>1846.6</v>
      </c>
      <c r="J4" s="4" t="s">
        <v>57</v>
      </c>
      <c r="K4" s="2">
        <v>2499</v>
      </c>
      <c r="L4">
        <v>38.5</v>
      </c>
      <c r="M4">
        <v>99.77</v>
      </c>
      <c r="N4">
        <v>156.36000000000001</v>
      </c>
      <c r="O4">
        <v>159.49</v>
      </c>
      <c r="P4">
        <v>160</v>
      </c>
      <c r="Q4" s="3">
        <v>3989.9</v>
      </c>
    </row>
    <row r="5" spans="1:19" x14ac:dyDescent="0.25">
      <c r="A5">
        <v>4</v>
      </c>
      <c r="B5" s="4" t="s">
        <v>40</v>
      </c>
      <c r="C5" s="2">
        <v>1498</v>
      </c>
      <c r="D5">
        <v>21</v>
      </c>
      <c r="E5">
        <v>99.62</v>
      </c>
      <c r="F5">
        <v>121.21</v>
      </c>
      <c r="G5">
        <v>121.82</v>
      </c>
      <c r="H5">
        <v>125</v>
      </c>
      <c r="I5" s="3">
        <v>1845.7</v>
      </c>
      <c r="J5" s="4" t="s">
        <v>318</v>
      </c>
      <c r="K5" s="2">
        <v>2498</v>
      </c>
      <c r="L5">
        <v>39.5</v>
      </c>
      <c r="M5">
        <v>99.73</v>
      </c>
      <c r="N5">
        <v>155.91999999999999</v>
      </c>
      <c r="O5">
        <v>159.86000000000001</v>
      </c>
      <c r="P5">
        <v>160</v>
      </c>
      <c r="Q5" s="2">
        <v>3988</v>
      </c>
    </row>
    <row r="6" spans="1:19" x14ac:dyDescent="0.25">
      <c r="A6">
        <v>5</v>
      </c>
      <c r="B6" s="4" t="s">
        <v>41</v>
      </c>
      <c r="C6" s="2">
        <v>1499</v>
      </c>
      <c r="D6">
        <v>20.5</v>
      </c>
      <c r="E6">
        <v>99.59</v>
      </c>
      <c r="F6">
        <v>121.57</v>
      </c>
      <c r="G6">
        <v>123.38</v>
      </c>
      <c r="H6">
        <v>123</v>
      </c>
      <c r="I6" s="2">
        <v>1845</v>
      </c>
      <c r="J6" s="4" t="s">
        <v>40</v>
      </c>
      <c r="K6" s="2">
        <v>2497</v>
      </c>
      <c r="L6">
        <v>40</v>
      </c>
      <c r="M6">
        <v>99.7</v>
      </c>
      <c r="N6">
        <v>156.47999999999999</v>
      </c>
      <c r="O6">
        <v>157.27000000000001</v>
      </c>
      <c r="P6">
        <v>162</v>
      </c>
      <c r="Q6" s="3">
        <v>3986.7</v>
      </c>
    </row>
    <row r="7" spans="1:19" x14ac:dyDescent="0.25">
      <c r="A7">
        <v>6</v>
      </c>
      <c r="B7" s="4" t="s">
        <v>42</v>
      </c>
      <c r="C7" s="2">
        <v>1498</v>
      </c>
      <c r="D7">
        <v>21</v>
      </c>
      <c r="E7">
        <v>99.51</v>
      </c>
      <c r="F7">
        <v>121.82</v>
      </c>
      <c r="G7">
        <v>123.04</v>
      </c>
      <c r="H7">
        <v>123</v>
      </c>
      <c r="I7" s="3">
        <v>1843.7</v>
      </c>
      <c r="J7" s="4" t="s">
        <v>39</v>
      </c>
      <c r="K7" s="2">
        <v>2497</v>
      </c>
      <c r="L7">
        <v>40</v>
      </c>
      <c r="M7">
        <v>99.68</v>
      </c>
      <c r="N7">
        <v>156.47999999999999</v>
      </c>
      <c r="O7">
        <v>161.22</v>
      </c>
      <c r="P7">
        <v>158</v>
      </c>
      <c r="Q7" s="2">
        <v>3986</v>
      </c>
    </row>
    <row r="8" spans="1:19" x14ac:dyDescent="0.25">
      <c r="A8">
        <v>7</v>
      </c>
      <c r="B8" s="4" t="s">
        <v>43</v>
      </c>
      <c r="C8" s="2">
        <v>1498</v>
      </c>
      <c r="D8">
        <v>21</v>
      </c>
      <c r="E8">
        <v>99.51</v>
      </c>
      <c r="F8">
        <v>121.21</v>
      </c>
      <c r="G8">
        <v>123.66</v>
      </c>
      <c r="H8">
        <v>123</v>
      </c>
      <c r="I8" s="3">
        <v>1843.5</v>
      </c>
      <c r="J8" s="4" t="s">
        <v>431</v>
      </c>
      <c r="K8" s="2">
        <v>2498</v>
      </c>
      <c r="L8">
        <v>39.5</v>
      </c>
      <c r="M8">
        <v>99.6</v>
      </c>
      <c r="N8">
        <v>156.71</v>
      </c>
      <c r="O8">
        <v>159.86000000000001</v>
      </c>
      <c r="P8">
        <v>159</v>
      </c>
      <c r="Q8" s="3">
        <v>3983.1</v>
      </c>
    </row>
    <row r="9" spans="1:19" x14ac:dyDescent="0.25">
      <c r="A9">
        <v>8</v>
      </c>
      <c r="B9" s="4" t="s">
        <v>44</v>
      </c>
      <c r="C9" s="2">
        <v>1495</v>
      </c>
      <c r="D9">
        <v>21</v>
      </c>
      <c r="E9">
        <v>99.51</v>
      </c>
      <c r="F9">
        <v>121.21</v>
      </c>
      <c r="G9">
        <v>123.66</v>
      </c>
      <c r="H9">
        <v>123</v>
      </c>
      <c r="I9" s="3">
        <v>1843.5</v>
      </c>
      <c r="J9" s="4" t="s">
        <v>441</v>
      </c>
      <c r="K9" s="2">
        <v>2498</v>
      </c>
      <c r="L9">
        <v>39.5</v>
      </c>
      <c r="M9">
        <v>99.59</v>
      </c>
      <c r="N9">
        <v>155.91999999999999</v>
      </c>
      <c r="O9">
        <v>160.63999999999999</v>
      </c>
      <c r="P9">
        <v>159</v>
      </c>
      <c r="Q9" s="3">
        <v>3982.6</v>
      </c>
    </row>
    <row r="10" spans="1:19" x14ac:dyDescent="0.25">
      <c r="A10">
        <v>9</v>
      </c>
      <c r="B10" s="4" t="s">
        <v>45</v>
      </c>
      <c r="C10" s="2">
        <v>1498</v>
      </c>
      <c r="D10">
        <v>21</v>
      </c>
      <c r="E10">
        <v>99.36</v>
      </c>
      <c r="F10">
        <v>121.82</v>
      </c>
      <c r="G10">
        <v>124.88</v>
      </c>
      <c r="H10">
        <v>121</v>
      </c>
      <c r="I10" s="3">
        <v>1840.7</v>
      </c>
      <c r="J10" s="4" t="s">
        <v>442</v>
      </c>
      <c r="K10" s="2">
        <v>2492</v>
      </c>
      <c r="L10">
        <v>39.5</v>
      </c>
      <c r="M10">
        <v>99.59</v>
      </c>
      <c r="N10">
        <v>155.91999999999999</v>
      </c>
      <c r="O10">
        <v>160.63999999999999</v>
      </c>
      <c r="P10">
        <v>159</v>
      </c>
      <c r="Q10" s="3">
        <v>3982.6</v>
      </c>
    </row>
    <row r="11" spans="1:19" x14ac:dyDescent="0.25">
      <c r="A11">
        <v>10</v>
      </c>
      <c r="B11" s="4" t="s">
        <v>46</v>
      </c>
      <c r="C11" s="2">
        <v>1498</v>
      </c>
      <c r="D11">
        <v>21</v>
      </c>
      <c r="E11">
        <v>99.33</v>
      </c>
      <c r="F11">
        <v>121.82</v>
      </c>
      <c r="G11">
        <v>121.82</v>
      </c>
      <c r="H11">
        <v>124</v>
      </c>
      <c r="I11" s="3">
        <v>1840.2</v>
      </c>
      <c r="J11" s="4" t="s">
        <v>47</v>
      </c>
      <c r="K11" s="2">
        <v>2497</v>
      </c>
      <c r="L11">
        <v>40</v>
      </c>
      <c r="M11">
        <v>99.58</v>
      </c>
      <c r="N11">
        <v>156.47999999999999</v>
      </c>
      <c r="O11">
        <v>158.06</v>
      </c>
      <c r="P11">
        <v>161</v>
      </c>
      <c r="Q11" s="2">
        <v>3982</v>
      </c>
    </row>
    <row r="12" spans="1:19" x14ac:dyDescent="0.25">
      <c r="A12">
        <v>11</v>
      </c>
      <c r="B12" s="4" t="s">
        <v>47</v>
      </c>
      <c r="C12" s="2">
        <v>1498</v>
      </c>
      <c r="D12">
        <v>21</v>
      </c>
      <c r="E12">
        <v>99.32</v>
      </c>
      <c r="F12">
        <v>121.21</v>
      </c>
      <c r="G12">
        <v>122.43</v>
      </c>
      <c r="H12">
        <v>124</v>
      </c>
      <c r="I12" s="3">
        <v>1840.1</v>
      </c>
      <c r="J12" s="4" t="s">
        <v>176</v>
      </c>
      <c r="K12" s="2">
        <v>2499</v>
      </c>
      <c r="L12">
        <v>39</v>
      </c>
      <c r="M12">
        <v>99.52</v>
      </c>
      <c r="N12">
        <v>156.93</v>
      </c>
      <c r="O12">
        <v>158.5</v>
      </c>
      <c r="P12">
        <v>160</v>
      </c>
      <c r="Q12" s="3">
        <v>3979.6</v>
      </c>
    </row>
    <row r="13" spans="1:19" x14ac:dyDescent="0.25">
      <c r="A13">
        <v>12</v>
      </c>
      <c r="B13" s="4" t="s">
        <v>48</v>
      </c>
      <c r="C13" s="2">
        <v>1495</v>
      </c>
      <c r="D13">
        <v>21</v>
      </c>
      <c r="E13">
        <v>99.32</v>
      </c>
      <c r="F13">
        <v>121.21</v>
      </c>
      <c r="G13">
        <v>122.43</v>
      </c>
      <c r="H13">
        <v>124</v>
      </c>
      <c r="I13" s="3">
        <v>1840.1</v>
      </c>
      <c r="J13" s="4" t="s">
        <v>181</v>
      </c>
      <c r="K13" s="2">
        <v>2499</v>
      </c>
      <c r="L13">
        <v>39</v>
      </c>
      <c r="M13">
        <v>99.51</v>
      </c>
      <c r="N13">
        <v>156.13999999999999</v>
      </c>
      <c r="O13">
        <v>159.28</v>
      </c>
      <c r="P13">
        <v>160</v>
      </c>
      <c r="Q13" s="3">
        <v>3979.3</v>
      </c>
    </row>
    <row r="14" spans="1:19" x14ac:dyDescent="0.25">
      <c r="A14">
        <v>13</v>
      </c>
      <c r="B14" s="4" t="s">
        <v>49</v>
      </c>
      <c r="C14" s="2">
        <v>1500</v>
      </c>
      <c r="D14">
        <v>20.5</v>
      </c>
      <c r="E14">
        <v>99.27</v>
      </c>
      <c r="F14">
        <v>122.17</v>
      </c>
      <c r="G14">
        <v>123.38</v>
      </c>
      <c r="H14">
        <v>122</v>
      </c>
      <c r="I14" s="3">
        <v>1839.1</v>
      </c>
      <c r="J14" s="4" t="s">
        <v>182</v>
      </c>
      <c r="K14" s="2">
        <v>2493</v>
      </c>
      <c r="L14">
        <v>39</v>
      </c>
      <c r="M14">
        <v>99.51</v>
      </c>
      <c r="N14">
        <v>156.13999999999999</v>
      </c>
      <c r="O14">
        <v>159.28</v>
      </c>
      <c r="P14">
        <v>160</v>
      </c>
      <c r="Q14" s="3">
        <v>3979.3</v>
      </c>
    </row>
    <row r="15" spans="1:19" x14ac:dyDescent="0.25">
      <c r="A15">
        <v>14</v>
      </c>
      <c r="B15" s="4" t="s">
        <v>50</v>
      </c>
      <c r="C15" s="2">
        <v>1498</v>
      </c>
      <c r="D15">
        <v>21</v>
      </c>
      <c r="E15">
        <v>99.2</v>
      </c>
      <c r="F15">
        <v>121.82</v>
      </c>
      <c r="G15">
        <v>123.66</v>
      </c>
      <c r="H15">
        <v>122</v>
      </c>
      <c r="I15" s="3">
        <v>1837.8</v>
      </c>
      <c r="J15" s="4" t="s">
        <v>185</v>
      </c>
      <c r="K15" s="2">
        <v>2492</v>
      </c>
      <c r="L15">
        <v>39</v>
      </c>
      <c r="M15">
        <v>99.5</v>
      </c>
      <c r="N15">
        <v>155.36000000000001</v>
      </c>
      <c r="O15">
        <v>160.07</v>
      </c>
      <c r="P15">
        <v>160</v>
      </c>
      <c r="Q15" s="3">
        <v>3978.8</v>
      </c>
    </row>
    <row r="16" spans="1:19" x14ac:dyDescent="0.25">
      <c r="A16">
        <v>15</v>
      </c>
      <c r="B16" s="4" t="s">
        <v>51</v>
      </c>
      <c r="C16" s="2">
        <v>1495</v>
      </c>
      <c r="D16">
        <v>21</v>
      </c>
      <c r="E16">
        <v>99.19</v>
      </c>
      <c r="F16">
        <v>121.21</v>
      </c>
      <c r="G16">
        <v>124.27</v>
      </c>
      <c r="H16">
        <v>122</v>
      </c>
      <c r="I16" s="3">
        <v>1837.6</v>
      </c>
      <c r="J16" s="4" t="s">
        <v>186</v>
      </c>
      <c r="K16" s="2">
        <v>2486</v>
      </c>
      <c r="L16">
        <v>39</v>
      </c>
      <c r="M16">
        <v>99.5</v>
      </c>
      <c r="N16">
        <v>155.36000000000001</v>
      </c>
      <c r="O16">
        <v>160.07</v>
      </c>
      <c r="P16">
        <v>160</v>
      </c>
      <c r="Q16" s="3">
        <v>3978.8</v>
      </c>
    </row>
    <row r="17" spans="1:17" x14ac:dyDescent="0.25">
      <c r="A17">
        <v>16</v>
      </c>
      <c r="B17" s="4" t="s">
        <v>52</v>
      </c>
      <c r="C17" s="2">
        <v>1494</v>
      </c>
      <c r="D17">
        <v>21</v>
      </c>
      <c r="E17">
        <v>99.12</v>
      </c>
      <c r="F17">
        <v>121.21</v>
      </c>
      <c r="G17">
        <v>121.21</v>
      </c>
      <c r="H17">
        <v>125</v>
      </c>
      <c r="I17" s="3">
        <v>1836.4</v>
      </c>
      <c r="J17" s="4" t="s">
        <v>581</v>
      </c>
      <c r="K17" s="2">
        <v>2498</v>
      </c>
      <c r="L17">
        <v>39.5</v>
      </c>
      <c r="M17">
        <v>99.47</v>
      </c>
      <c r="N17">
        <v>156.71</v>
      </c>
      <c r="O17">
        <v>160.63999999999999</v>
      </c>
      <c r="P17">
        <v>158</v>
      </c>
      <c r="Q17" s="3">
        <v>3977.5</v>
      </c>
    </row>
    <row r="18" spans="1:17" x14ac:dyDescent="0.25">
      <c r="A18">
        <v>17</v>
      </c>
      <c r="B18" s="4" t="s">
        <v>53</v>
      </c>
      <c r="C18" s="2">
        <v>1498</v>
      </c>
      <c r="D18">
        <v>21</v>
      </c>
      <c r="E18">
        <v>99.12</v>
      </c>
      <c r="F18">
        <v>121.82</v>
      </c>
      <c r="G18">
        <v>120.59</v>
      </c>
      <c r="H18">
        <v>125</v>
      </c>
      <c r="I18" s="3">
        <v>1836.3</v>
      </c>
      <c r="J18" s="4" t="s">
        <v>38</v>
      </c>
      <c r="K18" s="2">
        <v>2498</v>
      </c>
      <c r="L18">
        <v>40</v>
      </c>
      <c r="M18">
        <v>99.45</v>
      </c>
      <c r="N18">
        <v>156.47999999999999</v>
      </c>
      <c r="O18">
        <v>158.85</v>
      </c>
      <c r="P18">
        <v>160</v>
      </c>
      <c r="Q18" s="3">
        <v>3977.1</v>
      </c>
    </row>
    <row r="19" spans="1:17" x14ac:dyDescent="0.25">
      <c r="A19">
        <v>18</v>
      </c>
      <c r="B19" s="4" t="s">
        <v>54</v>
      </c>
      <c r="C19" s="2">
        <v>1500</v>
      </c>
      <c r="D19">
        <v>20.5</v>
      </c>
      <c r="E19">
        <v>99.1</v>
      </c>
      <c r="F19">
        <v>122.17</v>
      </c>
      <c r="G19">
        <v>122.17</v>
      </c>
      <c r="H19">
        <v>123</v>
      </c>
      <c r="I19" s="2">
        <v>1836</v>
      </c>
      <c r="J19" s="4" t="s">
        <v>260</v>
      </c>
      <c r="K19" s="2">
        <v>2499</v>
      </c>
      <c r="L19">
        <v>39</v>
      </c>
      <c r="M19">
        <v>99.38</v>
      </c>
      <c r="N19">
        <v>156.93</v>
      </c>
      <c r="O19">
        <v>159.28</v>
      </c>
      <c r="P19">
        <v>159</v>
      </c>
      <c r="Q19" s="3">
        <v>3974.3</v>
      </c>
    </row>
    <row r="20" spans="1:17" x14ac:dyDescent="0.25">
      <c r="A20">
        <v>19</v>
      </c>
      <c r="B20" s="4" t="s">
        <v>55</v>
      </c>
      <c r="C20" s="2">
        <v>1499</v>
      </c>
      <c r="D20">
        <v>20.5</v>
      </c>
      <c r="E20">
        <v>99.1</v>
      </c>
      <c r="F20">
        <v>121.57</v>
      </c>
      <c r="G20">
        <v>122.78</v>
      </c>
      <c r="H20">
        <v>123</v>
      </c>
      <c r="I20" s="3">
        <v>1835.9</v>
      </c>
      <c r="J20" s="4" t="s">
        <v>266</v>
      </c>
      <c r="K20" s="2">
        <v>2493</v>
      </c>
      <c r="L20">
        <v>39</v>
      </c>
      <c r="M20">
        <v>99.38</v>
      </c>
      <c r="N20">
        <v>156.13999999999999</v>
      </c>
      <c r="O20">
        <v>160.07</v>
      </c>
      <c r="P20">
        <v>159</v>
      </c>
      <c r="Q20" s="3">
        <v>3973.9</v>
      </c>
    </row>
    <row r="21" spans="1:17" x14ac:dyDescent="0.25">
      <c r="A21">
        <v>20</v>
      </c>
      <c r="B21" s="4" t="s">
        <v>56</v>
      </c>
      <c r="C21" s="2">
        <v>1496</v>
      </c>
      <c r="D21">
        <v>20.5</v>
      </c>
      <c r="E21">
        <v>99.1</v>
      </c>
      <c r="F21">
        <v>121.57</v>
      </c>
      <c r="G21">
        <v>122.78</v>
      </c>
      <c r="H21">
        <v>123</v>
      </c>
      <c r="I21" s="3">
        <v>1835.9</v>
      </c>
      <c r="J21" s="4" t="s">
        <v>766</v>
      </c>
      <c r="K21" s="2">
        <v>2498</v>
      </c>
      <c r="L21">
        <v>39.5</v>
      </c>
      <c r="M21">
        <v>99.37</v>
      </c>
      <c r="N21">
        <v>156.71</v>
      </c>
      <c r="O21">
        <v>157.49</v>
      </c>
      <c r="P21">
        <v>161</v>
      </c>
      <c r="Q21" s="3">
        <v>3973.6</v>
      </c>
    </row>
    <row r="22" spans="1:17" x14ac:dyDescent="0.25">
      <c r="A22">
        <v>21</v>
      </c>
      <c r="B22" s="4" t="s">
        <v>57</v>
      </c>
      <c r="C22" s="2">
        <v>1496</v>
      </c>
      <c r="D22">
        <v>20.5</v>
      </c>
      <c r="E22">
        <v>99.09</v>
      </c>
      <c r="F22">
        <v>120.96</v>
      </c>
      <c r="G22">
        <v>123.38</v>
      </c>
      <c r="H22">
        <v>123</v>
      </c>
      <c r="I22" s="3">
        <v>1835.8</v>
      </c>
      <c r="J22" s="4" t="s">
        <v>773</v>
      </c>
      <c r="K22" s="2">
        <v>2492</v>
      </c>
      <c r="L22">
        <v>39.5</v>
      </c>
      <c r="M22">
        <v>99.36</v>
      </c>
      <c r="N22">
        <v>155.91999999999999</v>
      </c>
      <c r="O22">
        <v>158.28</v>
      </c>
      <c r="P22">
        <v>161</v>
      </c>
      <c r="Q22" s="3">
        <v>3973.4</v>
      </c>
    </row>
    <row r="23" spans="1:17" x14ac:dyDescent="0.25">
      <c r="A23">
        <v>22</v>
      </c>
      <c r="B23" s="4" t="s">
        <v>58</v>
      </c>
      <c r="C23" s="2">
        <v>1492</v>
      </c>
      <c r="D23">
        <v>20.5</v>
      </c>
      <c r="E23">
        <v>99.09</v>
      </c>
      <c r="F23">
        <v>120.96</v>
      </c>
      <c r="G23">
        <v>123.38</v>
      </c>
      <c r="H23">
        <v>123</v>
      </c>
      <c r="I23" s="3">
        <v>1835.8</v>
      </c>
      <c r="J23" s="4" t="s">
        <v>43</v>
      </c>
      <c r="K23" s="2">
        <v>2498</v>
      </c>
      <c r="L23">
        <v>40</v>
      </c>
      <c r="M23">
        <v>99.32</v>
      </c>
      <c r="N23">
        <v>156.47999999999999</v>
      </c>
      <c r="O23">
        <v>159.63999999999999</v>
      </c>
      <c r="P23">
        <v>159</v>
      </c>
      <c r="Q23" s="3">
        <v>3971.9</v>
      </c>
    </row>
    <row r="24" spans="1:17" x14ac:dyDescent="0.25">
      <c r="A24">
        <v>23</v>
      </c>
      <c r="B24" s="4" t="s">
        <v>59</v>
      </c>
      <c r="C24" s="2">
        <v>1500</v>
      </c>
      <c r="D24">
        <v>21.5</v>
      </c>
      <c r="E24">
        <v>99.05</v>
      </c>
      <c r="F24">
        <v>122.64</v>
      </c>
      <c r="G24">
        <v>122.64</v>
      </c>
      <c r="H24">
        <v>122</v>
      </c>
      <c r="I24" s="2">
        <v>1835</v>
      </c>
      <c r="J24" s="4" t="s">
        <v>93</v>
      </c>
      <c r="K24" s="2">
        <v>2499</v>
      </c>
      <c r="L24">
        <v>38.5</v>
      </c>
      <c r="M24">
        <v>99.29</v>
      </c>
      <c r="N24">
        <v>157.13999999999999</v>
      </c>
      <c r="O24">
        <v>157.91999999999999</v>
      </c>
      <c r="P24">
        <v>160</v>
      </c>
      <c r="Q24" s="3">
        <v>3970.5</v>
      </c>
    </row>
    <row r="25" spans="1:17" x14ac:dyDescent="0.25">
      <c r="A25">
        <v>24</v>
      </c>
      <c r="B25" s="4" t="s">
        <v>60</v>
      </c>
      <c r="C25" s="2">
        <v>1498</v>
      </c>
      <c r="D25">
        <v>21</v>
      </c>
      <c r="E25">
        <v>99.02</v>
      </c>
      <c r="F25">
        <v>121.82</v>
      </c>
      <c r="G25">
        <v>122.43</v>
      </c>
      <c r="H25">
        <v>123</v>
      </c>
      <c r="I25" s="3">
        <v>1834.5</v>
      </c>
      <c r="J25" s="4" t="s">
        <v>98</v>
      </c>
      <c r="K25" s="2">
        <v>2493</v>
      </c>
      <c r="L25">
        <v>38.5</v>
      </c>
      <c r="M25">
        <v>99.29</v>
      </c>
      <c r="N25">
        <v>156.36000000000001</v>
      </c>
      <c r="O25">
        <v>158.69999999999999</v>
      </c>
      <c r="P25">
        <v>160</v>
      </c>
      <c r="Q25" s="3">
        <v>3970.3</v>
      </c>
    </row>
    <row r="26" spans="1:17" x14ac:dyDescent="0.25">
      <c r="A26">
        <v>25</v>
      </c>
      <c r="B26" s="4" t="s">
        <v>61</v>
      </c>
      <c r="C26" s="2">
        <v>1498</v>
      </c>
      <c r="D26">
        <v>21</v>
      </c>
      <c r="E26">
        <v>99.02</v>
      </c>
      <c r="F26">
        <v>122.43</v>
      </c>
      <c r="G26">
        <v>121.82</v>
      </c>
      <c r="H26">
        <v>123</v>
      </c>
      <c r="I26" s="3">
        <v>1834.5</v>
      </c>
      <c r="J26" s="4" t="s">
        <v>100</v>
      </c>
      <c r="K26" s="2">
        <v>2487</v>
      </c>
      <c r="L26">
        <v>38.5</v>
      </c>
      <c r="M26">
        <v>99.28</v>
      </c>
      <c r="N26">
        <v>155.58000000000001</v>
      </c>
      <c r="O26">
        <v>159.49</v>
      </c>
      <c r="P26">
        <v>160</v>
      </c>
      <c r="Q26" s="3">
        <v>3969.9</v>
      </c>
    </row>
    <row r="27" spans="1:17" x14ac:dyDescent="0.25">
      <c r="A27">
        <v>26</v>
      </c>
      <c r="B27" s="4" t="s">
        <v>62</v>
      </c>
      <c r="C27" s="2">
        <v>1495</v>
      </c>
      <c r="D27">
        <v>21</v>
      </c>
      <c r="E27">
        <v>99.02</v>
      </c>
      <c r="F27">
        <v>121.82</v>
      </c>
      <c r="G27">
        <v>122.43</v>
      </c>
      <c r="H27">
        <v>123</v>
      </c>
      <c r="I27" s="3">
        <v>1834.5</v>
      </c>
      <c r="J27" s="4" t="s">
        <v>148</v>
      </c>
      <c r="K27" s="2">
        <v>2499</v>
      </c>
      <c r="L27">
        <v>39</v>
      </c>
      <c r="M27">
        <v>99.25</v>
      </c>
      <c r="N27">
        <v>156.93</v>
      </c>
      <c r="O27">
        <v>160.07</v>
      </c>
      <c r="P27">
        <v>158</v>
      </c>
      <c r="Q27" s="3">
        <v>3968.8</v>
      </c>
    </row>
    <row r="28" spans="1:17" x14ac:dyDescent="0.25">
      <c r="A28">
        <v>27</v>
      </c>
      <c r="B28" s="4" t="s">
        <v>63</v>
      </c>
      <c r="C28" s="2">
        <v>1495</v>
      </c>
      <c r="D28">
        <v>21</v>
      </c>
      <c r="E28">
        <v>99.01</v>
      </c>
      <c r="F28">
        <v>121.21</v>
      </c>
      <c r="G28">
        <v>123.04</v>
      </c>
      <c r="H28">
        <v>123</v>
      </c>
      <c r="I28" s="3">
        <v>1834.4</v>
      </c>
      <c r="J28" s="4" t="s">
        <v>508</v>
      </c>
      <c r="K28" s="2">
        <v>2498</v>
      </c>
      <c r="L28">
        <v>39.5</v>
      </c>
      <c r="M28">
        <v>99.24</v>
      </c>
      <c r="N28">
        <v>156.71</v>
      </c>
      <c r="O28">
        <v>158.28</v>
      </c>
      <c r="P28">
        <v>160</v>
      </c>
      <c r="Q28" s="3">
        <v>3968.6</v>
      </c>
    </row>
    <row r="29" spans="1:17" x14ac:dyDescent="0.25">
      <c r="A29">
        <v>28</v>
      </c>
      <c r="B29" s="4" t="s">
        <v>64</v>
      </c>
      <c r="C29" s="2">
        <v>1491</v>
      </c>
      <c r="D29">
        <v>21</v>
      </c>
      <c r="E29">
        <v>99.01</v>
      </c>
      <c r="F29">
        <v>121.21</v>
      </c>
      <c r="G29">
        <v>123.04</v>
      </c>
      <c r="H29">
        <v>123</v>
      </c>
      <c r="I29" s="3">
        <v>1834.4</v>
      </c>
      <c r="J29" s="4" t="s">
        <v>514</v>
      </c>
      <c r="K29" s="2">
        <v>2492</v>
      </c>
      <c r="L29">
        <v>39.5</v>
      </c>
      <c r="M29">
        <v>99.24</v>
      </c>
      <c r="N29">
        <v>155.91999999999999</v>
      </c>
      <c r="O29">
        <v>159.07</v>
      </c>
      <c r="P29">
        <v>160</v>
      </c>
      <c r="Q29" s="3">
        <v>3968.3</v>
      </c>
    </row>
    <row r="30" spans="1:17" x14ac:dyDescent="0.25">
      <c r="A30">
        <v>29</v>
      </c>
      <c r="B30" s="4" t="s">
        <v>65</v>
      </c>
      <c r="C30" s="2">
        <v>1499</v>
      </c>
      <c r="D30">
        <v>21.5</v>
      </c>
      <c r="E30">
        <v>98.92</v>
      </c>
      <c r="F30">
        <v>122.64</v>
      </c>
      <c r="G30">
        <v>119.54</v>
      </c>
      <c r="H30">
        <v>125</v>
      </c>
      <c r="I30" s="3">
        <v>1832.7</v>
      </c>
      <c r="J30" s="4" t="s">
        <v>50</v>
      </c>
      <c r="K30" s="2">
        <v>2498</v>
      </c>
      <c r="L30">
        <v>40</v>
      </c>
      <c r="M30">
        <v>99.2</v>
      </c>
      <c r="N30">
        <v>157.27000000000001</v>
      </c>
      <c r="O30">
        <v>159.63999999999999</v>
      </c>
      <c r="P30">
        <v>158</v>
      </c>
      <c r="Q30" s="3">
        <v>3966.8</v>
      </c>
    </row>
    <row r="31" spans="1:17" x14ac:dyDescent="0.25">
      <c r="A31">
        <v>30</v>
      </c>
      <c r="B31" s="4" t="s">
        <v>66</v>
      </c>
      <c r="C31" s="2">
        <v>1500</v>
      </c>
      <c r="D31">
        <v>21.5</v>
      </c>
      <c r="E31">
        <v>98.9</v>
      </c>
      <c r="F31">
        <v>122.64</v>
      </c>
      <c r="G31">
        <v>124.5</v>
      </c>
      <c r="H31">
        <v>120</v>
      </c>
      <c r="I31" s="3">
        <v>1832.3</v>
      </c>
      <c r="J31" s="4" t="s">
        <v>52</v>
      </c>
      <c r="K31" s="2">
        <v>2491</v>
      </c>
      <c r="L31">
        <v>40</v>
      </c>
      <c r="M31">
        <v>99.19</v>
      </c>
      <c r="N31">
        <v>156.47999999999999</v>
      </c>
      <c r="O31">
        <v>156.47999999999999</v>
      </c>
      <c r="P31">
        <v>162</v>
      </c>
      <c r="Q31" s="3">
        <v>3966.7</v>
      </c>
    </row>
    <row r="32" spans="1:17" x14ac:dyDescent="0.25">
      <c r="A32">
        <v>31</v>
      </c>
      <c r="B32" s="4" t="s">
        <v>67</v>
      </c>
      <c r="C32" s="2">
        <v>1498</v>
      </c>
      <c r="D32">
        <v>21</v>
      </c>
      <c r="E32">
        <v>98.88</v>
      </c>
      <c r="F32">
        <v>122.43</v>
      </c>
      <c r="G32">
        <v>123.66</v>
      </c>
      <c r="H32">
        <v>121</v>
      </c>
      <c r="I32" s="3">
        <v>1831.9</v>
      </c>
      <c r="J32" s="4" t="s">
        <v>53</v>
      </c>
      <c r="K32" s="2">
        <v>2497</v>
      </c>
      <c r="L32">
        <v>40</v>
      </c>
      <c r="M32">
        <v>99.19</v>
      </c>
      <c r="N32">
        <v>157.27000000000001</v>
      </c>
      <c r="O32">
        <v>155.69</v>
      </c>
      <c r="P32">
        <v>162</v>
      </c>
      <c r="Q32" s="3">
        <v>3966.6</v>
      </c>
    </row>
    <row r="33" spans="1:17" x14ac:dyDescent="0.25">
      <c r="A33">
        <v>32</v>
      </c>
      <c r="B33" s="4" t="s">
        <v>68</v>
      </c>
      <c r="C33" s="2">
        <v>1498</v>
      </c>
      <c r="D33">
        <v>21</v>
      </c>
      <c r="E33">
        <v>98.87</v>
      </c>
      <c r="F33">
        <v>121.82</v>
      </c>
      <c r="G33">
        <v>124.27</v>
      </c>
      <c r="H33">
        <v>121</v>
      </c>
      <c r="I33" s="3">
        <v>1831.7</v>
      </c>
      <c r="J33" s="4" t="s">
        <v>37</v>
      </c>
      <c r="K33" s="2">
        <v>2498</v>
      </c>
      <c r="L33">
        <v>40</v>
      </c>
      <c r="M33">
        <v>99.19</v>
      </c>
      <c r="N33">
        <v>156.47999999999999</v>
      </c>
      <c r="O33">
        <v>160.43</v>
      </c>
      <c r="P33">
        <v>158</v>
      </c>
      <c r="Q33" s="3">
        <v>3966.5</v>
      </c>
    </row>
    <row r="34" spans="1:17" x14ac:dyDescent="0.25">
      <c r="A34">
        <v>33</v>
      </c>
      <c r="B34" s="4" t="s">
        <v>69</v>
      </c>
      <c r="C34" s="2">
        <v>1495</v>
      </c>
      <c r="D34">
        <v>21</v>
      </c>
      <c r="E34">
        <v>98.87</v>
      </c>
      <c r="F34">
        <v>121.82</v>
      </c>
      <c r="G34">
        <v>124.27</v>
      </c>
      <c r="H34">
        <v>121</v>
      </c>
      <c r="I34" s="3">
        <v>1831.7</v>
      </c>
      <c r="J34" s="4" t="s">
        <v>51</v>
      </c>
      <c r="K34" s="2">
        <v>2491</v>
      </c>
      <c r="L34">
        <v>40</v>
      </c>
      <c r="M34">
        <v>99.19</v>
      </c>
      <c r="N34">
        <v>156.47999999999999</v>
      </c>
      <c r="O34">
        <v>160.43</v>
      </c>
      <c r="P34">
        <v>158</v>
      </c>
      <c r="Q34" s="3">
        <v>3966.5</v>
      </c>
    </row>
    <row r="35" spans="1:17" x14ac:dyDescent="0.25">
      <c r="A35">
        <v>34</v>
      </c>
      <c r="B35" s="4" t="s">
        <v>70</v>
      </c>
      <c r="C35" s="2">
        <v>1494</v>
      </c>
      <c r="D35">
        <v>21</v>
      </c>
      <c r="E35">
        <v>98.86</v>
      </c>
      <c r="F35">
        <v>121.21</v>
      </c>
      <c r="G35">
        <v>124.88</v>
      </c>
      <c r="H35">
        <v>121</v>
      </c>
      <c r="I35" s="3">
        <v>1831.5</v>
      </c>
      <c r="J35" s="4" t="s">
        <v>416</v>
      </c>
      <c r="K35" s="2">
        <v>2500</v>
      </c>
      <c r="L35">
        <v>37.5</v>
      </c>
      <c r="M35">
        <v>99.17</v>
      </c>
      <c r="N35">
        <v>157.54</v>
      </c>
      <c r="O35">
        <v>158.32</v>
      </c>
      <c r="P35">
        <v>159</v>
      </c>
      <c r="Q35" s="3">
        <v>3965.7</v>
      </c>
    </row>
    <row r="36" spans="1:17" x14ac:dyDescent="0.25">
      <c r="A36">
        <v>35</v>
      </c>
      <c r="B36" s="4" t="s">
        <v>71</v>
      </c>
      <c r="C36" s="2">
        <v>1491</v>
      </c>
      <c r="D36">
        <v>21</v>
      </c>
      <c r="E36">
        <v>98.86</v>
      </c>
      <c r="F36">
        <v>121.21</v>
      </c>
      <c r="G36">
        <v>124.88</v>
      </c>
      <c r="H36">
        <v>121</v>
      </c>
      <c r="I36" s="3">
        <v>1831.5</v>
      </c>
      <c r="J36" s="4" t="s">
        <v>56</v>
      </c>
      <c r="K36" s="2">
        <v>2499</v>
      </c>
      <c r="L36">
        <v>38.5</v>
      </c>
      <c r="M36">
        <v>99.16</v>
      </c>
      <c r="N36">
        <v>157.13999999999999</v>
      </c>
      <c r="O36">
        <v>158.69999999999999</v>
      </c>
      <c r="P36">
        <v>159</v>
      </c>
      <c r="Q36" s="3">
        <v>3965.2</v>
      </c>
    </row>
    <row r="37" spans="1:17" x14ac:dyDescent="0.25">
      <c r="A37">
        <v>36</v>
      </c>
      <c r="B37" s="4" t="s">
        <v>72</v>
      </c>
      <c r="C37" s="2">
        <v>1500</v>
      </c>
      <c r="D37">
        <v>21.5</v>
      </c>
      <c r="E37">
        <v>98.85</v>
      </c>
      <c r="F37">
        <v>122.64</v>
      </c>
      <c r="G37">
        <v>121.4</v>
      </c>
      <c r="H37">
        <v>123</v>
      </c>
      <c r="I37" s="3">
        <v>1831.4</v>
      </c>
      <c r="J37" s="4" t="s">
        <v>58</v>
      </c>
      <c r="K37" s="2">
        <v>2493</v>
      </c>
      <c r="L37">
        <v>38.5</v>
      </c>
      <c r="M37">
        <v>99.15</v>
      </c>
      <c r="N37">
        <v>156.36000000000001</v>
      </c>
      <c r="O37">
        <v>159.49</v>
      </c>
      <c r="P37">
        <v>159</v>
      </c>
      <c r="Q37" s="3">
        <v>3964.9</v>
      </c>
    </row>
    <row r="38" spans="1:17" x14ac:dyDescent="0.25">
      <c r="A38">
        <v>37</v>
      </c>
      <c r="B38" s="4" t="s">
        <v>73</v>
      </c>
      <c r="C38" s="2">
        <v>1498</v>
      </c>
      <c r="D38">
        <v>21</v>
      </c>
      <c r="E38">
        <v>98.83</v>
      </c>
      <c r="F38">
        <v>121.82</v>
      </c>
      <c r="G38">
        <v>121.21</v>
      </c>
      <c r="H38">
        <v>124</v>
      </c>
      <c r="I38" s="3">
        <v>1830.9</v>
      </c>
      <c r="J38" s="4" t="s">
        <v>650</v>
      </c>
      <c r="K38" s="2">
        <v>2499</v>
      </c>
      <c r="L38">
        <v>39.5</v>
      </c>
      <c r="M38">
        <v>99.12</v>
      </c>
      <c r="N38">
        <v>157.49</v>
      </c>
      <c r="O38">
        <v>158.28</v>
      </c>
      <c r="P38">
        <v>159</v>
      </c>
      <c r="Q38" s="3">
        <v>3963.6</v>
      </c>
    </row>
    <row r="39" spans="1:17" x14ac:dyDescent="0.25">
      <c r="A39">
        <v>38</v>
      </c>
      <c r="B39" s="4" t="s">
        <v>75</v>
      </c>
      <c r="C39" s="2">
        <v>1494</v>
      </c>
      <c r="D39">
        <v>21</v>
      </c>
      <c r="E39">
        <v>98.83</v>
      </c>
      <c r="F39">
        <v>121.21</v>
      </c>
      <c r="G39">
        <v>121.82</v>
      </c>
      <c r="H39">
        <v>124</v>
      </c>
      <c r="I39" s="3">
        <v>1830.9</v>
      </c>
      <c r="J39" s="4" t="s">
        <v>654</v>
      </c>
      <c r="K39" s="2">
        <v>2498</v>
      </c>
      <c r="L39">
        <v>39.5</v>
      </c>
      <c r="M39">
        <v>99.11</v>
      </c>
      <c r="N39">
        <v>156.71</v>
      </c>
      <c r="O39">
        <v>159.07</v>
      </c>
      <c r="P39">
        <v>159</v>
      </c>
      <c r="Q39" s="3">
        <v>3963.5</v>
      </c>
    </row>
    <row r="40" spans="1:17" x14ac:dyDescent="0.25">
      <c r="A40">
        <v>39</v>
      </c>
      <c r="B40" s="4" t="s">
        <v>74</v>
      </c>
      <c r="C40" s="2">
        <v>1495</v>
      </c>
      <c r="D40">
        <v>21</v>
      </c>
      <c r="E40">
        <v>98.83</v>
      </c>
      <c r="F40">
        <v>121.82</v>
      </c>
      <c r="G40">
        <v>121.21</v>
      </c>
      <c r="H40">
        <v>124</v>
      </c>
      <c r="I40" s="3">
        <v>1830.9</v>
      </c>
      <c r="J40" s="4" t="s">
        <v>655</v>
      </c>
      <c r="K40" s="2">
        <v>2492</v>
      </c>
      <c r="L40">
        <v>39.5</v>
      </c>
      <c r="M40">
        <v>99.11</v>
      </c>
      <c r="N40">
        <v>156.71</v>
      </c>
      <c r="O40">
        <v>159.07</v>
      </c>
      <c r="P40">
        <v>159</v>
      </c>
      <c r="Q40" s="3">
        <v>3963.5</v>
      </c>
    </row>
    <row r="41" spans="1:17" x14ac:dyDescent="0.25">
      <c r="A41">
        <v>40</v>
      </c>
      <c r="B41" s="4" t="s">
        <v>76</v>
      </c>
      <c r="C41" s="2">
        <v>1491</v>
      </c>
      <c r="D41">
        <v>21</v>
      </c>
      <c r="E41">
        <v>98.83</v>
      </c>
      <c r="F41">
        <v>121.21</v>
      </c>
      <c r="G41">
        <v>121.82</v>
      </c>
      <c r="H41">
        <v>124</v>
      </c>
      <c r="I41" s="3">
        <v>1830.9</v>
      </c>
      <c r="J41" s="4" t="s">
        <v>670</v>
      </c>
      <c r="K41" s="2">
        <v>2492</v>
      </c>
      <c r="L41">
        <v>39.5</v>
      </c>
      <c r="M41">
        <v>99.1</v>
      </c>
      <c r="N41">
        <v>155.91999999999999</v>
      </c>
      <c r="O41">
        <v>159.86000000000001</v>
      </c>
      <c r="P41">
        <v>159</v>
      </c>
      <c r="Q41" s="3">
        <v>3963.1</v>
      </c>
    </row>
    <row r="42" spans="1:17" x14ac:dyDescent="0.25">
      <c r="A42">
        <v>41</v>
      </c>
      <c r="B42" s="4" t="s">
        <v>77</v>
      </c>
      <c r="C42" s="2">
        <v>1498</v>
      </c>
      <c r="D42">
        <v>21</v>
      </c>
      <c r="E42">
        <v>98.82</v>
      </c>
      <c r="F42">
        <v>122.43</v>
      </c>
      <c r="G42">
        <v>120.59</v>
      </c>
      <c r="H42">
        <v>124</v>
      </c>
      <c r="I42" s="3">
        <v>1830.8</v>
      </c>
      <c r="J42" s="4" t="s">
        <v>671</v>
      </c>
      <c r="K42" s="2">
        <v>2486</v>
      </c>
      <c r="L42">
        <v>39.5</v>
      </c>
      <c r="M42">
        <v>99.1</v>
      </c>
      <c r="N42">
        <v>155.91999999999999</v>
      </c>
      <c r="O42">
        <v>159.86000000000001</v>
      </c>
      <c r="P42">
        <v>159</v>
      </c>
      <c r="Q42" s="3">
        <v>3963.1</v>
      </c>
    </row>
    <row r="43" spans="1:17" x14ac:dyDescent="0.25">
      <c r="A43">
        <v>42</v>
      </c>
      <c r="B43" s="4" t="s">
        <v>78</v>
      </c>
      <c r="C43" s="2">
        <v>1500</v>
      </c>
      <c r="D43">
        <v>20.5</v>
      </c>
      <c r="E43">
        <v>98.78</v>
      </c>
      <c r="F43">
        <v>122.17</v>
      </c>
      <c r="G43">
        <v>122.78</v>
      </c>
      <c r="H43">
        <v>122</v>
      </c>
      <c r="I43" s="3">
        <v>1830.1</v>
      </c>
      <c r="J43" s="4" t="s">
        <v>73</v>
      </c>
      <c r="K43" s="2">
        <v>2497</v>
      </c>
      <c r="L43">
        <v>40</v>
      </c>
      <c r="M43">
        <v>99.08</v>
      </c>
      <c r="N43">
        <v>157.27000000000001</v>
      </c>
      <c r="O43">
        <v>156.47999999999999</v>
      </c>
      <c r="P43">
        <v>161</v>
      </c>
      <c r="Q43" s="3">
        <v>3962.1</v>
      </c>
    </row>
    <row r="44" spans="1:17" x14ac:dyDescent="0.25">
      <c r="A44">
        <v>43</v>
      </c>
      <c r="B44" s="4" t="s">
        <v>80</v>
      </c>
      <c r="C44" s="2">
        <v>1496</v>
      </c>
      <c r="D44">
        <v>20.5</v>
      </c>
      <c r="E44">
        <v>98.78</v>
      </c>
      <c r="F44">
        <v>122.17</v>
      </c>
      <c r="G44">
        <v>122.78</v>
      </c>
      <c r="H44">
        <v>122</v>
      </c>
      <c r="I44" s="3">
        <v>1830.1</v>
      </c>
      <c r="J44" s="4" t="s">
        <v>75</v>
      </c>
      <c r="K44" s="2">
        <v>2491</v>
      </c>
      <c r="L44">
        <v>40</v>
      </c>
      <c r="M44">
        <v>99.08</v>
      </c>
      <c r="N44">
        <v>156.47999999999999</v>
      </c>
      <c r="O44">
        <v>157.27000000000001</v>
      </c>
      <c r="P44">
        <v>161</v>
      </c>
      <c r="Q44" s="3">
        <v>3962.1</v>
      </c>
    </row>
    <row r="45" spans="1:17" x14ac:dyDescent="0.25">
      <c r="A45">
        <v>44</v>
      </c>
      <c r="B45" s="4" t="s">
        <v>79</v>
      </c>
      <c r="C45" s="2">
        <v>1500</v>
      </c>
      <c r="D45">
        <v>20.5</v>
      </c>
      <c r="E45">
        <v>98.78</v>
      </c>
      <c r="F45">
        <v>122.78</v>
      </c>
      <c r="G45">
        <v>122.17</v>
      </c>
      <c r="H45">
        <v>122</v>
      </c>
      <c r="I45" s="3">
        <v>1830.1</v>
      </c>
      <c r="J45" s="4" t="s">
        <v>68</v>
      </c>
      <c r="K45" s="2">
        <v>2498</v>
      </c>
      <c r="L45">
        <v>40</v>
      </c>
      <c r="M45">
        <v>99.06</v>
      </c>
      <c r="N45">
        <v>157.27000000000001</v>
      </c>
      <c r="O45">
        <v>160.43</v>
      </c>
      <c r="P45">
        <v>157</v>
      </c>
      <c r="Q45" s="3">
        <v>3961.3</v>
      </c>
    </row>
    <row r="46" spans="1:17" x14ac:dyDescent="0.25">
      <c r="A46">
        <v>45</v>
      </c>
      <c r="B46" s="4" t="s">
        <v>81</v>
      </c>
      <c r="C46" s="2">
        <v>1496</v>
      </c>
      <c r="D46">
        <v>20.5</v>
      </c>
      <c r="E46">
        <v>98.78</v>
      </c>
      <c r="F46">
        <v>121.57</v>
      </c>
      <c r="G46">
        <v>123.38</v>
      </c>
      <c r="H46">
        <v>122</v>
      </c>
      <c r="I46" s="2">
        <v>1830</v>
      </c>
      <c r="J46" s="4" t="s">
        <v>70</v>
      </c>
      <c r="K46" s="2">
        <v>2491</v>
      </c>
      <c r="L46">
        <v>40</v>
      </c>
      <c r="M46">
        <v>99.05</v>
      </c>
      <c r="N46">
        <v>156.47999999999999</v>
      </c>
      <c r="O46">
        <v>161.22</v>
      </c>
      <c r="P46">
        <v>157</v>
      </c>
      <c r="Q46" s="3">
        <v>3960.8</v>
      </c>
    </row>
    <row r="47" spans="1:17" x14ac:dyDescent="0.25">
      <c r="A47">
        <v>46</v>
      </c>
      <c r="B47" s="4" t="s">
        <v>82</v>
      </c>
      <c r="C47" s="2">
        <v>1492</v>
      </c>
      <c r="D47">
        <v>20.5</v>
      </c>
      <c r="E47">
        <v>98.78</v>
      </c>
      <c r="F47">
        <v>121.57</v>
      </c>
      <c r="G47">
        <v>123.38</v>
      </c>
      <c r="H47">
        <v>122</v>
      </c>
      <c r="I47" s="2">
        <v>1830</v>
      </c>
      <c r="J47" s="4" t="s">
        <v>306</v>
      </c>
      <c r="K47" s="2">
        <v>2499</v>
      </c>
      <c r="L47">
        <v>39</v>
      </c>
      <c r="M47">
        <v>99.02</v>
      </c>
      <c r="N47">
        <v>156.93</v>
      </c>
      <c r="O47">
        <v>157.71</v>
      </c>
      <c r="P47">
        <v>160</v>
      </c>
      <c r="Q47" s="3">
        <v>3959.9</v>
      </c>
    </row>
    <row r="48" spans="1:17" x14ac:dyDescent="0.25">
      <c r="A48">
        <v>47</v>
      </c>
      <c r="B48" s="4" t="s">
        <v>83</v>
      </c>
      <c r="C48" s="2">
        <v>1500</v>
      </c>
      <c r="D48">
        <v>21.5</v>
      </c>
      <c r="E48">
        <v>98.73</v>
      </c>
      <c r="F48">
        <v>122.64</v>
      </c>
      <c r="G48">
        <v>123.26</v>
      </c>
      <c r="H48">
        <v>121</v>
      </c>
      <c r="I48" s="3">
        <v>1829.2</v>
      </c>
      <c r="J48" s="4" t="s">
        <v>307</v>
      </c>
      <c r="K48" s="2">
        <v>2499</v>
      </c>
      <c r="L48">
        <v>39</v>
      </c>
      <c r="M48">
        <v>99.02</v>
      </c>
      <c r="N48">
        <v>157.71</v>
      </c>
      <c r="O48">
        <v>156.93</v>
      </c>
      <c r="P48">
        <v>160</v>
      </c>
      <c r="Q48" s="3">
        <v>3959.9</v>
      </c>
    </row>
    <row r="49" spans="1:17" x14ac:dyDescent="0.25">
      <c r="A49">
        <v>48</v>
      </c>
      <c r="B49" s="4" t="s">
        <v>84</v>
      </c>
      <c r="C49" s="2">
        <v>1498</v>
      </c>
      <c r="D49">
        <v>21</v>
      </c>
      <c r="E49">
        <v>98.71</v>
      </c>
      <c r="F49">
        <v>122.43</v>
      </c>
      <c r="G49">
        <v>122.43</v>
      </c>
      <c r="H49">
        <v>122</v>
      </c>
      <c r="I49" s="3">
        <v>1828.7</v>
      </c>
      <c r="J49" s="4" t="s">
        <v>308</v>
      </c>
      <c r="K49" s="2">
        <v>2493</v>
      </c>
      <c r="L49">
        <v>39</v>
      </c>
      <c r="M49">
        <v>99.02</v>
      </c>
      <c r="N49">
        <v>156.93</v>
      </c>
      <c r="O49">
        <v>157.71</v>
      </c>
      <c r="P49">
        <v>160</v>
      </c>
      <c r="Q49" s="3">
        <v>3959.9</v>
      </c>
    </row>
    <row r="50" spans="1:17" x14ac:dyDescent="0.25">
      <c r="A50">
        <v>49</v>
      </c>
      <c r="B50" s="4" t="s">
        <v>85</v>
      </c>
      <c r="C50" s="2">
        <v>1495</v>
      </c>
      <c r="D50">
        <v>21</v>
      </c>
      <c r="E50">
        <v>98.71</v>
      </c>
      <c r="F50">
        <v>121.82</v>
      </c>
      <c r="G50">
        <v>123.04</v>
      </c>
      <c r="H50">
        <v>122</v>
      </c>
      <c r="I50" s="3">
        <v>1828.7</v>
      </c>
      <c r="J50" s="4" t="s">
        <v>81</v>
      </c>
      <c r="K50" s="2">
        <v>2499</v>
      </c>
      <c r="L50">
        <v>38.5</v>
      </c>
      <c r="M50">
        <v>99.02</v>
      </c>
      <c r="N50">
        <v>157.13999999999999</v>
      </c>
      <c r="O50">
        <v>159.49</v>
      </c>
      <c r="P50">
        <v>158</v>
      </c>
      <c r="Q50" s="3">
        <v>3959.7</v>
      </c>
    </row>
    <row r="51" spans="1:17" x14ac:dyDescent="0.25">
      <c r="A51">
        <v>50</v>
      </c>
      <c r="B51" s="4" t="s">
        <v>86</v>
      </c>
      <c r="C51" s="2">
        <v>1499</v>
      </c>
      <c r="D51">
        <v>21.5</v>
      </c>
      <c r="E51">
        <v>98.7</v>
      </c>
      <c r="F51">
        <v>122.64</v>
      </c>
      <c r="G51">
        <v>126.36</v>
      </c>
      <c r="H51">
        <v>118</v>
      </c>
      <c r="I51" s="3">
        <v>1828.6</v>
      </c>
      <c r="J51" s="4" t="s">
        <v>311</v>
      </c>
      <c r="K51" s="2">
        <v>2493</v>
      </c>
      <c r="L51">
        <v>39</v>
      </c>
      <c r="M51">
        <v>99.02</v>
      </c>
      <c r="N51">
        <v>156.13999999999999</v>
      </c>
      <c r="O51">
        <v>158.5</v>
      </c>
      <c r="P51">
        <v>160</v>
      </c>
      <c r="Q51" s="3">
        <v>3959.7</v>
      </c>
    </row>
    <row r="52" spans="1:17" x14ac:dyDescent="0.25">
      <c r="A52">
        <v>51</v>
      </c>
      <c r="B52" s="4" t="s">
        <v>87</v>
      </c>
      <c r="C52" s="2">
        <v>1491</v>
      </c>
      <c r="D52">
        <v>21</v>
      </c>
      <c r="E52">
        <v>98.7</v>
      </c>
      <c r="F52">
        <v>121.21</v>
      </c>
      <c r="G52">
        <v>123.66</v>
      </c>
      <c r="H52">
        <v>122</v>
      </c>
      <c r="I52" s="3">
        <v>1828.5</v>
      </c>
      <c r="J52" s="4" t="s">
        <v>312</v>
      </c>
      <c r="K52" s="2">
        <v>2487</v>
      </c>
      <c r="L52">
        <v>39</v>
      </c>
      <c r="M52">
        <v>99.02</v>
      </c>
      <c r="N52">
        <v>156.13999999999999</v>
      </c>
      <c r="O52">
        <v>158.5</v>
      </c>
      <c r="P52">
        <v>160</v>
      </c>
      <c r="Q52" s="3">
        <v>3959.7</v>
      </c>
    </row>
    <row r="53" spans="1:17" x14ac:dyDescent="0.25">
      <c r="A53">
        <v>52</v>
      </c>
      <c r="B53" s="4" t="s">
        <v>88</v>
      </c>
      <c r="C53" s="2">
        <v>1499</v>
      </c>
      <c r="D53">
        <v>21.5</v>
      </c>
      <c r="E53">
        <v>98.68</v>
      </c>
      <c r="F53">
        <v>122.64</v>
      </c>
      <c r="G53">
        <v>118.31</v>
      </c>
      <c r="H53">
        <v>126</v>
      </c>
      <c r="I53" s="3">
        <v>1828.2</v>
      </c>
      <c r="J53" s="4" t="s">
        <v>317</v>
      </c>
      <c r="K53" s="2">
        <v>2486</v>
      </c>
      <c r="L53">
        <v>39</v>
      </c>
      <c r="M53">
        <v>99.01</v>
      </c>
      <c r="N53">
        <v>155.36000000000001</v>
      </c>
      <c r="O53">
        <v>159.28</v>
      </c>
      <c r="P53">
        <v>160</v>
      </c>
      <c r="Q53" s="3">
        <v>3959.3</v>
      </c>
    </row>
    <row r="54" spans="1:17" x14ac:dyDescent="0.25">
      <c r="A54">
        <v>53</v>
      </c>
      <c r="B54" s="4" t="s">
        <v>89</v>
      </c>
      <c r="C54" s="2">
        <v>1500</v>
      </c>
      <c r="D54">
        <v>21.5</v>
      </c>
      <c r="E54">
        <v>98.64</v>
      </c>
      <c r="F54">
        <v>122.64</v>
      </c>
      <c r="G54">
        <v>120.16</v>
      </c>
      <c r="H54">
        <v>124</v>
      </c>
      <c r="I54" s="3">
        <v>1827.4</v>
      </c>
      <c r="J54" s="4" t="s">
        <v>849</v>
      </c>
      <c r="K54" s="2">
        <v>2499</v>
      </c>
      <c r="L54">
        <v>39.5</v>
      </c>
      <c r="M54">
        <v>98.99</v>
      </c>
      <c r="N54">
        <v>157.49</v>
      </c>
      <c r="O54">
        <v>159.07</v>
      </c>
      <c r="P54">
        <v>158</v>
      </c>
      <c r="Q54" s="3">
        <v>3958.3</v>
      </c>
    </row>
    <row r="55" spans="1:17" x14ac:dyDescent="0.25">
      <c r="A55">
        <v>54</v>
      </c>
      <c r="B55" s="4" t="s">
        <v>90</v>
      </c>
      <c r="C55" s="2">
        <v>1491</v>
      </c>
      <c r="D55">
        <v>21</v>
      </c>
      <c r="E55">
        <v>98.62</v>
      </c>
      <c r="F55">
        <v>121.21</v>
      </c>
      <c r="G55">
        <v>120.59</v>
      </c>
      <c r="H55">
        <v>125</v>
      </c>
      <c r="I55" s="3">
        <v>1827.1</v>
      </c>
      <c r="J55" s="4" t="s">
        <v>854</v>
      </c>
      <c r="K55" s="2">
        <v>2492</v>
      </c>
      <c r="L55">
        <v>39.5</v>
      </c>
      <c r="M55">
        <v>98.98</v>
      </c>
      <c r="N55">
        <v>156.71</v>
      </c>
      <c r="O55">
        <v>159.86000000000001</v>
      </c>
      <c r="P55">
        <v>158</v>
      </c>
      <c r="Q55" s="2">
        <v>3958</v>
      </c>
    </row>
    <row r="56" spans="1:17" x14ac:dyDescent="0.25">
      <c r="A56">
        <v>55</v>
      </c>
      <c r="B56" s="4" t="s">
        <v>91</v>
      </c>
      <c r="C56" s="2">
        <v>1494</v>
      </c>
      <c r="D56">
        <v>21</v>
      </c>
      <c r="E56">
        <v>98.62</v>
      </c>
      <c r="F56">
        <v>121.82</v>
      </c>
      <c r="G56">
        <v>119.98</v>
      </c>
      <c r="H56">
        <v>125</v>
      </c>
      <c r="I56" s="2">
        <v>1827</v>
      </c>
      <c r="J56" s="4" t="s">
        <v>862</v>
      </c>
      <c r="K56" s="2">
        <v>2486</v>
      </c>
      <c r="L56">
        <v>39.5</v>
      </c>
      <c r="M56">
        <v>98.97</v>
      </c>
      <c r="N56">
        <v>155.91999999999999</v>
      </c>
      <c r="O56">
        <v>160.63999999999999</v>
      </c>
      <c r="P56">
        <v>158</v>
      </c>
      <c r="Q56" s="3">
        <v>3957.5</v>
      </c>
    </row>
    <row r="57" spans="1:17" x14ac:dyDescent="0.25">
      <c r="A57">
        <v>56</v>
      </c>
      <c r="B57" s="4" t="s">
        <v>93</v>
      </c>
      <c r="C57" s="2">
        <v>1496</v>
      </c>
      <c r="D57">
        <v>20.5</v>
      </c>
      <c r="E57">
        <v>98.61</v>
      </c>
      <c r="F57">
        <v>121.57</v>
      </c>
      <c r="G57">
        <v>122.17</v>
      </c>
      <c r="H57">
        <v>123</v>
      </c>
      <c r="I57" s="3">
        <v>1826.9</v>
      </c>
      <c r="J57" s="4" t="s">
        <v>46</v>
      </c>
      <c r="K57" s="2">
        <v>2498</v>
      </c>
      <c r="L57">
        <v>40</v>
      </c>
      <c r="M57">
        <v>98.96</v>
      </c>
      <c r="N57">
        <v>157.27000000000001</v>
      </c>
      <c r="O57">
        <v>157.27000000000001</v>
      </c>
      <c r="P57">
        <v>160</v>
      </c>
      <c r="Q57" s="3">
        <v>3957.4</v>
      </c>
    </row>
    <row r="58" spans="1:17" x14ac:dyDescent="0.25">
      <c r="A58">
        <v>57</v>
      </c>
      <c r="B58" s="4" t="s">
        <v>95</v>
      </c>
      <c r="C58" s="2">
        <v>1492</v>
      </c>
      <c r="D58">
        <v>20.5</v>
      </c>
      <c r="E58">
        <v>98.61</v>
      </c>
      <c r="F58">
        <v>121.57</v>
      </c>
      <c r="G58">
        <v>122.17</v>
      </c>
      <c r="H58">
        <v>123</v>
      </c>
      <c r="I58" s="3">
        <v>1826.9</v>
      </c>
      <c r="J58" s="4" t="s">
        <v>48</v>
      </c>
      <c r="K58" s="2">
        <v>2491</v>
      </c>
      <c r="L58">
        <v>40</v>
      </c>
      <c r="M58">
        <v>98.96</v>
      </c>
      <c r="N58">
        <v>156.47999999999999</v>
      </c>
      <c r="O58">
        <v>158.06</v>
      </c>
      <c r="P58">
        <v>160</v>
      </c>
      <c r="Q58" s="3">
        <v>3957.3</v>
      </c>
    </row>
    <row r="59" spans="1:17" x14ac:dyDescent="0.25">
      <c r="A59">
        <v>58</v>
      </c>
      <c r="B59" s="4" t="s">
        <v>92</v>
      </c>
      <c r="C59" s="2">
        <v>1499</v>
      </c>
      <c r="D59">
        <v>20.5</v>
      </c>
      <c r="E59">
        <v>98.61</v>
      </c>
      <c r="F59">
        <v>122.17</v>
      </c>
      <c r="G59">
        <v>121.57</v>
      </c>
      <c r="H59">
        <v>123</v>
      </c>
      <c r="I59" s="3">
        <v>1826.9</v>
      </c>
      <c r="J59" s="4" t="s">
        <v>940</v>
      </c>
      <c r="K59" s="2">
        <v>2500</v>
      </c>
      <c r="L59">
        <v>38</v>
      </c>
      <c r="M59">
        <v>98.92</v>
      </c>
      <c r="N59">
        <v>157.34</v>
      </c>
      <c r="O59">
        <v>158.12</v>
      </c>
      <c r="P59">
        <v>159</v>
      </c>
      <c r="Q59" s="3">
        <v>3955.9</v>
      </c>
    </row>
    <row r="60" spans="1:17" x14ac:dyDescent="0.25">
      <c r="A60">
        <v>59</v>
      </c>
      <c r="B60" s="4" t="s">
        <v>94</v>
      </c>
      <c r="C60" s="2">
        <v>1496</v>
      </c>
      <c r="D60">
        <v>20.5</v>
      </c>
      <c r="E60">
        <v>98.61</v>
      </c>
      <c r="F60">
        <v>122.17</v>
      </c>
      <c r="G60">
        <v>121.57</v>
      </c>
      <c r="H60">
        <v>123</v>
      </c>
      <c r="I60" s="3">
        <v>1826.9</v>
      </c>
      <c r="J60" s="4" t="s">
        <v>942</v>
      </c>
      <c r="K60" s="2">
        <v>2493</v>
      </c>
      <c r="L60">
        <v>38</v>
      </c>
      <c r="M60">
        <v>98.92</v>
      </c>
      <c r="N60">
        <v>156.57</v>
      </c>
      <c r="O60">
        <v>158.9</v>
      </c>
      <c r="P60">
        <v>159</v>
      </c>
      <c r="Q60" s="3">
        <v>3955.7</v>
      </c>
    </row>
    <row r="61" spans="1:17" x14ac:dyDescent="0.25">
      <c r="A61">
        <v>60</v>
      </c>
      <c r="B61" s="4" t="s">
        <v>96</v>
      </c>
      <c r="C61" s="2">
        <v>1498</v>
      </c>
      <c r="D61">
        <v>21</v>
      </c>
      <c r="E61">
        <v>98.61</v>
      </c>
      <c r="F61">
        <v>122.43</v>
      </c>
      <c r="G61">
        <v>119.37</v>
      </c>
      <c r="H61">
        <v>125</v>
      </c>
      <c r="I61" s="3">
        <v>1826.8</v>
      </c>
      <c r="J61" s="4" t="s">
        <v>45</v>
      </c>
      <c r="K61" s="2">
        <v>2497</v>
      </c>
      <c r="L61">
        <v>40</v>
      </c>
      <c r="M61">
        <v>98.91</v>
      </c>
      <c r="N61">
        <v>157.27000000000001</v>
      </c>
      <c r="O61">
        <v>161.22</v>
      </c>
      <c r="P61">
        <v>156</v>
      </c>
      <c r="Q61" s="3">
        <v>3955.4</v>
      </c>
    </row>
    <row r="62" spans="1:17" x14ac:dyDescent="0.25">
      <c r="A62">
        <v>61</v>
      </c>
      <c r="B62" s="4" t="s">
        <v>97</v>
      </c>
      <c r="C62" s="2">
        <v>1499</v>
      </c>
      <c r="D62">
        <v>20.5</v>
      </c>
      <c r="E62">
        <v>98.6</v>
      </c>
      <c r="F62">
        <v>122.78</v>
      </c>
      <c r="G62">
        <v>120.96</v>
      </c>
      <c r="H62">
        <v>123</v>
      </c>
      <c r="I62" s="3">
        <v>1826.8</v>
      </c>
      <c r="J62" s="4" t="s">
        <v>417</v>
      </c>
      <c r="K62" s="2">
        <v>2499</v>
      </c>
      <c r="L62">
        <v>39</v>
      </c>
      <c r="M62">
        <v>98.9</v>
      </c>
      <c r="N62">
        <v>157.71</v>
      </c>
      <c r="O62">
        <v>157.71</v>
      </c>
      <c r="P62">
        <v>159</v>
      </c>
      <c r="Q62" s="3">
        <v>3954.8</v>
      </c>
    </row>
    <row r="63" spans="1:17" x14ac:dyDescent="0.25">
      <c r="A63">
        <v>62</v>
      </c>
      <c r="B63" s="4" t="s">
        <v>98</v>
      </c>
      <c r="C63" s="2">
        <v>1492</v>
      </c>
      <c r="D63">
        <v>20.5</v>
      </c>
      <c r="E63">
        <v>98.6</v>
      </c>
      <c r="F63">
        <v>120.96</v>
      </c>
      <c r="G63">
        <v>122.78</v>
      </c>
      <c r="H63">
        <v>123</v>
      </c>
      <c r="I63" s="3">
        <v>1826.8</v>
      </c>
      <c r="J63" s="4" t="s">
        <v>423</v>
      </c>
      <c r="K63" s="2">
        <v>2493</v>
      </c>
      <c r="L63">
        <v>39</v>
      </c>
      <c r="M63">
        <v>98.9</v>
      </c>
      <c r="N63">
        <v>156.93</v>
      </c>
      <c r="O63">
        <v>158.5</v>
      </c>
      <c r="P63">
        <v>159</v>
      </c>
      <c r="Q63" s="3">
        <v>3954.7</v>
      </c>
    </row>
    <row r="64" spans="1:17" x14ac:dyDescent="0.25">
      <c r="A64">
        <v>63</v>
      </c>
      <c r="B64" s="4" t="s">
        <v>99</v>
      </c>
      <c r="C64" s="2">
        <v>1488</v>
      </c>
      <c r="D64">
        <v>20.5</v>
      </c>
      <c r="E64">
        <v>98.6</v>
      </c>
      <c r="F64">
        <v>120.96</v>
      </c>
      <c r="G64">
        <v>122.78</v>
      </c>
      <c r="H64">
        <v>123</v>
      </c>
      <c r="I64" s="3">
        <v>1826.8</v>
      </c>
      <c r="J64" s="4" t="s">
        <v>430</v>
      </c>
      <c r="K64" s="2">
        <v>2487</v>
      </c>
      <c r="L64">
        <v>39</v>
      </c>
      <c r="M64">
        <v>98.89</v>
      </c>
      <c r="N64">
        <v>156.13999999999999</v>
      </c>
      <c r="O64">
        <v>159.28</v>
      </c>
      <c r="P64">
        <v>159</v>
      </c>
      <c r="Q64" s="3">
        <v>3954.4</v>
      </c>
    </row>
    <row r="65" spans="1:17" x14ac:dyDescent="0.25">
      <c r="A65">
        <v>64</v>
      </c>
      <c r="B65" s="4" t="s">
        <v>100</v>
      </c>
      <c r="C65" s="2">
        <v>1488</v>
      </c>
      <c r="D65">
        <v>20.5</v>
      </c>
      <c r="E65">
        <v>98.59</v>
      </c>
      <c r="F65">
        <v>120.36</v>
      </c>
      <c r="G65">
        <v>123.38</v>
      </c>
      <c r="H65">
        <v>123</v>
      </c>
      <c r="I65" s="3">
        <v>1826.6</v>
      </c>
      <c r="J65" s="4" t="s">
        <v>116</v>
      </c>
      <c r="K65" s="2">
        <v>2500</v>
      </c>
      <c r="L65">
        <v>38.5</v>
      </c>
      <c r="M65">
        <v>98.88</v>
      </c>
      <c r="N65">
        <v>157.91999999999999</v>
      </c>
      <c r="O65">
        <v>159.49</v>
      </c>
      <c r="P65">
        <v>157</v>
      </c>
      <c r="Q65" s="3">
        <v>3954.2</v>
      </c>
    </row>
    <row r="66" spans="1:17" x14ac:dyDescent="0.25">
      <c r="A66">
        <v>65</v>
      </c>
      <c r="B66" s="4" t="s">
        <v>101</v>
      </c>
      <c r="C66" s="2">
        <v>1485</v>
      </c>
      <c r="D66">
        <v>20.5</v>
      </c>
      <c r="E66">
        <v>98.59</v>
      </c>
      <c r="F66">
        <v>120.36</v>
      </c>
      <c r="G66">
        <v>123.38</v>
      </c>
      <c r="H66">
        <v>123</v>
      </c>
      <c r="I66" s="3">
        <v>1826.6</v>
      </c>
      <c r="J66" s="4" t="s">
        <v>1093</v>
      </c>
      <c r="K66" s="2">
        <v>2492</v>
      </c>
      <c r="L66">
        <v>39.5</v>
      </c>
      <c r="M66">
        <v>98.87</v>
      </c>
      <c r="N66">
        <v>156.71</v>
      </c>
      <c r="O66">
        <v>156.71</v>
      </c>
      <c r="P66">
        <v>161</v>
      </c>
      <c r="Q66" s="3">
        <v>3953.7</v>
      </c>
    </row>
    <row r="67" spans="1:17" x14ac:dyDescent="0.25">
      <c r="A67">
        <v>66</v>
      </c>
      <c r="B67" s="4" t="s">
        <v>102</v>
      </c>
      <c r="C67" s="2">
        <v>1499</v>
      </c>
      <c r="D67">
        <v>21.5</v>
      </c>
      <c r="E67">
        <v>98.56</v>
      </c>
      <c r="F67">
        <v>122.64</v>
      </c>
      <c r="G67">
        <v>125.12</v>
      </c>
      <c r="H67">
        <v>119</v>
      </c>
      <c r="I67" s="2">
        <v>1826</v>
      </c>
      <c r="J67" s="4" t="s">
        <v>1097</v>
      </c>
      <c r="K67" s="2">
        <v>2498</v>
      </c>
      <c r="L67">
        <v>39.5</v>
      </c>
      <c r="M67">
        <v>98.87</v>
      </c>
      <c r="N67">
        <v>157.49</v>
      </c>
      <c r="O67">
        <v>155.91999999999999</v>
      </c>
      <c r="P67">
        <v>161</v>
      </c>
      <c r="Q67" s="3">
        <v>3953.6</v>
      </c>
    </row>
    <row r="68" spans="1:17" x14ac:dyDescent="0.25">
      <c r="A68">
        <v>67</v>
      </c>
      <c r="B68" s="4" t="s">
        <v>103</v>
      </c>
      <c r="C68" s="2">
        <v>1500</v>
      </c>
      <c r="D68">
        <v>21.5</v>
      </c>
      <c r="E68">
        <v>98.55</v>
      </c>
      <c r="F68">
        <v>122.64</v>
      </c>
      <c r="G68">
        <v>122.02</v>
      </c>
      <c r="H68">
        <v>122</v>
      </c>
      <c r="I68" s="3">
        <v>1825.7</v>
      </c>
      <c r="J68" s="4" t="s">
        <v>1099</v>
      </c>
      <c r="K68" s="2">
        <v>2486</v>
      </c>
      <c r="L68">
        <v>39.5</v>
      </c>
      <c r="M68">
        <v>98.87</v>
      </c>
      <c r="N68">
        <v>155.91999999999999</v>
      </c>
      <c r="O68">
        <v>157.49</v>
      </c>
      <c r="P68">
        <v>161</v>
      </c>
      <c r="Q68" s="3">
        <v>3953.6</v>
      </c>
    </row>
    <row r="69" spans="1:17" x14ac:dyDescent="0.25">
      <c r="A69">
        <v>68</v>
      </c>
      <c r="B69" s="4" t="s">
        <v>104</v>
      </c>
      <c r="C69" s="2">
        <v>1496</v>
      </c>
      <c r="D69">
        <v>21.5</v>
      </c>
      <c r="E69">
        <v>98.55</v>
      </c>
      <c r="F69">
        <v>122.64</v>
      </c>
      <c r="G69">
        <v>122.02</v>
      </c>
      <c r="H69">
        <v>122</v>
      </c>
      <c r="I69" s="3">
        <v>1825.7</v>
      </c>
      <c r="J69" s="4" t="s">
        <v>1077</v>
      </c>
      <c r="K69" s="2">
        <v>2498</v>
      </c>
      <c r="L69">
        <v>39.5</v>
      </c>
      <c r="M69">
        <v>98.85</v>
      </c>
      <c r="N69">
        <v>157.49</v>
      </c>
      <c r="O69">
        <v>159.86000000000001</v>
      </c>
      <c r="P69">
        <v>157</v>
      </c>
      <c r="Q69" s="3">
        <v>3952.7</v>
      </c>
    </row>
    <row r="70" spans="1:17" x14ac:dyDescent="0.25">
      <c r="A70">
        <v>69</v>
      </c>
      <c r="B70" s="4" t="s">
        <v>105</v>
      </c>
      <c r="C70" s="2">
        <v>1498</v>
      </c>
      <c r="D70">
        <v>21</v>
      </c>
      <c r="E70">
        <v>98.55</v>
      </c>
      <c r="F70">
        <v>122.43</v>
      </c>
      <c r="G70">
        <v>124.27</v>
      </c>
      <c r="H70">
        <v>120</v>
      </c>
      <c r="I70" s="3">
        <v>1825.7</v>
      </c>
      <c r="J70" s="4" t="s">
        <v>60</v>
      </c>
      <c r="K70" s="2">
        <v>2498</v>
      </c>
      <c r="L70">
        <v>40</v>
      </c>
      <c r="M70">
        <v>98.84</v>
      </c>
      <c r="N70">
        <v>157.27000000000001</v>
      </c>
      <c r="O70">
        <v>158.06</v>
      </c>
      <c r="P70">
        <v>159</v>
      </c>
      <c r="Q70" s="3">
        <v>3952.4</v>
      </c>
    </row>
    <row r="71" spans="1:17" x14ac:dyDescent="0.25">
      <c r="A71">
        <v>70</v>
      </c>
      <c r="B71" s="4" t="s">
        <v>106</v>
      </c>
      <c r="C71" s="2">
        <v>1500</v>
      </c>
      <c r="D71">
        <v>21.5</v>
      </c>
      <c r="E71">
        <v>98.54</v>
      </c>
      <c r="F71">
        <v>123.26</v>
      </c>
      <c r="G71">
        <v>121.4</v>
      </c>
      <c r="H71">
        <v>122</v>
      </c>
      <c r="I71" s="3">
        <v>1825.6</v>
      </c>
      <c r="J71" s="4" t="s">
        <v>1086</v>
      </c>
      <c r="K71" s="2">
        <v>2492</v>
      </c>
      <c r="L71">
        <v>39.5</v>
      </c>
      <c r="M71">
        <v>98.84</v>
      </c>
      <c r="N71">
        <v>156.71</v>
      </c>
      <c r="O71">
        <v>160.63999999999999</v>
      </c>
      <c r="P71">
        <v>157</v>
      </c>
      <c r="Q71" s="3">
        <v>3952.3</v>
      </c>
    </row>
    <row r="72" spans="1:17" x14ac:dyDescent="0.25">
      <c r="A72">
        <v>71</v>
      </c>
      <c r="B72" s="4" t="s">
        <v>107</v>
      </c>
      <c r="C72" s="2">
        <v>1494</v>
      </c>
      <c r="D72">
        <v>21</v>
      </c>
      <c r="E72">
        <v>98.54</v>
      </c>
      <c r="F72">
        <v>121.82</v>
      </c>
      <c r="G72">
        <v>124.88</v>
      </c>
      <c r="H72">
        <v>120</v>
      </c>
      <c r="I72" s="3">
        <v>1825.5</v>
      </c>
      <c r="J72" s="4" t="s">
        <v>63</v>
      </c>
      <c r="K72" s="2">
        <v>2491</v>
      </c>
      <c r="L72">
        <v>40</v>
      </c>
      <c r="M72">
        <v>98.83</v>
      </c>
      <c r="N72">
        <v>156.47999999999999</v>
      </c>
      <c r="O72">
        <v>158.85</v>
      </c>
      <c r="P72">
        <v>159</v>
      </c>
      <c r="Q72" s="3">
        <v>3952.2</v>
      </c>
    </row>
    <row r="73" spans="1:17" x14ac:dyDescent="0.25">
      <c r="A73">
        <v>72</v>
      </c>
      <c r="B73" s="4" t="s">
        <v>108</v>
      </c>
      <c r="C73" s="2">
        <v>1495</v>
      </c>
      <c r="D73">
        <v>21</v>
      </c>
      <c r="E73">
        <v>98.52</v>
      </c>
      <c r="F73">
        <v>121.82</v>
      </c>
      <c r="G73">
        <v>121.82</v>
      </c>
      <c r="H73">
        <v>123</v>
      </c>
      <c r="I73" s="3">
        <v>1825.3</v>
      </c>
      <c r="J73" s="4" t="s">
        <v>171</v>
      </c>
      <c r="K73" s="2">
        <v>2493</v>
      </c>
      <c r="L73">
        <v>38.5</v>
      </c>
      <c r="M73">
        <v>98.8</v>
      </c>
      <c r="N73">
        <v>157.13999999999999</v>
      </c>
      <c r="O73">
        <v>157.13999999999999</v>
      </c>
      <c r="P73">
        <v>160</v>
      </c>
      <c r="Q73" s="3">
        <v>3950.9</v>
      </c>
    </row>
    <row r="74" spans="1:17" x14ac:dyDescent="0.25">
      <c r="A74">
        <v>73</v>
      </c>
      <c r="B74" s="4" t="s">
        <v>109</v>
      </c>
      <c r="C74" s="2">
        <v>1491</v>
      </c>
      <c r="D74">
        <v>21</v>
      </c>
      <c r="E74">
        <v>98.52</v>
      </c>
      <c r="F74">
        <v>121.82</v>
      </c>
      <c r="G74">
        <v>121.82</v>
      </c>
      <c r="H74">
        <v>123</v>
      </c>
      <c r="I74" s="3">
        <v>1825.3</v>
      </c>
      <c r="J74" s="4" t="s">
        <v>173</v>
      </c>
      <c r="K74" s="2">
        <v>2499</v>
      </c>
      <c r="L74">
        <v>38.5</v>
      </c>
      <c r="M74">
        <v>98.8</v>
      </c>
      <c r="N74">
        <v>157.91999999999999</v>
      </c>
      <c r="O74">
        <v>156.36000000000001</v>
      </c>
      <c r="P74">
        <v>160</v>
      </c>
      <c r="Q74" s="3">
        <v>3950.8</v>
      </c>
    </row>
    <row r="75" spans="1:17" x14ac:dyDescent="0.25">
      <c r="A75">
        <v>74</v>
      </c>
      <c r="B75" s="4" t="s">
        <v>112</v>
      </c>
      <c r="C75" s="2">
        <v>1491</v>
      </c>
      <c r="D75">
        <v>21</v>
      </c>
      <c r="E75">
        <v>98.52</v>
      </c>
      <c r="F75">
        <v>121.21</v>
      </c>
      <c r="G75">
        <v>122.43</v>
      </c>
      <c r="H75">
        <v>123</v>
      </c>
      <c r="I75" s="3">
        <v>1825.3</v>
      </c>
      <c r="J75" s="4" t="s">
        <v>175</v>
      </c>
      <c r="K75" s="2">
        <v>2487</v>
      </c>
      <c r="L75">
        <v>38.5</v>
      </c>
      <c r="M75">
        <v>98.8</v>
      </c>
      <c r="N75">
        <v>156.36000000000001</v>
      </c>
      <c r="O75">
        <v>157.91999999999999</v>
      </c>
      <c r="P75">
        <v>160</v>
      </c>
      <c r="Q75" s="3">
        <v>3950.8</v>
      </c>
    </row>
    <row r="76" spans="1:17" x14ac:dyDescent="0.25">
      <c r="A76">
        <v>75</v>
      </c>
      <c r="B76" s="4" t="s">
        <v>113</v>
      </c>
      <c r="C76" s="2">
        <v>1487</v>
      </c>
      <c r="D76">
        <v>21</v>
      </c>
      <c r="E76">
        <v>98.52</v>
      </c>
      <c r="F76">
        <v>121.21</v>
      </c>
      <c r="G76">
        <v>122.43</v>
      </c>
      <c r="H76">
        <v>123</v>
      </c>
      <c r="I76" s="3">
        <v>1825.3</v>
      </c>
      <c r="J76" s="4" t="s">
        <v>1183</v>
      </c>
      <c r="K76" s="2">
        <v>2500</v>
      </c>
      <c r="L76">
        <v>38</v>
      </c>
      <c r="M76">
        <v>98.79</v>
      </c>
      <c r="N76">
        <v>158.12</v>
      </c>
      <c r="O76">
        <v>158.12</v>
      </c>
      <c r="P76">
        <v>158</v>
      </c>
      <c r="Q76" s="3">
        <v>3950.5</v>
      </c>
    </row>
    <row r="77" spans="1:17" x14ac:dyDescent="0.25">
      <c r="A77">
        <v>76</v>
      </c>
      <c r="B77" s="4" t="s">
        <v>110</v>
      </c>
      <c r="C77" s="2">
        <v>1498</v>
      </c>
      <c r="D77">
        <v>21</v>
      </c>
      <c r="E77">
        <v>98.52</v>
      </c>
      <c r="F77">
        <v>122.43</v>
      </c>
      <c r="G77">
        <v>121.21</v>
      </c>
      <c r="H77">
        <v>123</v>
      </c>
      <c r="I77" s="3">
        <v>1825.3</v>
      </c>
      <c r="J77" s="4" t="s">
        <v>1186</v>
      </c>
      <c r="K77" s="2">
        <v>2500</v>
      </c>
      <c r="L77">
        <v>38</v>
      </c>
      <c r="M77">
        <v>98.79</v>
      </c>
      <c r="N77">
        <v>157.34</v>
      </c>
      <c r="O77">
        <v>158.9</v>
      </c>
      <c r="P77">
        <v>158</v>
      </c>
      <c r="Q77" s="3">
        <v>3950.4</v>
      </c>
    </row>
    <row r="78" spans="1:17" x14ac:dyDescent="0.25">
      <c r="A78">
        <v>77</v>
      </c>
      <c r="B78" s="4" t="s">
        <v>111</v>
      </c>
      <c r="C78" s="2">
        <v>1495</v>
      </c>
      <c r="D78">
        <v>21</v>
      </c>
      <c r="E78">
        <v>98.52</v>
      </c>
      <c r="F78">
        <v>122.43</v>
      </c>
      <c r="G78">
        <v>121.21</v>
      </c>
      <c r="H78">
        <v>123</v>
      </c>
      <c r="I78" s="3">
        <v>1825.3</v>
      </c>
      <c r="J78" s="4" t="s">
        <v>1187</v>
      </c>
      <c r="K78" s="2">
        <v>2494</v>
      </c>
      <c r="L78">
        <v>38</v>
      </c>
      <c r="M78">
        <v>98.79</v>
      </c>
      <c r="N78">
        <v>157.34</v>
      </c>
      <c r="O78">
        <v>158.9</v>
      </c>
      <c r="P78">
        <v>158</v>
      </c>
      <c r="Q78" s="3">
        <v>3950.4</v>
      </c>
    </row>
    <row r="79" spans="1:17" x14ac:dyDescent="0.25">
      <c r="A79">
        <v>78</v>
      </c>
      <c r="B79" s="4" t="s">
        <v>114</v>
      </c>
      <c r="C79" s="2">
        <v>1498</v>
      </c>
      <c r="D79">
        <v>21</v>
      </c>
      <c r="E79">
        <v>98.51</v>
      </c>
      <c r="F79">
        <v>123.04</v>
      </c>
      <c r="G79">
        <v>120.59</v>
      </c>
      <c r="H79">
        <v>123</v>
      </c>
      <c r="I79" s="3">
        <v>1825.1</v>
      </c>
      <c r="J79" s="4" t="s">
        <v>254</v>
      </c>
      <c r="K79" s="2">
        <v>2499</v>
      </c>
      <c r="L79">
        <v>39</v>
      </c>
      <c r="M79">
        <v>98.76</v>
      </c>
      <c r="N79">
        <v>157.71</v>
      </c>
      <c r="O79">
        <v>158.5</v>
      </c>
      <c r="P79">
        <v>158</v>
      </c>
      <c r="Q79" s="3">
        <v>3949.5</v>
      </c>
    </row>
    <row r="80" spans="1:17" x14ac:dyDescent="0.25">
      <c r="A80">
        <v>79</v>
      </c>
      <c r="B80" s="4" t="s">
        <v>115</v>
      </c>
      <c r="C80" s="2">
        <v>1500</v>
      </c>
      <c r="D80">
        <v>20.5</v>
      </c>
      <c r="E80">
        <v>98.46</v>
      </c>
      <c r="F80">
        <v>122.78</v>
      </c>
      <c r="G80">
        <v>122.78</v>
      </c>
      <c r="H80">
        <v>121</v>
      </c>
      <c r="I80" s="2">
        <v>1824</v>
      </c>
      <c r="J80" s="4" t="s">
        <v>261</v>
      </c>
      <c r="K80" s="2">
        <v>2493</v>
      </c>
      <c r="L80">
        <v>39</v>
      </c>
      <c r="M80">
        <v>98.76</v>
      </c>
      <c r="N80">
        <v>156.93</v>
      </c>
      <c r="O80">
        <v>159.28</v>
      </c>
      <c r="P80">
        <v>158</v>
      </c>
      <c r="Q80" s="3">
        <v>3949.3</v>
      </c>
    </row>
    <row r="81" spans="1:17" x14ac:dyDescent="0.25">
      <c r="A81">
        <v>80</v>
      </c>
      <c r="B81" s="4" t="s">
        <v>116</v>
      </c>
      <c r="C81" s="2">
        <v>1496</v>
      </c>
      <c r="D81">
        <v>20.5</v>
      </c>
      <c r="E81">
        <v>98.45</v>
      </c>
      <c r="F81">
        <v>122.17</v>
      </c>
      <c r="G81">
        <v>123.38</v>
      </c>
      <c r="H81">
        <v>121</v>
      </c>
      <c r="I81" s="2">
        <v>1824</v>
      </c>
      <c r="J81" s="4" t="s">
        <v>267</v>
      </c>
      <c r="K81" s="2">
        <v>2487</v>
      </c>
      <c r="L81">
        <v>39</v>
      </c>
      <c r="M81">
        <v>98.75</v>
      </c>
      <c r="N81">
        <v>156.13999999999999</v>
      </c>
      <c r="O81">
        <v>160.07</v>
      </c>
      <c r="P81">
        <v>158</v>
      </c>
      <c r="Q81" s="3">
        <v>3948.9</v>
      </c>
    </row>
    <row r="82" spans="1:17" x14ac:dyDescent="0.25">
      <c r="A82">
        <v>81</v>
      </c>
      <c r="B82" s="4" t="s">
        <v>117</v>
      </c>
      <c r="C82" s="2">
        <v>1500</v>
      </c>
      <c r="D82">
        <v>21.5</v>
      </c>
      <c r="E82">
        <v>98.41</v>
      </c>
      <c r="F82">
        <v>123.26</v>
      </c>
      <c r="G82">
        <v>123.26</v>
      </c>
      <c r="H82">
        <v>120</v>
      </c>
      <c r="I82" s="3">
        <v>1823.2</v>
      </c>
      <c r="J82" s="4" t="s">
        <v>768</v>
      </c>
      <c r="K82" s="2">
        <v>2492</v>
      </c>
      <c r="L82">
        <v>39.5</v>
      </c>
      <c r="M82">
        <v>98.75</v>
      </c>
      <c r="N82">
        <v>156.71</v>
      </c>
      <c r="O82">
        <v>157.49</v>
      </c>
      <c r="P82">
        <v>160</v>
      </c>
      <c r="Q82" s="3">
        <v>3948.9</v>
      </c>
    </row>
    <row r="83" spans="1:17" x14ac:dyDescent="0.25">
      <c r="A83">
        <v>82</v>
      </c>
      <c r="B83" s="4" t="s">
        <v>118</v>
      </c>
      <c r="C83" s="2">
        <v>1500</v>
      </c>
      <c r="D83">
        <v>21.5</v>
      </c>
      <c r="E83">
        <v>98.41</v>
      </c>
      <c r="F83">
        <v>122.64</v>
      </c>
      <c r="G83">
        <v>123.88</v>
      </c>
      <c r="H83">
        <v>120</v>
      </c>
      <c r="I83" s="3">
        <v>1823.2</v>
      </c>
      <c r="J83" s="4" t="s">
        <v>767</v>
      </c>
      <c r="K83" s="2">
        <v>2498</v>
      </c>
      <c r="L83">
        <v>39.5</v>
      </c>
      <c r="M83">
        <v>98.75</v>
      </c>
      <c r="N83">
        <v>157.49</v>
      </c>
      <c r="O83">
        <v>156.71</v>
      </c>
      <c r="P83">
        <v>160</v>
      </c>
      <c r="Q83" s="3">
        <v>3948.9</v>
      </c>
    </row>
    <row r="84" spans="1:17" x14ac:dyDescent="0.25">
      <c r="A84">
        <v>83</v>
      </c>
      <c r="B84" s="4" t="s">
        <v>119</v>
      </c>
      <c r="C84" s="2">
        <v>1499</v>
      </c>
      <c r="D84">
        <v>21.5</v>
      </c>
      <c r="E84">
        <v>98.41</v>
      </c>
      <c r="F84">
        <v>122.64</v>
      </c>
      <c r="G84">
        <v>118.93</v>
      </c>
      <c r="H84">
        <v>125</v>
      </c>
      <c r="I84" s="3">
        <v>1823.2</v>
      </c>
      <c r="J84" s="4" t="s">
        <v>774</v>
      </c>
      <c r="K84" s="2">
        <v>2486</v>
      </c>
      <c r="L84">
        <v>39.5</v>
      </c>
      <c r="M84">
        <v>98.74</v>
      </c>
      <c r="N84">
        <v>155.91999999999999</v>
      </c>
      <c r="O84">
        <v>158.28</v>
      </c>
      <c r="P84">
        <v>160</v>
      </c>
      <c r="Q84" s="3">
        <v>3948.7</v>
      </c>
    </row>
    <row r="85" spans="1:17" x14ac:dyDescent="0.25">
      <c r="A85">
        <v>84</v>
      </c>
      <c r="B85" s="4" t="s">
        <v>121</v>
      </c>
      <c r="C85" s="2">
        <v>1496</v>
      </c>
      <c r="D85">
        <v>21.5</v>
      </c>
      <c r="E85">
        <v>98.41</v>
      </c>
      <c r="F85">
        <v>122.64</v>
      </c>
      <c r="G85">
        <v>123.88</v>
      </c>
      <c r="H85">
        <v>120</v>
      </c>
      <c r="I85" s="3">
        <v>1823.2</v>
      </c>
      <c r="J85" s="4" t="s">
        <v>84</v>
      </c>
      <c r="K85" s="2">
        <v>2498</v>
      </c>
      <c r="L85">
        <v>40</v>
      </c>
      <c r="M85">
        <v>98.71</v>
      </c>
      <c r="N85">
        <v>158.06</v>
      </c>
      <c r="O85">
        <v>158.06</v>
      </c>
      <c r="P85">
        <v>158</v>
      </c>
      <c r="Q85" s="3">
        <v>3947.3</v>
      </c>
    </row>
    <row r="86" spans="1:17" x14ac:dyDescent="0.25">
      <c r="A86">
        <v>85</v>
      </c>
      <c r="B86" s="4" t="s">
        <v>120</v>
      </c>
      <c r="C86" s="2">
        <v>1496</v>
      </c>
      <c r="D86">
        <v>21.5</v>
      </c>
      <c r="E86">
        <v>98.41</v>
      </c>
      <c r="F86">
        <v>122.64</v>
      </c>
      <c r="G86">
        <v>118.93</v>
      </c>
      <c r="H86">
        <v>125</v>
      </c>
      <c r="I86" s="3">
        <v>1823.2</v>
      </c>
      <c r="J86" s="4" t="s">
        <v>42</v>
      </c>
      <c r="K86" s="2">
        <v>2498</v>
      </c>
      <c r="L86">
        <v>40</v>
      </c>
      <c r="M86">
        <v>98.71</v>
      </c>
      <c r="N86">
        <v>157.27000000000001</v>
      </c>
      <c r="O86">
        <v>158.85</v>
      </c>
      <c r="P86">
        <v>158</v>
      </c>
      <c r="Q86" s="3">
        <v>3947.2</v>
      </c>
    </row>
    <row r="87" spans="1:17" x14ac:dyDescent="0.25">
      <c r="A87">
        <v>86</v>
      </c>
      <c r="B87" s="4" t="s">
        <v>122</v>
      </c>
      <c r="C87" s="2">
        <v>1499</v>
      </c>
      <c r="D87">
        <v>21.5</v>
      </c>
      <c r="E87">
        <v>98.39</v>
      </c>
      <c r="F87">
        <v>123.26</v>
      </c>
      <c r="G87">
        <v>118.31</v>
      </c>
      <c r="H87">
        <v>125</v>
      </c>
      <c r="I87" s="3">
        <v>1822.8</v>
      </c>
      <c r="J87" s="4" t="s">
        <v>85</v>
      </c>
      <c r="K87" s="2">
        <v>2492</v>
      </c>
      <c r="L87">
        <v>40</v>
      </c>
      <c r="M87">
        <v>98.71</v>
      </c>
      <c r="N87">
        <v>157.27000000000001</v>
      </c>
      <c r="O87">
        <v>158.85</v>
      </c>
      <c r="P87">
        <v>158</v>
      </c>
      <c r="Q87" s="3">
        <v>3947.2</v>
      </c>
    </row>
    <row r="88" spans="1:17" x14ac:dyDescent="0.25">
      <c r="A88">
        <v>87</v>
      </c>
      <c r="B88" s="4" t="s">
        <v>123</v>
      </c>
      <c r="C88" s="2">
        <v>1498</v>
      </c>
      <c r="D88">
        <v>21</v>
      </c>
      <c r="E88">
        <v>98.39</v>
      </c>
      <c r="F88">
        <v>122.43</v>
      </c>
      <c r="G88">
        <v>123.04</v>
      </c>
      <c r="H88">
        <v>121</v>
      </c>
      <c r="I88" s="3">
        <v>1822.8</v>
      </c>
      <c r="J88" s="4" t="s">
        <v>44</v>
      </c>
      <c r="K88" s="2">
        <v>2491</v>
      </c>
      <c r="L88">
        <v>40</v>
      </c>
      <c r="M88">
        <v>98.7</v>
      </c>
      <c r="N88">
        <v>156.47999999999999</v>
      </c>
      <c r="O88">
        <v>159.63999999999999</v>
      </c>
      <c r="P88">
        <v>158</v>
      </c>
      <c r="Q88" s="3">
        <v>3946.9</v>
      </c>
    </row>
    <row r="89" spans="1:17" x14ac:dyDescent="0.25">
      <c r="A89">
        <v>88</v>
      </c>
      <c r="B89" s="4" t="s">
        <v>124</v>
      </c>
      <c r="C89" s="2">
        <v>1498</v>
      </c>
      <c r="D89">
        <v>21</v>
      </c>
      <c r="E89">
        <v>98.39</v>
      </c>
      <c r="F89">
        <v>123.04</v>
      </c>
      <c r="G89">
        <v>122.43</v>
      </c>
      <c r="H89">
        <v>121</v>
      </c>
      <c r="I89" s="3">
        <v>1822.8</v>
      </c>
      <c r="J89" s="4" t="s">
        <v>87</v>
      </c>
      <c r="K89" s="2">
        <v>2485</v>
      </c>
      <c r="L89">
        <v>40</v>
      </c>
      <c r="M89">
        <v>98.7</v>
      </c>
      <c r="N89">
        <v>156.47999999999999</v>
      </c>
      <c r="O89">
        <v>159.63999999999999</v>
      </c>
      <c r="P89">
        <v>158</v>
      </c>
      <c r="Q89" s="3">
        <v>3946.9</v>
      </c>
    </row>
    <row r="90" spans="1:17" x14ac:dyDescent="0.25">
      <c r="A90">
        <v>89</v>
      </c>
      <c r="B90" s="4" t="s">
        <v>125</v>
      </c>
      <c r="C90" s="2">
        <v>1495</v>
      </c>
      <c r="D90">
        <v>21</v>
      </c>
      <c r="E90">
        <v>98.39</v>
      </c>
      <c r="F90">
        <v>122.43</v>
      </c>
      <c r="G90">
        <v>123.04</v>
      </c>
      <c r="H90">
        <v>121</v>
      </c>
      <c r="I90" s="3">
        <v>1822.8</v>
      </c>
      <c r="J90" s="4" t="s">
        <v>755</v>
      </c>
      <c r="K90" s="2">
        <v>2498</v>
      </c>
      <c r="L90">
        <v>39.5</v>
      </c>
      <c r="M90">
        <v>98.7</v>
      </c>
      <c r="N90">
        <v>157.49</v>
      </c>
      <c r="O90">
        <v>160.63999999999999</v>
      </c>
      <c r="P90">
        <v>156</v>
      </c>
      <c r="Q90" s="3">
        <v>3946.9</v>
      </c>
    </row>
    <row r="91" spans="1:17" x14ac:dyDescent="0.25">
      <c r="A91">
        <v>90</v>
      </c>
      <c r="B91" s="4" t="s">
        <v>126</v>
      </c>
      <c r="C91" s="2">
        <v>1495</v>
      </c>
      <c r="D91">
        <v>21</v>
      </c>
      <c r="E91">
        <v>98.38</v>
      </c>
      <c r="F91">
        <v>121.82</v>
      </c>
      <c r="G91">
        <v>123.66</v>
      </c>
      <c r="H91">
        <v>121</v>
      </c>
      <c r="I91" s="3">
        <v>1822.7</v>
      </c>
      <c r="J91" s="4" t="s">
        <v>90</v>
      </c>
      <c r="K91" s="2">
        <v>2485</v>
      </c>
      <c r="L91">
        <v>40</v>
      </c>
      <c r="M91">
        <v>98.69</v>
      </c>
      <c r="N91">
        <v>156.47999999999999</v>
      </c>
      <c r="O91">
        <v>155.69</v>
      </c>
      <c r="P91">
        <v>162</v>
      </c>
      <c r="Q91" s="3">
        <v>3946.7</v>
      </c>
    </row>
    <row r="92" spans="1:17" x14ac:dyDescent="0.25">
      <c r="A92">
        <v>91</v>
      </c>
      <c r="B92" s="4" t="s">
        <v>127</v>
      </c>
      <c r="C92" s="2">
        <v>1491</v>
      </c>
      <c r="D92">
        <v>21</v>
      </c>
      <c r="E92">
        <v>98.38</v>
      </c>
      <c r="F92">
        <v>121.82</v>
      </c>
      <c r="G92">
        <v>123.66</v>
      </c>
      <c r="H92">
        <v>121</v>
      </c>
      <c r="I92" s="3">
        <v>1822.7</v>
      </c>
      <c r="J92" s="4" t="s">
        <v>91</v>
      </c>
      <c r="K92" s="2">
        <v>2491</v>
      </c>
      <c r="L92">
        <v>40</v>
      </c>
      <c r="M92">
        <v>98.69</v>
      </c>
      <c r="N92">
        <v>157.27000000000001</v>
      </c>
      <c r="O92">
        <v>154.9</v>
      </c>
      <c r="P92">
        <v>162</v>
      </c>
      <c r="Q92" s="3">
        <v>3946.5</v>
      </c>
    </row>
    <row r="93" spans="1:17" x14ac:dyDescent="0.25">
      <c r="A93">
        <v>92</v>
      </c>
      <c r="B93" s="4" t="s">
        <v>128</v>
      </c>
      <c r="C93" s="2">
        <v>1491</v>
      </c>
      <c r="D93">
        <v>21</v>
      </c>
      <c r="E93">
        <v>98.37</v>
      </c>
      <c r="F93">
        <v>121.21</v>
      </c>
      <c r="G93">
        <v>124.27</v>
      </c>
      <c r="H93">
        <v>121</v>
      </c>
      <c r="I93" s="3">
        <v>1822.5</v>
      </c>
      <c r="J93" s="4" t="s">
        <v>642</v>
      </c>
      <c r="K93" s="2">
        <v>2494</v>
      </c>
      <c r="L93">
        <v>37.5</v>
      </c>
      <c r="M93">
        <v>98.68</v>
      </c>
      <c r="N93">
        <v>157.54</v>
      </c>
      <c r="O93">
        <v>157.54</v>
      </c>
      <c r="P93">
        <v>159</v>
      </c>
      <c r="Q93" s="3">
        <v>3946.3</v>
      </c>
    </row>
    <row r="94" spans="1:17" x14ac:dyDescent="0.25">
      <c r="A94">
        <v>93</v>
      </c>
      <c r="B94" s="4" t="s">
        <v>129</v>
      </c>
      <c r="C94" s="2">
        <v>1487</v>
      </c>
      <c r="D94">
        <v>21</v>
      </c>
      <c r="E94">
        <v>98.37</v>
      </c>
      <c r="F94">
        <v>121.21</v>
      </c>
      <c r="G94">
        <v>124.27</v>
      </c>
      <c r="H94">
        <v>121</v>
      </c>
      <c r="I94" s="3">
        <v>1822.5</v>
      </c>
      <c r="J94" s="4" t="s">
        <v>643</v>
      </c>
      <c r="K94" s="2">
        <v>2500</v>
      </c>
      <c r="L94">
        <v>37.5</v>
      </c>
      <c r="M94">
        <v>98.68</v>
      </c>
      <c r="N94">
        <v>158.32</v>
      </c>
      <c r="O94">
        <v>156.77000000000001</v>
      </c>
      <c r="P94">
        <v>159</v>
      </c>
      <c r="Q94" s="3">
        <v>3946.2</v>
      </c>
    </row>
    <row r="95" spans="1:17" x14ac:dyDescent="0.25">
      <c r="A95">
        <v>94</v>
      </c>
      <c r="B95" s="4" t="s">
        <v>130</v>
      </c>
      <c r="C95" s="2">
        <v>1500</v>
      </c>
      <c r="D95">
        <v>21.5</v>
      </c>
      <c r="E95">
        <v>98.35</v>
      </c>
      <c r="F95">
        <v>122.64</v>
      </c>
      <c r="G95">
        <v>120.78</v>
      </c>
      <c r="H95">
        <v>123</v>
      </c>
      <c r="I95" s="2">
        <v>1822</v>
      </c>
      <c r="J95" s="4" t="s">
        <v>644</v>
      </c>
      <c r="K95" s="2">
        <v>2487</v>
      </c>
      <c r="L95">
        <v>37.5</v>
      </c>
      <c r="M95">
        <v>98.68</v>
      </c>
      <c r="N95">
        <v>156.77000000000001</v>
      </c>
      <c r="O95">
        <v>158.32</v>
      </c>
      <c r="P95">
        <v>159</v>
      </c>
      <c r="Q95" s="3">
        <v>3946.2</v>
      </c>
    </row>
    <row r="96" spans="1:17" x14ac:dyDescent="0.25">
      <c r="A96">
        <v>95</v>
      </c>
      <c r="B96" s="4" t="s">
        <v>131</v>
      </c>
      <c r="C96" s="2">
        <v>1496</v>
      </c>
      <c r="D96">
        <v>21.5</v>
      </c>
      <c r="E96">
        <v>98.35</v>
      </c>
      <c r="F96">
        <v>122.64</v>
      </c>
      <c r="G96">
        <v>120.78</v>
      </c>
      <c r="H96">
        <v>123</v>
      </c>
      <c r="I96" s="2">
        <v>1822</v>
      </c>
      <c r="J96" s="4" t="s">
        <v>96</v>
      </c>
      <c r="K96" s="2">
        <v>2497</v>
      </c>
      <c r="L96">
        <v>40</v>
      </c>
      <c r="M96">
        <v>98.68</v>
      </c>
      <c r="N96">
        <v>158.06</v>
      </c>
      <c r="O96">
        <v>154.11000000000001</v>
      </c>
      <c r="P96">
        <v>162</v>
      </c>
      <c r="Q96" s="3">
        <v>3946.1</v>
      </c>
    </row>
    <row r="97" spans="1:17" x14ac:dyDescent="0.25">
      <c r="A97">
        <v>96</v>
      </c>
      <c r="B97" s="4" t="s">
        <v>132</v>
      </c>
      <c r="C97" s="2">
        <v>1500</v>
      </c>
      <c r="D97">
        <v>21.5</v>
      </c>
      <c r="E97">
        <v>98.34</v>
      </c>
      <c r="F97">
        <v>123.26</v>
      </c>
      <c r="G97">
        <v>120.16</v>
      </c>
      <c r="H97">
        <v>123</v>
      </c>
      <c r="I97" s="3">
        <v>1821.8</v>
      </c>
      <c r="J97" s="4" t="s">
        <v>94</v>
      </c>
      <c r="K97" s="2">
        <v>2500</v>
      </c>
      <c r="L97">
        <v>38.5</v>
      </c>
      <c r="M97">
        <v>98.67</v>
      </c>
      <c r="N97">
        <v>157.91999999999999</v>
      </c>
      <c r="O97">
        <v>157.13999999999999</v>
      </c>
      <c r="P97">
        <v>159</v>
      </c>
      <c r="Q97" s="3">
        <v>3945.7</v>
      </c>
    </row>
    <row r="98" spans="1:17" x14ac:dyDescent="0.25">
      <c r="A98">
        <v>97</v>
      </c>
      <c r="B98" s="4" t="s">
        <v>133</v>
      </c>
      <c r="C98" s="2">
        <v>1491</v>
      </c>
      <c r="D98">
        <v>21</v>
      </c>
      <c r="E98">
        <v>98.33</v>
      </c>
      <c r="F98">
        <v>121.21</v>
      </c>
      <c r="G98">
        <v>121.21</v>
      </c>
      <c r="H98">
        <v>124</v>
      </c>
      <c r="I98" s="3">
        <v>1821.7</v>
      </c>
      <c r="J98" s="4" t="s">
        <v>95</v>
      </c>
      <c r="K98" s="2">
        <v>2493</v>
      </c>
      <c r="L98">
        <v>38.5</v>
      </c>
      <c r="M98">
        <v>98.67</v>
      </c>
      <c r="N98">
        <v>157.13999999999999</v>
      </c>
      <c r="O98">
        <v>157.91999999999999</v>
      </c>
      <c r="P98">
        <v>159</v>
      </c>
      <c r="Q98" s="3">
        <v>3945.7</v>
      </c>
    </row>
    <row r="99" spans="1:17" x14ac:dyDescent="0.25">
      <c r="A99">
        <v>98</v>
      </c>
      <c r="B99" s="4" t="s">
        <v>134</v>
      </c>
      <c r="C99" s="2">
        <v>1487</v>
      </c>
      <c r="D99">
        <v>21</v>
      </c>
      <c r="E99">
        <v>98.33</v>
      </c>
      <c r="F99">
        <v>121.21</v>
      </c>
      <c r="G99">
        <v>121.21</v>
      </c>
      <c r="H99">
        <v>124</v>
      </c>
      <c r="I99" s="3">
        <v>1821.7</v>
      </c>
      <c r="J99" s="4" t="s">
        <v>99</v>
      </c>
      <c r="K99" s="2">
        <v>2487</v>
      </c>
      <c r="L99">
        <v>38.5</v>
      </c>
      <c r="M99">
        <v>98.66</v>
      </c>
      <c r="N99">
        <v>156.36000000000001</v>
      </c>
      <c r="O99">
        <v>158.69999999999999</v>
      </c>
      <c r="P99">
        <v>159</v>
      </c>
      <c r="Q99" s="3">
        <v>3945.5</v>
      </c>
    </row>
    <row r="100" spans="1:17" x14ac:dyDescent="0.25">
      <c r="A100">
        <v>99</v>
      </c>
      <c r="B100" s="4" t="s">
        <v>135</v>
      </c>
      <c r="C100" s="2">
        <v>1494</v>
      </c>
      <c r="D100">
        <v>21</v>
      </c>
      <c r="E100">
        <v>98.33</v>
      </c>
      <c r="F100">
        <v>121.82</v>
      </c>
      <c r="G100">
        <v>120.59</v>
      </c>
      <c r="H100">
        <v>124</v>
      </c>
      <c r="I100" s="3">
        <v>1821.7</v>
      </c>
      <c r="J100" s="4" t="s">
        <v>1448</v>
      </c>
      <c r="K100" s="2">
        <v>2500</v>
      </c>
      <c r="L100">
        <v>38</v>
      </c>
      <c r="M100">
        <v>98.65</v>
      </c>
      <c r="N100">
        <v>158.12</v>
      </c>
      <c r="O100">
        <v>158.9</v>
      </c>
      <c r="P100">
        <v>157</v>
      </c>
      <c r="Q100" s="3">
        <v>3944.8</v>
      </c>
    </row>
    <row r="101" spans="1:17" x14ac:dyDescent="0.25">
      <c r="A101">
        <v>100</v>
      </c>
      <c r="B101" s="4" t="s">
        <v>136</v>
      </c>
      <c r="C101" s="2">
        <v>1491</v>
      </c>
      <c r="D101">
        <v>21</v>
      </c>
      <c r="E101">
        <v>98.33</v>
      </c>
      <c r="F101">
        <v>121.82</v>
      </c>
      <c r="G101">
        <v>120.59</v>
      </c>
      <c r="H101">
        <v>124</v>
      </c>
      <c r="I101" s="3">
        <v>1821.7</v>
      </c>
      <c r="J101" s="4" t="s">
        <v>360</v>
      </c>
      <c r="K101" s="2">
        <v>2499</v>
      </c>
      <c r="L101">
        <v>39</v>
      </c>
      <c r="M101">
        <v>98.63</v>
      </c>
      <c r="N101">
        <v>157.71</v>
      </c>
      <c r="O101">
        <v>159.28</v>
      </c>
      <c r="P101">
        <v>157</v>
      </c>
      <c r="Q101" s="3">
        <v>3943.9</v>
      </c>
    </row>
    <row r="102" spans="1:17" x14ac:dyDescent="0.25">
      <c r="A102">
        <v>101</v>
      </c>
      <c r="B102" s="4" t="s">
        <v>137</v>
      </c>
      <c r="C102" s="2">
        <v>1498</v>
      </c>
      <c r="D102">
        <v>21</v>
      </c>
      <c r="E102">
        <v>98.32</v>
      </c>
      <c r="F102">
        <v>122.43</v>
      </c>
      <c r="G102">
        <v>119.98</v>
      </c>
      <c r="H102">
        <v>124</v>
      </c>
      <c r="I102" s="3">
        <v>1821.5</v>
      </c>
      <c r="J102" s="4" t="s">
        <v>947</v>
      </c>
      <c r="K102" s="2">
        <v>2498</v>
      </c>
      <c r="L102">
        <v>39.5</v>
      </c>
      <c r="M102">
        <v>98.63</v>
      </c>
      <c r="N102">
        <v>157.49</v>
      </c>
      <c r="O102">
        <v>157.49</v>
      </c>
      <c r="P102">
        <v>159</v>
      </c>
      <c r="Q102" s="3">
        <v>3943.9</v>
      </c>
    </row>
    <row r="103" spans="1:17" x14ac:dyDescent="0.25">
      <c r="A103">
        <v>102</v>
      </c>
      <c r="B103" s="4" t="s">
        <v>138</v>
      </c>
      <c r="C103" s="2">
        <v>1494</v>
      </c>
      <c r="D103">
        <v>21</v>
      </c>
      <c r="E103">
        <v>98.32</v>
      </c>
      <c r="F103">
        <v>122.43</v>
      </c>
      <c r="G103">
        <v>119.98</v>
      </c>
      <c r="H103">
        <v>124</v>
      </c>
      <c r="I103" s="3">
        <v>1821.5</v>
      </c>
      <c r="J103" s="4" t="s">
        <v>948</v>
      </c>
      <c r="K103" s="2">
        <v>2492</v>
      </c>
      <c r="L103">
        <v>39.5</v>
      </c>
      <c r="M103">
        <v>98.63</v>
      </c>
      <c r="N103">
        <v>157.49</v>
      </c>
      <c r="O103">
        <v>157.49</v>
      </c>
      <c r="P103">
        <v>159</v>
      </c>
      <c r="Q103" s="3">
        <v>3943.9</v>
      </c>
    </row>
    <row r="104" spans="1:17" x14ac:dyDescent="0.25">
      <c r="A104">
        <v>103</v>
      </c>
      <c r="B104" s="4" t="s">
        <v>139</v>
      </c>
      <c r="C104" s="2">
        <v>1498</v>
      </c>
      <c r="D104">
        <v>21</v>
      </c>
      <c r="E104">
        <v>98.31</v>
      </c>
      <c r="F104">
        <v>123.04</v>
      </c>
      <c r="G104">
        <v>119.37</v>
      </c>
      <c r="H104">
        <v>124</v>
      </c>
      <c r="I104" s="3">
        <v>1821.3</v>
      </c>
      <c r="J104" s="4" t="s">
        <v>952</v>
      </c>
      <c r="K104" s="2">
        <v>2492</v>
      </c>
      <c r="L104">
        <v>39.5</v>
      </c>
      <c r="M104">
        <v>98.62</v>
      </c>
      <c r="N104">
        <v>156.71</v>
      </c>
      <c r="O104">
        <v>158.28</v>
      </c>
      <c r="P104">
        <v>159</v>
      </c>
      <c r="Q104" s="3">
        <v>3943.8</v>
      </c>
    </row>
    <row r="105" spans="1:17" x14ac:dyDescent="0.25">
      <c r="A105">
        <v>104</v>
      </c>
      <c r="B105" s="4" t="s">
        <v>140</v>
      </c>
      <c r="C105" s="2">
        <v>1496</v>
      </c>
      <c r="D105">
        <v>20.5</v>
      </c>
      <c r="E105">
        <v>98.29</v>
      </c>
      <c r="F105">
        <v>122.17</v>
      </c>
      <c r="G105">
        <v>122.17</v>
      </c>
      <c r="H105">
        <v>122</v>
      </c>
      <c r="I105" s="2">
        <v>1821</v>
      </c>
      <c r="J105" s="4" t="s">
        <v>951</v>
      </c>
      <c r="K105" s="2">
        <v>2499</v>
      </c>
      <c r="L105">
        <v>39.5</v>
      </c>
      <c r="M105">
        <v>98.62</v>
      </c>
      <c r="N105">
        <v>158.28</v>
      </c>
      <c r="O105">
        <v>156.71</v>
      </c>
      <c r="P105">
        <v>159</v>
      </c>
      <c r="Q105" s="3">
        <v>3943.8</v>
      </c>
    </row>
    <row r="106" spans="1:17" x14ac:dyDescent="0.25">
      <c r="A106">
        <v>105</v>
      </c>
      <c r="B106" s="4" t="s">
        <v>141</v>
      </c>
      <c r="C106" s="2">
        <v>1492</v>
      </c>
      <c r="D106">
        <v>20.5</v>
      </c>
      <c r="E106">
        <v>98.29</v>
      </c>
      <c r="F106">
        <v>122.17</v>
      </c>
      <c r="G106">
        <v>122.17</v>
      </c>
      <c r="H106">
        <v>122</v>
      </c>
      <c r="I106" s="2">
        <v>1821</v>
      </c>
      <c r="J106" s="4" t="s">
        <v>953</v>
      </c>
      <c r="K106" s="2">
        <v>2486</v>
      </c>
      <c r="L106">
        <v>39.5</v>
      </c>
      <c r="M106">
        <v>98.62</v>
      </c>
      <c r="N106">
        <v>156.71</v>
      </c>
      <c r="O106">
        <v>158.28</v>
      </c>
      <c r="P106">
        <v>159</v>
      </c>
      <c r="Q106" s="3">
        <v>3943.8</v>
      </c>
    </row>
    <row r="107" spans="1:17" x14ac:dyDescent="0.25">
      <c r="A107">
        <v>106</v>
      </c>
      <c r="B107" s="4" t="s">
        <v>142</v>
      </c>
      <c r="C107" s="2">
        <v>1500</v>
      </c>
      <c r="D107">
        <v>20.5</v>
      </c>
      <c r="E107">
        <v>98.29</v>
      </c>
      <c r="F107">
        <v>122.78</v>
      </c>
      <c r="G107">
        <v>121.57</v>
      </c>
      <c r="H107">
        <v>122</v>
      </c>
      <c r="I107" s="2">
        <v>1821</v>
      </c>
      <c r="J107" s="4" t="s">
        <v>362</v>
      </c>
      <c r="K107" s="2">
        <v>2493</v>
      </c>
      <c r="L107">
        <v>39</v>
      </c>
      <c r="M107">
        <v>98.62</v>
      </c>
      <c r="N107">
        <v>156.93</v>
      </c>
      <c r="O107">
        <v>160.07</v>
      </c>
      <c r="P107">
        <v>157</v>
      </c>
      <c r="Q107" s="3">
        <v>3943.6</v>
      </c>
    </row>
    <row r="108" spans="1:17" x14ac:dyDescent="0.25">
      <c r="A108">
        <v>107</v>
      </c>
      <c r="B108" s="4" t="s">
        <v>144</v>
      </c>
      <c r="C108" s="2">
        <v>1492</v>
      </c>
      <c r="D108">
        <v>20.5</v>
      </c>
      <c r="E108">
        <v>98.29</v>
      </c>
      <c r="F108">
        <v>121.57</v>
      </c>
      <c r="G108">
        <v>122.78</v>
      </c>
      <c r="H108">
        <v>122</v>
      </c>
      <c r="I108" s="2">
        <v>1821</v>
      </c>
      <c r="J108" s="4" t="s">
        <v>963</v>
      </c>
      <c r="K108" s="2">
        <v>2486</v>
      </c>
      <c r="L108">
        <v>39.5</v>
      </c>
      <c r="M108">
        <v>98.62</v>
      </c>
      <c r="N108">
        <v>155.91999999999999</v>
      </c>
      <c r="O108">
        <v>159.07</v>
      </c>
      <c r="P108">
        <v>159</v>
      </c>
      <c r="Q108" s="3">
        <v>3943.5</v>
      </c>
    </row>
    <row r="109" spans="1:17" x14ac:dyDescent="0.25">
      <c r="A109">
        <v>108</v>
      </c>
      <c r="B109" s="4" t="s">
        <v>143</v>
      </c>
      <c r="C109" s="2">
        <v>1496</v>
      </c>
      <c r="D109">
        <v>20.5</v>
      </c>
      <c r="E109">
        <v>98.29</v>
      </c>
      <c r="F109">
        <v>122.78</v>
      </c>
      <c r="G109">
        <v>121.57</v>
      </c>
      <c r="H109">
        <v>122</v>
      </c>
      <c r="I109" s="2">
        <v>1821</v>
      </c>
      <c r="J109" s="4" t="s">
        <v>133</v>
      </c>
      <c r="K109" s="2">
        <v>2485</v>
      </c>
      <c r="L109">
        <v>40</v>
      </c>
      <c r="M109">
        <v>98.58</v>
      </c>
      <c r="N109">
        <v>156.47999999999999</v>
      </c>
      <c r="O109">
        <v>156.47999999999999</v>
      </c>
      <c r="P109">
        <v>161</v>
      </c>
      <c r="Q109" s="3">
        <v>3942.2</v>
      </c>
    </row>
    <row r="110" spans="1:17" x14ac:dyDescent="0.25">
      <c r="A110">
        <v>109</v>
      </c>
      <c r="B110" s="4" t="s">
        <v>145</v>
      </c>
      <c r="C110" s="2">
        <v>1488</v>
      </c>
      <c r="D110">
        <v>20.5</v>
      </c>
      <c r="E110">
        <v>98.29</v>
      </c>
      <c r="F110">
        <v>121.57</v>
      </c>
      <c r="G110">
        <v>122.78</v>
      </c>
      <c r="H110">
        <v>122</v>
      </c>
      <c r="I110" s="2">
        <v>1821</v>
      </c>
      <c r="J110" s="4" t="s">
        <v>135</v>
      </c>
      <c r="K110" s="2">
        <v>2491</v>
      </c>
      <c r="L110">
        <v>40</v>
      </c>
      <c r="M110">
        <v>98.58</v>
      </c>
      <c r="N110">
        <v>157.27000000000001</v>
      </c>
      <c r="O110">
        <v>155.69</v>
      </c>
      <c r="P110">
        <v>161</v>
      </c>
      <c r="Q110" s="3">
        <v>3942.1</v>
      </c>
    </row>
    <row r="111" spans="1:17" x14ac:dyDescent="0.25">
      <c r="A111">
        <v>110</v>
      </c>
      <c r="B111" s="4" t="s">
        <v>147</v>
      </c>
      <c r="C111" s="2">
        <v>1488</v>
      </c>
      <c r="D111">
        <v>20.5</v>
      </c>
      <c r="E111">
        <v>98.28</v>
      </c>
      <c r="F111">
        <v>120.96</v>
      </c>
      <c r="G111">
        <v>123.38</v>
      </c>
      <c r="H111">
        <v>122</v>
      </c>
      <c r="I111" s="3">
        <v>1820.9</v>
      </c>
      <c r="J111" s="4" t="s">
        <v>123</v>
      </c>
      <c r="K111" s="2">
        <v>2498</v>
      </c>
      <c r="L111">
        <v>40</v>
      </c>
      <c r="M111">
        <v>98.58</v>
      </c>
      <c r="N111">
        <v>158.06</v>
      </c>
      <c r="O111">
        <v>158.85</v>
      </c>
      <c r="P111">
        <v>157</v>
      </c>
      <c r="Q111" s="3">
        <v>3941.9</v>
      </c>
    </row>
    <row r="112" spans="1:17" x14ac:dyDescent="0.25">
      <c r="A112">
        <v>111</v>
      </c>
      <c r="B112" s="4" t="s">
        <v>146</v>
      </c>
      <c r="C112" s="2">
        <v>1499</v>
      </c>
      <c r="D112">
        <v>20.5</v>
      </c>
      <c r="E112">
        <v>98.28</v>
      </c>
      <c r="F112">
        <v>123.38</v>
      </c>
      <c r="G112">
        <v>120.96</v>
      </c>
      <c r="H112">
        <v>122</v>
      </c>
      <c r="I112" s="3">
        <v>1820.9</v>
      </c>
      <c r="J112" s="4" t="s">
        <v>137</v>
      </c>
      <c r="K112" s="2">
        <v>2497</v>
      </c>
      <c r="L112">
        <v>40</v>
      </c>
      <c r="M112">
        <v>98.57</v>
      </c>
      <c r="N112">
        <v>158.06</v>
      </c>
      <c r="O112">
        <v>154.9</v>
      </c>
      <c r="P112">
        <v>161</v>
      </c>
      <c r="Q112" s="3">
        <v>3941.8</v>
      </c>
    </row>
    <row r="113" spans="1:17" x14ac:dyDescent="0.25">
      <c r="A113">
        <v>112</v>
      </c>
      <c r="B113" s="4" t="s">
        <v>148</v>
      </c>
      <c r="C113" s="2">
        <v>1485</v>
      </c>
      <c r="D113">
        <v>20.5</v>
      </c>
      <c r="E113">
        <v>98.28</v>
      </c>
      <c r="F113">
        <v>120.96</v>
      </c>
      <c r="G113">
        <v>123.38</v>
      </c>
      <c r="H113">
        <v>122</v>
      </c>
      <c r="I113" s="3">
        <v>1820.9</v>
      </c>
      <c r="J113" s="4" t="s">
        <v>126</v>
      </c>
      <c r="K113" s="2">
        <v>2491</v>
      </c>
      <c r="L113">
        <v>40</v>
      </c>
      <c r="M113">
        <v>98.57</v>
      </c>
      <c r="N113">
        <v>157.27000000000001</v>
      </c>
      <c r="O113">
        <v>159.63999999999999</v>
      </c>
      <c r="P113">
        <v>157</v>
      </c>
      <c r="Q113" s="3">
        <v>3941.7</v>
      </c>
    </row>
    <row r="114" spans="1:17" x14ac:dyDescent="0.25">
      <c r="A114">
        <v>113</v>
      </c>
      <c r="B114" s="4" t="s">
        <v>149</v>
      </c>
      <c r="C114" s="2">
        <v>1496</v>
      </c>
      <c r="D114">
        <v>20</v>
      </c>
      <c r="E114">
        <v>98.28</v>
      </c>
      <c r="F114">
        <v>122.47</v>
      </c>
      <c r="G114">
        <v>121.87</v>
      </c>
      <c r="H114">
        <v>122</v>
      </c>
      <c r="I114" s="3">
        <v>1820.9</v>
      </c>
      <c r="J114" s="4" t="s">
        <v>128</v>
      </c>
      <c r="K114" s="2">
        <v>2485</v>
      </c>
      <c r="L114">
        <v>40</v>
      </c>
      <c r="M114">
        <v>98.56</v>
      </c>
      <c r="N114">
        <v>156.47999999999999</v>
      </c>
      <c r="O114">
        <v>160.43</v>
      </c>
      <c r="P114">
        <v>157</v>
      </c>
      <c r="Q114" s="3">
        <v>3941.3</v>
      </c>
    </row>
    <row r="115" spans="1:17" x14ac:dyDescent="0.25">
      <c r="A115">
        <v>114</v>
      </c>
      <c r="B115" s="4" t="s">
        <v>150</v>
      </c>
      <c r="C115" s="2">
        <v>1499</v>
      </c>
      <c r="D115">
        <v>20</v>
      </c>
      <c r="E115">
        <v>98.28</v>
      </c>
      <c r="F115">
        <v>123.06</v>
      </c>
      <c r="G115">
        <v>121.27</v>
      </c>
      <c r="H115">
        <v>122</v>
      </c>
      <c r="I115" s="3">
        <v>1820.8</v>
      </c>
      <c r="J115" s="4" t="s">
        <v>967</v>
      </c>
      <c r="K115" s="2">
        <v>2498</v>
      </c>
      <c r="L115">
        <v>39.5</v>
      </c>
      <c r="M115">
        <v>98.56</v>
      </c>
      <c r="N115">
        <v>158.28</v>
      </c>
      <c r="O115">
        <v>160.63999999999999</v>
      </c>
      <c r="P115">
        <v>155</v>
      </c>
      <c r="Q115" s="3">
        <v>3941.2</v>
      </c>
    </row>
    <row r="116" spans="1:17" x14ac:dyDescent="0.25">
      <c r="A116">
        <v>115</v>
      </c>
      <c r="B116" s="4" t="s">
        <v>151</v>
      </c>
      <c r="C116" s="2">
        <v>1496</v>
      </c>
      <c r="D116">
        <v>21.5</v>
      </c>
      <c r="E116">
        <v>98.24</v>
      </c>
      <c r="F116">
        <v>122.64</v>
      </c>
      <c r="G116">
        <v>122.64</v>
      </c>
      <c r="H116">
        <v>121</v>
      </c>
      <c r="I116" s="2">
        <v>1820</v>
      </c>
      <c r="J116" s="4" t="s">
        <v>842</v>
      </c>
      <c r="K116" s="2">
        <v>2500</v>
      </c>
      <c r="L116">
        <v>37.5</v>
      </c>
      <c r="M116">
        <v>98.55</v>
      </c>
      <c r="N116">
        <v>158.32</v>
      </c>
      <c r="O116">
        <v>157.54</v>
      </c>
      <c r="P116">
        <v>158</v>
      </c>
      <c r="Q116" s="3">
        <v>3940.8</v>
      </c>
    </row>
    <row r="117" spans="1:17" x14ac:dyDescent="0.25">
      <c r="A117">
        <v>116</v>
      </c>
      <c r="B117" s="4" t="s">
        <v>152</v>
      </c>
      <c r="C117" s="2">
        <v>1500</v>
      </c>
      <c r="D117">
        <v>21.5</v>
      </c>
      <c r="E117">
        <v>98.23</v>
      </c>
      <c r="F117">
        <v>123.26</v>
      </c>
      <c r="G117">
        <v>122.02</v>
      </c>
      <c r="H117">
        <v>121</v>
      </c>
      <c r="I117" s="3">
        <v>1819.9</v>
      </c>
      <c r="J117" s="4" t="s">
        <v>843</v>
      </c>
      <c r="K117" s="2">
        <v>2494</v>
      </c>
      <c r="L117">
        <v>37.5</v>
      </c>
      <c r="M117">
        <v>98.55</v>
      </c>
      <c r="N117">
        <v>157.54</v>
      </c>
      <c r="O117">
        <v>158.32</v>
      </c>
      <c r="P117">
        <v>158</v>
      </c>
      <c r="Q117" s="3">
        <v>3940.8</v>
      </c>
    </row>
    <row r="118" spans="1:17" x14ac:dyDescent="0.25">
      <c r="A118">
        <v>117</v>
      </c>
      <c r="B118" s="4" t="s">
        <v>153</v>
      </c>
      <c r="C118" s="2">
        <v>1499</v>
      </c>
      <c r="D118">
        <v>21.5</v>
      </c>
      <c r="E118">
        <v>98.23</v>
      </c>
      <c r="F118">
        <v>123.26</v>
      </c>
      <c r="G118">
        <v>125.12</v>
      </c>
      <c r="H118">
        <v>118</v>
      </c>
      <c r="I118" s="3">
        <v>1819.8</v>
      </c>
      <c r="J118" s="4" t="s">
        <v>140</v>
      </c>
      <c r="K118" s="2">
        <v>2500</v>
      </c>
      <c r="L118">
        <v>38.5</v>
      </c>
      <c r="M118">
        <v>98.54</v>
      </c>
      <c r="N118">
        <v>157.91999999999999</v>
      </c>
      <c r="O118">
        <v>157.91999999999999</v>
      </c>
      <c r="P118">
        <v>158</v>
      </c>
      <c r="Q118" s="3">
        <v>3940.4</v>
      </c>
    </row>
    <row r="119" spans="1:17" x14ac:dyDescent="0.25">
      <c r="A119">
        <v>118</v>
      </c>
      <c r="B119" s="4" t="s">
        <v>154</v>
      </c>
      <c r="C119" s="2">
        <v>1499</v>
      </c>
      <c r="D119">
        <v>21.5</v>
      </c>
      <c r="E119">
        <v>98.22</v>
      </c>
      <c r="F119">
        <v>122.64</v>
      </c>
      <c r="G119">
        <v>125.74</v>
      </c>
      <c r="H119">
        <v>118</v>
      </c>
      <c r="I119" s="3">
        <v>1819.7</v>
      </c>
      <c r="J119" s="4" t="s">
        <v>144</v>
      </c>
      <c r="K119" s="2">
        <v>2493</v>
      </c>
      <c r="L119">
        <v>38.5</v>
      </c>
      <c r="M119">
        <v>98.53</v>
      </c>
      <c r="N119">
        <v>157.13999999999999</v>
      </c>
      <c r="O119">
        <v>158.69999999999999</v>
      </c>
      <c r="P119">
        <v>158</v>
      </c>
      <c r="Q119" s="3">
        <v>3940.3</v>
      </c>
    </row>
    <row r="120" spans="1:17" x14ac:dyDescent="0.25">
      <c r="A120">
        <v>119</v>
      </c>
      <c r="B120" s="4" t="s">
        <v>155</v>
      </c>
      <c r="C120" s="2">
        <v>1495</v>
      </c>
      <c r="D120">
        <v>21.5</v>
      </c>
      <c r="E120">
        <v>98.22</v>
      </c>
      <c r="F120">
        <v>122.64</v>
      </c>
      <c r="G120">
        <v>125.74</v>
      </c>
      <c r="H120">
        <v>118</v>
      </c>
      <c r="I120" s="3">
        <v>1819.7</v>
      </c>
      <c r="J120" s="4" t="s">
        <v>503</v>
      </c>
      <c r="K120" s="2">
        <v>2493</v>
      </c>
      <c r="L120">
        <v>39</v>
      </c>
      <c r="M120">
        <v>98.53</v>
      </c>
      <c r="N120">
        <v>156.93</v>
      </c>
      <c r="O120">
        <v>156.93</v>
      </c>
      <c r="P120">
        <v>160</v>
      </c>
      <c r="Q120" s="3">
        <v>3940.2</v>
      </c>
    </row>
    <row r="121" spans="1:17" x14ac:dyDescent="0.25">
      <c r="A121">
        <v>120</v>
      </c>
      <c r="B121" s="4" t="s">
        <v>156</v>
      </c>
      <c r="C121" s="2">
        <v>1495</v>
      </c>
      <c r="D121">
        <v>21</v>
      </c>
      <c r="E121">
        <v>98.21</v>
      </c>
      <c r="F121">
        <v>122.43</v>
      </c>
      <c r="G121">
        <v>121.82</v>
      </c>
      <c r="H121">
        <v>122</v>
      </c>
      <c r="I121" s="3">
        <v>1819.6</v>
      </c>
      <c r="J121" s="4" t="s">
        <v>504</v>
      </c>
      <c r="K121" s="2">
        <v>2487</v>
      </c>
      <c r="L121">
        <v>39</v>
      </c>
      <c r="M121">
        <v>98.53</v>
      </c>
      <c r="N121">
        <v>156.93</v>
      </c>
      <c r="O121">
        <v>156.93</v>
      </c>
      <c r="P121">
        <v>160</v>
      </c>
      <c r="Q121" s="3">
        <v>3940.2</v>
      </c>
    </row>
    <row r="122" spans="1:17" x14ac:dyDescent="0.25">
      <c r="A122">
        <v>121</v>
      </c>
      <c r="B122" s="4" t="s">
        <v>157</v>
      </c>
      <c r="C122" s="2">
        <v>1491</v>
      </c>
      <c r="D122">
        <v>21</v>
      </c>
      <c r="E122">
        <v>98.21</v>
      </c>
      <c r="F122">
        <v>121.82</v>
      </c>
      <c r="G122">
        <v>122.43</v>
      </c>
      <c r="H122">
        <v>122</v>
      </c>
      <c r="I122" s="3">
        <v>1819.6</v>
      </c>
      <c r="J122" s="4" t="s">
        <v>505</v>
      </c>
      <c r="K122" s="2">
        <v>2499</v>
      </c>
      <c r="L122">
        <v>39</v>
      </c>
      <c r="M122">
        <v>98.53</v>
      </c>
      <c r="N122">
        <v>157.71</v>
      </c>
      <c r="O122">
        <v>156.13999999999999</v>
      </c>
      <c r="P122">
        <v>160</v>
      </c>
      <c r="Q122" s="3">
        <v>3940.1</v>
      </c>
    </row>
    <row r="123" spans="1:17" x14ac:dyDescent="0.25">
      <c r="A123">
        <v>122</v>
      </c>
      <c r="B123" s="4" t="s">
        <v>158</v>
      </c>
      <c r="C123" s="2">
        <v>1498</v>
      </c>
      <c r="D123">
        <v>21</v>
      </c>
      <c r="E123">
        <v>98.21</v>
      </c>
      <c r="F123">
        <v>123.04</v>
      </c>
      <c r="G123">
        <v>124.27</v>
      </c>
      <c r="H123">
        <v>119</v>
      </c>
      <c r="I123" s="3">
        <v>1819.6</v>
      </c>
      <c r="J123" s="4" t="s">
        <v>507</v>
      </c>
      <c r="K123" s="2">
        <v>2486</v>
      </c>
      <c r="L123">
        <v>39</v>
      </c>
      <c r="M123">
        <v>98.53</v>
      </c>
      <c r="N123">
        <v>156.13999999999999</v>
      </c>
      <c r="O123">
        <v>157.71</v>
      </c>
      <c r="P123">
        <v>160</v>
      </c>
      <c r="Q123" s="3">
        <v>3940.1</v>
      </c>
    </row>
    <row r="124" spans="1:17" x14ac:dyDescent="0.25">
      <c r="A124">
        <v>123</v>
      </c>
      <c r="B124" s="4" t="s">
        <v>160</v>
      </c>
      <c r="C124" s="2">
        <v>1487</v>
      </c>
      <c r="D124">
        <v>21</v>
      </c>
      <c r="E124">
        <v>98.21</v>
      </c>
      <c r="F124">
        <v>121.21</v>
      </c>
      <c r="G124">
        <v>123.04</v>
      </c>
      <c r="H124">
        <v>122</v>
      </c>
      <c r="I124" s="3">
        <v>1819.5</v>
      </c>
      <c r="J124" s="4" t="s">
        <v>506</v>
      </c>
      <c r="K124" s="2">
        <v>2493</v>
      </c>
      <c r="L124">
        <v>39</v>
      </c>
      <c r="M124">
        <v>98.53</v>
      </c>
      <c r="N124">
        <v>157.71</v>
      </c>
      <c r="O124">
        <v>156.13999999999999</v>
      </c>
      <c r="P124">
        <v>160</v>
      </c>
      <c r="Q124" s="3">
        <v>3940.1</v>
      </c>
    </row>
    <row r="125" spans="1:17" x14ac:dyDescent="0.25">
      <c r="A125">
        <v>124</v>
      </c>
      <c r="B125" s="4" t="s">
        <v>159</v>
      </c>
      <c r="C125" s="2">
        <v>1498</v>
      </c>
      <c r="D125">
        <v>21</v>
      </c>
      <c r="E125">
        <v>98.21</v>
      </c>
      <c r="F125">
        <v>123.04</v>
      </c>
      <c r="G125">
        <v>121.21</v>
      </c>
      <c r="H125">
        <v>122</v>
      </c>
      <c r="I125" s="3">
        <v>1819.5</v>
      </c>
      <c r="J125" s="4" t="s">
        <v>147</v>
      </c>
      <c r="K125" s="2">
        <v>2487</v>
      </c>
      <c r="L125">
        <v>38.5</v>
      </c>
      <c r="M125">
        <v>98.53</v>
      </c>
      <c r="N125">
        <v>156.36000000000001</v>
      </c>
      <c r="O125">
        <v>159.49</v>
      </c>
      <c r="P125">
        <v>158</v>
      </c>
      <c r="Q125" s="2">
        <v>3940</v>
      </c>
    </row>
    <row r="126" spans="1:17" x14ac:dyDescent="0.25">
      <c r="A126">
        <v>125</v>
      </c>
      <c r="B126" s="4" t="s">
        <v>161</v>
      </c>
      <c r="C126" s="2">
        <v>1498</v>
      </c>
      <c r="D126">
        <v>21</v>
      </c>
      <c r="E126">
        <v>98.21</v>
      </c>
      <c r="F126">
        <v>122.43</v>
      </c>
      <c r="G126">
        <v>124.88</v>
      </c>
      <c r="H126">
        <v>119</v>
      </c>
      <c r="I126" s="3">
        <v>1819.4</v>
      </c>
      <c r="J126" s="4" t="s">
        <v>512</v>
      </c>
      <c r="K126" s="2">
        <v>2499</v>
      </c>
      <c r="L126">
        <v>39</v>
      </c>
      <c r="M126">
        <v>98.52</v>
      </c>
      <c r="N126">
        <v>158.5</v>
      </c>
      <c r="O126">
        <v>155.36000000000001</v>
      </c>
      <c r="P126">
        <v>160</v>
      </c>
      <c r="Q126" s="3">
        <v>3939.8</v>
      </c>
    </row>
    <row r="127" spans="1:17" x14ac:dyDescent="0.25">
      <c r="A127">
        <v>126</v>
      </c>
      <c r="B127" s="4" t="s">
        <v>162</v>
      </c>
      <c r="C127" s="2">
        <v>1494</v>
      </c>
      <c r="D127">
        <v>21</v>
      </c>
      <c r="E127">
        <v>98.21</v>
      </c>
      <c r="F127">
        <v>122.43</v>
      </c>
      <c r="G127">
        <v>124.88</v>
      </c>
      <c r="H127">
        <v>119</v>
      </c>
      <c r="I127" s="3">
        <v>1819.4</v>
      </c>
      <c r="J127" s="4" t="s">
        <v>1194</v>
      </c>
      <c r="K127" s="2">
        <v>2499</v>
      </c>
      <c r="L127">
        <v>39.5</v>
      </c>
      <c r="M127">
        <v>98.5</v>
      </c>
      <c r="N127">
        <v>158.28</v>
      </c>
      <c r="O127">
        <v>157.49</v>
      </c>
      <c r="P127">
        <v>158</v>
      </c>
      <c r="Q127" s="3">
        <v>3938.7</v>
      </c>
    </row>
    <row r="128" spans="1:17" x14ac:dyDescent="0.25">
      <c r="A128">
        <v>127</v>
      </c>
      <c r="B128" s="4" t="s">
        <v>163</v>
      </c>
      <c r="C128" s="2">
        <v>1499</v>
      </c>
      <c r="D128">
        <v>21.5</v>
      </c>
      <c r="E128">
        <v>98.16</v>
      </c>
      <c r="F128">
        <v>122.64</v>
      </c>
      <c r="G128">
        <v>117.69</v>
      </c>
      <c r="H128">
        <v>126</v>
      </c>
      <c r="I128" s="3">
        <v>1818.6</v>
      </c>
      <c r="J128" s="4" t="s">
        <v>1195</v>
      </c>
      <c r="K128" s="2">
        <v>2492</v>
      </c>
      <c r="L128">
        <v>39.5</v>
      </c>
      <c r="M128">
        <v>98.5</v>
      </c>
      <c r="N128">
        <v>157.49</v>
      </c>
      <c r="O128">
        <v>158.28</v>
      </c>
      <c r="P128">
        <v>158</v>
      </c>
      <c r="Q128" s="3">
        <v>3938.7</v>
      </c>
    </row>
    <row r="129" spans="1:17" x14ac:dyDescent="0.25">
      <c r="A129">
        <v>128</v>
      </c>
      <c r="B129" s="4" t="s">
        <v>164</v>
      </c>
      <c r="C129" s="2">
        <v>1495</v>
      </c>
      <c r="D129">
        <v>21.5</v>
      </c>
      <c r="E129">
        <v>98.16</v>
      </c>
      <c r="F129">
        <v>122.64</v>
      </c>
      <c r="G129">
        <v>117.69</v>
      </c>
      <c r="H129">
        <v>126</v>
      </c>
      <c r="I129" s="3">
        <v>1818.6</v>
      </c>
      <c r="J129" s="4" t="s">
        <v>1201</v>
      </c>
      <c r="K129" s="2">
        <v>2486</v>
      </c>
      <c r="L129">
        <v>39.5</v>
      </c>
      <c r="M129">
        <v>98.49</v>
      </c>
      <c r="N129">
        <v>156.71</v>
      </c>
      <c r="O129">
        <v>159.07</v>
      </c>
      <c r="P129">
        <v>158</v>
      </c>
      <c r="Q129" s="3">
        <v>3938.5</v>
      </c>
    </row>
    <row r="130" spans="1:17" x14ac:dyDescent="0.25">
      <c r="A130">
        <v>129</v>
      </c>
      <c r="B130" s="4" t="s">
        <v>165</v>
      </c>
      <c r="C130" s="2">
        <v>1499</v>
      </c>
      <c r="D130">
        <v>21.5</v>
      </c>
      <c r="E130">
        <v>98.14</v>
      </c>
      <c r="F130">
        <v>123.26</v>
      </c>
      <c r="G130">
        <v>117.07</v>
      </c>
      <c r="H130">
        <v>126</v>
      </c>
      <c r="I130" s="3">
        <v>1818.2</v>
      </c>
      <c r="J130" s="4" t="s">
        <v>495</v>
      </c>
      <c r="K130" s="2">
        <v>2499</v>
      </c>
      <c r="L130">
        <v>39</v>
      </c>
      <c r="M130">
        <v>98.48</v>
      </c>
      <c r="N130">
        <v>158.5</v>
      </c>
      <c r="O130">
        <v>159.28</v>
      </c>
      <c r="P130">
        <v>156</v>
      </c>
      <c r="Q130" s="3">
        <v>3938.3</v>
      </c>
    </row>
    <row r="131" spans="1:17" x14ac:dyDescent="0.25">
      <c r="A131">
        <v>130</v>
      </c>
      <c r="B131" s="4" t="s">
        <v>166</v>
      </c>
      <c r="C131" s="2">
        <v>1496</v>
      </c>
      <c r="D131">
        <v>21.5</v>
      </c>
      <c r="E131">
        <v>98.13</v>
      </c>
      <c r="F131">
        <v>122.64</v>
      </c>
      <c r="G131">
        <v>119.54</v>
      </c>
      <c r="H131">
        <v>124</v>
      </c>
      <c r="I131" s="2">
        <v>1818</v>
      </c>
      <c r="J131" s="4" t="s">
        <v>499</v>
      </c>
      <c r="K131" s="2">
        <v>2499</v>
      </c>
      <c r="L131">
        <v>39</v>
      </c>
      <c r="M131">
        <v>98.48</v>
      </c>
      <c r="N131">
        <v>157.71</v>
      </c>
      <c r="O131">
        <v>160.07</v>
      </c>
      <c r="P131">
        <v>156</v>
      </c>
      <c r="Q131" s="3">
        <v>3938.1</v>
      </c>
    </row>
    <row r="132" spans="1:17" x14ac:dyDescent="0.25">
      <c r="A132">
        <v>131</v>
      </c>
      <c r="B132" s="4" t="s">
        <v>167</v>
      </c>
      <c r="C132" s="2">
        <v>1499</v>
      </c>
      <c r="D132">
        <v>20.5</v>
      </c>
      <c r="E132">
        <v>98.12</v>
      </c>
      <c r="F132">
        <v>122.78</v>
      </c>
      <c r="G132">
        <v>123.38</v>
      </c>
      <c r="H132">
        <v>120</v>
      </c>
      <c r="I132" s="3">
        <v>1817.9</v>
      </c>
      <c r="J132" s="4" t="s">
        <v>500</v>
      </c>
      <c r="K132" s="2">
        <v>2493</v>
      </c>
      <c r="L132">
        <v>39</v>
      </c>
      <c r="M132">
        <v>98.48</v>
      </c>
      <c r="N132">
        <v>157.71</v>
      </c>
      <c r="O132">
        <v>160.07</v>
      </c>
      <c r="P132">
        <v>156</v>
      </c>
      <c r="Q132" s="3">
        <v>3938.1</v>
      </c>
    </row>
    <row r="133" spans="1:17" x14ac:dyDescent="0.25">
      <c r="A133">
        <v>132</v>
      </c>
      <c r="B133" s="4" t="s">
        <v>168</v>
      </c>
      <c r="C133" s="2">
        <v>1499</v>
      </c>
      <c r="D133">
        <v>20.5</v>
      </c>
      <c r="E133">
        <v>98.12</v>
      </c>
      <c r="F133">
        <v>123.38</v>
      </c>
      <c r="G133">
        <v>122.78</v>
      </c>
      <c r="H133">
        <v>120</v>
      </c>
      <c r="I133" s="3">
        <v>1817.9</v>
      </c>
      <c r="J133" s="4" t="s">
        <v>74</v>
      </c>
      <c r="K133" s="2">
        <v>2491</v>
      </c>
      <c r="L133">
        <v>40</v>
      </c>
      <c r="M133">
        <v>98.46</v>
      </c>
      <c r="N133">
        <v>157.27000000000001</v>
      </c>
      <c r="O133">
        <v>156.47999999999999</v>
      </c>
      <c r="P133">
        <v>160</v>
      </c>
      <c r="Q133" s="3">
        <v>3937.5</v>
      </c>
    </row>
    <row r="134" spans="1:17" x14ac:dyDescent="0.25">
      <c r="A134">
        <v>133</v>
      </c>
      <c r="B134" s="4" t="s">
        <v>169</v>
      </c>
      <c r="C134" s="2">
        <v>1496</v>
      </c>
      <c r="D134">
        <v>20.5</v>
      </c>
      <c r="E134">
        <v>98.12</v>
      </c>
      <c r="F134">
        <v>122.78</v>
      </c>
      <c r="G134">
        <v>123.38</v>
      </c>
      <c r="H134">
        <v>120</v>
      </c>
      <c r="I134" s="3">
        <v>1817.9</v>
      </c>
      <c r="J134" s="4" t="s">
        <v>76</v>
      </c>
      <c r="K134" s="2">
        <v>2485</v>
      </c>
      <c r="L134">
        <v>40</v>
      </c>
      <c r="M134">
        <v>98.46</v>
      </c>
      <c r="N134">
        <v>156.47999999999999</v>
      </c>
      <c r="O134">
        <v>157.27000000000001</v>
      </c>
      <c r="P134">
        <v>160</v>
      </c>
      <c r="Q134" s="3">
        <v>3937.5</v>
      </c>
    </row>
    <row r="135" spans="1:17" x14ac:dyDescent="0.25">
      <c r="A135">
        <v>134</v>
      </c>
      <c r="B135" s="4" t="s">
        <v>170</v>
      </c>
      <c r="C135" s="2">
        <v>1487</v>
      </c>
      <c r="D135">
        <v>21</v>
      </c>
      <c r="E135">
        <v>98.12</v>
      </c>
      <c r="F135">
        <v>121.21</v>
      </c>
      <c r="G135">
        <v>119.98</v>
      </c>
      <c r="H135">
        <v>125</v>
      </c>
      <c r="I135" s="3">
        <v>1817.8</v>
      </c>
      <c r="J135" s="4" t="s">
        <v>77</v>
      </c>
      <c r="K135" s="2">
        <v>2498</v>
      </c>
      <c r="L135">
        <v>40</v>
      </c>
      <c r="M135">
        <v>98.46</v>
      </c>
      <c r="N135">
        <v>158.06</v>
      </c>
      <c r="O135">
        <v>155.69</v>
      </c>
      <c r="P135">
        <v>160</v>
      </c>
      <c r="Q135" s="3">
        <v>3937.3</v>
      </c>
    </row>
    <row r="136" spans="1:17" x14ac:dyDescent="0.25">
      <c r="A136">
        <v>135</v>
      </c>
      <c r="B136" s="4" t="s">
        <v>171</v>
      </c>
      <c r="C136" s="2">
        <v>1492</v>
      </c>
      <c r="D136">
        <v>20.5</v>
      </c>
      <c r="E136">
        <v>98.12</v>
      </c>
      <c r="F136">
        <v>121.57</v>
      </c>
      <c r="G136">
        <v>121.57</v>
      </c>
      <c r="H136">
        <v>123</v>
      </c>
      <c r="I136" s="3">
        <v>1817.8</v>
      </c>
      <c r="J136" s="4" t="s">
        <v>1298</v>
      </c>
      <c r="K136" s="2">
        <v>2494</v>
      </c>
      <c r="L136">
        <v>38</v>
      </c>
      <c r="M136">
        <v>98.44</v>
      </c>
      <c r="N136">
        <v>157.34</v>
      </c>
      <c r="O136">
        <v>157.34</v>
      </c>
      <c r="P136">
        <v>159</v>
      </c>
      <c r="Q136" s="3">
        <v>3936.4</v>
      </c>
    </row>
    <row r="137" spans="1:17" x14ac:dyDescent="0.25">
      <c r="A137">
        <v>136</v>
      </c>
      <c r="B137" s="4" t="s">
        <v>172</v>
      </c>
      <c r="C137" s="2">
        <v>1488</v>
      </c>
      <c r="D137">
        <v>20.5</v>
      </c>
      <c r="E137">
        <v>98.12</v>
      </c>
      <c r="F137">
        <v>121.57</v>
      </c>
      <c r="G137">
        <v>121.57</v>
      </c>
      <c r="H137">
        <v>123</v>
      </c>
      <c r="I137" s="3">
        <v>1817.8</v>
      </c>
      <c r="J137" s="4" t="s">
        <v>67</v>
      </c>
      <c r="K137" s="2">
        <v>2498</v>
      </c>
      <c r="L137">
        <v>40</v>
      </c>
      <c r="M137">
        <v>98.43</v>
      </c>
      <c r="N137">
        <v>158.06</v>
      </c>
      <c r="O137">
        <v>159.63999999999999</v>
      </c>
      <c r="P137">
        <v>156</v>
      </c>
      <c r="Q137" s="3">
        <v>3936.3</v>
      </c>
    </row>
    <row r="138" spans="1:17" x14ac:dyDescent="0.25">
      <c r="A138">
        <v>137</v>
      </c>
      <c r="B138" s="4" t="s">
        <v>173</v>
      </c>
      <c r="C138" s="2">
        <v>1496</v>
      </c>
      <c r="D138">
        <v>20.5</v>
      </c>
      <c r="E138">
        <v>98.12</v>
      </c>
      <c r="F138">
        <v>122.17</v>
      </c>
      <c r="G138">
        <v>120.96</v>
      </c>
      <c r="H138">
        <v>123</v>
      </c>
      <c r="I138" s="3">
        <v>1817.8</v>
      </c>
      <c r="J138" s="4" t="s">
        <v>1299</v>
      </c>
      <c r="K138" s="2">
        <v>2500</v>
      </c>
      <c r="L138">
        <v>38</v>
      </c>
      <c r="M138">
        <v>98.43</v>
      </c>
      <c r="N138">
        <v>158.12</v>
      </c>
      <c r="O138">
        <v>156.57</v>
      </c>
      <c r="P138">
        <v>159</v>
      </c>
      <c r="Q138" s="3">
        <v>3936.3</v>
      </c>
    </row>
    <row r="139" spans="1:17" x14ac:dyDescent="0.25">
      <c r="A139">
        <v>138</v>
      </c>
      <c r="B139" s="4" t="s">
        <v>174</v>
      </c>
      <c r="C139" s="2">
        <v>1492</v>
      </c>
      <c r="D139">
        <v>20.5</v>
      </c>
      <c r="E139">
        <v>98.12</v>
      </c>
      <c r="F139">
        <v>122.17</v>
      </c>
      <c r="G139">
        <v>120.96</v>
      </c>
      <c r="H139">
        <v>123</v>
      </c>
      <c r="I139" s="3">
        <v>1817.8</v>
      </c>
      <c r="J139" s="4" t="s">
        <v>55</v>
      </c>
      <c r="K139" s="2">
        <v>2487</v>
      </c>
      <c r="L139">
        <v>38</v>
      </c>
      <c r="M139">
        <v>98.43</v>
      </c>
      <c r="N139">
        <v>156.57</v>
      </c>
      <c r="O139">
        <v>158.12</v>
      </c>
      <c r="P139">
        <v>159</v>
      </c>
      <c r="Q139" s="3">
        <v>3936.3</v>
      </c>
    </row>
    <row r="140" spans="1:17" x14ac:dyDescent="0.25">
      <c r="A140">
        <v>139</v>
      </c>
      <c r="B140" s="4" t="s">
        <v>175</v>
      </c>
      <c r="C140" s="2">
        <v>1488</v>
      </c>
      <c r="D140">
        <v>20.5</v>
      </c>
      <c r="E140">
        <v>98.12</v>
      </c>
      <c r="F140">
        <v>120.96</v>
      </c>
      <c r="G140">
        <v>122.17</v>
      </c>
      <c r="H140">
        <v>123</v>
      </c>
      <c r="I140" s="3">
        <v>1817.8</v>
      </c>
      <c r="J140" s="4" t="s">
        <v>69</v>
      </c>
      <c r="K140" s="2">
        <v>2491</v>
      </c>
      <c r="L140">
        <v>40</v>
      </c>
      <c r="M140">
        <v>98.43</v>
      </c>
      <c r="N140">
        <v>157.27000000000001</v>
      </c>
      <c r="O140">
        <v>160.43</v>
      </c>
      <c r="P140">
        <v>156</v>
      </c>
      <c r="Q140" s="2">
        <v>3936</v>
      </c>
    </row>
    <row r="141" spans="1:17" x14ac:dyDescent="0.25">
      <c r="A141">
        <v>140</v>
      </c>
      <c r="B141" s="4" t="s">
        <v>176</v>
      </c>
      <c r="C141" s="2">
        <v>1485</v>
      </c>
      <c r="D141">
        <v>20.5</v>
      </c>
      <c r="E141">
        <v>98.12</v>
      </c>
      <c r="F141">
        <v>120.96</v>
      </c>
      <c r="G141">
        <v>122.17</v>
      </c>
      <c r="H141">
        <v>123</v>
      </c>
      <c r="I141" s="3">
        <v>1817.8</v>
      </c>
      <c r="J141" s="4" t="s">
        <v>71</v>
      </c>
      <c r="K141" s="2">
        <v>2485</v>
      </c>
      <c r="L141">
        <v>40</v>
      </c>
      <c r="M141">
        <v>98.42</v>
      </c>
      <c r="N141">
        <v>156.47999999999999</v>
      </c>
      <c r="O141">
        <v>161.22</v>
      </c>
      <c r="P141">
        <v>156</v>
      </c>
      <c r="Q141" s="3">
        <v>3935.5</v>
      </c>
    </row>
    <row r="142" spans="1:17" x14ac:dyDescent="0.25">
      <c r="A142">
        <v>141</v>
      </c>
      <c r="B142" s="4" t="s">
        <v>177</v>
      </c>
      <c r="C142" s="2">
        <v>1499</v>
      </c>
      <c r="D142">
        <v>21.5</v>
      </c>
      <c r="E142">
        <v>98.11</v>
      </c>
      <c r="F142">
        <v>123.26</v>
      </c>
      <c r="G142">
        <v>118.93</v>
      </c>
      <c r="H142">
        <v>124</v>
      </c>
      <c r="I142" s="3">
        <v>1817.7</v>
      </c>
      <c r="J142" s="4" t="s">
        <v>647</v>
      </c>
      <c r="K142" s="2">
        <v>2493</v>
      </c>
      <c r="L142">
        <v>39</v>
      </c>
      <c r="M142">
        <v>98.41</v>
      </c>
      <c r="N142">
        <v>157.71</v>
      </c>
      <c r="O142">
        <v>156.93</v>
      </c>
      <c r="P142">
        <v>159</v>
      </c>
      <c r="Q142" s="3">
        <v>3935.1</v>
      </c>
    </row>
    <row r="143" spans="1:17" x14ac:dyDescent="0.25">
      <c r="A143">
        <v>142</v>
      </c>
      <c r="B143" s="4" t="s">
        <v>178</v>
      </c>
      <c r="C143" s="2">
        <v>1490</v>
      </c>
      <c r="D143">
        <v>21</v>
      </c>
      <c r="E143">
        <v>98.11</v>
      </c>
      <c r="F143">
        <v>121.82</v>
      </c>
      <c r="G143">
        <v>119.37</v>
      </c>
      <c r="H143">
        <v>125</v>
      </c>
      <c r="I143" s="3">
        <v>1817.7</v>
      </c>
      <c r="J143" s="4" t="s">
        <v>648</v>
      </c>
      <c r="K143" s="2">
        <v>2487</v>
      </c>
      <c r="L143">
        <v>39</v>
      </c>
      <c r="M143">
        <v>98.41</v>
      </c>
      <c r="N143">
        <v>156.93</v>
      </c>
      <c r="O143">
        <v>157.71</v>
      </c>
      <c r="P143">
        <v>159</v>
      </c>
      <c r="Q143" s="3">
        <v>3935.1</v>
      </c>
    </row>
    <row r="144" spans="1:17" x14ac:dyDescent="0.25">
      <c r="A144">
        <v>143</v>
      </c>
      <c r="B144" s="4" t="s">
        <v>179</v>
      </c>
      <c r="C144" s="2">
        <v>1499</v>
      </c>
      <c r="D144">
        <v>20.5</v>
      </c>
      <c r="E144">
        <v>98.11</v>
      </c>
      <c r="F144">
        <v>122.78</v>
      </c>
      <c r="G144">
        <v>120.36</v>
      </c>
      <c r="H144">
        <v>123</v>
      </c>
      <c r="I144" s="3">
        <v>1817.7</v>
      </c>
      <c r="J144" s="4" t="s">
        <v>569</v>
      </c>
      <c r="K144" s="2">
        <v>2500</v>
      </c>
      <c r="L144">
        <v>37.5</v>
      </c>
      <c r="M144">
        <v>98.4</v>
      </c>
      <c r="N144">
        <v>158.32</v>
      </c>
      <c r="O144">
        <v>158.32</v>
      </c>
      <c r="P144">
        <v>157</v>
      </c>
      <c r="Q144" s="3">
        <v>3935.1</v>
      </c>
    </row>
    <row r="145" spans="1:17" x14ac:dyDescent="0.25">
      <c r="A145">
        <v>144</v>
      </c>
      <c r="B145" s="4" t="s">
        <v>181</v>
      </c>
      <c r="C145" s="2">
        <v>1485</v>
      </c>
      <c r="D145">
        <v>20.5</v>
      </c>
      <c r="E145">
        <v>98.11</v>
      </c>
      <c r="F145">
        <v>120.36</v>
      </c>
      <c r="G145">
        <v>122.78</v>
      </c>
      <c r="H145">
        <v>123</v>
      </c>
      <c r="I145" s="3">
        <v>1817.7</v>
      </c>
      <c r="J145" s="4" t="s">
        <v>652</v>
      </c>
      <c r="K145" s="2">
        <v>2499</v>
      </c>
      <c r="L145">
        <v>39</v>
      </c>
      <c r="M145">
        <v>98.4</v>
      </c>
      <c r="N145">
        <v>158.5</v>
      </c>
      <c r="O145">
        <v>156.13999999999999</v>
      </c>
      <c r="P145">
        <v>159</v>
      </c>
      <c r="Q145" s="3">
        <v>3934.9</v>
      </c>
    </row>
    <row r="146" spans="1:17" x14ac:dyDescent="0.25">
      <c r="A146">
        <v>145</v>
      </c>
      <c r="B146" s="4" t="s">
        <v>180</v>
      </c>
      <c r="C146" s="2">
        <v>1496</v>
      </c>
      <c r="D146">
        <v>20.5</v>
      </c>
      <c r="E146">
        <v>98.11</v>
      </c>
      <c r="F146">
        <v>122.78</v>
      </c>
      <c r="G146">
        <v>120.36</v>
      </c>
      <c r="H146">
        <v>123</v>
      </c>
      <c r="I146" s="3">
        <v>1817.7</v>
      </c>
      <c r="J146" s="4" t="s">
        <v>80</v>
      </c>
      <c r="K146" s="2">
        <v>2500</v>
      </c>
      <c r="L146">
        <v>38.5</v>
      </c>
      <c r="M146">
        <v>98.4</v>
      </c>
      <c r="N146">
        <v>157.91999999999999</v>
      </c>
      <c r="O146">
        <v>158.69999999999999</v>
      </c>
      <c r="P146">
        <v>157</v>
      </c>
      <c r="Q146" s="3">
        <v>3934.8</v>
      </c>
    </row>
    <row r="147" spans="1:17" x14ac:dyDescent="0.25">
      <c r="A147">
        <v>146</v>
      </c>
      <c r="B147" s="4" t="s">
        <v>182</v>
      </c>
      <c r="C147" s="2">
        <v>1481</v>
      </c>
      <c r="D147">
        <v>20.5</v>
      </c>
      <c r="E147">
        <v>98.11</v>
      </c>
      <c r="F147">
        <v>120.36</v>
      </c>
      <c r="G147">
        <v>122.78</v>
      </c>
      <c r="H147">
        <v>123</v>
      </c>
      <c r="I147" s="3">
        <v>1817.7</v>
      </c>
      <c r="J147" s="4" t="s">
        <v>208</v>
      </c>
      <c r="K147" s="2">
        <v>2500</v>
      </c>
      <c r="L147">
        <v>38.5</v>
      </c>
      <c r="M147">
        <v>98.4</v>
      </c>
      <c r="N147">
        <v>158.69999999999999</v>
      </c>
      <c r="O147">
        <v>157.91999999999999</v>
      </c>
      <c r="P147">
        <v>157</v>
      </c>
      <c r="Q147" s="3">
        <v>3934.8</v>
      </c>
    </row>
    <row r="148" spans="1:17" x14ac:dyDescent="0.25">
      <c r="A148">
        <v>147</v>
      </c>
      <c r="B148" s="4" t="s">
        <v>183</v>
      </c>
      <c r="C148" s="2">
        <v>1494</v>
      </c>
      <c r="D148">
        <v>21</v>
      </c>
      <c r="E148">
        <v>98.1</v>
      </c>
      <c r="F148">
        <v>122.43</v>
      </c>
      <c r="G148">
        <v>118.76</v>
      </c>
      <c r="H148">
        <v>125</v>
      </c>
      <c r="I148" s="3">
        <v>1817.5</v>
      </c>
      <c r="J148" s="4" t="s">
        <v>209</v>
      </c>
      <c r="K148" s="2">
        <v>2493</v>
      </c>
      <c r="L148">
        <v>38.5</v>
      </c>
      <c r="M148">
        <v>98.4</v>
      </c>
      <c r="N148">
        <v>157.91999999999999</v>
      </c>
      <c r="O148">
        <v>158.69999999999999</v>
      </c>
      <c r="P148">
        <v>157</v>
      </c>
      <c r="Q148" s="3">
        <v>3934.8</v>
      </c>
    </row>
    <row r="149" spans="1:17" x14ac:dyDescent="0.25">
      <c r="A149">
        <v>148</v>
      </c>
      <c r="B149" s="4" t="s">
        <v>185</v>
      </c>
      <c r="C149" s="2">
        <v>1481</v>
      </c>
      <c r="D149">
        <v>20.5</v>
      </c>
      <c r="E149">
        <v>98.1</v>
      </c>
      <c r="F149">
        <v>119.76</v>
      </c>
      <c r="G149">
        <v>123.38</v>
      </c>
      <c r="H149">
        <v>123</v>
      </c>
      <c r="I149" s="3">
        <v>1817.4</v>
      </c>
      <c r="J149" s="4" t="s">
        <v>82</v>
      </c>
      <c r="K149" s="2">
        <v>2493</v>
      </c>
      <c r="L149">
        <v>38.5</v>
      </c>
      <c r="M149">
        <v>98.39</v>
      </c>
      <c r="N149">
        <v>157.13999999999999</v>
      </c>
      <c r="O149">
        <v>159.49</v>
      </c>
      <c r="P149">
        <v>157</v>
      </c>
      <c r="Q149" s="3">
        <v>3934.7</v>
      </c>
    </row>
    <row r="150" spans="1:17" x14ac:dyDescent="0.25">
      <c r="A150">
        <v>149</v>
      </c>
      <c r="B150" s="4" t="s">
        <v>184</v>
      </c>
      <c r="C150" s="2">
        <v>1499</v>
      </c>
      <c r="D150">
        <v>20.5</v>
      </c>
      <c r="E150">
        <v>98.1</v>
      </c>
      <c r="F150">
        <v>123.38</v>
      </c>
      <c r="G150">
        <v>119.76</v>
      </c>
      <c r="H150">
        <v>123</v>
      </c>
      <c r="I150" s="3">
        <v>1817.4</v>
      </c>
      <c r="J150" s="4" t="s">
        <v>211</v>
      </c>
      <c r="K150" s="2">
        <v>2487</v>
      </c>
      <c r="L150">
        <v>38.5</v>
      </c>
      <c r="M150">
        <v>98.39</v>
      </c>
      <c r="N150">
        <v>157.13999999999999</v>
      </c>
      <c r="O150">
        <v>159.49</v>
      </c>
      <c r="P150">
        <v>157</v>
      </c>
      <c r="Q150" s="3">
        <v>3934.7</v>
      </c>
    </row>
    <row r="151" spans="1:17" x14ac:dyDescent="0.25">
      <c r="A151">
        <v>150</v>
      </c>
      <c r="B151" s="4" t="s">
        <v>186</v>
      </c>
      <c r="C151" s="2">
        <v>1477</v>
      </c>
      <c r="D151">
        <v>20.5</v>
      </c>
      <c r="E151">
        <v>98.1</v>
      </c>
      <c r="F151">
        <v>119.76</v>
      </c>
      <c r="G151">
        <v>123.38</v>
      </c>
      <c r="H151">
        <v>123</v>
      </c>
      <c r="I151" s="3">
        <v>1817.4</v>
      </c>
      <c r="J151" s="4" t="s">
        <v>1484</v>
      </c>
      <c r="K151" s="2">
        <v>2486</v>
      </c>
      <c r="L151">
        <v>39.5</v>
      </c>
      <c r="M151">
        <v>98.37</v>
      </c>
      <c r="N151">
        <v>156.71</v>
      </c>
      <c r="O151">
        <v>155.91999999999999</v>
      </c>
      <c r="P151">
        <v>161</v>
      </c>
      <c r="Q151" s="3">
        <v>3933.8</v>
      </c>
    </row>
    <row r="152" spans="1:17" x14ac:dyDescent="0.25">
      <c r="A152">
        <v>151</v>
      </c>
      <c r="B152" s="4" t="s">
        <v>187</v>
      </c>
      <c r="C152" s="2">
        <v>1498</v>
      </c>
      <c r="D152">
        <v>21</v>
      </c>
      <c r="E152">
        <v>98.08</v>
      </c>
      <c r="F152">
        <v>123.04</v>
      </c>
      <c r="G152">
        <v>118.15</v>
      </c>
      <c r="H152">
        <v>125</v>
      </c>
      <c r="I152" s="3">
        <v>1817.1</v>
      </c>
      <c r="J152" s="4" t="s">
        <v>1489</v>
      </c>
      <c r="K152" s="2">
        <v>2492</v>
      </c>
      <c r="L152">
        <v>39.5</v>
      </c>
      <c r="M152">
        <v>98.37</v>
      </c>
      <c r="N152">
        <v>157.49</v>
      </c>
      <c r="O152">
        <v>155.13</v>
      </c>
      <c r="P152">
        <v>161</v>
      </c>
      <c r="Q152" s="3">
        <v>3933.6</v>
      </c>
    </row>
    <row r="153" spans="1:17" x14ac:dyDescent="0.25">
      <c r="A153">
        <v>152</v>
      </c>
      <c r="B153" s="4" t="s">
        <v>188</v>
      </c>
      <c r="C153" s="2">
        <v>1500</v>
      </c>
      <c r="D153">
        <v>21.5</v>
      </c>
      <c r="E153">
        <v>98.08</v>
      </c>
      <c r="F153">
        <v>123.26</v>
      </c>
      <c r="G153">
        <v>123.88</v>
      </c>
      <c r="H153">
        <v>119</v>
      </c>
      <c r="I153" s="3">
        <v>1817.1</v>
      </c>
      <c r="J153" s="4" t="s">
        <v>1451</v>
      </c>
      <c r="K153" s="2">
        <v>2499</v>
      </c>
      <c r="L153">
        <v>39.5</v>
      </c>
      <c r="M153">
        <v>98.36</v>
      </c>
      <c r="N153">
        <v>158.28</v>
      </c>
      <c r="O153">
        <v>158.28</v>
      </c>
      <c r="P153">
        <v>157</v>
      </c>
      <c r="Q153" s="3">
        <v>3933.4</v>
      </c>
    </row>
    <row r="154" spans="1:17" x14ac:dyDescent="0.25">
      <c r="A154">
        <v>153</v>
      </c>
      <c r="B154" s="4" t="s">
        <v>189</v>
      </c>
      <c r="C154" s="2">
        <v>1496</v>
      </c>
      <c r="D154">
        <v>21.5</v>
      </c>
      <c r="E154">
        <v>98.08</v>
      </c>
      <c r="F154">
        <v>122.64</v>
      </c>
      <c r="G154">
        <v>124.5</v>
      </c>
      <c r="H154">
        <v>119</v>
      </c>
      <c r="I154" s="2">
        <v>1817</v>
      </c>
      <c r="J154" s="4" t="s">
        <v>1457</v>
      </c>
      <c r="K154" s="2">
        <v>2492</v>
      </c>
      <c r="L154">
        <v>39.5</v>
      </c>
      <c r="M154">
        <v>98.36</v>
      </c>
      <c r="N154">
        <v>157.49</v>
      </c>
      <c r="O154">
        <v>159.07</v>
      </c>
      <c r="P154">
        <v>157</v>
      </c>
      <c r="Q154" s="3">
        <v>3933.3</v>
      </c>
    </row>
    <row r="155" spans="1:17" x14ac:dyDescent="0.25">
      <c r="A155">
        <v>154</v>
      </c>
      <c r="B155" s="4" t="s">
        <v>190</v>
      </c>
      <c r="C155" s="2">
        <v>1498</v>
      </c>
      <c r="D155">
        <v>21</v>
      </c>
      <c r="E155">
        <v>98.06</v>
      </c>
      <c r="F155">
        <v>123.04</v>
      </c>
      <c r="G155">
        <v>123.04</v>
      </c>
      <c r="H155">
        <v>120</v>
      </c>
      <c r="I155" s="3">
        <v>1816.8</v>
      </c>
      <c r="J155" s="4" t="s">
        <v>1495</v>
      </c>
      <c r="K155" s="2">
        <v>2498</v>
      </c>
      <c r="L155">
        <v>39.5</v>
      </c>
      <c r="M155">
        <v>98.36</v>
      </c>
      <c r="N155">
        <v>158.28</v>
      </c>
      <c r="O155">
        <v>154.34</v>
      </c>
      <c r="P155">
        <v>161</v>
      </c>
      <c r="Q155" s="3">
        <v>3933.2</v>
      </c>
    </row>
    <row r="156" spans="1:17" x14ac:dyDescent="0.25">
      <c r="A156">
        <v>155</v>
      </c>
      <c r="B156" s="4" t="s">
        <v>191</v>
      </c>
      <c r="C156" s="2">
        <v>1495</v>
      </c>
      <c r="D156">
        <v>21</v>
      </c>
      <c r="E156">
        <v>98.06</v>
      </c>
      <c r="F156">
        <v>122.43</v>
      </c>
      <c r="G156">
        <v>123.66</v>
      </c>
      <c r="H156">
        <v>120</v>
      </c>
      <c r="I156" s="3">
        <v>1816.7</v>
      </c>
      <c r="J156" s="4" t="s">
        <v>1466</v>
      </c>
      <c r="K156" s="2">
        <v>2486</v>
      </c>
      <c r="L156">
        <v>39.5</v>
      </c>
      <c r="M156">
        <v>98.35</v>
      </c>
      <c r="N156">
        <v>156.71</v>
      </c>
      <c r="O156">
        <v>159.86000000000001</v>
      </c>
      <c r="P156">
        <v>157</v>
      </c>
      <c r="Q156" s="2">
        <v>3933</v>
      </c>
    </row>
    <row r="157" spans="1:17" x14ac:dyDescent="0.25">
      <c r="A157">
        <v>156</v>
      </c>
      <c r="B157" s="4" t="s">
        <v>192</v>
      </c>
      <c r="C157" s="2">
        <v>1491</v>
      </c>
      <c r="D157">
        <v>21</v>
      </c>
      <c r="E157">
        <v>98.05</v>
      </c>
      <c r="F157">
        <v>121.82</v>
      </c>
      <c r="G157">
        <v>124.27</v>
      </c>
      <c r="H157">
        <v>120</v>
      </c>
      <c r="I157" s="3">
        <v>1816.6</v>
      </c>
      <c r="J157" s="4" t="s">
        <v>108</v>
      </c>
      <c r="K157" s="2">
        <v>2491</v>
      </c>
      <c r="L157">
        <v>40</v>
      </c>
      <c r="M157">
        <v>98.34</v>
      </c>
      <c r="N157">
        <v>157.27000000000001</v>
      </c>
      <c r="O157">
        <v>157.27000000000001</v>
      </c>
      <c r="P157">
        <v>159</v>
      </c>
      <c r="Q157" s="3">
        <v>3932.7</v>
      </c>
    </row>
    <row r="158" spans="1:17" x14ac:dyDescent="0.25">
      <c r="A158">
        <v>157</v>
      </c>
      <c r="B158" s="4" t="s">
        <v>193</v>
      </c>
      <c r="C158" s="2">
        <v>1496</v>
      </c>
      <c r="D158">
        <v>21.5</v>
      </c>
      <c r="E158">
        <v>98.05</v>
      </c>
      <c r="F158">
        <v>122.64</v>
      </c>
      <c r="G158">
        <v>121.4</v>
      </c>
      <c r="H158">
        <v>122</v>
      </c>
      <c r="I158" s="3">
        <v>1816.5</v>
      </c>
      <c r="J158" s="4" t="s">
        <v>110</v>
      </c>
      <c r="K158" s="2">
        <v>2498</v>
      </c>
      <c r="L158">
        <v>40</v>
      </c>
      <c r="M158">
        <v>98.34</v>
      </c>
      <c r="N158">
        <v>158.06</v>
      </c>
      <c r="O158">
        <v>156.47999999999999</v>
      </c>
      <c r="P158">
        <v>159</v>
      </c>
      <c r="Q158" s="3">
        <v>3932.6</v>
      </c>
    </row>
    <row r="159" spans="1:17" x14ac:dyDescent="0.25">
      <c r="A159">
        <v>158</v>
      </c>
      <c r="B159" s="4" t="s">
        <v>194</v>
      </c>
      <c r="C159" s="2">
        <v>1492</v>
      </c>
      <c r="D159">
        <v>21.5</v>
      </c>
      <c r="E159">
        <v>98.05</v>
      </c>
      <c r="F159">
        <v>122.64</v>
      </c>
      <c r="G159">
        <v>121.4</v>
      </c>
      <c r="H159">
        <v>122</v>
      </c>
      <c r="I159" s="3">
        <v>1816.5</v>
      </c>
      <c r="J159" s="4" t="s">
        <v>112</v>
      </c>
      <c r="K159" s="2">
        <v>2485</v>
      </c>
      <c r="L159">
        <v>40</v>
      </c>
      <c r="M159">
        <v>98.34</v>
      </c>
      <c r="N159">
        <v>156.47999999999999</v>
      </c>
      <c r="O159">
        <v>158.06</v>
      </c>
      <c r="P159">
        <v>159</v>
      </c>
      <c r="Q159" s="3">
        <v>3932.6</v>
      </c>
    </row>
    <row r="160" spans="1:17" x14ac:dyDescent="0.25">
      <c r="A160">
        <v>159</v>
      </c>
      <c r="B160" s="4" t="s">
        <v>195</v>
      </c>
      <c r="C160" s="2">
        <v>1487</v>
      </c>
      <c r="D160">
        <v>21</v>
      </c>
      <c r="E160">
        <v>98.04</v>
      </c>
      <c r="F160">
        <v>121.21</v>
      </c>
      <c r="G160">
        <v>124.88</v>
      </c>
      <c r="H160">
        <v>120</v>
      </c>
      <c r="I160" s="3">
        <v>1816.4</v>
      </c>
      <c r="J160" s="4" t="s">
        <v>666</v>
      </c>
      <c r="K160" s="2">
        <v>2499</v>
      </c>
      <c r="L160">
        <v>39</v>
      </c>
      <c r="M160">
        <v>98.34</v>
      </c>
      <c r="N160">
        <v>158.5</v>
      </c>
      <c r="O160">
        <v>160.07</v>
      </c>
      <c r="P160">
        <v>155</v>
      </c>
      <c r="Q160" s="3">
        <v>3932.3</v>
      </c>
    </row>
    <row r="161" spans="1:17" x14ac:dyDescent="0.25">
      <c r="A161">
        <v>160</v>
      </c>
      <c r="B161" s="4" t="s">
        <v>196</v>
      </c>
      <c r="C161" s="2">
        <v>1500</v>
      </c>
      <c r="D161">
        <v>21.5</v>
      </c>
      <c r="E161">
        <v>98.04</v>
      </c>
      <c r="F161">
        <v>123.26</v>
      </c>
      <c r="G161">
        <v>120.78</v>
      </c>
      <c r="H161">
        <v>122</v>
      </c>
      <c r="I161" s="3">
        <v>1816.3</v>
      </c>
      <c r="J161" s="4" t="s">
        <v>305</v>
      </c>
      <c r="K161" s="2">
        <v>2487</v>
      </c>
      <c r="L161">
        <v>38.5</v>
      </c>
      <c r="M161">
        <v>98.31</v>
      </c>
      <c r="N161">
        <v>157.13999999999999</v>
      </c>
      <c r="O161">
        <v>156.36000000000001</v>
      </c>
      <c r="P161">
        <v>160</v>
      </c>
      <c r="Q161" s="3">
        <v>3931.2</v>
      </c>
    </row>
    <row r="162" spans="1:17" x14ac:dyDescent="0.25">
      <c r="A162">
        <v>161</v>
      </c>
      <c r="B162" s="4" t="s">
        <v>197</v>
      </c>
      <c r="C162" s="2">
        <v>1496</v>
      </c>
      <c r="D162">
        <v>21.5</v>
      </c>
      <c r="E162">
        <v>98.04</v>
      </c>
      <c r="F162">
        <v>123.26</v>
      </c>
      <c r="G162">
        <v>120.78</v>
      </c>
      <c r="H162">
        <v>122</v>
      </c>
      <c r="I162" s="3">
        <v>1816.3</v>
      </c>
      <c r="J162" s="4" t="s">
        <v>309</v>
      </c>
      <c r="K162" s="2">
        <v>2493</v>
      </c>
      <c r="L162">
        <v>38.5</v>
      </c>
      <c r="M162">
        <v>98.3</v>
      </c>
      <c r="N162">
        <v>157.91999999999999</v>
      </c>
      <c r="O162">
        <v>155.58000000000001</v>
      </c>
      <c r="P162">
        <v>160</v>
      </c>
      <c r="Q162" s="2">
        <v>3931</v>
      </c>
    </row>
    <row r="163" spans="1:17" x14ac:dyDescent="0.25">
      <c r="A163">
        <v>162</v>
      </c>
      <c r="B163" s="4" t="s">
        <v>198</v>
      </c>
      <c r="C163" s="2">
        <v>1491</v>
      </c>
      <c r="D163">
        <v>21</v>
      </c>
      <c r="E163">
        <v>98.03</v>
      </c>
      <c r="F163">
        <v>121.82</v>
      </c>
      <c r="G163">
        <v>121.21</v>
      </c>
      <c r="H163">
        <v>123</v>
      </c>
      <c r="I163" s="3">
        <v>1816.1</v>
      </c>
      <c r="J163" s="4" t="s">
        <v>1574</v>
      </c>
      <c r="K163" s="2">
        <v>2500</v>
      </c>
      <c r="L163">
        <v>38</v>
      </c>
      <c r="M163">
        <v>98.3</v>
      </c>
      <c r="N163">
        <v>158.12</v>
      </c>
      <c r="O163">
        <v>157.34</v>
      </c>
      <c r="P163">
        <v>158</v>
      </c>
      <c r="Q163" s="2">
        <v>3931</v>
      </c>
    </row>
    <row r="164" spans="1:17" x14ac:dyDescent="0.25">
      <c r="A164">
        <v>163</v>
      </c>
      <c r="B164" s="4" t="s">
        <v>199</v>
      </c>
      <c r="C164" s="2">
        <v>1487</v>
      </c>
      <c r="D164">
        <v>21</v>
      </c>
      <c r="E164">
        <v>98.03</v>
      </c>
      <c r="F164">
        <v>121.21</v>
      </c>
      <c r="G164">
        <v>121.82</v>
      </c>
      <c r="H164">
        <v>123</v>
      </c>
      <c r="I164" s="3">
        <v>1816.1</v>
      </c>
      <c r="J164" s="4" t="s">
        <v>1576</v>
      </c>
      <c r="K164" s="2">
        <v>2494</v>
      </c>
      <c r="L164">
        <v>38</v>
      </c>
      <c r="M164">
        <v>98.3</v>
      </c>
      <c r="N164">
        <v>158.12</v>
      </c>
      <c r="O164">
        <v>157.34</v>
      </c>
      <c r="P164">
        <v>158</v>
      </c>
      <c r="Q164" s="2">
        <v>3931</v>
      </c>
    </row>
    <row r="165" spans="1:17" x14ac:dyDescent="0.25">
      <c r="A165">
        <v>164</v>
      </c>
      <c r="B165" s="4" t="s">
        <v>200</v>
      </c>
      <c r="C165" s="2">
        <v>1487</v>
      </c>
      <c r="D165">
        <v>21</v>
      </c>
      <c r="E165">
        <v>98.03</v>
      </c>
      <c r="F165">
        <v>121.82</v>
      </c>
      <c r="G165">
        <v>121.21</v>
      </c>
      <c r="H165">
        <v>123</v>
      </c>
      <c r="I165" s="3">
        <v>1816.1</v>
      </c>
      <c r="J165" s="4" t="s">
        <v>1575</v>
      </c>
      <c r="K165" s="2">
        <v>2494</v>
      </c>
      <c r="L165">
        <v>38</v>
      </c>
      <c r="M165">
        <v>98.3</v>
      </c>
      <c r="N165">
        <v>157.34</v>
      </c>
      <c r="O165">
        <v>158.12</v>
      </c>
      <c r="P165">
        <v>158</v>
      </c>
      <c r="Q165" s="2">
        <v>3931</v>
      </c>
    </row>
    <row r="166" spans="1:17" x14ac:dyDescent="0.25">
      <c r="A166">
        <v>165</v>
      </c>
      <c r="B166" s="4" t="s">
        <v>201</v>
      </c>
      <c r="C166" s="2">
        <v>1483</v>
      </c>
      <c r="D166">
        <v>21</v>
      </c>
      <c r="E166">
        <v>98.03</v>
      </c>
      <c r="F166">
        <v>121.21</v>
      </c>
      <c r="G166">
        <v>121.82</v>
      </c>
      <c r="H166">
        <v>123</v>
      </c>
      <c r="I166" s="3">
        <v>1816.1</v>
      </c>
      <c r="J166" s="4" t="s">
        <v>78</v>
      </c>
      <c r="K166" s="2">
        <v>2487</v>
      </c>
      <c r="L166">
        <v>38</v>
      </c>
      <c r="M166">
        <v>98.3</v>
      </c>
      <c r="N166">
        <v>157.34</v>
      </c>
      <c r="O166">
        <v>158.12</v>
      </c>
      <c r="P166">
        <v>158</v>
      </c>
      <c r="Q166" s="2">
        <v>3931</v>
      </c>
    </row>
    <row r="167" spans="1:17" x14ac:dyDescent="0.25">
      <c r="A167">
        <v>166</v>
      </c>
      <c r="B167" s="4" t="s">
        <v>202</v>
      </c>
      <c r="C167" s="2">
        <v>1500</v>
      </c>
      <c r="D167">
        <v>21.5</v>
      </c>
      <c r="E167">
        <v>98.03</v>
      </c>
      <c r="F167">
        <v>123.88</v>
      </c>
      <c r="G167">
        <v>120.16</v>
      </c>
      <c r="H167">
        <v>122</v>
      </c>
      <c r="I167" s="3">
        <v>1816.1</v>
      </c>
      <c r="J167" s="4" t="s">
        <v>255</v>
      </c>
      <c r="K167" s="2">
        <v>2493</v>
      </c>
      <c r="L167">
        <v>37</v>
      </c>
      <c r="M167">
        <v>98.3</v>
      </c>
      <c r="N167">
        <v>157.72999999999999</v>
      </c>
      <c r="O167">
        <v>157.72999999999999</v>
      </c>
      <c r="P167">
        <v>158</v>
      </c>
      <c r="Q167" s="3">
        <v>3930.8</v>
      </c>
    </row>
    <row r="168" spans="1:17" x14ac:dyDescent="0.25">
      <c r="A168">
        <v>167</v>
      </c>
      <c r="B168" s="4" t="s">
        <v>203</v>
      </c>
      <c r="C168" s="2">
        <v>1495</v>
      </c>
      <c r="D168">
        <v>21</v>
      </c>
      <c r="E168">
        <v>98.02</v>
      </c>
      <c r="F168">
        <v>122.43</v>
      </c>
      <c r="G168">
        <v>120.59</v>
      </c>
      <c r="H168">
        <v>123</v>
      </c>
      <c r="I168" s="2">
        <v>1816</v>
      </c>
      <c r="J168" s="4" t="s">
        <v>41</v>
      </c>
      <c r="K168" s="2">
        <v>2487</v>
      </c>
      <c r="L168">
        <v>38</v>
      </c>
      <c r="M168">
        <v>98.3</v>
      </c>
      <c r="N168">
        <v>156.57</v>
      </c>
      <c r="O168">
        <v>158.9</v>
      </c>
      <c r="P168">
        <v>158</v>
      </c>
      <c r="Q168" s="3">
        <v>3930.8</v>
      </c>
    </row>
    <row r="169" spans="1:17" x14ac:dyDescent="0.25">
      <c r="A169">
        <v>168</v>
      </c>
      <c r="B169" s="4" t="s">
        <v>204</v>
      </c>
      <c r="C169" s="2">
        <v>1491</v>
      </c>
      <c r="D169">
        <v>21</v>
      </c>
      <c r="E169">
        <v>98.02</v>
      </c>
      <c r="F169">
        <v>122.43</v>
      </c>
      <c r="G169">
        <v>120.59</v>
      </c>
      <c r="H169">
        <v>123</v>
      </c>
      <c r="I169" s="2">
        <v>1816</v>
      </c>
      <c r="J169" s="4" t="s">
        <v>1580</v>
      </c>
      <c r="K169" s="2">
        <v>2500</v>
      </c>
      <c r="L169">
        <v>38</v>
      </c>
      <c r="M169">
        <v>98.3</v>
      </c>
      <c r="N169">
        <v>158.9</v>
      </c>
      <c r="O169">
        <v>156.57</v>
      </c>
      <c r="P169">
        <v>158</v>
      </c>
      <c r="Q169" s="3">
        <v>3930.8</v>
      </c>
    </row>
    <row r="170" spans="1:17" x14ac:dyDescent="0.25">
      <c r="A170">
        <v>169</v>
      </c>
      <c r="B170" s="4" t="s">
        <v>205</v>
      </c>
      <c r="C170" s="2">
        <v>1498</v>
      </c>
      <c r="D170">
        <v>21</v>
      </c>
      <c r="E170">
        <v>98.01</v>
      </c>
      <c r="F170">
        <v>123.04</v>
      </c>
      <c r="G170">
        <v>119.98</v>
      </c>
      <c r="H170">
        <v>123</v>
      </c>
      <c r="I170" s="3">
        <v>1815.9</v>
      </c>
      <c r="J170" s="4" t="s">
        <v>262</v>
      </c>
      <c r="K170" s="2">
        <v>2500</v>
      </c>
      <c r="L170">
        <v>37</v>
      </c>
      <c r="M170">
        <v>98.3</v>
      </c>
      <c r="N170">
        <v>158.5</v>
      </c>
      <c r="O170">
        <v>156.96</v>
      </c>
      <c r="P170">
        <v>158</v>
      </c>
      <c r="Q170" s="3">
        <v>3930.8</v>
      </c>
    </row>
    <row r="171" spans="1:17" x14ac:dyDescent="0.25">
      <c r="A171">
        <v>170</v>
      </c>
      <c r="B171" s="4" t="s">
        <v>206</v>
      </c>
      <c r="C171" s="2">
        <v>1495</v>
      </c>
      <c r="D171">
        <v>21</v>
      </c>
      <c r="E171">
        <v>98.01</v>
      </c>
      <c r="F171">
        <v>123.04</v>
      </c>
      <c r="G171">
        <v>119.98</v>
      </c>
      <c r="H171">
        <v>123</v>
      </c>
      <c r="I171" s="3">
        <v>1815.9</v>
      </c>
      <c r="J171" s="4" t="s">
        <v>315</v>
      </c>
      <c r="K171" s="2">
        <v>2499</v>
      </c>
      <c r="L171">
        <v>38.5</v>
      </c>
      <c r="M171">
        <v>98.29</v>
      </c>
      <c r="N171">
        <v>158.69999999999999</v>
      </c>
      <c r="O171">
        <v>154.79</v>
      </c>
      <c r="P171">
        <v>160</v>
      </c>
      <c r="Q171" s="3">
        <v>3930.6</v>
      </c>
    </row>
    <row r="172" spans="1:17" x14ac:dyDescent="0.25">
      <c r="A172">
        <v>171</v>
      </c>
      <c r="B172" s="4" t="s">
        <v>207</v>
      </c>
      <c r="C172" s="2">
        <v>1498</v>
      </c>
      <c r="D172">
        <v>21</v>
      </c>
      <c r="E172">
        <v>98</v>
      </c>
      <c r="F172">
        <v>123.66</v>
      </c>
      <c r="G172">
        <v>119.37</v>
      </c>
      <c r="H172">
        <v>123</v>
      </c>
      <c r="I172" s="3">
        <v>1815.6</v>
      </c>
      <c r="J172" s="4" t="s">
        <v>105</v>
      </c>
      <c r="K172" s="2">
        <v>2498</v>
      </c>
      <c r="L172">
        <v>40</v>
      </c>
      <c r="M172">
        <v>98.29</v>
      </c>
      <c r="N172">
        <v>158.06</v>
      </c>
      <c r="O172">
        <v>160.43</v>
      </c>
      <c r="P172">
        <v>155</v>
      </c>
      <c r="Q172" s="3">
        <v>3930.4</v>
      </c>
    </row>
    <row r="173" spans="1:17" x14ac:dyDescent="0.25">
      <c r="A173">
        <v>172</v>
      </c>
      <c r="B173" s="4" t="s">
        <v>209</v>
      </c>
      <c r="C173" s="2">
        <v>1492</v>
      </c>
      <c r="D173">
        <v>20.5</v>
      </c>
      <c r="E173">
        <v>97.97</v>
      </c>
      <c r="F173">
        <v>122.17</v>
      </c>
      <c r="G173">
        <v>122.78</v>
      </c>
      <c r="H173">
        <v>121</v>
      </c>
      <c r="I173" s="3">
        <v>1815.1</v>
      </c>
      <c r="J173" s="4" t="s">
        <v>107</v>
      </c>
      <c r="K173" s="2">
        <v>2491</v>
      </c>
      <c r="L173">
        <v>40</v>
      </c>
      <c r="M173">
        <v>98.28</v>
      </c>
      <c r="N173">
        <v>157.27000000000001</v>
      </c>
      <c r="O173">
        <v>161.22</v>
      </c>
      <c r="P173">
        <v>155</v>
      </c>
      <c r="Q173" s="3">
        <v>3930.1</v>
      </c>
    </row>
    <row r="174" spans="1:17" x14ac:dyDescent="0.25">
      <c r="A174">
        <v>173</v>
      </c>
      <c r="B174" s="4" t="s">
        <v>208</v>
      </c>
      <c r="C174" s="2">
        <v>1496</v>
      </c>
      <c r="D174">
        <v>20.5</v>
      </c>
      <c r="E174">
        <v>97.97</v>
      </c>
      <c r="F174">
        <v>122.78</v>
      </c>
      <c r="G174">
        <v>122.17</v>
      </c>
      <c r="H174">
        <v>121</v>
      </c>
      <c r="I174" s="3">
        <v>1815.1</v>
      </c>
      <c r="J174" s="4" t="s">
        <v>418</v>
      </c>
      <c r="K174" s="2">
        <v>2493</v>
      </c>
      <c r="L174">
        <v>39</v>
      </c>
      <c r="M174">
        <v>98.28</v>
      </c>
      <c r="N174">
        <v>157.71</v>
      </c>
      <c r="O174">
        <v>157.71</v>
      </c>
      <c r="P174">
        <v>158</v>
      </c>
      <c r="Q174" s="3">
        <v>3929.9</v>
      </c>
    </row>
    <row r="175" spans="1:17" x14ac:dyDescent="0.25">
      <c r="A175">
        <v>174</v>
      </c>
      <c r="B175" s="4" t="s">
        <v>211</v>
      </c>
      <c r="C175" s="2">
        <v>1488</v>
      </c>
      <c r="D175">
        <v>20.5</v>
      </c>
      <c r="E175">
        <v>97.97</v>
      </c>
      <c r="F175">
        <v>121.57</v>
      </c>
      <c r="G175">
        <v>123.38</v>
      </c>
      <c r="H175">
        <v>121</v>
      </c>
      <c r="I175" s="2">
        <v>1815</v>
      </c>
      <c r="J175" s="4" t="s">
        <v>422</v>
      </c>
      <c r="K175" s="2">
        <v>2499</v>
      </c>
      <c r="L175">
        <v>39</v>
      </c>
      <c r="M175">
        <v>98.27</v>
      </c>
      <c r="N175">
        <v>158.5</v>
      </c>
      <c r="O175">
        <v>156.93</v>
      </c>
      <c r="P175">
        <v>158</v>
      </c>
      <c r="Q175" s="3">
        <v>3929.9</v>
      </c>
    </row>
    <row r="176" spans="1:17" x14ac:dyDescent="0.25">
      <c r="A176">
        <v>175</v>
      </c>
      <c r="B176" s="4" t="s">
        <v>210</v>
      </c>
      <c r="C176" s="2">
        <v>1499</v>
      </c>
      <c r="D176">
        <v>20.5</v>
      </c>
      <c r="E176">
        <v>97.97</v>
      </c>
      <c r="F176">
        <v>123.38</v>
      </c>
      <c r="G176">
        <v>121.57</v>
      </c>
      <c r="H176">
        <v>121</v>
      </c>
      <c r="I176" s="2">
        <v>1815</v>
      </c>
      <c r="J176" s="4" t="s">
        <v>424</v>
      </c>
      <c r="K176" s="2">
        <v>2487</v>
      </c>
      <c r="L176">
        <v>39</v>
      </c>
      <c r="M176">
        <v>98.27</v>
      </c>
      <c r="N176">
        <v>156.93</v>
      </c>
      <c r="O176">
        <v>158.5</v>
      </c>
      <c r="P176">
        <v>158</v>
      </c>
      <c r="Q176" s="3">
        <v>3929.9</v>
      </c>
    </row>
    <row r="177" spans="1:17" x14ac:dyDescent="0.25">
      <c r="A177">
        <v>176</v>
      </c>
      <c r="B177" s="4" t="s">
        <v>212</v>
      </c>
      <c r="C177" s="2">
        <v>1499</v>
      </c>
      <c r="D177">
        <v>20</v>
      </c>
      <c r="E177">
        <v>97.95</v>
      </c>
      <c r="F177">
        <v>123.06</v>
      </c>
      <c r="G177">
        <v>121.87</v>
      </c>
      <c r="H177">
        <v>121</v>
      </c>
      <c r="I177" s="3">
        <v>1814.7</v>
      </c>
      <c r="J177" s="4" t="s">
        <v>1094</v>
      </c>
      <c r="K177" s="2">
        <v>2486</v>
      </c>
      <c r="L177">
        <v>39.5</v>
      </c>
      <c r="M177">
        <v>98.26</v>
      </c>
      <c r="N177">
        <v>156.71</v>
      </c>
      <c r="O177">
        <v>156.71</v>
      </c>
      <c r="P177">
        <v>160</v>
      </c>
      <c r="Q177" s="3">
        <v>3929.1</v>
      </c>
    </row>
    <row r="178" spans="1:17" x14ac:dyDescent="0.25">
      <c r="A178">
        <v>177</v>
      </c>
      <c r="B178" s="4" t="s">
        <v>213</v>
      </c>
      <c r="C178" s="2">
        <v>1496</v>
      </c>
      <c r="D178">
        <v>20</v>
      </c>
      <c r="E178">
        <v>97.95</v>
      </c>
      <c r="F178">
        <v>123.06</v>
      </c>
      <c r="G178">
        <v>121.87</v>
      </c>
      <c r="H178">
        <v>121</v>
      </c>
      <c r="I178" s="3">
        <v>1814.7</v>
      </c>
      <c r="J178" s="4" t="s">
        <v>298</v>
      </c>
      <c r="K178" s="2">
        <v>2499</v>
      </c>
      <c r="L178">
        <v>38.5</v>
      </c>
      <c r="M178">
        <v>98.26</v>
      </c>
      <c r="N178">
        <v>158.69999999999999</v>
      </c>
      <c r="O178">
        <v>158.69999999999999</v>
      </c>
      <c r="P178">
        <v>156</v>
      </c>
      <c r="Q178" s="3">
        <v>3929.1</v>
      </c>
    </row>
    <row r="179" spans="1:17" x14ac:dyDescent="0.25">
      <c r="A179">
        <v>178</v>
      </c>
      <c r="B179" s="4" t="s">
        <v>214</v>
      </c>
      <c r="C179" s="2">
        <v>1499</v>
      </c>
      <c r="D179">
        <v>20</v>
      </c>
      <c r="E179">
        <v>97.95</v>
      </c>
      <c r="F179">
        <v>123.66</v>
      </c>
      <c r="G179">
        <v>121.27</v>
      </c>
      <c r="H179">
        <v>121</v>
      </c>
      <c r="I179" s="3">
        <v>1814.6</v>
      </c>
      <c r="J179" s="4" t="s">
        <v>1098</v>
      </c>
      <c r="K179" s="2">
        <v>2492</v>
      </c>
      <c r="L179">
        <v>39.5</v>
      </c>
      <c r="M179">
        <v>98.25</v>
      </c>
      <c r="N179">
        <v>157.49</v>
      </c>
      <c r="O179">
        <v>155.91999999999999</v>
      </c>
      <c r="P179">
        <v>160</v>
      </c>
      <c r="Q179" s="2">
        <v>3929</v>
      </c>
    </row>
    <row r="180" spans="1:17" x14ac:dyDescent="0.25">
      <c r="A180">
        <v>179</v>
      </c>
      <c r="B180" s="4" t="s">
        <v>215</v>
      </c>
      <c r="C180" s="2">
        <v>1500</v>
      </c>
      <c r="D180">
        <v>21.5</v>
      </c>
      <c r="E180">
        <v>97.92</v>
      </c>
      <c r="F180">
        <v>123.26</v>
      </c>
      <c r="G180">
        <v>122.64</v>
      </c>
      <c r="H180">
        <v>120</v>
      </c>
      <c r="I180" s="2">
        <v>1814</v>
      </c>
      <c r="J180" s="4" t="s">
        <v>302</v>
      </c>
      <c r="K180" s="2">
        <v>2493</v>
      </c>
      <c r="L180">
        <v>38.5</v>
      </c>
      <c r="M180">
        <v>98.25</v>
      </c>
      <c r="N180">
        <v>157.91999999999999</v>
      </c>
      <c r="O180">
        <v>159.49</v>
      </c>
      <c r="P180">
        <v>156</v>
      </c>
      <c r="Q180" s="2">
        <v>3929</v>
      </c>
    </row>
    <row r="181" spans="1:17" x14ac:dyDescent="0.25">
      <c r="A181">
        <v>180</v>
      </c>
      <c r="B181" s="4" t="s">
        <v>216</v>
      </c>
      <c r="C181" s="2">
        <v>1496</v>
      </c>
      <c r="D181">
        <v>21.5</v>
      </c>
      <c r="E181">
        <v>97.92</v>
      </c>
      <c r="F181">
        <v>122.64</v>
      </c>
      <c r="G181">
        <v>123.26</v>
      </c>
      <c r="H181">
        <v>120</v>
      </c>
      <c r="I181" s="2">
        <v>1814</v>
      </c>
      <c r="J181" s="4" t="s">
        <v>1102</v>
      </c>
      <c r="K181" s="2">
        <v>2498</v>
      </c>
      <c r="L181">
        <v>39.5</v>
      </c>
      <c r="M181">
        <v>98.25</v>
      </c>
      <c r="N181">
        <v>158.28</v>
      </c>
      <c r="O181">
        <v>155.13</v>
      </c>
      <c r="P181">
        <v>160</v>
      </c>
      <c r="Q181" s="3">
        <v>3928.7</v>
      </c>
    </row>
    <row r="182" spans="1:17" x14ac:dyDescent="0.25">
      <c r="A182">
        <v>181</v>
      </c>
      <c r="B182" s="4" t="s">
        <v>217</v>
      </c>
      <c r="C182" s="2">
        <v>1496</v>
      </c>
      <c r="D182">
        <v>21.5</v>
      </c>
      <c r="E182">
        <v>97.92</v>
      </c>
      <c r="F182">
        <v>123.26</v>
      </c>
      <c r="G182">
        <v>122.64</v>
      </c>
      <c r="H182">
        <v>120</v>
      </c>
      <c r="I182" s="2">
        <v>1814</v>
      </c>
      <c r="J182" s="4" t="s">
        <v>1070</v>
      </c>
      <c r="K182" s="2">
        <v>2499</v>
      </c>
      <c r="L182">
        <v>39.5</v>
      </c>
      <c r="M182">
        <v>98.22</v>
      </c>
      <c r="N182">
        <v>158.28</v>
      </c>
      <c r="O182">
        <v>159.07</v>
      </c>
      <c r="P182">
        <v>156</v>
      </c>
      <c r="Q182" s="3">
        <v>3927.8</v>
      </c>
    </row>
    <row r="183" spans="1:17" x14ac:dyDescent="0.25">
      <c r="A183">
        <v>182</v>
      </c>
      <c r="B183" s="4" t="s">
        <v>218</v>
      </c>
      <c r="C183" s="2">
        <v>1492</v>
      </c>
      <c r="D183">
        <v>21.5</v>
      </c>
      <c r="E183">
        <v>97.92</v>
      </c>
      <c r="F183">
        <v>122.64</v>
      </c>
      <c r="G183">
        <v>123.26</v>
      </c>
      <c r="H183">
        <v>120</v>
      </c>
      <c r="I183" s="2">
        <v>1814</v>
      </c>
      <c r="J183" s="4" t="s">
        <v>61</v>
      </c>
      <c r="K183" s="2">
        <v>2498</v>
      </c>
      <c r="L183">
        <v>40</v>
      </c>
      <c r="M183">
        <v>98.22</v>
      </c>
      <c r="N183">
        <v>158.06</v>
      </c>
      <c r="O183">
        <v>157.27000000000001</v>
      </c>
      <c r="P183">
        <v>158</v>
      </c>
      <c r="Q183" s="3">
        <v>3927.6</v>
      </c>
    </row>
    <row r="184" spans="1:17" x14ac:dyDescent="0.25">
      <c r="A184">
        <v>183</v>
      </c>
      <c r="B184" s="4" t="s">
        <v>219</v>
      </c>
      <c r="C184" s="2">
        <v>1500</v>
      </c>
      <c r="D184">
        <v>21.5</v>
      </c>
      <c r="E184">
        <v>97.91</v>
      </c>
      <c r="F184">
        <v>123.88</v>
      </c>
      <c r="G184">
        <v>122.02</v>
      </c>
      <c r="H184">
        <v>120</v>
      </c>
      <c r="I184" s="2">
        <v>1814</v>
      </c>
      <c r="J184" s="4" t="s">
        <v>62</v>
      </c>
      <c r="K184" s="2">
        <v>2492</v>
      </c>
      <c r="L184">
        <v>40</v>
      </c>
      <c r="M184">
        <v>98.22</v>
      </c>
      <c r="N184">
        <v>157.27000000000001</v>
      </c>
      <c r="O184">
        <v>158.06</v>
      </c>
      <c r="P184">
        <v>158</v>
      </c>
      <c r="Q184" s="3">
        <v>3927.6</v>
      </c>
    </row>
    <row r="185" spans="1:17" x14ac:dyDescent="0.25">
      <c r="A185">
        <v>184</v>
      </c>
      <c r="B185" s="4" t="s">
        <v>220</v>
      </c>
      <c r="C185" s="2">
        <v>1495</v>
      </c>
      <c r="D185">
        <v>21</v>
      </c>
      <c r="E185">
        <v>97.9</v>
      </c>
      <c r="F185">
        <v>122.43</v>
      </c>
      <c r="G185">
        <v>122.43</v>
      </c>
      <c r="H185">
        <v>121</v>
      </c>
      <c r="I185" s="3">
        <v>1813.7</v>
      </c>
      <c r="J185" s="4" t="s">
        <v>156</v>
      </c>
      <c r="K185" s="2">
        <v>2492</v>
      </c>
      <c r="L185">
        <v>40</v>
      </c>
      <c r="M185">
        <v>98.22</v>
      </c>
      <c r="N185">
        <v>158.06</v>
      </c>
      <c r="O185">
        <v>157.27000000000001</v>
      </c>
      <c r="P185">
        <v>158</v>
      </c>
      <c r="Q185" s="3">
        <v>3927.6</v>
      </c>
    </row>
    <row r="186" spans="1:17" x14ac:dyDescent="0.25">
      <c r="A186">
        <v>185</v>
      </c>
      <c r="B186" s="4" t="s">
        <v>221</v>
      </c>
      <c r="C186" s="2">
        <v>1491</v>
      </c>
      <c r="D186">
        <v>21</v>
      </c>
      <c r="E186">
        <v>97.9</v>
      </c>
      <c r="F186">
        <v>122.43</v>
      </c>
      <c r="G186">
        <v>122.43</v>
      </c>
      <c r="H186">
        <v>121</v>
      </c>
      <c r="I186" s="3">
        <v>1813.7</v>
      </c>
      <c r="J186" s="4" t="s">
        <v>157</v>
      </c>
      <c r="K186" s="2">
        <v>2485</v>
      </c>
      <c r="L186">
        <v>40</v>
      </c>
      <c r="M186">
        <v>98.22</v>
      </c>
      <c r="N186">
        <v>157.27000000000001</v>
      </c>
      <c r="O186">
        <v>158.06</v>
      </c>
      <c r="P186">
        <v>158</v>
      </c>
      <c r="Q186" s="3">
        <v>3927.6</v>
      </c>
    </row>
    <row r="187" spans="1:17" x14ac:dyDescent="0.25">
      <c r="A187">
        <v>186</v>
      </c>
      <c r="B187" s="4" t="s">
        <v>222</v>
      </c>
      <c r="C187" s="2">
        <v>1498</v>
      </c>
      <c r="D187">
        <v>21</v>
      </c>
      <c r="E187">
        <v>97.9</v>
      </c>
      <c r="F187">
        <v>123.04</v>
      </c>
      <c r="G187">
        <v>121.82</v>
      </c>
      <c r="H187">
        <v>121</v>
      </c>
      <c r="I187" s="3">
        <v>1813.7</v>
      </c>
      <c r="J187" s="4" t="s">
        <v>1078</v>
      </c>
      <c r="K187" s="2">
        <v>2492</v>
      </c>
      <c r="L187">
        <v>39.5</v>
      </c>
      <c r="M187">
        <v>98.22</v>
      </c>
      <c r="N187">
        <v>157.49</v>
      </c>
      <c r="O187">
        <v>159.86000000000001</v>
      </c>
      <c r="P187">
        <v>156</v>
      </c>
      <c r="Q187" s="3">
        <v>3927.6</v>
      </c>
    </row>
    <row r="188" spans="1:17" x14ac:dyDescent="0.25">
      <c r="A188">
        <v>187</v>
      </c>
      <c r="B188" s="4" t="s">
        <v>224</v>
      </c>
      <c r="C188" s="2">
        <v>1491</v>
      </c>
      <c r="D188">
        <v>21</v>
      </c>
      <c r="E188">
        <v>97.9</v>
      </c>
      <c r="F188">
        <v>121.82</v>
      </c>
      <c r="G188">
        <v>123.04</v>
      </c>
      <c r="H188">
        <v>121</v>
      </c>
      <c r="I188" s="3">
        <v>1813.7</v>
      </c>
      <c r="J188" s="4" t="s">
        <v>64</v>
      </c>
      <c r="K188" s="2">
        <v>2485</v>
      </c>
      <c r="L188">
        <v>40</v>
      </c>
      <c r="M188">
        <v>98.21</v>
      </c>
      <c r="N188">
        <v>156.47999999999999</v>
      </c>
      <c r="O188">
        <v>158.85</v>
      </c>
      <c r="P188">
        <v>158</v>
      </c>
      <c r="Q188" s="3">
        <v>3927.4</v>
      </c>
    </row>
    <row r="189" spans="1:17" x14ac:dyDescent="0.25">
      <c r="A189">
        <v>188</v>
      </c>
      <c r="B189" s="4" t="s">
        <v>223</v>
      </c>
      <c r="C189" s="2">
        <v>1495</v>
      </c>
      <c r="D189">
        <v>21</v>
      </c>
      <c r="E189">
        <v>97.9</v>
      </c>
      <c r="F189">
        <v>123.04</v>
      </c>
      <c r="G189">
        <v>121.82</v>
      </c>
      <c r="H189">
        <v>121</v>
      </c>
      <c r="I189" s="3">
        <v>1813.7</v>
      </c>
      <c r="J189" s="4" t="s">
        <v>159</v>
      </c>
      <c r="K189" s="2">
        <v>2498</v>
      </c>
      <c r="L189">
        <v>40</v>
      </c>
      <c r="M189">
        <v>98.21</v>
      </c>
      <c r="N189">
        <v>158.85</v>
      </c>
      <c r="O189">
        <v>156.47999999999999</v>
      </c>
      <c r="P189">
        <v>158</v>
      </c>
      <c r="Q189" s="3">
        <v>3927.4</v>
      </c>
    </row>
    <row r="190" spans="1:17" x14ac:dyDescent="0.25">
      <c r="A190">
        <v>189</v>
      </c>
      <c r="B190" s="4" t="s">
        <v>225</v>
      </c>
      <c r="C190" s="2">
        <v>1487</v>
      </c>
      <c r="D190">
        <v>21</v>
      </c>
      <c r="E190">
        <v>97.9</v>
      </c>
      <c r="F190">
        <v>121.82</v>
      </c>
      <c r="G190">
        <v>123.04</v>
      </c>
      <c r="H190">
        <v>121</v>
      </c>
      <c r="I190" s="3">
        <v>1813.7</v>
      </c>
      <c r="J190" s="4" t="s">
        <v>160</v>
      </c>
      <c r="K190" s="2">
        <v>2479</v>
      </c>
      <c r="L190">
        <v>40</v>
      </c>
      <c r="M190">
        <v>98.21</v>
      </c>
      <c r="N190">
        <v>156.47999999999999</v>
      </c>
      <c r="O190">
        <v>158.85</v>
      </c>
      <c r="P190">
        <v>158</v>
      </c>
      <c r="Q190" s="3">
        <v>3927.4</v>
      </c>
    </row>
    <row r="191" spans="1:17" x14ac:dyDescent="0.25">
      <c r="A191">
        <v>190</v>
      </c>
      <c r="B191" s="4" t="s">
        <v>226</v>
      </c>
      <c r="C191" s="2">
        <v>1495</v>
      </c>
      <c r="D191">
        <v>21.5</v>
      </c>
      <c r="E191">
        <v>97.9</v>
      </c>
      <c r="F191">
        <v>122.64</v>
      </c>
      <c r="G191">
        <v>118.31</v>
      </c>
      <c r="H191">
        <v>125</v>
      </c>
      <c r="I191" s="3">
        <v>1813.7</v>
      </c>
      <c r="J191" s="4" t="s">
        <v>1087</v>
      </c>
      <c r="K191" s="2">
        <v>2486</v>
      </c>
      <c r="L191">
        <v>39.5</v>
      </c>
      <c r="M191">
        <v>98.21</v>
      </c>
      <c r="N191">
        <v>156.71</v>
      </c>
      <c r="O191">
        <v>160.63999999999999</v>
      </c>
      <c r="P191">
        <v>156</v>
      </c>
      <c r="Q191" s="3">
        <v>3927.2</v>
      </c>
    </row>
    <row r="192" spans="1:17" x14ac:dyDescent="0.25">
      <c r="A192">
        <v>191</v>
      </c>
      <c r="B192" s="4" t="s">
        <v>227</v>
      </c>
      <c r="C192" s="2">
        <v>1492</v>
      </c>
      <c r="D192">
        <v>21.5</v>
      </c>
      <c r="E192">
        <v>97.9</v>
      </c>
      <c r="F192">
        <v>122.64</v>
      </c>
      <c r="G192">
        <v>118.31</v>
      </c>
      <c r="H192">
        <v>125</v>
      </c>
      <c r="I192" s="3">
        <v>1813.7</v>
      </c>
      <c r="J192" s="4" t="s">
        <v>939</v>
      </c>
      <c r="K192" s="2">
        <v>2487</v>
      </c>
      <c r="L192">
        <v>37.5</v>
      </c>
      <c r="M192">
        <v>98.2</v>
      </c>
      <c r="N192">
        <v>157.54</v>
      </c>
      <c r="O192">
        <v>156.77000000000001</v>
      </c>
      <c r="P192">
        <v>159</v>
      </c>
      <c r="Q192" s="3">
        <v>3926.8</v>
      </c>
    </row>
    <row r="193" spans="1:17" x14ac:dyDescent="0.25">
      <c r="A193">
        <v>192</v>
      </c>
      <c r="B193" s="4" t="s">
        <v>229</v>
      </c>
      <c r="C193" s="2">
        <v>1487</v>
      </c>
      <c r="D193">
        <v>21</v>
      </c>
      <c r="E193">
        <v>97.89</v>
      </c>
      <c r="F193">
        <v>121.21</v>
      </c>
      <c r="G193">
        <v>123.66</v>
      </c>
      <c r="H193">
        <v>121</v>
      </c>
      <c r="I193" s="3">
        <v>1813.5</v>
      </c>
      <c r="J193" s="4" t="s">
        <v>170</v>
      </c>
      <c r="K193" s="2">
        <v>2478</v>
      </c>
      <c r="L193">
        <v>40</v>
      </c>
      <c r="M193">
        <v>98.19</v>
      </c>
      <c r="N193">
        <v>156.47999999999999</v>
      </c>
      <c r="O193">
        <v>154.9</v>
      </c>
      <c r="P193">
        <v>162</v>
      </c>
      <c r="Q193" s="3">
        <v>3926.6</v>
      </c>
    </row>
    <row r="194" spans="1:17" x14ac:dyDescent="0.25">
      <c r="A194">
        <v>193</v>
      </c>
      <c r="B194" s="4" t="s">
        <v>228</v>
      </c>
      <c r="C194" s="2">
        <v>1498</v>
      </c>
      <c r="D194">
        <v>21</v>
      </c>
      <c r="E194">
        <v>97.89</v>
      </c>
      <c r="F194">
        <v>123.66</v>
      </c>
      <c r="G194">
        <v>121.21</v>
      </c>
      <c r="H194">
        <v>121</v>
      </c>
      <c r="I194" s="3">
        <v>1813.5</v>
      </c>
      <c r="J194" s="4" t="s">
        <v>941</v>
      </c>
      <c r="K194" s="2">
        <v>2494</v>
      </c>
      <c r="L194">
        <v>37.5</v>
      </c>
      <c r="M194">
        <v>98.19</v>
      </c>
      <c r="N194">
        <v>158.32</v>
      </c>
      <c r="O194">
        <v>155.99</v>
      </c>
      <c r="P194">
        <v>159</v>
      </c>
      <c r="Q194" s="3">
        <v>3926.6</v>
      </c>
    </row>
    <row r="195" spans="1:17" x14ac:dyDescent="0.25">
      <c r="A195">
        <v>194</v>
      </c>
      <c r="B195" s="4" t="s">
        <v>230</v>
      </c>
      <c r="C195" s="2">
        <v>1483</v>
      </c>
      <c r="D195">
        <v>21</v>
      </c>
      <c r="E195">
        <v>97.89</v>
      </c>
      <c r="F195">
        <v>121.21</v>
      </c>
      <c r="G195">
        <v>123.66</v>
      </c>
      <c r="H195">
        <v>121</v>
      </c>
      <c r="I195" s="3">
        <v>1813.5</v>
      </c>
      <c r="J195" s="4" t="s">
        <v>178</v>
      </c>
      <c r="K195" s="2">
        <v>2485</v>
      </c>
      <c r="L195">
        <v>40</v>
      </c>
      <c r="M195">
        <v>98.19</v>
      </c>
      <c r="N195">
        <v>157.27000000000001</v>
      </c>
      <c r="O195">
        <v>154.11000000000001</v>
      </c>
      <c r="P195">
        <v>162</v>
      </c>
      <c r="Q195" s="3">
        <v>3926.3</v>
      </c>
    </row>
    <row r="196" spans="1:17" x14ac:dyDescent="0.25">
      <c r="A196">
        <v>195</v>
      </c>
      <c r="B196" s="4" t="s">
        <v>231</v>
      </c>
      <c r="C196" s="2">
        <v>1499</v>
      </c>
      <c r="D196">
        <v>21.5</v>
      </c>
      <c r="E196">
        <v>97.88</v>
      </c>
      <c r="F196">
        <v>123.26</v>
      </c>
      <c r="G196">
        <v>125.74</v>
      </c>
      <c r="H196">
        <v>117</v>
      </c>
      <c r="I196" s="3">
        <v>1813.4</v>
      </c>
      <c r="J196" s="4" t="s">
        <v>949</v>
      </c>
      <c r="K196" s="2">
        <v>2500</v>
      </c>
      <c r="L196">
        <v>37.5</v>
      </c>
      <c r="M196">
        <v>98.18</v>
      </c>
      <c r="N196">
        <v>159.09</v>
      </c>
      <c r="O196">
        <v>155.21</v>
      </c>
      <c r="P196">
        <v>159</v>
      </c>
      <c r="Q196" s="3">
        <v>3926.2</v>
      </c>
    </row>
    <row r="197" spans="1:17" x14ac:dyDescent="0.25">
      <c r="A197">
        <v>196</v>
      </c>
      <c r="B197" s="4" t="s">
        <v>232</v>
      </c>
      <c r="C197" s="2">
        <v>1499</v>
      </c>
      <c r="D197">
        <v>21.5</v>
      </c>
      <c r="E197">
        <v>97.88</v>
      </c>
      <c r="F197">
        <v>123.26</v>
      </c>
      <c r="G197">
        <v>117.69</v>
      </c>
      <c r="H197">
        <v>125</v>
      </c>
      <c r="I197" s="3">
        <v>1813.3</v>
      </c>
      <c r="J197" s="4" t="s">
        <v>172</v>
      </c>
      <c r="K197" s="2">
        <v>2487</v>
      </c>
      <c r="L197">
        <v>38.5</v>
      </c>
      <c r="M197">
        <v>98.18</v>
      </c>
      <c r="N197">
        <v>157.13999999999999</v>
      </c>
      <c r="O197">
        <v>157.13999999999999</v>
      </c>
      <c r="P197">
        <v>159</v>
      </c>
      <c r="Q197" s="3">
        <v>3926.2</v>
      </c>
    </row>
    <row r="198" spans="1:17" x14ac:dyDescent="0.25">
      <c r="A198">
        <v>197</v>
      </c>
      <c r="B198" s="4" t="s">
        <v>233</v>
      </c>
      <c r="C198" s="2">
        <v>1495</v>
      </c>
      <c r="D198">
        <v>21.5</v>
      </c>
      <c r="E198">
        <v>97.88</v>
      </c>
      <c r="F198">
        <v>123.26</v>
      </c>
      <c r="G198">
        <v>117.69</v>
      </c>
      <c r="H198">
        <v>125</v>
      </c>
      <c r="I198" s="3">
        <v>1813.3</v>
      </c>
      <c r="J198" s="4" t="s">
        <v>174</v>
      </c>
      <c r="K198" s="2">
        <v>2493</v>
      </c>
      <c r="L198">
        <v>38.5</v>
      </c>
      <c r="M198">
        <v>98.18</v>
      </c>
      <c r="N198">
        <v>157.91999999999999</v>
      </c>
      <c r="O198">
        <v>156.36000000000001</v>
      </c>
      <c r="P198">
        <v>159</v>
      </c>
      <c r="Q198" s="3">
        <v>3926.1</v>
      </c>
    </row>
    <row r="199" spans="1:17" x14ac:dyDescent="0.25">
      <c r="A199">
        <v>198</v>
      </c>
      <c r="B199" s="4" t="s">
        <v>234</v>
      </c>
      <c r="C199" s="2">
        <v>1498</v>
      </c>
      <c r="D199">
        <v>21</v>
      </c>
      <c r="E199">
        <v>97.87</v>
      </c>
      <c r="F199">
        <v>123.66</v>
      </c>
      <c r="G199">
        <v>124.27</v>
      </c>
      <c r="H199">
        <v>118</v>
      </c>
      <c r="I199" s="3">
        <v>1813.2</v>
      </c>
      <c r="J199" s="4" t="s">
        <v>183</v>
      </c>
      <c r="K199" s="2">
        <v>2491</v>
      </c>
      <c r="L199">
        <v>40</v>
      </c>
      <c r="M199">
        <v>98.17</v>
      </c>
      <c r="N199">
        <v>158.06</v>
      </c>
      <c r="O199">
        <v>153.32</v>
      </c>
      <c r="P199">
        <v>162</v>
      </c>
      <c r="Q199" s="3">
        <v>3925.8</v>
      </c>
    </row>
    <row r="200" spans="1:17" x14ac:dyDescent="0.25">
      <c r="A200">
        <v>199</v>
      </c>
      <c r="B200" s="4" t="s">
        <v>235</v>
      </c>
      <c r="C200" s="2">
        <v>1498</v>
      </c>
      <c r="D200">
        <v>21</v>
      </c>
      <c r="E200">
        <v>97.87</v>
      </c>
      <c r="F200">
        <v>123.04</v>
      </c>
      <c r="G200">
        <v>124.88</v>
      </c>
      <c r="H200">
        <v>118</v>
      </c>
      <c r="I200" s="3">
        <v>1813.2</v>
      </c>
      <c r="J200" s="4" t="s">
        <v>180</v>
      </c>
      <c r="K200" s="2">
        <v>2499</v>
      </c>
      <c r="L200">
        <v>38.5</v>
      </c>
      <c r="M200">
        <v>98.17</v>
      </c>
      <c r="N200">
        <v>158.69999999999999</v>
      </c>
      <c r="O200">
        <v>155.58000000000001</v>
      </c>
      <c r="P200">
        <v>159</v>
      </c>
      <c r="Q200" s="3">
        <v>3925.8</v>
      </c>
    </row>
    <row r="201" spans="1:17" x14ac:dyDescent="0.25">
      <c r="A201">
        <v>200</v>
      </c>
      <c r="B201" s="4" t="s">
        <v>236</v>
      </c>
      <c r="C201" s="2">
        <v>1494</v>
      </c>
      <c r="D201">
        <v>21</v>
      </c>
      <c r="E201">
        <v>97.87</v>
      </c>
      <c r="F201">
        <v>123.04</v>
      </c>
      <c r="G201">
        <v>124.88</v>
      </c>
      <c r="H201">
        <v>118</v>
      </c>
      <c r="I201" s="3">
        <v>1813.2</v>
      </c>
      <c r="J201" s="4" t="s">
        <v>1853</v>
      </c>
      <c r="K201" s="2">
        <v>2494</v>
      </c>
      <c r="L201">
        <v>38</v>
      </c>
      <c r="M201">
        <v>98.16</v>
      </c>
      <c r="N201">
        <v>158.12</v>
      </c>
      <c r="O201">
        <v>158.12</v>
      </c>
      <c r="P201">
        <v>157</v>
      </c>
      <c r="Q201" s="3">
        <v>3925.5</v>
      </c>
    </row>
    <row r="202" spans="1:17" x14ac:dyDescent="0.25">
      <c r="A202">
        <v>201</v>
      </c>
      <c r="B202" s="4" t="s">
        <v>237</v>
      </c>
      <c r="C202" s="2">
        <v>1495</v>
      </c>
      <c r="D202">
        <v>21.5</v>
      </c>
      <c r="E202">
        <v>97.87</v>
      </c>
      <c r="F202">
        <v>122.64</v>
      </c>
      <c r="G202">
        <v>126.36</v>
      </c>
      <c r="H202">
        <v>117</v>
      </c>
      <c r="I202" s="3">
        <v>1813.1</v>
      </c>
      <c r="J202" s="4" t="s">
        <v>1855</v>
      </c>
      <c r="K202" s="2">
        <v>2500</v>
      </c>
      <c r="L202">
        <v>38</v>
      </c>
      <c r="M202">
        <v>98.16</v>
      </c>
      <c r="N202">
        <v>158.9</v>
      </c>
      <c r="O202">
        <v>157.34</v>
      </c>
      <c r="P202">
        <v>157</v>
      </c>
      <c r="Q202" s="3">
        <v>3925.4</v>
      </c>
    </row>
    <row r="203" spans="1:17" x14ac:dyDescent="0.25">
      <c r="A203">
        <v>202</v>
      </c>
      <c r="B203" s="4" t="s">
        <v>238</v>
      </c>
      <c r="C203" s="2">
        <v>1500</v>
      </c>
      <c r="D203">
        <v>22</v>
      </c>
      <c r="E203">
        <v>97.86</v>
      </c>
      <c r="F203">
        <v>124.06</v>
      </c>
      <c r="G203">
        <v>122.81</v>
      </c>
      <c r="H203">
        <v>119</v>
      </c>
      <c r="I203" s="2">
        <v>1813</v>
      </c>
      <c r="J203" s="4" t="s">
        <v>49</v>
      </c>
      <c r="K203" s="2">
        <v>2487</v>
      </c>
      <c r="L203">
        <v>38</v>
      </c>
      <c r="M203">
        <v>98.16</v>
      </c>
      <c r="N203">
        <v>157.34</v>
      </c>
      <c r="O203">
        <v>158.9</v>
      </c>
      <c r="P203">
        <v>157</v>
      </c>
      <c r="Q203" s="3">
        <v>3925.4</v>
      </c>
    </row>
    <row r="204" spans="1:17" x14ac:dyDescent="0.25">
      <c r="A204">
        <v>203</v>
      </c>
      <c r="B204" s="4" t="s">
        <v>239</v>
      </c>
      <c r="C204" s="2">
        <v>1499</v>
      </c>
      <c r="D204">
        <v>21.5</v>
      </c>
      <c r="E204">
        <v>97.85</v>
      </c>
      <c r="F204">
        <v>123.88</v>
      </c>
      <c r="G204">
        <v>117.07</v>
      </c>
      <c r="H204">
        <v>125</v>
      </c>
      <c r="I204" s="3">
        <v>1812.8</v>
      </c>
      <c r="J204" s="4" t="s">
        <v>187</v>
      </c>
      <c r="K204" s="2">
        <v>2497</v>
      </c>
      <c r="L204">
        <v>40</v>
      </c>
      <c r="M204">
        <v>98.15</v>
      </c>
      <c r="N204">
        <v>158.85</v>
      </c>
      <c r="O204">
        <v>152.53</v>
      </c>
      <c r="P204">
        <v>162</v>
      </c>
      <c r="Q204" s="3">
        <v>3925.1</v>
      </c>
    </row>
    <row r="205" spans="1:17" x14ac:dyDescent="0.25">
      <c r="A205">
        <v>204</v>
      </c>
      <c r="B205" s="4" t="s">
        <v>240</v>
      </c>
      <c r="C205" s="2">
        <v>1496</v>
      </c>
      <c r="D205">
        <v>21.5</v>
      </c>
      <c r="E205">
        <v>97.84</v>
      </c>
      <c r="F205">
        <v>122.64</v>
      </c>
      <c r="G205">
        <v>120.16</v>
      </c>
      <c r="H205">
        <v>123</v>
      </c>
      <c r="I205" s="3">
        <v>1812.7</v>
      </c>
      <c r="J205" s="4" t="s">
        <v>363</v>
      </c>
      <c r="K205" s="2">
        <v>2500</v>
      </c>
      <c r="L205">
        <v>37</v>
      </c>
      <c r="M205">
        <v>98.15</v>
      </c>
      <c r="N205">
        <v>158.5</v>
      </c>
      <c r="O205">
        <v>157.72999999999999</v>
      </c>
      <c r="P205">
        <v>157</v>
      </c>
      <c r="Q205" s="3">
        <v>3925.1</v>
      </c>
    </row>
    <row r="206" spans="1:17" x14ac:dyDescent="0.25">
      <c r="A206">
        <v>205</v>
      </c>
      <c r="B206" s="4" t="s">
        <v>241</v>
      </c>
      <c r="C206" s="2">
        <v>1492</v>
      </c>
      <c r="D206">
        <v>21.5</v>
      </c>
      <c r="E206">
        <v>97.84</v>
      </c>
      <c r="F206">
        <v>122.64</v>
      </c>
      <c r="G206">
        <v>120.16</v>
      </c>
      <c r="H206">
        <v>123</v>
      </c>
      <c r="I206" s="3">
        <v>1812.7</v>
      </c>
      <c r="J206" s="4" t="s">
        <v>158</v>
      </c>
      <c r="K206" s="2">
        <v>2497</v>
      </c>
      <c r="L206">
        <v>40</v>
      </c>
      <c r="M206">
        <v>98.14</v>
      </c>
      <c r="N206">
        <v>158.85</v>
      </c>
      <c r="O206">
        <v>160.43</v>
      </c>
      <c r="P206">
        <v>154</v>
      </c>
      <c r="Q206" s="3">
        <v>3924.6</v>
      </c>
    </row>
    <row r="207" spans="1:17" x14ac:dyDescent="0.25">
      <c r="A207">
        <v>206</v>
      </c>
      <c r="B207" s="4" t="s">
        <v>242</v>
      </c>
      <c r="C207" s="2">
        <v>1487</v>
      </c>
      <c r="D207">
        <v>21</v>
      </c>
      <c r="E207">
        <v>97.83</v>
      </c>
      <c r="F207">
        <v>121.21</v>
      </c>
      <c r="G207">
        <v>120.59</v>
      </c>
      <c r="H207">
        <v>124</v>
      </c>
      <c r="I207" s="3">
        <v>1812.5</v>
      </c>
      <c r="J207" s="4" t="s">
        <v>566</v>
      </c>
      <c r="K207" s="2">
        <v>2499</v>
      </c>
      <c r="L207">
        <v>39</v>
      </c>
      <c r="M207">
        <v>98.14</v>
      </c>
      <c r="N207">
        <v>158.5</v>
      </c>
      <c r="O207">
        <v>157.71</v>
      </c>
      <c r="P207">
        <v>157</v>
      </c>
      <c r="Q207" s="3">
        <v>3924.5</v>
      </c>
    </row>
    <row r="208" spans="1:17" x14ac:dyDescent="0.25">
      <c r="A208">
        <v>207</v>
      </c>
      <c r="B208" s="4" t="s">
        <v>243</v>
      </c>
      <c r="C208" s="2">
        <v>1483</v>
      </c>
      <c r="D208">
        <v>21</v>
      </c>
      <c r="E208">
        <v>97.83</v>
      </c>
      <c r="F208">
        <v>121.21</v>
      </c>
      <c r="G208">
        <v>120.59</v>
      </c>
      <c r="H208">
        <v>124</v>
      </c>
      <c r="I208" s="3">
        <v>1812.5</v>
      </c>
      <c r="J208" s="4" t="s">
        <v>567</v>
      </c>
      <c r="K208" s="2">
        <v>2493</v>
      </c>
      <c r="L208">
        <v>39</v>
      </c>
      <c r="M208">
        <v>98.14</v>
      </c>
      <c r="N208">
        <v>157.71</v>
      </c>
      <c r="O208">
        <v>158.5</v>
      </c>
      <c r="P208">
        <v>157</v>
      </c>
      <c r="Q208" s="3">
        <v>3924.5</v>
      </c>
    </row>
    <row r="209" spans="1:17" x14ac:dyDescent="0.25">
      <c r="A209">
        <v>208</v>
      </c>
      <c r="B209" s="4" t="s">
        <v>244</v>
      </c>
      <c r="C209" s="2">
        <v>1500</v>
      </c>
      <c r="D209">
        <v>21.5</v>
      </c>
      <c r="E209">
        <v>97.83</v>
      </c>
      <c r="F209">
        <v>123.26</v>
      </c>
      <c r="G209">
        <v>119.54</v>
      </c>
      <c r="H209">
        <v>123</v>
      </c>
      <c r="I209" s="3">
        <v>1812.4</v>
      </c>
      <c r="J209" s="4" t="s">
        <v>161</v>
      </c>
      <c r="K209" s="2">
        <v>2497</v>
      </c>
      <c r="L209">
        <v>40</v>
      </c>
      <c r="M209">
        <v>98.14</v>
      </c>
      <c r="N209">
        <v>158.06</v>
      </c>
      <c r="O209">
        <v>161.22</v>
      </c>
      <c r="P209">
        <v>154</v>
      </c>
      <c r="Q209" s="3">
        <v>3924.3</v>
      </c>
    </row>
    <row r="210" spans="1:17" x14ac:dyDescent="0.25">
      <c r="A210">
        <v>209</v>
      </c>
      <c r="B210" s="4" t="s">
        <v>245</v>
      </c>
      <c r="C210" s="2">
        <v>1496</v>
      </c>
      <c r="D210">
        <v>21.5</v>
      </c>
      <c r="E210">
        <v>97.83</v>
      </c>
      <c r="F210">
        <v>123.26</v>
      </c>
      <c r="G210">
        <v>119.54</v>
      </c>
      <c r="H210">
        <v>123</v>
      </c>
      <c r="I210" s="3">
        <v>1812.4</v>
      </c>
      <c r="J210" s="4" t="s">
        <v>162</v>
      </c>
      <c r="K210" s="2">
        <v>2491</v>
      </c>
      <c r="L210">
        <v>40</v>
      </c>
      <c r="M210">
        <v>98.14</v>
      </c>
      <c r="N210">
        <v>158.06</v>
      </c>
      <c r="O210">
        <v>161.22</v>
      </c>
      <c r="P210">
        <v>154</v>
      </c>
      <c r="Q210" s="3">
        <v>3924.3</v>
      </c>
    </row>
    <row r="211" spans="1:17" x14ac:dyDescent="0.25">
      <c r="A211">
        <v>210</v>
      </c>
      <c r="B211" s="4" t="s">
        <v>246</v>
      </c>
      <c r="C211" s="2">
        <v>1491</v>
      </c>
      <c r="D211">
        <v>21</v>
      </c>
      <c r="E211">
        <v>97.83</v>
      </c>
      <c r="F211">
        <v>121.82</v>
      </c>
      <c r="G211">
        <v>119.98</v>
      </c>
      <c r="H211">
        <v>124</v>
      </c>
      <c r="I211" s="3">
        <v>1812.4</v>
      </c>
      <c r="J211" s="4" t="s">
        <v>571</v>
      </c>
      <c r="K211" s="2">
        <v>2487</v>
      </c>
      <c r="L211">
        <v>39</v>
      </c>
      <c r="M211">
        <v>98.13</v>
      </c>
      <c r="N211">
        <v>156.93</v>
      </c>
      <c r="O211">
        <v>159.28</v>
      </c>
      <c r="P211">
        <v>157</v>
      </c>
      <c r="Q211" s="3">
        <v>3924.3</v>
      </c>
    </row>
    <row r="212" spans="1:17" x14ac:dyDescent="0.25">
      <c r="A212">
        <v>211</v>
      </c>
      <c r="B212" s="4" t="s">
        <v>247</v>
      </c>
      <c r="C212" s="2">
        <v>1487</v>
      </c>
      <c r="D212">
        <v>21</v>
      </c>
      <c r="E212">
        <v>97.83</v>
      </c>
      <c r="F212">
        <v>121.82</v>
      </c>
      <c r="G212">
        <v>119.98</v>
      </c>
      <c r="H212">
        <v>124</v>
      </c>
      <c r="I212" s="3">
        <v>1812.4</v>
      </c>
      <c r="J212" s="4" t="s">
        <v>1311</v>
      </c>
      <c r="K212" s="2">
        <v>2486</v>
      </c>
      <c r="L212">
        <v>39.5</v>
      </c>
      <c r="M212">
        <v>98.13</v>
      </c>
      <c r="N212">
        <v>156.71</v>
      </c>
      <c r="O212">
        <v>157.49</v>
      </c>
      <c r="P212">
        <v>159</v>
      </c>
      <c r="Q212" s="3">
        <v>3924.2</v>
      </c>
    </row>
    <row r="213" spans="1:17" x14ac:dyDescent="0.25">
      <c r="A213">
        <v>212</v>
      </c>
      <c r="B213" s="4" t="s">
        <v>248</v>
      </c>
      <c r="C213" s="2">
        <v>1494</v>
      </c>
      <c r="D213">
        <v>21</v>
      </c>
      <c r="E213">
        <v>97.82</v>
      </c>
      <c r="F213">
        <v>122.43</v>
      </c>
      <c r="G213">
        <v>119.37</v>
      </c>
      <c r="H213">
        <v>124</v>
      </c>
      <c r="I213" s="3">
        <v>1812.2</v>
      </c>
      <c r="J213" s="4" t="s">
        <v>1310</v>
      </c>
      <c r="K213" s="2">
        <v>2492</v>
      </c>
      <c r="L213">
        <v>39.5</v>
      </c>
      <c r="M213">
        <v>98.13</v>
      </c>
      <c r="N213">
        <v>157.49</v>
      </c>
      <c r="O213">
        <v>156.71</v>
      </c>
      <c r="P213">
        <v>159</v>
      </c>
      <c r="Q213" s="3">
        <v>3924.2</v>
      </c>
    </row>
    <row r="214" spans="1:17" x14ac:dyDescent="0.25">
      <c r="A214">
        <v>213</v>
      </c>
      <c r="B214" s="4" t="s">
        <v>249</v>
      </c>
      <c r="C214" s="2">
        <v>1491</v>
      </c>
      <c r="D214">
        <v>21</v>
      </c>
      <c r="E214">
        <v>97.82</v>
      </c>
      <c r="F214">
        <v>122.43</v>
      </c>
      <c r="G214">
        <v>119.37</v>
      </c>
      <c r="H214">
        <v>124</v>
      </c>
      <c r="I214" s="3">
        <v>1812.2</v>
      </c>
      <c r="J214" s="4" t="s">
        <v>1312</v>
      </c>
      <c r="K214" s="2">
        <v>2486</v>
      </c>
      <c r="L214">
        <v>39.5</v>
      </c>
      <c r="M214">
        <v>98.13</v>
      </c>
      <c r="N214">
        <v>157.49</v>
      </c>
      <c r="O214">
        <v>156.71</v>
      </c>
      <c r="P214">
        <v>159</v>
      </c>
      <c r="Q214" s="3">
        <v>3924.2</v>
      </c>
    </row>
    <row r="215" spans="1:17" x14ac:dyDescent="0.25">
      <c r="A215">
        <v>214</v>
      </c>
      <c r="B215" s="4" t="s">
        <v>250</v>
      </c>
      <c r="C215" s="2">
        <v>1499</v>
      </c>
      <c r="D215">
        <v>21.5</v>
      </c>
      <c r="E215">
        <v>97.81</v>
      </c>
      <c r="F215">
        <v>123.88</v>
      </c>
      <c r="G215">
        <v>118.93</v>
      </c>
      <c r="H215">
        <v>123</v>
      </c>
      <c r="I215" s="3">
        <v>1812.1</v>
      </c>
      <c r="J215" s="4" t="s">
        <v>1318</v>
      </c>
      <c r="K215" s="2">
        <v>2498</v>
      </c>
      <c r="L215">
        <v>39.5</v>
      </c>
      <c r="M215">
        <v>98.13</v>
      </c>
      <c r="N215">
        <v>158.28</v>
      </c>
      <c r="O215">
        <v>155.91999999999999</v>
      </c>
      <c r="P215">
        <v>159</v>
      </c>
      <c r="Q215" s="2">
        <v>3924</v>
      </c>
    </row>
    <row r="216" spans="1:17" x14ac:dyDescent="0.25">
      <c r="A216">
        <v>215</v>
      </c>
      <c r="B216" s="4" t="s">
        <v>252</v>
      </c>
      <c r="C216" s="2">
        <v>1488</v>
      </c>
      <c r="D216">
        <v>20.5</v>
      </c>
      <c r="E216">
        <v>97.81</v>
      </c>
      <c r="F216">
        <v>121.57</v>
      </c>
      <c r="G216">
        <v>122.17</v>
      </c>
      <c r="H216">
        <v>122</v>
      </c>
      <c r="I216" s="2">
        <v>1812</v>
      </c>
      <c r="J216" s="4" t="s">
        <v>1319</v>
      </c>
      <c r="K216" s="2">
        <v>2492</v>
      </c>
      <c r="L216">
        <v>39.5</v>
      </c>
      <c r="M216">
        <v>98.13</v>
      </c>
      <c r="N216">
        <v>158.28</v>
      </c>
      <c r="O216">
        <v>155.91999999999999</v>
      </c>
      <c r="P216">
        <v>159</v>
      </c>
      <c r="Q216" s="2">
        <v>3924</v>
      </c>
    </row>
    <row r="217" spans="1:17" x14ac:dyDescent="0.25">
      <c r="A217">
        <v>216</v>
      </c>
      <c r="B217" s="4" t="s">
        <v>254</v>
      </c>
      <c r="C217" s="2">
        <v>1485</v>
      </c>
      <c r="D217">
        <v>20.5</v>
      </c>
      <c r="E217">
        <v>97.81</v>
      </c>
      <c r="F217">
        <v>121.57</v>
      </c>
      <c r="G217">
        <v>122.17</v>
      </c>
      <c r="H217">
        <v>122</v>
      </c>
      <c r="I217" s="2">
        <v>1812</v>
      </c>
      <c r="J217" s="4" t="s">
        <v>1331</v>
      </c>
      <c r="K217" s="2">
        <v>2498</v>
      </c>
      <c r="L217">
        <v>39.5</v>
      </c>
      <c r="M217">
        <v>98.12</v>
      </c>
      <c r="N217">
        <v>159.07</v>
      </c>
      <c r="O217">
        <v>155.13</v>
      </c>
      <c r="P217">
        <v>159</v>
      </c>
      <c r="Q217" s="3">
        <v>3923.6</v>
      </c>
    </row>
    <row r="218" spans="1:17" x14ac:dyDescent="0.25">
      <c r="A218">
        <v>217</v>
      </c>
      <c r="B218" s="4" t="s">
        <v>251</v>
      </c>
      <c r="C218" s="2">
        <v>1492</v>
      </c>
      <c r="D218">
        <v>20.5</v>
      </c>
      <c r="E218">
        <v>97.81</v>
      </c>
      <c r="F218">
        <v>122.17</v>
      </c>
      <c r="G218">
        <v>121.57</v>
      </c>
      <c r="H218">
        <v>122</v>
      </c>
      <c r="I218" s="2">
        <v>1812</v>
      </c>
      <c r="J218" s="4" t="s">
        <v>169</v>
      </c>
      <c r="K218" s="2">
        <v>2499</v>
      </c>
      <c r="L218">
        <v>38.5</v>
      </c>
      <c r="M218">
        <v>98.11</v>
      </c>
      <c r="N218">
        <v>158.69999999999999</v>
      </c>
      <c r="O218">
        <v>159.49</v>
      </c>
      <c r="P218">
        <v>155</v>
      </c>
      <c r="Q218" s="3">
        <v>3923.2</v>
      </c>
    </row>
    <row r="219" spans="1:17" x14ac:dyDescent="0.25">
      <c r="A219">
        <v>218</v>
      </c>
      <c r="B219" s="4" t="s">
        <v>253</v>
      </c>
      <c r="C219" s="2">
        <v>1488</v>
      </c>
      <c r="D219">
        <v>20.5</v>
      </c>
      <c r="E219">
        <v>97.81</v>
      </c>
      <c r="F219">
        <v>122.17</v>
      </c>
      <c r="G219">
        <v>121.57</v>
      </c>
      <c r="H219">
        <v>122</v>
      </c>
      <c r="I219" s="2">
        <v>1812</v>
      </c>
      <c r="J219" s="4" t="s">
        <v>220</v>
      </c>
      <c r="K219" s="2">
        <v>2492</v>
      </c>
      <c r="L219">
        <v>40</v>
      </c>
      <c r="M219">
        <v>98.09</v>
      </c>
      <c r="N219">
        <v>158.06</v>
      </c>
      <c r="O219">
        <v>158.06</v>
      </c>
      <c r="P219">
        <v>157</v>
      </c>
      <c r="Q219" s="3">
        <v>3922.3</v>
      </c>
    </row>
    <row r="220" spans="1:17" x14ac:dyDescent="0.25">
      <c r="A220">
        <v>219</v>
      </c>
      <c r="B220" s="4" t="s">
        <v>255</v>
      </c>
      <c r="C220" s="2">
        <v>1488</v>
      </c>
      <c r="D220">
        <v>20</v>
      </c>
      <c r="E220">
        <v>97.8</v>
      </c>
      <c r="F220">
        <v>121.87</v>
      </c>
      <c r="G220">
        <v>121.87</v>
      </c>
      <c r="H220">
        <v>122</v>
      </c>
      <c r="I220" s="2">
        <v>1812</v>
      </c>
      <c r="J220" s="4" t="s">
        <v>242</v>
      </c>
      <c r="K220" s="2">
        <v>2479</v>
      </c>
      <c r="L220">
        <v>40</v>
      </c>
      <c r="M220">
        <v>98.08</v>
      </c>
      <c r="N220">
        <v>156.47999999999999</v>
      </c>
      <c r="O220">
        <v>155.69</v>
      </c>
      <c r="P220">
        <v>161</v>
      </c>
      <c r="Q220" s="3">
        <v>3922.3</v>
      </c>
    </row>
    <row r="221" spans="1:17" x14ac:dyDescent="0.25">
      <c r="A221">
        <v>220</v>
      </c>
      <c r="B221" s="4" t="s">
        <v>256</v>
      </c>
      <c r="C221" s="2">
        <v>1498</v>
      </c>
      <c r="D221">
        <v>21</v>
      </c>
      <c r="E221">
        <v>97.8</v>
      </c>
      <c r="F221">
        <v>123.04</v>
      </c>
      <c r="G221">
        <v>118.76</v>
      </c>
      <c r="H221">
        <v>124</v>
      </c>
      <c r="I221" s="3">
        <v>1811.9</v>
      </c>
      <c r="J221" s="4" t="s">
        <v>222</v>
      </c>
      <c r="K221" s="2">
        <v>2498</v>
      </c>
      <c r="L221">
        <v>40</v>
      </c>
      <c r="M221">
        <v>98.08</v>
      </c>
      <c r="N221">
        <v>158.85</v>
      </c>
      <c r="O221">
        <v>157.27000000000001</v>
      </c>
      <c r="P221">
        <v>157</v>
      </c>
      <c r="Q221" s="3">
        <v>3922.2</v>
      </c>
    </row>
    <row r="222" spans="1:17" x14ac:dyDescent="0.25">
      <c r="A222">
        <v>221</v>
      </c>
      <c r="B222" s="4" t="s">
        <v>257</v>
      </c>
      <c r="C222" s="2">
        <v>1494</v>
      </c>
      <c r="D222">
        <v>21</v>
      </c>
      <c r="E222">
        <v>97.8</v>
      </c>
      <c r="F222">
        <v>123.04</v>
      </c>
      <c r="G222">
        <v>118.76</v>
      </c>
      <c r="H222">
        <v>124</v>
      </c>
      <c r="I222" s="3">
        <v>1811.9</v>
      </c>
      <c r="J222" s="4" t="s">
        <v>224</v>
      </c>
      <c r="K222" s="2">
        <v>2485</v>
      </c>
      <c r="L222">
        <v>40</v>
      </c>
      <c r="M222">
        <v>98.08</v>
      </c>
      <c r="N222">
        <v>157.27000000000001</v>
      </c>
      <c r="O222">
        <v>158.85</v>
      </c>
      <c r="P222">
        <v>157</v>
      </c>
      <c r="Q222" s="3">
        <v>3922.2</v>
      </c>
    </row>
    <row r="223" spans="1:17" x14ac:dyDescent="0.25">
      <c r="A223">
        <v>222</v>
      </c>
      <c r="B223" s="4" t="s">
        <v>258</v>
      </c>
      <c r="C223" s="2">
        <v>1496</v>
      </c>
      <c r="D223">
        <v>20.5</v>
      </c>
      <c r="E223">
        <v>97.8</v>
      </c>
      <c r="F223">
        <v>122.78</v>
      </c>
      <c r="G223">
        <v>120.96</v>
      </c>
      <c r="H223">
        <v>122</v>
      </c>
      <c r="I223" s="3">
        <v>1811.9</v>
      </c>
      <c r="J223" s="4" t="s">
        <v>246</v>
      </c>
      <c r="K223" s="2">
        <v>2485</v>
      </c>
      <c r="L223">
        <v>40</v>
      </c>
      <c r="M223">
        <v>98.08</v>
      </c>
      <c r="N223">
        <v>157.27000000000001</v>
      </c>
      <c r="O223">
        <v>154.9</v>
      </c>
      <c r="P223">
        <v>161</v>
      </c>
      <c r="Q223" s="3">
        <v>3922.1</v>
      </c>
    </row>
    <row r="224" spans="1:17" x14ac:dyDescent="0.25">
      <c r="A224">
        <v>223</v>
      </c>
      <c r="B224" s="4" t="s">
        <v>259</v>
      </c>
      <c r="C224" s="2">
        <v>1492</v>
      </c>
      <c r="D224">
        <v>20.5</v>
      </c>
      <c r="E224">
        <v>97.8</v>
      </c>
      <c r="F224">
        <v>122.78</v>
      </c>
      <c r="G224">
        <v>120.96</v>
      </c>
      <c r="H224">
        <v>122</v>
      </c>
      <c r="I224" s="3">
        <v>1811.9</v>
      </c>
      <c r="J224" s="4" t="s">
        <v>1309</v>
      </c>
      <c r="K224" s="2">
        <v>2498</v>
      </c>
      <c r="L224">
        <v>39.5</v>
      </c>
      <c r="M224">
        <v>98.08</v>
      </c>
      <c r="N224">
        <v>159.07</v>
      </c>
      <c r="O224">
        <v>159.07</v>
      </c>
      <c r="P224">
        <v>155</v>
      </c>
      <c r="Q224" s="2">
        <v>3922</v>
      </c>
    </row>
    <row r="225" spans="1:17" x14ac:dyDescent="0.25">
      <c r="A225">
        <v>224</v>
      </c>
      <c r="B225" s="4" t="s">
        <v>260</v>
      </c>
      <c r="C225" s="2">
        <v>1485</v>
      </c>
      <c r="D225">
        <v>20.5</v>
      </c>
      <c r="E225">
        <v>97.8</v>
      </c>
      <c r="F225">
        <v>120.96</v>
      </c>
      <c r="G225">
        <v>122.78</v>
      </c>
      <c r="H225">
        <v>122</v>
      </c>
      <c r="I225" s="3">
        <v>1811.9</v>
      </c>
      <c r="J225" s="4" t="s">
        <v>229</v>
      </c>
      <c r="K225" s="2">
        <v>2479</v>
      </c>
      <c r="L225">
        <v>40</v>
      </c>
      <c r="M225">
        <v>98.08</v>
      </c>
      <c r="N225">
        <v>156.47999999999999</v>
      </c>
      <c r="O225">
        <v>159.63999999999999</v>
      </c>
      <c r="P225">
        <v>157</v>
      </c>
      <c r="Q225" s="3">
        <v>3921.9</v>
      </c>
    </row>
    <row r="226" spans="1:17" x14ac:dyDescent="0.25">
      <c r="A226">
        <v>225</v>
      </c>
      <c r="B226" s="4" t="s">
        <v>261</v>
      </c>
      <c r="C226" s="2">
        <v>1481</v>
      </c>
      <c r="D226">
        <v>20.5</v>
      </c>
      <c r="E226">
        <v>97.8</v>
      </c>
      <c r="F226">
        <v>120.96</v>
      </c>
      <c r="G226">
        <v>122.78</v>
      </c>
      <c r="H226">
        <v>122</v>
      </c>
      <c r="I226" s="3">
        <v>1811.9</v>
      </c>
      <c r="J226" s="4" t="s">
        <v>1316</v>
      </c>
      <c r="K226" s="2">
        <v>2498</v>
      </c>
      <c r="L226">
        <v>39.5</v>
      </c>
      <c r="M226">
        <v>98.07</v>
      </c>
      <c r="N226">
        <v>158.28</v>
      </c>
      <c r="O226">
        <v>159.86000000000001</v>
      </c>
      <c r="P226">
        <v>155</v>
      </c>
      <c r="Q226" s="3">
        <v>3921.9</v>
      </c>
    </row>
    <row r="227" spans="1:17" x14ac:dyDescent="0.25">
      <c r="A227">
        <v>226</v>
      </c>
      <c r="B227" s="4" t="s">
        <v>262</v>
      </c>
      <c r="C227" s="2">
        <v>1492</v>
      </c>
      <c r="D227">
        <v>20</v>
      </c>
      <c r="E227">
        <v>97.8</v>
      </c>
      <c r="F227">
        <v>122.47</v>
      </c>
      <c r="G227">
        <v>121.27</v>
      </c>
      <c r="H227">
        <v>122</v>
      </c>
      <c r="I227" s="3">
        <v>1811.9</v>
      </c>
      <c r="J227" s="4" t="s">
        <v>1317</v>
      </c>
      <c r="K227" s="2">
        <v>2492</v>
      </c>
      <c r="L227">
        <v>39.5</v>
      </c>
      <c r="M227">
        <v>98.07</v>
      </c>
      <c r="N227">
        <v>158.28</v>
      </c>
      <c r="O227">
        <v>159.86000000000001</v>
      </c>
      <c r="P227">
        <v>155</v>
      </c>
      <c r="Q227" s="3">
        <v>3921.9</v>
      </c>
    </row>
    <row r="228" spans="1:17" x14ac:dyDescent="0.25">
      <c r="A228">
        <v>227</v>
      </c>
      <c r="B228" s="4" t="s">
        <v>263</v>
      </c>
      <c r="C228" s="2">
        <v>1496</v>
      </c>
      <c r="D228">
        <v>20</v>
      </c>
      <c r="E228">
        <v>97.79</v>
      </c>
      <c r="F228">
        <v>123.06</v>
      </c>
      <c r="G228">
        <v>120.67</v>
      </c>
      <c r="H228">
        <v>122</v>
      </c>
      <c r="I228" s="3">
        <v>1811.8</v>
      </c>
      <c r="J228" s="4" t="s">
        <v>248</v>
      </c>
      <c r="K228" s="2">
        <v>2491</v>
      </c>
      <c r="L228">
        <v>40</v>
      </c>
      <c r="M228">
        <v>98.07</v>
      </c>
      <c r="N228">
        <v>158.06</v>
      </c>
      <c r="O228">
        <v>154.11000000000001</v>
      </c>
      <c r="P228">
        <v>161</v>
      </c>
      <c r="Q228" s="3">
        <v>3921.7</v>
      </c>
    </row>
    <row r="229" spans="1:17" x14ac:dyDescent="0.25">
      <c r="A229">
        <v>228</v>
      </c>
      <c r="B229" s="4" t="s">
        <v>264</v>
      </c>
      <c r="C229" s="2">
        <v>1499</v>
      </c>
      <c r="D229">
        <v>20.5</v>
      </c>
      <c r="E229">
        <v>97.79</v>
      </c>
      <c r="F229">
        <v>123.38</v>
      </c>
      <c r="G229">
        <v>120.36</v>
      </c>
      <c r="H229">
        <v>122</v>
      </c>
      <c r="I229" s="3">
        <v>1811.8</v>
      </c>
      <c r="J229" s="4" t="s">
        <v>1322</v>
      </c>
      <c r="K229" s="2">
        <v>2492</v>
      </c>
      <c r="L229">
        <v>39.5</v>
      </c>
      <c r="M229">
        <v>98.07</v>
      </c>
      <c r="N229">
        <v>157.49</v>
      </c>
      <c r="O229">
        <v>160.63999999999999</v>
      </c>
      <c r="P229">
        <v>155</v>
      </c>
      <c r="Q229" s="3">
        <v>3921.6</v>
      </c>
    </row>
    <row r="230" spans="1:17" x14ac:dyDescent="0.25">
      <c r="A230">
        <v>229</v>
      </c>
      <c r="B230" s="4" t="s">
        <v>266</v>
      </c>
      <c r="C230" s="2">
        <v>1481</v>
      </c>
      <c r="D230">
        <v>20.5</v>
      </c>
      <c r="E230">
        <v>97.79</v>
      </c>
      <c r="F230">
        <v>120.36</v>
      </c>
      <c r="G230">
        <v>123.38</v>
      </c>
      <c r="H230">
        <v>122</v>
      </c>
      <c r="I230" s="3">
        <v>1811.8</v>
      </c>
      <c r="J230" s="4" t="s">
        <v>1323</v>
      </c>
      <c r="K230" s="2">
        <v>2486</v>
      </c>
      <c r="L230">
        <v>39.5</v>
      </c>
      <c r="M230">
        <v>98.07</v>
      </c>
      <c r="N230">
        <v>157.49</v>
      </c>
      <c r="O230">
        <v>160.63999999999999</v>
      </c>
      <c r="P230">
        <v>155</v>
      </c>
      <c r="Q230" s="3">
        <v>3921.6</v>
      </c>
    </row>
    <row r="231" spans="1:17" x14ac:dyDescent="0.25">
      <c r="A231">
        <v>230</v>
      </c>
      <c r="B231" s="4" t="s">
        <v>265</v>
      </c>
      <c r="C231" s="2">
        <v>1496</v>
      </c>
      <c r="D231">
        <v>20.5</v>
      </c>
      <c r="E231">
        <v>97.79</v>
      </c>
      <c r="F231">
        <v>123.38</v>
      </c>
      <c r="G231">
        <v>120.36</v>
      </c>
      <c r="H231">
        <v>122</v>
      </c>
      <c r="I231" s="3">
        <v>1811.8</v>
      </c>
      <c r="J231" s="4" t="s">
        <v>1182</v>
      </c>
      <c r="K231" s="2">
        <v>2488</v>
      </c>
      <c r="L231">
        <v>37.5</v>
      </c>
      <c r="M231">
        <v>98.06</v>
      </c>
      <c r="N231">
        <v>157.54</v>
      </c>
      <c r="O231">
        <v>157.54</v>
      </c>
      <c r="P231">
        <v>158</v>
      </c>
      <c r="Q231" s="3">
        <v>3921.4</v>
      </c>
    </row>
    <row r="232" spans="1:17" x14ac:dyDescent="0.25">
      <c r="A232">
        <v>231</v>
      </c>
      <c r="B232" s="4" t="s">
        <v>267</v>
      </c>
      <c r="C232" s="2">
        <v>1477</v>
      </c>
      <c r="D232">
        <v>20.5</v>
      </c>
      <c r="E232">
        <v>97.79</v>
      </c>
      <c r="F232">
        <v>120.36</v>
      </c>
      <c r="G232">
        <v>123.38</v>
      </c>
      <c r="H232">
        <v>122</v>
      </c>
      <c r="I232" s="3">
        <v>1811.8</v>
      </c>
      <c r="J232" s="4" t="s">
        <v>1184</v>
      </c>
      <c r="K232" s="2">
        <v>2494</v>
      </c>
      <c r="L232">
        <v>37.5</v>
      </c>
      <c r="M232">
        <v>98.06</v>
      </c>
      <c r="N232">
        <v>158.32</v>
      </c>
      <c r="O232">
        <v>156.77000000000001</v>
      </c>
      <c r="P232">
        <v>158</v>
      </c>
      <c r="Q232" s="3">
        <v>3921.3</v>
      </c>
    </row>
    <row r="233" spans="1:17" x14ac:dyDescent="0.25">
      <c r="A233">
        <v>232</v>
      </c>
      <c r="B233" s="4" t="s">
        <v>268</v>
      </c>
      <c r="C233" s="2">
        <v>1499</v>
      </c>
      <c r="D233">
        <v>20.5</v>
      </c>
      <c r="E233">
        <v>97.79</v>
      </c>
      <c r="F233">
        <v>123.38</v>
      </c>
      <c r="G233">
        <v>123.38</v>
      </c>
      <c r="H233">
        <v>119</v>
      </c>
      <c r="I233" s="3">
        <v>1811.6</v>
      </c>
      <c r="J233" s="4" t="s">
        <v>256</v>
      </c>
      <c r="K233" s="2">
        <v>2497</v>
      </c>
      <c r="L233">
        <v>40</v>
      </c>
      <c r="M233">
        <v>98.05</v>
      </c>
      <c r="N233">
        <v>158.85</v>
      </c>
      <c r="O233">
        <v>153.32</v>
      </c>
      <c r="P233">
        <v>161</v>
      </c>
      <c r="Q233" s="3">
        <v>3921.1</v>
      </c>
    </row>
    <row r="234" spans="1:17" x14ac:dyDescent="0.25">
      <c r="A234">
        <v>233</v>
      </c>
      <c r="B234" s="4" t="s">
        <v>269</v>
      </c>
      <c r="C234" s="2">
        <v>1496</v>
      </c>
      <c r="D234">
        <v>20.5</v>
      </c>
      <c r="E234">
        <v>97.79</v>
      </c>
      <c r="F234">
        <v>123.38</v>
      </c>
      <c r="G234">
        <v>123.38</v>
      </c>
      <c r="H234">
        <v>119</v>
      </c>
      <c r="I234" s="3">
        <v>1811.6</v>
      </c>
      <c r="J234" s="4" t="s">
        <v>1196</v>
      </c>
      <c r="K234" s="2">
        <v>2500</v>
      </c>
      <c r="L234">
        <v>37.5</v>
      </c>
      <c r="M234">
        <v>98.05</v>
      </c>
      <c r="N234">
        <v>159.09</v>
      </c>
      <c r="O234">
        <v>155.99</v>
      </c>
      <c r="P234">
        <v>158</v>
      </c>
      <c r="Q234" s="3">
        <v>3921.1</v>
      </c>
    </row>
    <row r="235" spans="1:17" x14ac:dyDescent="0.25">
      <c r="A235">
        <v>234</v>
      </c>
      <c r="B235" s="4" t="s">
        <v>270</v>
      </c>
      <c r="C235" s="2">
        <v>1499</v>
      </c>
      <c r="D235">
        <v>20</v>
      </c>
      <c r="E235">
        <v>97.78</v>
      </c>
      <c r="F235">
        <v>123.66</v>
      </c>
      <c r="G235">
        <v>120.08</v>
      </c>
      <c r="H235">
        <v>122</v>
      </c>
      <c r="I235" s="3">
        <v>1811.6</v>
      </c>
      <c r="J235" s="4" t="s">
        <v>251</v>
      </c>
      <c r="K235" s="2">
        <v>2493</v>
      </c>
      <c r="L235">
        <v>38.5</v>
      </c>
      <c r="M235">
        <v>98.05</v>
      </c>
      <c r="N235">
        <v>157.91999999999999</v>
      </c>
      <c r="O235">
        <v>157.13999999999999</v>
      </c>
      <c r="P235">
        <v>158</v>
      </c>
      <c r="Q235" s="3">
        <v>3920.9</v>
      </c>
    </row>
    <row r="236" spans="1:17" x14ac:dyDescent="0.25">
      <c r="A236">
        <v>235</v>
      </c>
      <c r="B236" s="4" t="s">
        <v>271</v>
      </c>
      <c r="C236" s="2">
        <v>1498</v>
      </c>
      <c r="D236">
        <v>21</v>
      </c>
      <c r="E236">
        <v>97.78</v>
      </c>
      <c r="F236">
        <v>123.66</v>
      </c>
      <c r="G236">
        <v>118.15</v>
      </c>
      <c r="H236">
        <v>124</v>
      </c>
      <c r="I236" s="3">
        <v>1811.6</v>
      </c>
      <c r="J236" s="4" t="s">
        <v>252</v>
      </c>
      <c r="K236" s="2">
        <v>2487</v>
      </c>
      <c r="L236">
        <v>38.5</v>
      </c>
      <c r="M236">
        <v>98.05</v>
      </c>
      <c r="N236">
        <v>157.13999999999999</v>
      </c>
      <c r="O236">
        <v>157.91999999999999</v>
      </c>
      <c r="P236">
        <v>158</v>
      </c>
      <c r="Q236" s="3">
        <v>3920.9</v>
      </c>
    </row>
    <row r="237" spans="1:17" x14ac:dyDescent="0.25">
      <c r="A237">
        <v>236</v>
      </c>
      <c r="B237" s="4" t="s">
        <v>272</v>
      </c>
      <c r="C237" s="2">
        <v>1499</v>
      </c>
      <c r="D237">
        <v>20.5</v>
      </c>
      <c r="E237">
        <v>97.78</v>
      </c>
      <c r="F237">
        <v>123.99</v>
      </c>
      <c r="G237">
        <v>122.78</v>
      </c>
      <c r="H237">
        <v>119</v>
      </c>
      <c r="I237" s="3">
        <v>1811.6</v>
      </c>
      <c r="J237" s="4" t="s">
        <v>258</v>
      </c>
      <c r="K237" s="2">
        <v>2499</v>
      </c>
      <c r="L237">
        <v>38.5</v>
      </c>
      <c r="M237">
        <v>98.04</v>
      </c>
      <c r="N237">
        <v>158.69999999999999</v>
      </c>
      <c r="O237">
        <v>156.36000000000001</v>
      </c>
      <c r="P237">
        <v>158</v>
      </c>
      <c r="Q237" s="3">
        <v>3920.7</v>
      </c>
    </row>
    <row r="238" spans="1:17" x14ac:dyDescent="0.25">
      <c r="A238">
        <v>237</v>
      </c>
      <c r="B238" s="4" t="s">
        <v>273</v>
      </c>
      <c r="C238" s="2">
        <v>1499</v>
      </c>
      <c r="D238">
        <v>20.5</v>
      </c>
      <c r="E238">
        <v>97.78</v>
      </c>
      <c r="F238">
        <v>123.99</v>
      </c>
      <c r="G238">
        <v>119.76</v>
      </c>
      <c r="H238">
        <v>122</v>
      </c>
      <c r="I238" s="3">
        <v>1811.5</v>
      </c>
      <c r="J238" s="4" t="s">
        <v>765</v>
      </c>
      <c r="K238" s="2">
        <v>2486</v>
      </c>
      <c r="L238">
        <v>39</v>
      </c>
      <c r="M238">
        <v>98.04</v>
      </c>
      <c r="N238">
        <v>156.93</v>
      </c>
      <c r="O238">
        <v>156.13999999999999</v>
      </c>
      <c r="P238">
        <v>160</v>
      </c>
      <c r="Q238" s="3">
        <v>3920.5</v>
      </c>
    </row>
    <row r="239" spans="1:17" x14ac:dyDescent="0.25">
      <c r="A239">
        <v>238</v>
      </c>
      <c r="B239" s="4" t="s">
        <v>274</v>
      </c>
      <c r="C239" s="2">
        <v>1500</v>
      </c>
      <c r="D239">
        <v>22</v>
      </c>
      <c r="E239">
        <v>97.77</v>
      </c>
      <c r="F239">
        <v>124.06</v>
      </c>
      <c r="G239">
        <v>119.67</v>
      </c>
      <c r="H239">
        <v>122</v>
      </c>
      <c r="I239" s="3">
        <v>1811.3</v>
      </c>
      <c r="J239" s="4" t="s">
        <v>771</v>
      </c>
      <c r="K239" s="2">
        <v>2493</v>
      </c>
      <c r="L239">
        <v>39</v>
      </c>
      <c r="M239">
        <v>98.03</v>
      </c>
      <c r="N239">
        <v>157.71</v>
      </c>
      <c r="O239">
        <v>155.36000000000001</v>
      </c>
      <c r="P239">
        <v>160</v>
      </c>
      <c r="Q239" s="3">
        <v>3920.3</v>
      </c>
    </row>
    <row r="240" spans="1:17" x14ac:dyDescent="0.25">
      <c r="A240">
        <v>239</v>
      </c>
      <c r="B240" s="4" t="s">
        <v>275</v>
      </c>
      <c r="C240" s="2">
        <v>1499</v>
      </c>
      <c r="D240">
        <v>21.5</v>
      </c>
      <c r="E240">
        <v>97.75</v>
      </c>
      <c r="F240">
        <v>123.88</v>
      </c>
      <c r="G240">
        <v>123.88</v>
      </c>
      <c r="H240">
        <v>118</v>
      </c>
      <c r="I240" s="3">
        <v>1810.9</v>
      </c>
      <c r="J240" s="4" t="s">
        <v>772</v>
      </c>
      <c r="K240" s="2">
        <v>2487</v>
      </c>
      <c r="L240">
        <v>39</v>
      </c>
      <c r="M240">
        <v>98.03</v>
      </c>
      <c r="N240">
        <v>157.71</v>
      </c>
      <c r="O240">
        <v>155.36000000000001</v>
      </c>
      <c r="P240">
        <v>160</v>
      </c>
      <c r="Q240" s="3">
        <v>3920.3</v>
      </c>
    </row>
    <row r="241" spans="1:17" x14ac:dyDescent="0.25">
      <c r="A241">
        <v>240</v>
      </c>
      <c r="B241" s="4" t="s">
        <v>276</v>
      </c>
      <c r="C241" s="2">
        <v>1499</v>
      </c>
      <c r="D241">
        <v>21.5</v>
      </c>
      <c r="E241">
        <v>97.74</v>
      </c>
      <c r="F241">
        <v>123.26</v>
      </c>
      <c r="G241">
        <v>124.5</v>
      </c>
      <c r="H241">
        <v>118</v>
      </c>
      <c r="I241" s="3">
        <v>1810.8</v>
      </c>
      <c r="J241" s="4" t="s">
        <v>778</v>
      </c>
      <c r="K241" s="2">
        <v>2499</v>
      </c>
      <c r="L241">
        <v>39</v>
      </c>
      <c r="M241">
        <v>98.02</v>
      </c>
      <c r="N241">
        <v>158.5</v>
      </c>
      <c r="O241">
        <v>154.57</v>
      </c>
      <c r="P241">
        <v>160</v>
      </c>
      <c r="Q241" s="3">
        <v>3919.9</v>
      </c>
    </row>
    <row r="242" spans="1:17" x14ac:dyDescent="0.25">
      <c r="A242">
        <v>241</v>
      </c>
      <c r="B242" s="4" t="s">
        <v>277</v>
      </c>
      <c r="C242" s="2">
        <v>1495</v>
      </c>
      <c r="D242">
        <v>21.5</v>
      </c>
      <c r="E242">
        <v>97.74</v>
      </c>
      <c r="F242">
        <v>123.26</v>
      </c>
      <c r="G242">
        <v>124.5</v>
      </c>
      <c r="H242">
        <v>118</v>
      </c>
      <c r="I242" s="3">
        <v>1810.8</v>
      </c>
      <c r="J242" s="4" t="s">
        <v>779</v>
      </c>
      <c r="K242" s="2">
        <v>2493</v>
      </c>
      <c r="L242">
        <v>39</v>
      </c>
      <c r="M242">
        <v>98.02</v>
      </c>
      <c r="N242">
        <v>158.5</v>
      </c>
      <c r="O242">
        <v>154.57</v>
      </c>
      <c r="P242">
        <v>160</v>
      </c>
      <c r="Q242" s="3">
        <v>3919.9</v>
      </c>
    </row>
    <row r="243" spans="1:17" x14ac:dyDescent="0.25">
      <c r="A243">
        <v>242</v>
      </c>
      <c r="B243" s="4" t="s">
        <v>278</v>
      </c>
      <c r="C243" s="2">
        <v>1492</v>
      </c>
      <c r="D243">
        <v>21.5</v>
      </c>
      <c r="E243">
        <v>97.74</v>
      </c>
      <c r="F243">
        <v>122.64</v>
      </c>
      <c r="G243">
        <v>122.02</v>
      </c>
      <c r="H243">
        <v>121</v>
      </c>
      <c r="I243" s="3">
        <v>1810.8</v>
      </c>
      <c r="J243" s="4" t="s">
        <v>1450</v>
      </c>
      <c r="K243" s="2">
        <v>2494</v>
      </c>
      <c r="L243">
        <v>38</v>
      </c>
      <c r="M243">
        <v>98.02</v>
      </c>
      <c r="N243">
        <v>158.12</v>
      </c>
      <c r="O243">
        <v>158.9</v>
      </c>
      <c r="P243">
        <v>156</v>
      </c>
      <c r="Q243" s="3">
        <v>3919.7</v>
      </c>
    </row>
    <row r="244" spans="1:17" x14ac:dyDescent="0.25">
      <c r="A244">
        <v>243</v>
      </c>
      <c r="B244" s="4" t="s">
        <v>279</v>
      </c>
      <c r="C244" s="2">
        <v>1496</v>
      </c>
      <c r="D244">
        <v>21.5</v>
      </c>
      <c r="E244">
        <v>97.74</v>
      </c>
      <c r="F244">
        <v>122.64</v>
      </c>
      <c r="G244">
        <v>125.12</v>
      </c>
      <c r="H244">
        <v>118</v>
      </c>
      <c r="I244" s="3">
        <v>1810.7</v>
      </c>
      <c r="J244" s="4" t="s">
        <v>1449</v>
      </c>
      <c r="K244" s="2">
        <v>2500</v>
      </c>
      <c r="L244">
        <v>38</v>
      </c>
      <c r="M244">
        <v>98.02</v>
      </c>
      <c r="N244">
        <v>158.9</v>
      </c>
      <c r="O244">
        <v>158.12</v>
      </c>
      <c r="P244">
        <v>156</v>
      </c>
      <c r="Q244" s="3">
        <v>3919.7</v>
      </c>
    </row>
    <row r="245" spans="1:17" x14ac:dyDescent="0.25">
      <c r="A245">
        <v>244</v>
      </c>
      <c r="B245" s="4" t="s">
        <v>280</v>
      </c>
      <c r="C245" s="2">
        <v>1492</v>
      </c>
      <c r="D245">
        <v>21.5</v>
      </c>
      <c r="E245">
        <v>97.74</v>
      </c>
      <c r="F245">
        <v>122.64</v>
      </c>
      <c r="G245">
        <v>125.12</v>
      </c>
      <c r="H245">
        <v>118</v>
      </c>
      <c r="I245" s="3">
        <v>1810.7</v>
      </c>
      <c r="J245" s="4" t="s">
        <v>786</v>
      </c>
      <c r="K245" s="2">
        <v>2499</v>
      </c>
      <c r="L245">
        <v>39</v>
      </c>
      <c r="M245">
        <v>98.01</v>
      </c>
      <c r="N245">
        <v>159.28</v>
      </c>
      <c r="O245">
        <v>153.79</v>
      </c>
      <c r="P245">
        <v>160</v>
      </c>
      <c r="Q245" s="3">
        <v>3919.3</v>
      </c>
    </row>
    <row r="246" spans="1:17" x14ac:dyDescent="0.25">
      <c r="A246">
        <v>245</v>
      </c>
      <c r="B246" s="4" t="s">
        <v>281</v>
      </c>
      <c r="C246" s="2">
        <v>1496</v>
      </c>
      <c r="D246">
        <v>21.5</v>
      </c>
      <c r="E246">
        <v>97.74</v>
      </c>
      <c r="F246">
        <v>123.26</v>
      </c>
      <c r="G246">
        <v>121.4</v>
      </c>
      <c r="H246">
        <v>121</v>
      </c>
      <c r="I246" s="3">
        <v>1810.7</v>
      </c>
      <c r="J246" s="4" t="s">
        <v>509</v>
      </c>
      <c r="K246" s="2">
        <v>2499</v>
      </c>
      <c r="L246">
        <v>37</v>
      </c>
      <c r="M246">
        <v>98.01</v>
      </c>
      <c r="N246">
        <v>159.28</v>
      </c>
      <c r="O246">
        <v>157.72999999999999</v>
      </c>
      <c r="P246">
        <v>156</v>
      </c>
      <c r="Q246" s="3">
        <v>3919.1</v>
      </c>
    </row>
    <row r="247" spans="1:17" x14ac:dyDescent="0.25">
      <c r="A247">
        <v>246</v>
      </c>
      <c r="B247" s="4" t="s">
        <v>283</v>
      </c>
      <c r="C247" s="2">
        <v>1498</v>
      </c>
      <c r="D247">
        <v>21</v>
      </c>
      <c r="E247">
        <v>97.73</v>
      </c>
      <c r="F247">
        <v>123.66</v>
      </c>
      <c r="G247">
        <v>123.04</v>
      </c>
      <c r="H247">
        <v>119</v>
      </c>
      <c r="I247" s="3">
        <v>1810.6</v>
      </c>
      <c r="J247" s="4" t="s">
        <v>1583</v>
      </c>
      <c r="K247" s="2">
        <v>2486</v>
      </c>
      <c r="L247">
        <v>39.5</v>
      </c>
      <c r="M247">
        <v>98.01</v>
      </c>
      <c r="N247">
        <v>157.49</v>
      </c>
      <c r="O247">
        <v>157.49</v>
      </c>
      <c r="P247">
        <v>158</v>
      </c>
      <c r="Q247" s="3">
        <v>3919.1</v>
      </c>
    </row>
    <row r="248" spans="1:17" x14ac:dyDescent="0.25">
      <c r="A248">
        <v>247</v>
      </c>
      <c r="B248" s="4" t="s">
        <v>282</v>
      </c>
      <c r="C248" s="2">
        <v>1498</v>
      </c>
      <c r="D248">
        <v>21</v>
      </c>
      <c r="E248">
        <v>97.73</v>
      </c>
      <c r="F248">
        <v>123.04</v>
      </c>
      <c r="G248">
        <v>123.66</v>
      </c>
      <c r="H248">
        <v>119</v>
      </c>
      <c r="I248" s="3">
        <v>1810.6</v>
      </c>
      <c r="J248" s="4" t="s">
        <v>1588</v>
      </c>
      <c r="K248" s="2">
        <v>2492</v>
      </c>
      <c r="L248">
        <v>39.5</v>
      </c>
      <c r="M248">
        <v>98</v>
      </c>
      <c r="N248">
        <v>158.28</v>
      </c>
      <c r="O248">
        <v>156.71</v>
      </c>
      <c r="P248">
        <v>158</v>
      </c>
      <c r="Q248" s="2">
        <v>3919</v>
      </c>
    </row>
    <row r="249" spans="1:17" x14ac:dyDescent="0.25">
      <c r="A249">
        <v>248</v>
      </c>
      <c r="B249" s="4" t="s">
        <v>284</v>
      </c>
      <c r="C249" s="2">
        <v>1494</v>
      </c>
      <c r="D249">
        <v>21</v>
      </c>
      <c r="E249">
        <v>97.73</v>
      </c>
      <c r="F249">
        <v>123.04</v>
      </c>
      <c r="G249">
        <v>123.66</v>
      </c>
      <c r="H249">
        <v>119</v>
      </c>
      <c r="I249" s="3">
        <v>1810.6</v>
      </c>
      <c r="J249" s="4" t="s">
        <v>744</v>
      </c>
      <c r="K249" s="2">
        <v>2499</v>
      </c>
      <c r="L249">
        <v>39</v>
      </c>
      <c r="M249">
        <v>98</v>
      </c>
      <c r="N249">
        <v>158.5</v>
      </c>
      <c r="O249">
        <v>158.5</v>
      </c>
      <c r="P249">
        <v>156</v>
      </c>
      <c r="Q249" s="3">
        <v>3918.9</v>
      </c>
    </row>
    <row r="250" spans="1:17" x14ac:dyDescent="0.25">
      <c r="A250">
        <v>249</v>
      </c>
      <c r="B250" s="4" t="s">
        <v>285</v>
      </c>
      <c r="C250" s="2">
        <v>1494</v>
      </c>
      <c r="D250">
        <v>21</v>
      </c>
      <c r="E250">
        <v>97.73</v>
      </c>
      <c r="F250">
        <v>122.43</v>
      </c>
      <c r="G250">
        <v>124.27</v>
      </c>
      <c r="H250">
        <v>119</v>
      </c>
      <c r="I250" s="3">
        <v>1810.5</v>
      </c>
      <c r="J250" s="4" t="s">
        <v>745</v>
      </c>
      <c r="K250" s="2">
        <v>2493</v>
      </c>
      <c r="L250">
        <v>39</v>
      </c>
      <c r="M250">
        <v>98</v>
      </c>
      <c r="N250">
        <v>158.5</v>
      </c>
      <c r="O250">
        <v>158.5</v>
      </c>
      <c r="P250">
        <v>156</v>
      </c>
      <c r="Q250" s="3">
        <v>3918.9</v>
      </c>
    </row>
    <row r="251" spans="1:17" x14ac:dyDescent="0.25">
      <c r="A251">
        <v>250</v>
      </c>
      <c r="B251" s="4" t="s">
        <v>286</v>
      </c>
      <c r="C251" s="2">
        <v>1491</v>
      </c>
      <c r="D251">
        <v>21</v>
      </c>
      <c r="E251">
        <v>97.73</v>
      </c>
      <c r="F251">
        <v>122.43</v>
      </c>
      <c r="G251">
        <v>124.27</v>
      </c>
      <c r="H251">
        <v>119</v>
      </c>
      <c r="I251" s="3">
        <v>1810.5</v>
      </c>
      <c r="J251" s="4" t="s">
        <v>749</v>
      </c>
      <c r="K251" s="2">
        <v>2493</v>
      </c>
      <c r="L251">
        <v>39</v>
      </c>
      <c r="M251">
        <v>98</v>
      </c>
      <c r="N251">
        <v>157.71</v>
      </c>
      <c r="O251">
        <v>159.28</v>
      </c>
      <c r="P251">
        <v>156</v>
      </c>
      <c r="Q251" s="3">
        <v>3918.8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04A5-986B-4751-9D16-76BF20052475}">
  <dimension ref="A1:AC4097"/>
  <sheetViews>
    <sheetView tabSelected="1" topLeftCell="B52" workbookViewId="0">
      <pane xSplit="1" topLeftCell="H1" activePane="topRight" state="frozen"/>
      <selection activeCell="B1" sqref="B1"/>
      <selection pane="topRight" activeCell="Z24" sqref="Z24"/>
    </sheetView>
  </sheetViews>
  <sheetFormatPr defaultRowHeight="15" x14ac:dyDescent="0.25"/>
  <cols>
    <col min="1" max="1" width="11.7109375" hidden="1" customWidth="1"/>
    <col min="2" max="2" width="8.42578125" bestFit="1" customWidth="1"/>
    <col min="3" max="3" width="10.28515625" bestFit="1" customWidth="1"/>
    <col min="4" max="4" width="7.85546875" bestFit="1" customWidth="1"/>
    <col min="5" max="5" width="8.140625" bestFit="1" customWidth="1"/>
    <col min="6" max="6" width="17.140625" bestFit="1" customWidth="1"/>
    <col min="7" max="7" width="9.7109375" bestFit="1" customWidth="1"/>
    <col min="8" max="8" width="17.7109375" bestFit="1" customWidth="1"/>
    <col min="9" max="9" width="10.42578125" bestFit="1" customWidth="1"/>
    <col min="10" max="10" width="8" bestFit="1" customWidth="1"/>
    <col min="11" max="11" width="8.28515625" bestFit="1" customWidth="1"/>
    <col min="12" max="12" width="17.28515625" bestFit="1" customWidth="1"/>
    <col min="13" max="13" width="9.85546875" bestFit="1" customWidth="1"/>
    <col min="14" max="14" width="17.85546875" bestFit="1" customWidth="1"/>
    <col min="15" max="15" width="20" bestFit="1" customWidth="1"/>
    <col min="18" max="18" width="12.7109375" bestFit="1" customWidth="1"/>
    <col min="20" max="20" width="13.140625" bestFit="1" customWidth="1"/>
    <col min="21" max="21" width="12.28515625" bestFit="1" customWidth="1"/>
    <col min="22" max="22" width="13.85546875" bestFit="1" customWidth="1"/>
    <col min="28" max="28" width="15.5703125" bestFit="1" customWidth="1"/>
  </cols>
  <sheetData>
    <row r="1" spans="1:29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4147</v>
      </c>
      <c r="Q1" t="s">
        <v>4148</v>
      </c>
      <c r="R1" t="s">
        <v>4149</v>
      </c>
      <c r="S1" t="s">
        <v>4133</v>
      </c>
      <c r="T1" t="s">
        <v>4150</v>
      </c>
      <c r="U1" t="s">
        <v>4151</v>
      </c>
      <c r="V1" t="s">
        <v>4154</v>
      </c>
      <c r="W1" t="s">
        <v>16</v>
      </c>
      <c r="X1" t="s">
        <v>4138</v>
      </c>
      <c r="Y1" t="s">
        <v>4139</v>
      </c>
      <c r="Z1" t="s">
        <v>4155</v>
      </c>
      <c r="AA1" t="s">
        <v>4156</v>
      </c>
      <c r="AB1" t="s">
        <v>4157</v>
      </c>
      <c r="AC1" t="s">
        <v>4158</v>
      </c>
    </row>
    <row r="2" spans="1:29" x14ac:dyDescent="0.25">
      <c r="A2" s="5" t="s">
        <v>36</v>
      </c>
      <c r="B2" s="5" t="s">
        <v>101</v>
      </c>
      <c r="C2">
        <v>20.5</v>
      </c>
      <c r="D2">
        <v>1485</v>
      </c>
      <c r="E2">
        <v>123</v>
      </c>
      <c r="F2">
        <v>1826.61</v>
      </c>
      <c r="G2">
        <v>64</v>
      </c>
      <c r="H2">
        <v>98.436999999999998</v>
      </c>
      <c r="I2">
        <v>39</v>
      </c>
      <c r="J2">
        <v>2499</v>
      </c>
      <c r="K2">
        <v>160</v>
      </c>
      <c r="L2">
        <v>3998.902</v>
      </c>
      <c r="M2">
        <v>1</v>
      </c>
      <c r="N2">
        <v>100</v>
      </c>
      <c r="O2">
        <v>3</v>
      </c>
      <c r="P2">
        <f>INDEX(sgStats[gl_rank],MATCH(stat_prod_calc_test_venusaur[[#This Row],[iv_str]],sgStats[gl_iv_string],0))</f>
        <v>65</v>
      </c>
      <c r="Q2" t="b">
        <f>stat_prod_calc_test_venusaur[[#This Row],[sg_gl_rank]]=stat_prod_calc_test_venusaur[[#This Row],[gl_rank]]</f>
        <v>0</v>
      </c>
      <c r="R2">
        <f>ROUND(stat_prod_calc_test_venusaur[[#This Row],[gl_stat_product]],1)</f>
        <v>1826.6</v>
      </c>
      <c r="S2" s="6">
        <f>INDEX(sgStats[gl_prod],MATCH(stat_prod_calc_test_venusaur[[#This Row],[iv_str]],sgStats[gl_iv_string],0))</f>
        <v>1826.6</v>
      </c>
      <c r="T2" s="5">
        <f>ROUND(stat_prod_calc_test_venusaur[[#This Row],[gl_percent_rank]],2)</f>
        <v>98.44</v>
      </c>
      <c r="U2" s="5">
        <f>INDEX(sgStats[gl_percent_sp],MATCH(stat_prod_calc_test_venusaur[[#This Row],[iv_str]],sgStats[gl_iv_string],0))</f>
        <v>98.59</v>
      </c>
      <c r="V2" s="5" t="b">
        <f>stat_prod_calc_test_venusaur[[#This Row],[my_gl_%sp]]=stat_prod_calc_test_venusaur[[#This Row],[sg_gl_%sp]]</f>
        <v>0</v>
      </c>
      <c r="W2" s="5">
        <f>ROUND(stat_prod_calc_test_venusaur[[#This Row],[gl_stat_product]]/$F$2*100,2)</f>
        <v>100</v>
      </c>
      <c r="X2" s="5" t="b">
        <f>stat_prod_calc_test_venusaur[[#This Row],[Column1]]=stat_prod_calc_test_venusaur[[#This Row],[sg_gl_%sp]]</f>
        <v>0</v>
      </c>
      <c r="Y2" s="5">
        <f>stat_prod_calc_test_venusaur[[#This Row],[ul_stat_product]]/$L$66*100</f>
        <v>101.1432067608518</v>
      </c>
      <c r="Z2" s="5">
        <f>INDEX(sgStats[gl_rank],MATCH(stat_prod_calc_test_venusaur[[#This Row],[iv_str]],sgStats[ul_iv_string],0))</f>
        <v>1</v>
      </c>
      <c r="AA2" s="5" t="b">
        <f>stat_prod_calc_test_venusaur[[#This Row],[sg_ul_rank]]=stat_prod_calc_test_venusaur[[#This Row],[ul_rank]]</f>
        <v>1</v>
      </c>
      <c r="AB2" s="5">
        <f>ROUND(stat_prod_calc_test_venusaur[[#This Row],[ul_stat_product]],1)</f>
        <v>3998.9</v>
      </c>
      <c r="AC2" s="5">
        <f>INDEX(sgStats[ul_prod],MATCH(stat_prod_calc_test_venusaur[[#This Row],[iv_str]],sgStats[ul_iv_string],0))</f>
        <v>3998.9</v>
      </c>
    </row>
    <row r="3" spans="1:29" x14ac:dyDescent="0.25">
      <c r="A3" s="5" t="s">
        <v>36</v>
      </c>
      <c r="B3" s="5" t="s">
        <v>513</v>
      </c>
      <c r="C3">
        <v>20.5</v>
      </c>
      <c r="D3">
        <v>1473</v>
      </c>
      <c r="E3">
        <v>123</v>
      </c>
      <c r="F3">
        <v>1799.6130000000001</v>
      </c>
      <c r="G3">
        <v>475</v>
      </c>
      <c r="H3">
        <v>88.352000000000004</v>
      </c>
      <c r="I3">
        <v>39.5</v>
      </c>
      <c r="J3">
        <v>2498</v>
      </c>
      <c r="K3">
        <v>161</v>
      </c>
      <c r="L3">
        <v>3993.1390000000001</v>
      </c>
      <c r="M3">
        <v>2</v>
      </c>
      <c r="N3">
        <v>99.974000000000004</v>
      </c>
      <c r="O3">
        <v>3</v>
      </c>
      <c r="P3" t="e">
        <f>INDEX(sgStats[gl_rank],MATCH(stat_prod_calc_test_venusaur[[#This Row],[iv_str]],sgStats[gl_iv_string],0))</f>
        <v>#N/A</v>
      </c>
      <c r="Q3" t="e">
        <f>stat_prod_calc_test_venusaur[[#This Row],[sg_gl_rank]]=stat_prod_calc_test_venusaur[[#This Row],[gl_rank]]</f>
        <v>#N/A</v>
      </c>
      <c r="R3">
        <f>ROUND(stat_prod_calc_test_venusaur[[#This Row],[gl_stat_product]],1)</f>
        <v>1799.6</v>
      </c>
      <c r="S3" s="6" t="e">
        <f>INDEX(sgStats[gl_prod],MATCH(stat_prod_calc_test_venusaur[[#This Row],[iv_str]],sgStats[gl_iv_string],0))</f>
        <v>#N/A</v>
      </c>
      <c r="T3" s="5">
        <f>ROUND(stat_prod_calc_test_venusaur[[#This Row],[gl_percent_rank]],2)</f>
        <v>88.35</v>
      </c>
      <c r="U3" s="5" t="e">
        <f>INDEX(sgStats[gl_percent_sp],MATCH(stat_prod_calc_test_venusaur[[#This Row],[iv_str]],sgStats[gl_iv_string],0))</f>
        <v>#N/A</v>
      </c>
      <c r="V3" s="5" t="e">
        <f>stat_prod_calc_test_venusaur[[#This Row],[my_gl_%sp]]=stat_prod_calc_test_venusaur[[#This Row],[sg_gl_%sp]]</f>
        <v>#N/A</v>
      </c>
      <c r="W3" s="5">
        <f>ROUND(stat_prod_calc_test_venusaur[[#This Row],[gl_stat_product]]/$F$2*100,2)</f>
        <v>98.52</v>
      </c>
      <c r="X3" s="5" t="e">
        <f>stat_prod_calc_test_venusaur[[#This Row],[Column1]]=stat_prod_calc_test_venusaur[[#This Row],[sg_gl_%sp]]</f>
        <v>#N/A</v>
      </c>
      <c r="Y3" s="5">
        <f>stat_prod_calc_test_venusaur[[#This Row],[ul_stat_product]]/$L$66*100</f>
        <v>100.99744467401825</v>
      </c>
      <c r="Z3" s="5">
        <f>INDEX(sgStats[gl_rank],MATCH(stat_prod_calc_test_venusaur[[#This Row],[iv_str]],sgStats[ul_iv_string],0))</f>
        <v>2</v>
      </c>
      <c r="AA3" s="5" t="b">
        <f>stat_prod_calc_test_venusaur[[#This Row],[sg_ul_rank]]=stat_prod_calc_test_venusaur[[#This Row],[ul_rank]]</f>
        <v>1</v>
      </c>
      <c r="AB3" s="5">
        <f>ROUND(stat_prod_calc_test_venusaur[[#This Row],[ul_stat_product]],1)</f>
        <v>3993.1</v>
      </c>
      <c r="AC3" s="5">
        <f>INDEX(sgStats[ul_prod],MATCH(stat_prod_calc_test_venusaur[[#This Row],[iv_str]],sgStats[ul_iv_string],0))</f>
        <v>3993.1</v>
      </c>
    </row>
    <row r="4" spans="1:29" x14ac:dyDescent="0.25">
      <c r="A4" s="5" t="s">
        <v>36</v>
      </c>
      <c r="B4" s="5" t="s">
        <v>57</v>
      </c>
      <c r="C4">
        <v>20.5</v>
      </c>
      <c r="D4">
        <v>1496</v>
      </c>
      <c r="E4">
        <v>123</v>
      </c>
      <c r="F4">
        <v>1835.789</v>
      </c>
      <c r="G4">
        <v>21</v>
      </c>
      <c r="H4">
        <v>99.486999999999995</v>
      </c>
      <c r="I4">
        <v>38.5</v>
      </c>
      <c r="J4">
        <v>2499</v>
      </c>
      <c r="K4">
        <v>160</v>
      </c>
      <c r="L4">
        <v>3989.8850000000002</v>
      </c>
      <c r="M4">
        <v>3</v>
      </c>
      <c r="N4">
        <v>99.947999999999993</v>
      </c>
      <c r="O4">
        <v>3</v>
      </c>
      <c r="P4">
        <f>INDEX(sgStats[gl_rank],MATCH(stat_prod_calc_test_venusaur[[#This Row],[iv_str]],sgStats[gl_iv_string],0))</f>
        <v>21</v>
      </c>
      <c r="Q4" t="b">
        <f>stat_prod_calc_test_venusaur[[#This Row],[sg_gl_rank]]=stat_prod_calc_test_venusaur[[#This Row],[gl_rank]]</f>
        <v>1</v>
      </c>
      <c r="R4">
        <f>ROUND(stat_prod_calc_test_venusaur[[#This Row],[gl_stat_product]],1)</f>
        <v>1835.8</v>
      </c>
      <c r="S4" s="6">
        <f>INDEX(sgStats[gl_prod],MATCH(stat_prod_calc_test_venusaur[[#This Row],[iv_str]],sgStats[gl_iv_string],0))</f>
        <v>1835.8</v>
      </c>
      <c r="T4" s="5">
        <f>ROUND(stat_prod_calc_test_venusaur[[#This Row],[gl_percent_rank]],2)</f>
        <v>99.49</v>
      </c>
      <c r="U4" s="5">
        <f>INDEX(sgStats[gl_percent_sp],MATCH(stat_prod_calc_test_venusaur[[#This Row],[iv_str]],sgStats[gl_iv_string],0))</f>
        <v>99.09</v>
      </c>
      <c r="V4" s="5" t="b">
        <f>stat_prod_calc_test_venusaur[[#This Row],[my_gl_%sp]]=stat_prod_calc_test_venusaur[[#This Row],[sg_gl_%sp]]</f>
        <v>0</v>
      </c>
      <c r="W4" s="5">
        <f>ROUND(stat_prod_calc_test_venusaur[[#This Row],[gl_stat_product]]/$F$2*100,2)</f>
        <v>100.5</v>
      </c>
      <c r="X4" s="5" t="b">
        <f>stat_prod_calc_test_venusaur[[#This Row],[Column1]]=stat_prod_calc_test_venusaur[[#This Row],[sg_gl_%sp]]</f>
        <v>0</v>
      </c>
      <c r="Y4" s="5">
        <f>stat_prod_calc_test_venusaur[[#This Row],[ul_stat_product]]/$L$66*100</f>
        <v>100.91514208325714</v>
      </c>
      <c r="Z4" s="5">
        <f>INDEX(sgStats[gl_rank],MATCH(stat_prod_calc_test_venusaur[[#This Row],[iv_str]],sgStats[ul_iv_string],0))</f>
        <v>3</v>
      </c>
      <c r="AA4" s="5" t="b">
        <f>stat_prod_calc_test_venusaur[[#This Row],[sg_ul_rank]]=stat_prod_calc_test_venusaur[[#This Row],[ul_rank]]</f>
        <v>1</v>
      </c>
      <c r="AB4" s="5">
        <f>ROUND(stat_prod_calc_test_venusaur[[#This Row],[ul_stat_product]],1)</f>
        <v>3989.9</v>
      </c>
      <c r="AC4" s="5">
        <f>INDEX(sgStats[ul_prod],MATCH(stat_prod_calc_test_venusaur[[#This Row],[iv_str]],sgStats[ul_iv_string],0))</f>
        <v>3989.9</v>
      </c>
    </row>
    <row r="5" spans="1:29" x14ac:dyDescent="0.25">
      <c r="A5" s="5" t="s">
        <v>36</v>
      </c>
      <c r="B5" s="5" t="s">
        <v>318</v>
      </c>
      <c r="C5">
        <v>20.5</v>
      </c>
      <c r="D5">
        <v>1473</v>
      </c>
      <c r="E5">
        <v>123</v>
      </c>
      <c r="F5">
        <v>1808.5219999999999</v>
      </c>
      <c r="G5">
        <v>279</v>
      </c>
      <c r="H5">
        <v>93.138000000000005</v>
      </c>
      <c r="I5">
        <v>39.5</v>
      </c>
      <c r="J5">
        <v>2498</v>
      </c>
      <c r="K5">
        <v>160</v>
      </c>
      <c r="L5">
        <v>3987.982</v>
      </c>
      <c r="M5">
        <v>4</v>
      </c>
      <c r="N5">
        <v>99.921999999999997</v>
      </c>
      <c r="O5">
        <v>3</v>
      </c>
      <c r="P5" t="e">
        <f>INDEX(sgStats[gl_rank],MATCH(stat_prod_calc_test_venusaur[[#This Row],[iv_str]],sgStats[gl_iv_string],0))</f>
        <v>#N/A</v>
      </c>
      <c r="Q5" t="e">
        <f>stat_prod_calc_test_venusaur[[#This Row],[sg_gl_rank]]=stat_prod_calc_test_venusaur[[#This Row],[gl_rank]]</f>
        <v>#N/A</v>
      </c>
      <c r="R5">
        <f>ROUND(stat_prod_calc_test_venusaur[[#This Row],[gl_stat_product]],1)</f>
        <v>1808.5</v>
      </c>
      <c r="S5" s="6" t="e">
        <f>INDEX(sgStats[gl_prod],MATCH(stat_prod_calc_test_venusaur[[#This Row],[iv_str]],sgStats[gl_iv_string],0))</f>
        <v>#N/A</v>
      </c>
      <c r="T5" s="5">
        <f>ROUND(stat_prod_calc_test_venusaur[[#This Row],[gl_percent_rank]],2)</f>
        <v>93.14</v>
      </c>
      <c r="U5" s="5" t="e">
        <f>INDEX(sgStats[gl_percent_sp],MATCH(stat_prod_calc_test_venusaur[[#This Row],[iv_str]],sgStats[gl_iv_string],0))</f>
        <v>#N/A</v>
      </c>
      <c r="V5" s="5" t="e">
        <f>stat_prod_calc_test_venusaur[[#This Row],[my_gl_%sp]]=stat_prod_calc_test_venusaur[[#This Row],[sg_gl_%sp]]</f>
        <v>#N/A</v>
      </c>
      <c r="W5" s="5">
        <f>ROUND(stat_prod_calc_test_venusaur[[#This Row],[gl_stat_product]]/$F$2*100,2)</f>
        <v>99.01</v>
      </c>
      <c r="X5" s="5" t="e">
        <f>stat_prod_calc_test_venusaur[[#This Row],[Column1]]=stat_prod_calc_test_venusaur[[#This Row],[sg_gl_%sp]]</f>
        <v>#N/A</v>
      </c>
      <c r="Y5" s="5">
        <f>stat_prod_calc_test_venusaur[[#This Row],[ul_stat_product]]/$L$66*100</f>
        <v>100.86700999038116</v>
      </c>
      <c r="Z5" s="5">
        <f>INDEX(sgStats[gl_rank],MATCH(stat_prod_calc_test_venusaur[[#This Row],[iv_str]],sgStats[ul_iv_string],0))</f>
        <v>4</v>
      </c>
      <c r="AA5" s="5" t="b">
        <f>stat_prod_calc_test_venusaur[[#This Row],[sg_ul_rank]]=stat_prod_calc_test_venusaur[[#This Row],[ul_rank]]</f>
        <v>1</v>
      </c>
      <c r="AB5" s="5">
        <f>ROUND(stat_prod_calc_test_venusaur[[#This Row],[ul_stat_product]],1)</f>
        <v>3988</v>
      </c>
      <c r="AC5" s="5">
        <f>INDEX(sgStats[ul_prod],MATCH(stat_prod_calc_test_venusaur[[#This Row],[iv_str]],sgStats[ul_iv_string],0))</f>
        <v>3988</v>
      </c>
    </row>
    <row r="6" spans="1:29" x14ac:dyDescent="0.25">
      <c r="A6" s="5" t="s">
        <v>36</v>
      </c>
      <c r="B6" s="5" t="s">
        <v>40</v>
      </c>
      <c r="C6">
        <v>21</v>
      </c>
      <c r="D6">
        <v>1498</v>
      </c>
      <c r="E6">
        <v>125</v>
      </c>
      <c r="F6">
        <v>1845.671</v>
      </c>
      <c r="G6">
        <v>4</v>
      </c>
      <c r="H6">
        <v>99.927000000000007</v>
      </c>
      <c r="I6">
        <v>40</v>
      </c>
      <c r="J6">
        <v>2497</v>
      </c>
      <c r="K6">
        <v>162</v>
      </c>
      <c r="L6">
        <v>3986.7339999999999</v>
      </c>
      <c r="M6">
        <v>5</v>
      </c>
      <c r="N6">
        <v>99.896000000000001</v>
      </c>
      <c r="O6">
        <v>3</v>
      </c>
      <c r="P6">
        <f>INDEX(sgStats[gl_rank],MATCH(stat_prod_calc_test_venusaur[[#This Row],[iv_str]],sgStats[gl_iv_string],0))</f>
        <v>4</v>
      </c>
      <c r="Q6" t="b">
        <f>stat_prod_calc_test_venusaur[[#This Row],[sg_gl_rank]]=stat_prod_calc_test_venusaur[[#This Row],[gl_rank]]</f>
        <v>1</v>
      </c>
      <c r="R6">
        <f>ROUND(stat_prod_calc_test_venusaur[[#This Row],[gl_stat_product]],1)</f>
        <v>1845.7</v>
      </c>
      <c r="S6" s="6">
        <f>INDEX(sgStats[gl_prod],MATCH(stat_prod_calc_test_venusaur[[#This Row],[iv_str]],sgStats[gl_iv_string],0))</f>
        <v>1845.7</v>
      </c>
      <c r="T6" s="5">
        <f>ROUND(stat_prod_calc_test_venusaur[[#This Row],[gl_percent_rank]],2)</f>
        <v>99.93</v>
      </c>
      <c r="U6" s="5">
        <f>INDEX(sgStats[gl_percent_sp],MATCH(stat_prod_calc_test_venusaur[[#This Row],[iv_str]],sgStats[gl_iv_string],0))</f>
        <v>99.62</v>
      </c>
      <c r="V6" s="5" t="b">
        <f>stat_prod_calc_test_venusaur[[#This Row],[my_gl_%sp]]=stat_prod_calc_test_venusaur[[#This Row],[sg_gl_%sp]]</f>
        <v>0</v>
      </c>
      <c r="W6" s="5">
        <f>ROUND(stat_prod_calc_test_venusaur[[#This Row],[gl_stat_product]]/$F$2*100,2)</f>
        <v>101.04</v>
      </c>
      <c r="X6" s="5" t="b">
        <f>stat_prod_calc_test_venusaur[[#This Row],[Column1]]=stat_prod_calc_test_venusaur[[#This Row],[sg_gl_%sp]]</f>
        <v>0</v>
      </c>
      <c r="Y6" s="5">
        <f>stat_prod_calc_test_venusaur[[#This Row],[ul_stat_product]]/$L$66*100</f>
        <v>100.83544464518452</v>
      </c>
      <c r="Z6" s="5">
        <f>INDEX(sgStats[gl_rank],MATCH(stat_prod_calc_test_venusaur[[#This Row],[iv_str]],sgStats[ul_iv_string],0))</f>
        <v>5</v>
      </c>
      <c r="AA6" s="5" t="b">
        <f>stat_prod_calc_test_venusaur[[#This Row],[sg_ul_rank]]=stat_prod_calc_test_venusaur[[#This Row],[ul_rank]]</f>
        <v>1</v>
      </c>
      <c r="AB6" s="5">
        <f>ROUND(stat_prod_calc_test_venusaur[[#This Row],[ul_stat_product]],1)</f>
        <v>3986.7</v>
      </c>
      <c r="AC6" s="5">
        <f>INDEX(sgStats[ul_prod],MATCH(stat_prod_calc_test_venusaur[[#This Row],[iv_str]],sgStats[ul_iv_string],0))</f>
        <v>3986.7</v>
      </c>
    </row>
    <row r="7" spans="1:29" x14ac:dyDescent="0.25">
      <c r="A7" s="5" t="s">
        <v>36</v>
      </c>
      <c r="B7" s="5" t="s">
        <v>39</v>
      </c>
      <c r="C7">
        <v>21</v>
      </c>
      <c r="D7">
        <v>1498</v>
      </c>
      <c r="E7">
        <v>122</v>
      </c>
      <c r="F7">
        <v>1846.636</v>
      </c>
      <c r="G7">
        <v>3</v>
      </c>
      <c r="H7">
        <v>99.950999999999993</v>
      </c>
      <c r="I7">
        <v>40</v>
      </c>
      <c r="J7">
        <v>2497</v>
      </c>
      <c r="K7">
        <v>158</v>
      </c>
      <c r="L7">
        <v>3985.9920000000002</v>
      </c>
      <c r="M7">
        <v>6</v>
      </c>
      <c r="N7">
        <v>99.87</v>
      </c>
      <c r="O7">
        <v>3</v>
      </c>
      <c r="P7">
        <f>INDEX(sgStats[gl_rank],MATCH(stat_prod_calc_test_venusaur[[#This Row],[iv_str]],sgStats[gl_iv_string],0))</f>
        <v>3</v>
      </c>
      <c r="Q7" t="b">
        <f>stat_prod_calc_test_venusaur[[#This Row],[sg_gl_rank]]=stat_prod_calc_test_venusaur[[#This Row],[gl_rank]]</f>
        <v>1</v>
      </c>
      <c r="R7">
        <f>ROUND(stat_prod_calc_test_venusaur[[#This Row],[gl_stat_product]],1)</f>
        <v>1846.6</v>
      </c>
      <c r="S7" s="6">
        <f>INDEX(sgStats[gl_prod],MATCH(stat_prod_calc_test_venusaur[[#This Row],[iv_str]],sgStats[gl_iv_string],0))</f>
        <v>1846.6</v>
      </c>
      <c r="T7" s="5">
        <f>ROUND(stat_prod_calc_test_venusaur[[#This Row],[gl_percent_rank]],2)</f>
        <v>99.95</v>
      </c>
      <c r="U7" s="5">
        <f>INDEX(sgStats[gl_percent_sp],MATCH(stat_prod_calc_test_venusaur[[#This Row],[iv_str]],sgStats[gl_iv_string],0))</f>
        <v>99.68</v>
      </c>
      <c r="V7" s="5" t="b">
        <f>stat_prod_calc_test_venusaur[[#This Row],[my_gl_%sp]]=stat_prod_calc_test_venusaur[[#This Row],[sg_gl_%sp]]</f>
        <v>0</v>
      </c>
      <c r="W7" s="5">
        <f>ROUND(stat_prod_calc_test_venusaur[[#This Row],[gl_stat_product]]/$F$2*100,2)</f>
        <v>101.1</v>
      </c>
      <c r="X7" s="5" t="b">
        <f>stat_prod_calc_test_venusaur[[#This Row],[Column1]]=stat_prod_calc_test_venusaur[[#This Row],[sg_gl_%sp]]</f>
        <v>0</v>
      </c>
      <c r="Y7" s="5">
        <f>stat_prod_calc_test_venusaur[[#This Row],[ul_stat_product]]/$L$66*100</f>
        <v>100.81667742872949</v>
      </c>
      <c r="Z7" s="5">
        <f>INDEX(sgStats[gl_rank],MATCH(stat_prod_calc_test_venusaur[[#This Row],[iv_str]],sgStats[ul_iv_string],0))</f>
        <v>6</v>
      </c>
      <c r="AA7" s="5" t="b">
        <f>stat_prod_calc_test_venusaur[[#This Row],[sg_ul_rank]]=stat_prod_calc_test_venusaur[[#This Row],[ul_rank]]</f>
        <v>1</v>
      </c>
      <c r="AB7" s="5">
        <f>ROUND(stat_prod_calc_test_venusaur[[#This Row],[ul_stat_product]],1)</f>
        <v>3986</v>
      </c>
      <c r="AC7" s="5">
        <f>INDEX(sgStats[ul_prod],MATCH(stat_prod_calc_test_venusaur[[#This Row],[iv_str]],sgStats[ul_iv_string],0))</f>
        <v>3986</v>
      </c>
    </row>
    <row r="8" spans="1:29" x14ac:dyDescent="0.25">
      <c r="A8" s="5" t="s">
        <v>36</v>
      </c>
      <c r="B8" s="5" t="s">
        <v>431</v>
      </c>
      <c r="C8">
        <v>20.5</v>
      </c>
      <c r="D8">
        <v>1474</v>
      </c>
      <c r="E8">
        <v>122</v>
      </c>
      <c r="F8">
        <v>1802.8789999999999</v>
      </c>
      <c r="G8">
        <v>392</v>
      </c>
      <c r="H8">
        <v>90.379000000000005</v>
      </c>
      <c r="I8">
        <v>39.5</v>
      </c>
      <c r="J8">
        <v>2498</v>
      </c>
      <c r="K8">
        <v>159</v>
      </c>
      <c r="L8">
        <v>3983.0729999999999</v>
      </c>
      <c r="M8">
        <v>7</v>
      </c>
      <c r="N8">
        <v>99.843999999999994</v>
      </c>
      <c r="O8">
        <v>3</v>
      </c>
      <c r="P8" t="e">
        <f>INDEX(sgStats[gl_rank],MATCH(stat_prod_calc_test_venusaur[[#This Row],[iv_str]],sgStats[gl_iv_string],0))</f>
        <v>#N/A</v>
      </c>
      <c r="Q8" t="e">
        <f>stat_prod_calc_test_venusaur[[#This Row],[sg_gl_rank]]=stat_prod_calc_test_venusaur[[#This Row],[gl_rank]]</f>
        <v>#N/A</v>
      </c>
      <c r="R8">
        <f>ROUND(stat_prod_calc_test_venusaur[[#This Row],[gl_stat_product]],1)</f>
        <v>1802.9</v>
      </c>
      <c r="S8" s="6" t="e">
        <f>INDEX(sgStats[gl_prod],MATCH(stat_prod_calc_test_venusaur[[#This Row],[iv_str]],sgStats[gl_iv_string],0))</f>
        <v>#N/A</v>
      </c>
      <c r="T8" s="5">
        <f>ROUND(stat_prod_calc_test_venusaur[[#This Row],[gl_percent_rank]],2)</f>
        <v>90.38</v>
      </c>
      <c r="U8" s="5" t="e">
        <f>INDEX(sgStats[gl_percent_sp],MATCH(stat_prod_calc_test_venusaur[[#This Row],[iv_str]],sgStats[gl_iv_string],0))</f>
        <v>#N/A</v>
      </c>
      <c r="V8" s="5" t="e">
        <f>stat_prod_calc_test_venusaur[[#This Row],[my_gl_%sp]]=stat_prod_calc_test_venusaur[[#This Row],[sg_gl_%sp]]</f>
        <v>#N/A</v>
      </c>
      <c r="W8" s="5">
        <f>ROUND(stat_prod_calc_test_venusaur[[#This Row],[gl_stat_product]]/$F$2*100,2)</f>
        <v>98.7</v>
      </c>
      <c r="X8" s="5" t="e">
        <f>stat_prod_calc_test_venusaur[[#This Row],[Column1]]=stat_prod_calc_test_venusaur[[#This Row],[sg_gl_%sp]]</f>
        <v>#N/A</v>
      </c>
      <c r="Y8" s="5">
        <f>stat_prod_calc_test_venusaur[[#This Row],[ul_stat_product]]/$L$66*100</f>
        <v>100.74284790739215</v>
      </c>
      <c r="Z8" s="5">
        <f>INDEX(sgStats[gl_rank],MATCH(stat_prod_calc_test_venusaur[[#This Row],[iv_str]],sgStats[ul_iv_string],0))</f>
        <v>7</v>
      </c>
      <c r="AA8" s="5" t="b">
        <f>stat_prod_calc_test_venusaur[[#This Row],[sg_ul_rank]]=stat_prod_calc_test_venusaur[[#This Row],[ul_rank]]</f>
        <v>1</v>
      </c>
      <c r="AB8" s="5">
        <f>ROUND(stat_prod_calc_test_venusaur[[#This Row],[ul_stat_product]],1)</f>
        <v>3983.1</v>
      </c>
      <c r="AC8" s="5">
        <f>INDEX(sgStats[ul_prod],MATCH(stat_prod_calc_test_venusaur[[#This Row],[iv_str]],sgStats[ul_iv_string],0))</f>
        <v>3983.1</v>
      </c>
    </row>
    <row r="9" spans="1:29" x14ac:dyDescent="0.25">
      <c r="A9" s="5" t="s">
        <v>36</v>
      </c>
      <c r="B9" s="5" t="s">
        <v>441</v>
      </c>
      <c r="C9">
        <v>20.5</v>
      </c>
      <c r="D9">
        <v>1473</v>
      </c>
      <c r="E9">
        <v>122</v>
      </c>
      <c r="F9">
        <v>1802.6559999999999</v>
      </c>
      <c r="G9">
        <v>403</v>
      </c>
      <c r="H9">
        <v>90.11</v>
      </c>
      <c r="I9">
        <v>39.5</v>
      </c>
      <c r="J9">
        <v>2498</v>
      </c>
      <c r="K9">
        <v>159</v>
      </c>
      <c r="L9">
        <v>3982.58</v>
      </c>
      <c r="M9">
        <v>8</v>
      </c>
      <c r="N9">
        <v>99.792000000000002</v>
      </c>
      <c r="O9">
        <v>3</v>
      </c>
      <c r="P9" t="e">
        <f>INDEX(sgStats[gl_rank],MATCH(stat_prod_calc_test_venusaur[[#This Row],[iv_str]],sgStats[gl_iv_string],0))</f>
        <v>#N/A</v>
      </c>
      <c r="Q9" t="e">
        <f>stat_prod_calc_test_venusaur[[#This Row],[sg_gl_rank]]=stat_prod_calc_test_venusaur[[#This Row],[gl_rank]]</f>
        <v>#N/A</v>
      </c>
      <c r="R9">
        <f>ROUND(stat_prod_calc_test_venusaur[[#This Row],[gl_stat_product]],1)</f>
        <v>1802.7</v>
      </c>
      <c r="S9" s="6" t="e">
        <f>INDEX(sgStats[gl_prod],MATCH(stat_prod_calc_test_venusaur[[#This Row],[iv_str]],sgStats[gl_iv_string],0))</f>
        <v>#N/A</v>
      </c>
      <c r="T9" s="5">
        <f>ROUND(stat_prod_calc_test_venusaur[[#This Row],[gl_percent_rank]],2)</f>
        <v>90.11</v>
      </c>
      <c r="U9" s="5" t="e">
        <f>INDEX(sgStats[gl_percent_sp],MATCH(stat_prod_calc_test_venusaur[[#This Row],[iv_str]],sgStats[gl_iv_string],0))</f>
        <v>#N/A</v>
      </c>
      <c r="V9" s="5" t="e">
        <f>stat_prod_calc_test_venusaur[[#This Row],[my_gl_%sp]]=stat_prod_calc_test_venusaur[[#This Row],[sg_gl_%sp]]</f>
        <v>#N/A</v>
      </c>
      <c r="W9" s="5">
        <f>ROUND(stat_prod_calc_test_venusaur[[#This Row],[gl_stat_product]]/$F$2*100,2)</f>
        <v>98.69</v>
      </c>
      <c r="X9" s="5" t="e">
        <f>stat_prod_calc_test_venusaur[[#This Row],[Column1]]=stat_prod_calc_test_venusaur[[#This Row],[sg_gl_%sp]]</f>
        <v>#N/A</v>
      </c>
      <c r="Y9" s="5">
        <f>stat_prod_calc_test_venusaur[[#This Row],[ul_stat_product]]/$L$66*100</f>
        <v>100.73037858432967</v>
      </c>
      <c r="Z9" s="5">
        <f>INDEX(sgStats[gl_rank],MATCH(stat_prod_calc_test_venusaur[[#This Row],[iv_str]],sgStats[ul_iv_string],0))</f>
        <v>8</v>
      </c>
      <c r="AA9" s="5" t="b">
        <f>stat_prod_calc_test_venusaur[[#This Row],[sg_ul_rank]]=stat_prod_calc_test_venusaur[[#This Row],[ul_rank]]</f>
        <v>1</v>
      </c>
      <c r="AB9" s="5">
        <f>ROUND(stat_prod_calc_test_venusaur[[#This Row],[ul_stat_product]],1)</f>
        <v>3982.6</v>
      </c>
      <c r="AC9" s="5">
        <f>INDEX(sgStats[ul_prod],MATCH(stat_prod_calc_test_venusaur[[#This Row],[iv_str]],sgStats[ul_iv_string],0))</f>
        <v>3982.6</v>
      </c>
    </row>
    <row r="10" spans="1:29" x14ac:dyDescent="0.25">
      <c r="A10" s="5" t="s">
        <v>36</v>
      </c>
      <c r="B10" s="5" t="s">
        <v>442</v>
      </c>
      <c r="C10">
        <v>20.5</v>
      </c>
      <c r="D10">
        <v>1470</v>
      </c>
      <c r="E10">
        <v>122</v>
      </c>
      <c r="F10">
        <v>1802.6559999999999</v>
      </c>
      <c r="G10">
        <v>403</v>
      </c>
      <c r="H10">
        <v>90.11</v>
      </c>
      <c r="I10">
        <v>39.5</v>
      </c>
      <c r="J10">
        <v>2492</v>
      </c>
      <c r="K10">
        <v>159</v>
      </c>
      <c r="L10">
        <v>3982.58</v>
      </c>
      <c r="M10">
        <v>8</v>
      </c>
      <c r="N10">
        <v>99.792000000000002</v>
      </c>
      <c r="O10">
        <v>3</v>
      </c>
      <c r="P10" t="e">
        <f>INDEX(sgStats[gl_rank],MATCH(stat_prod_calc_test_venusaur[[#This Row],[iv_str]],sgStats[gl_iv_string],0))</f>
        <v>#N/A</v>
      </c>
      <c r="Q10" t="e">
        <f>stat_prod_calc_test_venusaur[[#This Row],[sg_gl_rank]]=stat_prod_calc_test_venusaur[[#This Row],[gl_rank]]</f>
        <v>#N/A</v>
      </c>
      <c r="R10">
        <f>ROUND(stat_prod_calc_test_venusaur[[#This Row],[gl_stat_product]],1)</f>
        <v>1802.7</v>
      </c>
      <c r="S10" s="6" t="e">
        <f>INDEX(sgStats[gl_prod],MATCH(stat_prod_calc_test_venusaur[[#This Row],[iv_str]],sgStats[gl_iv_string],0))</f>
        <v>#N/A</v>
      </c>
      <c r="T10" s="5">
        <f>ROUND(stat_prod_calc_test_venusaur[[#This Row],[gl_percent_rank]],2)</f>
        <v>90.11</v>
      </c>
      <c r="U10" s="5" t="e">
        <f>INDEX(sgStats[gl_percent_sp],MATCH(stat_prod_calc_test_venusaur[[#This Row],[iv_str]],sgStats[gl_iv_string],0))</f>
        <v>#N/A</v>
      </c>
      <c r="V10" s="5" t="e">
        <f>stat_prod_calc_test_venusaur[[#This Row],[my_gl_%sp]]=stat_prod_calc_test_venusaur[[#This Row],[sg_gl_%sp]]</f>
        <v>#N/A</v>
      </c>
      <c r="W10" s="5">
        <f>ROUND(stat_prod_calc_test_venusaur[[#This Row],[gl_stat_product]]/$F$2*100,2)</f>
        <v>98.69</v>
      </c>
      <c r="X10" s="5" t="e">
        <f>stat_prod_calc_test_venusaur[[#This Row],[Column1]]=stat_prod_calc_test_venusaur[[#This Row],[sg_gl_%sp]]</f>
        <v>#N/A</v>
      </c>
      <c r="Y10" s="5">
        <f>stat_prod_calc_test_venusaur[[#This Row],[ul_stat_product]]/$L$66*100</f>
        <v>100.73037858432967</v>
      </c>
      <c r="Z10" s="5">
        <f>INDEX(sgStats[gl_rank],MATCH(stat_prod_calc_test_venusaur[[#This Row],[iv_str]],sgStats[ul_iv_string],0))</f>
        <v>9</v>
      </c>
      <c r="AA10" s="5" t="b">
        <f>stat_prod_calc_test_venusaur[[#This Row],[sg_ul_rank]]=stat_prod_calc_test_venusaur[[#This Row],[ul_rank]]</f>
        <v>0</v>
      </c>
      <c r="AB10" s="5">
        <f>ROUND(stat_prod_calc_test_venusaur[[#This Row],[ul_stat_product]],1)</f>
        <v>3982.6</v>
      </c>
      <c r="AC10" s="5">
        <f>INDEX(sgStats[ul_prod],MATCH(stat_prod_calc_test_venusaur[[#This Row],[iv_str]],sgStats[ul_iv_string],0))</f>
        <v>3982.6</v>
      </c>
    </row>
    <row r="11" spans="1:29" x14ac:dyDescent="0.25">
      <c r="A11" s="5" t="s">
        <v>36</v>
      </c>
      <c r="B11" s="5" t="s">
        <v>47</v>
      </c>
      <c r="C11">
        <v>21</v>
      </c>
      <c r="D11">
        <v>1498</v>
      </c>
      <c r="E11">
        <v>124</v>
      </c>
      <c r="F11">
        <v>1840.106</v>
      </c>
      <c r="G11">
        <v>11</v>
      </c>
      <c r="H11">
        <v>99.730999999999995</v>
      </c>
      <c r="I11">
        <v>40</v>
      </c>
      <c r="J11">
        <v>2497</v>
      </c>
      <c r="K11">
        <v>161</v>
      </c>
      <c r="L11">
        <v>3982.0349999999999</v>
      </c>
      <c r="M11">
        <v>10</v>
      </c>
      <c r="N11">
        <v>99.766000000000005</v>
      </c>
      <c r="O11">
        <v>3</v>
      </c>
      <c r="P11">
        <f>INDEX(sgStats[gl_rank],MATCH(stat_prod_calc_test_venusaur[[#This Row],[iv_str]],sgStats[gl_iv_string],0))</f>
        <v>11</v>
      </c>
      <c r="Q11" t="b">
        <f>stat_prod_calc_test_venusaur[[#This Row],[sg_gl_rank]]=stat_prod_calc_test_venusaur[[#This Row],[gl_rank]]</f>
        <v>1</v>
      </c>
      <c r="R11">
        <f>ROUND(stat_prod_calc_test_venusaur[[#This Row],[gl_stat_product]],1)</f>
        <v>1840.1</v>
      </c>
      <c r="S11" s="6">
        <f>INDEX(sgStats[gl_prod],MATCH(stat_prod_calc_test_venusaur[[#This Row],[iv_str]],sgStats[gl_iv_string],0))</f>
        <v>1840.1</v>
      </c>
      <c r="T11" s="5">
        <f>ROUND(stat_prod_calc_test_venusaur[[#This Row],[gl_percent_rank]],2)</f>
        <v>99.73</v>
      </c>
      <c r="U11" s="5">
        <f>INDEX(sgStats[gl_percent_sp],MATCH(stat_prod_calc_test_venusaur[[#This Row],[iv_str]],sgStats[gl_iv_string],0))</f>
        <v>99.32</v>
      </c>
      <c r="V11" s="5" t="b">
        <f>stat_prod_calc_test_venusaur[[#This Row],[my_gl_%sp]]=stat_prod_calc_test_venusaur[[#This Row],[sg_gl_%sp]]</f>
        <v>0</v>
      </c>
      <c r="W11" s="5">
        <f>ROUND(stat_prod_calc_test_venusaur[[#This Row],[gl_stat_product]]/$F$2*100,2)</f>
        <v>100.74</v>
      </c>
      <c r="X11" s="5" t="b">
        <f>stat_prod_calc_test_venusaur[[#This Row],[Column1]]=stat_prod_calc_test_venusaur[[#This Row],[sg_gl_%sp]]</f>
        <v>0</v>
      </c>
      <c r="Y11" s="5">
        <f>stat_prod_calc_test_venusaur[[#This Row],[ul_stat_product]]/$L$66*100</f>
        <v>100.71659403855068</v>
      </c>
      <c r="Z11" s="5">
        <f>INDEX(sgStats[gl_rank],MATCH(stat_prod_calc_test_venusaur[[#This Row],[iv_str]],sgStats[ul_iv_string],0))</f>
        <v>10</v>
      </c>
      <c r="AA11" s="5" t="b">
        <f>stat_prod_calc_test_venusaur[[#This Row],[sg_ul_rank]]=stat_prod_calc_test_venusaur[[#This Row],[ul_rank]]</f>
        <v>1</v>
      </c>
      <c r="AB11" s="5">
        <f>ROUND(stat_prod_calc_test_venusaur[[#This Row],[ul_stat_product]],1)</f>
        <v>3982</v>
      </c>
      <c r="AC11" s="5">
        <f>INDEX(sgStats[ul_prod],MATCH(stat_prod_calc_test_venusaur[[#This Row],[iv_str]],sgStats[ul_iv_string],0))</f>
        <v>3982</v>
      </c>
    </row>
    <row r="12" spans="1:29" x14ac:dyDescent="0.25">
      <c r="A12" s="5" t="s">
        <v>36</v>
      </c>
      <c r="B12" s="5" t="s">
        <v>176</v>
      </c>
      <c r="C12">
        <v>20.5</v>
      </c>
      <c r="D12">
        <v>1485</v>
      </c>
      <c r="E12">
        <v>123</v>
      </c>
      <c r="F12">
        <v>1817.7909999999999</v>
      </c>
      <c r="G12">
        <v>137</v>
      </c>
      <c r="H12">
        <v>96.605999999999995</v>
      </c>
      <c r="I12">
        <v>39</v>
      </c>
      <c r="J12">
        <v>2499</v>
      </c>
      <c r="K12">
        <v>160</v>
      </c>
      <c r="L12">
        <v>3979.5949999999998</v>
      </c>
      <c r="M12">
        <v>11</v>
      </c>
      <c r="N12">
        <v>99.74</v>
      </c>
      <c r="O12">
        <v>3</v>
      </c>
      <c r="P12">
        <f>INDEX(sgStats[gl_rank],MATCH(stat_prod_calc_test_venusaur[[#This Row],[iv_str]],sgStats[gl_iv_string],0))</f>
        <v>140</v>
      </c>
      <c r="Q12" t="b">
        <f>stat_prod_calc_test_venusaur[[#This Row],[sg_gl_rank]]=stat_prod_calc_test_venusaur[[#This Row],[gl_rank]]</f>
        <v>0</v>
      </c>
      <c r="R12">
        <f>ROUND(stat_prod_calc_test_venusaur[[#This Row],[gl_stat_product]],1)</f>
        <v>1817.8</v>
      </c>
      <c r="S12" s="6">
        <f>INDEX(sgStats[gl_prod],MATCH(stat_prod_calc_test_venusaur[[#This Row],[iv_str]],sgStats[gl_iv_string],0))</f>
        <v>1817.8</v>
      </c>
      <c r="T12" s="5">
        <f>ROUND(stat_prod_calc_test_venusaur[[#This Row],[gl_percent_rank]],2)</f>
        <v>96.61</v>
      </c>
      <c r="U12" s="5">
        <f>INDEX(sgStats[gl_percent_sp],MATCH(stat_prod_calc_test_venusaur[[#This Row],[iv_str]],sgStats[gl_iv_string],0))</f>
        <v>98.12</v>
      </c>
      <c r="V12" s="5" t="b">
        <f>stat_prod_calc_test_venusaur[[#This Row],[my_gl_%sp]]=stat_prod_calc_test_venusaur[[#This Row],[sg_gl_%sp]]</f>
        <v>0</v>
      </c>
      <c r="W12" s="5">
        <f>ROUND(stat_prod_calc_test_venusaur[[#This Row],[gl_stat_product]]/$F$2*100,2)</f>
        <v>99.52</v>
      </c>
      <c r="X12" s="5" t="b">
        <f>stat_prod_calc_test_venusaur[[#This Row],[Column1]]=stat_prod_calc_test_venusaur[[#This Row],[sg_gl_%sp]]</f>
        <v>0</v>
      </c>
      <c r="Y12" s="5">
        <f>stat_prod_calc_test_venusaur[[#This Row],[ul_stat_product]]/$L$66*100</f>
        <v>100.65487974185213</v>
      </c>
      <c r="Z12" s="5">
        <f>INDEX(sgStats[gl_rank],MATCH(stat_prod_calc_test_venusaur[[#This Row],[iv_str]],sgStats[ul_iv_string],0))</f>
        <v>11</v>
      </c>
      <c r="AA12" s="5" t="b">
        <f>stat_prod_calc_test_venusaur[[#This Row],[sg_ul_rank]]=stat_prod_calc_test_venusaur[[#This Row],[ul_rank]]</f>
        <v>1</v>
      </c>
      <c r="AB12" s="5">
        <f>ROUND(stat_prod_calc_test_venusaur[[#This Row],[ul_stat_product]],1)</f>
        <v>3979.6</v>
      </c>
      <c r="AC12" s="5">
        <f>INDEX(sgStats[ul_prod],MATCH(stat_prod_calc_test_venusaur[[#This Row],[iv_str]],sgStats[ul_iv_string],0))</f>
        <v>3979.6</v>
      </c>
    </row>
    <row r="13" spans="1:29" x14ac:dyDescent="0.25">
      <c r="A13" s="5" t="s">
        <v>36</v>
      </c>
      <c r="B13" s="5" t="s">
        <v>181</v>
      </c>
      <c r="C13">
        <v>20.5</v>
      </c>
      <c r="D13">
        <v>1485</v>
      </c>
      <c r="E13">
        <v>123</v>
      </c>
      <c r="F13">
        <v>1817.6559999999999</v>
      </c>
      <c r="G13">
        <v>143</v>
      </c>
      <c r="H13">
        <v>96.459000000000003</v>
      </c>
      <c r="I13">
        <v>39</v>
      </c>
      <c r="J13">
        <v>2499</v>
      </c>
      <c r="K13">
        <v>160</v>
      </c>
      <c r="L13">
        <v>3979.3</v>
      </c>
      <c r="M13">
        <v>12</v>
      </c>
      <c r="N13">
        <v>99.688000000000002</v>
      </c>
      <c r="O13">
        <v>3</v>
      </c>
      <c r="P13">
        <f>INDEX(sgStats[gl_rank],MATCH(stat_prod_calc_test_venusaur[[#This Row],[iv_str]],sgStats[gl_iv_string],0))</f>
        <v>144</v>
      </c>
      <c r="Q13" t="b">
        <f>stat_prod_calc_test_venusaur[[#This Row],[sg_gl_rank]]=stat_prod_calc_test_venusaur[[#This Row],[gl_rank]]</f>
        <v>0</v>
      </c>
      <c r="R13">
        <f>ROUND(stat_prod_calc_test_venusaur[[#This Row],[gl_stat_product]],1)</f>
        <v>1817.7</v>
      </c>
      <c r="S13" s="6">
        <f>INDEX(sgStats[gl_prod],MATCH(stat_prod_calc_test_venusaur[[#This Row],[iv_str]],sgStats[gl_iv_string],0))</f>
        <v>1817.7</v>
      </c>
      <c r="T13" s="5">
        <f>ROUND(stat_prod_calc_test_venusaur[[#This Row],[gl_percent_rank]],2)</f>
        <v>96.46</v>
      </c>
      <c r="U13" s="5">
        <f>INDEX(sgStats[gl_percent_sp],MATCH(stat_prod_calc_test_venusaur[[#This Row],[iv_str]],sgStats[gl_iv_string],0))</f>
        <v>98.11</v>
      </c>
      <c r="V13" s="5" t="b">
        <f>stat_prod_calc_test_venusaur[[#This Row],[my_gl_%sp]]=stat_prod_calc_test_venusaur[[#This Row],[sg_gl_%sp]]</f>
        <v>0</v>
      </c>
      <c r="W13" s="5">
        <f>ROUND(stat_prod_calc_test_venusaur[[#This Row],[gl_stat_product]]/$F$2*100,2)</f>
        <v>99.51</v>
      </c>
      <c r="X13" s="5" t="b">
        <f>stat_prod_calc_test_venusaur[[#This Row],[Column1]]=stat_prod_calc_test_venusaur[[#This Row],[sg_gl_%sp]]</f>
        <v>0</v>
      </c>
      <c r="Y13" s="5">
        <f>stat_prod_calc_test_venusaur[[#This Row],[ul_stat_product]]/$L$66*100</f>
        <v>100.64741838221029</v>
      </c>
      <c r="Z13" s="5">
        <f>INDEX(sgStats[gl_rank],MATCH(stat_prod_calc_test_venusaur[[#This Row],[iv_str]],sgStats[ul_iv_string],0))</f>
        <v>12</v>
      </c>
      <c r="AA13" s="5" t="b">
        <f>stat_prod_calc_test_venusaur[[#This Row],[sg_ul_rank]]=stat_prod_calc_test_venusaur[[#This Row],[ul_rank]]</f>
        <v>1</v>
      </c>
      <c r="AB13" s="5">
        <f>ROUND(stat_prod_calc_test_venusaur[[#This Row],[ul_stat_product]],1)</f>
        <v>3979.3</v>
      </c>
      <c r="AC13" s="5">
        <f>INDEX(sgStats[ul_prod],MATCH(stat_prod_calc_test_venusaur[[#This Row],[iv_str]],sgStats[ul_iv_string],0))</f>
        <v>3979.3</v>
      </c>
    </row>
    <row r="14" spans="1:29" x14ac:dyDescent="0.25">
      <c r="A14" s="5" t="s">
        <v>36</v>
      </c>
      <c r="B14" s="5" t="s">
        <v>182</v>
      </c>
      <c r="C14">
        <v>20.5</v>
      </c>
      <c r="D14">
        <v>1481</v>
      </c>
      <c r="E14">
        <v>123</v>
      </c>
      <c r="F14">
        <v>1817.6559999999999</v>
      </c>
      <c r="G14">
        <v>143</v>
      </c>
      <c r="H14">
        <v>96.459000000000003</v>
      </c>
      <c r="I14">
        <v>39</v>
      </c>
      <c r="J14">
        <v>2493</v>
      </c>
      <c r="K14">
        <v>160</v>
      </c>
      <c r="L14">
        <v>3979.3</v>
      </c>
      <c r="M14">
        <v>12</v>
      </c>
      <c r="N14">
        <v>99.688000000000002</v>
      </c>
      <c r="O14">
        <v>3</v>
      </c>
      <c r="P14">
        <f>INDEX(sgStats[gl_rank],MATCH(stat_prod_calc_test_venusaur[[#This Row],[iv_str]],sgStats[gl_iv_string],0))</f>
        <v>146</v>
      </c>
      <c r="Q14" t="b">
        <f>stat_prod_calc_test_venusaur[[#This Row],[sg_gl_rank]]=stat_prod_calc_test_venusaur[[#This Row],[gl_rank]]</f>
        <v>0</v>
      </c>
      <c r="R14">
        <f>ROUND(stat_prod_calc_test_venusaur[[#This Row],[gl_stat_product]],1)</f>
        <v>1817.7</v>
      </c>
      <c r="S14" s="6">
        <f>INDEX(sgStats[gl_prod],MATCH(stat_prod_calc_test_venusaur[[#This Row],[iv_str]],sgStats[gl_iv_string],0))</f>
        <v>1817.7</v>
      </c>
      <c r="T14" s="5">
        <f>ROUND(stat_prod_calc_test_venusaur[[#This Row],[gl_percent_rank]],2)</f>
        <v>96.46</v>
      </c>
      <c r="U14" s="5">
        <f>INDEX(sgStats[gl_percent_sp],MATCH(stat_prod_calc_test_venusaur[[#This Row],[iv_str]],sgStats[gl_iv_string],0))</f>
        <v>98.11</v>
      </c>
      <c r="V14" s="5" t="b">
        <f>stat_prod_calc_test_venusaur[[#This Row],[my_gl_%sp]]=stat_prod_calc_test_venusaur[[#This Row],[sg_gl_%sp]]</f>
        <v>0</v>
      </c>
      <c r="W14" s="5">
        <f>ROUND(stat_prod_calc_test_venusaur[[#This Row],[gl_stat_product]]/$F$2*100,2)</f>
        <v>99.51</v>
      </c>
      <c r="X14" s="5" t="b">
        <f>stat_prod_calc_test_venusaur[[#This Row],[Column1]]=stat_prod_calc_test_venusaur[[#This Row],[sg_gl_%sp]]</f>
        <v>0</v>
      </c>
      <c r="Y14" s="5">
        <f>stat_prod_calc_test_venusaur[[#This Row],[ul_stat_product]]/$L$66*100</f>
        <v>100.64741838221029</v>
      </c>
      <c r="Z14" s="5">
        <f>INDEX(sgStats[gl_rank],MATCH(stat_prod_calc_test_venusaur[[#This Row],[iv_str]],sgStats[ul_iv_string],0))</f>
        <v>13</v>
      </c>
      <c r="AA14" s="5" t="b">
        <f>stat_prod_calc_test_venusaur[[#This Row],[sg_ul_rank]]=stat_prod_calc_test_venusaur[[#This Row],[ul_rank]]</f>
        <v>0</v>
      </c>
      <c r="AB14" s="5">
        <f>ROUND(stat_prod_calc_test_venusaur[[#This Row],[ul_stat_product]],1)</f>
        <v>3979.3</v>
      </c>
      <c r="AC14" s="5">
        <f>INDEX(sgStats[ul_prod],MATCH(stat_prod_calc_test_venusaur[[#This Row],[iv_str]],sgStats[ul_iv_string],0))</f>
        <v>3979.3</v>
      </c>
    </row>
    <row r="15" spans="1:29" x14ac:dyDescent="0.25">
      <c r="A15" s="5" t="s">
        <v>36</v>
      </c>
      <c r="B15" s="5" t="s">
        <v>185</v>
      </c>
      <c r="C15">
        <v>20.5</v>
      </c>
      <c r="D15">
        <v>1481</v>
      </c>
      <c r="E15">
        <v>123</v>
      </c>
      <c r="F15">
        <v>1817.431</v>
      </c>
      <c r="G15">
        <v>148</v>
      </c>
      <c r="H15">
        <v>96.361000000000004</v>
      </c>
      <c r="I15">
        <v>39</v>
      </c>
      <c r="J15">
        <v>2492</v>
      </c>
      <c r="K15">
        <v>160</v>
      </c>
      <c r="L15">
        <v>3978.8069999999998</v>
      </c>
      <c r="M15">
        <v>14</v>
      </c>
      <c r="N15">
        <v>99.635999999999996</v>
      </c>
      <c r="O15">
        <v>3</v>
      </c>
      <c r="P15">
        <f>INDEX(sgStats[gl_rank],MATCH(stat_prod_calc_test_venusaur[[#This Row],[iv_str]],sgStats[gl_iv_string],0))</f>
        <v>148</v>
      </c>
      <c r="Q15" t="b">
        <f>stat_prod_calc_test_venusaur[[#This Row],[sg_gl_rank]]=stat_prod_calc_test_venusaur[[#This Row],[gl_rank]]</f>
        <v>1</v>
      </c>
      <c r="R15">
        <f>ROUND(stat_prod_calc_test_venusaur[[#This Row],[gl_stat_product]],1)</f>
        <v>1817.4</v>
      </c>
      <c r="S15" s="6">
        <f>INDEX(sgStats[gl_prod],MATCH(stat_prod_calc_test_venusaur[[#This Row],[iv_str]],sgStats[gl_iv_string],0))</f>
        <v>1817.4</v>
      </c>
      <c r="T15" s="5">
        <f>ROUND(stat_prod_calc_test_venusaur[[#This Row],[gl_percent_rank]],2)</f>
        <v>96.36</v>
      </c>
      <c r="U15" s="5">
        <f>INDEX(sgStats[gl_percent_sp],MATCH(stat_prod_calc_test_venusaur[[#This Row],[iv_str]],sgStats[gl_iv_string],0))</f>
        <v>98.1</v>
      </c>
      <c r="V15" s="5" t="b">
        <f>stat_prod_calc_test_venusaur[[#This Row],[my_gl_%sp]]=stat_prod_calc_test_venusaur[[#This Row],[sg_gl_%sp]]</f>
        <v>0</v>
      </c>
      <c r="W15" s="5">
        <f>ROUND(stat_prod_calc_test_venusaur[[#This Row],[gl_stat_product]]/$F$2*100,2)</f>
        <v>99.5</v>
      </c>
      <c r="X15" s="5" t="b">
        <f>stat_prod_calc_test_venusaur[[#This Row],[Column1]]=stat_prod_calc_test_venusaur[[#This Row],[sg_gl_%sp]]</f>
        <v>0</v>
      </c>
      <c r="Y15" s="5">
        <f>stat_prod_calc_test_venusaur[[#This Row],[ul_stat_product]]/$L$66*100</f>
        <v>100.63494905914783</v>
      </c>
      <c r="Z15" s="5">
        <f>INDEX(sgStats[gl_rank],MATCH(stat_prod_calc_test_venusaur[[#This Row],[iv_str]],sgStats[ul_iv_string],0))</f>
        <v>14</v>
      </c>
      <c r="AA15" s="5" t="b">
        <f>stat_prod_calc_test_venusaur[[#This Row],[sg_ul_rank]]=stat_prod_calc_test_venusaur[[#This Row],[ul_rank]]</f>
        <v>1</v>
      </c>
      <c r="AB15" s="5">
        <f>ROUND(stat_prod_calc_test_venusaur[[#This Row],[ul_stat_product]],1)</f>
        <v>3978.8</v>
      </c>
      <c r="AC15" s="5">
        <f>INDEX(sgStats[ul_prod],MATCH(stat_prod_calc_test_venusaur[[#This Row],[iv_str]],sgStats[ul_iv_string],0))</f>
        <v>3978.8</v>
      </c>
    </row>
    <row r="16" spans="1:29" x14ac:dyDescent="0.25">
      <c r="A16" s="5" t="s">
        <v>36</v>
      </c>
      <c r="B16" s="5" t="s">
        <v>186</v>
      </c>
      <c r="C16">
        <v>20.5</v>
      </c>
      <c r="D16">
        <v>1477</v>
      </c>
      <c r="E16">
        <v>123</v>
      </c>
      <c r="F16">
        <v>1817.431</v>
      </c>
      <c r="G16">
        <v>148</v>
      </c>
      <c r="H16">
        <v>96.361000000000004</v>
      </c>
      <c r="I16">
        <v>39</v>
      </c>
      <c r="J16">
        <v>2486</v>
      </c>
      <c r="K16">
        <v>160</v>
      </c>
      <c r="L16">
        <v>3978.8069999999998</v>
      </c>
      <c r="M16">
        <v>14</v>
      </c>
      <c r="N16">
        <v>99.635999999999996</v>
      </c>
      <c r="O16">
        <v>3</v>
      </c>
      <c r="P16">
        <f>INDEX(sgStats[gl_rank],MATCH(stat_prod_calc_test_venusaur[[#This Row],[iv_str]],sgStats[gl_iv_string],0))</f>
        <v>150</v>
      </c>
      <c r="Q16" t="b">
        <f>stat_prod_calc_test_venusaur[[#This Row],[sg_gl_rank]]=stat_prod_calc_test_venusaur[[#This Row],[gl_rank]]</f>
        <v>0</v>
      </c>
      <c r="R16">
        <f>ROUND(stat_prod_calc_test_venusaur[[#This Row],[gl_stat_product]],1)</f>
        <v>1817.4</v>
      </c>
      <c r="S16" s="6">
        <f>INDEX(sgStats[gl_prod],MATCH(stat_prod_calc_test_venusaur[[#This Row],[iv_str]],sgStats[gl_iv_string],0))</f>
        <v>1817.4</v>
      </c>
      <c r="T16" s="5">
        <f>ROUND(stat_prod_calc_test_venusaur[[#This Row],[gl_percent_rank]],2)</f>
        <v>96.36</v>
      </c>
      <c r="U16" s="5">
        <f>INDEX(sgStats[gl_percent_sp],MATCH(stat_prod_calc_test_venusaur[[#This Row],[iv_str]],sgStats[gl_iv_string],0))</f>
        <v>98.1</v>
      </c>
      <c r="V16" s="5" t="b">
        <f>stat_prod_calc_test_venusaur[[#This Row],[my_gl_%sp]]=stat_prod_calc_test_venusaur[[#This Row],[sg_gl_%sp]]</f>
        <v>0</v>
      </c>
      <c r="W16" s="5">
        <f>ROUND(stat_prod_calc_test_venusaur[[#This Row],[gl_stat_product]]/$F$2*100,2)</f>
        <v>99.5</v>
      </c>
      <c r="X16" s="5" t="b">
        <f>stat_prod_calc_test_venusaur[[#This Row],[Column1]]=stat_prod_calc_test_venusaur[[#This Row],[sg_gl_%sp]]</f>
        <v>0</v>
      </c>
      <c r="Y16" s="5">
        <f>stat_prod_calc_test_venusaur[[#This Row],[ul_stat_product]]/$L$66*100</f>
        <v>100.63494905914783</v>
      </c>
      <c r="Z16" s="5">
        <f>INDEX(sgStats[gl_rank],MATCH(stat_prod_calc_test_venusaur[[#This Row],[iv_str]],sgStats[ul_iv_string],0))</f>
        <v>15</v>
      </c>
      <c r="AA16" s="5" t="b">
        <f>stat_prod_calc_test_venusaur[[#This Row],[sg_ul_rank]]=stat_prod_calc_test_venusaur[[#This Row],[ul_rank]]</f>
        <v>0</v>
      </c>
      <c r="AB16" s="5">
        <f>ROUND(stat_prod_calc_test_venusaur[[#This Row],[ul_stat_product]],1)</f>
        <v>3978.8</v>
      </c>
      <c r="AC16" s="5">
        <f>INDEX(sgStats[ul_prod],MATCH(stat_prod_calc_test_venusaur[[#This Row],[iv_str]],sgStats[ul_iv_string],0))</f>
        <v>3978.8</v>
      </c>
    </row>
    <row r="17" spans="1:29" x14ac:dyDescent="0.25">
      <c r="A17" s="5" t="s">
        <v>36</v>
      </c>
      <c r="B17" s="5" t="s">
        <v>581</v>
      </c>
      <c r="C17">
        <v>20.5</v>
      </c>
      <c r="D17">
        <v>1474</v>
      </c>
      <c r="E17">
        <v>121</v>
      </c>
      <c r="F17">
        <v>1796.9090000000001</v>
      </c>
      <c r="G17">
        <v>544</v>
      </c>
      <c r="H17">
        <v>86.715999999999994</v>
      </c>
      <c r="I17">
        <v>39.5</v>
      </c>
      <c r="J17">
        <v>2498</v>
      </c>
      <c r="K17">
        <v>158</v>
      </c>
      <c r="L17">
        <v>3977.52</v>
      </c>
      <c r="M17">
        <v>16</v>
      </c>
      <c r="N17">
        <v>99.61</v>
      </c>
      <c r="O17">
        <v>3</v>
      </c>
      <c r="P17" t="e">
        <f>INDEX(sgStats[gl_rank],MATCH(stat_prod_calc_test_venusaur[[#This Row],[iv_str]],sgStats[gl_iv_string],0))</f>
        <v>#N/A</v>
      </c>
      <c r="Q17" t="e">
        <f>stat_prod_calc_test_venusaur[[#This Row],[sg_gl_rank]]=stat_prod_calc_test_venusaur[[#This Row],[gl_rank]]</f>
        <v>#N/A</v>
      </c>
      <c r="R17">
        <f>ROUND(stat_prod_calc_test_venusaur[[#This Row],[gl_stat_product]],1)</f>
        <v>1796.9</v>
      </c>
      <c r="S17" s="6" t="e">
        <f>INDEX(sgStats[gl_prod],MATCH(stat_prod_calc_test_venusaur[[#This Row],[iv_str]],sgStats[gl_iv_string],0))</f>
        <v>#N/A</v>
      </c>
      <c r="T17" s="5">
        <f>ROUND(stat_prod_calc_test_venusaur[[#This Row],[gl_percent_rank]],2)</f>
        <v>86.72</v>
      </c>
      <c r="U17" s="5" t="e">
        <f>INDEX(sgStats[gl_percent_sp],MATCH(stat_prod_calc_test_venusaur[[#This Row],[iv_str]],sgStats[gl_iv_string],0))</f>
        <v>#N/A</v>
      </c>
      <c r="V17" s="5" t="e">
        <f>stat_prod_calc_test_venusaur[[#This Row],[my_gl_%sp]]=stat_prod_calc_test_venusaur[[#This Row],[sg_gl_%sp]]</f>
        <v>#N/A</v>
      </c>
      <c r="W17" s="5">
        <f>ROUND(stat_prod_calc_test_venusaur[[#This Row],[gl_stat_product]]/$F$2*100,2)</f>
        <v>98.37</v>
      </c>
      <c r="X17" s="5" t="e">
        <f>stat_prod_calc_test_venusaur[[#This Row],[Column1]]=stat_prod_calc_test_venusaur[[#This Row],[sg_gl_%sp]]</f>
        <v>#N/A</v>
      </c>
      <c r="Y17" s="5">
        <f>stat_prod_calc_test_venusaur[[#This Row],[ul_stat_product]]/$L$66*100</f>
        <v>100.60239729691381</v>
      </c>
      <c r="Z17" s="5">
        <f>INDEX(sgStats[gl_rank],MATCH(stat_prod_calc_test_venusaur[[#This Row],[iv_str]],sgStats[ul_iv_string],0))</f>
        <v>16</v>
      </c>
      <c r="AA17" s="5" t="b">
        <f>stat_prod_calc_test_venusaur[[#This Row],[sg_ul_rank]]=stat_prod_calc_test_venusaur[[#This Row],[ul_rank]]</f>
        <v>1</v>
      </c>
      <c r="AB17" s="5">
        <f>ROUND(stat_prod_calc_test_venusaur[[#This Row],[ul_stat_product]],1)</f>
        <v>3977.5</v>
      </c>
      <c r="AC17" s="5">
        <f>INDEX(sgStats[ul_prod],MATCH(stat_prod_calc_test_venusaur[[#This Row],[iv_str]],sgStats[ul_iv_string],0))</f>
        <v>3977.5</v>
      </c>
    </row>
    <row r="18" spans="1:29" x14ac:dyDescent="0.25">
      <c r="A18" s="5" t="s">
        <v>36</v>
      </c>
      <c r="B18" s="5" t="s">
        <v>38</v>
      </c>
      <c r="C18">
        <v>21</v>
      </c>
      <c r="D18">
        <v>1498</v>
      </c>
      <c r="E18">
        <v>124</v>
      </c>
      <c r="F18">
        <v>1849.307</v>
      </c>
      <c r="G18">
        <v>2</v>
      </c>
      <c r="H18">
        <v>99.975999999999999</v>
      </c>
      <c r="I18">
        <v>40</v>
      </c>
      <c r="J18">
        <v>2498</v>
      </c>
      <c r="K18">
        <v>160</v>
      </c>
      <c r="L18">
        <v>3977.0880000000002</v>
      </c>
      <c r="M18">
        <v>17</v>
      </c>
      <c r="N18">
        <v>99.584000000000003</v>
      </c>
      <c r="O18">
        <v>3</v>
      </c>
      <c r="P18">
        <f>INDEX(sgStats[gl_rank],MATCH(stat_prod_calc_test_venusaur[[#This Row],[iv_str]],sgStats[gl_iv_string],0))</f>
        <v>2</v>
      </c>
      <c r="Q18" t="b">
        <f>stat_prod_calc_test_venusaur[[#This Row],[sg_gl_rank]]=stat_prod_calc_test_venusaur[[#This Row],[gl_rank]]</f>
        <v>1</v>
      </c>
      <c r="R18">
        <f>ROUND(stat_prod_calc_test_venusaur[[#This Row],[gl_stat_product]],1)</f>
        <v>1849.3</v>
      </c>
      <c r="S18" s="6">
        <f>INDEX(sgStats[gl_prod],MATCH(stat_prod_calc_test_venusaur[[#This Row],[iv_str]],sgStats[gl_iv_string],0))</f>
        <v>1849.3</v>
      </c>
      <c r="T18" s="5">
        <f>ROUND(stat_prod_calc_test_venusaur[[#This Row],[gl_percent_rank]],2)</f>
        <v>99.98</v>
      </c>
      <c r="U18" s="5">
        <f>INDEX(sgStats[gl_percent_sp],MATCH(stat_prod_calc_test_venusaur[[#This Row],[iv_str]],sgStats[gl_iv_string],0))</f>
        <v>99.82</v>
      </c>
      <c r="V18" s="5" t="b">
        <f>stat_prod_calc_test_venusaur[[#This Row],[my_gl_%sp]]=stat_prod_calc_test_venusaur[[#This Row],[sg_gl_%sp]]</f>
        <v>0</v>
      </c>
      <c r="W18" s="5">
        <f>ROUND(stat_prod_calc_test_venusaur[[#This Row],[gl_stat_product]]/$F$2*100,2)</f>
        <v>101.24</v>
      </c>
      <c r="X18" s="5" t="b">
        <f>stat_prod_calc_test_venusaur[[#This Row],[Column1]]=stat_prod_calc_test_venusaur[[#This Row],[sg_gl_%sp]]</f>
        <v>0</v>
      </c>
      <c r="Y18" s="5">
        <f>stat_prod_calc_test_venusaur[[#This Row],[ul_stat_product]]/$L$66*100</f>
        <v>100.59147083126882</v>
      </c>
      <c r="Z18" s="5">
        <f>INDEX(sgStats[gl_rank],MATCH(stat_prod_calc_test_venusaur[[#This Row],[iv_str]],sgStats[ul_iv_string],0))</f>
        <v>17</v>
      </c>
      <c r="AA18" s="5" t="b">
        <f>stat_prod_calc_test_venusaur[[#This Row],[sg_ul_rank]]=stat_prod_calc_test_venusaur[[#This Row],[ul_rank]]</f>
        <v>1</v>
      </c>
      <c r="AB18" s="5">
        <f>ROUND(stat_prod_calc_test_venusaur[[#This Row],[ul_stat_product]],1)</f>
        <v>3977.1</v>
      </c>
      <c r="AC18" s="5">
        <f>INDEX(sgStats[ul_prod],MATCH(stat_prod_calc_test_venusaur[[#This Row],[iv_str]],sgStats[ul_iv_string],0))</f>
        <v>3977.1</v>
      </c>
    </row>
    <row r="19" spans="1:29" x14ac:dyDescent="0.25">
      <c r="A19" s="5" t="s">
        <v>36</v>
      </c>
      <c r="B19" s="5" t="s">
        <v>260</v>
      </c>
      <c r="C19">
        <v>20.5</v>
      </c>
      <c r="D19">
        <v>1485</v>
      </c>
      <c r="E19">
        <v>122</v>
      </c>
      <c r="F19">
        <v>1811.9380000000001</v>
      </c>
      <c r="G19">
        <v>222</v>
      </c>
      <c r="H19">
        <v>94.53</v>
      </c>
      <c r="I19">
        <v>39</v>
      </c>
      <c r="J19">
        <v>2499</v>
      </c>
      <c r="K19">
        <v>159</v>
      </c>
      <c r="L19">
        <v>3974.3009999999999</v>
      </c>
      <c r="M19">
        <v>18</v>
      </c>
      <c r="N19">
        <v>99.558000000000007</v>
      </c>
      <c r="O19">
        <v>3</v>
      </c>
      <c r="P19">
        <f>INDEX(sgStats[gl_rank],MATCH(stat_prod_calc_test_venusaur[[#This Row],[iv_str]],sgStats[gl_iv_string],0))</f>
        <v>224</v>
      </c>
      <c r="Q19" t="b">
        <f>stat_prod_calc_test_venusaur[[#This Row],[sg_gl_rank]]=stat_prod_calc_test_venusaur[[#This Row],[gl_rank]]</f>
        <v>0</v>
      </c>
      <c r="R19">
        <f>ROUND(stat_prod_calc_test_venusaur[[#This Row],[gl_stat_product]],1)</f>
        <v>1811.9</v>
      </c>
      <c r="S19" s="6">
        <f>INDEX(sgStats[gl_prod],MATCH(stat_prod_calc_test_venusaur[[#This Row],[iv_str]],sgStats[gl_iv_string],0))</f>
        <v>1811.9</v>
      </c>
      <c r="T19" s="5">
        <f>ROUND(stat_prod_calc_test_venusaur[[#This Row],[gl_percent_rank]],2)</f>
        <v>94.53</v>
      </c>
      <c r="U19" s="5">
        <f>INDEX(sgStats[gl_percent_sp],MATCH(stat_prod_calc_test_venusaur[[#This Row],[iv_str]],sgStats[gl_iv_string],0))</f>
        <v>97.8</v>
      </c>
      <c r="V19" s="5" t="b">
        <f>stat_prod_calc_test_venusaur[[#This Row],[my_gl_%sp]]=stat_prod_calc_test_venusaur[[#This Row],[sg_gl_%sp]]</f>
        <v>0</v>
      </c>
      <c r="W19" s="5">
        <f>ROUND(stat_prod_calc_test_venusaur[[#This Row],[gl_stat_product]]/$F$2*100,2)</f>
        <v>99.2</v>
      </c>
      <c r="X19" s="5" t="b">
        <f>stat_prod_calc_test_venusaur[[#This Row],[Column1]]=stat_prod_calc_test_venusaur[[#This Row],[sg_gl_%sp]]</f>
        <v>0</v>
      </c>
      <c r="Y19" s="5">
        <f>stat_prod_calc_test_venusaur[[#This Row],[ul_stat_product]]/$L$66*100</f>
        <v>100.5209799522119</v>
      </c>
      <c r="Z19" s="5">
        <f>INDEX(sgStats[gl_rank],MATCH(stat_prod_calc_test_venusaur[[#This Row],[iv_str]],sgStats[ul_iv_string],0))</f>
        <v>18</v>
      </c>
      <c r="AA19" s="5" t="b">
        <f>stat_prod_calc_test_venusaur[[#This Row],[sg_ul_rank]]=stat_prod_calc_test_venusaur[[#This Row],[ul_rank]]</f>
        <v>1</v>
      </c>
      <c r="AB19" s="5">
        <f>ROUND(stat_prod_calc_test_venusaur[[#This Row],[ul_stat_product]],1)</f>
        <v>3974.3</v>
      </c>
      <c r="AC19" s="5">
        <f>INDEX(sgStats[ul_prod],MATCH(stat_prod_calc_test_venusaur[[#This Row],[iv_str]],sgStats[ul_iv_string],0))</f>
        <v>3974.3</v>
      </c>
    </row>
    <row r="20" spans="1:29" x14ac:dyDescent="0.25">
      <c r="A20" s="5" t="s">
        <v>36</v>
      </c>
      <c r="B20" s="5" t="s">
        <v>266</v>
      </c>
      <c r="C20">
        <v>20.5</v>
      </c>
      <c r="D20">
        <v>1481</v>
      </c>
      <c r="E20">
        <v>122</v>
      </c>
      <c r="F20">
        <v>1811.76</v>
      </c>
      <c r="G20">
        <v>228</v>
      </c>
      <c r="H20">
        <v>94.382999999999996</v>
      </c>
      <c r="I20">
        <v>39</v>
      </c>
      <c r="J20">
        <v>2493</v>
      </c>
      <c r="K20">
        <v>159</v>
      </c>
      <c r="L20">
        <v>3973.9090000000001</v>
      </c>
      <c r="M20">
        <v>19</v>
      </c>
      <c r="N20">
        <v>99.531999999999996</v>
      </c>
      <c r="O20">
        <v>3</v>
      </c>
      <c r="P20">
        <f>INDEX(sgStats[gl_rank],MATCH(stat_prod_calc_test_venusaur[[#This Row],[iv_str]],sgStats[gl_iv_string],0))</f>
        <v>229</v>
      </c>
      <c r="Q20" t="b">
        <f>stat_prod_calc_test_venusaur[[#This Row],[sg_gl_rank]]=stat_prod_calc_test_venusaur[[#This Row],[gl_rank]]</f>
        <v>0</v>
      </c>
      <c r="R20">
        <f>ROUND(stat_prod_calc_test_venusaur[[#This Row],[gl_stat_product]],1)</f>
        <v>1811.8</v>
      </c>
      <c r="S20" s="6">
        <f>INDEX(sgStats[gl_prod],MATCH(stat_prod_calc_test_venusaur[[#This Row],[iv_str]],sgStats[gl_iv_string],0))</f>
        <v>1811.8</v>
      </c>
      <c r="T20" s="5">
        <f>ROUND(stat_prod_calc_test_venusaur[[#This Row],[gl_percent_rank]],2)</f>
        <v>94.38</v>
      </c>
      <c r="U20" s="5">
        <f>INDEX(sgStats[gl_percent_sp],MATCH(stat_prod_calc_test_venusaur[[#This Row],[iv_str]],sgStats[gl_iv_string],0))</f>
        <v>97.79</v>
      </c>
      <c r="V20" s="5" t="b">
        <f>stat_prod_calc_test_venusaur[[#This Row],[my_gl_%sp]]=stat_prod_calc_test_venusaur[[#This Row],[sg_gl_%sp]]</f>
        <v>0</v>
      </c>
      <c r="W20" s="5">
        <f>ROUND(stat_prod_calc_test_venusaur[[#This Row],[gl_stat_product]]/$F$2*100,2)</f>
        <v>99.19</v>
      </c>
      <c r="X20" s="5" t="b">
        <f>stat_prod_calc_test_venusaur[[#This Row],[Column1]]=stat_prod_calc_test_venusaur[[#This Row],[sg_gl_%sp]]</f>
        <v>0</v>
      </c>
      <c r="Y20" s="5">
        <f>stat_prod_calc_test_venusaur[[#This Row],[ul_stat_product]]/$L$66*100</f>
        <v>100.51106519634885</v>
      </c>
      <c r="Z20" s="5">
        <f>INDEX(sgStats[gl_rank],MATCH(stat_prod_calc_test_venusaur[[#This Row],[iv_str]],sgStats[ul_iv_string],0))</f>
        <v>19</v>
      </c>
      <c r="AA20" s="5" t="b">
        <f>stat_prod_calc_test_venusaur[[#This Row],[sg_ul_rank]]=stat_prod_calc_test_venusaur[[#This Row],[ul_rank]]</f>
        <v>1</v>
      </c>
      <c r="AB20" s="5">
        <f>ROUND(stat_prod_calc_test_venusaur[[#This Row],[ul_stat_product]],1)</f>
        <v>3973.9</v>
      </c>
      <c r="AC20" s="5">
        <f>INDEX(sgStats[ul_prod],MATCH(stat_prod_calc_test_venusaur[[#This Row],[iv_str]],sgStats[ul_iv_string],0))</f>
        <v>3973.9</v>
      </c>
    </row>
    <row r="21" spans="1:29" x14ac:dyDescent="0.25">
      <c r="A21" s="5" t="s">
        <v>36</v>
      </c>
      <c r="B21" s="5" t="s">
        <v>766</v>
      </c>
      <c r="C21">
        <v>20.5</v>
      </c>
      <c r="D21">
        <v>1474</v>
      </c>
      <c r="E21">
        <v>123</v>
      </c>
      <c r="F21">
        <v>1790.7940000000001</v>
      </c>
      <c r="G21">
        <v>727</v>
      </c>
      <c r="H21">
        <v>82.149000000000001</v>
      </c>
      <c r="I21">
        <v>39.5</v>
      </c>
      <c r="J21">
        <v>2498</v>
      </c>
      <c r="K21">
        <v>161</v>
      </c>
      <c r="L21">
        <v>3973.5709999999999</v>
      </c>
      <c r="M21">
        <v>20</v>
      </c>
      <c r="N21">
        <v>99.506</v>
      </c>
      <c r="O21">
        <v>3</v>
      </c>
      <c r="P21" t="e">
        <f>INDEX(sgStats[gl_rank],MATCH(stat_prod_calc_test_venusaur[[#This Row],[iv_str]],sgStats[gl_iv_string],0))</f>
        <v>#N/A</v>
      </c>
      <c r="Q21" t="e">
        <f>stat_prod_calc_test_venusaur[[#This Row],[sg_gl_rank]]=stat_prod_calc_test_venusaur[[#This Row],[gl_rank]]</f>
        <v>#N/A</v>
      </c>
      <c r="R21">
        <f>ROUND(stat_prod_calc_test_venusaur[[#This Row],[gl_stat_product]],1)</f>
        <v>1790.8</v>
      </c>
      <c r="S21" s="6" t="e">
        <f>INDEX(sgStats[gl_prod],MATCH(stat_prod_calc_test_venusaur[[#This Row],[iv_str]],sgStats[gl_iv_string],0))</f>
        <v>#N/A</v>
      </c>
      <c r="T21" s="5">
        <f>ROUND(stat_prod_calc_test_venusaur[[#This Row],[gl_percent_rank]],2)</f>
        <v>82.15</v>
      </c>
      <c r="U21" s="5" t="e">
        <f>INDEX(sgStats[gl_percent_sp],MATCH(stat_prod_calc_test_venusaur[[#This Row],[iv_str]],sgStats[gl_iv_string],0))</f>
        <v>#N/A</v>
      </c>
      <c r="V21" s="5" t="e">
        <f>stat_prod_calc_test_venusaur[[#This Row],[my_gl_%sp]]=stat_prod_calc_test_venusaur[[#This Row],[sg_gl_%sp]]</f>
        <v>#N/A</v>
      </c>
      <c r="W21" s="5">
        <f>ROUND(stat_prod_calc_test_venusaur[[#This Row],[gl_stat_product]]/$F$2*100,2)</f>
        <v>98.04</v>
      </c>
      <c r="X21" s="5" t="e">
        <f>stat_prod_calc_test_venusaur[[#This Row],[Column1]]=stat_prod_calc_test_venusaur[[#This Row],[sg_gl_%sp]]</f>
        <v>#N/A</v>
      </c>
      <c r="Y21" s="5">
        <f>stat_prod_calc_test_venusaur[[#This Row],[ul_stat_product]]/$L$66*100</f>
        <v>100.50251624869142</v>
      </c>
      <c r="Z21" s="5">
        <f>INDEX(sgStats[gl_rank],MATCH(stat_prod_calc_test_venusaur[[#This Row],[iv_str]],sgStats[ul_iv_string],0))</f>
        <v>20</v>
      </c>
      <c r="AA21" s="5" t="b">
        <f>stat_prod_calc_test_venusaur[[#This Row],[sg_ul_rank]]=stat_prod_calc_test_venusaur[[#This Row],[ul_rank]]</f>
        <v>1</v>
      </c>
      <c r="AB21" s="5">
        <f>ROUND(stat_prod_calc_test_venusaur[[#This Row],[ul_stat_product]],1)</f>
        <v>3973.6</v>
      </c>
      <c r="AC21" s="5">
        <f>INDEX(sgStats[ul_prod],MATCH(stat_prod_calc_test_venusaur[[#This Row],[iv_str]],sgStats[ul_iv_string],0))</f>
        <v>3973.6</v>
      </c>
    </row>
    <row r="22" spans="1:29" x14ac:dyDescent="0.25">
      <c r="A22" s="5" t="s">
        <v>36</v>
      </c>
      <c r="B22" s="5" t="s">
        <v>773</v>
      </c>
      <c r="C22">
        <v>20.5</v>
      </c>
      <c r="D22">
        <v>1470</v>
      </c>
      <c r="E22">
        <v>123</v>
      </c>
      <c r="F22">
        <v>1790.704</v>
      </c>
      <c r="G22">
        <v>735</v>
      </c>
      <c r="H22">
        <v>82.001999999999995</v>
      </c>
      <c r="I22">
        <v>39.5</v>
      </c>
      <c r="J22">
        <v>2492</v>
      </c>
      <c r="K22">
        <v>161</v>
      </c>
      <c r="L22">
        <v>3973.3710000000001</v>
      </c>
      <c r="M22">
        <v>21</v>
      </c>
      <c r="N22">
        <v>99.48</v>
      </c>
      <c r="O22">
        <v>3</v>
      </c>
      <c r="P22" t="e">
        <f>INDEX(sgStats[gl_rank],MATCH(stat_prod_calc_test_venusaur[[#This Row],[iv_str]],sgStats[gl_iv_string],0))</f>
        <v>#N/A</v>
      </c>
      <c r="Q22" t="e">
        <f>stat_prod_calc_test_venusaur[[#This Row],[sg_gl_rank]]=stat_prod_calc_test_venusaur[[#This Row],[gl_rank]]</f>
        <v>#N/A</v>
      </c>
      <c r="R22">
        <f>ROUND(stat_prod_calc_test_venusaur[[#This Row],[gl_stat_product]],1)</f>
        <v>1790.7</v>
      </c>
      <c r="S22" s="6" t="e">
        <f>INDEX(sgStats[gl_prod],MATCH(stat_prod_calc_test_venusaur[[#This Row],[iv_str]],sgStats[gl_iv_string],0))</f>
        <v>#N/A</v>
      </c>
      <c r="T22" s="5">
        <f>ROUND(stat_prod_calc_test_venusaur[[#This Row],[gl_percent_rank]],2)</f>
        <v>82</v>
      </c>
      <c r="U22" s="5" t="e">
        <f>INDEX(sgStats[gl_percent_sp],MATCH(stat_prod_calc_test_venusaur[[#This Row],[iv_str]],sgStats[gl_iv_string],0))</f>
        <v>#N/A</v>
      </c>
      <c r="V22" s="5" t="e">
        <f>stat_prod_calc_test_venusaur[[#This Row],[my_gl_%sp]]=stat_prod_calc_test_venusaur[[#This Row],[sg_gl_%sp]]</f>
        <v>#N/A</v>
      </c>
      <c r="W22" s="5">
        <f>ROUND(stat_prod_calc_test_venusaur[[#This Row],[gl_stat_product]]/$F$2*100,2)</f>
        <v>98.03</v>
      </c>
      <c r="X22" s="5" t="e">
        <f>stat_prod_calc_test_venusaur[[#This Row],[Column1]]=stat_prod_calc_test_venusaur[[#This Row],[sg_gl_%sp]]</f>
        <v>#N/A</v>
      </c>
      <c r="Y22" s="5">
        <f>stat_prod_calc_test_venusaur[[#This Row],[ul_stat_product]]/$L$66*100</f>
        <v>100.49745769978171</v>
      </c>
      <c r="Z22" s="5">
        <f>INDEX(sgStats[gl_rank],MATCH(stat_prod_calc_test_venusaur[[#This Row],[iv_str]],sgStats[ul_iv_string],0))</f>
        <v>21</v>
      </c>
      <c r="AA22" s="5" t="b">
        <f>stat_prod_calc_test_venusaur[[#This Row],[sg_ul_rank]]=stat_prod_calc_test_venusaur[[#This Row],[ul_rank]]</f>
        <v>1</v>
      </c>
      <c r="AB22" s="5">
        <f>ROUND(stat_prod_calc_test_venusaur[[#This Row],[ul_stat_product]],1)</f>
        <v>3973.4</v>
      </c>
      <c r="AC22" s="5">
        <f>INDEX(sgStats[ul_prod],MATCH(stat_prod_calc_test_venusaur[[#This Row],[iv_str]],sgStats[ul_iv_string],0))</f>
        <v>3973.4</v>
      </c>
    </row>
    <row r="23" spans="1:29" x14ac:dyDescent="0.25">
      <c r="A23" s="5" t="s">
        <v>36</v>
      </c>
      <c r="B23" s="5" t="s">
        <v>43</v>
      </c>
      <c r="C23">
        <v>21</v>
      </c>
      <c r="D23">
        <v>1498</v>
      </c>
      <c r="E23">
        <v>123</v>
      </c>
      <c r="F23">
        <v>1843.52</v>
      </c>
      <c r="G23">
        <v>7</v>
      </c>
      <c r="H23">
        <v>99.828999999999994</v>
      </c>
      <c r="I23">
        <v>40</v>
      </c>
      <c r="J23">
        <v>2498</v>
      </c>
      <c r="K23">
        <v>159</v>
      </c>
      <c r="L23">
        <v>3971.8939999999998</v>
      </c>
      <c r="M23">
        <v>22</v>
      </c>
      <c r="N23">
        <v>99.453999999999994</v>
      </c>
      <c r="O23">
        <v>3</v>
      </c>
      <c r="P23">
        <f>INDEX(sgStats[gl_rank],MATCH(stat_prod_calc_test_venusaur[[#This Row],[iv_str]],sgStats[gl_iv_string],0))</f>
        <v>7</v>
      </c>
      <c r="Q23" t="b">
        <f>stat_prod_calc_test_venusaur[[#This Row],[sg_gl_rank]]=stat_prod_calc_test_venusaur[[#This Row],[gl_rank]]</f>
        <v>1</v>
      </c>
      <c r="R23">
        <f>ROUND(stat_prod_calc_test_venusaur[[#This Row],[gl_stat_product]],1)</f>
        <v>1843.5</v>
      </c>
      <c r="S23" s="6">
        <f>INDEX(sgStats[gl_prod],MATCH(stat_prod_calc_test_venusaur[[#This Row],[iv_str]],sgStats[gl_iv_string],0))</f>
        <v>1843.5</v>
      </c>
      <c r="T23" s="5">
        <f>ROUND(stat_prod_calc_test_venusaur[[#This Row],[gl_percent_rank]],2)</f>
        <v>99.83</v>
      </c>
      <c r="U23" s="5">
        <f>INDEX(sgStats[gl_percent_sp],MATCH(stat_prod_calc_test_venusaur[[#This Row],[iv_str]],sgStats[gl_iv_string],0))</f>
        <v>99.51</v>
      </c>
      <c r="V23" s="5" t="b">
        <f>stat_prod_calc_test_venusaur[[#This Row],[my_gl_%sp]]=stat_prod_calc_test_venusaur[[#This Row],[sg_gl_%sp]]</f>
        <v>0</v>
      </c>
      <c r="W23" s="5">
        <f>ROUND(stat_prod_calc_test_venusaur[[#This Row],[gl_stat_product]]/$F$2*100,2)</f>
        <v>100.93</v>
      </c>
      <c r="X23" s="5" t="b">
        <f>stat_prod_calc_test_venusaur[[#This Row],[Column1]]=stat_prod_calc_test_venusaur[[#This Row],[sg_gl_%sp]]</f>
        <v>0</v>
      </c>
      <c r="Y23" s="5">
        <f>stat_prod_calc_test_venusaur[[#This Row],[ul_stat_product]]/$L$66*100</f>
        <v>100.46010031608344</v>
      </c>
      <c r="Z23" s="5">
        <f>INDEX(sgStats[gl_rank],MATCH(stat_prod_calc_test_venusaur[[#This Row],[iv_str]],sgStats[ul_iv_string],0))</f>
        <v>22</v>
      </c>
      <c r="AA23" s="5" t="b">
        <f>stat_prod_calc_test_venusaur[[#This Row],[sg_ul_rank]]=stat_prod_calc_test_venusaur[[#This Row],[ul_rank]]</f>
        <v>1</v>
      </c>
      <c r="AB23" s="5">
        <f>ROUND(stat_prod_calc_test_venusaur[[#This Row],[ul_stat_product]],1)</f>
        <v>3971.9</v>
      </c>
      <c r="AC23" s="5">
        <f>INDEX(sgStats[ul_prod],MATCH(stat_prod_calc_test_venusaur[[#This Row],[iv_str]],sgStats[ul_iv_string],0))</f>
        <v>3971.9</v>
      </c>
    </row>
    <row r="24" spans="1:29" x14ac:dyDescent="0.25">
      <c r="A24" s="5" t="s">
        <v>36</v>
      </c>
      <c r="B24" s="5" t="s">
        <v>93</v>
      </c>
      <c r="C24">
        <v>20.5</v>
      </c>
      <c r="D24">
        <v>1496</v>
      </c>
      <c r="E24">
        <v>123</v>
      </c>
      <c r="F24">
        <v>1826.88</v>
      </c>
      <c r="G24">
        <v>56</v>
      </c>
      <c r="H24">
        <v>98.584000000000003</v>
      </c>
      <c r="I24">
        <v>38.5</v>
      </c>
      <c r="J24">
        <v>2499</v>
      </c>
      <c r="K24">
        <v>160</v>
      </c>
      <c r="L24">
        <v>3970.5230000000001</v>
      </c>
      <c r="M24">
        <v>24</v>
      </c>
      <c r="N24">
        <v>99.402000000000001</v>
      </c>
      <c r="O24">
        <v>3</v>
      </c>
      <c r="P24">
        <f>INDEX(sgStats[gl_rank],MATCH(stat_prod_calc_test_venusaur[[#This Row],[iv_str]],sgStats[gl_iv_string],0))</f>
        <v>56</v>
      </c>
      <c r="Q24" t="b">
        <f>stat_prod_calc_test_venusaur[[#This Row],[sg_gl_rank]]=stat_prod_calc_test_venusaur[[#This Row],[gl_rank]]</f>
        <v>1</v>
      </c>
      <c r="R24">
        <f>ROUND(stat_prod_calc_test_venusaur[[#This Row],[gl_stat_product]],1)</f>
        <v>1826.9</v>
      </c>
      <c r="S24" s="6">
        <f>INDEX(sgStats[gl_prod],MATCH(stat_prod_calc_test_venusaur[[#This Row],[iv_str]],sgStats[gl_iv_string],0))</f>
        <v>1826.9</v>
      </c>
      <c r="T24" s="5">
        <f>ROUND(stat_prod_calc_test_venusaur[[#This Row],[gl_percent_rank]],2)</f>
        <v>98.58</v>
      </c>
      <c r="U24" s="5">
        <f>INDEX(sgStats[gl_percent_sp],MATCH(stat_prod_calc_test_venusaur[[#This Row],[iv_str]],sgStats[gl_iv_string],0))</f>
        <v>98.61</v>
      </c>
      <c r="V24" s="5" t="b">
        <f>stat_prod_calc_test_venusaur[[#This Row],[my_gl_%sp]]=stat_prod_calc_test_venusaur[[#This Row],[sg_gl_%sp]]</f>
        <v>0</v>
      </c>
      <c r="W24" s="5">
        <f>ROUND(stat_prod_calc_test_venusaur[[#This Row],[gl_stat_product]]/$F$2*100,2)</f>
        <v>100.01</v>
      </c>
      <c r="X24" s="5" t="b">
        <f>stat_prod_calc_test_venusaur[[#This Row],[Column1]]=stat_prod_calc_test_venusaur[[#This Row],[sg_gl_%sp]]</f>
        <v>0</v>
      </c>
      <c r="Y24" s="5">
        <f>stat_prod_calc_test_venusaur[[#This Row],[ul_stat_product]]/$L$66*100</f>
        <v>100.42542396330731</v>
      </c>
      <c r="Z24" s="5">
        <f>INDEX(sgStats[gl_rank],MATCH(stat_prod_calc_test_venusaur[[#This Row],[iv_str]],sgStats[ul_iv_string],0))</f>
        <v>23</v>
      </c>
      <c r="AA24" s="5" t="b">
        <f>stat_prod_calc_test_venusaur[[#This Row],[sg_ul_rank]]=stat_prod_calc_test_venusaur[[#This Row],[ul_rank]]</f>
        <v>0</v>
      </c>
      <c r="AB24" s="5">
        <f>ROUND(stat_prod_calc_test_venusaur[[#This Row],[ul_stat_product]],1)</f>
        <v>3970.5</v>
      </c>
      <c r="AC24" s="5">
        <f>INDEX(sgStats[ul_prod],MATCH(stat_prod_calc_test_venusaur[[#This Row],[iv_str]],sgStats[ul_iv_string],0))</f>
        <v>3970.5</v>
      </c>
    </row>
    <row r="25" spans="1:29" x14ac:dyDescent="0.25">
      <c r="A25" s="5" t="s">
        <v>36</v>
      </c>
      <c r="B25" s="5" t="s">
        <v>98</v>
      </c>
      <c r="C25">
        <v>20.5</v>
      </c>
      <c r="D25">
        <v>1492</v>
      </c>
      <c r="E25">
        <v>123</v>
      </c>
      <c r="F25">
        <v>1826.79</v>
      </c>
      <c r="G25">
        <v>61</v>
      </c>
      <c r="H25">
        <v>98.486000000000004</v>
      </c>
      <c r="I25">
        <v>38.5</v>
      </c>
      <c r="J25">
        <v>2493</v>
      </c>
      <c r="K25">
        <v>160</v>
      </c>
      <c r="L25">
        <v>3970.3270000000002</v>
      </c>
      <c r="M25">
        <v>25</v>
      </c>
      <c r="N25">
        <v>99.375</v>
      </c>
      <c r="O25">
        <v>3</v>
      </c>
      <c r="P25">
        <f>INDEX(sgStats[gl_rank],MATCH(stat_prod_calc_test_venusaur[[#This Row],[iv_str]],sgStats[gl_iv_string],0))</f>
        <v>62</v>
      </c>
      <c r="Q25" t="b">
        <f>stat_prod_calc_test_venusaur[[#This Row],[sg_gl_rank]]=stat_prod_calc_test_venusaur[[#This Row],[gl_rank]]</f>
        <v>0</v>
      </c>
      <c r="R25">
        <f>ROUND(stat_prod_calc_test_venusaur[[#This Row],[gl_stat_product]],1)</f>
        <v>1826.8</v>
      </c>
      <c r="S25" s="6">
        <f>INDEX(sgStats[gl_prod],MATCH(stat_prod_calc_test_venusaur[[#This Row],[iv_str]],sgStats[gl_iv_string],0))</f>
        <v>1826.8</v>
      </c>
      <c r="T25" s="5">
        <f>ROUND(stat_prod_calc_test_venusaur[[#This Row],[gl_percent_rank]],2)</f>
        <v>98.49</v>
      </c>
      <c r="U25" s="5">
        <f>INDEX(sgStats[gl_percent_sp],MATCH(stat_prod_calc_test_venusaur[[#This Row],[iv_str]],sgStats[gl_iv_string],0))</f>
        <v>98.6</v>
      </c>
      <c r="V25" s="5" t="b">
        <f>stat_prod_calc_test_venusaur[[#This Row],[my_gl_%sp]]=stat_prod_calc_test_venusaur[[#This Row],[sg_gl_%sp]]</f>
        <v>0</v>
      </c>
      <c r="W25" s="5">
        <f>ROUND(stat_prod_calc_test_venusaur[[#This Row],[gl_stat_product]]/$F$2*100,2)</f>
        <v>100.01</v>
      </c>
      <c r="X25" s="5" t="b">
        <f>stat_prod_calc_test_venusaur[[#This Row],[Column1]]=stat_prod_calc_test_venusaur[[#This Row],[sg_gl_%sp]]</f>
        <v>0</v>
      </c>
      <c r="Y25" s="5">
        <f>stat_prod_calc_test_venusaur[[#This Row],[ul_stat_product]]/$L$66*100</f>
        <v>100.42046658537581</v>
      </c>
      <c r="Z25" s="5">
        <f>INDEX(sgStats[gl_rank],MATCH(stat_prod_calc_test_venusaur[[#This Row],[iv_str]],sgStats[ul_iv_string],0))</f>
        <v>24</v>
      </c>
      <c r="AA25" s="5" t="b">
        <f>stat_prod_calc_test_venusaur[[#This Row],[sg_ul_rank]]=stat_prod_calc_test_venusaur[[#This Row],[ul_rank]]</f>
        <v>0</v>
      </c>
      <c r="AB25" s="5">
        <f>ROUND(stat_prod_calc_test_venusaur[[#This Row],[ul_stat_product]],1)</f>
        <v>3970.3</v>
      </c>
      <c r="AC25" s="5">
        <f>INDEX(sgStats[ul_prod],MATCH(stat_prod_calc_test_venusaur[[#This Row],[iv_str]],sgStats[ul_iv_string],0))</f>
        <v>3970.3</v>
      </c>
    </row>
    <row r="26" spans="1:29" x14ac:dyDescent="0.25">
      <c r="A26" s="5" t="s">
        <v>36</v>
      </c>
      <c r="B26" s="5" t="s">
        <v>100</v>
      </c>
      <c r="C26">
        <v>20.5</v>
      </c>
      <c r="D26">
        <v>1488</v>
      </c>
      <c r="E26">
        <v>123</v>
      </c>
      <c r="F26">
        <v>1826.61</v>
      </c>
      <c r="G26">
        <v>64</v>
      </c>
      <c r="H26">
        <v>98.436999999999998</v>
      </c>
      <c r="I26">
        <v>38.5</v>
      </c>
      <c r="J26">
        <v>2487</v>
      </c>
      <c r="K26">
        <v>160</v>
      </c>
      <c r="L26">
        <v>3969.9360000000001</v>
      </c>
      <c r="M26">
        <v>26</v>
      </c>
      <c r="N26">
        <v>99.349000000000004</v>
      </c>
      <c r="O26">
        <v>3</v>
      </c>
      <c r="P26">
        <f>INDEX(sgStats[gl_rank],MATCH(stat_prod_calc_test_venusaur[[#This Row],[iv_str]],sgStats[gl_iv_string],0))</f>
        <v>64</v>
      </c>
      <c r="Q26" t="b">
        <f>stat_prod_calc_test_venusaur[[#This Row],[sg_gl_rank]]=stat_prod_calc_test_venusaur[[#This Row],[gl_rank]]</f>
        <v>1</v>
      </c>
      <c r="R26">
        <f>ROUND(stat_prod_calc_test_venusaur[[#This Row],[gl_stat_product]],1)</f>
        <v>1826.6</v>
      </c>
      <c r="S26" s="6">
        <f>INDEX(sgStats[gl_prod],MATCH(stat_prod_calc_test_venusaur[[#This Row],[iv_str]],sgStats[gl_iv_string],0))</f>
        <v>1826.6</v>
      </c>
      <c r="T26" s="5">
        <f>ROUND(stat_prod_calc_test_venusaur[[#This Row],[gl_percent_rank]],2)</f>
        <v>98.44</v>
      </c>
      <c r="U26" s="5">
        <f>INDEX(sgStats[gl_percent_sp],MATCH(stat_prod_calc_test_venusaur[[#This Row],[iv_str]],sgStats[gl_iv_string],0))</f>
        <v>98.59</v>
      </c>
      <c r="V26" s="5" t="b">
        <f>stat_prod_calc_test_venusaur[[#This Row],[my_gl_%sp]]=stat_prod_calc_test_venusaur[[#This Row],[sg_gl_%sp]]</f>
        <v>0</v>
      </c>
      <c r="W26" s="5">
        <f>ROUND(stat_prod_calc_test_venusaur[[#This Row],[gl_stat_product]]/$F$2*100,2)</f>
        <v>100</v>
      </c>
      <c r="X26" s="5" t="b">
        <f>stat_prod_calc_test_venusaur[[#This Row],[Column1]]=stat_prod_calc_test_venusaur[[#This Row],[sg_gl_%sp]]</f>
        <v>0</v>
      </c>
      <c r="Y26" s="5">
        <f>stat_prod_calc_test_venusaur[[#This Row],[ul_stat_product]]/$L$66*100</f>
        <v>100.41057712225729</v>
      </c>
      <c r="Z26" s="5">
        <f>INDEX(sgStats[gl_rank],MATCH(stat_prod_calc_test_venusaur[[#This Row],[iv_str]],sgStats[ul_iv_string],0))</f>
        <v>25</v>
      </c>
      <c r="AA26" s="5" t="b">
        <f>stat_prod_calc_test_venusaur[[#This Row],[sg_ul_rank]]=stat_prod_calc_test_venusaur[[#This Row],[ul_rank]]</f>
        <v>0</v>
      </c>
      <c r="AB26" s="5">
        <f>ROUND(stat_prod_calc_test_venusaur[[#This Row],[ul_stat_product]],1)</f>
        <v>3969.9</v>
      </c>
      <c r="AC26" s="5">
        <f>INDEX(sgStats[ul_prod],MATCH(stat_prod_calc_test_venusaur[[#This Row],[iv_str]],sgStats[ul_iv_string],0))</f>
        <v>3969.9</v>
      </c>
    </row>
    <row r="27" spans="1:29" x14ac:dyDescent="0.25">
      <c r="A27" s="5" t="s">
        <v>36</v>
      </c>
      <c r="B27" s="5" t="s">
        <v>148</v>
      </c>
      <c r="C27">
        <v>20.5</v>
      </c>
      <c r="D27">
        <v>1485</v>
      </c>
      <c r="E27">
        <v>122</v>
      </c>
      <c r="F27">
        <v>1820.864</v>
      </c>
      <c r="G27">
        <v>110</v>
      </c>
      <c r="H27">
        <v>97.289000000000001</v>
      </c>
      <c r="I27">
        <v>39</v>
      </c>
      <c r="J27">
        <v>2499</v>
      </c>
      <c r="K27">
        <v>158</v>
      </c>
      <c r="L27">
        <v>3968.76</v>
      </c>
      <c r="M27">
        <v>27</v>
      </c>
      <c r="N27">
        <v>99.322999999999993</v>
      </c>
      <c r="O27">
        <v>3</v>
      </c>
      <c r="P27">
        <f>INDEX(sgStats[gl_rank],MATCH(stat_prod_calc_test_venusaur[[#This Row],[iv_str]],sgStats[gl_iv_string],0))</f>
        <v>112</v>
      </c>
      <c r="Q27" t="b">
        <f>stat_prod_calc_test_venusaur[[#This Row],[sg_gl_rank]]=stat_prod_calc_test_venusaur[[#This Row],[gl_rank]]</f>
        <v>0</v>
      </c>
      <c r="R27">
        <f>ROUND(stat_prod_calc_test_venusaur[[#This Row],[gl_stat_product]],1)</f>
        <v>1820.9</v>
      </c>
      <c r="S27" s="6">
        <f>INDEX(sgStats[gl_prod],MATCH(stat_prod_calc_test_venusaur[[#This Row],[iv_str]],sgStats[gl_iv_string],0))</f>
        <v>1820.9</v>
      </c>
      <c r="T27" s="5">
        <f>ROUND(stat_prod_calc_test_venusaur[[#This Row],[gl_percent_rank]],2)</f>
        <v>97.29</v>
      </c>
      <c r="U27" s="5">
        <f>INDEX(sgStats[gl_percent_sp],MATCH(stat_prod_calc_test_venusaur[[#This Row],[iv_str]],sgStats[gl_iv_string],0))</f>
        <v>98.28</v>
      </c>
      <c r="V27" s="5" t="b">
        <f>stat_prod_calc_test_venusaur[[#This Row],[my_gl_%sp]]=stat_prod_calc_test_venusaur[[#This Row],[sg_gl_%sp]]</f>
        <v>0</v>
      </c>
      <c r="W27" s="5">
        <f>ROUND(stat_prod_calc_test_venusaur[[#This Row],[gl_stat_product]]/$F$2*100,2)</f>
        <v>99.69</v>
      </c>
      <c r="X27" s="5" t="b">
        <f>stat_prod_calc_test_venusaur[[#This Row],[Column1]]=stat_prod_calc_test_venusaur[[#This Row],[sg_gl_%sp]]</f>
        <v>0</v>
      </c>
      <c r="Y27" s="5">
        <f>stat_prod_calc_test_venusaur[[#This Row],[ul_stat_product]]/$L$66*100</f>
        <v>100.38083285466814</v>
      </c>
      <c r="Z27" s="5">
        <f>INDEX(sgStats[gl_rank],MATCH(stat_prod_calc_test_venusaur[[#This Row],[iv_str]],sgStats[ul_iv_string],0))</f>
        <v>26</v>
      </c>
      <c r="AA27" s="5" t="b">
        <f>stat_prod_calc_test_venusaur[[#This Row],[sg_ul_rank]]=stat_prod_calc_test_venusaur[[#This Row],[ul_rank]]</f>
        <v>0</v>
      </c>
      <c r="AB27" s="5">
        <f>ROUND(stat_prod_calc_test_venusaur[[#This Row],[ul_stat_product]],1)</f>
        <v>3968.8</v>
      </c>
      <c r="AC27" s="5">
        <f>INDEX(sgStats[ul_prod],MATCH(stat_prod_calc_test_venusaur[[#This Row],[iv_str]],sgStats[ul_iv_string],0))</f>
        <v>3968.8</v>
      </c>
    </row>
    <row r="28" spans="1:29" x14ac:dyDescent="0.25">
      <c r="A28" s="5" t="s">
        <v>36</v>
      </c>
      <c r="B28" s="5" t="s">
        <v>508</v>
      </c>
      <c r="C28">
        <v>20.5</v>
      </c>
      <c r="D28">
        <v>1474</v>
      </c>
      <c r="E28">
        <v>123</v>
      </c>
      <c r="F28">
        <v>1799.748</v>
      </c>
      <c r="G28">
        <v>469</v>
      </c>
      <c r="H28">
        <v>88.498000000000005</v>
      </c>
      <c r="I28">
        <v>39.5</v>
      </c>
      <c r="J28">
        <v>2498</v>
      </c>
      <c r="K28">
        <v>160</v>
      </c>
      <c r="L28">
        <v>3968.6350000000002</v>
      </c>
      <c r="M28">
        <v>28</v>
      </c>
      <c r="N28">
        <v>99.296999999999997</v>
      </c>
      <c r="O28">
        <v>3</v>
      </c>
      <c r="P28" t="e">
        <f>INDEX(sgStats[gl_rank],MATCH(stat_prod_calc_test_venusaur[[#This Row],[iv_str]],sgStats[gl_iv_string],0))</f>
        <v>#N/A</v>
      </c>
      <c r="Q28" t="e">
        <f>stat_prod_calc_test_venusaur[[#This Row],[sg_gl_rank]]=stat_prod_calc_test_venusaur[[#This Row],[gl_rank]]</f>
        <v>#N/A</v>
      </c>
      <c r="R28">
        <f>ROUND(stat_prod_calc_test_venusaur[[#This Row],[gl_stat_product]],1)</f>
        <v>1799.7</v>
      </c>
      <c r="S28" s="6" t="e">
        <f>INDEX(sgStats[gl_prod],MATCH(stat_prod_calc_test_venusaur[[#This Row],[iv_str]],sgStats[gl_iv_string],0))</f>
        <v>#N/A</v>
      </c>
      <c r="T28" s="5">
        <f>ROUND(stat_prod_calc_test_venusaur[[#This Row],[gl_percent_rank]],2)</f>
        <v>88.5</v>
      </c>
      <c r="U28" s="5" t="e">
        <f>INDEX(sgStats[gl_percent_sp],MATCH(stat_prod_calc_test_venusaur[[#This Row],[iv_str]],sgStats[gl_iv_string],0))</f>
        <v>#N/A</v>
      </c>
      <c r="V28" s="5" t="e">
        <f>stat_prod_calc_test_venusaur[[#This Row],[my_gl_%sp]]=stat_prod_calc_test_venusaur[[#This Row],[sg_gl_%sp]]</f>
        <v>#N/A</v>
      </c>
      <c r="W28" s="5">
        <f>ROUND(stat_prod_calc_test_venusaur[[#This Row],[gl_stat_product]]/$F$2*100,2)</f>
        <v>98.53</v>
      </c>
      <c r="X28" s="5" t="e">
        <f>stat_prod_calc_test_venusaur[[#This Row],[Column1]]=stat_prod_calc_test_venusaur[[#This Row],[sg_gl_%sp]]</f>
        <v>#N/A</v>
      </c>
      <c r="Y28" s="5">
        <f>stat_prod_calc_test_venusaur[[#This Row],[ul_stat_product]]/$L$66*100</f>
        <v>100.37767126159957</v>
      </c>
      <c r="Z28" s="5">
        <f>INDEX(sgStats[gl_rank],MATCH(stat_prod_calc_test_venusaur[[#This Row],[iv_str]],sgStats[ul_iv_string],0))</f>
        <v>27</v>
      </c>
      <c r="AA28" s="5" t="b">
        <f>stat_prod_calc_test_venusaur[[#This Row],[sg_ul_rank]]=stat_prod_calc_test_venusaur[[#This Row],[ul_rank]]</f>
        <v>0</v>
      </c>
      <c r="AB28" s="5">
        <f>ROUND(stat_prod_calc_test_venusaur[[#This Row],[ul_stat_product]],1)</f>
        <v>3968.6</v>
      </c>
      <c r="AC28" s="5">
        <f>INDEX(sgStats[ul_prod],MATCH(stat_prod_calc_test_venusaur[[#This Row],[iv_str]],sgStats[ul_iv_string],0))</f>
        <v>3968.6</v>
      </c>
    </row>
    <row r="29" spans="1:29" x14ac:dyDescent="0.25">
      <c r="A29" s="5" t="s">
        <v>36</v>
      </c>
      <c r="B29" s="5" t="s">
        <v>514</v>
      </c>
      <c r="C29">
        <v>20.5</v>
      </c>
      <c r="D29">
        <v>1470</v>
      </c>
      <c r="E29">
        <v>123</v>
      </c>
      <c r="F29">
        <v>1799.6130000000001</v>
      </c>
      <c r="G29">
        <v>475</v>
      </c>
      <c r="H29">
        <v>88.352000000000004</v>
      </c>
      <c r="I29">
        <v>39.5</v>
      </c>
      <c r="J29">
        <v>2492</v>
      </c>
      <c r="K29">
        <v>160</v>
      </c>
      <c r="L29">
        <v>3968.337</v>
      </c>
      <c r="M29">
        <v>29</v>
      </c>
      <c r="N29">
        <v>99.271000000000001</v>
      </c>
      <c r="O29">
        <v>3</v>
      </c>
      <c r="P29" t="e">
        <f>INDEX(sgStats[gl_rank],MATCH(stat_prod_calc_test_venusaur[[#This Row],[iv_str]],sgStats[gl_iv_string],0))</f>
        <v>#N/A</v>
      </c>
      <c r="Q29" t="e">
        <f>stat_prod_calc_test_venusaur[[#This Row],[sg_gl_rank]]=stat_prod_calc_test_venusaur[[#This Row],[gl_rank]]</f>
        <v>#N/A</v>
      </c>
      <c r="R29">
        <f>ROUND(stat_prod_calc_test_venusaur[[#This Row],[gl_stat_product]],1)</f>
        <v>1799.6</v>
      </c>
      <c r="S29" s="6" t="e">
        <f>INDEX(sgStats[gl_prod],MATCH(stat_prod_calc_test_venusaur[[#This Row],[iv_str]],sgStats[gl_iv_string],0))</f>
        <v>#N/A</v>
      </c>
      <c r="T29" s="5">
        <f>ROUND(stat_prod_calc_test_venusaur[[#This Row],[gl_percent_rank]],2)</f>
        <v>88.35</v>
      </c>
      <c r="U29" s="5" t="e">
        <f>INDEX(sgStats[gl_percent_sp],MATCH(stat_prod_calc_test_venusaur[[#This Row],[iv_str]],sgStats[gl_iv_string],0))</f>
        <v>#N/A</v>
      </c>
      <c r="V29" s="5" t="e">
        <f>stat_prod_calc_test_venusaur[[#This Row],[my_gl_%sp]]=stat_prod_calc_test_venusaur[[#This Row],[sg_gl_%sp]]</f>
        <v>#N/A</v>
      </c>
      <c r="W29" s="5">
        <f>ROUND(stat_prod_calc_test_venusaur[[#This Row],[gl_stat_product]]/$F$2*100,2)</f>
        <v>98.52</v>
      </c>
      <c r="X29" s="5" t="e">
        <f>stat_prod_calc_test_venusaur[[#This Row],[Column1]]=stat_prod_calc_test_venusaur[[#This Row],[sg_gl_%sp]]</f>
        <v>#N/A</v>
      </c>
      <c r="Y29" s="5">
        <f>stat_prod_calc_test_venusaur[[#This Row],[ul_stat_product]]/$L$66*100</f>
        <v>100.37013402372408</v>
      </c>
      <c r="Z29" s="5">
        <f>INDEX(sgStats[gl_rank],MATCH(stat_prod_calc_test_venusaur[[#This Row],[iv_str]],sgStats[ul_iv_string],0))</f>
        <v>28</v>
      </c>
      <c r="AA29" s="5" t="b">
        <f>stat_prod_calc_test_venusaur[[#This Row],[sg_ul_rank]]=stat_prod_calc_test_venusaur[[#This Row],[ul_rank]]</f>
        <v>0</v>
      </c>
      <c r="AB29" s="5">
        <f>ROUND(stat_prod_calc_test_venusaur[[#This Row],[ul_stat_product]],1)</f>
        <v>3968.3</v>
      </c>
      <c r="AC29" s="5">
        <f>INDEX(sgStats[ul_prod],MATCH(stat_prod_calc_test_venusaur[[#This Row],[iv_str]],sgStats[ul_iv_string],0))</f>
        <v>3968.3</v>
      </c>
    </row>
    <row r="30" spans="1:29" x14ac:dyDescent="0.25">
      <c r="A30" s="5" t="s">
        <v>36</v>
      </c>
      <c r="B30" s="5" t="s">
        <v>50</v>
      </c>
      <c r="C30">
        <v>21</v>
      </c>
      <c r="D30">
        <v>1498</v>
      </c>
      <c r="E30">
        <v>122</v>
      </c>
      <c r="F30">
        <v>1837.7670000000001</v>
      </c>
      <c r="G30">
        <v>14</v>
      </c>
      <c r="H30">
        <v>99.683000000000007</v>
      </c>
      <c r="I30">
        <v>40</v>
      </c>
      <c r="J30">
        <v>2498</v>
      </c>
      <c r="K30">
        <v>158</v>
      </c>
      <c r="L30">
        <v>3966.8470000000002</v>
      </c>
      <c r="M30">
        <v>30</v>
      </c>
      <c r="N30">
        <v>99.245000000000005</v>
      </c>
      <c r="O30">
        <v>3</v>
      </c>
      <c r="P30">
        <f>INDEX(sgStats[gl_rank],MATCH(stat_prod_calc_test_venusaur[[#This Row],[iv_str]],sgStats[gl_iv_string],0))</f>
        <v>14</v>
      </c>
      <c r="Q30" t="b">
        <f>stat_prod_calc_test_venusaur[[#This Row],[sg_gl_rank]]=stat_prod_calc_test_venusaur[[#This Row],[gl_rank]]</f>
        <v>1</v>
      </c>
      <c r="R30">
        <f>ROUND(stat_prod_calc_test_venusaur[[#This Row],[gl_stat_product]],1)</f>
        <v>1837.8</v>
      </c>
      <c r="S30" s="6">
        <f>INDEX(sgStats[gl_prod],MATCH(stat_prod_calc_test_venusaur[[#This Row],[iv_str]],sgStats[gl_iv_string],0))</f>
        <v>1837.8</v>
      </c>
      <c r="T30" s="5">
        <f>ROUND(stat_prod_calc_test_venusaur[[#This Row],[gl_percent_rank]],2)</f>
        <v>99.68</v>
      </c>
      <c r="U30" s="5">
        <f>INDEX(sgStats[gl_percent_sp],MATCH(stat_prod_calc_test_venusaur[[#This Row],[iv_str]],sgStats[gl_iv_string],0))</f>
        <v>99.2</v>
      </c>
      <c r="V30" s="5" t="b">
        <f>stat_prod_calc_test_venusaur[[#This Row],[my_gl_%sp]]=stat_prod_calc_test_venusaur[[#This Row],[sg_gl_%sp]]</f>
        <v>0</v>
      </c>
      <c r="W30" s="5">
        <f>ROUND(stat_prod_calc_test_venusaur[[#This Row],[gl_stat_product]]/$F$2*100,2)</f>
        <v>100.61</v>
      </c>
      <c r="X30" s="5" t="b">
        <f>stat_prod_calc_test_venusaur[[#This Row],[Column1]]=stat_prod_calc_test_venusaur[[#This Row],[sg_gl_%sp]]</f>
        <v>0</v>
      </c>
      <c r="Y30" s="5">
        <f>stat_prod_calc_test_venusaur[[#This Row],[ul_stat_product]]/$L$66*100</f>
        <v>100.3324478343467</v>
      </c>
      <c r="Z30" s="5">
        <f>INDEX(sgStats[gl_rank],MATCH(stat_prod_calc_test_venusaur[[#This Row],[iv_str]],sgStats[ul_iv_string],0))</f>
        <v>29</v>
      </c>
      <c r="AA30" s="5" t="b">
        <f>stat_prod_calc_test_venusaur[[#This Row],[sg_ul_rank]]=stat_prod_calc_test_venusaur[[#This Row],[ul_rank]]</f>
        <v>0</v>
      </c>
      <c r="AB30" s="5">
        <f>ROUND(stat_prod_calc_test_venusaur[[#This Row],[ul_stat_product]],1)</f>
        <v>3966.8</v>
      </c>
      <c r="AC30" s="5">
        <f>INDEX(sgStats[ul_prod],MATCH(stat_prod_calc_test_venusaur[[#This Row],[iv_str]],sgStats[ul_iv_string],0))</f>
        <v>3966.8</v>
      </c>
    </row>
    <row r="31" spans="1:29" x14ac:dyDescent="0.25">
      <c r="A31" s="5" t="s">
        <v>36</v>
      </c>
      <c r="B31" s="5" t="s">
        <v>52</v>
      </c>
      <c r="C31">
        <v>21</v>
      </c>
      <c r="D31">
        <v>1494</v>
      </c>
      <c r="E31">
        <v>125</v>
      </c>
      <c r="F31">
        <v>1836.3969999999999</v>
      </c>
      <c r="G31">
        <v>16</v>
      </c>
      <c r="H31">
        <v>99.634</v>
      </c>
      <c r="I31">
        <v>40</v>
      </c>
      <c r="J31">
        <v>2491</v>
      </c>
      <c r="K31">
        <v>162</v>
      </c>
      <c r="L31">
        <v>3966.7</v>
      </c>
      <c r="M31">
        <v>31</v>
      </c>
      <c r="N31">
        <v>99.218999999999994</v>
      </c>
      <c r="O31">
        <v>3</v>
      </c>
      <c r="P31">
        <f>INDEX(sgStats[gl_rank],MATCH(stat_prod_calc_test_venusaur[[#This Row],[iv_str]],sgStats[gl_iv_string],0))</f>
        <v>16</v>
      </c>
      <c r="Q31" t="b">
        <f>stat_prod_calc_test_venusaur[[#This Row],[sg_gl_rank]]=stat_prod_calc_test_venusaur[[#This Row],[gl_rank]]</f>
        <v>1</v>
      </c>
      <c r="R31">
        <f>ROUND(stat_prod_calc_test_venusaur[[#This Row],[gl_stat_product]],1)</f>
        <v>1836.4</v>
      </c>
      <c r="S31" s="6">
        <f>INDEX(sgStats[gl_prod],MATCH(stat_prod_calc_test_venusaur[[#This Row],[iv_str]],sgStats[gl_iv_string],0))</f>
        <v>1836.4</v>
      </c>
      <c r="T31" s="5">
        <f>ROUND(stat_prod_calc_test_venusaur[[#This Row],[gl_percent_rank]],2)</f>
        <v>99.63</v>
      </c>
      <c r="U31" s="5">
        <f>INDEX(sgStats[gl_percent_sp],MATCH(stat_prod_calc_test_venusaur[[#This Row],[iv_str]],sgStats[gl_iv_string],0))</f>
        <v>99.12</v>
      </c>
      <c r="V31" s="5" t="b">
        <f>stat_prod_calc_test_venusaur[[#This Row],[my_gl_%sp]]=stat_prod_calc_test_venusaur[[#This Row],[sg_gl_%sp]]</f>
        <v>0</v>
      </c>
      <c r="W31" s="5">
        <f>ROUND(stat_prod_calc_test_venusaur[[#This Row],[gl_stat_product]]/$F$2*100,2)</f>
        <v>100.54</v>
      </c>
      <c r="X31" s="5" t="b">
        <f>stat_prod_calc_test_venusaur[[#This Row],[Column1]]=stat_prod_calc_test_venusaur[[#This Row],[sg_gl_%sp]]</f>
        <v>0</v>
      </c>
      <c r="Y31" s="5">
        <f>stat_prod_calc_test_venusaur[[#This Row],[ul_stat_product]]/$L$66*100</f>
        <v>100.32872980089805</v>
      </c>
      <c r="Z31" s="5">
        <f>INDEX(sgStats[gl_rank],MATCH(stat_prod_calc_test_venusaur[[#This Row],[iv_str]],sgStats[ul_iv_string],0))</f>
        <v>30</v>
      </c>
      <c r="AA31" s="5" t="b">
        <f>stat_prod_calc_test_venusaur[[#This Row],[sg_ul_rank]]=stat_prod_calc_test_venusaur[[#This Row],[ul_rank]]</f>
        <v>0</v>
      </c>
      <c r="AB31" s="5">
        <f>ROUND(stat_prod_calc_test_venusaur[[#This Row],[ul_stat_product]],1)</f>
        <v>3966.7</v>
      </c>
      <c r="AC31" s="5">
        <f>INDEX(sgStats[ul_prod],MATCH(stat_prod_calc_test_venusaur[[#This Row],[iv_str]],sgStats[ul_iv_string],0))</f>
        <v>3966.7</v>
      </c>
    </row>
    <row r="32" spans="1:29" x14ac:dyDescent="0.25">
      <c r="A32" s="5" t="s">
        <v>36</v>
      </c>
      <c r="B32" s="5" t="s">
        <v>53</v>
      </c>
      <c r="C32">
        <v>21</v>
      </c>
      <c r="D32">
        <v>1498</v>
      </c>
      <c r="E32">
        <v>125</v>
      </c>
      <c r="F32">
        <v>1836.35</v>
      </c>
      <c r="G32">
        <v>17</v>
      </c>
      <c r="H32">
        <v>99.608999999999995</v>
      </c>
      <c r="I32">
        <v>40</v>
      </c>
      <c r="J32">
        <v>2497</v>
      </c>
      <c r="K32">
        <v>162</v>
      </c>
      <c r="L32">
        <v>3966.5990000000002</v>
      </c>
      <c r="M32">
        <v>32</v>
      </c>
      <c r="N32">
        <v>99.192999999999998</v>
      </c>
      <c r="O32">
        <v>3</v>
      </c>
      <c r="P32">
        <f>INDEX(sgStats[gl_rank],MATCH(stat_prod_calc_test_venusaur[[#This Row],[iv_str]],sgStats[gl_iv_string],0))</f>
        <v>17</v>
      </c>
      <c r="Q32" t="b">
        <f>stat_prod_calc_test_venusaur[[#This Row],[sg_gl_rank]]=stat_prod_calc_test_venusaur[[#This Row],[gl_rank]]</f>
        <v>1</v>
      </c>
      <c r="R32">
        <f>ROUND(stat_prod_calc_test_venusaur[[#This Row],[gl_stat_product]],1)</f>
        <v>1836.4</v>
      </c>
      <c r="S32" s="6">
        <f>INDEX(sgStats[gl_prod],MATCH(stat_prod_calc_test_venusaur[[#This Row],[iv_str]],sgStats[gl_iv_string],0))</f>
        <v>1836.3</v>
      </c>
      <c r="T32" s="5">
        <f>ROUND(stat_prod_calc_test_venusaur[[#This Row],[gl_percent_rank]],2)</f>
        <v>99.61</v>
      </c>
      <c r="U32" s="5">
        <f>INDEX(sgStats[gl_percent_sp],MATCH(stat_prod_calc_test_venusaur[[#This Row],[iv_str]],sgStats[gl_iv_string],0))</f>
        <v>99.12</v>
      </c>
      <c r="V32" s="5" t="b">
        <f>stat_prod_calc_test_venusaur[[#This Row],[my_gl_%sp]]=stat_prod_calc_test_venusaur[[#This Row],[sg_gl_%sp]]</f>
        <v>0</v>
      </c>
      <c r="W32" s="5">
        <f>ROUND(stat_prod_calc_test_venusaur[[#This Row],[gl_stat_product]]/$F$2*100,2)</f>
        <v>100.53</v>
      </c>
      <c r="X32" s="5" t="b">
        <f>stat_prod_calc_test_venusaur[[#This Row],[Column1]]=stat_prod_calc_test_venusaur[[#This Row],[sg_gl_%sp]]</f>
        <v>0</v>
      </c>
      <c r="Y32" s="5">
        <f>stat_prod_calc_test_venusaur[[#This Row],[ul_stat_product]]/$L$66*100</f>
        <v>100.32617523369865</v>
      </c>
      <c r="Z32" s="5">
        <f>INDEX(sgStats[gl_rank],MATCH(stat_prod_calc_test_venusaur[[#This Row],[iv_str]],sgStats[ul_iv_string],0))</f>
        <v>31</v>
      </c>
      <c r="AA32" s="5" t="b">
        <f>stat_prod_calc_test_venusaur[[#This Row],[sg_ul_rank]]=stat_prod_calc_test_venusaur[[#This Row],[ul_rank]]</f>
        <v>0</v>
      </c>
      <c r="AB32" s="5">
        <f>ROUND(stat_prod_calc_test_venusaur[[#This Row],[ul_stat_product]],1)</f>
        <v>3966.6</v>
      </c>
      <c r="AC32" s="5">
        <f>INDEX(sgStats[ul_prod],MATCH(stat_prod_calc_test_venusaur[[#This Row],[iv_str]],sgStats[ul_iv_string],0))</f>
        <v>3966.6</v>
      </c>
    </row>
    <row r="33" spans="1:29" x14ac:dyDescent="0.25">
      <c r="A33" s="5" t="s">
        <v>36</v>
      </c>
      <c r="B33" s="5" t="s">
        <v>37</v>
      </c>
      <c r="C33">
        <v>21</v>
      </c>
      <c r="D33">
        <v>1498</v>
      </c>
      <c r="E33">
        <v>123</v>
      </c>
      <c r="F33">
        <v>1852.646</v>
      </c>
      <c r="G33">
        <v>1</v>
      </c>
      <c r="H33">
        <v>100</v>
      </c>
      <c r="I33">
        <v>40</v>
      </c>
      <c r="J33">
        <v>2498</v>
      </c>
      <c r="K33">
        <v>158</v>
      </c>
      <c r="L33">
        <v>3966.453</v>
      </c>
      <c r="M33">
        <v>33</v>
      </c>
      <c r="N33">
        <v>99.141000000000005</v>
      </c>
      <c r="O33">
        <v>3</v>
      </c>
      <c r="P33">
        <f>INDEX(sgStats[gl_rank],MATCH(stat_prod_calc_test_venusaur[[#This Row],[iv_str]],sgStats[gl_iv_string],0))</f>
        <v>1</v>
      </c>
      <c r="Q33" t="b">
        <f>stat_prod_calc_test_venusaur[[#This Row],[sg_gl_rank]]=stat_prod_calc_test_venusaur[[#This Row],[gl_rank]]</f>
        <v>1</v>
      </c>
      <c r="R33">
        <f>ROUND(stat_prod_calc_test_venusaur[[#This Row],[gl_stat_product]],1)</f>
        <v>1852.6</v>
      </c>
      <c r="S33" s="6">
        <f>INDEX(sgStats[gl_prod],MATCH(stat_prod_calc_test_venusaur[[#This Row],[iv_str]],sgStats[gl_iv_string],0))</f>
        <v>1852.6</v>
      </c>
      <c r="T33" s="5">
        <f>ROUND(stat_prod_calc_test_venusaur[[#This Row],[gl_percent_rank]],2)</f>
        <v>100</v>
      </c>
      <c r="U33" s="5">
        <f>INDEX(sgStats[gl_percent_sp],MATCH(stat_prod_calc_test_venusaur[[#This Row],[iv_str]],sgStats[gl_iv_string],0))</f>
        <v>100</v>
      </c>
      <c r="V33" s="5" t="b">
        <f>stat_prod_calc_test_venusaur[[#This Row],[my_gl_%sp]]=stat_prod_calc_test_venusaur[[#This Row],[sg_gl_%sp]]</f>
        <v>1</v>
      </c>
      <c r="W33" s="5">
        <f>ROUND(stat_prod_calc_test_venusaur[[#This Row],[gl_stat_product]]/$F$2*100,2)</f>
        <v>101.43</v>
      </c>
      <c r="X33" s="5" t="b">
        <f>stat_prod_calc_test_venusaur[[#This Row],[Column1]]=stat_prod_calc_test_venusaur[[#This Row],[sg_gl_%sp]]</f>
        <v>0</v>
      </c>
      <c r="Y33" s="5">
        <f>stat_prod_calc_test_venusaur[[#This Row],[ul_stat_product]]/$L$66*100</f>
        <v>100.32248249299454</v>
      </c>
      <c r="Z33" s="5">
        <f>INDEX(sgStats[gl_rank],MATCH(stat_prod_calc_test_venusaur[[#This Row],[iv_str]],sgStats[ul_iv_string],0))</f>
        <v>32</v>
      </c>
      <c r="AA33" s="5" t="b">
        <f>stat_prod_calc_test_venusaur[[#This Row],[sg_ul_rank]]=stat_prod_calc_test_venusaur[[#This Row],[ul_rank]]</f>
        <v>0</v>
      </c>
      <c r="AB33" s="5">
        <f>ROUND(stat_prod_calc_test_venusaur[[#This Row],[ul_stat_product]],1)</f>
        <v>3966.5</v>
      </c>
      <c r="AC33" s="5">
        <f>INDEX(sgStats[ul_prod],MATCH(stat_prod_calc_test_venusaur[[#This Row],[iv_str]],sgStats[ul_iv_string],0))</f>
        <v>3966.5</v>
      </c>
    </row>
    <row r="34" spans="1:29" x14ac:dyDescent="0.25">
      <c r="A34" s="5" t="s">
        <v>36</v>
      </c>
      <c r="B34" s="5" t="s">
        <v>51</v>
      </c>
      <c r="C34">
        <v>21</v>
      </c>
      <c r="D34">
        <v>1495</v>
      </c>
      <c r="E34">
        <v>122</v>
      </c>
      <c r="F34">
        <v>1837.5840000000001</v>
      </c>
      <c r="G34">
        <v>15</v>
      </c>
      <c r="H34">
        <v>99.658000000000001</v>
      </c>
      <c r="I34">
        <v>40</v>
      </c>
      <c r="J34">
        <v>2491</v>
      </c>
      <c r="K34">
        <v>158</v>
      </c>
      <c r="L34">
        <v>3966.453</v>
      </c>
      <c r="M34">
        <v>33</v>
      </c>
      <c r="N34">
        <v>99.141000000000005</v>
      </c>
      <c r="O34">
        <v>3</v>
      </c>
      <c r="P34">
        <f>INDEX(sgStats[gl_rank],MATCH(stat_prod_calc_test_venusaur[[#This Row],[iv_str]],sgStats[gl_iv_string],0))</f>
        <v>15</v>
      </c>
      <c r="Q34" t="b">
        <f>stat_prod_calc_test_venusaur[[#This Row],[sg_gl_rank]]=stat_prod_calc_test_venusaur[[#This Row],[gl_rank]]</f>
        <v>1</v>
      </c>
      <c r="R34">
        <f>ROUND(stat_prod_calc_test_venusaur[[#This Row],[gl_stat_product]],1)</f>
        <v>1837.6</v>
      </c>
      <c r="S34" s="6">
        <f>INDEX(sgStats[gl_prod],MATCH(stat_prod_calc_test_venusaur[[#This Row],[iv_str]],sgStats[gl_iv_string],0))</f>
        <v>1837.6</v>
      </c>
      <c r="T34" s="5">
        <f>ROUND(stat_prod_calc_test_venusaur[[#This Row],[gl_percent_rank]],2)</f>
        <v>99.66</v>
      </c>
      <c r="U34" s="5">
        <f>INDEX(sgStats[gl_percent_sp],MATCH(stat_prod_calc_test_venusaur[[#This Row],[iv_str]],sgStats[gl_iv_string],0))</f>
        <v>99.19</v>
      </c>
      <c r="V34" s="5" t="b">
        <f>stat_prod_calc_test_venusaur[[#This Row],[my_gl_%sp]]=stat_prod_calc_test_venusaur[[#This Row],[sg_gl_%sp]]</f>
        <v>0</v>
      </c>
      <c r="W34" s="5">
        <f>ROUND(stat_prod_calc_test_venusaur[[#This Row],[gl_stat_product]]/$F$2*100,2)</f>
        <v>100.6</v>
      </c>
      <c r="X34" s="5" t="b">
        <f>stat_prod_calc_test_venusaur[[#This Row],[Column1]]=stat_prod_calc_test_venusaur[[#This Row],[sg_gl_%sp]]</f>
        <v>0</v>
      </c>
      <c r="Y34" s="5">
        <f>stat_prod_calc_test_venusaur[[#This Row],[ul_stat_product]]/$L$66*100</f>
        <v>100.32248249299454</v>
      </c>
      <c r="Z34" s="5">
        <f>INDEX(sgStats[gl_rank],MATCH(stat_prod_calc_test_venusaur[[#This Row],[iv_str]],sgStats[ul_iv_string],0))</f>
        <v>33</v>
      </c>
      <c r="AA34" s="5" t="b">
        <f>stat_prod_calc_test_venusaur[[#This Row],[sg_ul_rank]]=stat_prod_calc_test_venusaur[[#This Row],[ul_rank]]</f>
        <v>1</v>
      </c>
      <c r="AB34" s="5">
        <f>ROUND(stat_prod_calc_test_venusaur[[#This Row],[ul_stat_product]],1)</f>
        <v>3966.5</v>
      </c>
      <c r="AC34" s="5">
        <f>INDEX(sgStats[ul_prod],MATCH(stat_prod_calc_test_venusaur[[#This Row],[iv_str]],sgStats[ul_iv_string],0))</f>
        <v>3966.5</v>
      </c>
    </row>
    <row r="35" spans="1:29" x14ac:dyDescent="0.25">
      <c r="A35" s="5" t="s">
        <v>36</v>
      </c>
      <c r="B35" s="5" t="s">
        <v>416</v>
      </c>
      <c r="C35">
        <v>20</v>
      </c>
      <c r="D35">
        <v>1481</v>
      </c>
      <c r="E35">
        <v>122</v>
      </c>
      <c r="F35">
        <v>1803.086</v>
      </c>
      <c r="G35">
        <v>379</v>
      </c>
      <c r="H35">
        <v>90.745000000000005</v>
      </c>
      <c r="I35">
        <v>37.5</v>
      </c>
      <c r="J35">
        <v>2500</v>
      </c>
      <c r="K35">
        <v>159</v>
      </c>
      <c r="L35">
        <v>3965.6970000000001</v>
      </c>
      <c r="M35">
        <v>35</v>
      </c>
      <c r="N35">
        <v>99.114999999999995</v>
      </c>
      <c r="O35">
        <v>3</v>
      </c>
      <c r="P35" t="e">
        <f>INDEX(sgStats[gl_rank],MATCH(stat_prod_calc_test_venusaur[[#This Row],[iv_str]],sgStats[gl_iv_string],0))</f>
        <v>#N/A</v>
      </c>
      <c r="Q35" t="e">
        <f>stat_prod_calc_test_venusaur[[#This Row],[sg_gl_rank]]=stat_prod_calc_test_venusaur[[#This Row],[gl_rank]]</f>
        <v>#N/A</v>
      </c>
      <c r="R35">
        <f>ROUND(stat_prod_calc_test_venusaur[[#This Row],[gl_stat_product]],1)</f>
        <v>1803.1</v>
      </c>
      <c r="S35" s="6" t="e">
        <f>INDEX(sgStats[gl_prod],MATCH(stat_prod_calc_test_venusaur[[#This Row],[iv_str]],sgStats[gl_iv_string],0))</f>
        <v>#N/A</v>
      </c>
      <c r="T35" s="5">
        <f>ROUND(stat_prod_calc_test_venusaur[[#This Row],[gl_percent_rank]],2)</f>
        <v>90.75</v>
      </c>
      <c r="U35" s="5" t="e">
        <f>INDEX(sgStats[gl_percent_sp],MATCH(stat_prod_calc_test_venusaur[[#This Row],[iv_str]],sgStats[gl_iv_string],0))</f>
        <v>#N/A</v>
      </c>
      <c r="V35" s="5" t="e">
        <f>stat_prod_calc_test_venusaur[[#This Row],[my_gl_%sp]]=stat_prod_calc_test_venusaur[[#This Row],[sg_gl_%sp]]</f>
        <v>#N/A</v>
      </c>
      <c r="W35" s="5">
        <f>ROUND(stat_prod_calc_test_venusaur[[#This Row],[gl_stat_product]]/$F$2*100,2)</f>
        <v>98.71</v>
      </c>
      <c r="X35" s="5" t="e">
        <f>stat_prod_calc_test_venusaur[[#This Row],[Column1]]=stat_prod_calc_test_venusaur[[#This Row],[sg_gl_%sp]]</f>
        <v>#N/A</v>
      </c>
      <c r="Y35" s="5">
        <f>stat_prod_calc_test_venusaur[[#This Row],[ul_stat_product]]/$L$66*100</f>
        <v>100.30336117811581</v>
      </c>
      <c r="Z35" s="5">
        <f>INDEX(sgStats[gl_rank],MATCH(stat_prod_calc_test_venusaur[[#This Row],[iv_str]],sgStats[ul_iv_string],0))</f>
        <v>34</v>
      </c>
      <c r="AA35" s="5" t="b">
        <f>stat_prod_calc_test_venusaur[[#This Row],[sg_ul_rank]]=stat_prod_calc_test_venusaur[[#This Row],[ul_rank]]</f>
        <v>0</v>
      </c>
      <c r="AB35" s="5">
        <f>ROUND(stat_prod_calc_test_venusaur[[#This Row],[ul_stat_product]],1)</f>
        <v>3965.7</v>
      </c>
      <c r="AC35" s="5">
        <f>INDEX(sgStats[ul_prod],MATCH(stat_prod_calc_test_venusaur[[#This Row],[iv_str]],sgStats[ul_iv_string],0))</f>
        <v>3965.7</v>
      </c>
    </row>
    <row r="36" spans="1:29" x14ac:dyDescent="0.25">
      <c r="A36" s="5" t="s">
        <v>36</v>
      </c>
      <c r="B36" s="5" t="s">
        <v>56</v>
      </c>
      <c r="C36">
        <v>20.5</v>
      </c>
      <c r="D36">
        <v>1496</v>
      </c>
      <c r="E36">
        <v>123</v>
      </c>
      <c r="F36">
        <v>1835.924</v>
      </c>
      <c r="G36">
        <v>19</v>
      </c>
      <c r="H36">
        <v>99.536000000000001</v>
      </c>
      <c r="I36">
        <v>38.5</v>
      </c>
      <c r="J36">
        <v>2499</v>
      </c>
      <c r="K36">
        <v>159</v>
      </c>
      <c r="L36">
        <v>3965.24</v>
      </c>
      <c r="M36">
        <v>36</v>
      </c>
      <c r="N36">
        <v>99.088999999999999</v>
      </c>
      <c r="O36">
        <v>3</v>
      </c>
      <c r="P36">
        <f>INDEX(sgStats[gl_rank],MATCH(stat_prod_calc_test_venusaur[[#This Row],[iv_str]],sgStats[gl_iv_string],0))</f>
        <v>20</v>
      </c>
      <c r="Q36" t="b">
        <f>stat_prod_calc_test_venusaur[[#This Row],[sg_gl_rank]]=stat_prod_calc_test_venusaur[[#This Row],[gl_rank]]</f>
        <v>0</v>
      </c>
      <c r="R36">
        <f>ROUND(stat_prod_calc_test_venusaur[[#This Row],[gl_stat_product]],1)</f>
        <v>1835.9</v>
      </c>
      <c r="S36" s="6">
        <f>INDEX(sgStats[gl_prod],MATCH(stat_prod_calc_test_venusaur[[#This Row],[iv_str]],sgStats[gl_iv_string],0))</f>
        <v>1835.9</v>
      </c>
      <c r="T36" s="5">
        <f>ROUND(stat_prod_calc_test_venusaur[[#This Row],[gl_percent_rank]],2)</f>
        <v>99.54</v>
      </c>
      <c r="U36" s="5">
        <f>INDEX(sgStats[gl_percent_sp],MATCH(stat_prod_calc_test_venusaur[[#This Row],[iv_str]],sgStats[gl_iv_string],0))</f>
        <v>99.1</v>
      </c>
      <c r="V36" s="5" t="b">
        <f>stat_prod_calc_test_venusaur[[#This Row],[my_gl_%sp]]=stat_prod_calc_test_venusaur[[#This Row],[sg_gl_%sp]]</f>
        <v>0</v>
      </c>
      <c r="W36" s="5">
        <f>ROUND(stat_prod_calc_test_venusaur[[#This Row],[gl_stat_product]]/$F$2*100,2)</f>
        <v>100.51</v>
      </c>
      <c r="X36" s="5" t="b">
        <f>stat_prod_calc_test_venusaur[[#This Row],[Column1]]=stat_prod_calc_test_venusaur[[#This Row],[sg_gl_%sp]]</f>
        <v>0</v>
      </c>
      <c r="Y36" s="5">
        <f>stat_prod_calc_test_venusaur[[#This Row],[ul_stat_product]]/$L$66*100</f>
        <v>100.29180239385708</v>
      </c>
      <c r="Z36" s="5">
        <f>INDEX(sgStats[gl_rank],MATCH(stat_prod_calc_test_venusaur[[#This Row],[iv_str]],sgStats[ul_iv_string],0))</f>
        <v>35</v>
      </c>
      <c r="AA36" s="5" t="b">
        <f>stat_prod_calc_test_venusaur[[#This Row],[sg_ul_rank]]=stat_prod_calc_test_venusaur[[#This Row],[ul_rank]]</f>
        <v>0</v>
      </c>
      <c r="AB36" s="5">
        <f>ROUND(stat_prod_calc_test_venusaur[[#This Row],[ul_stat_product]],1)</f>
        <v>3965.2</v>
      </c>
      <c r="AC36" s="5">
        <f>INDEX(sgStats[ul_prod],MATCH(stat_prod_calc_test_venusaur[[#This Row],[iv_str]],sgStats[ul_iv_string],0))</f>
        <v>3965.2</v>
      </c>
    </row>
    <row r="37" spans="1:29" x14ac:dyDescent="0.25">
      <c r="A37" s="5" t="s">
        <v>36</v>
      </c>
      <c r="B37" s="5" t="s">
        <v>58</v>
      </c>
      <c r="C37">
        <v>20.5</v>
      </c>
      <c r="D37">
        <v>1492</v>
      </c>
      <c r="E37">
        <v>123</v>
      </c>
      <c r="F37">
        <v>1835.789</v>
      </c>
      <c r="G37">
        <v>21</v>
      </c>
      <c r="H37">
        <v>99.486999999999995</v>
      </c>
      <c r="I37">
        <v>38.5</v>
      </c>
      <c r="J37">
        <v>2493</v>
      </c>
      <c r="K37">
        <v>159</v>
      </c>
      <c r="L37">
        <v>3964.9490000000001</v>
      </c>
      <c r="M37">
        <v>37</v>
      </c>
      <c r="N37">
        <v>99.063000000000002</v>
      </c>
      <c r="O37">
        <v>3</v>
      </c>
      <c r="P37">
        <f>INDEX(sgStats[gl_rank],MATCH(stat_prod_calc_test_venusaur[[#This Row],[iv_str]],sgStats[gl_iv_string],0))</f>
        <v>22</v>
      </c>
      <c r="Q37" t="b">
        <f>stat_prod_calc_test_venusaur[[#This Row],[sg_gl_rank]]=stat_prod_calc_test_venusaur[[#This Row],[gl_rank]]</f>
        <v>0</v>
      </c>
      <c r="R37">
        <f>ROUND(stat_prod_calc_test_venusaur[[#This Row],[gl_stat_product]],1)</f>
        <v>1835.8</v>
      </c>
      <c r="S37" s="6">
        <f>INDEX(sgStats[gl_prod],MATCH(stat_prod_calc_test_venusaur[[#This Row],[iv_str]],sgStats[gl_iv_string],0))</f>
        <v>1835.8</v>
      </c>
      <c r="T37" s="5">
        <f>ROUND(stat_prod_calc_test_venusaur[[#This Row],[gl_percent_rank]],2)</f>
        <v>99.49</v>
      </c>
      <c r="U37" s="5">
        <f>INDEX(sgStats[gl_percent_sp],MATCH(stat_prod_calc_test_venusaur[[#This Row],[iv_str]],sgStats[gl_iv_string],0))</f>
        <v>99.09</v>
      </c>
      <c r="V37" s="5" t="b">
        <f>stat_prod_calc_test_venusaur[[#This Row],[my_gl_%sp]]=stat_prod_calc_test_venusaur[[#This Row],[sg_gl_%sp]]</f>
        <v>0</v>
      </c>
      <c r="W37" s="5">
        <f>ROUND(stat_prod_calc_test_venusaur[[#This Row],[gl_stat_product]]/$F$2*100,2)</f>
        <v>100.5</v>
      </c>
      <c r="X37" s="5" t="b">
        <f>stat_prod_calc_test_venusaur[[#This Row],[Column1]]=stat_prod_calc_test_venusaur[[#This Row],[sg_gl_%sp]]</f>
        <v>0</v>
      </c>
      <c r="Y37" s="5">
        <f>stat_prod_calc_test_venusaur[[#This Row],[ul_stat_product]]/$L$66*100</f>
        <v>100.28444220519346</v>
      </c>
      <c r="Z37" s="5">
        <f>INDEX(sgStats[gl_rank],MATCH(stat_prod_calc_test_venusaur[[#This Row],[iv_str]],sgStats[ul_iv_string],0))</f>
        <v>36</v>
      </c>
      <c r="AA37" s="5" t="b">
        <f>stat_prod_calc_test_venusaur[[#This Row],[sg_ul_rank]]=stat_prod_calc_test_venusaur[[#This Row],[ul_rank]]</f>
        <v>0</v>
      </c>
      <c r="AB37" s="5">
        <f>ROUND(stat_prod_calc_test_venusaur[[#This Row],[ul_stat_product]],1)</f>
        <v>3964.9</v>
      </c>
      <c r="AC37" s="5">
        <f>INDEX(sgStats[ul_prod],MATCH(stat_prod_calc_test_venusaur[[#This Row],[iv_str]],sgStats[ul_iv_string],0))</f>
        <v>3964.9</v>
      </c>
    </row>
    <row r="38" spans="1:29" x14ac:dyDescent="0.25">
      <c r="A38" s="5" t="s">
        <v>36</v>
      </c>
      <c r="B38" s="5" t="s">
        <v>650</v>
      </c>
      <c r="C38">
        <v>20.5</v>
      </c>
      <c r="D38">
        <v>1474</v>
      </c>
      <c r="E38">
        <v>122</v>
      </c>
      <c r="F38">
        <v>1794.087</v>
      </c>
      <c r="G38">
        <v>611</v>
      </c>
      <c r="H38">
        <v>85.031000000000006</v>
      </c>
      <c r="I38">
        <v>39.5</v>
      </c>
      <c r="J38">
        <v>2499</v>
      </c>
      <c r="K38">
        <v>159</v>
      </c>
      <c r="L38">
        <v>3963.6489999999999</v>
      </c>
      <c r="M38">
        <v>38</v>
      </c>
      <c r="N38">
        <v>99.037000000000006</v>
      </c>
      <c r="O38">
        <v>3</v>
      </c>
      <c r="P38" t="e">
        <f>INDEX(sgStats[gl_rank],MATCH(stat_prod_calc_test_venusaur[[#This Row],[iv_str]],sgStats[gl_iv_string],0))</f>
        <v>#N/A</v>
      </c>
      <c r="Q38" t="e">
        <f>stat_prod_calc_test_venusaur[[#This Row],[sg_gl_rank]]=stat_prod_calc_test_venusaur[[#This Row],[gl_rank]]</f>
        <v>#N/A</v>
      </c>
      <c r="R38">
        <f>ROUND(stat_prod_calc_test_venusaur[[#This Row],[gl_stat_product]],1)</f>
        <v>1794.1</v>
      </c>
      <c r="S38" s="6" t="e">
        <f>INDEX(sgStats[gl_prod],MATCH(stat_prod_calc_test_venusaur[[#This Row],[iv_str]],sgStats[gl_iv_string],0))</f>
        <v>#N/A</v>
      </c>
      <c r="T38" s="5">
        <f>ROUND(stat_prod_calc_test_venusaur[[#This Row],[gl_percent_rank]],2)</f>
        <v>85.03</v>
      </c>
      <c r="U38" s="5" t="e">
        <f>INDEX(sgStats[gl_percent_sp],MATCH(stat_prod_calc_test_venusaur[[#This Row],[iv_str]],sgStats[gl_iv_string],0))</f>
        <v>#N/A</v>
      </c>
      <c r="V38" s="5" t="e">
        <f>stat_prod_calc_test_venusaur[[#This Row],[my_gl_%sp]]=stat_prod_calc_test_venusaur[[#This Row],[sg_gl_%sp]]</f>
        <v>#N/A</v>
      </c>
      <c r="W38" s="5">
        <f>ROUND(stat_prod_calc_test_venusaur[[#This Row],[gl_stat_product]]/$F$2*100,2)</f>
        <v>98.22</v>
      </c>
      <c r="X38" s="5" t="e">
        <f>stat_prod_calc_test_venusaur[[#This Row],[Column1]]=stat_prod_calc_test_venusaur[[#This Row],[sg_gl_%sp]]</f>
        <v>#N/A</v>
      </c>
      <c r="Y38" s="5">
        <f>stat_prod_calc_test_venusaur[[#This Row],[ul_stat_product]]/$L$66*100</f>
        <v>100.25156163728029</v>
      </c>
      <c r="Z38" s="5">
        <f>INDEX(sgStats[gl_rank],MATCH(stat_prod_calc_test_venusaur[[#This Row],[iv_str]],sgStats[ul_iv_string],0))</f>
        <v>37</v>
      </c>
      <c r="AA38" s="5" t="b">
        <f>stat_prod_calc_test_venusaur[[#This Row],[sg_ul_rank]]=stat_prod_calc_test_venusaur[[#This Row],[ul_rank]]</f>
        <v>0</v>
      </c>
      <c r="AB38" s="5">
        <f>ROUND(stat_prod_calc_test_venusaur[[#This Row],[ul_stat_product]],1)</f>
        <v>3963.6</v>
      </c>
      <c r="AC38" s="5">
        <f>INDEX(sgStats[ul_prod],MATCH(stat_prod_calc_test_venusaur[[#This Row],[iv_str]],sgStats[ul_iv_string],0))</f>
        <v>3963.6</v>
      </c>
    </row>
    <row r="39" spans="1:29" x14ac:dyDescent="0.25">
      <c r="A39" s="5" t="s">
        <v>36</v>
      </c>
      <c r="B39" s="5" t="s">
        <v>654</v>
      </c>
      <c r="C39">
        <v>20.5</v>
      </c>
      <c r="D39">
        <v>1474</v>
      </c>
      <c r="E39">
        <v>122</v>
      </c>
      <c r="F39">
        <v>1793.9970000000001</v>
      </c>
      <c r="G39">
        <v>616</v>
      </c>
      <c r="H39">
        <v>84.908000000000001</v>
      </c>
      <c r="I39">
        <v>39.5</v>
      </c>
      <c r="J39">
        <v>2498</v>
      </c>
      <c r="K39">
        <v>159</v>
      </c>
      <c r="L39">
        <v>3963.4520000000002</v>
      </c>
      <c r="M39">
        <v>39</v>
      </c>
      <c r="N39">
        <v>98.984999999999999</v>
      </c>
      <c r="O39">
        <v>3</v>
      </c>
      <c r="P39" t="e">
        <f>INDEX(sgStats[gl_rank],MATCH(stat_prod_calc_test_venusaur[[#This Row],[iv_str]],sgStats[gl_iv_string],0))</f>
        <v>#N/A</v>
      </c>
      <c r="Q39" t="e">
        <f>stat_prod_calc_test_venusaur[[#This Row],[sg_gl_rank]]=stat_prod_calc_test_venusaur[[#This Row],[gl_rank]]</f>
        <v>#N/A</v>
      </c>
      <c r="R39">
        <f>ROUND(stat_prod_calc_test_venusaur[[#This Row],[gl_stat_product]],1)</f>
        <v>1794</v>
      </c>
      <c r="S39" s="6" t="e">
        <f>INDEX(sgStats[gl_prod],MATCH(stat_prod_calc_test_venusaur[[#This Row],[iv_str]],sgStats[gl_iv_string],0))</f>
        <v>#N/A</v>
      </c>
      <c r="T39" s="5">
        <f>ROUND(stat_prod_calc_test_venusaur[[#This Row],[gl_percent_rank]],2)</f>
        <v>84.91</v>
      </c>
      <c r="U39" s="5" t="e">
        <f>INDEX(sgStats[gl_percent_sp],MATCH(stat_prod_calc_test_venusaur[[#This Row],[iv_str]],sgStats[gl_iv_string],0))</f>
        <v>#N/A</v>
      </c>
      <c r="V39" s="5" t="e">
        <f>stat_prod_calc_test_venusaur[[#This Row],[my_gl_%sp]]=stat_prod_calc_test_venusaur[[#This Row],[sg_gl_%sp]]</f>
        <v>#N/A</v>
      </c>
      <c r="W39" s="5">
        <f>ROUND(stat_prod_calc_test_venusaur[[#This Row],[gl_stat_product]]/$F$2*100,2)</f>
        <v>98.21</v>
      </c>
      <c r="X39" s="5" t="e">
        <f>stat_prod_calc_test_venusaur[[#This Row],[Column1]]=stat_prod_calc_test_venusaur[[#This Row],[sg_gl_%sp]]</f>
        <v>#N/A</v>
      </c>
      <c r="Y39" s="5">
        <f>stat_prod_calc_test_venusaur[[#This Row],[ul_stat_product]]/$L$66*100</f>
        <v>100.24657896660423</v>
      </c>
      <c r="Z39" s="5">
        <f>INDEX(sgStats[gl_rank],MATCH(stat_prod_calc_test_venusaur[[#This Row],[iv_str]],sgStats[ul_iv_string],0))</f>
        <v>38</v>
      </c>
      <c r="AA39" s="5" t="b">
        <f>stat_prod_calc_test_venusaur[[#This Row],[sg_ul_rank]]=stat_prod_calc_test_venusaur[[#This Row],[ul_rank]]</f>
        <v>0</v>
      </c>
      <c r="AB39" s="5">
        <f>ROUND(stat_prod_calc_test_venusaur[[#This Row],[ul_stat_product]],1)</f>
        <v>3963.5</v>
      </c>
      <c r="AC39" s="5">
        <f>INDEX(sgStats[ul_prod],MATCH(stat_prod_calc_test_venusaur[[#This Row],[iv_str]],sgStats[ul_iv_string],0))</f>
        <v>3963.5</v>
      </c>
    </row>
    <row r="40" spans="1:29" x14ac:dyDescent="0.25">
      <c r="A40" s="5" t="s">
        <v>36</v>
      </c>
      <c r="B40" s="5" t="s">
        <v>655</v>
      </c>
      <c r="C40">
        <v>20.5</v>
      </c>
      <c r="D40">
        <v>1470</v>
      </c>
      <c r="E40">
        <v>122</v>
      </c>
      <c r="F40">
        <v>1793.9970000000001</v>
      </c>
      <c r="G40">
        <v>616</v>
      </c>
      <c r="H40">
        <v>84.908000000000001</v>
      </c>
      <c r="I40">
        <v>39.5</v>
      </c>
      <c r="J40">
        <v>2492</v>
      </c>
      <c r="K40">
        <v>159</v>
      </c>
      <c r="L40">
        <v>3963.4520000000002</v>
      </c>
      <c r="M40">
        <v>39</v>
      </c>
      <c r="N40">
        <v>98.984999999999999</v>
      </c>
      <c r="O40">
        <v>3</v>
      </c>
      <c r="P40" t="e">
        <f>INDEX(sgStats[gl_rank],MATCH(stat_prod_calc_test_venusaur[[#This Row],[iv_str]],sgStats[gl_iv_string],0))</f>
        <v>#N/A</v>
      </c>
      <c r="Q40" t="e">
        <f>stat_prod_calc_test_venusaur[[#This Row],[sg_gl_rank]]=stat_prod_calc_test_venusaur[[#This Row],[gl_rank]]</f>
        <v>#N/A</v>
      </c>
      <c r="R40">
        <f>ROUND(stat_prod_calc_test_venusaur[[#This Row],[gl_stat_product]],1)</f>
        <v>1794</v>
      </c>
      <c r="S40" s="6" t="e">
        <f>INDEX(sgStats[gl_prod],MATCH(stat_prod_calc_test_venusaur[[#This Row],[iv_str]],sgStats[gl_iv_string],0))</f>
        <v>#N/A</v>
      </c>
      <c r="T40" s="5">
        <f>ROUND(stat_prod_calc_test_venusaur[[#This Row],[gl_percent_rank]],2)</f>
        <v>84.91</v>
      </c>
      <c r="U40" s="5" t="e">
        <f>INDEX(sgStats[gl_percent_sp],MATCH(stat_prod_calc_test_venusaur[[#This Row],[iv_str]],sgStats[gl_iv_string],0))</f>
        <v>#N/A</v>
      </c>
      <c r="V40" s="5" t="e">
        <f>stat_prod_calc_test_venusaur[[#This Row],[my_gl_%sp]]=stat_prod_calc_test_venusaur[[#This Row],[sg_gl_%sp]]</f>
        <v>#N/A</v>
      </c>
      <c r="W40" s="5">
        <f>ROUND(stat_prod_calc_test_venusaur[[#This Row],[gl_stat_product]]/$F$2*100,2)</f>
        <v>98.21</v>
      </c>
      <c r="X40" s="5" t="e">
        <f>stat_prod_calc_test_venusaur[[#This Row],[Column1]]=stat_prod_calc_test_venusaur[[#This Row],[sg_gl_%sp]]</f>
        <v>#N/A</v>
      </c>
      <c r="Y40" s="5">
        <f>stat_prod_calc_test_venusaur[[#This Row],[ul_stat_product]]/$L$66*100</f>
        <v>100.24657896660423</v>
      </c>
      <c r="Z40" s="5">
        <f>INDEX(sgStats[gl_rank],MATCH(stat_prod_calc_test_venusaur[[#This Row],[iv_str]],sgStats[ul_iv_string],0))</f>
        <v>39</v>
      </c>
      <c r="AA40" s="5" t="b">
        <f>stat_prod_calc_test_venusaur[[#This Row],[sg_ul_rank]]=stat_prod_calc_test_venusaur[[#This Row],[ul_rank]]</f>
        <v>1</v>
      </c>
      <c r="AB40" s="5">
        <f>ROUND(stat_prod_calc_test_venusaur[[#This Row],[ul_stat_product]],1)</f>
        <v>3963.5</v>
      </c>
      <c r="AC40" s="5">
        <f>INDEX(sgStats[ul_prod],MATCH(stat_prod_calc_test_venusaur[[#This Row],[iv_str]],sgStats[ul_iv_string],0))</f>
        <v>3963.5</v>
      </c>
    </row>
    <row r="41" spans="1:29" x14ac:dyDescent="0.25">
      <c r="A41" s="5" t="s">
        <v>36</v>
      </c>
      <c r="B41" s="5" t="s">
        <v>670</v>
      </c>
      <c r="C41">
        <v>20.5</v>
      </c>
      <c r="D41">
        <v>1470</v>
      </c>
      <c r="E41">
        <v>122</v>
      </c>
      <c r="F41">
        <v>1793.819</v>
      </c>
      <c r="G41">
        <v>632</v>
      </c>
      <c r="H41">
        <v>84.518000000000001</v>
      </c>
      <c r="I41">
        <v>39.5</v>
      </c>
      <c r="J41">
        <v>2492</v>
      </c>
      <c r="K41">
        <v>159</v>
      </c>
      <c r="L41">
        <v>3963.0569999999998</v>
      </c>
      <c r="M41">
        <v>41</v>
      </c>
      <c r="N41">
        <v>98.933000000000007</v>
      </c>
      <c r="O41">
        <v>3</v>
      </c>
      <c r="P41" t="e">
        <f>INDEX(sgStats[gl_rank],MATCH(stat_prod_calc_test_venusaur[[#This Row],[iv_str]],sgStats[gl_iv_string],0))</f>
        <v>#N/A</v>
      </c>
      <c r="Q41" t="e">
        <f>stat_prod_calc_test_venusaur[[#This Row],[sg_gl_rank]]=stat_prod_calc_test_venusaur[[#This Row],[gl_rank]]</f>
        <v>#N/A</v>
      </c>
      <c r="R41">
        <f>ROUND(stat_prod_calc_test_venusaur[[#This Row],[gl_stat_product]],1)</f>
        <v>1793.8</v>
      </c>
      <c r="S41" s="6" t="e">
        <f>INDEX(sgStats[gl_prod],MATCH(stat_prod_calc_test_venusaur[[#This Row],[iv_str]],sgStats[gl_iv_string],0))</f>
        <v>#N/A</v>
      </c>
      <c r="T41" s="5">
        <f>ROUND(stat_prod_calc_test_venusaur[[#This Row],[gl_percent_rank]],2)</f>
        <v>84.52</v>
      </c>
      <c r="U41" s="5" t="e">
        <f>INDEX(sgStats[gl_percent_sp],MATCH(stat_prod_calc_test_venusaur[[#This Row],[iv_str]],sgStats[gl_iv_string],0))</f>
        <v>#N/A</v>
      </c>
      <c r="V41" s="5" t="e">
        <f>stat_prod_calc_test_venusaur[[#This Row],[my_gl_%sp]]=stat_prod_calc_test_venusaur[[#This Row],[sg_gl_%sp]]</f>
        <v>#N/A</v>
      </c>
      <c r="W41" s="5">
        <f>ROUND(stat_prod_calc_test_venusaur[[#This Row],[gl_stat_product]]/$F$2*100,2)</f>
        <v>98.2</v>
      </c>
      <c r="X41" s="5" t="e">
        <f>stat_prod_calc_test_venusaur[[#This Row],[Column1]]=stat_prod_calc_test_venusaur[[#This Row],[sg_gl_%sp]]</f>
        <v>#N/A</v>
      </c>
      <c r="Y41" s="5">
        <f>stat_prod_calc_test_venusaur[[#This Row],[ul_stat_product]]/$L$66*100</f>
        <v>100.23658833250752</v>
      </c>
      <c r="Z41" s="5">
        <f>INDEX(sgStats[gl_rank],MATCH(stat_prod_calc_test_venusaur[[#This Row],[iv_str]],sgStats[ul_iv_string],0))</f>
        <v>40</v>
      </c>
      <c r="AA41" s="5" t="b">
        <f>stat_prod_calc_test_venusaur[[#This Row],[sg_ul_rank]]=stat_prod_calc_test_venusaur[[#This Row],[ul_rank]]</f>
        <v>0</v>
      </c>
      <c r="AB41" s="5">
        <f>ROUND(stat_prod_calc_test_venusaur[[#This Row],[ul_stat_product]],1)</f>
        <v>3963.1</v>
      </c>
      <c r="AC41" s="5">
        <f>INDEX(sgStats[ul_prod],MATCH(stat_prod_calc_test_venusaur[[#This Row],[iv_str]],sgStats[ul_iv_string],0))</f>
        <v>3963.1</v>
      </c>
    </row>
    <row r="42" spans="1:29" x14ac:dyDescent="0.25">
      <c r="A42" s="5" t="s">
        <v>36</v>
      </c>
      <c r="B42" s="5" t="s">
        <v>671</v>
      </c>
      <c r="C42">
        <v>20.5</v>
      </c>
      <c r="D42">
        <v>1466</v>
      </c>
      <c r="E42">
        <v>122</v>
      </c>
      <c r="F42">
        <v>1793.819</v>
      </c>
      <c r="G42">
        <v>632</v>
      </c>
      <c r="H42">
        <v>84.518000000000001</v>
      </c>
      <c r="I42">
        <v>39.5</v>
      </c>
      <c r="J42">
        <v>2486</v>
      </c>
      <c r="K42">
        <v>159</v>
      </c>
      <c r="L42">
        <v>3963.0569999999998</v>
      </c>
      <c r="M42">
        <v>41</v>
      </c>
      <c r="N42">
        <v>98.933000000000007</v>
      </c>
      <c r="O42">
        <v>3</v>
      </c>
      <c r="P42" t="e">
        <f>INDEX(sgStats[gl_rank],MATCH(stat_prod_calc_test_venusaur[[#This Row],[iv_str]],sgStats[gl_iv_string],0))</f>
        <v>#N/A</v>
      </c>
      <c r="Q42" t="e">
        <f>stat_prod_calc_test_venusaur[[#This Row],[sg_gl_rank]]=stat_prod_calc_test_venusaur[[#This Row],[gl_rank]]</f>
        <v>#N/A</v>
      </c>
      <c r="R42">
        <f>ROUND(stat_prod_calc_test_venusaur[[#This Row],[gl_stat_product]],1)</f>
        <v>1793.8</v>
      </c>
      <c r="S42" s="6" t="e">
        <f>INDEX(sgStats[gl_prod],MATCH(stat_prod_calc_test_venusaur[[#This Row],[iv_str]],sgStats[gl_iv_string],0))</f>
        <v>#N/A</v>
      </c>
      <c r="T42" s="5">
        <f>ROUND(stat_prod_calc_test_venusaur[[#This Row],[gl_percent_rank]],2)</f>
        <v>84.52</v>
      </c>
      <c r="U42" s="5" t="e">
        <f>INDEX(sgStats[gl_percent_sp],MATCH(stat_prod_calc_test_venusaur[[#This Row],[iv_str]],sgStats[gl_iv_string],0))</f>
        <v>#N/A</v>
      </c>
      <c r="V42" s="5" t="e">
        <f>stat_prod_calc_test_venusaur[[#This Row],[my_gl_%sp]]=stat_prod_calc_test_venusaur[[#This Row],[sg_gl_%sp]]</f>
        <v>#N/A</v>
      </c>
      <c r="W42" s="5">
        <f>ROUND(stat_prod_calc_test_venusaur[[#This Row],[gl_stat_product]]/$F$2*100,2)</f>
        <v>98.2</v>
      </c>
      <c r="X42" s="5" t="e">
        <f>stat_prod_calc_test_venusaur[[#This Row],[Column1]]=stat_prod_calc_test_venusaur[[#This Row],[sg_gl_%sp]]</f>
        <v>#N/A</v>
      </c>
      <c r="Y42" s="5">
        <f>stat_prod_calc_test_venusaur[[#This Row],[ul_stat_product]]/$L$66*100</f>
        <v>100.23658833250752</v>
      </c>
      <c r="Z42" s="5">
        <f>INDEX(sgStats[gl_rank],MATCH(stat_prod_calc_test_venusaur[[#This Row],[iv_str]],sgStats[ul_iv_string],0))</f>
        <v>41</v>
      </c>
      <c r="AA42" s="5" t="b">
        <f>stat_prod_calc_test_venusaur[[#This Row],[sg_ul_rank]]=stat_prod_calc_test_venusaur[[#This Row],[ul_rank]]</f>
        <v>1</v>
      </c>
      <c r="AB42" s="5">
        <f>ROUND(stat_prod_calc_test_venusaur[[#This Row],[ul_stat_product]],1)</f>
        <v>3963.1</v>
      </c>
      <c r="AC42" s="5">
        <f>INDEX(sgStats[ul_prod],MATCH(stat_prod_calc_test_venusaur[[#This Row],[iv_str]],sgStats[ul_iv_string],0))</f>
        <v>3963.1</v>
      </c>
    </row>
    <row r="43" spans="1:29" x14ac:dyDescent="0.25">
      <c r="A43" s="5" t="s">
        <v>36</v>
      </c>
      <c r="B43" s="5" t="s">
        <v>73</v>
      </c>
      <c r="C43">
        <v>21</v>
      </c>
      <c r="D43">
        <v>1498</v>
      </c>
      <c r="E43">
        <v>124</v>
      </c>
      <c r="F43">
        <v>1830.9059999999999</v>
      </c>
      <c r="G43">
        <v>37</v>
      </c>
      <c r="H43">
        <v>99.048000000000002</v>
      </c>
      <c r="I43">
        <v>40</v>
      </c>
      <c r="J43">
        <v>2497</v>
      </c>
      <c r="K43">
        <v>161</v>
      </c>
      <c r="L43">
        <v>3962.1239999999998</v>
      </c>
      <c r="M43">
        <v>45</v>
      </c>
      <c r="N43">
        <v>98.828999999999994</v>
      </c>
      <c r="O43">
        <v>3</v>
      </c>
      <c r="P43">
        <f>INDEX(sgStats[gl_rank],MATCH(stat_prod_calc_test_venusaur[[#This Row],[iv_str]],sgStats[gl_iv_string],0))</f>
        <v>37</v>
      </c>
      <c r="Q43" t="b">
        <f>stat_prod_calc_test_venusaur[[#This Row],[sg_gl_rank]]=stat_prod_calc_test_venusaur[[#This Row],[gl_rank]]</f>
        <v>1</v>
      </c>
      <c r="R43">
        <f>ROUND(stat_prod_calc_test_venusaur[[#This Row],[gl_stat_product]],1)</f>
        <v>1830.9</v>
      </c>
      <c r="S43" s="6">
        <f>INDEX(sgStats[gl_prod],MATCH(stat_prod_calc_test_venusaur[[#This Row],[iv_str]],sgStats[gl_iv_string],0))</f>
        <v>1830.9</v>
      </c>
      <c r="T43" s="5">
        <f>ROUND(stat_prod_calc_test_venusaur[[#This Row],[gl_percent_rank]],2)</f>
        <v>99.05</v>
      </c>
      <c r="U43" s="5">
        <f>INDEX(sgStats[gl_percent_sp],MATCH(stat_prod_calc_test_venusaur[[#This Row],[iv_str]],sgStats[gl_iv_string],0))</f>
        <v>98.83</v>
      </c>
      <c r="V43" s="5" t="b">
        <f>stat_prod_calc_test_venusaur[[#This Row],[my_gl_%sp]]=stat_prod_calc_test_venusaur[[#This Row],[sg_gl_%sp]]</f>
        <v>0</v>
      </c>
      <c r="W43" s="5">
        <f>ROUND(stat_prod_calc_test_venusaur[[#This Row],[gl_stat_product]]/$F$2*100,2)</f>
        <v>100.24</v>
      </c>
      <c r="X43" s="5" t="b">
        <f>stat_prod_calc_test_venusaur[[#This Row],[Column1]]=stat_prod_calc_test_venusaur[[#This Row],[sg_gl_%sp]]</f>
        <v>0</v>
      </c>
      <c r="Y43" s="5">
        <f>stat_prod_calc_test_venusaur[[#This Row],[ul_stat_product]]/$L$66*100</f>
        <v>100.2129902018437</v>
      </c>
      <c r="Z43" s="5">
        <f>INDEX(sgStats[gl_rank],MATCH(stat_prod_calc_test_venusaur[[#This Row],[iv_str]],sgStats[ul_iv_string],0))</f>
        <v>42</v>
      </c>
      <c r="AA43" s="5" t="b">
        <f>stat_prod_calc_test_venusaur[[#This Row],[sg_ul_rank]]=stat_prod_calc_test_venusaur[[#This Row],[ul_rank]]</f>
        <v>0</v>
      </c>
      <c r="AB43" s="5">
        <f>ROUND(stat_prod_calc_test_venusaur[[#This Row],[ul_stat_product]],1)</f>
        <v>3962.1</v>
      </c>
      <c r="AC43" s="5">
        <f>INDEX(sgStats[ul_prod],MATCH(stat_prod_calc_test_venusaur[[#This Row],[iv_str]],sgStats[ul_iv_string],0))</f>
        <v>3962.1</v>
      </c>
    </row>
    <row r="44" spans="1:29" x14ac:dyDescent="0.25">
      <c r="A44" s="5" t="s">
        <v>36</v>
      </c>
      <c r="B44" s="5" t="s">
        <v>75</v>
      </c>
      <c r="C44">
        <v>21</v>
      </c>
      <c r="D44">
        <v>1494</v>
      </c>
      <c r="E44">
        <v>124</v>
      </c>
      <c r="F44">
        <v>1830.9059999999999</v>
      </c>
      <c r="G44">
        <v>37</v>
      </c>
      <c r="H44">
        <v>99.048000000000002</v>
      </c>
      <c r="I44">
        <v>40</v>
      </c>
      <c r="J44">
        <v>2491</v>
      </c>
      <c r="K44">
        <v>161</v>
      </c>
      <c r="L44">
        <v>3962.1239999999998</v>
      </c>
      <c r="M44">
        <v>45</v>
      </c>
      <c r="N44">
        <v>98.828999999999994</v>
      </c>
      <c r="O44">
        <v>3</v>
      </c>
      <c r="P44">
        <f>INDEX(sgStats[gl_rank],MATCH(stat_prod_calc_test_venusaur[[#This Row],[iv_str]],sgStats[gl_iv_string],0))</f>
        <v>38</v>
      </c>
      <c r="Q44" t="b">
        <f>stat_prod_calc_test_venusaur[[#This Row],[sg_gl_rank]]=stat_prod_calc_test_venusaur[[#This Row],[gl_rank]]</f>
        <v>0</v>
      </c>
      <c r="R44">
        <f>ROUND(stat_prod_calc_test_venusaur[[#This Row],[gl_stat_product]],1)</f>
        <v>1830.9</v>
      </c>
      <c r="S44" s="6">
        <f>INDEX(sgStats[gl_prod],MATCH(stat_prod_calc_test_venusaur[[#This Row],[iv_str]],sgStats[gl_iv_string],0))</f>
        <v>1830.9</v>
      </c>
      <c r="T44" s="5">
        <f>ROUND(stat_prod_calc_test_venusaur[[#This Row],[gl_percent_rank]],2)</f>
        <v>99.05</v>
      </c>
      <c r="U44" s="5">
        <f>INDEX(sgStats[gl_percent_sp],MATCH(stat_prod_calc_test_venusaur[[#This Row],[iv_str]],sgStats[gl_iv_string],0))</f>
        <v>98.83</v>
      </c>
      <c r="V44" s="5" t="b">
        <f>stat_prod_calc_test_venusaur[[#This Row],[my_gl_%sp]]=stat_prod_calc_test_venusaur[[#This Row],[sg_gl_%sp]]</f>
        <v>0</v>
      </c>
      <c r="W44" s="5">
        <f>ROUND(stat_prod_calc_test_venusaur[[#This Row],[gl_stat_product]]/$F$2*100,2)</f>
        <v>100.24</v>
      </c>
      <c r="X44" s="5" t="b">
        <f>stat_prod_calc_test_venusaur[[#This Row],[Column1]]=stat_prod_calc_test_venusaur[[#This Row],[sg_gl_%sp]]</f>
        <v>0</v>
      </c>
      <c r="Y44" s="5">
        <f>stat_prod_calc_test_venusaur[[#This Row],[ul_stat_product]]/$L$66*100</f>
        <v>100.2129902018437</v>
      </c>
      <c r="Z44" s="5">
        <f>INDEX(sgStats[gl_rank],MATCH(stat_prod_calc_test_venusaur[[#This Row],[iv_str]],sgStats[ul_iv_string],0))</f>
        <v>43</v>
      </c>
      <c r="AA44" s="5" t="b">
        <f>stat_prod_calc_test_venusaur[[#This Row],[sg_ul_rank]]=stat_prod_calc_test_venusaur[[#This Row],[ul_rank]]</f>
        <v>0</v>
      </c>
      <c r="AB44" s="5">
        <f>ROUND(stat_prod_calc_test_venusaur[[#This Row],[ul_stat_product]],1)</f>
        <v>3962.1</v>
      </c>
      <c r="AC44" s="5">
        <f>INDEX(sgStats[ul_prod],MATCH(stat_prod_calc_test_venusaur[[#This Row],[iv_str]],sgStats[ul_iv_string],0))</f>
        <v>3962.1</v>
      </c>
    </row>
    <row r="45" spans="1:29" x14ac:dyDescent="0.25">
      <c r="A45" s="5" t="s">
        <v>36</v>
      </c>
      <c r="B45" s="5" t="s">
        <v>68</v>
      </c>
      <c r="C45">
        <v>21</v>
      </c>
      <c r="D45">
        <v>1498</v>
      </c>
      <c r="E45">
        <v>121</v>
      </c>
      <c r="F45">
        <v>1831.7260000000001</v>
      </c>
      <c r="G45">
        <v>32</v>
      </c>
      <c r="H45">
        <v>99.218999999999994</v>
      </c>
      <c r="I45">
        <v>40</v>
      </c>
      <c r="J45">
        <v>2498</v>
      </c>
      <c r="K45">
        <v>157</v>
      </c>
      <c r="L45">
        <v>3961.2539999999999</v>
      </c>
      <c r="M45">
        <v>47</v>
      </c>
      <c r="N45">
        <v>98.802999999999997</v>
      </c>
      <c r="O45">
        <v>3</v>
      </c>
      <c r="P45">
        <f>INDEX(sgStats[gl_rank],MATCH(stat_prod_calc_test_venusaur[[#This Row],[iv_str]],sgStats[gl_iv_string],0))</f>
        <v>32</v>
      </c>
      <c r="Q45" t="b">
        <f>stat_prod_calc_test_venusaur[[#This Row],[sg_gl_rank]]=stat_prod_calc_test_venusaur[[#This Row],[gl_rank]]</f>
        <v>1</v>
      </c>
      <c r="R45">
        <f>ROUND(stat_prod_calc_test_venusaur[[#This Row],[gl_stat_product]],1)</f>
        <v>1831.7</v>
      </c>
      <c r="S45" s="6">
        <f>INDEX(sgStats[gl_prod],MATCH(stat_prod_calc_test_venusaur[[#This Row],[iv_str]],sgStats[gl_iv_string],0))</f>
        <v>1831.7</v>
      </c>
      <c r="T45" s="5">
        <f>ROUND(stat_prod_calc_test_venusaur[[#This Row],[gl_percent_rank]],2)</f>
        <v>99.22</v>
      </c>
      <c r="U45" s="5">
        <f>INDEX(sgStats[gl_percent_sp],MATCH(stat_prod_calc_test_venusaur[[#This Row],[iv_str]],sgStats[gl_iv_string],0))</f>
        <v>98.87</v>
      </c>
      <c r="V45" s="5" t="b">
        <f>stat_prod_calc_test_venusaur[[#This Row],[my_gl_%sp]]=stat_prod_calc_test_venusaur[[#This Row],[sg_gl_%sp]]</f>
        <v>0</v>
      </c>
      <c r="W45" s="5">
        <f>ROUND(stat_prod_calc_test_venusaur[[#This Row],[gl_stat_product]]/$F$2*100,2)</f>
        <v>100.28</v>
      </c>
      <c r="X45" s="5" t="b">
        <f>stat_prod_calc_test_venusaur[[#This Row],[Column1]]=stat_prod_calc_test_venusaur[[#This Row],[sg_gl_%sp]]</f>
        <v>0</v>
      </c>
      <c r="Y45" s="5">
        <f>stat_prod_calc_test_venusaur[[#This Row],[ul_stat_product]]/$L$66*100</f>
        <v>100.19098551408641</v>
      </c>
      <c r="Z45" s="5">
        <f>INDEX(sgStats[gl_rank],MATCH(stat_prod_calc_test_venusaur[[#This Row],[iv_str]],sgStats[ul_iv_string],0))</f>
        <v>44</v>
      </c>
      <c r="AA45" s="5" t="b">
        <f>stat_prod_calc_test_venusaur[[#This Row],[sg_ul_rank]]=stat_prod_calc_test_venusaur[[#This Row],[ul_rank]]</f>
        <v>0</v>
      </c>
      <c r="AB45" s="5">
        <f>ROUND(stat_prod_calc_test_venusaur[[#This Row],[ul_stat_product]],1)</f>
        <v>3961.3</v>
      </c>
      <c r="AC45" s="5">
        <f>INDEX(sgStats[ul_prod],MATCH(stat_prod_calc_test_venusaur[[#This Row],[iv_str]],sgStats[ul_iv_string],0))</f>
        <v>3961.3</v>
      </c>
    </row>
    <row r="46" spans="1:29" x14ac:dyDescent="0.25">
      <c r="A46" s="5" t="s">
        <v>36</v>
      </c>
      <c r="B46" s="5" t="s">
        <v>70</v>
      </c>
      <c r="C46">
        <v>21</v>
      </c>
      <c r="D46">
        <v>1494</v>
      </c>
      <c r="E46">
        <v>121</v>
      </c>
      <c r="F46">
        <v>1831.499</v>
      </c>
      <c r="G46">
        <v>34</v>
      </c>
      <c r="H46">
        <v>99.17</v>
      </c>
      <c r="I46">
        <v>40</v>
      </c>
      <c r="J46">
        <v>2491</v>
      </c>
      <c r="K46">
        <v>157</v>
      </c>
      <c r="L46">
        <v>3960.7640000000001</v>
      </c>
      <c r="M46">
        <v>48</v>
      </c>
      <c r="N46">
        <v>98.777000000000001</v>
      </c>
      <c r="O46">
        <v>3</v>
      </c>
      <c r="P46">
        <f>INDEX(sgStats[gl_rank],MATCH(stat_prod_calc_test_venusaur[[#This Row],[iv_str]],sgStats[gl_iv_string],0))</f>
        <v>34</v>
      </c>
      <c r="Q46" t="b">
        <f>stat_prod_calc_test_venusaur[[#This Row],[sg_gl_rank]]=stat_prod_calc_test_venusaur[[#This Row],[gl_rank]]</f>
        <v>1</v>
      </c>
      <c r="R46">
        <f>ROUND(stat_prod_calc_test_venusaur[[#This Row],[gl_stat_product]],1)</f>
        <v>1831.5</v>
      </c>
      <c r="S46" s="6">
        <f>INDEX(sgStats[gl_prod],MATCH(stat_prod_calc_test_venusaur[[#This Row],[iv_str]],sgStats[gl_iv_string],0))</f>
        <v>1831.5</v>
      </c>
      <c r="T46" s="5">
        <f>ROUND(stat_prod_calc_test_venusaur[[#This Row],[gl_percent_rank]],2)</f>
        <v>99.17</v>
      </c>
      <c r="U46" s="5">
        <f>INDEX(sgStats[gl_percent_sp],MATCH(stat_prod_calc_test_venusaur[[#This Row],[iv_str]],sgStats[gl_iv_string],0))</f>
        <v>98.86</v>
      </c>
      <c r="V46" s="5" t="b">
        <f>stat_prod_calc_test_venusaur[[#This Row],[my_gl_%sp]]=stat_prod_calc_test_venusaur[[#This Row],[sg_gl_%sp]]</f>
        <v>0</v>
      </c>
      <c r="W46" s="5">
        <f>ROUND(stat_prod_calc_test_venusaur[[#This Row],[gl_stat_product]]/$F$2*100,2)</f>
        <v>100.27</v>
      </c>
      <c r="X46" s="5" t="b">
        <f>stat_prod_calc_test_venusaur[[#This Row],[Column1]]=stat_prod_calc_test_venusaur[[#This Row],[sg_gl_%sp]]</f>
        <v>0</v>
      </c>
      <c r="Y46" s="5">
        <f>stat_prod_calc_test_venusaur[[#This Row],[ul_stat_product]]/$L$66*100</f>
        <v>100.1785920692576</v>
      </c>
      <c r="Z46" s="5">
        <f>INDEX(sgStats[gl_rank],MATCH(stat_prod_calc_test_venusaur[[#This Row],[iv_str]],sgStats[ul_iv_string],0))</f>
        <v>45</v>
      </c>
      <c r="AA46" s="5" t="b">
        <f>stat_prod_calc_test_venusaur[[#This Row],[sg_ul_rank]]=stat_prod_calc_test_venusaur[[#This Row],[ul_rank]]</f>
        <v>0</v>
      </c>
      <c r="AB46" s="5">
        <f>ROUND(stat_prod_calc_test_venusaur[[#This Row],[ul_stat_product]],1)</f>
        <v>3960.8</v>
      </c>
      <c r="AC46" s="5">
        <f>INDEX(sgStats[ul_prod],MATCH(stat_prod_calc_test_venusaur[[#This Row],[iv_str]],sgStats[ul_iv_string],0))</f>
        <v>3960.8</v>
      </c>
    </row>
    <row r="47" spans="1:29" x14ac:dyDescent="0.25">
      <c r="A47" s="5" t="s">
        <v>36</v>
      </c>
      <c r="B47" s="5" t="s">
        <v>306</v>
      </c>
      <c r="C47">
        <v>20.5</v>
      </c>
      <c r="D47">
        <v>1485</v>
      </c>
      <c r="E47">
        <v>123</v>
      </c>
      <c r="F47">
        <v>1808.7919999999999</v>
      </c>
      <c r="G47">
        <v>268</v>
      </c>
      <c r="H47">
        <v>93.382000000000005</v>
      </c>
      <c r="I47">
        <v>39</v>
      </c>
      <c r="J47">
        <v>2499</v>
      </c>
      <c r="K47">
        <v>160</v>
      </c>
      <c r="L47">
        <v>3959.8939999999998</v>
      </c>
      <c r="M47">
        <v>52</v>
      </c>
      <c r="N47">
        <v>98.620999999999995</v>
      </c>
      <c r="O47">
        <v>3</v>
      </c>
      <c r="P47" t="e">
        <f>INDEX(sgStats[gl_rank],MATCH(stat_prod_calc_test_venusaur[[#This Row],[iv_str]],sgStats[gl_iv_string],0))</f>
        <v>#N/A</v>
      </c>
      <c r="Q47" t="e">
        <f>stat_prod_calc_test_venusaur[[#This Row],[sg_gl_rank]]=stat_prod_calc_test_venusaur[[#This Row],[gl_rank]]</f>
        <v>#N/A</v>
      </c>
      <c r="R47">
        <f>ROUND(stat_prod_calc_test_venusaur[[#This Row],[gl_stat_product]],1)</f>
        <v>1808.8</v>
      </c>
      <c r="S47" s="6" t="e">
        <f>INDEX(sgStats[gl_prod],MATCH(stat_prod_calc_test_venusaur[[#This Row],[iv_str]],sgStats[gl_iv_string],0))</f>
        <v>#N/A</v>
      </c>
      <c r="T47" s="5">
        <f>ROUND(stat_prod_calc_test_venusaur[[#This Row],[gl_percent_rank]],2)</f>
        <v>93.38</v>
      </c>
      <c r="U47" s="5" t="e">
        <f>INDEX(sgStats[gl_percent_sp],MATCH(stat_prod_calc_test_venusaur[[#This Row],[iv_str]],sgStats[gl_iv_string],0))</f>
        <v>#N/A</v>
      </c>
      <c r="V47" s="5" t="e">
        <f>stat_prod_calc_test_venusaur[[#This Row],[my_gl_%sp]]=stat_prod_calc_test_venusaur[[#This Row],[sg_gl_%sp]]</f>
        <v>#N/A</v>
      </c>
      <c r="W47" s="5">
        <f>ROUND(stat_prod_calc_test_venusaur[[#This Row],[gl_stat_product]]/$F$2*100,2)</f>
        <v>99.02</v>
      </c>
      <c r="X47" s="5" t="e">
        <f>stat_prod_calc_test_venusaur[[#This Row],[Column1]]=stat_prod_calc_test_venusaur[[#This Row],[sg_gl_%sp]]</f>
        <v>#N/A</v>
      </c>
      <c r="Y47" s="5">
        <f>stat_prod_calc_test_venusaur[[#This Row],[ul_stat_product]]/$L$66*100</f>
        <v>100.15658738150033</v>
      </c>
      <c r="Z47" s="5">
        <f>INDEX(sgStats[gl_rank],MATCH(stat_prod_calc_test_venusaur[[#This Row],[iv_str]],sgStats[ul_iv_string],0))</f>
        <v>46</v>
      </c>
      <c r="AA47" s="5" t="b">
        <f>stat_prod_calc_test_venusaur[[#This Row],[sg_ul_rank]]=stat_prod_calc_test_venusaur[[#This Row],[ul_rank]]</f>
        <v>0</v>
      </c>
      <c r="AB47" s="5">
        <f>ROUND(stat_prod_calc_test_venusaur[[#This Row],[ul_stat_product]],1)</f>
        <v>3959.9</v>
      </c>
      <c r="AC47" s="5">
        <f>INDEX(sgStats[ul_prod],MATCH(stat_prod_calc_test_venusaur[[#This Row],[iv_str]],sgStats[ul_iv_string],0))</f>
        <v>3959.9</v>
      </c>
    </row>
    <row r="48" spans="1:29" x14ac:dyDescent="0.25">
      <c r="A48" s="5" t="s">
        <v>36</v>
      </c>
      <c r="B48" s="5" t="s">
        <v>307</v>
      </c>
      <c r="C48">
        <v>20.5</v>
      </c>
      <c r="D48">
        <v>1485</v>
      </c>
      <c r="E48">
        <v>123</v>
      </c>
      <c r="F48">
        <v>1808.7919999999999</v>
      </c>
      <c r="G48">
        <v>268</v>
      </c>
      <c r="H48">
        <v>93.382000000000005</v>
      </c>
      <c r="I48">
        <v>39</v>
      </c>
      <c r="J48">
        <v>2499</v>
      </c>
      <c r="K48">
        <v>160</v>
      </c>
      <c r="L48">
        <v>3959.8939999999998</v>
      </c>
      <c r="M48">
        <v>52</v>
      </c>
      <c r="N48">
        <v>98.620999999999995</v>
      </c>
      <c r="O48">
        <v>3</v>
      </c>
      <c r="P48" t="e">
        <f>INDEX(sgStats[gl_rank],MATCH(stat_prod_calc_test_venusaur[[#This Row],[iv_str]],sgStats[gl_iv_string],0))</f>
        <v>#N/A</v>
      </c>
      <c r="Q48" t="e">
        <f>stat_prod_calc_test_venusaur[[#This Row],[sg_gl_rank]]=stat_prod_calc_test_venusaur[[#This Row],[gl_rank]]</f>
        <v>#N/A</v>
      </c>
      <c r="R48">
        <f>ROUND(stat_prod_calc_test_venusaur[[#This Row],[gl_stat_product]],1)</f>
        <v>1808.8</v>
      </c>
      <c r="S48" s="6" t="e">
        <f>INDEX(sgStats[gl_prod],MATCH(stat_prod_calc_test_venusaur[[#This Row],[iv_str]],sgStats[gl_iv_string],0))</f>
        <v>#N/A</v>
      </c>
      <c r="T48" s="5">
        <f>ROUND(stat_prod_calc_test_venusaur[[#This Row],[gl_percent_rank]],2)</f>
        <v>93.38</v>
      </c>
      <c r="U48" s="5" t="e">
        <f>INDEX(sgStats[gl_percent_sp],MATCH(stat_prod_calc_test_venusaur[[#This Row],[iv_str]],sgStats[gl_iv_string],0))</f>
        <v>#N/A</v>
      </c>
      <c r="V48" s="5" t="e">
        <f>stat_prod_calc_test_venusaur[[#This Row],[my_gl_%sp]]=stat_prod_calc_test_venusaur[[#This Row],[sg_gl_%sp]]</f>
        <v>#N/A</v>
      </c>
      <c r="W48" s="5">
        <f>ROUND(stat_prod_calc_test_venusaur[[#This Row],[gl_stat_product]]/$F$2*100,2)</f>
        <v>99.02</v>
      </c>
      <c r="X48" s="5" t="e">
        <f>stat_prod_calc_test_venusaur[[#This Row],[Column1]]=stat_prod_calc_test_venusaur[[#This Row],[sg_gl_%sp]]</f>
        <v>#N/A</v>
      </c>
      <c r="Y48" s="5">
        <f>stat_prod_calc_test_venusaur[[#This Row],[ul_stat_product]]/$L$66*100</f>
        <v>100.15658738150033</v>
      </c>
      <c r="Z48" s="5">
        <f>INDEX(sgStats[gl_rank],MATCH(stat_prod_calc_test_venusaur[[#This Row],[iv_str]],sgStats[ul_iv_string],0))</f>
        <v>47</v>
      </c>
      <c r="AA48" s="5" t="b">
        <f>stat_prod_calc_test_venusaur[[#This Row],[sg_ul_rank]]=stat_prod_calc_test_venusaur[[#This Row],[ul_rank]]</f>
        <v>0</v>
      </c>
      <c r="AB48" s="5">
        <f>ROUND(stat_prod_calc_test_venusaur[[#This Row],[ul_stat_product]],1)</f>
        <v>3959.9</v>
      </c>
      <c r="AC48" s="5">
        <f>INDEX(sgStats[ul_prod],MATCH(stat_prod_calc_test_venusaur[[#This Row],[iv_str]],sgStats[ul_iv_string],0))</f>
        <v>3959.9</v>
      </c>
    </row>
    <row r="49" spans="1:29" x14ac:dyDescent="0.25">
      <c r="A49" s="5" t="s">
        <v>36</v>
      </c>
      <c r="B49" s="5" t="s">
        <v>308</v>
      </c>
      <c r="C49">
        <v>20.5</v>
      </c>
      <c r="D49">
        <v>1481</v>
      </c>
      <c r="E49">
        <v>123</v>
      </c>
      <c r="F49">
        <v>1808.7919999999999</v>
      </c>
      <c r="G49">
        <v>268</v>
      </c>
      <c r="H49">
        <v>93.382000000000005</v>
      </c>
      <c r="I49">
        <v>39</v>
      </c>
      <c r="J49">
        <v>2493</v>
      </c>
      <c r="K49">
        <v>160</v>
      </c>
      <c r="L49">
        <v>3959.8939999999998</v>
      </c>
      <c r="M49">
        <v>52</v>
      </c>
      <c r="N49">
        <v>98.620999999999995</v>
      </c>
      <c r="O49">
        <v>3</v>
      </c>
      <c r="P49" t="e">
        <f>INDEX(sgStats[gl_rank],MATCH(stat_prod_calc_test_venusaur[[#This Row],[iv_str]],sgStats[gl_iv_string],0))</f>
        <v>#N/A</v>
      </c>
      <c r="Q49" t="e">
        <f>stat_prod_calc_test_venusaur[[#This Row],[sg_gl_rank]]=stat_prod_calc_test_venusaur[[#This Row],[gl_rank]]</f>
        <v>#N/A</v>
      </c>
      <c r="R49">
        <f>ROUND(stat_prod_calc_test_venusaur[[#This Row],[gl_stat_product]],1)</f>
        <v>1808.8</v>
      </c>
      <c r="S49" s="6" t="e">
        <f>INDEX(sgStats[gl_prod],MATCH(stat_prod_calc_test_venusaur[[#This Row],[iv_str]],sgStats[gl_iv_string],0))</f>
        <v>#N/A</v>
      </c>
      <c r="T49" s="5">
        <f>ROUND(stat_prod_calc_test_venusaur[[#This Row],[gl_percent_rank]],2)</f>
        <v>93.38</v>
      </c>
      <c r="U49" s="5" t="e">
        <f>INDEX(sgStats[gl_percent_sp],MATCH(stat_prod_calc_test_venusaur[[#This Row],[iv_str]],sgStats[gl_iv_string],0))</f>
        <v>#N/A</v>
      </c>
      <c r="V49" s="5" t="e">
        <f>stat_prod_calc_test_venusaur[[#This Row],[my_gl_%sp]]=stat_prod_calc_test_venusaur[[#This Row],[sg_gl_%sp]]</f>
        <v>#N/A</v>
      </c>
      <c r="W49" s="5">
        <f>ROUND(stat_prod_calc_test_venusaur[[#This Row],[gl_stat_product]]/$F$2*100,2)</f>
        <v>99.02</v>
      </c>
      <c r="X49" s="5" t="e">
        <f>stat_prod_calc_test_venusaur[[#This Row],[Column1]]=stat_prod_calc_test_venusaur[[#This Row],[sg_gl_%sp]]</f>
        <v>#N/A</v>
      </c>
      <c r="Y49" s="5">
        <f>stat_prod_calc_test_venusaur[[#This Row],[ul_stat_product]]/$L$66*100</f>
        <v>100.15658738150033</v>
      </c>
      <c r="Z49" s="5">
        <f>INDEX(sgStats[gl_rank],MATCH(stat_prod_calc_test_venusaur[[#This Row],[iv_str]],sgStats[ul_iv_string],0))</f>
        <v>48</v>
      </c>
      <c r="AA49" s="5" t="b">
        <f>stat_prod_calc_test_venusaur[[#This Row],[sg_ul_rank]]=stat_prod_calc_test_venusaur[[#This Row],[ul_rank]]</f>
        <v>0</v>
      </c>
      <c r="AB49" s="5">
        <f>ROUND(stat_prod_calc_test_venusaur[[#This Row],[ul_stat_product]],1)</f>
        <v>3959.9</v>
      </c>
      <c r="AC49" s="5">
        <f>INDEX(sgStats[ul_prod],MATCH(stat_prod_calc_test_venusaur[[#This Row],[iv_str]],sgStats[ul_iv_string],0))</f>
        <v>3959.9</v>
      </c>
    </row>
    <row r="50" spans="1:29" x14ac:dyDescent="0.25">
      <c r="A50" s="5" t="s">
        <v>36</v>
      </c>
      <c r="B50" s="5" t="s">
        <v>81</v>
      </c>
      <c r="C50">
        <v>20.5</v>
      </c>
      <c r="D50">
        <v>1496</v>
      </c>
      <c r="E50">
        <v>122</v>
      </c>
      <c r="F50">
        <v>1829.9680000000001</v>
      </c>
      <c r="G50">
        <v>45</v>
      </c>
      <c r="H50">
        <v>98.900999999999996</v>
      </c>
      <c r="I50">
        <v>38.5</v>
      </c>
      <c r="J50">
        <v>2499</v>
      </c>
      <c r="K50">
        <v>158</v>
      </c>
      <c r="L50">
        <v>3959.712</v>
      </c>
      <c r="M50">
        <v>55</v>
      </c>
      <c r="N50">
        <v>98.594999999999999</v>
      </c>
      <c r="O50">
        <v>3</v>
      </c>
      <c r="P50">
        <f>INDEX(sgStats[gl_rank],MATCH(stat_prod_calc_test_venusaur[[#This Row],[iv_str]],sgStats[gl_iv_string],0))</f>
        <v>45</v>
      </c>
      <c r="Q50" t="b">
        <f>stat_prod_calc_test_venusaur[[#This Row],[sg_gl_rank]]=stat_prod_calc_test_venusaur[[#This Row],[gl_rank]]</f>
        <v>1</v>
      </c>
      <c r="R50">
        <f>ROUND(stat_prod_calc_test_venusaur[[#This Row],[gl_stat_product]],1)</f>
        <v>1830</v>
      </c>
      <c r="S50" s="6">
        <f>INDEX(sgStats[gl_prod],MATCH(stat_prod_calc_test_venusaur[[#This Row],[iv_str]],sgStats[gl_iv_string],0))</f>
        <v>1830</v>
      </c>
      <c r="T50" s="5">
        <f>ROUND(stat_prod_calc_test_venusaur[[#This Row],[gl_percent_rank]],2)</f>
        <v>98.9</v>
      </c>
      <c r="U50" s="5">
        <f>INDEX(sgStats[gl_percent_sp],MATCH(stat_prod_calc_test_venusaur[[#This Row],[iv_str]],sgStats[gl_iv_string],0))</f>
        <v>98.78</v>
      </c>
      <c r="V50" s="5" t="b">
        <f>stat_prod_calc_test_venusaur[[#This Row],[my_gl_%sp]]=stat_prod_calc_test_venusaur[[#This Row],[sg_gl_%sp]]</f>
        <v>0</v>
      </c>
      <c r="W50" s="5">
        <f>ROUND(stat_prod_calc_test_venusaur[[#This Row],[gl_stat_product]]/$F$2*100,2)</f>
        <v>100.18</v>
      </c>
      <c r="X50" s="5" t="b">
        <f>stat_prod_calc_test_venusaur[[#This Row],[Column1]]=stat_prod_calc_test_venusaur[[#This Row],[sg_gl_%sp]]</f>
        <v>0</v>
      </c>
      <c r="Y50" s="5">
        <f>stat_prod_calc_test_venusaur[[#This Row],[ul_stat_product]]/$L$66*100</f>
        <v>100.15198410199248</v>
      </c>
      <c r="Z50" s="5">
        <f>INDEX(sgStats[gl_rank],MATCH(stat_prod_calc_test_venusaur[[#This Row],[iv_str]],sgStats[ul_iv_string],0))</f>
        <v>49</v>
      </c>
      <c r="AA50" s="5" t="b">
        <f>stat_prod_calc_test_venusaur[[#This Row],[sg_ul_rank]]=stat_prod_calc_test_venusaur[[#This Row],[ul_rank]]</f>
        <v>0</v>
      </c>
      <c r="AB50" s="5">
        <f>ROUND(stat_prod_calc_test_venusaur[[#This Row],[ul_stat_product]],1)</f>
        <v>3959.7</v>
      </c>
      <c r="AC50" s="5">
        <f>INDEX(sgStats[ul_prod],MATCH(stat_prod_calc_test_venusaur[[#This Row],[iv_str]],sgStats[ul_iv_string],0))</f>
        <v>3959.7</v>
      </c>
    </row>
    <row r="51" spans="1:29" x14ac:dyDescent="0.25">
      <c r="A51" s="5" t="s">
        <v>36</v>
      </c>
      <c r="B51" s="5" t="s">
        <v>311</v>
      </c>
      <c r="C51">
        <v>20.5</v>
      </c>
      <c r="D51">
        <v>1481</v>
      </c>
      <c r="E51">
        <v>123</v>
      </c>
      <c r="F51">
        <v>1808.702</v>
      </c>
      <c r="G51">
        <v>273</v>
      </c>
      <c r="H51">
        <v>93.284000000000006</v>
      </c>
      <c r="I51">
        <v>39</v>
      </c>
      <c r="J51">
        <v>2493</v>
      </c>
      <c r="K51">
        <v>160</v>
      </c>
      <c r="L51">
        <v>3959.6970000000001</v>
      </c>
      <c r="M51">
        <v>56</v>
      </c>
      <c r="N51">
        <v>98.543000000000006</v>
      </c>
      <c r="O51">
        <v>3</v>
      </c>
      <c r="P51" t="e">
        <f>INDEX(sgStats[gl_rank],MATCH(stat_prod_calc_test_venusaur[[#This Row],[iv_str]],sgStats[gl_iv_string],0))</f>
        <v>#N/A</v>
      </c>
      <c r="Q51" t="e">
        <f>stat_prod_calc_test_venusaur[[#This Row],[sg_gl_rank]]=stat_prod_calc_test_venusaur[[#This Row],[gl_rank]]</f>
        <v>#N/A</v>
      </c>
      <c r="R51">
        <f>ROUND(stat_prod_calc_test_venusaur[[#This Row],[gl_stat_product]],1)</f>
        <v>1808.7</v>
      </c>
      <c r="S51" s="6" t="e">
        <f>INDEX(sgStats[gl_prod],MATCH(stat_prod_calc_test_venusaur[[#This Row],[iv_str]],sgStats[gl_iv_string],0))</f>
        <v>#N/A</v>
      </c>
      <c r="T51" s="5">
        <f>ROUND(stat_prod_calc_test_venusaur[[#This Row],[gl_percent_rank]],2)</f>
        <v>93.28</v>
      </c>
      <c r="U51" s="5" t="e">
        <f>INDEX(sgStats[gl_percent_sp],MATCH(stat_prod_calc_test_venusaur[[#This Row],[iv_str]],sgStats[gl_iv_string],0))</f>
        <v>#N/A</v>
      </c>
      <c r="V51" s="5" t="e">
        <f>stat_prod_calc_test_venusaur[[#This Row],[my_gl_%sp]]=stat_prod_calc_test_venusaur[[#This Row],[sg_gl_%sp]]</f>
        <v>#N/A</v>
      </c>
      <c r="W51" s="5">
        <f>ROUND(stat_prod_calc_test_venusaur[[#This Row],[gl_stat_product]]/$F$2*100,2)</f>
        <v>99.02</v>
      </c>
      <c r="X51" s="5" t="e">
        <f>stat_prod_calc_test_venusaur[[#This Row],[Column1]]=stat_prod_calc_test_venusaur[[#This Row],[sg_gl_%sp]]</f>
        <v>#N/A</v>
      </c>
      <c r="Y51" s="5">
        <f>stat_prod_calc_test_venusaur[[#This Row],[ul_stat_product]]/$L$66*100</f>
        <v>100.15160471082427</v>
      </c>
      <c r="Z51" s="5">
        <f>INDEX(sgStats[gl_rank],MATCH(stat_prod_calc_test_venusaur[[#This Row],[iv_str]],sgStats[ul_iv_string],0))</f>
        <v>50</v>
      </c>
      <c r="AA51" s="5" t="b">
        <f>stat_prod_calc_test_venusaur[[#This Row],[sg_ul_rank]]=stat_prod_calc_test_venusaur[[#This Row],[ul_rank]]</f>
        <v>0</v>
      </c>
      <c r="AB51" s="5">
        <f>ROUND(stat_prod_calc_test_venusaur[[#This Row],[ul_stat_product]],1)</f>
        <v>3959.7</v>
      </c>
      <c r="AC51" s="5">
        <f>INDEX(sgStats[ul_prod],MATCH(stat_prod_calc_test_venusaur[[#This Row],[iv_str]],sgStats[ul_iv_string],0))</f>
        <v>3959.7</v>
      </c>
    </row>
    <row r="52" spans="1:29" x14ac:dyDescent="0.25">
      <c r="A52" s="5" t="s">
        <v>36</v>
      </c>
      <c r="B52" s="5" t="s">
        <v>312</v>
      </c>
      <c r="C52">
        <v>20.5</v>
      </c>
      <c r="D52">
        <v>1477</v>
      </c>
      <c r="E52">
        <v>123</v>
      </c>
      <c r="F52">
        <v>1808.702</v>
      </c>
      <c r="G52">
        <v>273</v>
      </c>
      <c r="H52">
        <v>93.284000000000006</v>
      </c>
      <c r="I52">
        <v>39</v>
      </c>
      <c r="J52">
        <v>2487</v>
      </c>
      <c r="K52">
        <v>160</v>
      </c>
      <c r="L52">
        <v>3959.6970000000001</v>
      </c>
      <c r="M52">
        <v>56</v>
      </c>
      <c r="N52">
        <v>98.543000000000006</v>
      </c>
      <c r="O52">
        <v>3</v>
      </c>
      <c r="P52" t="e">
        <f>INDEX(sgStats[gl_rank],MATCH(stat_prod_calc_test_venusaur[[#This Row],[iv_str]],sgStats[gl_iv_string],0))</f>
        <v>#N/A</v>
      </c>
      <c r="Q52" t="e">
        <f>stat_prod_calc_test_venusaur[[#This Row],[sg_gl_rank]]=stat_prod_calc_test_venusaur[[#This Row],[gl_rank]]</f>
        <v>#N/A</v>
      </c>
      <c r="R52">
        <f>ROUND(stat_prod_calc_test_venusaur[[#This Row],[gl_stat_product]],1)</f>
        <v>1808.7</v>
      </c>
      <c r="S52" s="6" t="e">
        <f>INDEX(sgStats[gl_prod],MATCH(stat_prod_calc_test_venusaur[[#This Row],[iv_str]],sgStats[gl_iv_string],0))</f>
        <v>#N/A</v>
      </c>
      <c r="T52" s="5">
        <f>ROUND(stat_prod_calc_test_venusaur[[#This Row],[gl_percent_rank]],2)</f>
        <v>93.28</v>
      </c>
      <c r="U52" s="5" t="e">
        <f>INDEX(sgStats[gl_percent_sp],MATCH(stat_prod_calc_test_venusaur[[#This Row],[iv_str]],sgStats[gl_iv_string],0))</f>
        <v>#N/A</v>
      </c>
      <c r="V52" s="5" t="e">
        <f>stat_prod_calc_test_venusaur[[#This Row],[my_gl_%sp]]=stat_prod_calc_test_venusaur[[#This Row],[sg_gl_%sp]]</f>
        <v>#N/A</v>
      </c>
      <c r="W52" s="5">
        <f>ROUND(stat_prod_calc_test_venusaur[[#This Row],[gl_stat_product]]/$F$2*100,2)</f>
        <v>99.02</v>
      </c>
      <c r="X52" s="5" t="e">
        <f>stat_prod_calc_test_venusaur[[#This Row],[Column1]]=stat_prod_calc_test_venusaur[[#This Row],[sg_gl_%sp]]</f>
        <v>#N/A</v>
      </c>
      <c r="Y52" s="5">
        <f>stat_prod_calc_test_venusaur[[#This Row],[ul_stat_product]]/$L$66*100</f>
        <v>100.15160471082427</v>
      </c>
      <c r="Z52" s="5">
        <f>INDEX(sgStats[gl_rank],MATCH(stat_prod_calc_test_venusaur[[#This Row],[iv_str]],sgStats[ul_iv_string],0))</f>
        <v>51</v>
      </c>
      <c r="AA52" s="5" t="b">
        <f>stat_prod_calc_test_venusaur[[#This Row],[sg_ul_rank]]=stat_prod_calc_test_venusaur[[#This Row],[ul_rank]]</f>
        <v>0</v>
      </c>
      <c r="AB52" s="5">
        <f>ROUND(stat_prod_calc_test_venusaur[[#This Row],[ul_stat_product]],1)</f>
        <v>3959.7</v>
      </c>
      <c r="AC52" s="5">
        <f>INDEX(sgStats[ul_prod],MATCH(stat_prod_calc_test_venusaur[[#This Row],[iv_str]],sgStats[ul_iv_string],0))</f>
        <v>3959.7</v>
      </c>
    </row>
    <row r="53" spans="1:29" x14ac:dyDescent="0.25">
      <c r="A53" s="5" t="s">
        <v>36</v>
      </c>
      <c r="B53" s="5" t="s">
        <v>317</v>
      </c>
      <c r="C53">
        <v>20.5</v>
      </c>
      <c r="D53">
        <v>1477</v>
      </c>
      <c r="E53">
        <v>123</v>
      </c>
      <c r="F53">
        <v>1808.5219999999999</v>
      </c>
      <c r="G53">
        <v>279</v>
      </c>
      <c r="H53">
        <v>93.138000000000005</v>
      </c>
      <c r="I53">
        <v>39</v>
      </c>
      <c r="J53">
        <v>2486</v>
      </c>
      <c r="K53">
        <v>160</v>
      </c>
      <c r="L53">
        <v>3959.3029999999999</v>
      </c>
      <c r="M53">
        <v>58</v>
      </c>
      <c r="N53">
        <v>98.516999999999996</v>
      </c>
      <c r="O53">
        <v>3</v>
      </c>
      <c r="P53" t="e">
        <f>INDEX(sgStats[gl_rank],MATCH(stat_prod_calc_test_venusaur[[#This Row],[iv_str]],sgStats[gl_iv_string],0))</f>
        <v>#N/A</v>
      </c>
      <c r="Q53" t="e">
        <f>stat_prod_calc_test_venusaur[[#This Row],[sg_gl_rank]]=stat_prod_calc_test_venusaur[[#This Row],[gl_rank]]</f>
        <v>#N/A</v>
      </c>
      <c r="R53">
        <f>ROUND(stat_prod_calc_test_venusaur[[#This Row],[gl_stat_product]],1)</f>
        <v>1808.5</v>
      </c>
      <c r="S53" s="6" t="e">
        <f>INDEX(sgStats[gl_prod],MATCH(stat_prod_calc_test_venusaur[[#This Row],[iv_str]],sgStats[gl_iv_string],0))</f>
        <v>#N/A</v>
      </c>
      <c r="T53" s="5">
        <f>ROUND(stat_prod_calc_test_venusaur[[#This Row],[gl_percent_rank]],2)</f>
        <v>93.14</v>
      </c>
      <c r="U53" s="5" t="e">
        <f>INDEX(sgStats[gl_percent_sp],MATCH(stat_prod_calc_test_venusaur[[#This Row],[iv_str]],sgStats[gl_iv_string],0))</f>
        <v>#N/A</v>
      </c>
      <c r="V53" s="5" t="e">
        <f>stat_prod_calc_test_venusaur[[#This Row],[my_gl_%sp]]=stat_prod_calc_test_venusaur[[#This Row],[sg_gl_%sp]]</f>
        <v>#N/A</v>
      </c>
      <c r="W53" s="5">
        <f>ROUND(stat_prod_calc_test_venusaur[[#This Row],[gl_stat_product]]/$F$2*100,2)</f>
        <v>99.01</v>
      </c>
      <c r="X53" s="5" t="e">
        <f>stat_prod_calc_test_venusaur[[#This Row],[Column1]]=stat_prod_calc_test_venusaur[[#This Row],[sg_gl_%sp]]</f>
        <v>#N/A</v>
      </c>
      <c r="Y53" s="5">
        <f>stat_prod_calc_test_venusaur[[#This Row],[ul_stat_product]]/$L$66*100</f>
        <v>100.14163936947212</v>
      </c>
      <c r="Z53" s="5">
        <f>INDEX(sgStats[gl_rank],MATCH(stat_prod_calc_test_venusaur[[#This Row],[iv_str]],sgStats[ul_iv_string],0))</f>
        <v>52</v>
      </c>
      <c r="AA53" s="5" t="b">
        <f>stat_prod_calc_test_venusaur[[#This Row],[sg_ul_rank]]=stat_prod_calc_test_venusaur[[#This Row],[ul_rank]]</f>
        <v>0</v>
      </c>
      <c r="AB53" s="5">
        <f>ROUND(stat_prod_calc_test_venusaur[[#This Row],[ul_stat_product]],1)</f>
        <v>3959.3</v>
      </c>
      <c r="AC53" s="5">
        <f>INDEX(sgStats[ul_prod],MATCH(stat_prod_calc_test_venusaur[[#This Row],[iv_str]],sgStats[ul_iv_string],0))</f>
        <v>3959.3</v>
      </c>
    </row>
    <row r="54" spans="1:29" x14ac:dyDescent="0.25">
      <c r="A54" s="5" t="s">
        <v>36</v>
      </c>
      <c r="B54" s="5" t="s">
        <v>849</v>
      </c>
      <c r="C54">
        <v>20.5</v>
      </c>
      <c r="D54">
        <v>1474</v>
      </c>
      <c r="E54">
        <v>121</v>
      </c>
      <c r="F54">
        <v>1788.2339999999999</v>
      </c>
      <c r="G54">
        <v>812</v>
      </c>
      <c r="H54">
        <v>80.171000000000006</v>
      </c>
      <c r="I54">
        <v>39.5</v>
      </c>
      <c r="J54">
        <v>2499</v>
      </c>
      <c r="K54">
        <v>158</v>
      </c>
      <c r="L54">
        <v>3958.3159999999998</v>
      </c>
      <c r="M54">
        <v>59</v>
      </c>
      <c r="N54">
        <v>98.491</v>
      </c>
      <c r="O54">
        <v>3</v>
      </c>
      <c r="P54" t="e">
        <f>INDEX(sgStats[gl_rank],MATCH(stat_prod_calc_test_venusaur[[#This Row],[iv_str]],sgStats[gl_iv_string],0))</f>
        <v>#N/A</v>
      </c>
      <c r="Q54" t="e">
        <f>stat_prod_calc_test_venusaur[[#This Row],[sg_gl_rank]]=stat_prod_calc_test_venusaur[[#This Row],[gl_rank]]</f>
        <v>#N/A</v>
      </c>
      <c r="R54">
        <f>ROUND(stat_prod_calc_test_venusaur[[#This Row],[gl_stat_product]],1)</f>
        <v>1788.2</v>
      </c>
      <c r="S54" s="6" t="e">
        <f>INDEX(sgStats[gl_prod],MATCH(stat_prod_calc_test_venusaur[[#This Row],[iv_str]],sgStats[gl_iv_string],0))</f>
        <v>#N/A</v>
      </c>
      <c r="T54" s="5">
        <f>ROUND(stat_prod_calc_test_venusaur[[#This Row],[gl_percent_rank]],2)</f>
        <v>80.17</v>
      </c>
      <c r="U54" s="5" t="e">
        <f>INDEX(sgStats[gl_percent_sp],MATCH(stat_prod_calc_test_venusaur[[#This Row],[iv_str]],sgStats[gl_iv_string],0))</f>
        <v>#N/A</v>
      </c>
      <c r="V54" s="5" t="e">
        <f>stat_prod_calc_test_venusaur[[#This Row],[my_gl_%sp]]=stat_prod_calc_test_venusaur[[#This Row],[sg_gl_%sp]]</f>
        <v>#N/A</v>
      </c>
      <c r="W54" s="5">
        <f>ROUND(stat_prod_calc_test_venusaur[[#This Row],[gl_stat_product]]/$F$2*100,2)</f>
        <v>97.9</v>
      </c>
      <c r="X54" s="5" t="e">
        <f>stat_prod_calc_test_venusaur[[#This Row],[Column1]]=stat_prod_calc_test_venusaur[[#This Row],[sg_gl_%sp]]</f>
        <v>#N/A</v>
      </c>
      <c r="Y54" s="5">
        <f>stat_prod_calc_test_venusaur[[#This Row],[ul_stat_product]]/$L$66*100</f>
        <v>100.11667543060265</v>
      </c>
      <c r="Z54" s="5">
        <f>INDEX(sgStats[gl_rank],MATCH(stat_prod_calc_test_venusaur[[#This Row],[iv_str]],sgStats[ul_iv_string],0))</f>
        <v>53</v>
      </c>
      <c r="AA54" s="5" t="b">
        <f>stat_prod_calc_test_venusaur[[#This Row],[sg_ul_rank]]=stat_prod_calc_test_venusaur[[#This Row],[ul_rank]]</f>
        <v>0</v>
      </c>
      <c r="AB54" s="5">
        <f>ROUND(stat_prod_calc_test_venusaur[[#This Row],[ul_stat_product]],1)</f>
        <v>3958.3</v>
      </c>
      <c r="AC54" s="5">
        <f>INDEX(sgStats[ul_prod],MATCH(stat_prod_calc_test_venusaur[[#This Row],[iv_str]],sgStats[ul_iv_string],0))</f>
        <v>3958.3</v>
      </c>
    </row>
    <row r="55" spans="1:29" x14ac:dyDescent="0.25">
      <c r="A55" s="5" t="s">
        <v>36</v>
      </c>
      <c r="B55" s="5" t="s">
        <v>854</v>
      </c>
      <c r="C55">
        <v>20.5</v>
      </c>
      <c r="D55">
        <v>1470</v>
      </c>
      <c r="E55">
        <v>121</v>
      </c>
      <c r="F55">
        <v>1788.1010000000001</v>
      </c>
      <c r="G55">
        <v>817</v>
      </c>
      <c r="H55">
        <v>80.049000000000007</v>
      </c>
      <c r="I55">
        <v>39.5</v>
      </c>
      <c r="J55">
        <v>2492</v>
      </c>
      <c r="K55">
        <v>158</v>
      </c>
      <c r="L55">
        <v>3958.0219999999999</v>
      </c>
      <c r="M55">
        <v>60</v>
      </c>
      <c r="N55">
        <v>98.465000000000003</v>
      </c>
      <c r="O55">
        <v>3</v>
      </c>
      <c r="P55" t="e">
        <f>INDEX(sgStats[gl_rank],MATCH(stat_prod_calc_test_venusaur[[#This Row],[iv_str]],sgStats[gl_iv_string],0))</f>
        <v>#N/A</v>
      </c>
      <c r="Q55" t="e">
        <f>stat_prod_calc_test_venusaur[[#This Row],[sg_gl_rank]]=stat_prod_calc_test_venusaur[[#This Row],[gl_rank]]</f>
        <v>#N/A</v>
      </c>
      <c r="R55">
        <f>ROUND(stat_prod_calc_test_venusaur[[#This Row],[gl_stat_product]],1)</f>
        <v>1788.1</v>
      </c>
      <c r="S55" s="6" t="e">
        <f>INDEX(sgStats[gl_prod],MATCH(stat_prod_calc_test_venusaur[[#This Row],[iv_str]],sgStats[gl_iv_string],0))</f>
        <v>#N/A</v>
      </c>
      <c r="T55" s="5">
        <f>ROUND(stat_prod_calc_test_venusaur[[#This Row],[gl_percent_rank]],2)</f>
        <v>80.05</v>
      </c>
      <c r="U55" s="5" t="e">
        <f>INDEX(sgStats[gl_percent_sp],MATCH(stat_prod_calc_test_venusaur[[#This Row],[iv_str]],sgStats[gl_iv_string],0))</f>
        <v>#N/A</v>
      </c>
      <c r="V55" s="5" t="e">
        <f>stat_prod_calc_test_venusaur[[#This Row],[my_gl_%sp]]=stat_prod_calc_test_venusaur[[#This Row],[sg_gl_%sp]]</f>
        <v>#N/A</v>
      </c>
      <c r="W55" s="5">
        <f>ROUND(stat_prod_calc_test_venusaur[[#This Row],[gl_stat_product]]/$F$2*100,2)</f>
        <v>97.89</v>
      </c>
      <c r="X55" s="5" t="e">
        <f>stat_prod_calc_test_venusaur[[#This Row],[Column1]]=stat_prod_calc_test_venusaur[[#This Row],[sg_gl_%sp]]</f>
        <v>#N/A</v>
      </c>
      <c r="Y55" s="5">
        <f>stat_prod_calc_test_venusaur[[#This Row],[ul_stat_product]]/$L$66*100</f>
        <v>100.10923936370537</v>
      </c>
      <c r="Z55" s="5">
        <f>INDEX(sgStats[gl_rank],MATCH(stat_prod_calc_test_venusaur[[#This Row],[iv_str]],sgStats[ul_iv_string],0))</f>
        <v>54</v>
      </c>
      <c r="AA55" s="5" t="b">
        <f>stat_prod_calc_test_venusaur[[#This Row],[sg_ul_rank]]=stat_prod_calc_test_venusaur[[#This Row],[ul_rank]]</f>
        <v>0</v>
      </c>
      <c r="AB55" s="5">
        <f>ROUND(stat_prod_calc_test_venusaur[[#This Row],[ul_stat_product]],1)</f>
        <v>3958</v>
      </c>
      <c r="AC55" s="5">
        <f>INDEX(sgStats[ul_prod],MATCH(stat_prod_calc_test_venusaur[[#This Row],[iv_str]],sgStats[ul_iv_string],0))</f>
        <v>3958</v>
      </c>
    </row>
    <row r="56" spans="1:29" x14ac:dyDescent="0.25">
      <c r="A56" s="5" t="s">
        <v>36</v>
      </c>
      <c r="B56" s="5" t="s">
        <v>862</v>
      </c>
      <c r="C56">
        <v>20.5</v>
      </c>
      <c r="D56">
        <v>1466</v>
      </c>
      <c r="E56">
        <v>121</v>
      </c>
      <c r="F56">
        <v>1787.88</v>
      </c>
      <c r="G56">
        <v>825</v>
      </c>
      <c r="H56">
        <v>79.852999999999994</v>
      </c>
      <c r="I56">
        <v>39.5</v>
      </c>
      <c r="J56">
        <v>2486</v>
      </c>
      <c r="K56">
        <v>158</v>
      </c>
      <c r="L56">
        <v>3957.5320000000002</v>
      </c>
      <c r="M56">
        <v>61</v>
      </c>
      <c r="N56">
        <v>98.438999999999993</v>
      </c>
      <c r="O56">
        <v>3</v>
      </c>
      <c r="P56" t="e">
        <f>INDEX(sgStats[gl_rank],MATCH(stat_prod_calc_test_venusaur[[#This Row],[iv_str]],sgStats[gl_iv_string],0))</f>
        <v>#N/A</v>
      </c>
      <c r="Q56" t="e">
        <f>stat_prod_calc_test_venusaur[[#This Row],[sg_gl_rank]]=stat_prod_calc_test_venusaur[[#This Row],[gl_rank]]</f>
        <v>#N/A</v>
      </c>
      <c r="R56">
        <f>ROUND(stat_prod_calc_test_venusaur[[#This Row],[gl_stat_product]],1)</f>
        <v>1787.9</v>
      </c>
      <c r="S56" s="6" t="e">
        <f>INDEX(sgStats[gl_prod],MATCH(stat_prod_calc_test_venusaur[[#This Row],[iv_str]],sgStats[gl_iv_string],0))</f>
        <v>#N/A</v>
      </c>
      <c r="T56" s="5">
        <f>ROUND(stat_prod_calc_test_venusaur[[#This Row],[gl_percent_rank]],2)</f>
        <v>79.849999999999994</v>
      </c>
      <c r="U56" s="5" t="e">
        <f>INDEX(sgStats[gl_percent_sp],MATCH(stat_prod_calc_test_venusaur[[#This Row],[iv_str]],sgStats[gl_iv_string],0))</f>
        <v>#N/A</v>
      </c>
      <c r="V56" s="5" t="e">
        <f>stat_prod_calc_test_venusaur[[#This Row],[my_gl_%sp]]=stat_prod_calc_test_venusaur[[#This Row],[sg_gl_%sp]]</f>
        <v>#N/A</v>
      </c>
      <c r="W56" s="5">
        <f>ROUND(stat_prod_calc_test_venusaur[[#This Row],[gl_stat_product]]/$F$2*100,2)</f>
        <v>97.88</v>
      </c>
      <c r="X56" s="5" t="e">
        <f>stat_prod_calc_test_venusaur[[#This Row],[Column1]]=stat_prod_calc_test_venusaur[[#This Row],[sg_gl_%sp]]</f>
        <v>#N/A</v>
      </c>
      <c r="Y56" s="5">
        <f>stat_prod_calc_test_venusaur[[#This Row],[ul_stat_product]]/$L$66*100</f>
        <v>100.09684591887655</v>
      </c>
      <c r="Z56" s="5">
        <f>INDEX(sgStats[gl_rank],MATCH(stat_prod_calc_test_venusaur[[#This Row],[iv_str]],sgStats[ul_iv_string],0))</f>
        <v>55</v>
      </c>
      <c r="AA56" s="5" t="b">
        <f>stat_prod_calc_test_venusaur[[#This Row],[sg_ul_rank]]=stat_prod_calc_test_venusaur[[#This Row],[ul_rank]]</f>
        <v>0</v>
      </c>
      <c r="AB56" s="5">
        <f>ROUND(stat_prod_calc_test_venusaur[[#This Row],[ul_stat_product]],1)</f>
        <v>3957.5</v>
      </c>
      <c r="AC56" s="5">
        <f>INDEX(sgStats[ul_prod],MATCH(stat_prod_calc_test_venusaur[[#This Row],[iv_str]],sgStats[ul_iv_string],0))</f>
        <v>3957.5</v>
      </c>
    </row>
    <row r="57" spans="1:29" x14ac:dyDescent="0.25">
      <c r="A57" s="5" t="s">
        <v>36</v>
      </c>
      <c r="B57" s="5" t="s">
        <v>46</v>
      </c>
      <c r="C57">
        <v>21</v>
      </c>
      <c r="D57">
        <v>1498</v>
      </c>
      <c r="E57">
        <v>124</v>
      </c>
      <c r="F57">
        <v>1840.153</v>
      </c>
      <c r="G57">
        <v>10</v>
      </c>
      <c r="H57">
        <v>99.78</v>
      </c>
      <c r="I57">
        <v>40</v>
      </c>
      <c r="J57">
        <v>2498</v>
      </c>
      <c r="K57">
        <v>160</v>
      </c>
      <c r="L57">
        <v>3957.4009999999998</v>
      </c>
      <c r="M57">
        <v>64</v>
      </c>
      <c r="N57">
        <v>98.361000000000004</v>
      </c>
      <c r="O57">
        <v>3</v>
      </c>
      <c r="P57">
        <f>INDEX(sgStats[gl_rank],MATCH(stat_prod_calc_test_venusaur[[#This Row],[iv_str]],sgStats[gl_iv_string],0))</f>
        <v>10</v>
      </c>
      <c r="Q57" t="b">
        <f>stat_prod_calc_test_venusaur[[#This Row],[sg_gl_rank]]=stat_prod_calc_test_venusaur[[#This Row],[gl_rank]]</f>
        <v>1</v>
      </c>
      <c r="R57">
        <f>ROUND(stat_prod_calc_test_venusaur[[#This Row],[gl_stat_product]],1)</f>
        <v>1840.2</v>
      </c>
      <c r="S57" s="6">
        <f>INDEX(sgStats[gl_prod],MATCH(stat_prod_calc_test_venusaur[[#This Row],[iv_str]],sgStats[gl_iv_string],0))</f>
        <v>1840.2</v>
      </c>
      <c r="T57" s="5">
        <f>ROUND(stat_prod_calc_test_venusaur[[#This Row],[gl_percent_rank]],2)</f>
        <v>99.78</v>
      </c>
      <c r="U57" s="5">
        <f>INDEX(sgStats[gl_percent_sp],MATCH(stat_prod_calc_test_venusaur[[#This Row],[iv_str]],sgStats[gl_iv_string],0))</f>
        <v>99.33</v>
      </c>
      <c r="V57" s="5" t="b">
        <f>stat_prod_calc_test_venusaur[[#This Row],[my_gl_%sp]]=stat_prod_calc_test_venusaur[[#This Row],[sg_gl_%sp]]</f>
        <v>0</v>
      </c>
      <c r="W57" s="5">
        <f>ROUND(stat_prod_calc_test_venusaur[[#This Row],[gl_stat_product]]/$F$2*100,2)</f>
        <v>100.74</v>
      </c>
      <c r="X57" s="5" t="b">
        <f>stat_prod_calc_test_venusaur[[#This Row],[Column1]]=stat_prod_calc_test_venusaur[[#This Row],[sg_gl_%sp]]</f>
        <v>0</v>
      </c>
      <c r="Y57" s="5">
        <f>stat_prod_calc_test_venusaur[[#This Row],[ul_stat_product]]/$L$66*100</f>
        <v>100.09353256934068</v>
      </c>
      <c r="Z57" s="5">
        <f>INDEX(sgStats[gl_rank],MATCH(stat_prod_calc_test_venusaur[[#This Row],[iv_str]],sgStats[ul_iv_string],0))</f>
        <v>56</v>
      </c>
      <c r="AA57" s="5" t="b">
        <f>stat_prod_calc_test_venusaur[[#This Row],[sg_ul_rank]]=stat_prod_calc_test_venusaur[[#This Row],[ul_rank]]</f>
        <v>0</v>
      </c>
      <c r="AB57" s="5">
        <f>ROUND(stat_prod_calc_test_venusaur[[#This Row],[ul_stat_product]],1)</f>
        <v>3957.4</v>
      </c>
      <c r="AC57" s="5">
        <f>INDEX(sgStats[ul_prod],MATCH(stat_prod_calc_test_venusaur[[#This Row],[iv_str]],sgStats[ul_iv_string],0))</f>
        <v>3957.4</v>
      </c>
    </row>
    <row r="58" spans="1:29" x14ac:dyDescent="0.25">
      <c r="A58" s="5" t="s">
        <v>36</v>
      </c>
      <c r="B58" s="5" t="s">
        <v>48</v>
      </c>
      <c r="C58">
        <v>21</v>
      </c>
      <c r="D58">
        <v>1495</v>
      </c>
      <c r="E58">
        <v>124</v>
      </c>
      <c r="F58">
        <v>1840.106</v>
      </c>
      <c r="G58">
        <v>11</v>
      </c>
      <c r="H58">
        <v>99.730999999999995</v>
      </c>
      <c r="I58">
        <v>40</v>
      </c>
      <c r="J58">
        <v>2491</v>
      </c>
      <c r="K58">
        <v>160</v>
      </c>
      <c r="L58">
        <v>3957.3009999999999</v>
      </c>
      <c r="M58">
        <v>65</v>
      </c>
      <c r="N58">
        <v>98.334999999999994</v>
      </c>
      <c r="O58">
        <v>3</v>
      </c>
      <c r="P58">
        <f>INDEX(sgStats[gl_rank],MATCH(stat_prod_calc_test_venusaur[[#This Row],[iv_str]],sgStats[gl_iv_string],0))</f>
        <v>12</v>
      </c>
      <c r="Q58" t="b">
        <f>stat_prod_calc_test_venusaur[[#This Row],[sg_gl_rank]]=stat_prod_calc_test_venusaur[[#This Row],[gl_rank]]</f>
        <v>0</v>
      </c>
      <c r="R58">
        <f>ROUND(stat_prod_calc_test_venusaur[[#This Row],[gl_stat_product]],1)</f>
        <v>1840.1</v>
      </c>
      <c r="S58" s="6">
        <f>INDEX(sgStats[gl_prod],MATCH(stat_prod_calc_test_venusaur[[#This Row],[iv_str]],sgStats[gl_iv_string],0))</f>
        <v>1840.1</v>
      </c>
      <c r="T58" s="5">
        <f>ROUND(stat_prod_calc_test_venusaur[[#This Row],[gl_percent_rank]],2)</f>
        <v>99.73</v>
      </c>
      <c r="U58" s="5">
        <f>INDEX(sgStats[gl_percent_sp],MATCH(stat_prod_calc_test_venusaur[[#This Row],[iv_str]],sgStats[gl_iv_string],0))</f>
        <v>99.32</v>
      </c>
      <c r="V58" s="5" t="b">
        <f>stat_prod_calc_test_venusaur[[#This Row],[my_gl_%sp]]=stat_prod_calc_test_venusaur[[#This Row],[sg_gl_%sp]]</f>
        <v>0</v>
      </c>
      <c r="W58" s="5">
        <f>ROUND(stat_prod_calc_test_venusaur[[#This Row],[gl_stat_product]]/$F$2*100,2)</f>
        <v>100.74</v>
      </c>
      <c r="X58" s="5" t="b">
        <f>stat_prod_calc_test_venusaur[[#This Row],[Column1]]=stat_prod_calc_test_venusaur[[#This Row],[sg_gl_%sp]]</f>
        <v>0</v>
      </c>
      <c r="Y58" s="5">
        <f>stat_prod_calc_test_venusaur[[#This Row],[ul_stat_product]]/$L$66*100</f>
        <v>100.09100329488582</v>
      </c>
      <c r="Z58" s="5">
        <f>INDEX(sgStats[gl_rank],MATCH(stat_prod_calc_test_venusaur[[#This Row],[iv_str]],sgStats[ul_iv_string],0))</f>
        <v>57</v>
      </c>
      <c r="AA58" s="5" t="b">
        <f>stat_prod_calc_test_venusaur[[#This Row],[sg_ul_rank]]=stat_prod_calc_test_venusaur[[#This Row],[ul_rank]]</f>
        <v>0</v>
      </c>
      <c r="AB58" s="5">
        <f>ROUND(stat_prod_calc_test_venusaur[[#This Row],[ul_stat_product]],1)</f>
        <v>3957.3</v>
      </c>
      <c r="AC58" s="5">
        <f>INDEX(sgStats[ul_prod],MATCH(stat_prod_calc_test_venusaur[[#This Row],[iv_str]],sgStats[ul_iv_string],0))</f>
        <v>3957.3</v>
      </c>
    </row>
    <row r="59" spans="1:29" x14ac:dyDescent="0.25">
      <c r="A59" s="5" t="s">
        <v>36</v>
      </c>
      <c r="B59" s="5" t="s">
        <v>940</v>
      </c>
      <c r="C59">
        <v>20</v>
      </c>
      <c r="D59">
        <v>1470</v>
      </c>
      <c r="E59">
        <v>122</v>
      </c>
      <c r="F59">
        <v>1785.4090000000001</v>
      </c>
      <c r="G59">
        <v>903</v>
      </c>
      <c r="H59">
        <v>77.948999999999998</v>
      </c>
      <c r="I59">
        <v>38</v>
      </c>
      <c r="J59">
        <v>2500</v>
      </c>
      <c r="K59">
        <v>159</v>
      </c>
      <c r="L59">
        <v>3955.8919999999998</v>
      </c>
      <c r="M59">
        <v>67</v>
      </c>
      <c r="N59">
        <v>98.283000000000001</v>
      </c>
      <c r="O59">
        <v>3</v>
      </c>
      <c r="P59" t="e">
        <f>INDEX(sgStats[gl_rank],MATCH(stat_prod_calc_test_venusaur[[#This Row],[iv_str]],sgStats[gl_iv_string],0))</f>
        <v>#N/A</v>
      </c>
      <c r="Q59" t="e">
        <f>stat_prod_calc_test_venusaur[[#This Row],[sg_gl_rank]]=stat_prod_calc_test_venusaur[[#This Row],[gl_rank]]</f>
        <v>#N/A</v>
      </c>
      <c r="R59">
        <f>ROUND(stat_prod_calc_test_venusaur[[#This Row],[gl_stat_product]],1)</f>
        <v>1785.4</v>
      </c>
      <c r="S59" s="6" t="e">
        <f>INDEX(sgStats[gl_prod],MATCH(stat_prod_calc_test_venusaur[[#This Row],[iv_str]],sgStats[gl_iv_string],0))</f>
        <v>#N/A</v>
      </c>
      <c r="T59" s="5">
        <f>ROUND(stat_prod_calc_test_venusaur[[#This Row],[gl_percent_rank]],2)</f>
        <v>77.95</v>
      </c>
      <c r="U59" s="5" t="e">
        <f>INDEX(sgStats[gl_percent_sp],MATCH(stat_prod_calc_test_venusaur[[#This Row],[iv_str]],sgStats[gl_iv_string],0))</f>
        <v>#N/A</v>
      </c>
      <c r="V59" s="5" t="e">
        <f>stat_prod_calc_test_venusaur[[#This Row],[my_gl_%sp]]=stat_prod_calc_test_venusaur[[#This Row],[sg_gl_%sp]]</f>
        <v>#N/A</v>
      </c>
      <c r="W59" s="5">
        <f>ROUND(stat_prod_calc_test_venusaur[[#This Row],[gl_stat_product]]/$F$2*100,2)</f>
        <v>97.74</v>
      </c>
      <c r="X59" s="5" t="e">
        <f>stat_prod_calc_test_venusaur[[#This Row],[Column1]]=stat_prod_calc_test_venusaur[[#This Row],[sg_gl_%sp]]</f>
        <v>#N/A</v>
      </c>
      <c r="Y59" s="5">
        <f>stat_prod_calc_test_venusaur[[#This Row],[ul_stat_product]]/$L$66*100</f>
        <v>100.05536581781686</v>
      </c>
      <c r="Z59" s="5">
        <f>INDEX(sgStats[gl_rank],MATCH(stat_prod_calc_test_venusaur[[#This Row],[iv_str]],sgStats[ul_iv_string],0))</f>
        <v>58</v>
      </c>
      <c r="AA59" s="5" t="b">
        <f>stat_prod_calc_test_venusaur[[#This Row],[sg_ul_rank]]=stat_prod_calc_test_venusaur[[#This Row],[ul_rank]]</f>
        <v>0</v>
      </c>
      <c r="AB59" s="5">
        <f>ROUND(stat_prod_calc_test_venusaur[[#This Row],[ul_stat_product]],1)</f>
        <v>3955.9</v>
      </c>
      <c r="AC59" s="5">
        <f>INDEX(sgStats[ul_prod],MATCH(stat_prod_calc_test_venusaur[[#This Row],[iv_str]],sgStats[ul_iv_string],0))</f>
        <v>3955.9</v>
      </c>
    </row>
    <row r="60" spans="1:29" x14ac:dyDescent="0.25">
      <c r="A60" s="5" t="s">
        <v>36</v>
      </c>
      <c r="B60" s="5" t="s">
        <v>942</v>
      </c>
      <c r="C60">
        <v>20</v>
      </c>
      <c r="D60">
        <v>1466</v>
      </c>
      <c r="E60">
        <v>122</v>
      </c>
      <c r="F60">
        <v>1785.3219999999999</v>
      </c>
      <c r="G60">
        <v>905</v>
      </c>
      <c r="H60">
        <v>77.900000000000006</v>
      </c>
      <c r="I60">
        <v>38</v>
      </c>
      <c r="J60">
        <v>2493</v>
      </c>
      <c r="K60">
        <v>159</v>
      </c>
      <c r="L60">
        <v>3955.6990000000001</v>
      </c>
      <c r="M60">
        <v>68</v>
      </c>
      <c r="N60">
        <v>98.257000000000005</v>
      </c>
      <c r="O60">
        <v>3</v>
      </c>
      <c r="P60" t="e">
        <f>INDEX(sgStats[gl_rank],MATCH(stat_prod_calc_test_venusaur[[#This Row],[iv_str]],sgStats[gl_iv_string],0))</f>
        <v>#N/A</v>
      </c>
      <c r="Q60" t="e">
        <f>stat_prod_calc_test_venusaur[[#This Row],[sg_gl_rank]]=stat_prod_calc_test_venusaur[[#This Row],[gl_rank]]</f>
        <v>#N/A</v>
      </c>
      <c r="R60">
        <f>ROUND(stat_prod_calc_test_venusaur[[#This Row],[gl_stat_product]],1)</f>
        <v>1785.3</v>
      </c>
      <c r="S60" s="6" t="e">
        <f>INDEX(sgStats[gl_prod],MATCH(stat_prod_calc_test_venusaur[[#This Row],[iv_str]],sgStats[gl_iv_string],0))</f>
        <v>#N/A</v>
      </c>
      <c r="T60" s="5">
        <f>ROUND(stat_prod_calc_test_venusaur[[#This Row],[gl_percent_rank]],2)</f>
        <v>77.900000000000006</v>
      </c>
      <c r="U60" s="5" t="e">
        <f>INDEX(sgStats[gl_percent_sp],MATCH(stat_prod_calc_test_venusaur[[#This Row],[iv_str]],sgStats[gl_iv_string],0))</f>
        <v>#N/A</v>
      </c>
      <c r="V60" s="5" t="e">
        <f>stat_prod_calc_test_venusaur[[#This Row],[my_gl_%sp]]=stat_prod_calc_test_venusaur[[#This Row],[sg_gl_%sp]]</f>
        <v>#N/A</v>
      </c>
      <c r="W60" s="5">
        <f>ROUND(stat_prod_calc_test_venusaur[[#This Row],[gl_stat_product]]/$F$2*100,2)</f>
        <v>97.74</v>
      </c>
      <c r="X60" s="5" t="e">
        <f>stat_prod_calc_test_venusaur[[#This Row],[Column1]]=stat_prod_calc_test_venusaur[[#This Row],[sg_gl_%sp]]</f>
        <v>#N/A</v>
      </c>
      <c r="Y60" s="5">
        <f>stat_prod_calc_test_venusaur[[#This Row],[ul_stat_product]]/$L$66*100</f>
        <v>100.05048431811898</v>
      </c>
      <c r="Z60" s="5">
        <f>INDEX(sgStats[gl_rank],MATCH(stat_prod_calc_test_venusaur[[#This Row],[iv_str]],sgStats[ul_iv_string],0))</f>
        <v>59</v>
      </c>
      <c r="AA60" s="5" t="b">
        <f>stat_prod_calc_test_venusaur[[#This Row],[sg_ul_rank]]=stat_prod_calc_test_venusaur[[#This Row],[ul_rank]]</f>
        <v>0</v>
      </c>
      <c r="AB60" s="5">
        <f>ROUND(stat_prod_calc_test_venusaur[[#This Row],[ul_stat_product]],1)</f>
        <v>3955.7</v>
      </c>
      <c r="AC60" s="5">
        <f>INDEX(sgStats[ul_prod],MATCH(stat_prod_calc_test_venusaur[[#This Row],[iv_str]],sgStats[ul_iv_string],0))</f>
        <v>3955.7</v>
      </c>
    </row>
    <row r="61" spans="1:29" x14ac:dyDescent="0.25">
      <c r="A61" s="5" t="s">
        <v>36</v>
      </c>
      <c r="B61" s="5" t="s">
        <v>45</v>
      </c>
      <c r="C61">
        <v>21</v>
      </c>
      <c r="D61">
        <v>1498</v>
      </c>
      <c r="E61">
        <v>121</v>
      </c>
      <c r="F61">
        <v>1840.749</v>
      </c>
      <c r="G61">
        <v>9</v>
      </c>
      <c r="H61">
        <v>99.805000000000007</v>
      </c>
      <c r="I61">
        <v>40</v>
      </c>
      <c r="J61">
        <v>2497</v>
      </c>
      <c r="K61">
        <v>156</v>
      </c>
      <c r="L61">
        <v>3955.413</v>
      </c>
      <c r="M61">
        <v>69</v>
      </c>
      <c r="N61">
        <v>98.230999999999995</v>
      </c>
      <c r="O61">
        <v>3</v>
      </c>
      <c r="P61">
        <f>INDEX(sgStats[gl_rank],MATCH(stat_prod_calc_test_venusaur[[#This Row],[iv_str]],sgStats[gl_iv_string],0))</f>
        <v>9</v>
      </c>
      <c r="Q61" t="b">
        <f>stat_prod_calc_test_venusaur[[#This Row],[sg_gl_rank]]=stat_prod_calc_test_venusaur[[#This Row],[gl_rank]]</f>
        <v>1</v>
      </c>
      <c r="R61">
        <f>ROUND(stat_prod_calc_test_venusaur[[#This Row],[gl_stat_product]],1)</f>
        <v>1840.7</v>
      </c>
      <c r="S61" s="6">
        <f>INDEX(sgStats[gl_prod],MATCH(stat_prod_calc_test_venusaur[[#This Row],[iv_str]],sgStats[gl_iv_string],0))</f>
        <v>1840.7</v>
      </c>
      <c r="T61" s="5">
        <f>ROUND(stat_prod_calc_test_venusaur[[#This Row],[gl_percent_rank]],2)</f>
        <v>99.81</v>
      </c>
      <c r="U61" s="5">
        <f>INDEX(sgStats[gl_percent_sp],MATCH(stat_prod_calc_test_venusaur[[#This Row],[iv_str]],sgStats[gl_iv_string],0))</f>
        <v>99.36</v>
      </c>
      <c r="V61" s="5" t="b">
        <f>stat_prod_calc_test_venusaur[[#This Row],[my_gl_%sp]]=stat_prod_calc_test_venusaur[[#This Row],[sg_gl_%sp]]</f>
        <v>0</v>
      </c>
      <c r="W61" s="5">
        <f>ROUND(stat_prod_calc_test_venusaur[[#This Row],[gl_stat_product]]/$F$2*100,2)</f>
        <v>100.77</v>
      </c>
      <c r="X61" s="5" t="b">
        <f>stat_prod_calc_test_venusaur[[#This Row],[Column1]]=stat_prod_calc_test_venusaur[[#This Row],[sg_gl_%sp]]</f>
        <v>0</v>
      </c>
      <c r="Y61" s="5">
        <f>stat_prod_calc_test_venusaur[[#This Row],[ul_stat_product]]/$L$66*100</f>
        <v>100.04325059317809</v>
      </c>
      <c r="Z61" s="5">
        <f>INDEX(sgStats[gl_rank],MATCH(stat_prod_calc_test_venusaur[[#This Row],[iv_str]],sgStats[ul_iv_string],0))</f>
        <v>60</v>
      </c>
      <c r="AA61" s="5" t="b">
        <f>stat_prod_calc_test_venusaur[[#This Row],[sg_ul_rank]]=stat_prod_calc_test_venusaur[[#This Row],[ul_rank]]</f>
        <v>0</v>
      </c>
      <c r="AB61" s="5">
        <f>ROUND(stat_prod_calc_test_venusaur[[#This Row],[ul_stat_product]],1)</f>
        <v>3955.4</v>
      </c>
      <c r="AC61" s="5">
        <f>INDEX(sgStats[ul_prod],MATCH(stat_prod_calc_test_venusaur[[#This Row],[iv_str]],sgStats[ul_iv_string],0))</f>
        <v>3955.4</v>
      </c>
    </row>
    <row r="62" spans="1:29" x14ac:dyDescent="0.25">
      <c r="A62" s="5" t="s">
        <v>36</v>
      </c>
      <c r="B62" s="5" t="s">
        <v>417</v>
      </c>
      <c r="C62">
        <v>20.5</v>
      </c>
      <c r="D62">
        <v>1485</v>
      </c>
      <c r="E62">
        <v>122</v>
      </c>
      <c r="F62">
        <v>1803.057</v>
      </c>
      <c r="G62">
        <v>381</v>
      </c>
      <c r="H62">
        <v>90.695999999999998</v>
      </c>
      <c r="I62">
        <v>39</v>
      </c>
      <c r="J62">
        <v>2499</v>
      </c>
      <c r="K62">
        <v>159</v>
      </c>
      <c r="L62">
        <v>3954.8209999999999</v>
      </c>
      <c r="M62">
        <v>70</v>
      </c>
      <c r="N62">
        <v>98.204999999999998</v>
      </c>
      <c r="O62">
        <v>3</v>
      </c>
      <c r="P62" t="e">
        <f>INDEX(sgStats[gl_rank],MATCH(stat_prod_calc_test_venusaur[[#This Row],[iv_str]],sgStats[gl_iv_string],0))</f>
        <v>#N/A</v>
      </c>
      <c r="Q62" t="e">
        <f>stat_prod_calc_test_venusaur[[#This Row],[sg_gl_rank]]=stat_prod_calc_test_venusaur[[#This Row],[gl_rank]]</f>
        <v>#N/A</v>
      </c>
      <c r="R62">
        <f>ROUND(stat_prod_calc_test_venusaur[[#This Row],[gl_stat_product]],1)</f>
        <v>1803.1</v>
      </c>
      <c r="S62" s="6" t="e">
        <f>INDEX(sgStats[gl_prod],MATCH(stat_prod_calc_test_venusaur[[#This Row],[iv_str]],sgStats[gl_iv_string],0))</f>
        <v>#N/A</v>
      </c>
      <c r="T62" s="5">
        <f>ROUND(stat_prod_calc_test_venusaur[[#This Row],[gl_percent_rank]],2)</f>
        <v>90.7</v>
      </c>
      <c r="U62" s="5" t="e">
        <f>INDEX(sgStats[gl_percent_sp],MATCH(stat_prod_calc_test_venusaur[[#This Row],[iv_str]],sgStats[gl_iv_string],0))</f>
        <v>#N/A</v>
      </c>
      <c r="V62" s="5" t="e">
        <f>stat_prod_calc_test_venusaur[[#This Row],[my_gl_%sp]]=stat_prod_calc_test_venusaur[[#This Row],[sg_gl_%sp]]</f>
        <v>#N/A</v>
      </c>
      <c r="W62" s="5">
        <f>ROUND(stat_prod_calc_test_venusaur[[#This Row],[gl_stat_product]]/$F$2*100,2)</f>
        <v>98.71</v>
      </c>
      <c r="X62" s="5" t="e">
        <f>stat_prod_calc_test_venusaur[[#This Row],[Column1]]=stat_prod_calc_test_venusaur[[#This Row],[sg_gl_%sp]]</f>
        <v>#N/A</v>
      </c>
      <c r="Y62" s="5">
        <f>stat_prod_calc_test_venusaur[[#This Row],[ul_stat_product]]/$L$66*100</f>
        <v>100.02827728840533</v>
      </c>
      <c r="Z62" s="5">
        <f>INDEX(sgStats[gl_rank],MATCH(stat_prod_calc_test_venusaur[[#This Row],[iv_str]],sgStats[ul_iv_string],0))</f>
        <v>61</v>
      </c>
      <c r="AA62" s="5" t="b">
        <f>stat_prod_calc_test_venusaur[[#This Row],[sg_ul_rank]]=stat_prod_calc_test_venusaur[[#This Row],[ul_rank]]</f>
        <v>0</v>
      </c>
      <c r="AB62" s="5">
        <f>ROUND(stat_prod_calc_test_venusaur[[#This Row],[ul_stat_product]],1)</f>
        <v>3954.8</v>
      </c>
      <c r="AC62" s="5">
        <f>INDEX(sgStats[ul_prod],MATCH(stat_prod_calc_test_venusaur[[#This Row],[iv_str]],sgStats[ul_iv_string],0))</f>
        <v>3954.8</v>
      </c>
    </row>
    <row r="63" spans="1:29" x14ac:dyDescent="0.25">
      <c r="A63" s="5" t="s">
        <v>36</v>
      </c>
      <c r="B63" s="5" t="s">
        <v>423</v>
      </c>
      <c r="C63">
        <v>20.5</v>
      </c>
      <c r="D63">
        <v>1481</v>
      </c>
      <c r="E63">
        <v>122</v>
      </c>
      <c r="F63">
        <v>1803.0129999999999</v>
      </c>
      <c r="G63">
        <v>385</v>
      </c>
      <c r="H63">
        <v>90.549000000000007</v>
      </c>
      <c r="I63">
        <v>39</v>
      </c>
      <c r="J63">
        <v>2493</v>
      </c>
      <c r="K63">
        <v>159</v>
      </c>
      <c r="L63">
        <v>3954.723</v>
      </c>
      <c r="M63">
        <v>71</v>
      </c>
      <c r="N63">
        <v>98.179000000000002</v>
      </c>
      <c r="O63">
        <v>3</v>
      </c>
      <c r="P63" t="e">
        <f>INDEX(sgStats[gl_rank],MATCH(stat_prod_calc_test_venusaur[[#This Row],[iv_str]],sgStats[gl_iv_string],0))</f>
        <v>#N/A</v>
      </c>
      <c r="Q63" t="e">
        <f>stat_prod_calc_test_venusaur[[#This Row],[sg_gl_rank]]=stat_prod_calc_test_venusaur[[#This Row],[gl_rank]]</f>
        <v>#N/A</v>
      </c>
      <c r="R63">
        <f>ROUND(stat_prod_calc_test_venusaur[[#This Row],[gl_stat_product]],1)</f>
        <v>1803</v>
      </c>
      <c r="S63" s="6" t="e">
        <f>INDEX(sgStats[gl_prod],MATCH(stat_prod_calc_test_venusaur[[#This Row],[iv_str]],sgStats[gl_iv_string],0))</f>
        <v>#N/A</v>
      </c>
      <c r="T63" s="5">
        <f>ROUND(stat_prod_calc_test_venusaur[[#This Row],[gl_percent_rank]],2)</f>
        <v>90.55</v>
      </c>
      <c r="U63" s="5" t="e">
        <f>INDEX(sgStats[gl_percent_sp],MATCH(stat_prod_calc_test_venusaur[[#This Row],[iv_str]],sgStats[gl_iv_string],0))</f>
        <v>#N/A</v>
      </c>
      <c r="V63" s="5" t="e">
        <f>stat_prod_calc_test_venusaur[[#This Row],[my_gl_%sp]]=stat_prod_calc_test_venusaur[[#This Row],[sg_gl_%sp]]</f>
        <v>#N/A</v>
      </c>
      <c r="W63" s="5">
        <f>ROUND(stat_prod_calc_test_venusaur[[#This Row],[gl_stat_product]]/$F$2*100,2)</f>
        <v>98.71</v>
      </c>
      <c r="X63" s="5" t="e">
        <f>stat_prod_calc_test_venusaur[[#This Row],[Column1]]=stat_prod_calc_test_venusaur[[#This Row],[sg_gl_%sp]]</f>
        <v>#N/A</v>
      </c>
      <c r="Y63" s="5">
        <f>stat_prod_calc_test_venusaur[[#This Row],[ul_stat_product]]/$L$66*100</f>
        <v>100.02579859943957</v>
      </c>
      <c r="Z63" s="5">
        <f>INDEX(sgStats[gl_rank],MATCH(stat_prod_calc_test_venusaur[[#This Row],[iv_str]],sgStats[ul_iv_string],0))</f>
        <v>62</v>
      </c>
      <c r="AA63" s="5" t="b">
        <f>stat_prod_calc_test_venusaur[[#This Row],[sg_ul_rank]]=stat_prod_calc_test_venusaur[[#This Row],[ul_rank]]</f>
        <v>0</v>
      </c>
      <c r="AB63" s="5">
        <f>ROUND(stat_prod_calc_test_venusaur[[#This Row],[ul_stat_product]],1)</f>
        <v>3954.7</v>
      </c>
      <c r="AC63" s="5">
        <f>INDEX(sgStats[ul_prod],MATCH(stat_prod_calc_test_venusaur[[#This Row],[iv_str]],sgStats[ul_iv_string],0))</f>
        <v>3954.7</v>
      </c>
    </row>
    <row r="64" spans="1:29" x14ac:dyDescent="0.25">
      <c r="A64" s="5" t="s">
        <v>36</v>
      </c>
      <c r="B64" s="5" t="s">
        <v>430</v>
      </c>
      <c r="C64">
        <v>20.5</v>
      </c>
      <c r="D64">
        <v>1477</v>
      </c>
      <c r="E64">
        <v>122</v>
      </c>
      <c r="F64">
        <v>1802.8789999999999</v>
      </c>
      <c r="G64">
        <v>392</v>
      </c>
      <c r="H64">
        <v>90.379000000000005</v>
      </c>
      <c r="I64">
        <v>39</v>
      </c>
      <c r="J64">
        <v>2487</v>
      </c>
      <c r="K64">
        <v>159</v>
      </c>
      <c r="L64">
        <v>3954.4290000000001</v>
      </c>
      <c r="M64">
        <v>72</v>
      </c>
      <c r="N64">
        <v>98.152000000000001</v>
      </c>
      <c r="O64">
        <v>3</v>
      </c>
      <c r="P64" t="e">
        <f>INDEX(sgStats[gl_rank],MATCH(stat_prod_calc_test_venusaur[[#This Row],[iv_str]],sgStats[gl_iv_string],0))</f>
        <v>#N/A</v>
      </c>
      <c r="Q64" t="e">
        <f>stat_prod_calc_test_venusaur[[#This Row],[sg_gl_rank]]=stat_prod_calc_test_venusaur[[#This Row],[gl_rank]]</f>
        <v>#N/A</v>
      </c>
      <c r="R64">
        <f>ROUND(stat_prod_calc_test_venusaur[[#This Row],[gl_stat_product]],1)</f>
        <v>1802.9</v>
      </c>
      <c r="S64" s="6" t="e">
        <f>INDEX(sgStats[gl_prod],MATCH(stat_prod_calc_test_venusaur[[#This Row],[iv_str]],sgStats[gl_iv_string],0))</f>
        <v>#N/A</v>
      </c>
      <c r="T64" s="5">
        <f>ROUND(stat_prod_calc_test_venusaur[[#This Row],[gl_percent_rank]],2)</f>
        <v>90.38</v>
      </c>
      <c r="U64" s="5" t="e">
        <f>INDEX(sgStats[gl_percent_sp],MATCH(stat_prod_calc_test_venusaur[[#This Row],[iv_str]],sgStats[gl_iv_string],0))</f>
        <v>#N/A</v>
      </c>
      <c r="V64" s="5" t="e">
        <f>stat_prod_calc_test_venusaur[[#This Row],[my_gl_%sp]]=stat_prod_calc_test_venusaur[[#This Row],[sg_gl_%sp]]</f>
        <v>#N/A</v>
      </c>
      <c r="W64" s="5">
        <f>ROUND(stat_prod_calc_test_venusaur[[#This Row],[gl_stat_product]]/$F$2*100,2)</f>
        <v>98.7</v>
      </c>
      <c r="X64" s="5" t="e">
        <f>stat_prod_calc_test_venusaur[[#This Row],[Column1]]=stat_prod_calc_test_venusaur[[#This Row],[sg_gl_%sp]]</f>
        <v>#N/A</v>
      </c>
      <c r="Y64" s="5">
        <f>stat_prod_calc_test_venusaur[[#This Row],[ul_stat_product]]/$L$66*100</f>
        <v>100.01836253254228</v>
      </c>
      <c r="Z64" s="5">
        <f>INDEX(sgStats[gl_rank],MATCH(stat_prod_calc_test_venusaur[[#This Row],[iv_str]],sgStats[ul_iv_string],0))</f>
        <v>63</v>
      </c>
      <c r="AA64" s="5" t="b">
        <f>stat_prod_calc_test_venusaur[[#This Row],[sg_ul_rank]]=stat_prod_calc_test_venusaur[[#This Row],[ul_rank]]</f>
        <v>0</v>
      </c>
      <c r="AB64" s="5">
        <f>ROUND(stat_prod_calc_test_venusaur[[#This Row],[ul_stat_product]],1)</f>
        <v>3954.4</v>
      </c>
      <c r="AC64" s="5">
        <f>INDEX(sgStats[ul_prod],MATCH(stat_prod_calc_test_venusaur[[#This Row],[iv_str]],sgStats[ul_iv_string],0))</f>
        <v>3954.4</v>
      </c>
    </row>
    <row r="65" spans="1:29" x14ac:dyDescent="0.25">
      <c r="A65" s="5" t="s">
        <v>36</v>
      </c>
      <c r="B65" s="5" t="s">
        <v>116</v>
      </c>
      <c r="C65">
        <v>20.5</v>
      </c>
      <c r="D65">
        <v>1496</v>
      </c>
      <c r="E65">
        <v>121</v>
      </c>
      <c r="F65">
        <v>1823.998</v>
      </c>
      <c r="G65">
        <v>80</v>
      </c>
      <c r="H65">
        <v>98.070999999999998</v>
      </c>
      <c r="I65">
        <v>38.5</v>
      </c>
      <c r="J65">
        <v>2500</v>
      </c>
      <c r="K65">
        <v>157</v>
      </c>
      <c r="L65">
        <v>3954.2260000000001</v>
      </c>
      <c r="M65">
        <v>73</v>
      </c>
      <c r="N65">
        <v>98.126000000000005</v>
      </c>
      <c r="O65">
        <v>3</v>
      </c>
      <c r="P65">
        <f>INDEX(sgStats[gl_rank],MATCH(stat_prod_calc_test_venusaur[[#This Row],[iv_str]],sgStats[gl_iv_string],0))</f>
        <v>80</v>
      </c>
      <c r="Q65" t="b">
        <f>stat_prod_calc_test_venusaur[[#This Row],[sg_gl_rank]]=stat_prod_calc_test_venusaur[[#This Row],[gl_rank]]</f>
        <v>1</v>
      </c>
      <c r="R65">
        <f>ROUND(stat_prod_calc_test_venusaur[[#This Row],[gl_stat_product]],1)</f>
        <v>1824</v>
      </c>
      <c r="S65" s="6">
        <f>INDEX(sgStats[gl_prod],MATCH(stat_prod_calc_test_venusaur[[#This Row],[iv_str]],sgStats[gl_iv_string],0))</f>
        <v>1824</v>
      </c>
      <c r="T65" s="5">
        <f>ROUND(stat_prod_calc_test_venusaur[[#This Row],[gl_percent_rank]],2)</f>
        <v>98.07</v>
      </c>
      <c r="U65" s="5">
        <f>INDEX(sgStats[gl_percent_sp],MATCH(stat_prod_calc_test_venusaur[[#This Row],[iv_str]],sgStats[gl_iv_string],0))</f>
        <v>98.45</v>
      </c>
      <c r="V65" s="5" t="b">
        <f>stat_prod_calc_test_venusaur[[#This Row],[my_gl_%sp]]=stat_prod_calc_test_venusaur[[#This Row],[sg_gl_%sp]]</f>
        <v>0</v>
      </c>
      <c r="W65" s="5">
        <f>ROUND(stat_prod_calc_test_venusaur[[#This Row],[gl_stat_product]]/$F$2*100,2)</f>
        <v>99.86</v>
      </c>
      <c r="X65" s="5" t="b">
        <f>stat_prod_calc_test_venusaur[[#This Row],[Column1]]=stat_prod_calc_test_venusaur[[#This Row],[sg_gl_%sp]]</f>
        <v>0</v>
      </c>
      <c r="Y65" s="5">
        <f>stat_prod_calc_test_venusaur[[#This Row],[ul_stat_product]]/$L$66*100</f>
        <v>100.01322810539892</v>
      </c>
      <c r="Z65" s="5">
        <f>INDEX(sgStats[gl_rank],MATCH(stat_prod_calc_test_venusaur[[#This Row],[iv_str]],sgStats[ul_iv_string],0))</f>
        <v>64</v>
      </c>
      <c r="AA65" s="5" t="b">
        <f>stat_prod_calc_test_venusaur[[#This Row],[sg_ul_rank]]=stat_prod_calc_test_venusaur[[#This Row],[ul_rank]]</f>
        <v>0</v>
      </c>
      <c r="AB65" s="5">
        <f>ROUND(stat_prod_calc_test_venusaur[[#This Row],[ul_stat_product]],1)</f>
        <v>3954.2</v>
      </c>
      <c r="AC65" s="5">
        <f>INDEX(sgStats[ul_prod],MATCH(stat_prod_calc_test_venusaur[[#This Row],[iv_str]],sgStats[ul_iv_string],0))</f>
        <v>3954.2</v>
      </c>
    </row>
    <row r="66" spans="1:29" x14ac:dyDescent="0.25">
      <c r="A66" s="5" t="s">
        <v>36</v>
      </c>
      <c r="B66" s="5" t="s">
        <v>1093</v>
      </c>
      <c r="C66">
        <v>20.5</v>
      </c>
      <c r="D66">
        <v>1470</v>
      </c>
      <c r="E66">
        <v>123</v>
      </c>
      <c r="F66">
        <v>1781.84</v>
      </c>
      <c r="G66">
        <v>1057</v>
      </c>
      <c r="H66">
        <v>74.188000000000002</v>
      </c>
      <c r="I66">
        <v>39.5</v>
      </c>
      <c r="J66">
        <v>2492</v>
      </c>
      <c r="K66">
        <v>161</v>
      </c>
      <c r="L66">
        <v>3953.703</v>
      </c>
      <c r="M66">
        <v>74</v>
      </c>
      <c r="N66">
        <v>98.1</v>
      </c>
      <c r="O66">
        <v>3</v>
      </c>
      <c r="P66" t="e">
        <f>INDEX(sgStats[gl_rank],MATCH(stat_prod_calc_test_venusaur[[#This Row],[iv_str]],sgStats[gl_iv_string],0))</f>
        <v>#N/A</v>
      </c>
      <c r="Q66" t="e">
        <f>stat_prod_calc_test_venusaur[[#This Row],[sg_gl_rank]]=stat_prod_calc_test_venusaur[[#This Row],[gl_rank]]</f>
        <v>#N/A</v>
      </c>
      <c r="R66">
        <f>ROUND(stat_prod_calc_test_venusaur[[#This Row],[gl_stat_product]],1)</f>
        <v>1781.8</v>
      </c>
      <c r="S66" s="6" t="e">
        <f>INDEX(sgStats[gl_prod],MATCH(stat_prod_calc_test_venusaur[[#This Row],[iv_str]],sgStats[gl_iv_string],0))</f>
        <v>#N/A</v>
      </c>
      <c r="T66" s="5">
        <f>ROUND(stat_prod_calc_test_venusaur[[#This Row],[gl_percent_rank]],2)</f>
        <v>74.19</v>
      </c>
      <c r="U66" s="5" t="e">
        <f>INDEX(sgStats[gl_percent_sp],MATCH(stat_prod_calc_test_venusaur[[#This Row],[iv_str]],sgStats[gl_iv_string],0))</f>
        <v>#N/A</v>
      </c>
      <c r="V66" s="5" t="e">
        <f>stat_prod_calc_test_venusaur[[#This Row],[my_gl_%sp]]=stat_prod_calc_test_venusaur[[#This Row],[sg_gl_%sp]]</f>
        <v>#N/A</v>
      </c>
      <c r="W66" s="5">
        <f>ROUND(stat_prod_calc_test_venusaur[[#This Row],[gl_stat_product]]/$F$2*100,2)</f>
        <v>97.55</v>
      </c>
      <c r="X66" s="5" t="e">
        <f>stat_prod_calc_test_venusaur[[#This Row],[Column1]]=stat_prod_calc_test_venusaur[[#This Row],[sg_gl_%sp]]</f>
        <v>#N/A</v>
      </c>
      <c r="Y66" s="5">
        <f>stat_prod_calc_test_venusaur[[#This Row],[ul_stat_product]]/$L$66*100</f>
        <v>100</v>
      </c>
      <c r="Z66" s="5">
        <f>INDEX(sgStats[gl_rank],MATCH(stat_prod_calc_test_venusaur[[#This Row],[iv_str]],sgStats[ul_iv_string],0))</f>
        <v>65</v>
      </c>
      <c r="AA66" s="5" t="b">
        <f>stat_prod_calc_test_venusaur[[#This Row],[sg_ul_rank]]=stat_prod_calc_test_venusaur[[#This Row],[ul_rank]]</f>
        <v>0</v>
      </c>
      <c r="AB66" s="5">
        <f>ROUND(stat_prod_calc_test_venusaur[[#This Row],[ul_stat_product]],1)</f>
        <v>3953.7</v>
      </c>
      <c r="AC66" s="5">
        <f>INDEX(sgStats[ul_prod],MATCH(stat_prod_calc_test_venusaur[[#This Row],[iv_str]],sgStats[ul_iv_string],0))</f>
        <v>3953.7</v>
      </c>
    </row>
    <row r="67" spans="1:29" x14ac:dyDescent="0.25">
      <c r="A67" s="5" t="s">
        <v>36</v>
      </c>
      <c r="B67" s="5" t="s">
        <v>1097</v>
      </c>
      <c r="C67">
        <v>20.5</v>
      </c>
      <c r="D67">
        <v>1473</v>
      </c>
      <c r="E67">
        <v>123</v>
      </c>
      <c r="F67">
        <v>1781.7950000000001</v>
      </c>
      <c r="G67">
        <v>1059</v>
      </c>
      <c r="H67">
        <v>74.066000000000003</v>
      </c>
      <c r="I67">
        <v>39.5</v>
      </c>
      <c r="J67">
        <v>2498</v>
      </c>
      <c r="K67">
        <v>161</v>
      </c>
      <c r="L67">
        <v>3953.6030000000001</v>
      </c>
      <c r="M67">
        <v>75</v>
      </c>
      <c r="N67">
        <v>98.048000000000002</v>
      </c>
      <c r="O67">
        <v>3</v>
      </c>
      <c r="P67" t="e">
        <f>INDEX(sgStats[gl_rank],MATCH(stat_prod_calc_test_venusaur[[#This Row],[iv_str]],sgStats[gl_iv_string],0))</f>
        <v>#N/A</v>
      </c>
      <c r="Q67" t="e">
        <f>stat_prod_calc_test_venusaur[[#This Row],[sg_gl_rank]]=stat_prod_calc_test_venusaur[[#This Row],[gl_rank]]</f>
        <v>#N/A</v>
      </c>
      <c r="R67">
        <f>ROUND(stat_prod_calc_test_venusaur[[#This Row],[gl_stat_product]],1)</f>
        <v>1781.8</v>
      </c>
      <c r="S67" s="6" t="e">
        <f>INDEX(sgStats[gl_prod],MATCH(stat_prod_calc_test_venusaur[[#This Row],[iv_str]],sgStats[gl_iv_string],0))</f>
        <v>#N/A</v>
      </c>
      <c r="T67" s="5">
        <f>ROUND(stat_prod_calc_test_venusaur[[#This Row],[gl_percent_rank]],2)</f>
        <v>74.069999999999993</v>
      </c>
      <c r="U67" s="5" t="e">
        <f>INDEX(sgStats[gl_percent_sp],MATCH(stat_prod_calc_test_venusaur[[#This Row],[iv_str]],sgStats[gl_iv_string],0))</f>
        <v>#N/A</v>
      </c>
      <c r="V67" s="5" t="e">
        <f>stat_prod_calc_test_venusaur[[#This Row],[my_gl_%sp]]=stat_prod_calc_test_venusaur[[#This Row],[sg_gl_%sp]]</f>
        <v>#N/A</v>
      </c>
      <c r="W67" s="5">
        <f>ROUND(stat_prod_calc_test_venusaur[[#This Row],[gl_stat_product]]/$F$2*100,2)</f>
        <v>97.55</v>
      </c>
      <c r="X67" s="5" t="e">
        <f>stat_prod_calc_test_venusaur[[#This Row],[Column1]]=stat_prod_calc_test_venusaur[[#This Row],[sg_gl_%sp]]</f>
        <v>#N/A</v>
      </c>
      <c r="Y67" s="5">
        <f>stat_prod_calc_test_venusaur[[#This Row],[ul_stat_product]]/$L$66*100</f>
        <v>99.997470725545142</v>
      </c>
      <c r="Z67" s="5">
        <f>INDEX(sgStats[gl_rank],MATCH(stat_prod_calc_test_venusaur[[#This Row],[iv_str]],sgStats[ul_iv_string],0))</f>
        <v>66</v>
      </c>
      <c r="AA67" s="5" t="b">
        <f>stat_prod_calc_test_venusaur[[#This Row],[sg_ul_rank]]=stat_prod_calc_test_venusaur[[#This Row],[ul_rank]]</f>
        <v>0</v>
      </c>
      <c r="AB67" s="5">
        <f>ROUND(stat_prod_calc_test_venusaur[[#This Row],[ul_stat_product]],1)</f>
        <v>3953.6</v>
      </c>
      <c r="AC67" s="5">
        <f>INDEX(sgStats[ul_prod],MATCH(stat_prod_calc_test_venusaur[[#This Row],[iv_str]],sgStats[ul_iv_string],0))</f>
        <v>3953.6</v>
      </c>
    </row>
    <row r="68" spans="1:29" x14ac:dyDescent="0.25">
      <c r="A68" s="5" t="s">
        <v>36</v>
      </c>
      <c r="B68" s="5" t="s">
        <v>1099</v>
      </c>
      <c r="C68">
        <v>20.5</v>
      </c>
      <c r="D68">
        <v>1466</v>
      </c>
      <c r="E68">
        <v>123</v>
      </c>
      <c r="F68">
        <v>1781.7950000000001</v>
      </c>
      <c r="G68">
        <v>1059</v>
      </c>
      <c r="H68">
        <v>74.066000000000003</v>
      </c>
      <c r="I68">
        <v>39.5</v>
      </c>
      <c r="J68">
        <v>2486</v>
      </c>
      <c r="K68">
        <v>161</v>
      </c>
      <c r="L68">
        <v>3953.6030000000001</v>
      </c>
      <c r="M68">
        <v>75</v>
      </c>
      <c r="N68">
        <v>98.048000000000002</v>
      </c>
      <c r="O68">
        <v>3</v>
      </c>
      <c r="P68" t="e">
        <f>INDEX(sgStats[gl_rank],MATCH(stat_prod_calc_test_venusaur[[#This Row],[iv_str]],sgStats[gl_iv_string],0))</f>
        <v>#N/A</v>
      </c>
      <c r="Q68" t="e">
        <f>stat_prod_calc_test_venusaur[[#This Row],[sg_gl_rank]]=stat_prod_calc_test_venusaur[[#This Row],[gl_rank]]</f>
        <v>#N/A</v>
      </c>
      <c r="R68">
        <f>ROUND(stat_prod_calc_test_venusaur[[#This Row],[gl_stat_product]],1)</f>
        <v>1781.8</v>
      </c>
      <c r="S68" s="6" t="e">
        <f>INDEX(sgStats[gl_prod],MATCH(stat_prod_calc_test_venusaur[[#This Row],[iv_str]],sgStats[gl_iv_string],0))</f>
        <v>#N/A</v>
      </c>
      <c r="T68" s="5">
        <f>ROUND(stat_prod_calc_test_venusaur[[#This Row],[gl_percent_rank]],2)</f>
        <v>74.069999999999993</v>
      </c>
      <c r="U68" s="5" t="e">
        <f>INDEX(sgStats[gl_percent_sp],MATCH(stat_prod_calc_test_venusaur[[#This Row],[iv_str]],sgStats[gl_iv_string],0))</f>
        <v>#N/A</v>
      </c>
      <c r="V68" s="5" t="e">
        <f>stat_prod_calc_test_venusaur[[#This Row],[my_gl_%sp]]=stat_prod_calc_test_venusaur[[#This Row],[sg_gl_%sp]]</f>
        <v>#N/A</v>
      </c>
      <c r="W68" s="5">
        <f>ROUND(stat_prod_calc_test_venusaur[[#This Row],[gl_stat_product]]/$F$2*100,2)</f>
        <v>97.55</v>
      </c>
      <c r="X68" s="5" t="e">
        <f>stat_prod_calc_test_venusaur[[#This Row],[Column1]]=stat_prod_calc_test_venusaur[[#This Row],[sg_gl_%sp]]</f>
        <v>#N/A</v>
      </c>
      <c r="Y68" s="5">
        <f>stat_prod_calc_test_venusaur[[#This Row],[ul_stat_product]]/$L$66*100</f>
        <v>99.997470725545142</v>
      </c>
      <c r="Z68" s="5">
        <f>INDEX(sgStats[gl_rank],MATCH(stat_prod_calc_test_venusaur[[#This Row],[iv_str]],sgStats[ul_iv_string],0))</f>
        <v>67</v>
      </c>
      <c r="AA68" s="5" t="b">
        <f>stat_prod_calc_test_venusaur[[#This Row],[sg_ul_rank]]=stat_prod_calc_test_venusaur[[#This Row],[ul_rank]]</f>
        <v>0</v>
      </c>
      <c r="AB68" s="5">
        <f>ROUND(stat_prod_calc_test_venusaur[[#This Row],[ul_stat_product]],1)</f>
        <v>3953.6</v>
      </c>
      <c r="AC68" s="5">
        <f>INDEX(sgStats[ul_prod],MATCH(stat_prod_calc_test_venusaur[[#This Row],[iv_str]],sgStats[ul_iv_string],0))</f>
        <v>3953.6</v>
      </c>
    </row>
    <row r="69" spans="1:29" x14ac:dyDescent="0.25">
      <c r="A69" s="5" t="s">
        <v>36</v>
      </c>
      <c r="B69" s="5" t="s">
        <v>1077</v>
      </c>
      <c r="C69">
        <v>20.5</v>
      </c>
      <c r="D69">
        <v>1474</v>
      </c>
      <c r="E69">
        <v>120</v>
      </c>
      <c r="F69">
        <v>1782.2339999999999</v>
      </c>
      <c r="G69">
        <v>1039</v>
      </c>
      <c r="H69">
        <v>74.578999999999994</v>
      </c>
      <c r="I69">
        <v>39.5</v>
      </c>
      <c r="J69">
        <v>2498</v>
      </c>
      <c r="K69">
        <v>157</v>
      </c>
      <c r="L69">
        <v>3952.7350000000001</v>
      </c>
      <c r="M69">
        <v>77</v>
      </c>
      <c r="N69">
        <v>98.022000000000006</v>
      </c>
      <c r="O69">
        <v>3</v>
      </c>
      <c r="P69" t="e">
        <f>INDEX(sgStats[gl_rank],MATCH(stat_prod_calc_test_venusaur[[#This Row],[iv_str]],sgStats[gl_iv_string],0))</f>
        <v>#N/A</v>
      </c>
      <c r="Q69" t="e">
        <f>stat_prod_calc_test_venusaur[[#This Row],[sg_gl_rank]]=stat_prod_calc_test_venusaur[[#This Row],[gl_rank]]</f>
        <v>#N/A</v>
      </c>
      <c r="R69">
        <f>ROUND(stat_prod_calc_test_venusaur[[#This Row],[gl_stat_product]],1)</f>
        <v>1782.2</v>
      </c>
      <c r="S69" s="6" t="e">
        <f>INDEX(sgStats[gl_prod],MATCH(stat_prod_calc_test_venusaur[[#This Row],[iv_str]],sgStats[gl_iv_string],0))</f>
        <v>#N/A</v>
      </c>
      <c r="T69" s="5">
        <f>ROUND(stat_prod_calc_test_venusaur[[#This Row],[gl_percent_rank]],2)</f>
        <v>74.58</v>
      </c>
      <c r="U69" s="5" t="e">
        <f>INDEX(sgStats[gl_percent_sp],MATCH(stat_prod_calc_test_venusaur[[#This Row],[iv_str]],sgStats[gl_iv_string],0))</f>
        <v>#N/A</v>
      </c>
      <c r="V69" s="5" t="e">
        <f>stat_prod_calc_test_venusaur[[#This Row],[my_gl_%sp]]=stat_prod_calc_test_venusaur[[#This Row],[sg_gl_%sp]]</f>
        <v>#N/A</v>
      </c>
      <c r="W69" s="5">
        <f>ROUND(stat_prod_calc_test_venusaur[[#This Row],[gl_stat_product]]/$F$2*100,2)</f>
        <v>97.57</v>
      </c>
      <c r="X69" s="5" t="e">
        <f>stat_prod_calc_test_venusaur[[#This Row],[Column1]]=stat_prod_calc_test_venusaur[[#This Row],[sg_gl_%sp]]</f>
        <v>#N/A</v>
      </c>
      <c r="Y69" s="5">
        <f>stat_prod_calc_test_venusaur[[#This Row],[ul_stat_product]]/$L$66*100</f>
        <v>99.975516623276974</v>
      </c>
      <c r="Z69" s="5">
        <f>INDEX(sgStats[gl_rank],MATCH(stat_prod_calc_test_venusaur[[#This Row],[iv_str]],sgStats[ul_iv_string],0))</f>
        <v>68</v>
      </c>
      <c r="AA69" s="5" t="b">
        <f>stat_prod_calc_test_venusaur[[#This Row],[sg_ul_rank]]=stat_prod_calc_test_venusaur[[#This Row],[ul_rank]]</f>
        <v>0</v>
      </c>
      <c r="AB69" s="5">
        <f>ROUND(stat_prod_calc_test_venusaur[[#This Row],[ul_stat_product]],1)</f>
        <v>3952.7</v>
      </c>
      <c r="AC69" s="5">
        <f>INDEX(sgStats[ul_prod],MATCH(stat_prod_calc_test_venusaur[[#This Row],[iv_str]],sgStats[ul_iv_string],0))</f>
        <v>3952.7</v>
      </c>
    </row>
    <row r="70" spans="1:29" x14ac:dyDescent="0.25">
      <c r="A70" s="5" t="s">
        <v>36</v>
      </c>
      <c r="B70" s="5" t="s">
        <v>60</v>
      </c>
      <c r="C70">
        <v>21</v>
      </c>
      <c r="D70">
        <v>1498</v>
      </c>
      <c r="E70">
        <v>123</v>
      </c>
      <c r="F70">
        <v>1834.4849999999999</v>
      </c>
      <c r="G70">
        <v>24</v>
      </c>
      <c r="H70">
        <v>99.388999999999996</v>
      </c>
      <c r="I70">
        <v>40</v>
      </c>
      <c r="J70">
        <v>2498</v>
      </c>
      <c r="K70">
        <v>159</v>
      </c>
      <c r="L70">
        <v>3952.43</v>
      </c>
      <c r="M70">
        <v>78</v>
      </c>
      <c r="N70">
        <v>97.995999999999995</v>
      </c>
      <c r="O70">
        <v>3</v>
      </c>
      <c r="P70">
        <f>INDEX(sgStats[gl_rank],MATCH(stat_prod_calc_test_venusaur[[#This Row],[iv_str]],sgStats[gl_iv_string],0))</f>
        <v>24</v>
      </c>
      <c r="Q70" t="b">
        <f>stat_prod_calc_test_venusaur[[#This Row],[sg_gl_rank]]=stat_prod_calc_test_venusaur[[#This Row],[gl_rank]]</f>
        <v>1</v>
      </c>
      <c r="R70">
        <f>ROUND(stat_prod_calc_test_venusaur[[#This Row],[gl_stat_product]],1)</f>
        <v>1834.5</v>
      </c>
      <c r="S70" s="6">
        <f>INDEX(sgStats[gl_prod],MATCH(stat_prod_calc_test_venusaur[[#This Row],[iv_str]],sgStats[gl_iv_string],0))</f>
        <v>1834.5</v>
      </c>
      <c r="T70" s="5">
        <f>ROUND(stat_prod_calc_test_venusaur[[#This Row],[gl_percent_rank]],2)</f>
        <v>99.39</v>
      </c>
      <c r="U70" s="5">
        <f>INDEX(sgStats[gl_percent_sp],MATCH(stat_prod_calc_test_venusaur[[#This Row],[iv_str]],sgStats[gl_iv_string],0))</f>
        <v>99.02</v>
      </c>
      <c r="V70" s="5" t="b">
        <f>stat_prod_calc_test_venusaur[[#This Row],[my_gl_%sp]]=stat_prod_calc_test_venusaur[[#This Row],[sg_gl_%sp]]</f>
        <v>0</v>
      </c>
      <c r="W70" s="5">
        <f>ROUND(stat_prod_calc_test_venusaur[[#This Row],[gl_stat_product]]/$F$2*100,2)</f>
        <v>100.43</v>
      </c>
      <c r="X70" s="5" t="b">
        <f>stat_prod_calc_test_venusaur[[#This Row],[Column1]]=stat_prod_calc_test_venusaur[[#This Row],[sg_gl_%sp]]</f>
        <v>0</v>
      </c>
      <c r="Y70" s="5">
        <f>stat_prod_calc_test_venusaur[[#This Row],[ul_stat_product]]/$L$66*100</f>
        <v>99.967802336189635</v>
      </c>
      <c r="Z70" s="5">
        <f>INDEX(sgStats[gl_rank],MATCH(stat_prod_calc_test_venusaur[[#This Row],[iv_str]],sgStats[ul_iv_string],0))</f>
        <v>69</v>
      </c>
      <c r="AA70" s="5" t="b">
        <f>stat_prod_calc_test_venusaur[[#This Row],[sg_ul_rank]]=stat_prod_calc_test_venusaur[[#This Row],[ul_rank]]</f>
        <v>0</v>
      </c>
      <c r="AB70" s="5">
        <f>ROUND(stat_prod_calc_test_venusaur[[#This Row],[ul_stat_product]],1)</f>
        <v>3952.4</v>
      </c>
      <c r="AC70" s="5">
        <f>INDEX(sgStats[ul_prod],MATCH(stat_prod_calc_test_venusaur[[#This Row],[iv_str]],sgStats[ul_iv_string],0))</f>
        <v>3952.4</v>
      </c>
    </row>
    <row r="71" spans="1:29" x14ac:dyDescent="0.25">
      <c r="A71" s="5" t="s">
        <v>36</v>
      </c>
      <c r="B71" s="5" t="s">
        <v>1086</v>
      </c>
      <c r="C71">
        <v>20.5</v>
      </c>
      <c r="D71">
        <v>1470</v>
      </c>
      <c r="E71">
        <v>120</v>
      </c>
      <c r="F71">
        <v>1782.059</v>
      </c>
      <c r="G71">
        <v>1048</v>
      </c>
      <c r="H71">
        <v>74.358999999999995</v>
      </c>
      <c r="I71">
        <v>39.5</v>
      </c>
      <c r="J71">
        <v>2492</v>
      </c>
      <c r="K71">
        <v>157</v>
      </c>
      <c r="L71">
        <v>3952.346</v>
      </c>
      <c r="M71">
        <v>79</v>
      </c>
      <c r="N71">
        <v>97.97</v>
      </c>
      <c r="O71">
        <v>3</v>
      </c>
      <c r="P71" t="e">
        <f>INDEX(sgStats[gl_rank],MATCH(stat_prod_calc_test_venusaur[[#This Row],[iv_str]],sgStats[gl_iv_string],0))</f>
        <v>#N/A</v>
      </c>
      <c r="Q71" t="e">
        <f>stat_prod_calc_test_venusaur[[#This Row],[sg_gl_rank]]=stat_prod_calc_test_venusaur[[#This Row],[gl_rank]]</f>
        <v>#N/A</v>
      </c>
      <c r="R71">
        <f>ROUND(stat_prod_calc_test_venusaur[[#This Row],[gl_stat_product]],1)</f>
        <v>1782.1</v>
      </c>
      <c r="S71" s="6" t="e">
        <f>INDEX(sgStats[gl_prod],MATCH(stat_prod_calc_test_venusaur[[#This Row],[iv_str]],sgStats[gl_iv_string],0))</f>
        <v>#N/A</v>
      </c>
      <c r="T71" s="5">
        <f>ROUND(stat_prod_calc_test_venusaur[[#This Row],[gl_percent_rank]],2)</f>
        <v>74.36</v>
      </c>
      <c r="U71" s="5" t="e">
        <f>INDEX(sgStats[gl_percent_sp],MATCH(stat_prod_calc_test_venusaur[[#This Row],[iv_str]],sgStats[gl_iv_string],0))</f>
        <v>#N/A</v>
      </c>
      <c r="V71" s="5" t="e">
        <f>stat_prod_calc_test_venusaur[[#This Row],[my_gl_%sp]]=stat_prod_calc_test_venusaur[[#This Row],[sg_gl_%sp]]</f>
        <v>#N/A</v>
      </c>
      <c r="W71" s="5">
        <f>ROUND(stat_prod_calc_test_venusaur[[#This Row],[gl_stat_product]]/$F$2*100,2)</f>
        <v>97.56</v>
      </c>
      <c r="X71" s="5" t="e">
        <f>stat_prod_calc_test_venusaur[[#This Row],[Column1]]=stat_prod_calc_test_venusaur[[#This Row],[sg_gl_%sp]]</f>
        <v>#N/A</v>
      </c>
      <c r="Y71" s="5">
        <f>stat_prod_calc_test_venusaur[[#This Row],[ul_stat_product]]/$L$66*100</f>
        <v>99.965677745647568</v>
      </c>
      <c r="Z71" s="5">
        <f>INDEX(sgStats[gl_rank],MATCH(stat_prod_calc_test_venusaur[[#This Row],[iv_str]],sgStats[ul_iv_string],0))</f>
        <v>70</v>
      </c>
      <c r="AA71" s="5" t="b">
        <f>stat_prod_calc_test_venusaur[[#This Row],[sg_ul_rank]]=stat_prod_calc_test_venusaur[[#This Row],[ul_rank]]</f>
        <v>0</v>
      </c>
      <c r="AB71" s="5">
        <f>ROUND(stat_prod_calc_test_venusaur[[#This Row],[ul_stat_product]],1)</f>
        <v>3952.3</v>
      </c>
      <c r="AC71" s="5">
        <f>INDEX(sgStats[ul_prod],MATCH(stat_prod_calc_test_venusaur[[#This Row],[iv_str]],sgStats[ul_iv_string],0))</f>
        <v>3952.3</v>
      </c>
    </row>
    <row r="72" spans="1:29" x14ac:dyDescent="0.25">
      <c r="A72" s="5" t="s">
        <v>36</v>
      </c>
      <c r="B72" s="5" t="s">
        <v>63</v>
      </c>
      <c r="C72">
        <v>21</v>
      </c>
      <c r="D72">
        <v>1495</v>
      </c>
      <c r="E72">
        <v>123</v>
      </c>
      <c r="F72">
        <v>1834.393</v>
      </c>
      <c r="G72">
        <v>27</v>
      </c>
      <c r="H72">
        <v>99.340999999999994</v>
      </c>
      <c r="I72">
        <v>40</v>
      </c>
      <c r="J72">
        <v>2491</v>
      </c>
      <c r="K72">
        <v>159</v>
      </c>
      <c r="L72">
        <v>3952.2310000000002</v>
      </c>
      <c r="M72">
        <v>81</v>
      </c>
      <c r="N72">
        <v>97.918000000000006</v>
      </c>
      <c r="O72">
        <v>3</v>
      </c>
      <c r="P72">
        <f>INDEX(sgStats[gl_rank],MATCH(stat_prod_calc_test_venusaur[[#This Row],[iv_str]],sgStats[gl_iv_string],0))</f>
        <v>27</v>
      </c>
      <c r="Q72" t="b">
        <f>stat_prod_calc_test_venusaur[[#This Row],[sg_gl_rank]]=stat_prod_calc_test_venusaur[[#This Row],[gl_rank]]</f>
        <v>1</v>
      </c>
      <c r="R72">
        <f>ROUND(stat_prod_calc_test_venusaur[[#This Row],[gl_stat_product]],1)</f>
        <v>1834.4</v>
      </c>
      <c r="S72" s="6">
        <f>INDEX(sgStats[gl_prod],MATCH(stat_prod_calc_test_venusaur[[#This Row],[iv_str]],sgStats[gl_iv_string],0))</f>
        <v>1834.4</v>
      </c>
      <c r="T72" s="5">
        <f>ROUND(stat_prod_calc_test_venusaur[[#This Row],[gl_percent_rank]],2)</f>
        <v>99.34</v>
      </c>
      <c r="U72" s="5">
        <f>INDEX(sgStats[gl_percent_sp],MATCH(stat_prod_calc_test_venusaur[[#This Row],[iv_str]],sgStats[gl_iv_string],0))</f>
        <v>99.01</v>
      </c>
      <c r="V72" s="5" t="b">
        <f>stat_prod_calc_test_venusaur[[#This Row],[my_gl_%sp]]=stat_prod_calc_test_venusaur[[#This Row],[sg_gl_%sp]]</f>
        <v>0</v>
      </c>
      <c r="W72" s="5">
        <f>ROUND(stat_prod_calc_test_venusaur[[#This Row],[gl_stat_product]]/$F$2*100,2)</f>
        <v>100.43</v>
      </c>
      <c r="X72" s="5" t="b">
        <f>stat_prod_calc_test_venusaur[[#This Row],[Column1]]=stat_prod_calc_test_venusaur[[#This Row],[sg_gl_%sp]]</f>
        <v>0</v>
      </c>
      <c r="Y72" s="5">
        <f>stat_prod_calc_test_venusaur[[#This Row],[ul_stat_product]]/$L$66*100</f>
        <v>99.962769080024486</v>
      </c>
      <c r="Z72" s="5">
        <f>INDEX(sgStats[gl_rank],MATCH(stat_prod_calc_test_venusaur[[#This Row],[iv_str]],sgStats[ul_iv_string],0))</f>
        <v>71</v>
      </c>
      <c r="AA72" s="5" t="b">
        <f>stat_prod_calc_test_venusaur[[#This Row],[sg_ul_rank]]=stat_prod_calc_test_venusaur[[#This Row],[ul_rank]]</f>
        <v>0</v>
      </c>
      <c r="AB72" s="5">
        <f>ROUND(stat_prod_calc_test_venusaur[[#This Row],[ul_stat_product]],1)</f>
        <v>3952.2</v>
      </c>
      <c r="AC72" s="5">
        <f>INDEX(sgStats[ul_prod],MATCH(stat_prod_calc_test_venusaur[[#This Row],[iv_str]],sgStats[ul_iv_string],0))</f>
        <v>3952.2</v>
      </c>
    </row>
    <row r="73" spans="1:29" x14ac:dyDescent="0.25">
      <c r="A73" s="5" t="s">
        <v>36</v>
      </c>
      <c r="B73" s="5" t="s">
        <v>171</v>
      </c>
      <c r="C73">
        <v>20.5</v>
      </c>
      <c r="D73">
        <v>1492</v>
      </c>
      <c r="E73">
        <v>123</v>
      </c>
      <c r="F73">
        <v>1817.836</v>
      </c>
      <c r="G73">
        <v>135</v>
      </c>
      <c r="H73">
        <v>96.703000000000003</v>
      </c>
      <c r="I73">
        <v>38.5</v>
      </c>
      <c r="J73">
        <v>2493</v>
      </c>
      <c r="K73">
        <v>160</v>
      </c>
      <c r="L73">
        <v>3950.8670000000002</v>
      </c>
      <c r="M73">
        <v>86</v>
      </c>
      <c r="N73">
        <v>97.787999999999997</v>
      </c>
      <c r="O73">
        <v>3</v>
      </c>
      <c r="P73">
        <f>INDEX(sgStats[gl_rank],MATCH(stat_prod_calc_test_venusaur[[#This Row],[iv_str]],sgStats[gl_iv_string],0))</f>
        <v>135</v>
      </c>
      <c r="Q73" t="b">
        <f>stat_prod_calc_test_venusaur[[#This Row],[sg_gl_rank]]=stat_prod_calc_test_venusaur[[#This Row],[gl_rank]]</f>
        <v>1</v>
      </c>
      <c r="R73">
        <f>ROUND(stat_prod_calc_test_venusaur[[#This Row],[gl_stat_product]],1)</f>
        <v>1817.8</v>
      </c>
      <c r="S73" s="6">
        <f>INDEX(sgStats[gl_prod],MATCH(stat_prod_calc_test_venusaur[[#This Row],[iv_str]],sgStats[gl_iv_string],0))</f>
        <v>1817.8</v>
      </c>
      <c r="T73" s="5">
        <f>ROUND(stat_prod_calc_test_venusaur[[#This Row],[gl_percent_rank]],2)</f>
        <v>96.7</v>
      </c>
      <c r="U73" s="5">
        <f>INDEX(sgStats[gl_percent_sp],MATCH(stat_prod_calc_test_venusaur[[#This Row],[iv_str]],sgStats[gl_iv_string],0))</f>
        <v>98.12</v>
      </c>
      <c r="V73" s="5" t="b">
        <f>stat_prod_calc_test_venusaur[[#This Row],[my_gl_%sp]]=stat_prod_calc_test_venusaur[[#This Row],[sg_gl_%sp]]</f>
        <v>0</v>
      </c>
      <c r="W73" s="5">
        <f>ROUND(stat_prod_calc_test_venusaur[[#This Row],[gl_stat_product]]/$F$2*100,2)</f>
        <v>99.52</v>
      </c>
      <c r="X73" s="5" t="b">
        <f>stat_prod_calc_test_venusaur[[#This Row],[Column1]]=stat_prod_calc_test_venusaur[[#This Row],[sg_gl_%sp]]</f>
        <v>0</v>
      </c>
      <c r="Y73" s="5">
        <f>stat_prod_calc_test_venusaur[[#This Row],[ul_stat_product]]/$L$66*100</f>
        <v>99.928269776460198</v>
      </c>
      <c r="Z73" s="5">
        <f>INDEX(sgStats[gl_rank],MATCH(stat_prod_calc_test_venusaur[[#This Row],[iv_str]],sgStats[ul_iv_string],0))</f>
        <v>72</v>
      </c>
      <c r="AA73" s="5" t="b">
        <f>stat_prod_calc_test_venusaur[[#This Row],[sg_ul_rank]]=stat_prod_calc_test_venusaur[[#This Row],[ul_rank]]</f>
        <v>0</v>
      </c>
      <c r="AB73" s="5">
        <f>ROUND(stat_prod_calc_test_venusaur[[#This Row],[ul_stat_product]],1)</f>
        <v>3950.9</v>
      </c>
      <c r="AC73" s="5">
        <f>INDEX(sgStats[ul_prod],MATCH(stat_prod_calc_test_venusaur[[#This Row],[iv_str]],sgStats[ul_iv_string],0))</f>
        <v>3950.9</v>
      </c>
    </row>
    <row r="74" spans="1:29" x14ac:dyDescent="0.25">
      <c r="A74" s="5" t="s">
        <v>36</v>
      </c>
      <c r="B74" s="5" t="s">
        <v>173</v>
      </c>
      <c r="C74">
        <v>20.5</v>
      </c>
      <c r="D74">
        <v>1496</v>
      </c>
      <c r="E74">
        <v>123</v>
      </c>
      <c r="F74">
        <v>1817.7909999999999</v>
      </c>
      <c r="G74">
        <v>137</v>
      </c>
      <c r="H74">
        <v>96.605999999999995</v>
      </c>
      <c r="I74">
        <v>38.5</v>
      </c>
      <c r="J74">
        <v>2499</v>
      </c>
      <c r="K74">
        <v>160</v>
      </c>
      <c r="L74">
        <v>3950.7689999999998</v>
      </c>
      <c r="M74">
        <v>87</v>
      </c>
      <c r="N74">
        <v>97.736000000000004</v>
      </c>
      <c r="O74">
        <v>3</v>
      </c>
      <c r="P74">
        <f>INDEX(sgStats[gl_rank],MATCH(stat_prod_calc_test_venusaur[[#This Row],[iv_str]],sgStats[gl_iv_string],0))</f>
        <v>137</v>
      </c>
      <c r="Q74" t="b">
        <f>stat_prod_calc_test_venusaur[[#This Row],[sg_gl_rank]]=stat_prod_calc_test_venusaur[[#This Row],[gl_rank]]</f>
        <v>1</v>
      </c>
      <c r="R74">
        <f>ROUND(stat_prod_calc_test_venusaur[[#This Row],[gl_stat_product]],1)</f>
        <v>1817.8</v>
      </c>
      <c r="S74" s="6">
        <f>INDEX(sgStats[gl_prod],MATCH(stat_prod_calc_test_venusaur[[#This Row],[iv_str]],sgStats[gl_iv_string],0))</f>
        <v>1817.8</v>
      </c>
      <c r="T74" s="5">
        <f>ROUND(stat_prod_calc_test_venusaur[[#This Row],[gl_percent_rank]],2)</f>
        <v>96.61</v>
      </c>
      <c r="U74" s="5">
        <f>INDEX(sgStats[gl_percent_sp],MATCH(stat_prod_calc_test_venusaur[[#This Row],[iv_str]],sgStats[gl_iv_string],0))</f>
        <v>98.12</v>
      </c>
      <c r="V74" s="5" t="b">
        <f>stat_prod_calc_test_venusaur[[#This Row],[my_gl_%sp]]=stat_prod_calc_test_venusaur[[#This Row],[sg_gl_%sp]]</f>
        <v>0</v>
      </c>
      <c r="W74" s="5">
        <f>ROUND(stat_prod_calc_test_venusaur[[#This Row],[gl_stat_product]]/$F$2*100,2)</f>
        <v>99.52</v>
      </c>
      <c r="X74" s="5" t="b">
        <f>stat_prod_calc_test_venusaur[[#This Row],[Column1]]=stat_prod_calc_test_venusaur[[#This Row],[sg_gl_%sp]]</f>
        <v>0</v>
      </c>
      <c r="Y74" s="5">
        <f>stat_prod_calc_test_venusaur[[#This Row],[ul_stat_product]]/$L$66*100</f>
        <v>99.925791087494432</v>
      </c>
      <c r="Z74" s="5">
        <f>INDEX(sgStats[gl_rank],MATCH(stat_prod_calc_test_venusaur[[#This Row],[iv_str]],sgStats[ul_iv_string],0))</f>
        <v>73</v>
      </c>
      <c r="AA74" s="5" t="b">
        <f>stat_prod_calc_test_venusaur[[#This Row],[sg_ul_rank]]=stat_prod_calc_test_venusaur[[#This Row],[ul_rank]]</f>
        <v>0</v>
      </c>
      <c r="AB74" s="5">
        <f>ROUND(stat_prod_calc_test_venusaur[[#This Row],[ul_stat_product]],1)</f>
        <v>3950.8</v>
      </c>
      <c r="AC74" s="5">
        <f>INDEX(sgStats[ul_prod],MATCH(stat_prod_calc_test_venusaur[[#This Row],[iv_str]],sgStats[ul_iv_string],0))</f>
        <v>3950.8</v>
      </c>
    </row>
    <row r="75" spans="1:29" x14ac:dyDescent="0.25">
      <c r="A75" s="5" t="s">
        <v>36</v>
      </c>
      <c r="B75" s="5" t="s">
        <v>175</v>
      </c>
      <c r="C75">
        <v>20.5</v>
      </c>
      <c r="D75">
        <v>1488</v>
      </c>
      <c r="E75">
        <v>123</v>
      </c>
      <c r="F75">
        <v>1817.7909999999999</v>
      </c>
      <c r="G75">
        <v>137</v>
      </c>
      <c r="H75">
        <v>96.605999999999995</v>
      </c>
      <c r="I75">
        <v>38.5</v>
      </c>
      <c r="J75">
        <v>2487</v>
      </c>
      <c r="K75">
        <v>160</v>
      </c>
      <c r="L75">
        <v>3950.7689999999998</v>
      </c>
      <c r="M75">
        <v>87</v>
      </c>
      <c r="N75">
        <v>97.736000000000004</v>
      </c>
      <c r="O75">
        <v>3</v>
      </c>
      <c r="P75">
        <f>INDEX(sgStats[gl_rank],MATCH(stat_prod_calc_test_venusaur[[#This Row],[iv_str]],sgStats[gl_iv_string],0))</f>
        <v>139</v>
      </c>
      <c r="Q75" t="b">
        <f>stat_prod_calc_test_venusaur[[#This Row],[sg_gl_rank]]=stat_prod_calc_test_venusaur[[#This Row],[gl_rank]]</f>
        <v>0</v>
      </c>
      <c r="R75">
        <f>ROUND(stat_prod_calc_test_venusaur[[#This Row],[gl_stat_product]],1)</f>
        <v>1817.8</v>
      </c>
      <c r="S75" s="6">
        <f>INDEX(sgStats[gl_prod],MATCH(stat_prod_calc_test_venusaur[[#This Row],[iv_str]],sgStats[gl_iv_string],0))</f>
        <v>1817.8</v>
      </c>
      <c r="T75" s="5">
        <f>ROUND(stat_prod_calc_test_venusaur[[#This Row],[gl_percent_rank]],2)</f>
        <v>96.61</v>
      </c>
      <c r="U75" s="5">
        <f>INDEX(sgStats[gl_percent_sp],MATCH(stat_prod_calc_test_venusaur[[#This Row],[iv_str]],sgStats[gl_iv_string],0))</f>
        <v>98.12</v>
      </c>
      <c r="V75" s="5" t="b">
        <f>stat_prod_calc_test_venusaur[[#This Row],[my_gl_%sp]]=stat_prod_calc_test_venusaur[[#This Row],[sg_gl_%sp]]</f>
        <v>0</v>
      </c>
      <c r="W75" s="5">
        <f>ROUND(stat_prod_calc_test_venusaur[[#This Row],[gl_stat_product]]/$F$2*100,2)</f>
        <v>99.52</v>
      </c>
      <c r="X75" s="5" t="b">
        <f>stat_prod_calc_test_venusaur[[#This Row],[Column1]]=stat_prod_calc_test_venusaur[[#This Row],[sg_gl_%sp]]</f>
        <v>0</v>
      </c>
      <c r="Y75" s="5">
        <f>stat_prod_calc_test_venusaur[[#This Row],[ul_stat_product]]/$L$66*100</f>
        <v>99.925791087494432</v>
      </c>
      <c r="Z75" s="5">
        <f>INDEX(sgStats[gl_rank],MATCH(stat_prod_calc_test_venusaur[[#This Row],[iv_str]],sgStats[ul_iv_string],0))</f>
        <v>74</v>
      </c>
      <c r="AA75" s="5" t="b">
        <f>stat_prod_calc_test_venusaur[[#This Row],[sg_ul_rank]]=stat_prod_calc_test_venusaur[[#This Row],[ul_rank]]</f>
        <v>0</v>
      </c>
      <c r="AB75" s="5">
        <f>ROUND(stat_prod_calc_test_venusaur[[#This Row],[ul_stat_product]],1)</f>
        <v>3950.8</v>
      </c>
      <c r="AC75" s="5">
        <f>INDEX(sgStats[ul_prod],MATCH(stat_prod_calc_test_venusaur[[#This Row],[iv_str]],sgStats[ul_iv_string],0))</f>
        <v>3950.8</v>
      </c>
    </row>
    <row r="76" spans="1:29" x14ac:dyDescent="0.25">
      <c r="A76" s="5" t="s">
        <v>36</v>
      </c>
      <c r="B76" s="5" t="s">
        <v>1183</v>
      </c>
      <c r="C76">
        <v>20</v>
      </c>
      <c r="D76">
        <v>1470</v>
      </c>
      <c r="E76">
        <v>121</v>
      </c>
      <c r="F76">
        <v>1779.5409999999999</v>
      </c>
      <c r="G76">
        <v>1146</v>
      </c>
      <c r="H76">
        <v>72.015000000000001</v>
      </c>
      <c r="I76">
        <v>38</v>
      </c>
      <c r="J76">
        <v>2500</v>
      </c>
      <c r="K76">
        <v>158</v>
      </c>
      <c r="L76">
        <v>3950.473</v>
      </c>
      <c r="M76">
        <v>89</v>
      </c>
      <c r="N76">
        <v>97.71</v>
      </c>
      <c r="O76">
        <v>3</v>
      </c>
      <c r="P76" t="e">
        <f>INDEX(sgStats[gl_rank],MATCH(stat_prod_calc_test_venusaur[[#This Row],[iv_str]],sgStats[gl_iv_string],0))</f>
        <v>#N/A</v>
      </c>
      <c r="Q76" t="e">
        <f>stat_prod_calc_test_venusaur[[#This Row],[sg_gl_rank]]=stat_prod_calc_test_venusaur[[#This Row],[gl_rank]]</f>
        <v>#N/A</v>
      </c>
      <c r="R76">
        <f>ROUND(stat_prod_calc_test_venusaur[[#This Row],[gl_stat_product]],1)</f>
        <v>1779.5</v>
      </c>
      <c r="S76" s="6" t="e">
        <f>INDEX(sgStats[gl_prod],MATCH(stat_prod_calc_test_venusaur[[#This Row],[iv_str]],sgStats[gl_iv_string],0))</f>
        <v>#N/A</v>
      </c>
      <c r="T76" s="5">
        <f>ROUND(stat_prod_calc_test_venusaur[[#This Row],[gl_percent_rank]],2)</f>
        <v>72.02</v>
      </c>
      <c r="U76" s="5" t="e">
        <f>INDEX(sgStats[gl_percent_sp],MATCH(stat_prod_calc_test_venusaur[[#This Row],[iv_str]],sgStats[gl_iv_string],0))</f>
        <v>#N/A</v>
      </c>
      <c r="V76" s="5" t="e">
        <f>stat_prod_calc_test_venusaur[[#This Row],[my_gl_%sp]]=stat_prod_calc_test_venusaur[[#This Row],[sg_gl_%sp]]</f>
        <v>#N/A</v>
      </c>
      <c r="W76" s="5">
        <f>ROUND(stat_prod_calc_test_venusaur[[#This Row],[gl_stat_product]]/$F$2*100,2)</f>
        <v>97.42</v>
      </c>
      <c r="X76" s="5" t="e">
        <f>stat_prod_calc_test_venusaur[[#This Row],[Column1]]=stat_prod_calc_test_venusaur[[#This Row],[sg_gl_%sp]]</f>
        <v>#N/A</v>
      </c>
      <c r="Y76" s="5">
        <f>stat_prod_calc_test_venusaur[[#This Row],[ul_stat_product]]/$L$66*100</f>
        <v>99.918304435108055</v>
      </c>
      <c r="Z76" s="5">
        <f>INDEX(sgStats[gl_rank],MATCH(stat_prod_calc_test_venusaur[[#This Row],[iv_str]],sgStats[ul_iv_string],0))</f>
        <v>75</v>
      </c>
      <c r="AA76" s="5" t="b">
        <f>stat_prod_calc_test_venusaur[[#This Row],[sg_ul_rank]]=stat_prod_calc_test_venusaur[[#This Row],[ul_rank]]</f>
        <v>0</v>
      </c>
      <c r="AB76" s="5">
        <f>ROUND(stat_prod_calc_test_venusaur[[#This Row],[ul_stat_product]],1)</f>
        <v>3950.5</v>
      </c>
      <c r="AC76" s="5">
        <f>INDEX(sgStats[ul_prod],MATCH(stat_prod_calc_test_venusaur[[#This Row],[iv_str]],sgStats[ul_iv_string],0))</f>
        <v>3950.5</v>
      </c>
    </row>
    <row r="77" spans="1:29" x14ac:dyDescent="0.25">
      <c r="A77" s="5" t="s">
        <v>36</v>
      </c>
      <c r="B77" s="5" t="s">
        <v>1186</v>
      </c>
      <c r="C77">
        <v>20</v>
      </c>
      <c r="D77">
        <v>1470</v>
      </c>
      <c r="E77">
        <v>121</v>
      </c>
      <c r="F77">
        <v>1779.4970000000001</v>
      </c>
      <c r="G77">
        <v>1148</v>
      </c>
      <c r="H77">
        <v>71.917000000000002</v>
      </c>
      <c r="I77">
        <v>38</v>
      </c>
      <c r="J77">
        <v>2500</v>
      </c>
      <c r="K77">
        <v>158</v>
      </c>
      <c r="L77">
        <v>3950.377</v>
      </c>
      <c r="M77">
        <v>90</v>
      </c>
      <c r="N77">
        <v>97.658000000000001</v>
      </c>
      <c r="O77">
        <v>3</v>
      </c>
      <c r="P77" t="e">
        <f>INDEX(sgStats[gl_rank],MATCH(stat_prod_calc_test_venusaur[[#This Row],[iv_str]],sgStats[gl_iv_string],0))</f>
        <v>#N/A</v>
      </c>
      <c r="Q77" t="e">
        <f>stat_prod_calc_test_venusaur[[#This Row],[sg_gl_rank]]=stat_prod_calc_test_venusaur[[#This Row],[gl_rank]]</f>
        <v>#N/A</v>
      </c>
      <c r="R77">
        <f>ROUND(stat_prod_calc_test_venusaur[[#This Row],[gl_stat_product]],1)</f>
        <v>1779.5</v>
      </c>
      <c r="S77" s="6" t="e">
        <f>INDEX(sgStats[gl_prod],MATCH(stat_prod_calc_test_venusaur[[#This Row],[iv_str]],sgStats[gl_iv_string],0))</f>
        <v>#N/A</v>
      </c>
      <c r="T77" s="5">
        <f>ROUND(stat_prod_calc_test_venusaur[[#This Row],[gl_percent_rank]],2)</f>
        <v>71.92</v>
      </c>
      <c r="U77" s="5" t="e">
        <f>INDEX(sgStats[gl_percent_sp],MATCH(stat_prod_calc_test_venusaur[[#This Row],[iv_str]],sgStats[gl_iv_string],0))</f>
        <v>#N/A</v>
      </c>
      <c r="V77" s="5" t="e">
        <f>stat_prod_calc_test_venusaur[[#This Row],[my_gl_%sp]]=stat_prod_calc_test_venusaur[[#This Row],[sg_gl_%sp]]</f>
        <v>#N/A</v>
      </c>
      <c r="W77" s="5">
        <f>ROUND(stat_prod_calc_test_venusaur[[#This Row],[gl_stat_product]]/$F$2*100,2)</f>
        <v>97.42</v>
      </c>
      <c r="X77" s="5" t="e">
        <f>stat_prod_calc_test_venusaur[[#This Row],[Column1]]=stat_prod_calc_test_venusaur[[#This Row],[sg_gl_%sp]]</f>
        <v>#N/A</v>
      </c>
      <c r="Y77" s="5">
        <f>stat_prod_calc_test_venusaur[[#This Row],[ul_stat_product]]/$L$66*100</f>
        <v>99.915876331631381</v>
      </c>
      <c r="Z77" s="5">
        <f>INDEX(sgStats[gl_rank],MATCH(stat_prod_calc_test_venusaur[[#This Row],[iv_str]],sgStats[ul_iv_string],0))</f>
        <v>76</v>
      </c>
      <c r="AA77" s="5" t="b">
        <f>stat_prod_calc_test_venusaur[[#This Row],[sg_ul_rank]]=stat_prod_calc_test_venusaur[[#This Row],[ul_rank]]</f>
        <v>0</v>
      </c>
      <c r="AB77" s="5">
        <f>ROUND(stat_prod_calc_test_venusaur[[#This Row],[ul_stat_product]],1)</f>
        <v>3950.4</v>
      </c>
      <c r="AC77" s="5">
        <f>INDEX(sgStats[ul_prod],MATCH(stat_prod_calc_test_venusaur[[#This Row],[iv_str]],sgStats[ul_iv_string],0))</f>
        <v>3950.4</v>
      </c>
    </row>
    <row r="78" spans="1:29" x14ac:dyDescent="0.25">
      <c r="A78" s="5" t="s">
        <v>36</v>
      </c>
      <c r="B78" s="5" t="s">
        <v>1187</v>
      </c>
      <c r="C78">
        <v>20</v>
      </c>
      <c r="D78">
        <v>1467</v>
      </c>
      <c r="E78">
        <v>121</v>
      </c>
      <c r="F78">
        <v>1779.4970000000001</v>
      </c>
      <c r="G78">
        <v>1148</v>
      </c>
      <c r="H78">
        <v>71.917000000000002</v>
      </c>
      <c r="I78">
        <v>38</v>
      </c>
      <c r="J78">
        <v>2494</v>
      </c>
      <c r="K78">
        <v>158</v>
      </c>
      <c r="L78">
        <v>3950.377</v>
      </c>
      <c r="M78">
        <v>90</v>
      </c>
      <c r="N78">
        <v>97.658000000000001</v>
      </c>
      <c r="O78">
        <v>3</v>
      </c>
      <c r="P78" t="e">
        <f>INDEX(sgStats[gl_rank],MATCH(stat_prod_calc_test_venusaur[[#This Row],[iv_str]],sgStats[gl_iv_string],0))</f>
        <v>#N/A</v>
      </c>
      <c r="Q78" t="e">
        <f>stat_prod_calc_test_venusaur[[#This Row],[sg_gl_rank]]=stat_prod_calc_test_venusaur[[#This Row],[gl_rank]]</f>
        <v>#N/A</v>
      </c>
      <c r="R78">
        <f>ROUND(stat_prod_calc_test_venusaur[[#This Row],[gl_stat_product]],1)</f>
        <v>1779.5</v>
      </c>
      <c r="S78" s="6" t="e">
        <f>INDEX(sgStats[gl_prod],MATCH(stat_prod_calc_test_venusaur[[#This Row],[iv_str]],sgStats[gl_iv_string],0))</f>
        <v>#N/A</v>
      </c>
      <c r="T78" s="5">
        <f>ROUND(stat_prod_calc_test_venusaur[[#This Row],[gl_percent_rank]],2)</f>
        <v>71.92</v>
      </c>
      <c r="U78" s="5" t="e">
        <f>INDEX(sgStats[gl_percent_sp],MATCH(stat_prod_calc_test_venusaur[[#This Row],[iv_str]],sgStats[gl_iv_string],0))</f>
        <v>#N/A</v>
      </c>
      <c r="V78" s="5" t="e">
        <f>stat_prod_calc_test_venusaur[[#This Row],[my_gl_%sp]]=stat_prod_calc_test_venusaur[[#This Row],[sg_gl_%sp]]</f>
        <v>#N/A</v>
      </c>
      <c r="W78" s="5">
        <f>ROUND(stat_prod_calc_test_venusaur[[#This Row],[gl_stat_product]]/$F$2*100,2)</f>
        <v>97.42</v>
      </c>
      <c r="X78" s="5" t="e">
        <f>stat_prod_calc_test_venusaur[[#This Row],[Column1]]=stat_prod_calc_test_venusaur[[#This Row],[sg_gl_%sp]]</f>
        <v>#N/A</v>
      </c>
      <c r="Y78" s="5">
        <f>stat_prod_calc_test_venusaur[[#This Row],[ul_stat_product]]/$L$66*100</f>
        <v>99.915876331631381</v>
      </c>
      <c r="Z78" s="5">
        <f>INDEX(sgStats[gl_rank],MATCH(stat_prod_calc_test_venusaur[[#This Row],[iv_str]],sgStats[ul_iv_string],0))</f>
        <v>77</v>
      </c>
      <c r="AA78" s="5" t="b">
        <f>stat_prod_calc_test_venusaur[[#This Row],[sg_ul_rank]]=stat_prod_calc_test_venusaur[[#This Row],[ul_rank]]</f>
        <v>0</v>
      </c>
      <c r="AB78" s="5">
        <f>ROUND(stat_prod_calc_test_venusaur[[#This Row],[ul_stat_product]],1)</f>
        <v>3950.4</v>
      </c>
      <c r="AC78" s="5">
        <f>INDEX(sgStats[ul_prod],MATCH(stat_prod_calc_test_venusaur[[#This Row],[iv_str]],sgStats[ul_iv_string],0))</f>
        <v>3950.4</v>
      </c>
    </row>
    <row r="79" spans="1:29" x14ac:dyDescent="0.25">
      <c r="A79" s="5" t="s">
        <v>36</v>
      </c>
      <c r="B79" s="5" t="s">
        <v>254</v>
      </c>
      <c r="C79">
        <v>20.5</v>
      </c>
      <c r="D79">
        <v>1485</v>
      </c>
      <c r="E79">
        <v>122</v>
      </c>
      <c r="F79">
        <v>1812.028</v>
      </c>
      <c r="G79">
        <v>215</v>
      </c>
      <c r="H79">
        <v>94.700999999999993</v>
      </c>
      <c r="I79">
        <v>39</v>
      </c>
      <c r="J79">
        <v>2499</v>
      </c>
      <c r="K79">
        <v>158</v>
      </c>
      <c r="L79">
        <v>3949.5</v>
      </c>
      <c r="M79">
        <v>92</v>
      </c>
      <c r="N79">
        <v>97.632000000000005</v>
      </c>
      <c r="O79">
        <v>3</v>
      </c>
      <c r="P79">
        <f>INDEX(sgStats[gl_rank],MATCH(stat_prod_calc_test_venusaur[[#This Row],[iv_str]],sgStats[gl_iv_string],0))</f>
        <v>216</v>
      </c>
      <c r="Q79" t="b">
        <f>stat_prod_calc_test_venusaur[[#This Row],[sg_gl_rank]]=stat_prod_calc_test_venusaur[[#This Row],[gl_rank]]</f>
        <v>0</v>
      </c>
      <c r="R79">
        <f>ROUND(stat_prod_calc_test_venusaur[[#This Row],[gl_stat_product]],1)</f>
        <v>1812</v>
      </c>
      <c r="S79" s="6">
        <f>INDEX(sgStats[gl_prod],MATCH(stat_prod_calc_test_venusaur[[#This Row],[iv_str]],sgStats[gl_iv_string],0))</f>
        <v>1812</v>
      </c>
      <c r="T79" s="5">
        <f>ROUND(stat_prod_calc_test_venusaur[[#This Row],[gl_percent_rank]],2)</f>
        <v>94.7</v>
      </c>
      <c r="U79" s="5">
        <f>INDEX(sgStats[gl_percent_sp],MATCH(stat_prod_calc_test_venusaur[[#This Row],[iv_str]],sgStats[gl_iv_string],0))</f>
        <v>97.81</v>
      </c>
      <c r="V79" s="5" t="b">
        <f>stat_prod_calc_test_venusaur[[#This Row],[my_gl_%sp]]=stat_prod_calc_test_venusaur[[#This Row],[sg_gl_%sp]]</f>
        <v>0</v>
      </c>
      <c r="W79" s="5">
        <f>ROUND(stat_prod_calc_test_venusaur[[#This Row],[gl_stat_product]]/$F$2*100,2)</f>
        <v>99.2</v>
      </c>
      <c r="X79" s="5" t="b">
        <f>stat_prod_calc_test_venusaur[[#This Row],[Column1]]=stat_prod_calc_test_venusaur[[#This Row],[sg_gl_%sp]]</f>
        <v>0</v>
      </c>
      <c r="Y79" s="5">
        <f>stat_prod_calc_test_venusaur[[#This Row],[ul_stat_product]]/$L$66*100</f>
        <v>99.893694594662279</v>
      </c>
      <c r="Z79" s="5">
        <f>INDEX(sgStats[gl_rank],MATCH(stat_prod_calc_test_venusaur[[#This Row],[iv_str]],sgStats[ul_iv_string],0))</f>
        <v>78</v>
      </c>
      <c r="AA79" s="5" t="b">
        <f>stat_prod_calc_test_venusaur[[#This Row],[sg_ul_rank]]=stat_prod_calc_test_venusaur[[#This Row],[ul_rank]]</f>
        <v>0</v>
      </c>
      <c r="AB79" s="5">
        <f>ROUND(stat_prod_calc_test_venusaur[[#This Row],[ul_stat_product]],1)</f>
        <v>3949.5</v>
      </c>
      <c r="AC79" s="5">
        <f>INDEX(sgStats[ul_prod],MATCH(stat_prod_calc_test_venusaur[[#This Row],[iv_str]],sgStats[ul_iv_string],0))</f>
        <v>3949.5</v>
      </c>
    </row>
    <row r="80" spans="1:29" x14ac:dyDescent="0.25">
      <c r="A80" s="5" t="s">
        <v>36</v>
      </c>
      <c r="B80" s="5" t="s">
        <v>261</v>
      </c>
      <c r="C80">
        <v>20.5</v>
      </c>
      <c r="D80">
        <v>1481</v>
      </c>
      <c r="E80">
        <v>122</v>
      </c>
      <c r="F80">
        <v>1811.9380000000001</v>
      </c>
      <c r="G80">
        <v>222</v>
      </c>
      <c r="H80">
        <v>94.53</v>
      </c>
      <c r="I80">
        <v>39</v>
      </c>
      <c r="J80">
        <v>2493</v>
      </c>
      <c r="K80">
        <v>158</v>
      </c>
      <c r="L80">
        <v>3949.3049999999998</v>
      </c>
      <c r="M80">
        <v>93</v>
      </c>
      <c r="N80">
        <v>97.605999999999995</v>
      </c>
      <c r="O80">
        <v>3</v>
      </c>
      <c r="P80">
        <f>INDEX(sgStats[gl_rank],MATCH(stat_prod_calc_test_venusaur[[#This Row],[iv_str]],sgStats[gl_iv_string],0))</f>
        <v>225</v>
      </c>
      <c r="Q80" t="b">
        <f>stat_prod_calc_test_venusaur[[#This Row],[sg_gl_rank]]=stat_prod_calc_test_venusaur[[#This Row],[gl_rank]]</f>
        <v>0</v>
      </c>
      <c r="R80">
        <f>ROUND(stat_prod_calc_test_venusaur[[#This Row],[gl_stat_product]],1)</f>
        <v>1811.9</v>
      </c>
      <c r="S80" s="6">
        <f>INDEX(sgStats[gl_prod],MATCH(stat_prod_calc_test_venusaur[[#This Row],[iv_str]],sgStats[gl_iv_string],0))</f>
        <v>1811.9</v>
      </c>
      <c r="T80" s="5">
        <f>ROUND(stat_prod_calc_test_venusaur[[#This Row],[gl_percent_rank]],2)</f>
        <v>94.53</v>
      </c>
      <c r="U80" s="5">
        <f>INDEX(sgStats[gl_percent_sp],MATCH(stat_prod_calc_test_venusaur[[#This Row],[iv_str]],sgStats[gl_iv_string],0))</f>
        <v>97.8</v>
      </c>
      <c r="V80" s="5" t="b">
        <f>stat_prod_calc_test_venusaur[[#This Row],[my_gl_%sp]]=stat_prod_calc_test_venusaur[[#This Row],[sg_gl_%sp]]</f>
        <v>0</v>
      </c>
      <c r="W80" s="5">
        <f>ROUND(stat_prod_calc_test_venusaur[[#This Row],[gl_stat_product]]/$F$2*100,2)</f>
        <v>99.2</v>
      </c>
      <c r="X80" s="5" t="b">
        <f>stat_prod_calc_test_venusaur[[#This Row],[Column1]]=stat_prod_calc_test_venusaur[[#This Row],[sg_gl_%sp]]</f>
        <v>0</v>
      </c>
      <c r="Y80" s="5">
        <f>stat_prod_calc_test_venusaur[[#This Row],[ul_stat_product]]/$L$66*100</f>
        <v>99.888762509475299</v>
      </c>
      <c r="Z80" s="5">
        <f>INDEX(sgStats[gl_rank],MATCH(stat_prod_calc_test_venusaur[[#This Row],[iv_str]],sgStats[ul_iv_string],0))</f>
        <v>79</v>
      </c>
      <c r="AA80" s="5" t="b">
        <f>stat_prod_calc_test_venusaur[[#This Row],[sg_ul_rank]]=stat_prod_calc_test_venusaur[[#This Row],[ul_rank]]</f>
        <v>0</v>
      </c>
      <c r="AB80" s="5">
        <f>ROUND(stat_prod_calc_test_venusaur[[#This Row],[ul_stat_product]],1)</f>
        <v>3949.3</v>
      </c>
      <c r="AC80" s="5">
        <f>INDEX(sgStats[ul_prod],MATCH(stat_prod_calc_test_venusaur[[#This Row],[iv_str]],sgStats[ul_iv_string],0))</f>
        <v>3949.3</v>
      </c>
    </row>
    <row r="81" spans="1:29" x14ac:dyDescent="0.25">
      <c r="A81" s="5" t="s">
        <v>36</v>
      </c>
      <c r="B81" s="5" t="s">
        <v>267</v>
      </c>
      <c r="C81">
        <v>20.5</v>
      </c>
      <c r="D81">
        <v>1477</v>
      </c>
      <c r="E81">
        <v>122</v>
      </c>
      <c r="F81">
        <v>1811.76</v>
      </c>
      <c r="G81">
        <v>228</v>
      </c>
      <c r="H81">
        <v>94.382999999999996</v>
      </c>
      <c r="I81">
        <v>39</v>
      </c>
      <c r="J81">
        <v>2487</v>
      </c>
      <c r="K81">
        <v>158</v>
      </c>
      <c r="L81">
        <v>3948.9160000000002</v>
      </c>
      <c r="M81">
        <v>94</v>
      </c>
      <c r="N81">
        <v>97.58</v>
      </c>
      <c r="O81">
        <v>3</v>
      </c>
      <c r="P81">
        <f>INDEX(sgStats[gl_rank],MATCH(stat_prod_calc_test_venusaur[[#This Row],[iv_str]],sgStats[gl_iv_string],0))</f>
        <v>231</v>
      </c>
      <c r="Q81" t="b">
        <f>stat_prod_calc_test_venusaur[[#This Row],[sg_gl_rank]]=stat_prod_calc_test_venusaur[[#This Row],[gl_rank]]</f>
        <v>0</v>
      </c>
      <c r="R81">
        <f>ROUND(stat_prod_calc_test_venusaur[[#This Row],[gl_stat_product]],1)</f>
        <v>1811.8</v>
      </c>
      <c r="S81" s="6">
        <f>INDEX(sgStats[gl_prod],MATCH(stat_prod_calc_test_venusaur[[#This Row],[iv_str]],sgStats[gl_iv_string],0))</f>
        <v>1811.8</v>
      </c>
      <c r="T81" s="5">
        <f>ROUND(stat_prod_calc_test_venusaur[[#This Row],[gl_percent_rank]],2)</f>
        <v>94.38</v>
      </c>
      <c r="U81" s="5">
        <f>INDEX(sgStats[gl_percent_sp],MATCH(stat_prod_calc_test_venusaur[[#This Row],[iv_str]],sgStats[gl_iv_string],0))</f>
        <v>97.79</v>
      </c>
      <c r="V81" s="5" t="b">
        <f>stat_prod_calc_test_venusaur[[#This Row],[my_gl_%sp]]=stat_prod_calc_test_venusaur[[#This Row],[sg_gl_%sp]]</f>
        <v>0</v>
      </c>
      <c r="W81" s="5">
        <f>ROUND(stat_prod_calc_test_venusaur[[#This Row],[gl_stat_product]]/$F$2*100,2)</f>
        <v>99.19</v>
      </c>
      <c r="X81" s="5" t="b">
        <f>stat_prod_calc_test_venusaur[[#This Row],[Column1]]=stat_prod_calc_test_venusaur[[#This Row],[sg_gl_%sp]]</f>
        <v>0</v>
      </c>
      <c r="Y81" s="5">
        <f>stat_prod_calc_test_venusaur[[#This Row],[ul_stat_product]]/$L$66*100</f>
        <v>99.878923631845893</v>
      </c>
      <c r="Z81" s="5">
        <f>INDEX(sgStats[gl_rank],MATCH(stat_prod_calc_test_venusaur[[#This Row],[iv_str]],sgStats[ul_iv_string],0))</f>
        <v>80</v>
      </c>
      <c r="AA81" s="5" t="b">
        <f>stat_prod_calc_test_venusaur[[#This Row],[sg_ul_rank]]=stat_prod_calc_test_venusaur[[#This Row],[ul_rank]]</f>
        <v>0</v>
      </c>
      <c r="AB81" s="5">
        <f>ROUND(stat_prod_calc_test_venusaur[[#This Row],[ul_stat_product]],1)</f>
        <v>3948.9</v>
      </c>
      <c r="AC81" s="5">
        <f>INDEX(sgStats[ul_prod],MATCH(stat_prod_calc_test_venusaur[[#This Row],[iv_str]],sgStats[ul_iv_string],0))</f>
        <v>3948.9</v>
      </c>
    </row>
    <row r="82" spans="1:29" x14ac:dyDescent="0.25">
      <c r="A82" s="5" t="s">
        <v>36</v>
      </c>
      <c r="B82" s="5" t="s">
        <v>768</v>
      </c>
      <c r="C82">
        <v>20.5</v>
      </c>
      <c r="D82">
        <v>1470</v>
      </c>
      <c r="E82">
        <v>123</v>
      </c>
      <c r="F82">
        <v>1790.7940000000001</v>
      </c>
      <c r="G82">
        <v>727</v>
      </c>
      <c r="H82">
        <v>82.149000000000001</v>
      </c>
      <c r="I82">
        <v>39.5</v>
      </c>
      <c r="J82">
        <v>2492</v>
      </c>
      <c r="K82">
        <v>160</v>
      </c>
      <c r="L82">
        <v>3948.89</v>
      </c>
      <c r="M82">
        <v>95</v>
      </c>
      <c r="N82">
        <v>97.528000000000006</v>
      </c>
      <c r="O82">
        <v>3</v>
      </c>
      <c r="P82" t="e">
        <f>INDEX(sgStats[gl_rank],MATCH(stat_prod_calc_test_venusaur[[#This Row],[iv_str]],sgStats[gl_iv_string],0))</f>
        <v>#N/A</v>
      </c>
      <c r="Q82" t="e">
        <f>stat_prod_calc_test_venusaur[[#This Row],[sg_gl_rank]]=stat_prod_calc_test_venusaur[[#This Row],[gl_rank]]</f>
        <v>#N/A</v>
      </c>
      <c r="R82">
        <f>ROUND(stat_prod_calc_test_venusaur[[#This Row],[gl_stat_product]],1)</f>
        <v>1790.8</v>
      </c>
      <c r="S82" s="6" t="e">
        <f>INDEX(sgStats[gl_prod],MATCH(stat_prod_calc_test_venusaur[[#This Row],[iv_str]],sgStats[gl_iv_string],0))</f>
        <v>#N/A</v>
      </c>
      <c r="T82" s="5">
        <f>ROUND(stat_prod_calc_test_venusaur[[#This Row],[gl_percent_rank]],2)</f>
        <v>82.15</v>
      </c>
      <c r="U82" s="5" t="e">
        <f>INDEX(sgStats[gl_percent_sp],MATCH(stat_prod_calc_test_venusaur[[#This Row],[iv_str]],sgStats[gl_iv_string],0))</f>
        <v>#N/A</v>
      </c>
      <c r="V82" s="5" t="e">
        <f>stat_prod_calc_test_venusaur[[#This Row],[my_gl_%sp]]=stat_prod_calc_test_venusaur[[#This Row],[sg_gl_%sp]]</f>
        <v>#N/A</v>
      </c>
      <c r="W82" s="5">
        <f>ROUND(stat_prod_calc_test_venusaur[[#This Row],[gl_stat_product]]/$F$2*100,2)</f>
        <v>98.04</v>
      </c>
      <c r="X82" s="5" t="e">
        <f>stat_prod_calc_test_venusaur[[#This Row],[Column1]]=stat_prod_calc_test_venusaur[[#This Row],[sg_gl_%sp]]</f>
        <v>#N/A</v>
      </c>
      <c r="Y82" s="5">
        <f>stat_prod_calc_test_venusaur[[#This Row],[ul_stat_product]]/$L$66*100</f>
        <v>99.878266020487629</v>
      </c>
      <c r="Z82" s="5">
        <f>INDEX(sgStats[gl_rank],MATCH(stat_prod_calc_test_venusaur[[#This Row],[iv_str]],sgStats[ul_iv_string],0))</f>
        <v>81</v>
      </c>
      <c r="AA82" s="5" t="b">
        <f>stat_prod_calc_test_venusaur[[#This Row],[sg_ul_rank]]=stat_prod_calc_test_venusaur[[#This Row],[ul_rank]]</f>
        <v>0</v>
      </c>
      <c r="AB82" s="5">
        <f>ROUND(stat_prod_calc_test_venusaur[[#This Row],[ul_stat_product]],1)</f>
        <v>3948.9</v>
      </c>
      <c r="AC82" s="5">
        <f>INDEX(sgStats[ul_prod],MATCH(stat_prod_calc_test_venusaur[[#This Row],[iv_str]],sgStats[ul_iv_string],0))</f>
        <v>3948.9</v>
      </c>
    </row>
    <row r="83" spans="1:29" x14ac:dyDescent="0.25">
      <c r="A83" s="5" t="s">
        <v>36</v>
      </c>
      <c r="B83" s="5" t="s">
        <v>767</v>
      </c>
      <c r="C83">
        <v>20.5</v>
      </c>
      <c r="D83">
        <v>1474</v>
      </c>
      <c r="E83">
        <v>123</v>
      </c>
      <c r="F83">
        <v>1790.7940000000001</v>
      </c>
      <c r="G83">
        <v>727</v>
      </c>
      <c r="H83">
        <v>82.149000000000001</v>
      </c>
      <c r="I83">
        <v>39.5</v>
      </c>
      <c r="J83">
        <v>2498</v>
      </c>
      <c r="K83">
        <v>160</v>
      </c>
      <c r="L83">
        <v>3948.89</v>
      </c>
      <c r="M83">
        <v>95</v>
      </c>
      <c r="N83">
        <v>97.528000000000006</v>
      </c>
      <c r="O83">
        <v>3</v>
      </c>
      <c r="P83" t="e">
        <f>INDEX(sgStats[gl_rank],MATCH(stat_prod_calc_test_venusaur[[#This Row],[iv_str]],sgStats[gl_iv_string],0))</f>
        <v>#N/A</v>
      </c>
      <c r="Q83" t="e">
        <f>stat_prod_calc_test_venusaur[[#This Row],[sg_gl_rank]]=stat_prod_calc_test_venusaur[[#This Row],[gl_rank]]</f>
        <v>#N/A</v>
      </c>
      <c r="R83">
        <f>ROUND(stat_prod_calc_test_venusaur[[#This Row],[gl_stat_product]],1)</f>
        <v>1790.8</v>
      </c>
      <c r="S83" s="6" t="e">
        <f>INDEX(sgStats[gl_prod],MATCH(stat_prod_calc_test_venusaur[[#This Row],[iv_str]],sgStats[gl_iv_string],0))</f>
        <v>#N/A</v>
      </c>
      <c r="T83" s="5">
        <f>ROUND(stat_prod_calc_test_venusaur[[#This Row],[gl_percent_rank]],2)</f>
        <v>82.15</v>
      </c>
      <c r="U83" s="5" t="e">
        <f>INDEX(sgStats[gl_percent_sp],MATCH(stat_prod_calc_test_venusaur[[#This Row],[iv_str]],sgStats[gl_iv_string],0))</f>
        <v>#N/A</v>
      </c>
      <c r="V83" s="5" t="e">
        <f>stat_prod_calc_test_venusaur[[#This Row],[my_gl_%sp]]=stat_prod_calc_test_venusaur[[#This Row],[sg_gl_%sp]]</f>
        <v>#N/A</v>
      </c>
      <c r="W83" s="5">
        <f>ROUND(stat_prod_calc_test_venusaur[[#This Row],[gl_stat_product]]/$F$2*100,2)</f>
        <v>98.04</v>
      </c>
      <c r="X83" s="5" t="e">
        <f>stat_prod_calc_test_venusaur[[#This Row],[Column1]]=stat_prod_calc_test_venusaur[[#This Row],[sg_gl_%sp]]</f>
        <v>#N/A</v>
      </c>
      <c r="Y83" s="5">
        <f>stat_prod_calc_test_venusaur[[#This Row],[ul_stat_product]]/$L$66*100</f>
        <v>99.878266020487629</v>
      </c>
      <c r="Z83" s="5">
        <f>INDEX(sgStats[gl_rank],MATCH(stat_prod_calc_test_venusaur[[#This Row],[iv_str]],sgStats[ul_iv_string],0))</f>
        <v>82</v>
      </c>
      <c r="AA83" s="5" t="b">
        <f>stat_prod_calc_test_venusaur[[#This Row],[sg_ul_rank]]=stat_prod_calc_test_venusaur[[#This Row],[ul_rank]]</f>
        <v>0</v>
      </c>
      <c r="AB83" s="5">
        <f>ROUND(stat_prod_calc_test_venusaur[[#This Row],[ul_stat_product]],1)</f>
        <v>3948.9</v>
      </c>
      <c r="AC83" s="5">
        <f>INDEX(sgStats[ul_prod],MATCH(stat_prod_calc_test_venusaur[[#This Row],[iv_str]],sgStats[ul_iv_string],0))</f>
        <v>3948.9</v>
      </c>
    </row>
    <row r="84" spans="1:29" x14ac:dyDescent="0.25">
      <c r="A84" s="5" t="s">
        <v>36</v>
      </c>
      <c r="B84" s="5" t="s">
        <v>774</v>
      </c>
      <c r="C84">
        <v>20.5</v>
      </c>
      <c r="D84">
        <v>1466</v>
      </c>
      <c r="E84">
        <v>123</v>
      </c>
      <c r="F84">
        <v>1790.704</v>
      </c>
      <c r="G84">
        <v>735</v>
      </c>
      <c r="H84">
        <v>82.001999999999995</v>
      </c>
      <c r="I84">
        <v>39.5</v>
      </c>
      <c r="J84">
        <v>2486</v>
      </c>
      <c r="K84">
        <v>160</v>
      </c>
      <c r="L84">
        <v>3948.692</v>
      </c>
      <c r="M84">
        <v>97</v>
      </c>
      <c r="N84">
        <v>97.501999999999995</v>
      </c>
      <c r="O84">
        <v>3</v>
      </c>
      <c r="P84" t="e">
        <f>INDEX(sgStats[gl_rank],MATCH(stat_prod_calc_test_venusaur[[#This Row],[iv_str]],sgStats[gl_iv_string],0))</f>
        <v>#N/A</v>
      </c>
      <c r="Q84" t="e">
        <f>stat_prod_calc_test_venusaur[[#This Row],[sg_gl_rank]]=stat_prod_calc_test_venusaur[[#This Row],[gl_rank]]</f>
        <v>#N/A</v>
      </c>
      <c r="R84">
        <f>ROUND(stat_prod_calc_test_venusaur[[#This Row],[gl_stat_product]],1)</f>
        <v>1790.7</v>
      </c>
      <c r="S84" s="6" t="e">
        <f>INDEX(sgStats[gl_prod],MATCH(stat_prod_calc_test_venusaur[[#This Row],[iv_str]],sgStats[gl_iv_string],0))</f>
        <v>#N/A</v>
      </c>
      <c r="T84" s="5">
        <f>ROUND(stat_prod_calc_test_venusaur[[#This Row],[gl_percent_rank]],2)</f>
        <v>82</v>
      </c>
      <c r="U84" s="5" t="e">
        <f>INDEX(sgStats[gl_percent_sp],MATCH(stat_prod_calc_test_venusaur[[#This Row],[iv_str]],sgStats[gl_iv_string],0))</f>
        <v>#N/A</v>
      </c>
      <c r="V84" s="5" t="e">
        <f>stat_prod_calc_test_venusaur[[#This Row],[my_gl_%sp]]=stat_prod_calc_test_venusaur[[#This Row],[sg_gl_%sp]]</f>
        <v>#N/A</v>
      </c>
      <c r="W84" s="5">
        <f>ROUND(stat_prod_calc_test_venusaur[[#This Row],[gl_stat_product]]/$F$2*100,2)</f>
        <v>98.03</v>
      </c>
      <c r="X84" s="5" t="e">
        <f>stat_prod_calc_test_venusaur[[#This Row],[Column1]]=stat_prod_calc_test_venusaur[[#This Row],[sg_gl_%sp]]</f>
        <v>#N/A</v>
      </c>
      <c r="Y84" s="5">
        <f>stat_prod_calc_test_venusaur[[#This Row],[ul_stat_product]]/$L$66*100</f>
        <v>99.873258057067005</v>
      </c>
      <c r="Z84" s="5">
        <f>INDEX(sgStats[gl_rank],MATCH(stat_prod_calc_test_venusaur[[#This Row],[iv_str]],sgStats[ul_iv_string],0))</f>
        <v>83</v>
      </c>
      <c r="AA84" s="5" t="b">
        <f>stat_prod_calc_test_venusaur[[#This Row],[sg_ul_rank]]=stat_prod_calc_test_venusaur[[#This Row],[ul_rank]]</f>
        <v>0</v>
      </c>
      <c r="AB84" s="5">
        <f>ROUND(stat_prod_calc_test_venusaur[[#This Row],[ul_stat_product]],1)</f>
        <v>3948.7</v>
      </c>
      <c r="AC84" s="5">
        <f>INDEX(sgStats[ul_prod],MATCH(stat_prod_calc_test_venusaur[[#This Row],[iv_str]],sgStats[ul_iv_string],0))</f>
        <v>3948.7</v>
      </c>
    </row>
    <row r="85" spans="1:29" x14ac:dyDescent="0.25">
      <c r="A85" s="5" t="s">
        <v>36</v>
      </c>
      <c r="B85" s="5" t="s">
        <v>84</v>
      </c>
      <c r="C85">
        <v>21</v>
      </c>
      <c r="D85">
        <v>1498</v>
      </c>
      <c r="E85">
        <v>122</v>
      </c>
      <c r="F85">
        <v>1828.7139999999999</v>
      </c>
      <c r="G85">
        <v>48</v>
      </c>
      <c r="H85">
        <v>98.852000000000004</v>
      </c>
      <c r="I85">
        <v>40</v>
      </c>
      <c r="J85">
        <v>2498</v>
      </c>
      <c r="K85">
        <v>158</v>
      </c>
      <c r="L85">
        <v>3947.308</v>
      </c>
      <c r="M85">
        <v>99</v>
      </c>
      <c r="N85">
        <v>97.45</v>
      </c>
      <c r="O85">
        <v>3</v>
      </c>
      <c r="P85">
        <f>INDEX(sgStats[gl_rank],MATCH(stat_prod_calc_test_venusaur[[#This Row],[iv_str]],sgStats[gl_iv_string],0))</f>
        <v>48</v>
      </c>
      <c r="Q85" t="b">
        <f>stat_prod_calc_test_venusaur[[#This Row],[sg_gl_rank]]=stat_prod_calc_test_venusaur[[#This Row],[gl_rank]]</f>
        <v>1</v>
      </c>
      <c r="R85">
        <f>ROUND(stat_prod_calc_test_venusaur[[#This Row],[gl_stat_product]],1)</f>
        <v>1828.7</v>
      </c>
      <c r="S85" s="6">
        <f>INDEX(sgStats[gl_prod],MATCH(stat_prod_calc_test_venusaur[[#This Row],[iv_str]],sgStats[gl_iv_string],0))</f>
        <v>1828.7</v>
      </c>
      <c r="T85" s="5">
        <f>ROUND(stat_prod_calc_test_venusaur[[#This Row],[gl_percent_rank]],2)</f>
        <v>98.85</v>
      </c>
      <c r="U85" s="5">
        <f>INDEX(sgStats[gl_percent_sp],MATCH(stat_prod_calc_test_venusaur[[#This Row],[iv_str]],sgStats[gl_iv_string],0))</f>
        <v>98.71</v>
      </c>
      <c r="V85" s="5" t="b">
        <f>stat_prod_calc_test_venusaur[[#This Row],[my_gl_%sp]]=stat_prod_calc_test_venusaur[[#This Row],[sg_gl_%sp]]</f>
        <v>0</v>
      </c>
      <c r="W85" s="5">
        <f>ROUND(stat_prod_calc_test_venusaur[[#This Row],[gl_stat_product]]/$F$2*100,2)</f>
        <v>100.12</v>
      </c>
      <c r="X85" s="5" t="b">
        <f>stat_prod_calc_test_venusaur[[#This Row],[Column1]]=stat_prod_calc_test_venusaur[[#This Row],[sg_gl_%sp]]</f>
        <v>0</v>
      </c>
      <c r="Y85" s="5">
        <f>stat_prod_calc_test_venusaur[[#This Row],[ul_stat_product]]/$L$66*100</f>
        <v>99.838252898611756</v>
      </c>
      <c r="Z85" s="5">
        <f>INDEX(sgStats[gl_rank],MATCH(stat_prod_calc_test_venusaur[[#This Row],[iv_str]],sgStats[ul_iv_string],0))</f>
        <v>84</v>
      </c>
      <c r="AA85" s="5" t="b">
        <f>stat_prod_calc_test_venusaur[[#This Row],[sg_ul_rank]]=stat_prod_calc_test_venusaur[[#This Row],[ul_rank]]</f>
        <v>0</v>
      </c>
      <c r="AB85" s="5">
        <f>ROUND(stat_prod_calc_test_venusaur[[#This Row],[ul_stat_product]],1)</f>
        <v>3947.3</v>
      </c>
      <c r="AC85" s="5">
        <f>INDEX(sgStats[ul_prod],MATCH(stat_prod_calc_test_venusaur[[#This Row],[iv_str]],sgStats[ul_iv_string],0))</f>
        <v>3947.3</v>
      </c>
    </row>
    <row r="86" spans="1:29" x14ac:dyDescent="0.25">
      <c r="A86" s="5" t="s">
        <v>36</v>
      </c>
      <c r="B86" s="5" t="s">
        <v>42</v>
      </c>
      <c r="C86">
        <v>21</v>
      </c>
      <c r="D86">
        <v>1498</v>
      </c>
      <c r="E86">
        <v>123</v>
      </c>
      <c r="F86">
        <v>1843.6579999999999</v>
      </c>
      <c r="G86">
        <v>6</v>
      </c>
      <c r="H86">
        <v>99.878</v>
      </c>
      <c r="I86">
        <v>40</v>
      </c>
      <c r="J86">
        <v>2498</v>
      </c>
      <c r="K86">
        <v>158</v>
      </c>
      <c r="L86">
        <v>3947.21</v>
      </c>
      <c r="M86">
        <v>100</v>
      </c>
      <c r="N86">
        <v>97.397999999999996</v>
      </c>
      <c r="O86">
        <v>3</v>
      </c>
      <c r="P86">
        <f>INDEX(sgStats[gl_rank],MATCH(stat_prod_calc_test_venusaur[[#This Row],[iv_str]],sgStats[gl_iv_string],0))</f>
        <v>6</v>
      </c>
      <c r="Q86" t="b">
        <f>stat_prod_calc_test_venusaur[[#This Row],[sg_gl_rank]]=stat_prod_calc_test_venusaur[[#This Row],[gl_rank]]</f>
        <v>1</v>
      </c>
      <c r="R86">
        <f>ROUND(stat_prod_calc_test_venusaur[[#This Row],[gl_stat_product]],1)</f>
        <v>1843.7</v>
      </c>
      <c r="S86" s="6">
        <f>INDEX(sgStats[gl_prod],MATCH(stat_prod_calc_test_venusaur[[#This Row],[iv_str]],sgStats[gl_iv_string],0))</f>
        <v>1843.7</v>
      </c>
      <c r="T86" s="5">
        <f>ROUND(stat_prod_calc_test_venusaur[[#This Row],[gl_percent_rank]],2)</f>
        <v>99.88</v>
      </c>
      <c r="U86" s="5">
        <f>INDEX(sgStats[gl_percent_sp],MATCH(stat_prod_calc_test_venusaur[[#This Row],[iv_str]],sgStats[gl_iv_string],0))</f>
        <v>99.51</v>
      </c>
      <c r="V86" s="5" t="b">
        <f>stat_prod_calc_test_venusaur[[#This Row],[my_gl_%sp]]=stat_prod_calc_test_venusaur[[#This Row],[sg_gl_%sp]]</f>
        <v>0</v>
      </c>
      <c r="W86" s="5">
        <f>ROUND(stat_prod_calc_test_venusaur[[#This Row],[gl_stat_product]]/$F$2*100,2)</f>
        <v>100.93</v>
      </c>
      <c r="X86" s="5" t="b">
        <f>stat_prod_calc_test_venusaur[[#This Row],[Column1]]=stat_prod_calc_test_venusaur[[#This Row],[sg_gl_%sp]]</f>
        <v>0</v>
      </c>
      <c r="Y86" s="5">
        <f>stat_prod_calc_test_venusaur[[#This Row],[ul_stat_product]]/$L$66*100</f>
        <v>99.835774209646004</v>
      </c>
      <c r="Z86" s="5">
        <f>INDEX(sgStats[gl_rank],MATCH(stat_prod_calc_test_venusaur[[#This Row],[iv_str]],sgStats[ul_iv_string],0))</f>
        <v>85</v>
      </c>
      <c r="AA86" s="5" t="b">
        <f>stat_prod_calc_test_venusaur[[#This Row],[sg_ul_rank]]=stat_prod_calc_test_venusaur[[#This Row],[ul_rank]]</f>
        <v>0</v>
      </c>
      <c r="AB86" s="5">
        <f>ROUND(stat_prod_calc_test_venusaur[[#This Row],[ul_stat_product]],1)</f>
        <v>3947.2</v>
      </c>
      <c r="AC86" s="5">
        <f>INDEX(sgStats[ul_prod],MATCH(stat_prod_calc_test_venusaur[[#This Row],[iv_str]],sgStats[ul_iv_string],0))</f>
        <v>3947.2</v>
      </c>
    </row>
    <row r="87" spans="1:29" x14ac:dyDescent="0.25">
      <c r="A87" s="5" t="s">
        <v>36</v>
      </c>
      <c r="B87" s="5" t="s">
        <v>85</v>
      </c>
      <c r="C87">
        <v>21</v>
      </c>
      <c r="D87">
        <v>1495</v>
      </c>
      <c r="E87">
        <v>122</v>
      </c>
      <c r="F87">
        <v>1828.6690000000001</v>
      </c>
      <c r="G87">
        <v>49</v>
      </c>
      <c r="H87">
        <v>98.828000000000003</v>
      </c>
      <c r="I87">
        <v>40</v>
      </c>
      <c r="J87">
        <v>2492</v>
      </c>
      <c r="K87">
        <v>158</v>
      </c>
      <c r="L87">
        <v>3947.21</v>
      </c>
      <c r="M87">
        <v>100</v>
      </c>
      <c r="N87">
        <v>97.397999999999996</v>
      </c>
      <c r="O87">
        <v>3</v>
      </c>
      <c r="P87">
        <f>INDEX(sgStats[gl_rank],MATCH(stat_prod_calc_test_venusaur[[#This Row],[iv_str]],sgStats[gl_iv_string],0))</f>
        <v>49</v>
      </c>
      <c r="Q87" t="b">
        <f>stat_prod_calc_test_venusaur[[#This Row],[sg_gl_rank]]=stat_prod_calc_test_venusaur[[#This Row],[gl_rank]]</f>
        <v>1</v>
      </c>
      <c r="R87">
        <f>ROUND(stat_prod_calc_test_venusaur[[#This Row],[gl_stat_product]],1)</f>
        <v>1828.7</v>
      </c>
      <c r="S87" s="6">
        <f>INDEX(sgStats[gl_prod],MATCH(stat_prod_calc_test_venusaur[[#This Row],[iv_str]],sgStats[gl_iv_string],0))</f>
        <v>1828.7</v>
      </c>
      <c r="T87" s="5">
        <f>ROUND(stat_prod_calc_test_venusaur[[#This Row],[gl_percent_rank]],2)</f>
        <v>98.83</v>
      </c>
      <c r="U87" s="5">
        <f>INDEX(sgStats[gl_percent_sp],MATCH(stat_prod_calc_test_venusaur[[#This Row],[iv_str]],sgStats[gl_iv_string],0))</f>
        <v>98.71</v>
      </c>
      <c r="V87" s="5" t="b">
        <f>stat_prod_calc_test_venusaur[[#This Row],[my_gl_%sp]]=stat_prod_calc_test_venusaur[[#This Row],[sg_gl_%sp]]</f>
        <v>0</v>
      </c>
      <c r="W87" s="5">
        <f>ROUND(stat_prod_calc_test_venusaur[[#This Row],[gl_stat_product]]/$F$2*100,2)</f>
        <v>100.11</v>
      </c>
      <c r="X87" s="5" t="b">
        <f>stat_prod_calc_test_venusaur[[#This Row],[Column1]]=stat_prod_calc_test_venusaur[[#This Row],[sg_gl_%sp]]</f>
        <v>0</v>
      </c>
      <c r="Y87" s="5">
        <f>stat_prod_calc_test_venusaur[[#This Row],[ul_stat_product]]/$L$66*100</f>
        <v>99.835774209646004</v>
      </c>
      <c r="Z87" s="5">
        <f>INDEX(sgStats[gl_rank],MATCH(stat_prod_calc_test_venusaur[[#This Row],[iv_str]],sgStats[ul_iv_string],0))</f>
        <v>86</v>
      </c>
      <c r="AA87" s="5" t="b">
        <f>stat_prod_calc_test_venusaur[[#This Row],[sg_ul_rank]]=stat_prod_calc_test_venusaur[[#This Row],[ul_rank]]</f>
        <v>0</v>
      </c>
      <c r="AB87" s="5">
        <f>ROUND(stat_prod_calc_test_venusaur[[#This Row],[ul_stat_product]],1)</f>
        <v>3947.2</v>
      </c>
      <c r="AC87" s="5">
        <f>INDEX(sgStats[ul_prod],MATCH(stat_prod_calc_test_venusaur[[#This Row],[iv_str]],sgStats[ul_iv_string],0))</f>
        <v>3947.2</v>
      </c>
    </row>
    <row r="88" spans="1:29" x14ac:dyDescent="0.25">
      <c r="A88" s="5" t="s">
        <v>36</v>
      </c>
      <c r="B88" s="5" t="s">
        <v>44</v>
      </c>
      <c r="C88">
        <v>21</v>
      </c>
      <c r="D88">
        <v>1495</v>
      </c>
      <c r="E88">
        <v>123</v>
      </c>
      <c r="F88">
        <v>1843.52</v>
      </c>
      <c r="G88">
        <v>7</v>
      </c>
      <c r="H88">
        <v>99.828999999999994</v>
      </c>
      <c r="I88">
        <v>40</v>
      </c>
      <c r="J88">
        <v>2491</v>
      </c>
      <c r="K88">
        <v>158</v>
      </c>
      <c r="L88">
        <v>3946.9140000000002</v>
      </c>
      <c r="M88">
        <v>103</v>
      </c>
      <c r="N88">
        <v>97.32</v>
      </c>
      <c r="O88">
        <v>3</v>
      </c>
      <c r="P88">
        <f>INDEX(sgStats[gl_rank],MATCH(stat_prod_calc_test_venusaur[[#This Row],[iv_str]],sgStats[gl_iv_string],0))</f>
        <v>8</v>
      </c>
      <c r="Q88" t="b">
        <f>stat_prod_calc_test_venusaur[[#This Row],[sg_gl_rank]]=stat_prod_calc_test_venusaur[[#This Row],[gl_rank]]</f>
        <v>0</v>
      </c>
      <c r="R88">
        <f>ROUND(stat_prod_calc_test_venusaur[[#This Row],[gl_stat_product]],1)</f>
        <v>1843.5</v>
      </c>
      <c r="S88" s="6">
        <f>INDEX(sgStats[gl_prod],MATCH(stat_prod_calc_test_venusaur[[#This Row],[iv_str]],sgStats[gl_iv_string],0))</f>
        <v>1843.5</v>
      </c>
      <c r="T88" s="5">
        <f>ROUND(stat_prod_calc_test_venusaur[[#This Row],[gl_percent_rank]],2)</f>
        <v>99.83</v>
      </c>
      <c r="U88" s="5">
        <f>INDEX(sgStats[gl_percent_sp],MATCH(stat_prod_calc_test_venusaur[[#This Row],[iv_str]],sgStats[gl_iv_string],0))</f>
        <v>99.51</v>
      </c>
      <c r="V88" s="5" t="b">
        <f>stat_prod_calc_test_venusaur[[#This Row],[my_gl_%sp]]=stat_prod_calc_test_venusaur[[#This Row],[sg_gl_%sp]]</f>
        <v>0</v>
      </c>
      <c r="W88" s="5">
        <f>ROUND(stat_prod_calc_test_venusaur[[#This Row],[gl_stat_product]]/$F$2*100,2)</f>
        <v>100.93</v>
      </c>
      <c r="X88" s="5" t="b">
        <f>stat_prod_calc_test_venusaur[[#This Row],[Column1]]=stat_prod_calc_test_venusaur[[#This Row],[sg_gl_%sp]]</f>
        <v>0</v>
      </c>
      <c r="Y88" s="5">
        <f>stat_prod_calc_test_venusaur[[#This Row],[ul_stat_product]]/$L$66*100</f>
        <v>99.828287557259614</v>
      </c>
      <c r="Z88" s="5">
        <f>INDEX(sgStats[gl_rank],MATCH(stat_prod_calc_test_venusaur[[#This Row],[iv_str]],sgStats[ul_iv_string],0))</f>
        <v>87</v>
      </c>
      <c r="AA88" s="5" t="b">
        <f>stat_prod_calc_test_venusaur[[#This Row],[sg_ul_rank]]=stat_prod_calc_test_venusaur[[#This Row],[ul_rank]]</f>
        <v>0</v>
      </c>
      <c r="AB88" s="5">
        <f>ROUND(stat_prod_calc_test_venusaur[[#This Row],[ul_stat_product]],1)</f>
        <v>3946.9</v>
      </c>
      <c r="AC88" s="5">
        <f>INDEX(sgStats[ul_prod],MATCH(stat_prod_calc_test_venusaur[[#This Row],[iv_str]],sgStats[ul_iv_string],0))</f>
        <v>3946.9</v>
      </c>
    </row>
    <row r="89" spans="1:29" x14ac:dyDescent="0.25">
      <c r="A89" s="5" t="s">
        <v>36</v>
      </c>
      <c r="B89" s="5" t="s">
        <v>87</v>
      </c>
      <c r="C89">
        <v>21</v>
      </c>
      <c r="D89">
        <v>1491</v>
      </c>
      <c r="E89">
        <v>122</v>
      </c>
      <c r="F89">
        <v>1828.5319999999999</v>
      </c>
      <c r="G89">
        <v>51</v>
      </c>
      <c r="H89">
        <v>98.778999999999996</v>
      </c>
      <c r="I89">
        <v>40</v>
      </c>
      <c r="J89">
        <v>2485</v>
      </c>
      <c r="K89">
        <v>158</v>
      </c>
      <c r="L89">
        <v>3946.9140000000002</v>
      </c>
      <c r="M89">
        <v>103</v>
      </c>
      <c r="N89">
        <v>97.32</v>
      </c>
      <c r="O89">
        <v>3</v>
      </c>
      <c r="P89">
        <f>INDEX(sgStats[gl_rank],MATCH(stat_prod_calc_test_venusaur[[#This Row],[iv_str]],sgStats[gl_iv_string],0))</f>
        <v>51</v>
      </c>
      <c r="Q89" t="b">
        <f>stat_prod_calc_test_venusaur[[#This Row],[sg_gl_rank]]=stat_prod_calc_test_venusaur[[#This Row],[gl_rank]]</f>
        <v>1</v>
      </c>
      <c r="R89">
        <f>ROUND(stat_prod_calc_test_venusaur[[#This Row],[gl_stat_product]],1)</f>
        <v>1828.5</v>
      </c>
      <c r="S89" s="6">
        <f>INDEX(sgStats[gl_prod],MATCH(stat_prod_calc_test_venusaur[[#This Row],[iv_str]],sgStats[gl_iv_string],0))</f>
        <v>1828.5</v>
      </c>
      <c r="T89" s="5">
        <f>ROUND(stat_prod_calc_test_venusaur[[#This Row],[gl_percent_rank]],2)</f>
        <v>98.78</v>
      </c>
      <c r="U89" s="5">
        <f>INDEX(sgStats[gl_percent_sp],MATCH(stat_prod_calc_test_venusaur[[#This Row],[iv_str]],sgStats[gl_iv_string],0))</f>
        <v>98.7</v>
      </c>
      <c r="V89" s="5" t="b">
        <f>stat_prod_calc_test_venusaur[[#This Row],[my_gl_%sp]]=stat_prod_calc_test_venusaur[[#This Row],[sg_gl_%sp]]</f>
        <v>0</v>
      </c>
      <c r="W89" s="5">
        <f>ROUND(stat_prod_calc_test_venusaur[[#This Row],[gl_stat_product]]/$F$2*100,2)</f>
        <v>100.11</v>
      </c>
      <c r="X89" s="5" t="b">
        <f>stat_prod_calc_test_venusaur[[#This Row],[Column1]]=stat_prod_calc_test_venusaur[[#This Row],[sg_gl_%sp]]</f>
        <v>0</v>
      </c>
      <c r="Y89" s="5">
        <f>stat_prod_calc_test_venusaur[[#This Row],[ul_stat_product]]/$L$66*100</f>
        <v>99.828287557259614</v>
      </c>
      <c r="Z89" s="5">
        <f>INDEX(sgStats[gl_rank],MATCH(stat_prod_calc_test_venusaur[[#This Row],[iv_str]],sgStats[ul_iv_string],0))</f>
        <v>88</v>
      </c>
      <c r="AA89" s="5" t="b">
        <f>stat_prod_calc_test_venusaur[[#This Row],[sg_ul_rank]]=stat_prod_calc_test_venusaur[[#This Row],[ul_rank]]</f>
        <v>0</v>
      </c>
      <c r="AB89" s="5">
        <f>ROUND(stat_prod_calc_test_venusaur[[#This Row],[ul_stat_product]],1)</f>
        <v>3946.9</v>
      </c>
      <c r="AC89" s="5">
        <f>INDEX(sgStats[ul_prod],MATCH(stat_prod_calc_test_venusaur[[#This Row],[iv_str]],sgStats[ul_iv_string],0))</f>
        <v>3946.9</v>
      </c>
    </row>
    <row r="90" spans="1:29" x14ac:dyDescent="0.25">
      <c r="A90" s="5" t="s">
        <v>36</v>
      </c>
      <c r="B90" s="5" t="s">
        <v>755</v>
      </c>
      <c r="C90">
        <v>20.5</v>
      </c>
      <c r="D90">
        <v>1474</v>
      </c>
      <c r="E90">
        <v>120</v>
      </c>
      <c r="F90">
        <v>1791.0139999999999</v>
      </c>
      <c r="G90">
        <v>716</v>
      </c>
      <c r="H90">
        <v>82.465999999999994</v>
      </c>
      <c r="I90">
        <v>39.5</v>
      </c>
      <c r="J90">
        <v>2498</v>
      </c>
      <c r="K90">
        <v>156</v>
      </c>
      <c r="L90">
        <v>3946.9059999999999</v>
      </c>
      <c r="M90">
        <v>105</v>
      </c>
      <c r="N90">
        <v>97.293999999999997</v>
      </c>
      <c r="O90">
        <v>3</v>
      </c>
      <c r="P90" t="e">
        <f>INDEX(sgStats[gl_rank],MATCH(stat_prod_calc_test_venusaur[[#This Row],[iv_str]],sgStats[gl_iv_string],0))</f>
        <v>#N/A</v>
      </c>
      <c r="Q90" t="e">
        <f>stat_prod_calc_test_venusaur[[#This Row],[sg_gl_rank]]=stat_prod_calc_test_venusaur[[#This Row],[gl_rank]]</f>
        <v>#N/A</v>
      </c>
      <c r="R90">
        <f>ROUND(stat_prod_calc_test_venusaur[[#This Row],[gl_stat_product]],1)</f>
        <v>1791</v>
      </c>
      <c r="S90" s="6" t="e">
        <f>INDEX(sgStats[gl_prod],MATCH(stat_prod_calc_test_venusaur[[#This Row],[iv_str]],sgStats[gl_iv_string],0))</f>
        <v>#N/A</v>
      </c>
      <c r="T90" s="5">
        <f>ROUND(stat_prod_calc_test_venusaur[[#This Row],[gl_percent_rank]],2)</f>
        <v>82.47</v>
      </c>
      <c r="U90" s="5" t="e">
        <f>INDEX(sgStats[gl_percent_sp],MATCH(stat_prod_calc_test_venusaur[[#This Row],[iv_str]],sgStats[gl_iv_string],0))</f>
        <v>#N/A</v>
      </c>
      <c r="V90" s="5" t="e">
        <f>stat_prod_calc_test_venusaur[[#This Row],[my_gl_%sp]]=stat_prod_calc_test_venusaur[[#This Row],[sg_gl_%sp]]</f>
        <v>#N/A</v>
      </c>
      <c r="W90" s="5">
        <f>ROUND(stat_prod_calc_test_venusaur[[#This Row],[gl_stat_product]]/$F$2*100,2)</f>
        <v>98.05</v>
      </c>
      <c r="X90" s="5" t="e">
        <f>stat_prod_calc_test_venusaur[[#This Row],[Column1]]=stat_prod_calc_test_venusaur[[#This Row],[sg_gl_%sp]]</f>
        <v>#N/A</v>
      </c>
      <c r="Y90" s="5">
        <f>stat_prod_calc_test_venusaur[[#This Row],[ul_stat_product]]/$L$66*100</f>
        <v>99.828085215303219</v>
      </c>
      <c r="Z90" s="5">
        <f>INDEX(sgStats[gl_rank],MATCH(stat_prod_calc_test_venusaur[[#This Row],[iv_str]],sgStats[ul_iv_string],0))</f>
        <v>89</v>
      </c>
      <c r="AA90" s="5" t="b">
        <f>stat_prod_calc_test_venusaur[[#This Row],[sg_ul_rank]]=stat_prod_calc_test_venusaur[[#This Row],[ul_rank]]</f>
        <v>0</v>
      </c>
      <c r="AB90" s="5">
        <f>ROUND(stat_prod_calc_test_venusaur[[#This Row],[ul_stat_product]],1)</f>
        <v>3946.9</v>
      </c>
      <c r="AC90" s="5">
        <f>INDEX(sgStats[ul_prod],MATCH(stat_prod_calc_test_venusaur[[#This Row],[iv_str]],sgStats[ul_iv_string],0))</f>
        <v>3946.9</v>
      </c>
    </row>
    <row r="91" spans="1:29" x14ac:dyDescent="0.25">
      <c r="A91" s="5" t="s">
        <v>36</v>
      </c>
      <c r="B91" s="5" t="s">
        <v>90</v>
      </c>
      <c r="C91">
        <v>21</v>
      </c>
      <c r="D91">
        <v>1491</v>
      </c>
      <c r="E91">
        <v>125</v>
      </c>
      <c r="F91">
        <v>1827.1220000000001</v>
      </c>
      <c r="G91">
        <v>54</v>
      </c>
      <c r="H91">
        <v>98.706000000000003</v>
      </c>
      <c r="I91">
        <v>40.5</v>
      </c>
      <c r="J91">
        <v>2500</v>
      </c>
      <c r="K91">
        <v>162</v>
      </c>
      <c r="L91">
        <v>3971.7150000000001</v>
      </c>
      <c r="M91">
        <v>23</v>
      </c>
      <c r="N91">
        <v>99.427999999999997</v>
      </c>
      <c r="O91">
        <v>3</v>
      </c>
      <c r="P91">
        <f>INDEX(sgStats[gl_rank],MATCH(stat_prod_calc_test_venusaur[[#This Row],[iv_str]],sgStats[gl_iv_string],0))</f>
        <v>54</v>
      </c>
      <c r="Q91" t="b">
        <f>stat_prod_calc_test_venusaur[[#This Row],[sg_gl_rank]]=stat_prod_calc_test_venusaur[[#This Row],[gl_rank]]</f>
        <v>1</v>
      </c>
      <c r="R91">
        <f>ROUND(stat_prod_calc_test_venusaur[[#This Row],[gl_stat_product]],1)</f>
        <v>1827.1</v>
      </c>
      <c r="S91" s="6">
        <f>INDEX(sgStats[gl_prod],MATCH(stat_prod_calc_test_venusaur[[#This Row],[iv_str]],sgStats[gl_iv_string],0))</f>
        <v>1827.1</v>
      </c>
      <c r="T91" s="5">
        <f>ROUND(stat_prod_calc_test_venusaur[[#This Row],[gl_percent_rank]],2)</f>
        <v>98.71</v>
      </c>
      <c r="U91" s="5">
        <f>INDEX(sgStats[gl_percent_sp],MATCH(stat_prod_calc_test_venusaur[[#This Row],[iv_str]],sgStats[gl_iv_string],0))</f>
        <v>98.62</v>
      </c>
      <c r="V91" s="5" t="b">
        <f>stat_prod_calc_test_venusaur[[#This Row],[my_gl_%sp]]=stat_prod_calc_test_venusaur[[#This Row],[sg_gl_%sp]]</f>
        <v>0</v>
      </c>
      <c r="W91" s="5">
        <f>ROUND(stat_prod_calc_test_venusaur[[#This Row],[gl_stat_product]]/$F$2*100,2)</f>
        <v>100.03</v>
      </c>
      <c r="X91" s="5" t="b">
        <f>stat_prod_calc_test_venusaur[[#This Row],[Column1]]=stat_prod_calc_test_venusaur[[#This Row],[sg_gl_%sp]]</f>
        <v>0</v>
      </c>
      <c r="Y91" s="5">
        <f>stat_prod_calc_test_venusaur[[#This Row],[ul_stat_product]]/$L$66*100</f>
        <v>100.45557291480924</v>
      </c>
      <c r="Z91" s="5">
        <f>INDEX(sgStats[gl_rank],MATCH(stat_prod_calc_test_venusaur[[#This Row],[iv_str]],sgStats[ul_iv_string],0))</f>
        <v>90</v>
      </c>
      <c r="AA91" s="5" t="b">
        <f>stat_prod_calc_test_venusaur[[#This Row],[sg_ul_rank]]=stat_prod_calc_test_venusaur[[#This Row],[ul_rank]]</f>
        <v>0</v>
      </c>
      <c r="AB91" s="5">
        <f>ROUND(stat_prod_calc_test_venusaur[[#This Row],[ul_stat_product]],1)</f>
        <v>3971.7</v>
      </c>
      <c r="AC91" s="5">
        <f>INDEX(sgStats[ul_prod],MATCH(stat_prod_calc_test_venusaur[[#This Row],[iv_str]],sgStats[ul_iv_string],0))</f>
        <v>3946.7</v>
      </c>
    </row>
    <row r="92" spans="1:29" x14ac:dyDescent="0.25">
      <c r="A92" s="5" t="s">
        <v>36</v>
      </c>
      <c r="B92" s="5" t="s">
        <v>91</v>
      </c>
      <c r="C92">
        <v>21</v>
      </c>
      <c r="D92">
        <v>1494</v>
      </c>
      <c r="E92">
        <v>125</v>
      </c>
      <c r="F92">
        <v>1827.028</v>
      </c>
      <c r="G92">
        <v>55</v>
      </c>
      <c r="H92">
        <v>98.680999999999997</v>
      </c>
      <c r="I92">
        <v>40</v>
      </c>
      <c r="J92">
        <v>2491</v>
      </c>
      <c r="K92">
        <v>162</v>
      </c>
      <c r="L92">
        <v>3946.4639999999999</v>
      </c>
      <c r="M92">
        <v>107</v>
      </c>
      <c r="N92">
        <v>97.242000000000004</v>
      </c>
      <c r="O92">
        <v>3</v>
      </c>
      <c r="P92">
        <f>INDEX(sgStats[gl_rank],MATCH(stat_prod_calc_test_venusaur[[#This Row],[iv_str]],sgStats[gl_iv_string],0))</f>
        <v>55</v>
      </c>
      <c r="Q92" t="b">
        <f>stat_prod_calc_test_venusaur[[#This Row],[sg_gl_rank]]=stat_prod_calc_test_venusaur[[#This Row],[gl_rank]]</f>
        <v>1</v>
      </c>
      <c r="R92">
        <f>ROUND(stat_prod_calc_test_venusaur[[#This Row],[gl_stat_product]],1)</f>
        <v>1827</v>
      </c>
      <c r="S92" s="6">
        <f>INDEX(sgStats[gl_prod],MATCH(stat_prod_calc_test_venusaur[[#This Row],[iv_str]],sgStats[gl_iv_string],0))</f>
        <v>1827</v>
      </c>
      <c r="T92" s="5">
        <f>ROUND(stat_prod_calc_test_venusaur[[#This Row],[gl_percent_rank]],2)</f>
        <v>98.68</v>
      </c>
      <c r="U92" s="5">
        <f>INDEX(sgStats[gl_percent_sp],MATCH(stat_prod_calc_test_venusaur[[#This Row],[iv_str]],sgStats[gl_iv_string],0))</f>
        <v>98.62</v>
      </c>
      <c r="V92" s="5" t="b">
        <f>stat_prod_calc_test_venusaur[[#This Row],[my_gl_%sp]]=stat_prod_calc_test_venusaur[[#This Row],[sg_gl_%sp]]</f>
        <v>0</v>
      </c>
      <c r="W92" s="5">
        <f>ROUND(stat_prod_calc_test_venusaur[[#This Row],[gl_stat_product]]/$F$2*100,2)</f>
        <v>100.02</v>
      </c>
      <c r="X92" s="5" t="b">
        <f>stat_prod_calc_test_venusaur[[#This Row],[Column1]]=stat_prod_calc_test_venusaur[[#This Row],[sg_gl_%sp]]</f>
        <v>0</v>
      </c>
      <c r="Y92" s="5">
        <f>stat_prod_calc_test_venusaur[[#This Row],[ul_stat_product]]/$L$66*100</f>
        <v>99.816905822212746</v>
      </c>
      <c r="Z92" s="5">
        <f>INDEX(sgStats[gl_rank],MATCH(stat_prod_calc_test_venusaur[[#This Row],[iv_str]],sgStats[ul_iv_string],0))</f>
        <v>91</v>
      </c>
      <c r="AA92" s="5" t="b">
        <f>stat_prod_calc_test_venusaur[[#This Row],[sg_ul_rank]]=stat_prod_calc_test_venusaur[[#This Row],[ul_rank]]</f>
        <v>0</v>
      </c>
      <c r="AB92" s="5">
        <f>ROUND(stat_prod_calc_test_venusaur[[#This Row],[ul_stat_product]],1)</f>
        <v>3946.5</v>
      </c>
      <c r="AC92" s="5">
        <f>INDEX(sgStats[ul_prod],MATCH(stat_prod_calc_test_venusaur[[#This Row],[iv_str]],sgStats[ul_iv_string],0))</f>
        <v>3946.5</v>
      </c>
    </row>
    <row r="93" spans="1:29" x14ac:dyDescent="0.25">
      <c r="A93" s="5" t="s">
        <v>36</v>
      </c>
      <c r="B93" s="5" t="s">
        <v>642</v>
      </c>
      <c r="C93">
        <v>20</v>
      </c>
      <c r="D93">
        <v>1477</v>
      </c>
      <c r="E93">
        <v>122</v>
      </c>
      <c r="F93">
        <v>1794.2470000000001</v>
      </c>
      <c r="G93">
        <v>606</v>
      </c>
      <c r="H93">
        <v>85.225999999999999</v>
      </c>
      <c r="I93">
        <v>37.5</v>
      </c>
      <c r="J93">
        <v>2494</v>
      </c>
      <c r="K93">
        <v>159</v>
      </c>
      <c r="L93">
        <v>3946.2570000000001</v>
      </c>
      <c r="M93">
        <v>109</v>
      </c>
      <c r="N93">
        <v>97.19</v>
      </c>
      <c r="O93">
        <v>3</v>
      </c>
      <c r="P93" t="e">
        <f>INDEX(sgStats[gl_rank],MATCH(stat_prod_calc_test_venusaur[[#This Row],[iv_str]],sgStats[gl_iv_string],0))</f>
        <v>#N/A</v>
      </c>
      <c r="Q93" t="e">
        <f>stat_prod_calc_test_venusaur[[#This Row],[sg_gl_rank]]=stat_prod_calc_test_venusaur[[#This Row],[gl_rank]]</f>
        <v>#N/A</v>
      </c>
      <c r="R93">
        <f>ROUND(stat_prod_calc_test_venusaur[[#This Row],[gl_stat_product]],1)</f>
        <v>1794.2</v>
      </c>
      <c r="S93" s="6" t="e">
        <f>INDEX(sgStats[gl_prod],MATCH(stat_prod_calc_test_venusaur[[#This Row],[iv_str]],sgStats[gl_iv_string],0))</f>
        <v>#N/A</v>
      </c>
      <c r="T93" s="5">
        <f>ROUND(stat_prod_calc_test_venusaur[[#This Row],[gl_percent_rank]],2)</f>
        <v>85.23</v>
      </c>
      <c r="U93" s="5" t="e">
        <f>INDEX(sgStats[gl_percent_sp],MATCH(stat_prod_calc_test_venusaur[[#This Row],[iv_str]],sgStats[gl_iv_string],0))</f>
        <v>#N/A</v>
      </c>
      <c r="V93" s="5" t="e">
        <f>stat_prod_calc_test_venusaur[[#This Row],[my_gl_%sp]]=stat_prod_calc_test_venusaur[[#This Row],[sg_gl_%sp]]</f>
        <v>#N/A</v>
      </c>
      <c r="W93" s="5">
        <f>ROUND(stat_prod_calc_test_venusaur[[#This Row],[gl_stat_product]]/$F$2*100,2)</f>
        <v>98.23</v>
      </c>
      <c r="X93" s="5" t="e">
        <f>stat_prod_calc_test_venusaur[[#This Row],[Column1]]=stat_prod_calc_test_venusaur[[#This Row],[sg_gl_%sp]]</f>
        <v>#N/A</v>
      </c>
      <c r="Y93" s="5">
        <f>stat_prod_calc_test_venusaur[[#This Row],[ul_stat_product]]/$L$66*100</f>
        <v>99.811670224091188</v>
      </c>
      <c r="Z93" s="5">
        <f>INDEX(sgStats[gl_rank],MATCH(stat_prod_calc_test_venusaur[[#This Row],[iv_str]],sgStats[ul_iv_string],0))</f>
        <v>92</v>
      </c>
      <c r="AA93" s="5" t="b">
        <f>stat_prod_calc_test_venusaur[[#This Row],[sg_ul_rank]]=stat_prod_calc_test_venusaur[[#This Row],[ul_rank]]</f>
        <v>0</v>
      </c>
      <c r="AB93" s="5">
        <f>ROUND(stat_prod_calc_test_venusaur[[#This Row],[ul_stat_product]],1)</f>
        <v>3946.3</v>
      </c>
      <c r="AC93" s="5">
        <f>INDEX(sgStats[ul_prod],MATCH(stat_prod_calc_test_venusaur[[#This Row],[iv_str]],sgStats[ul_iv_string],0))</f>
        <v>3946.3</v>
      </c>
    </row>
    <row r="94" spans="1:29" x14ac:dyDescent="0.25">
      <c r="A94" s="5" t="s">
        <v>36</v>
      </c>
      <c r="B94" s="5" t="s">
        <v>643</v>
      </c>
      <c r="C94">
        <v>20</v>
      </c>
      <c r="D94">
        <v>1481</v>
      </c>
      <c r="E94">
        <v>122</v>
      </c>
      <c r="F94">
        <v>1794.204</v>
      </c>
      <c r="G94">
        <v>607</v>
      </c>
      <c r="H94">
        <v>85.177000000000007</v>
      </c>
      <c r="I94">
        <v>37.5</v>
      </c>
      <c r="J94">
        <v>2500</v>
      </c>
      <c r="K94">
        <v>159</v>
      </c>
      <c r="L94">
        <v>3946.1610000000001</v>
      </c>
      <c r="M94">
        <v>110</v>
      </c>
      <c r="N94">
        <v>97.138000000000005</v>
      </c>
      <c r="O94">
        <v>3</v>
      </c>
      <c r="P94" t="e">
        <f>INDEX(sgStats[gl_rank],MATCH(stat_prod_calc_test_venusaur[[#This Row],[iv_str]],sgStats[gl_iv_string],0))</f>
        <v>#N/A</v>
      </c>
      <c r="Q94" t="e">
        <f>stat_prod_calc_test_venusaur[[#This Row],[sg_gl_rank]]=stat_prod_calc_test_venusaur[[#This Row],[gl_rank]]</f>
        <v>#N/A</v>
      </c>
      <c r="R94">
        <f>ROUND(stat_prod_calc_test_venusaur[[#This Row],[gl_stat_product]],1)</f>
        <v>1794.2</v>
      </c>
      <c r="S94" s="6" t="e">
        <f>INDEX(sgStats[gl_prod],MATCH(stat_prod_calc_test_venusaur[[#This Row],[iv_str]],sgStats[gl_iv_string],0))</f>
        <v>#N/A</v>
      </c>
      <c r="T94" s="5">
        <f>ROUND(stat_prod_calc_test_venusaur[[#This Row],[gl_percent_rank]],2)</f>
        <v>85.18</v>
      </c>
      <c r="U94" s="5" t="e">
        <f>INDEX(sgStats[gl_percent_sp],MATCH(stat_prod_calc_test_venusaur[[#This Row],[iv_str]],sgStats[gl_iv_string],0))</f>
        <v>#N/A</v>
      </c>
      <c r="V94" s="5" t="e">
        <f>stat_prod_calc_test_venusaur[[#This Row],[my_gl_%sp]]=stat_prod_calc_test_venusaur[[#This Row],[sg_gl_%sp]]</f>
        <v>#N/A</v>
      </c>
      <c r="W94" s="5">
        <f>ROUND(stat_prod_calc_test_venusaur[[#This Row],[gl_stat_product]]/$F$2*100,2)</f>
        <v>98.23</v>
      </c>
      <c r="X94" s="5" t="e">
        <f>stat_prod_calc_test_venusaur[[#This Row],[Column1]]=stat_prod_calc_test_venusaur[[#This Row],[sg_gl_%sp]]</f>
        <v>#N/A</v>
      </c>
      <c r="Y94" s="5">
        <f>stat_prod_calc_test_venusaur[[#This Row],[ul_stat_product]]/$L$66*100</f>
        <v>99.809242120614527</v>
      </c>
      <c r="Z94" s="5">
        <f>INDEX(sgStats[gl_rank],MATCH(stat_prod_calc_test_venusaur[[#This Row],[iv_str]],sgStats[ul_iv_string],0))</f>
        <v>93</v>
      </c>
      <c r="AA94" s="5" t="b">
        <f>stat_prod_calc_test_venusaur[[#This Row],[sg_ul_rank]]=stat_prod_calc_test_venusaur[[#This Row],[ul_rank]]</f>
        <v>0</v>
      </c>
      <c r="AB94" s="5">
        <f>ROUND(stat_prod_calc_test_venusaur[[#This Row],[ul_stat_product]],1)</f>
        <v>3946.2</v>
      </c>
      <c r="AC94" s="5">
        <f>INDEX(sgStats[ul_prod],MATCH(stat_prod_calc_test_venusaur[[#This Row],[iv_str]],sgStats[ul_iv_string],0))</f>
        <v>3946.2</v>
      </c>
    </row>
    <row r="95" spans="1:29" x14ac:dyDescent="0.25">
      <c r="A95" s="5" t="s">
        <v>36</v>
      </c>
      <c r="B95" s="5" t="s">
        <v>644</v>
      </c>
      <c r="C95">
        <v>20</v>
      </c>
      <c r="D95">
        <v>1474</v>
      </c>
      <c r="E95">
        <v>122</v>
      </c>
      <c r="F95">
        <v>1794.204</v>
      </c>
      <c r="G95">
        <v>607</v>
      </c>
      <c r="H95">
        <v>85.177000000000007</v>
      </c>
      <c r="I95">
        <v>37.5</v>
      </c>
      <c r="J95">
        <v>2487</v>
      </c>
      <c r="K95">
        <v>159</v>
      </c>
      <c r="L95">
        <v>3946.1610000000001</v>
      </c>
      <c r="M95">
        <v>110</v>
      </c>
      <c r="N95">
        <v>97.138000000000005</v>
      </c>
      <c r="O95">
        <v>3</v>
      </c>
      <c r="P95" t="e">
        <f>INDEX(sgStats[gl_rank],MATCH(stat_prod_calc_test_venusaur[[#This Row],[iv_str]],sgStats[gl_iv_string],0))</f>
        <v>#N/A</v>
      </c>
      <c r="Q95" t="e">
        <f>stat_prod_calc_test_venusaur[[#This Row],[sg_gl_rank]]=stat_prod_calc_test_venusaur[[#This Row],[gl_rank]]</f>
        <v>#N/A</v>
      </c>
      <c r="R95">
        <f>ROUND(stat_prod_calc_test_venusaur[[#This Row],[gl_stat_product]],1)</f>
        <v>1794.2</v>
      </c>
      <c r="S95" s="6" t="e">
        <f>INDEX(sgStats[gl_prod],MATCH(stat_prod_calc_test_venusaur[[#This Row],[iv_str]],sgStats[gl_iv_string],0))</f>
        <v>#N/A</v>
      </c>
      <c r="T95" s="5">
        <f>ROUND(stat_prod_calc_test_venusaur[[#This Row],[gl_percent_rank]],2)</f>
        <v>85.18</v>
      </c>
      <c r="U95" s="5" t="e">
        <f>INDEX(sgStats[gl_percent_sp],MATCH(stat_prod_calc_test_venusaur[[#This Row],[iv_str]],sgStats[gl_iv_string],0))</f>
        <v>#N/A</v>
      </c>
      <c r="V95" s="5" t="e">
        <f>stat_prod_calc_test_venusaur[[#This Row],[my_gl_%sp]]=stat_prod_calc_test_venusaur[[#This Row],[sg_gl_%sp]]</f>
        <v>#N/A</v>
      </c>
      <c r="W95" s="5">
        <f>ROUND(stat_prod_calc_test_venusaur[[#This Row],[gl_stat_product]]/$F$2*100,2)</f>
        <v>98.23</v>
      </c>
      <c r="X95" s="5" t="e">
        <f>stat_prod_calc_test_venusaur[[#This Row],[Column1]]=stat_prod_calc_test_venusaur[[#This Row],[sg_gl_%sp]]</f>
        <v>#N/A</v>
      </c>
      <c r="Y95" s="5">
        <f>stat_prod_calc_test_venusaur[[#This Row],[ul_stat_product]]/$L$66*100</f>
        <v>99.809242120614527</v>
      </c>
      <c r="Z95" s="5">
        <f>INDEX(sgStats[gl_rank],MATCH(stat_prod_calc_test_venusaur[[#This Row],[iv_str]],sgStats[ul_iv_string],0))</f>
        <v>94</v>
      </c>
      <c r="AA95" s="5" t="b">
        <f>stat_prod_calc_test_venusaur[[#This Row],[sg_ul_rank]]=stat_prod_calc_test_venusaur[[#This Row],[ul_rank]]</f>
        <v>0</v>
      </c>
      <c r="AB95" s="5">
        <f>ROUND(stat_prod_calc_test_venusaur[[#This Row],[ul_stat_product]],1)</f>
        <v>3946.2</v>
      </c>
      <c r="AC95" s="5">
        <f>INDEX(sgStats[ul_prod],MATCH(stat_prod_calc_test_venusaur[[#This Row],[iv_str]],sgStats[ul_iv_string],0))</f>
        <v>3946.2</v>
      </c>
    </row>
    <row r="96" spans="1:29" x14ac:dyDescent="0.25">
      <c r="A96" s="5" t="s">
        <v>36</v>
      </c>
      <c r="B96" s="5" t="s">
        <v>96</v>
      </c>
      <c r="C96">
        <v>21</v>
      </c>
      <c r="D96">
        <v>1498</v>
      </c>
      <c r="E96">
        <v>125</v>
      </c>
      <c r="F96">
        <v>1826.8409999999999</v>
      </c>
      <c r="G96">
        <v>60</v>
      </c>
      <c r="H96">
        <v>98.558999999999997</v>
      </c>
      <c r="I96">
        <v>40</v>
      </c>
      <c r="J96">
        <v>2497</v>
      </c>
      <c r="K96">
        <v>162</v>
      </c>
      <c r="L96">
        <v>3946.0590000000002</v>
      </c>
      <c r="M96">
        <v>112</v>
      </c>
      <c r="N96">
        <v>97.111999999999995</v>
      </c>
      <c r="O96">
        <v>3</v>
      </c>
      <c r="P96">
        <f>INDEX(sgStats[gl_rank],MATCH(stat_prod_calc_test_venusaur[[#This Row],[iv_str]],sgStats[gl_iv_string],0))</f>
        <v>60</v>
      </c>
      <c r="Q96" t="b">
        <f>stat_prod_calc_test_venusaur[[#This Row],[sg_gl_rank]]=stat_prod_calc_test_venusaur[[#This Row],[gl_rank]]</f>
        <v>1</v>
      </c>
      <c r="R96">
        <f>ROUND(stat_prod_calc_test_venusaur[[#This Row],[gl_stat_product]],1)</f>
        <v>1826.8</v>
      </c>
      <c r="S96" s="6">
        <f>INDEX(sgStats[gl_prod],MATCH(stat_prod_calc_test_venusaur[[#This Row],[iv_str]],sgStats[gl_iv_string],0))</f>
        <v>1826.8</v>
      </c>
      <c r="T96" s="5">
        <f>ROUND(stat_prod_calc_test_venusaur[[#This Row],[gl_percent_rank]],2)</f>
        <v>98.56</v>
      </c>
      <c r="U96" s="5">
        <f>INDEX(sgStats[gl_percent_sp],MATCH(stat_prod_calc_test_venusaur[[#This Row],[iv_str]],sgStats[gl_iv_string],0))</f>
        <v>98.61</v>
      </c>
      <c r="V96" s="5" t="b">
        <f>stat_prod_calc_test_venusaur[[#This Row],[my_gl_%sp]]=stat_prod_calc_test_venusaur[[#This Row],[sg_gl_%sp]]</f>
        <v>0</v>
      </c>
      <c r="W96" s="5">
        <f>ROUND(stat_prod_calc_test_venusaur[[#This Row],[gl_stat_product]]/$F$2*100,2)</f>
        <v>100.01</v>
      </c>
      <c r="X96" s="5" t="b">
        <f>stat_prod_calc_test_venusaur[[#This Row],[Column1]]=stat_prod_calc_test_venusaur[[#This Row],[sg_gl_%sp]]</f>
        <v>0</v>
      </c>
      <c r="Y96" s="5">
        <f>stat_prod_calc_test_venusaur[[#This Row],[ul_stat_product]]/$L$66*100</f>
        <v>99.806662260670578</v>
      </c>
      <c r="Z96" s="5">
        <f>INDEX(sgStats[gl_rank],MATCH(stat_prod_calc_test_venusaur[[#This Row],[iv_str]],sgStats[ul_iv_string],0))</f>
        <v>95</v>
      </c>
      <c r="AA96" s="5" t="b">
        <f>stat_prod_calc_test_venusaur[[#This Row],[sg_ul_rank]]=stat_prod_calc_test_venusaur[[#This Row],[ul_rank]]</f>
        <v>0</v>
      </c>
      <c r="AB96" s="5">
        <f>ROUND(stat_prod_calc_test_venusaur[[#This Row],[ul_stat_product]],1)</f>
        <v>3946.1</v>
      </c>
      <c r="AC96" s="5">
        <f>INDEX(sgStats[ul_prod],MATCH(stat_prod_calc_test_venusaur[[#This Row],[iv_str]],sgStats[ul_iv_string],0))</f>
        <v>3946.1</v>
      </c>
    </row>
    <row r="97" spans="1:29" x14ac:dyDescent="0.25">
      <c r="A97" s="5" t="s">
        <v>36</v>
      </c>
      <c r="B97" s="5" t="s">
        <v>94</v>
      </c>
      <c r="C97">
        <v>20.5</v>
      </c>
      <c r="D97">
        <v>1496</v>
      </c>
      <c r="E97">
        <v>123</v>
      </c>
      <c r="F97">
        <v>1826.88</v>
      </c>
      <c r="G97">
        <v>56</v>
      </c>
      <c r="H97">
        <v>98.584000000000003</v>
      </c>
      <c r="I97">
        <v>38.5</v>
      </c>
      <c r="J97">
        <v>2500</v>
      </c>
      <c r="K97">
        <v>159</v>
      </c>
      <c r="L97">
        <v>3945.7069999999999</v>
      </c>
      <c r="M97">
        <v>113</v>
      </c>
      <c r="N97">
        <v>97.06</v>
      </c>
      <c r="O97">
        <v>3</v>
      </c>
      <c r="P97">
        <f>INDEX(sgStats[gl_rank],MATCH(stat_prod_calc_test_venusaur[[#This Row],[iv_str]],sgStats[gl_iv_string],0))</f>
        <v>59</v>
      </c>
      <c r="Q97" t="b">
        <f>stat_prod_calc_test_venusaur[[#This Row],[sg_gl_rank]]=stat_prod_calc_test_venusaur[[#This Row],[gl_rank]]</f>
        <v>0</v>
      </c>
      <c r="R97">
        <f>ROUND(stat_prod_calc_test_venusaur[[#This Row],[gl_stat_product]],1)</f>
        <v>1826.9</v>
      </c>
      <c r="S97" s="6">
        <f>INDEX(sgStats[gl_prod],MATCH(stat_prod_calc_test_venusaur[[#This Row],[iv_str]],sgStats[gl_iv_string],0))</f>
        <v>1826.9</v>
      </c>
      <c r="T97" s="5">
        <f>ROUND(stat_prod_calc_test_venusaur[[#This Row],[gl_percent_rank]],2)</f>
        <v>98.58</v>
      </c>
      <c r="U97" s="5">
        <f>INDEX(sgStats[gl_percent_sp],MATCH(stat_prod_calc_test_venusaur[[#This Row],[iv_str]],sgStats[gl_iv_string],0))</f>
        <v>98.61</v>
      </c>
      <c r="V97" s="5" t="b">
        <f>stat_prod_calc_test_venusaur[[#This Row],[my_gl_%sp]]=stat_prod_calc_test_venusaur[[#This Row],[sg_gl_%sp]]</f>
        <v>0</v>
      </c>
      <c r="W97" s="5">
        <f>ROUND(stat_prod_calc_test_venusaur[[#This Row],[gl_stat_product]]/$F$2*100,2)</f>
        <v>100.01</v>
      </c>
      <c r="X97" s="5" t="b">
        <f>stat_prod_calc_test_venusaur[[#This Row],[Column1]]=stat_prod_calc_test_venusaur[[#This Row],[sg_gl_%sp]]</f>
        <v>0</v>
      </c>
      <c r="Y97" s="5">
        <f>stat_prod_calc_test_venusaur[[#This Row],[ul_stat_product]]/$L$66*100</f>
        <v>99.797759214589448</v>
      </c>
      <c r="Z97" s="5">
        <f>INDEX(sgStats[gl_rank],MATCH(stat_prod_calc_test_venusaur[[#This Row],[iv_str]],sgStats[ul_iv_string],0))</f>
        <v>96</v>
      </c>
      <c r="AA97" s="5" t="b">
        <f>stat_prod_calc_test_venusaur[[#This Row],[sg_ul_rank]]=stat_prod_calc_test_venusaur[[#This Row],[ul_rank]]</f>
        <v>0</v>
      </c>
      <c r="AB97" s="5">
        <f>ROUND(stat_prod_calc_test_venusaur[[#This Row],[ul_stat_product]],1)</f>
        <v>3945.7</v>
      </c>
      <c r="AC97" s="5">
        <f>INDEX(sgStats[ul_prod],MATCH(stat_prod_calc_test_venusaur[[#This Row],[iv_str]],sgStats[ul_iv_string],0))</f>
        <v>3945.7</v>
      </c>
    </row>
    <row r="98" spans="1:29" x14ac:dyDescent="0.25">
      <c r="A98" s="5" t="s">
        <v>36</v>
      </c>
      <c r="B98" s="5" t="s">
        <v>95</v>
      </c>
      <c r="C98">
        <v>20.5</v>
      </c>
      <c r="D98">
        <v>1492</v>
      </c>
      <c r="E98">
        <v>123</v>
      </c>
      <c r="F98">
        <v>1826.88</v>
      </c>
      <c r="G98">
        <v>56</v>
      </c>
      <c r="H98">
        <v>98.584000000000003</v>
      </c>
      <c r="I98">
        <v>38.5</v>
      </c>
      <c r="J98">
        <v>2493</v>
      </c>
      <c r="K98">
        <v>159</v>
      </c>
      <c r="L98">
        <v>3945.7069999999999</v>
      </c>
      <c r="M98">
        <v>113</v>
      </c>
      <c r="N98">
        <v>97.06</v>
      </c>
      <c r="O98">
        <v>3</v>
      </c>
      <c r="P98">
        <f>INDEX(sgStats[gl_rank],MATCH(stat_prod_calc_test_venusaur[[#This Row],[iv_str]],sgStats[gl_iv_string],0))</f>
        <v>57</v>
      </c>
      <c r="Q98" t="b">
        <f>stat_prod_calc_test_venusaur[[#This Row],[sg_gl_rank]]=stat_prod_calc_test_venusaur[[#This Row],[gl_rank]]</f>
        <v>0</v>
      </c>
      <c r="R98">
        <f>ROUND(stat_prod_calc_test_venusaur[[#This Row],[gl_stat_product]],1)</f>
        <v>1826.9</v>
      </c>
      <c r="S98" s="6">
        <f>INDEX(sgStats[gl_prod],MATCH(stat_prod_calc_test_venusaur[[#This Row],[iv_str]],sgStats[gl_iv_string],0))</f>
        <v>1826.9</v>
      </c>
      <c r="T98" s="5">
        <f>ROUND(stat_prod_calc_test_venusaur[[#This Row],[gl_percent_rank]],2)</f>
        <v>98.58</v>
      </c>
      <c r="U98" s="5">
        <f>INDEX(sgStats[gl_percent_sp],MATCH(stat_prod_calc_test_venusaur[[#This Row],[iv_str]],sgStats[gl_iv_string],0))</f>
        <v>98.61</v>
      </c>
      <c r="V98" s="5" t="b">
        <f>stat_prod_calc_test_venusaur[[#This Row],[my_gl_%sp]]=stat_prod_calc_test_venusaur[[#This Row],[sg_gl_%sp]]</f>
        <v>0</v>
      </c>
      <c r="W98" s="5">
        <f>ROUND(stat_prod_calc_test_venusaur[[#This Row],[gl_stat_product]]/$F$2*100,2)</f>
        <v>100.01</v>
      </c>
      <c r="X98" s="5" t="b">
        <f>stat_prod_calc_test_venusaur[[#This Row],[Column1]]=stat_prod_calc_test_venusaur[[#This Row],[sg_gl_%sp]]</f>
        <v>0</v>
      </c>
      <c r="Y98" s="5">
        <f>stat_prod_calc_test_venusaur[[#This Row],[ul_stat_product]]/$L$66*100</f>
        <v>99.797759214589448</v>
      </c>
      <c r="Z98" s="5">
        <f>INDEX(sgStats[gl_rank],MATCH(stat_prod_calc_test_venusaur[[#This Row],[iv_str]],sgStats[ul_iv_string],0))</f>
        <v>97</v>
      </c>
      <c r="AA98" s="5" t="b">
        <f>stat_prod_calc_test_venusaur[[#This Row],[sg_ul_rank]]=stat_prod_calc_test_venusaur[[#This Row],[ul_rank]]</f>
        <v>0</v>
      </c>
      <c r="AB98" s="5">
        <f>ROUND(stat_prod_calc_test_venusaur[[#This Row],[ul_stat_product]],1)</f>
        <v>3945.7</v>
      </c>
      <c r="AC98" s="5">
        <f>INDEX(sgStats[ul_prod],MATCH(stat_prod_calc_test_venusaur[[#This Row],[iv_str]],sgStats[ul_iv_string],0))</f>
        <v>3945.7</v>
      </c>
    </row>
    <row r="99" spans="1:29" x14ac:dyDescent="0.25">
      <c r="A99" s="5" t="s">
        <v>36</v>
      </c>
      <c r="B99" s="5" t="s">
        <v>99</v>
      </c>
      <c r="C99">
        <v>20.5</v>
      </c>
      <c r="D99">
        <v>1488</v>
      </c>
      <c r="E99">
        <v>123</v>
      </c>
      <c r="F99">
        <v>1826.79</v>
      </c>
      <c r="G99">
        <v>61</v>
      </c>
      <c r="H99">
        <v>98.486000000000004</v>
      </c>
      <c r="I99">
        <v>38.5</v>
      </c>
      <c r="J99">
        <v>2487</v>
      </c>
      <c r="K99">
        <v>159</v>
      </c>
      <c r="L99">
        <v>3945.5129999999999</v>
      </c>
      <c r="M99">
        <v>115</v>
      </c>
      <c r="N99">
        <v>97.034000000000006</v>
      </c>
      <c r="O99">
        <v>3</v>
      </c>
      <c r="P99">
        <f>INDEX(sgStats[gl_rank],MATCH(stat_prod_calc_test_venusaur[[#This Row],[iv_str]],sgStats[gl_iv_string],0))</f>
        <v>63</v>
      </c>
      <c r="Q99" t="b">
        <f>stat_prod_calc_test_venusaur[[#This Row],[sg_gl_rank]]=stat_prod_calc_test_venusaur[[#This Row],[gl_rank]]</f>
        <v>0</v>
      </c>
      <c r="R99">
        <f>ROUND(stat_prod_calc_test_venusaur[[#This Row],[gl_stat_product]],1)</f>
        <v>1826.8</v>
      </c>
      <c r="S99" s="6">
        <f>INDEX(sgStats[gl_prod],MATCH(stat_prod_calc_test_venusaur[[#This Row],[iv_str]],sgStats[gl_iv_string],0))</f>
        <v>1826.8</v>
      </c>
      <c r="T99" s="5">
        <f>ROUND(stat_prod_calc_test_venusaur[[#This Row],[gl_percent_rank]],2)</f>
        <v>98.49</v>
      </c>
      <c r="U99" s="5">
        <f>INDEX(sgStats[gl_percent_sp],MATCH(stat_prod_calc_test_venusaur[[#This Row],[iv_str]],sgStats[gl_iv_string],0))</f>
        <v>98.6</v>
      </c>
      <c r="V99" s="5" t="b">
        <f>stat_prod_calc_test_venusaur[[#This Row],[my_gl_%sp]]=stat_prod_calc_test_venusaur[[#This Row],[sg_gl_%sp]]</f>
        <v>0</v>
      </c>
      <c r="W99" s="5">
        <f>ROUND(stat_prod_calc_test_venusaur[[#This Row],[gl_stat_product]]/$F$2*100,2)</f>
        <v>100.01</v>
      </c>
      <c r="X99" s="5" t="b">
        <f>stat_prod_calc_test_venusaur[[#This Row],[Column1]]=stat_prod_calc_test_venusaur[[#This Row],[sg_gl_%sp]]</f>
        <v>0</v>
      </c>
      <c r="Y99" s="5">
        <f>stat_prod_calc_test_venusaur[[#This Row],[ul_stat_product]]/$L$66*100</f>
        <v>99.792852422147035</v>
      </c>
      <c r="Z99" s="5">
        <f>INDEX(sgStats[gl_rank],MATCH(stat_prod_calc_test_venusaur[[#This Row],[iv_str]],sgStats[ul_iv_string],0))</f>
        <v>98</v>
      </c>
      <c r="AA99" s="5" t="b">
        <f>stat_prod_calc_test_venusaur[[#This Row],[sg_ul_rank]]=stat_prod_calc_test_venusaur[[#This Row],[ul_rank]]</f>
        <v>0</v>
      </c>
      <c r="AB99" s="5">
        <f>ROUND(stat_prod_calc_test_venusaur[[#This Row],[ul_stat_product]],1)</f>
        <v>3945.5</v>
      </c>
      <c r="AC99" s="5">
        <f>INDEX(sgStats[ul_prod],MATCH(stat_prod_calc_test_venusaur[[#This Row],[iv_str]],sgStats[ul_iv_string],0))</f>
        <v>3945.5</v>
      </c>
    </row>
    <row r="100" spans="1:29" x14ac:dyDescent="0.25">
      <c r="A100" s="5" t="s">
        <v>36</v>
      </c>
      <c r="B100" s="5" t="s">
        <v>1448</v>
      </c>
      <c r="C100">
        <v>20</v>
      </c>
      <c r="D100">
        <v>1470</v>
      </c>
      <c r="E100">
        <v>120</v>
      </c>
      <c r="F100">
        <v>1773.527</v>
      </c>
      <c r="G100">
        <v>1410</v>
      </c>
      <c r="H100">
        <v>65.495000000000005</v>
      </c>
      <c r="I100">
        <v>38</v>
      </c>
      <c r="J100">
        <v>2500</v>
      </c>
      <c r="K100">
        <v>157</v>
      </c>
      <c r="L100">
        <v>3944.8069999999998</v>
      </c>
      <c r="M100">
        <v>116</v>
      </c>
      <c r="N100">
        <v>97.007999999999996</v>
      </c>
      <c r="O100">
        <v>3</v>
      </c>
      <c r="P100" t="e">
        <f>INDEX(sgStats[gl_rank],MATCH(stat_prod_calc_test_venusaur[[#This Row],[iv_str]],sgStats[gl_iv_string],0))</f>
        <v>#N/A</v>
      </c>
      <c r="Q100" t="e">
        <f>stat_prod_calc_test_venusaur[[#This Row],[sg_gl_rank]]=stat_prod_calc_test_venusaur[[#This Row],[gl_rank]]</f>
        <v>#N/A</v>
      </c>
      <c r="R100">
        <f>ROUND(stat_prod_calc_test_venusaur[[#This Row],[gl_stat_product]],1)</f>
        <v>1773.5</v>
      </c>
      <c r="S100" s="6" t="e">
        <f>INDEX(sgStats[gl_prod],MATCH(stat_prod_calc_test_venusaur[[#This Row],[iv_str]],sgStats[gl_iv_string],0))</f>
        <v>#N/A</v>
      </c>
      <c r="T100" s="5">
        <f>ROUND(stat_prod_calc_test_venusaur[[#This Row],[gl_percent_rank]],2)</f>
        <v>65.5</v>
      </c>
      <c r="U100" s="5" t="e">
        <f>INDEX(sgStats[gl_percent_sp],MATCH(stat_prod_calc_test_venusaur[[#This Row],[iv_str]],sgStats[gl_iv_string],0))</f>
        <v>#N/A</v>
      </c>
      <c r="V100" s="5" t="e">
        <f>stat_prod_calc_test_venusaur[[#This Row],[my_gl_%sp]]=stat_prod_calc_test_venusaur[[#This Row],[sg_gl_%sp]]</f>
        <v>#N/A</v>
      </c>
      <c r="W100" s="5">
        <f>ROUND(stat_prod_calc_test_venusaur[[#This Row],[gl_stat_product]]/$F$2*100,2)</f>
        <v>97.09</v>
      </c>
      <c r="X100" s="5" t="e">
        <f>stat_prod_calc_test_venusaur[[#This Row],[Column1]]=stat_prod_calc_test_venusaur[[#This Row],[sg_gl_%sp]]</f>
        <v>#N/A</v>
      </c>
      <c r="Y100" s="5">
        <f>stat_prod_calc_test_venusaur[[#This Row],[ul_stat_product]]/$L$66*100</f>
        <v>99.774995744495726</v>
      </c>
      <c r="Z100" s="5">
        <f>INDEX(sgStats[gl_rank],MATCH(stat_prod_calc_test_venusaur[[#This Row],[iv_str]],sgStats[ul_iv_string],0))</f>
        <v>99</v>
      </c>
      <c r="AA100" s="5" t="b">
        <f>stat_prod_calc_test_venusaur[[#This Row],[sg_ul_rank]]=stat_prod_calc_test_venusaur[[#This Row],[ul_rank]]</f>
        <v>0</v>
      </c>
      <c r="AB100" s="5">
        <f>ROUND(stat_prod_calc_test_venusaur[[#This Row],[ul_stat_product]],1)</f>
        <v>3944.8</v>
      </c>
      <c r="AC100" s="5">
        <f>INDEX(sgStats[ul_prod],MATCH(stat_prod_calc_test_venusaur[[#This Row],[iv_str]],sgStats[ul_iv_string],0))</f>
        <v>3944.8</v>
      </c>
    </row>
    <row r="101" spans="1:29" x14ac:dyDescent="0.25">
      <c r="A101" s="5" t="s">
        <v>36</v>
      </c>
      <c r="B101" s="5" t="s">
        <v>360</v>
      </c>
      <c r="C101">
        <v>20.5</v>
      </c>
      <c r="D101">
        <v>1485</v>
      </c>
      <c r="E101">
        <v>121</v>
      </c>
      <c r="F101">
        <v>1806.0719999999999</v>
      </c>
      <c r="G101">
        <v>323</v>
      </c>
      <c r="H101">
        <v>92.111999999999995</v>
      </c>
      <c r="I101">
        <v>39</v>
      </c>
      <c r="J101">
        <v>2499</v>
      </c>
      <c r="K101">
        <v>157</v>
      </c>
      <c r="L101">
        <v>3943.931</v>
      </c>
      <c r="M101">
        <v>117</v>
      </c>
      <c r="N101">
        <v>96.981999999999999</v>
      </c>
      <c r="O101">
        <v>3</v>
      </c>
      <c r="P101" t="e">
        <f>INDEX(sgStats[gl_rank],MATCH(stat_prod_calc_test_venusaur[[#This Row],[iv_str]],sgStats[gl_iv_string],0))</f>
        <v>#N/A</v>
      </c>
      <c r="Q101" t="e">
        <f>stat_prod_calc_test_venusaur[[#This Row],[sg_gl_rank]]=stat_prod_calc_test_venusaur[[#This Row],[gl_rank]]</f>
        <v>#N/A</v>
      </c>
      <c r="R101">
        <f>ROUND(stat_prod_calc_test_venusaur[[#This Row],[gl_stat_product]],1)</f>
        <v>1806.1</v>
      </c>
      <c r="S101" s="6" t="e">
        <f>INDEX(sgStats[gl_prod],MATCH(stat_prod_calc_test_venusaur[[#This Row],[iv_str]],sgStats[gl_iv_string],0))</f>
        <v>#N/A</v>
      </c>
      <c r="T101" s="5">
        <f>ROUND(stat_prod_calc_test_venusaur[[#This Row],[gl_percent_rank]],2)</f>
        <v>92.11</v>
      </c>
      <c r="U101" s="5" t="e">
        <f>INDEX(sgStats[gl_percent_sp],MATCH(stat_prod_calc_test_venusaur[[#This Row],[iv_str]],sgStats[gl_iv_string],0))</f>
        <v>#N/A</v>
      </c>
      <c r="V101" s="5" t="e">
        <f>stat_prod_calc_test_venusaur[[#This Row],[my_gl_%sp]]=stat_prod_calc_test_venusaur[[#This Row],[sg_gl_%sp]]</f>
        <v>#N/A</v>
      </c>
      <c r="W101" s="5">
        <f>ROUND(stat_prod_calc_test_venusaur[[#This Row],[gl_stat_product]]/$F$2*100,2)</f>
        <v>98.88</v>
      </c>
      <c r="X101" s="5" t="e">
        <f>stat_prod_calc_test_venusaur[[#This Row],[Column1]]=stat_prod_calc_test_venusaur[[#This Row],[sg_gl_%sp]]</f>
        <v>#N/A</v>
      </c>
      <c r="Y101" s="5">
        <f>stat_prod_calc_test_venusaur[[#This Row],[ul_stat_product]]/$L$66*100</f>
        <v>99.752839300271162</v>
      </c>
      <c r="Z101" s="5">
        <f>INDEX(sgStats[gl_rank],MATCH(stat_prod_calc_test_venusaur[[#This Row],[iv_str]],sgStats[ul_iv_string],0))</f>
        <v>100</v>
      </c>
      <c r="AA101" s="5" t="b">
        <f>stat_prod_calc_test_venusaur[[#This Row],[sg_ul_rank]]=stat_prod_calc_test_venusaur[[#This Row],[ul_rank]]</f>
        <v>0</v>
      </c>
      <c r="AB101" s="5">
        <f>ROUND(stat_prod_calc_test_venusaur[[#This Row],[ul_stat_product]],1)</f>
        <v>3943.9</v>
      </c>
      <c r="AC101" s="5">
        <f>INDEX(sgStats[ul_prod],MATCH(stat_prod_calc_test_venusaur[[#This Row],[iv_str]],sgStats[ul_iv_string],0))</f>
        <v>3943.9</v>
      </c>
    </row>
    <row r="102" spans="1:29" x14ac:dyDescent="0.25">
      <c r="A102" s="5" t="s">
        <v>36</v>
      </c>
      <c r="B102" s="5" t="s">
        <v>947</v>
      </c>
      <c r="C102">
        <v>20.5</v>
      </c>
      <c r="D102">
        <v>1474</v>
      </c>
      <c r="E102">
        <v>122</v>
      </c>
      <c r="F102">
        <v>1785.1610000000001</v>
      </c>
      <c r="G102">
        <v>911</v>
      </c>
      <c r="H102">
        <v>77.753</v>
      </c>
      <c r="I102">
        <v>39.5</v>
      </c>
      <c r="J102">
        <v>2498</v>
      </c>
      <c r="K102">
        <v>159</v>
      </c>
      <c r="L102">
        <v>3943.9290000000001</v>
      </c>
      <c r="M102">
        <v>118</v>
      </c>
      <c r="N102">
        <v>96.929000000000002</v>
      </c>
      <c r="O102">
        <v>3</v>
      </c>
      <c r="P102" t="e">
        <f>INDEX(sgStats[gl_rank],MATCH(stat_prod_calc_test_venusaur[[#This Row],[iv_str]],sgStats[gl_iv_string],0))</f>
        <v>#N/A</v>
      </c>
      <c r="Q102" t="e">
        <f>stat_prod_calc_test_venusaur[[#This Row],[sg_gl_rank]]=stat_prod_calc_test_venusaur[[#This Row],[gl_rank]]</f>
        <v>#N/A</v>
      </c>
      <c r="R102">
        <f>ROUND(stat_prod_calc_test_venusaur[[#This Row],[gl_stat_product]],1)</f>
        <v>1785.2</v>
      </c>
      <c r="S102" s="6" t="e">
        <f>INDEX(sgStats[gl_prod],MATCH(stat_prod_calc_test_venusaur[[#This Row],[iv_str]],sgStats[gl_iv_string],0))</f>
        <v>#N/A</v>
      </c>
      <c r="T102" s="5">
        <f>ROUND(stat_prod_calc_test_venusaur[[#This Row],[gl_percent_rank]],2)</f>
        <v>77.75</v>
      </c>
      <c r="U102" s="5" t="e">
        <f>INDEX(sgStats[gl_percent_sp],MATCH(stat_prod_calc_test_venusaur[[#This Row],[iv_str]],sgStats[gl_iv_string],0))</f>
        <v>#N/A</v>
      </c>
      <c r="V102" s="5" t="e">
        <f>stat_prod_calc_test_venusaur[[#This Row],[my_gl_%sp]]=stat_prod_calc_test_venusaur[[#This Row],[sg_gl_%sp]]</f>
        <v>#N/A</v>
      </c>
      <c r="W102" s="5">
        <f>ROUND(stat_prod_calc_test_venusaur[[#This Row],[gl_stat_product]]/$F$2*100,2)</f>
        <v>97.73</v>
      </c>
      <c r="X102" s="5" t="e">
        <f>stat_prod_calc_test_venusaur[[#This Row],[Column1]]=stat_prod_calc_test_venusaur[[#This Row],[sg_gl_%sp]]</f>
        <v>#N/A</v>
      </c>
      <c r="Y102" s="5">
        <f>stat_prod_calc_test_venusaur[[#This Row],[ul_stat_product]]/$L$66*100</f>
        <v>99.752788714782071</v>
      </c>
      <c r="Z102" s="5">
        <f>INDEX(sgStats[gl_rank],MATCH(stat_prod_calc_test_venusaur[[#This Row],[iv_str]],sgStats[ul_iv_string],0))</f>
        <v>101</v>
      </c>
      <c r="AA102" s="5" t="b">
        <f>stat_prod_calc_test_venusaur[[#This Row],[sg_ul_rank]]=stat_prod_calc_test_venusaur[[#This Row],[ul_rank]]</f>
        <v>0</v>
      </c>
      <c r="AB102" s="5">
        <f>ROUND(stat_prod_calc_test_venusaur[[#This Row],[ul_stat_product]],1)</f>
        <v>3943.9</v>
      </c>
      <c r="AC102" s="5">
        <f>INDEX(sgStats[ul_prod],MATCH(stat_prod_calc_test_venusaur[[#This Row],[iv_str]],sgStats[ul_iv_string],0))</f>
        <v>3943.9</v>
      </c>
    </row>
    <row r="103" spans="1:29" x14ac:dyDescent="0.25">
      <c r="A103" s="5" t="s">
        <v>36</v>
      </c>
      <c r="B103" s="5" t="s">
        <v>948</v>
      </c>
      <c r="C103">
        <v>20.5</v>
      </c>
      <c r="D103">
        <v>1470</v>
      </c>
      <c r="E103">
        <v>122</v>
      </c>
      <c r="F103">
        <v>1785.1610000000001</v>
      </c>
      <c r="G103">
        <v>911</v>
      </c>
      <c r="H103">
        <v>77.753</v>
      </c>
      <c r="I103">
        <v>39.5</v>
      </c>
      <c r="J103">
        <v>2492</v>
      </c>
      <c r="K103">
        <v>159</v>
      </c>
      <c r="L103">
        <v>3943.9290000000001</v>
      </c>
      <c r="M103">
        <v>118</v>
      </c>
      <c r="N103">
        <v>96.929000000000002</v>
      </c>
      <c r="O103">
        <v>3</v>
      </c>
      <c r="P103" t="e">
        <f>INDEX(sgStats[gl_rank],MATCH(stat_prod_calc_test_venusaur[[#This Row],[iv_str]],sgStats[gl_iv_string],0))</f>
        <v>#N/A</v>
      </c>
      <c r="Q103" t="e">
        <f>stat_prod_calc_test_venusaur[[#This Row],[sg_gl_rank]]=stat_prod_calc_test_venusaur[[#This Row],[gl_rank]]</f>
        <v>#N/A</v>
      </c>
      <c r="R103">
        <f>ROUND(stat_prod_calc_test_venusaur[[#This Row],[gl_stat_product]],1)</f>
        <v>1785.2</v>
      </c>
      <c r="S103" s="6" t="e">
        <f>INDEX(sgStats[gl_prod],MATCH(stat_prod_calc_test_venusaur[[#This Row],[iv_str]],sgStats[gl_iv_string],0))</f>
        <v>#N/A</v>
      </c>
      <c r="T103" s="5">
        <f>ROUND(stat_prod_calc_test_venusaur[[#This Row],[gl_percent_rank]],2)</f>
        <v>77.75</v>
      </c>
      <c r="U103" s="5" t="e">
        <f>INDEX(sgStats[gl_percent_sp],MATCH(stat_prod_calc_test_venusaur[[#This Row],[iv_str]],sgStats[gl_iv_string],0))</f>
        <v>#N/A</v>
      </c>
      <c r="V103" s="5" t="e">
        <f>stat_prod_calc_test_venusaur[[#This Row],[my_gl_%sp]]=stat_prod_calc_test_venusaur[[#This Row],[sg_gl_%sp]]</f>
        <v>#N/A</v>
      </c>
      <c r="W103" s="5">
        <f>ROUND(stat_prod_calc_test_venusaur[[#This Row],[gl_stat_product]]/$F$2*100,2)</f>
        <v>97.73</v>
      </c>
      <c r="X103" s="5" t="e">
        <f>stat_prod_calc_test_venusaur[[#This Row],[Column1]]=stat_prod_calc_test_venusaur[[#This Row],[sg_gl_%sp]]</f>
        <v>#N/A</v>
      </c>
      <c r="Y103" s="5">
        <f>stat_prod_calc_test_venusaur[[#This Row],[ul_stat_product]]/$L$66*100</f>
        <v>99.752788714782071</v>
      </c>
      <c r="Z103" s="5">
        <f>INDEX(sgStats[gl_rank],MATCH(stat_prod_calc_test_venusaur[[#This Row],[iv_str]],sgStats[ul_iv_string],0))</f>
        <v>102</v>
      </c>
      <c r="AA103" s="5" t="b">
        <f>stat_prod_calc_test_venusaur[[#This Row],[sg_ul_rank]]=stat_prod_calc_test_venusaur[[#This Row],[ul_rank]]</f>
        <v>0</v>
      </c>
      <c r="AB103" s="5">
        <f>ROUND(stat_prod_calc_test_venusaur[[#This Row],[ul_stat_product]],1)</f>
        <v>3943.9</v>
      </c>
      <c r="AC103" s="5">
        <f>INDEX(sgStats[ul_prod],MATCH(stat_prod_calc_test_venusaur[[#This Row],[iv_str]],sgStats[ul_iv_string],0))</f>
        <v>3943.9</v>
      </c>
    </row>
    <row r="104" spans="1:29" x14ac:dyDescent="0.25">
      <c r="A104" s="5" t="s">
        <v>36</v>
      </c>
      <c r="B104" s="5" t="s">
        <v>952</v>
      </c>
      <c r="C104">
        <v>20.5</v>
      </c>
      <c r="D104">
        <v>1470</v>
      </c>
      <c r="E104">
        <v>122</v>
      </c>
      <c r="F104">
        <v>1785.116</v>
      </c>
      <c r="G104">
        <v>914</v>
      </c>
      <c r="H104">
        <v>77.631</v>
      </c>
      <c r="I104">
        <v>39.5</v>
      </c>
      <c r="J104">
        <v>2492</v>
      </c>
      <c r="K104">
        <v>159</v>
      </c>
      <c r="L104">
        <v>3943.8310000000001</v>
      </c>
      <c r="M104">
        <v>120</v>
      </c>
      <c r="N104">
        <v>96.850999999999999</v>
      </c>
      <c r="O104">
        <v>3</v>
      </c>
      <c r="P104" t="e">
        <f>INDEX(sgStats[gl_rank],MATCH(stat_prod_calc_test_venusaur[[#This Row],[iv_str]],sgStats[gl_iv_string],0))</f>
        <v>#N/A</v>
      </c>
      <c r="Q104" t="e">
        <f>stat_prod_calc_test_venusaur[[#This Row],[sg_gl_rank]]=stat_prod_calc_test_venusaur[[#This Row],[gl_rank]]</f>
        <v>#N/A</v>
      </c>
      <c r="R104">
        <f>ROUND(stat_prod_calc_test_venusaur[[#This Row],[gl_stat_product]],1)</f>
        <v>1785.1</v>
      </c>
      <c r="S104" s="6" t="e">
        <f>INDEX(sgStats[gl_prod],MATCH(stat_prod_calc_test_venusaur[[#This Row],[iv_str]],sgStats[gl_iv_string],0))</f>
        <v>#N/A</v>
      </c>
      <c r="T104" s="5">
        <f>ROUND(stat_prod_calc_test_venusaur[[#This Row],[gl_percent_rank]],2)</f>
        <v>77.63</v>
      </c>
      <c r="U104" s="5" t="e">
        <f>INDEX(sgStats[gl_percent_sp],MATCH(stat_prod_calc_test_venusaur[[#This Row],[iv_str]],sgStats[gl_iv_string],0))</f>
        <v>#N/A</v>
      </c>
      <c r="V104" s="5" t="e">
        <f>stat_prod_calc_test_venusaur[[#This Row],[my_gl_%sp]]=stat_prod_calc_test_venusaur[[#This Row],[sg_gl_%sp]]</f>
        <v>#N/A</v>
      </c>
      <c r="W104" s="5">
        <f>ROUND(stat_prod_calc_test_venusaur[[#This Row],[gl_stat_product]]/$F$2*100,2)</f>
        <v>97.73</v>
      </c>
      <c r="X104" s="5" t="e">
        <f>stat_prod_calc_test_venusaur[[#This Row],[Column1]]=stat_prod_calc_test_venusaur[[#This Row],[sg_gl_%sp]]</f>
        <v>#N/A</v>
      </c>
      <c r="Y104" s="5">
        <f>stat_prod_calc_test_venusaur[[#This Row],[ul_stat_product]]/$L$66*100</f>
        <v>99.750310025816319</v>
      </c>
      <c r="Z104" s="5">
        <f>INDEX(sgStats[gl_rank],MATCH(stat_prod_calc_test_venusaur[[#This Row],[iv_str]],sgStats[ul_iv_string],0))</f>
        <v>103</v>
      </c>
      <c r="AA104" s="5" t="b">
        <f>stat_prod_calc_test_venusaur[[#This Row],[sg_ul_rank]]=stat_prod_calc_test_venusaur[[#This Row],[ul_rank]]</f>
        <v>0</v>
      </c>
      <c r="AB104" s="5">
        <f>ROUND(stat_prod_calc_test_venusaur[[#This Row],[ul_stat_product]],1)</f>
        <v>3943.8</v>
      </c>
      <c r="AC104" s="5">
        <f>INDEX(sgStats[ul_prod],MATCH(stat_prod_calc_test_venusaur[[#This Row],[iv_str]],sgStats[ul_iv_string],0))</f>
        <v>3943.8</v>
      </c>
    </row>
    <row r="105" spans="1:29" x14ac:dyDescent="0.25">
      <c r="A105" s="5" t="s">
        <v>36</v>
      </c>
      <c r="B105" s="5" t="s">
        <v>951</v>
      </c>
      <c r="C105">
        <v>20.5</v>
      </c>
      <c r="D105">
        <v>1474</v>
      </c>
      <c r="E105">
        <v>122</v>
      </c>
      <c r="F105">
        <v>1785.116</v>
      </c>
      <c r="G105">
        <v>914</v>
      </c>
      <c r="H105">
        <v>77.631</v>
      </c>
      <c r="I105">
        <v>39.5</v>
      </c>
      <c r="J105">
        <v>2499</v>
      </c>
      <c r="K105">
        <v>159</v>
      </c>
      <c r="L105">
        <v>3943.8310000000001</v>
      </c>
      <c r="M105">
        <v>120</v>
      </c>
      <c r="N105">
        <v>96.850999999999999</v>
      </c>
      <c r="O105">
        <v>3</v>
      </c>
      <c r="P105" t="e">
        <f>INDEX(sgStats[gl_rank],MATCH(stat_prod_calc_test_venusaur[[#This Row],[iv_str]],sgStats[gl_iv_string],0))</f>
        <v>#N/A</v>
      </c>
      <c r="Q105" t="e">
        <f>stat_prod_calc_test_venusaur[[#This Row],[sg_gl_rank]]=stat_prod_calc_test_venusaur[[#This Row],[gl_rank]]</f>
        <v>#N/A</v>
      </c>
      <c r="R105">
        <f>ROUND(stat_prod_calc_test_venusaur[[#This Row],[gl_stat_product]],1)</f>
        <v>1785.1</v>
      </c>
      <c r="S105" s="6" t="e">
        <f>INDEX(sgStats[gl_prod],MATCH(stat_prod_calc_test_venusaur[[#This Row],[iv_str]],sgStats[gl_iv_string],0))</f>
        <v>#N/A</v>
      </c>
      <c r="T105" s="5">
        <f>ROUND(stat_prod_calc_test_venusaur[[#This Row],[gl_percent_rank]],2)</f>
        <v>77.63</v>
      </c>
      <c r="U105" s="5" t="e">
        <f>INDEX(sgStats[gl_percent_sp],MATCH(stat_prod_calc_test_venusaur[[#This Row],[iv_str]],sgStats[gl_iv_string],0))</f>
        <v>#N/A</v>
      </c>
      <c r="V105" s="5" t="e">
        <f>stat_prod_calc_test_venusaur[[#This Row],[my_gl_%sp]]=stat_prod_calc_test_venusaur[[#This Row],[sg_gl_%sp]]</f>
        <v>#N/A</v>
      </c>
      <c r="W105" s="5">
        <f>ROUND(stat_prod_calc_test_venusaur[[#This Row],[gl_stat_product]]/$F$2*100,2)</f>
        <v>97.73</v>
      </c>
      <c r="X105" s="5" t="e">
        <f>stat_prod_calc_test_venusaur[[#This Row],[Column1]]=stat_prod_calc_test_venusaur[[#This Row],[sg_gl_%sp]]</f>
        <v>#N/A</v>
      </c>
      <c r="Y105" s="5">
        <f>stat_prod_calc_test_venusaur[[#This Row],[ul_stat_product]]/$L$66*100</f>
        <v>99.750310025816319</v>
      </c>
      <c r="Z105" s="5">
        <f>INDEX(sgStats[gl_rank],MATCH(stat_prod_calc_test_venusaur[[#This Row],[iv_str]],sgStats[ul_iv_string],0))</f>
        <v>104</v>
      </c>
      <c r="AA105" s="5" t="b">
        <f>stat_prod_calc_test_venusaur[[#This Row],[sg_ul_rank]]=stat_prod_calc_test_venusaur[[#This Row],[ul_rank]]</f>
        <v>0</v>
      </c>
      <c r="AB105" s="5">
        <f>ROUND(stat_prod_calc_test_venusaur[[#This Row],[ul_stat_product]],1)</f>
        <v>3943.8</v>
      </c>
      <c r="AC105" s="5">
        <f>INDEX(sgStats[ul_prod],MATCH(stat_prod_calc_test_venusaur[[#This Row],[iv_str]],sgStats[ul_iv_string],0))</f>
        <v>3943.8</v>
      </c>
    </row>
    <row r="106" spans="1:29" x14ac:dyDescent="0.25">
      <c r="A106" s="5" t="s">
        <v>36</v>
      </c>
      <c r="B106" s="5" t="s">
        <v>953</v>
      </c>
      <c r="C106">
        <v>20.5</v>
      </c>
      <c r="D106">
        <v>1466</v>
      </c>
      <c r="E106">
        <v>122</v>
      </c>
      <c r="F106">
        <v>1785.116</v>
      </c>
      <c r="G106">
        <v>914</v>
      </c>
      <c r="H106">
        <v>77.631</v>
      </c>
      <c r="I106">
        <v>39.5</v>
      </c>
      <c r="J106">
        <v>2486</v>
      </c>
      <c r="K106">
        <v>159</v>
      </c>
      <c r="L106">
        <v>3943.8310000000001</v>
      </c>
      <c r="M106">
        <v>120</v>
      </c>
      <c r="N106">
        <v>96.850999999999999</v>
      </c>
      <c r="O106">
        <v>3</v>
      </c>
      <c r="P106" t="e">
        <f>INDEX(sgStats[gl_rank],MATCH(stat_prod_calc_test_venusaur[[#This Row],[iv_str]],sgStats[gl_iv_string],0))</f>
        <v>#N/A</v>
      </c>
      <c r="Q106" t="e">
        <f>stat_prod_calc_test_venusaur[[#This Row],[sg_gl_rank]]=stat_prod_calc_test_venusaur[[#This Row],[gl_rank]]</f>
        <v>#N/A</v>
      </c>
      <c r="R106">
        <f>ROUND(stat_prod_calc_test_venusaur[[#This Row],[gl_stat_product]],1)</f>
        <v>1785.1</v>
      </c>
      <c r="S106" s="6" t="e">
        <f>INDEX(sgStats[gl_prod],MATCH(stat_prod_calc_test_venusaur[[#This Row],[iv_str]],sgStats[gl_iv_string],0))</f>
        <v>#N/A</v>
      </c>
      <c r="T106" s="5">
        <f>ROUND(stat_prod_calc_test_venusaur[[#This Row],[gl_percent_rank]],2)</f>
        <v>77.63</v>
      </c>
      <c r="U106" s="5" t="e">
        <f>INDEX(sgStats[gl_percent_sp],MATCH(stat_prod_calc_test_venusaur[[#This Row],[iv_str]],sgStats[gl_iv_string],0))</f>
        <v>#N/A</v>
      </c>
      <c r="V106" s="5" t="e">
        <f>stat_prod_calc_test_venusaur[[#This Row],[my_gl_%sp]]=stat_prod_calc_test_venusaur[[#This Row],[sg_gl_%sp]]</f>
        <v>#N/A</v>
      </c>
      <c r="W106" s="5">
        <f>ROUND(stat_prod_calc_test_venusaur[[#This Row],[gl_stat_product]]/$F$2*100,2)</f>
        <v>97.73</v>
      </c>
      <c r="X106" s="5" t="e">
        <f>stat_prod_calc_test_venusaur[[#This Row],[Column1]]=stat_prod_calc_test_venusaur[[#This Row],[sg_gl_%sp]]</f>
        <v>#N/A</v>
      </c>
      <c r="Y106" s="5">
        <f>stat_prod_calc_test_venusaur[[#This Row],[ul_stat_product]]/$L$66*100</f>
        <v>99.750310025816319</v>
      </c>
      <c r="Z106" s="5">
        <f>INDEX(sgStats[gl_rank],MATCH(stat_prod_calc_test_venusaur[[#This Row],[iv_str]],sgStats[ul_iv_string],0))</f>
        <v>105</v>
      </c>
      <c r="AA106" s="5" t="b">
        <f>stat_prod_calc_test_venusaur[[#This Row],[sg_ul_rank]]=stat_prod_calc_test_venusaur[[#This Row],[ul_rank]]</f>
        <v>0</v>
      </c>
      <c r="AB106" s="5">
        <f>ROUND(stat_prod_calc_test_venusaur[[#This Row],[ul_stat_product]],1)</f>
        <v>3943.8</v>
      </c>
      <c r="AC106" s="5">
        <f>INDEX(sgStats[ul_prod],MATCH(stat_prod_calc_test_venusaur[[#This Row],[iv_str]],sgStats[ul_iv_string],0))</f>
        <v>3943.8</v>
      </c>
    </row>
    <row r="107" spans="1:29" x14ac:dyDescent="0.25">
      <c r="A107" s="5" t="s">
        <v>36</v>
      </c>
      <c r="B107" s="5" t="s">
        <v>362</v>
      </c>
      <c r="C107">
        <v>20.5</v>
      </c>
      <c r="D107">
        <v>1481</v>
      </c>
      <c r="E107">
        <v>121</v>
      </c>
      <c r="F107">
        <v>1805.9390000000001</v>
      </c>
      <c r="G107">
        <v>325</v>
      </c>
      <c r="H107">
        <v>92.063000000000002</v>
      </c>
      <c r="I107">
        <v>39</v>
      </c>
      <c r="J107">
        <v>2493</v>
      </c>
      <c r="K107">
        <v>157</v>
      </c>
      <c r="L107">
        <v>3943.6410000000001</v>
      </c>
      <c r="M107">
        <v>123</v>
      </c>
      <c r="N107">
        <v>96.825000000000003</v>
      </c>
      <c r="O107">
        <v>3</v>
      </c>
      <c r="P107" t="e">
        <f>INDEX(sgStats[gl_rank],MATCH(stat_prod_calc_test_venusaur[[#This Row],[iv_str]],sgStats[gl_iv_string],0))</f>
        <v>#N/A</v>
      </c>
      <c r="Q107" t="e">
        <f>stat_prod_calc_test_venusaur[[#This Row],[sg_gl_rank]]=stat_prod_calc_test_venusaur[[#This Row],[gl_rank]]</f>
        <v>#N/A</v>
      </c>
      <c r="R107">
        <f>ROUND(stat_prod_calc_test_venusaur[[#This Row],[gl_stat_product]],1)</f>
        <v>1805.9</v>
      </c>
      <c r="S107" s="6" t="e">
        <f>INDEX(sgStats[gl_prod],MATCH(stat_prod_calc_test_venusaur[[#This Row],[iv_str]],sgStats[gl_iv_string],0))</f>
        <v>#N/A</v>
      </c>
      <c r="T107" s="5">
        <f>ROUND(stat_prod_calc_test_venusaur[[#This Row],[gl_percent_rank]],2)</f>
        <v>92.06</v>
      </c>
      <c r="U107" s="5" t="e">
        <f>INDEX(sgStats[gl_percent_sp],MATCH(stat_prod_calc_test_venusaur[[#This Row],[iv_str]],sgStats[gl_iv_string],0))</f>
        <v>#N/A</v>
      </c>
      <c r="V107" s="5" t="e">
        <f>stat_prod_calc_test_venusaur[[#This Row],[my_gl_%sp]]=stat_prod_calc_test_venusaur[[#This Row],[sg_gl_%sp]]</f>
        <v>#N/A</v>
      </c>
      <c r="W107" s="5">
        <f>ROUND(stat_prod_calc_test_venusaur[[#This Row],[gl_stat_product]]/$F$2*100,2)</f>
        <v>98.87</v>
      </c>
      <c r="X107" s="5" t="e">
        <f>stat_prod_calc_test_venusaur[[#This Row],[Column1]]=stat_prod_calc_test_venusaur[[#This Row],[sg_gl_%sp]]</f>
        <v>#N/A</v>
      </c>
      <c r="Y107" s="5">
        <f>stat_prod_calc_test_venusaur[[#This Row],[ul_stat_product]]/$L$66*100</f>
        <v>99.745504404352076</v>
      </c>
      <c r="Z107" s="5">
        <f>INDEX(sgStats[gl_rank],MATCH(stat_prod_calc_test_venusaur[[#This Row],[iv_str]],sgStats[ul_iv_string],0))</f>
        <v>106</v>
      </c>
      <c r="AA107" s="5" t="b">
        <f>stat_prod_calc_test_venusaur[[#This Row],[sg_ul_rank]]=stat_prod_calc_test_venusaur[[#This Row],[ul_rank]]</f>
        <v>0</v>
      </c>
      <c r="AB107" s="5">
        <f>ROUND(stat_prod_calc_test_venusaur[[#This Row],[ul_stat_product]],1)</f>
        <v>3943.6</v>
      </c>
      <c r="AC107" s="5">
        <f>INDEX(sgStats[ul_prod],MATCH(stat_prod_calc_test_venusaur[[#This Row],[iv_str]],sgStats[ul_iv_string],0))</f>
        <v>3943.6</v>
      </c>
    </row>
    <row r="108" spans="1:29" x14ac:dyDescent="0.25">
      <c r="A108" s="5" t="s">
        <v>36</v>
      </c>
      <c r="B108" s="5" t="s">
        <v>963</v>
      </c>
      <c r="C108">
        <v>20.5</v>
      </c>
      <c r="D108">
        <v>1466</v>
      </c>
      <c r="E108">
        <v>122</v>
      </c>
      <c r="F108">
        <v>1784.982</v>
      </c>
      <c r="G108">
        <v>925</v>
      </c>
      <c r="H108">
        <v>77.387</v>
      </c>
      <c r="I108">
        <v>39.5</v>
      </c>
      <c r="J108">
        <v>2486</v>
      </c>
      <c r="K108">
        <v>159</v>
      </c>
      <c r="L108">
        <v>3943.5349999999999</v>
      </c>
      <c r="M108">
        <v>124</v>
      </c>
      <c r="N108">
        <v>96.799000000000007</v>
      </c>
      <c r="O108">
        <v>3</v>
      </c>
      <c r="P108" t="e">
        <f>INDEX(sgStats[gl_rank],MATCH(stat_prod_calc_test_venusaur[[#This Row],[iv_str]],sgStats[gl_iv_string],0))</f>
        <v>#N/A</v>
      </c>
      <c r="Q108" t="e">
        <f>stat_prod_calc_test_venusaur[[#This Row],[sg_gl_rank]]=stat_prod_calc_test_venusaur[[#This Row],[gl_rank]]</f>
        <v>#N/A</v>
      </c>
      <c r="R108">
        <f>ROUND(stat_prod_calc_test_venusaur[[#This Row],[gl_stat_product]],1)</f>
        <v>1785</v>
      </c>
      <c r="S108" s="6" t="e">
        <f>INDEX(sgStats[gl_prod],MATCH(stat_prod_calc_test_venusaur[[#This Row],[iv_str]],sgStats[gl_iv_string],0))</f>
        <v>#N/A</v>
      </c>
      <c r="T108" s="5">
        <f>ROUND(stat_prod_calc_test_venusaur[[#This Row],[gl_percent_rank]],2)</f>
        <v>77.39</v>
      </c>
      <c r="U108" s="5" t="e">
        <f>INDEX(sgStats[gl_percent_sp],MATCH(stat_prod_calc_test_venusaur[[#This Row],[iv_str]],sgStats[gl_iv_string],0))</f>
        <v>#N/A</v>
      </c>
      <c r="V108" s="5" t="e">
        <f>stat_prod_calc_test_venusaur[[#This Row],[my_gl_%sp]]=stat_prod_calc_test_venusaur[[#This Row],[sg_gl_%sp]]</f>
        <v>#N/A</v>
      </c>
      <c r="W108" s="5">
        <f>ROUND(stat_prod_calc_test_venusaur[[#This Row],[gl_stat_product]]/$F$2*100,2)</f>
        <v>97.72</v>
      </c>
      <c r="X108" s="5" t="e">
        <f>stat_prod_calc_test_venusaur[[#This Row],[Column1]]=stat_prod_calc_test_venusaur[[#This Row],[sg_gl_%sp]]</f>
        <v>#N/A</v>
      </c>
      <c r="Y108" s="5">
        <f>stat_prod_calc_test_venusaur[[#This Row],[ul_stat_product]]/$L$66*100</f>
        <v>99.742823373429928</v>
      </c>
      <c r="Z108" s="5">
        <f>INDEX(sgStats[gl_rank],MATCH(stat_prod_calc_test_venusaur[[#This Row],[iv_str]],sgStats[ul_iv_string],0))</f>
        <v>107</v>
      </c>
      <c r="AA108" s="5" t="b">
        <f>stat_prod_calc_test_venusaur[[#This Row],[sg_ul_rank]]=stat_prod_calc_test_venusaur[[#This Row],[ul_rank]]</f>
        <v>0</v>
      </c>
      <c r="AB108" s="5">
        <f>ROUND(stat_prod_calc_test_venusaur[[#This Row],[ul_stat_product]],1)</f>
        <v>3943.5</v>
      </c>
      <c r="AC108" s="5">
        <f>INDEX(sgStats[ul_prod],MATCH(stat_prod_calc_test_venusaur[[#This Row],[iv_str]],sgStats[ul_iv_string],0))</f>
        <v>3943.5</v>
      </c>
    </row>
    <row r="109" spans="1:29" x14ac:dyDescent="0.25">
      <c r="A109" s="5" t="s">
        <v>36</v>
      </c>
      <c r="B109" s="5" t="s">
        <v>133</v>
      </c>
      <c r="C109">
        <v>21</v>
      </c>
      <c r="D109">
        <v>1491</v>
      </c>
      <c r="E109">
        <v>124</v>
      </c>
      <c r="F109">
        <v>1821.7049999999999</v>
      </c>
      <c r="G109">
        <v>97</v>
      </c>
      <c r="H109">
        <v>97.631</v>
      </c>
      <c r="I109">
        <v>40</v>
      </c>
      <c r="J109">
        <v>2485</v>
      </c>
      <c r="K109">
        <v>161</v>
      </c>
      <c r="L109">
        <v>3942.2139999999999</v>
      </c>
      <c r="M109">
        <v>131</v>
      </c>
      <c r="N109">
        <v>96.617000000000004</v>
      </c>
      <c r="O109">
        <v>3</v>
      </c>
      <c r="P109">
        <f>INDEX(sgStats[gl_rank],MATCH(stat_prod_calc_test_venusaur[[#This Row],[iv_str]],sgStats[gl_iv_string],0))</f>
        <v>97</v>
      </c>
      <c r="Q109" t="b">
        <f>stat_prod_calc_test_venusaur[[#This Row],[sg_gl_rank]]=stat_prod_calc_test_venusaur[[#This Row],[gl_rank]]</f>
        <v>1</v>
      </c>
      <c r="R109">
        <f>ROUND(stat_prod_calc_test_venusaur[[#This Row],[gl_stat_product]],1)</f>
        <v>1821.7</v>
      </c>
      <c r="S109" s="6">
        <f>INDEX(sgStats[gl_prod],MATCH(stat_prod_calc_test_venusaur[[#This Row],[iv_str]],sgStats[gl_iv_string],0))</f>
        <v>1821.7</v>
      </c>
      <c r="T109" s="5">
        <f>ROUND(stat_prod_calc_test_venusaur[[#This Row],[gl_percent_rank]],2)</f>
        <v>97.63</v>
      </c>
      <c r="U109" s="5">
        <f>INDEX(sgStats[gl_percent_sp],MATCH(stat_prod_calc_test_venusaur[[#This Row],[iv_str]],sgStats[gl_iv_string],0))</f>
        <v>98.33</v>
      </c>
      <c r="V109" s="5" t="b">
        <f>stat_prod_calc_test_venusaur[[#This Row],[my_gl_%sp]]=stat_prod_calc_test_venusaur[[#This Row],[sg_gl_%sp]]</f>
        <v>0</v>
      </c>
      <c r="W109" s="5">
        <f>ROUND(stat_prod_calc_test_venusaur[[#This Row],[gl_stat_product]]/$F$2*100,2)</f>
        <v>99.73</v>
      </c>
      <c r="X109" s="5" t="b">
        <f>stat_prod_calc_test_venusaur[[#This Row],[Column1]]=stat_prod_calc_test_venusaur[[#This Row],[sg_gl_%sp]]</f>
        <v>0</v>
      </c>
      <c r="Y109" s="5">
        <f>stat_prod_calc_test_venusaur[[#This Row],[ul_stat_product]]/$L$66*100</f>
        <v>99.709411657881233</v>
      </c>
      <c r="Z109" s="5">
        <f>INDEX(sgStats[gl_rank],MATCH(stat_prod_calc_test_venusaur[[#This Row],[iv_str]],sgStats[ul_iv_string],0))</f>
        <v>108</v>
      </c>
      <c r="AA109" s="5" t="b">
        <f>stat_prod_calc_test_venusaur[[#This Row],[sg_ul_rank]]=stat_prod_calc_test_venusaur[[#This Row],[ul_rank]]</f>
        <v>0</v>
      </c>
      <c r="AB109" s="5">
        <f>ROUND(stat_prod_calc_test_venusaur[[#This Row],[ul_stat_product]],1)</f>
        <v>3942.2</v>
      </c>
      <c r="AC109" s="5">
        <f>INDEX(sgStats[ul_prod],MATCH(stat_prod_calc_test_venusaur[[#This Row],[iv_str]],sgStats[ul_iv_string],0))</f>
        <v>3942.2</v>
      </c>
    </row>
    <row r="110" spans="1:29" x14ac:dyDescent="0.25">
      <c r="A110" s="5" t="s">
        <v>36</v>
      </c>
      <c r="B110" s="5" t="s">
        <v>135</v>
      </c>
      <c r="C110">
        <v>21</v>
      </c>
      <c r="D110">
        <v>1494</v>
      </c>
      <c r="E110">
        <v>124</v>
      </c>
      <c r="F110">
        <v>1821.6590000000001</v>
      </c>
      <c r="G110">
        <v>99</v>
      </c>
      <c r="H110">
        <v>97.581999999999994</v>
      </c>
      <c r="I110">
        <v>40</v>
      </c>
      <c r="J110">
        <v>2491</v>
      </c>
      <c r="K110">
        <v>161</v>
      </c>
      <c r="L110">
        <v>3942.114</v>
      </c>
      <c r="M110">
        <v>132</v>
      </c>
      <c r="N110">
        <v>96.590999999999994</v>
      </c>
      <c r="O110">
        <v>3</v>
      </c>
      <c r="P110">
        <f>INDEX(sgStats[gl_rank],MATCH(stat_prod_calc_test_venusaur[[#This Row],[iv_str]],sgStats[gl_iv_string],0))</f>
        <v>99</v>
      </c>
      <c r="Q110" t="b">
        <f>stat_prod_calc_test_venusaur[[#This Row],[sg_gl_rank]]=stat_prod_calc_test_venusaur[[#This Row],[gl_rank]]</f>
        <v>1</v>
      </c>
      <c r="R110">
        <f>ROUND(stat_prod_calc_test_venusaur[[#This Row],[gl_stat_product]],1)</f>
        <v>1821.7</v>
      </c>
      <c r="S110" s="6">
        <f>INDEX(sgStats[gl_prod],MATCH(stat_prod_calc_test_venusaur[[#This Row],[iv_str]],sgStats[gl_iv_string],0))</f>
        <v>1821.7</v>
      </c>
      <c r="T110" s="5">
        <f>ROUND(stat_prod_calc_test_venusaur[[#This Row],[gl_percent_rank]],2)</f>
        <v>97.58</v>
      </c>
      <c r="U110" s="5">
        <f>INDEX(sgStats[gl_percent_sp],MATCH(stat_prod_calc_test_venusaur[[#This Row],[iv_str]],sgStats[gl_iv_string],0))</f>
        <v>98.33</v>
      </c>
      <c r="V110" s="5" t="b">
        <f>stat_prod_calc_test_venusaur[[#This Row],[my_gl_%sp]]=stat_prod_calc_test_venusaur[[#This Row],[sg_gl_%sp]]</f>
        <v>0</v>
      </c>
      <c r="W110" s="5">
        <f>ROUND(stat_prod_calc_test_venusaur[[#This Row],[gl_stat_product]]/$F$2*100,2)</f>
        <v>99.73</v>
      </c>
      <c r="X110" s="5" t="b">
        <f>stat_prod_calc_test_venusaur[[#This Row],[Column1]]=stat_prod_calc_test_venusaur[[#This Row],[sg_gl_%sp]]</f>
        <v>0</v>
      </c>
      <c r="Y110" s="5">
        <f>stat_prod_calc_test_venusaur[[#This Row],[ul_stat_product]]/$L$66*100</f>
        <v>99.706882383426375</v>
      </c>
      <c r="Z110" s="5">
        <f>INDEX(sgStats[gl_rank],MATCH(stat_prod_calc_test_venusaur[[#This Row],[iv_str]],sgStats[ul_iv_string],0))</f>
        <v>109</v>
      </c>
      <c r="AA110" s="5" t="b">
        <f>stat_prod_calc_test_venusaur[[#This Row],[sg_ul_rank]]=stat_prod_calc_test_venusaur[[#This Row],[ul_rank]]</f>
        <v>0</v>
      </c>
      <c r="AB110" s="5">
        <f>ROUND(stat_prod_calc_test_venusaur[[#This Row],[ul_stat_product]],1)</f>
        <v>3942.1</v>
      </c>
      <c r="AC110" s="5">
        <f>INDEX(sgStats[ul_prod],MATCH(stat_prod_calc_test_venusaur[[#This Row],[iv_str]],sgStats[ul_iv_string],0))</f>
        <v>3942.1</v>
      </c>
    </row>
    <row r="111" spans="1:29" x14ac:dyDescent="0.25">
      <c r="A111" s="5" t="s">
        <v>36</v>
      </c>
      <c r="B111" s="5" t="s">
        <v>123</v>
      </c>
      <c r="C111">
        <v>21</v>
      </c>
      <c r="D111">
        <v>1498</v>
      </c>
      <c r="E111">
        <v>121</v>
      </c>
      <c r="F111">
        <v>1822.7940000000001</v>
      </c>
      <c r="G111">
        <v>87</v>
      </c>
      <c r="H111">
        <v>97.850999999999999</v>
      </c>
      <c r="I111">
        <v>40</v>
      </c>
      <c r="J111">
        <v>2498</v>
      </c>
      <c r="K111">
        <v>157</v>
      </c>
      <c r="L111">
        <v>3941.9369999999999</v>
      </c>
      <c r="M111">
        <v>133</v>
      </c>
      <c r="N111">
        <v>96.564999999999998</v>
      </c>
      <c r="O111">
        <v>3</v>
      </c>
      <c r="P111">
        <f>INDEX(sgStats[gl_rank],MATCH(stat_prod_calc_test_venusaur[[#This Row],[iv_str]],sgStats[gl_iv_string],0))</f>
        <v>87</v>
      </c>
      <c r="Q111" t="b">
        <f>stat_prod_calc_test_venusaur[[#This Row],[sg_gl_rank]]=stat_prod_calc_test_venusaur[[#This Row],[gl_rank]]</f>
        <v>1</v>
      </c>
      <c r="R111">
        <f>ROUND(stat_prod_calc_test_venusaur[[#This Row],[gl_stat_product]],1)</f>
        <v>1822.8</v>
      </c>
      <c r="S111" s="6">
        <f>INDEX(sgStats[gl_prod],MATCH(stat_prod_calc_test_venusaur[[#This Row],[iv_str]],sgStats[gl_iv_string],0))</f>
        <v>1822.8</v>
      </c>
      <c r="T111" s="5">
        <f>ROUND(stat_prod_calc_test_venusaur[[#This Row],[gl_percent_rank]],2)</f>
        <v>97.85</v>
      </c>
      <c r="U111" s="5">
        <f>INDEX(sgStats[gl_percent_sp],MATCH(stat_prod_calc_test_venusaur[[#This Row],[iv_str]],sgStats[gl_iv_string],0))</f>
        <v>98.39</v>
      </c>
      <c r="V111" s="5" t="b">
        <f>stat_prod_calc_test_venusaur[[#This Row],[my_gl_%sp]]=stat_prod_calc_test_venusaur[[#This Row],[sg_gl_%sp]]</f>
        <v>0</v>
      </c>
      <c r="W111" s="5">
        <f>ROUND(stat_prod_calc_test_venusaur[[#This Row],[gl_stat_product]]/$F$2*100,2)</f>
        <v>99.79</v>
      </c>
      <c r="X111" s="5" t="b">
        <f>stat_prod_calc_test_venusaur[[#This Row],[Column1]]=stat_prod_calc_test_venusaur[[#This Row],[sg_gl_%sp]]</f>
        <v>0</v>
      </c>
      <c r="Y111" s="5">
        <f>stat_prod_calc_test_venusaur[[#This Row],[ul_stat_product]]/$L$66*100</f>
        <v>99.702405567641279</v>
      </c>
      <c r="Z111" s="5">
        <f>INDEX(sgStats[gl_rank],MATCH(stat_prod_calc_test_venusaur[[#This Row],[iv_str]],sgStats[ul_iv_string],0))</f>
        <v>110</v>
      </c>
      <c r="AA111" s="5" t="b">
        <f>stat_prod_calc_test_venusaur[[#This Row],[sg_ul_rank]]=stat_prod_calc_test_venusaur[[#This Row],[ul_rank]]</f>
        <v>0</v>
      </c>
      <c r="AB111" s="5">
        <f>ROUND(stat_prod_calc_test_venusaur[[#This Row],[ul_stat_product]],1)</f>
        <v>3941.9</v>
      </c>
      <c r="AC111" s="5">
        <f>INDEX(sgStats[ul_prod],MATCH(stat_prod_calc_test_venusaur[[#This Row],[iv_str]],sgStats[ul_iv_string],0))</f>
        <v>3941.9</v>
      </c>
    </row>
    <row r="112" spans="1:29" x14ac:dyDescent="0.25">
      <c r="A112" s="5" t="s">
        <v>36</v>
      </c>
      <c r="B112" s="5" t="s">
        <v>137</v>
      </c>
      <c r="C112">
        <v>21</v>
      </c>
      <c r="D112">
        <v>1498</v>
      </c>
      <c r="E112">
        <v>124</v>
      </c>
      <c r="F112">
        <v>1821.519</v>
      </c>
      <c r="G112">
        <v>101</v>
      </c>
      <c r="H112">
        <v>97.534000000000006</v>
      </c>
      <c r="I112">
        <v>40</v>
      </c>
      <c r="J112">
        <v>2497</v>
      </c>
      <c r="K112">
        <v>161</v>
      </c>
      <c r="L112">
        <v>3941.8119999999999</v>
      </c>
      <c r="M112">
        <v>134</v>
      </c>
      <c r="N112">
        <v>96.539000000000001</v>
      </c>
      <c r="O112">
        <v>3</v>
      </c>
      <c r="P112">
        <f>INDEX(sgStats[gl_rank],MATCH(stat_prod_calc_test_venusaur[[#This Row],[iv_str]],sgStats[gl_iv_string],0))</f>
        <v>101</v>
      </c>
      <c r="Q112" t="b">
        <f>stat_prod_calc_test_venusaur[[#This Row],[sg_gl_rank]]=stat_prod_calc_test_venusaur[[#This Row],[gl_rank]]</f>
        <v>1</v>
      </c>
      <c r="R112">
        <f>ROUND(stat_prod_calc_test_venusaur[[#This Row],[gl_stat_product]],1)</f>
        <v>1821.5</v>
      </c>
      <c r="S112" s="6">
        <f>INDEX(sgStats[gl_prod],MATCH(stat_prod_calc_test_venusaur[[#This Row],[iv_str]],sgStats[gl_iv_string],0))</f>
        <v>1821.5</v>
      </c>
      <c r="T112" s="5">
        <f>ROUND(stat_prod_calc_test_venusaur[[#This Row],[gl_percent_rank]],2)</f>
        <v>97.53</v>
      </c>
      <c r="U112" s="5">
        <f>INDEX(sgStats[gl_percent_sp],MATCH(stat_prod_calc_test_venusaur[[#This Row],[iv_str]],sgStats[gl_iv_string],0))</f>
        <v>98.32</v>
      </c>
      <c r="V112" s="5" t="b">
        <f>stat_prod_calc_test_venusaur[[#This Row],[my_gl_%sp]]=stat_prod_calc_test_venusaur[[#This Row],[sg_gl_%sp]]</f>
        <v>0</v>
      </c>
      <c r="W112" s="5">
        <f>ROUND(stat_prod_calc_test_venusaur[[#This Row],[gl_stat_product]]/$F$2*100,2)</f>
        <v>99.72</v>
      </c>
      <c r="X112" s="5" t="b">
        <f>stat_prod_calc_test_venusaur[[#This Row],[Column1]]=stat_prod_calc_test_venusaur[[#This Row],[sg_gl_%sp]]</f>
        <v>0</v>
      </c>
      <c r="Y112" s="5">
        <f>stat_prod_calc_test_venusaur[[#This Row],[ul_stat_product]]/$L$66*100</f>
        <v>99.699243974572695</v>
      </c>
      <c r="Z112" s="5">
        <f>INDEX(sgStats[gl_rank],MATCH(stat_prod_calc_test_venusaur[[#This Row],[iv_str]],sgStats[ul_iv_string],0))</f>
        <v>111</v>
      </c>
      <c r="AA112" s="5" t="b">
        <f>stat_prod_calc_test_venusaur[[#This Row],[sg_ul_rank]]=stat_prod_calc_test_venusaur[[#This Row],[ul_rank]]</f>
        <v>0</v>
      </c>
      <c r="AB112" s="5">
        <f>ROUND(stat_prod_calc_test_venusaur[[#This Row],[ul_stat_product]],1)</f>
        <v>3941.8</v>
      </c>
      <c r="AC112" s="5">
        <f>INDEX(sgStats[ul_prod],MATCH(stat_prod_calc_test_venusaur[[#This Row],[iv_str]],sgStats[ul_iv_string],0))</f>
        <v>3941.8</v>
      </c>
    </row>
    <row r="113" spans="1:29" x14ac:dyDescent="0.25">
      <c r="A113" s="5" t="s">
        <v>36</v>
      </c>
      <c r="B113" s="5" t="s">
        <v>126</v>
      </c>
      <c r="C113">
        <v>21</v>
      </c>
      <c r="D113">
        <v>1495</v>
      </c>
      <c r="E113">
        <v>121</v>
      </c>
      <c r="F113">
        <v>1822.703</v>
      </c>
      <c r="G113">
        <v>90</v>
      </c>
      <c r="H113">
        <v>97.802000000000007</v>
      </c>
      <c r="I113">
        <v>40</v>
      </c>
      <c r="J113">
        <v>2491</v>
      </c>
      <c r="K113">
        <v>157</v>
      </c>
      <c r="L113">
        <v>3941.741</v>
      </c>
      <c r="M113">
        <v>135</v>
      </c>
      <c r="N113">
        <v>96.513000000000005</v>
      </c>
      <c r="O113">
        <v>3</v>
      </c>
      <c r="P113">
        <f>INDEX(sgStats[gl_rank],MATCH(stat_prod_calc_test_venusaur[[#This Row],[iv_str]],sgStats[gl_iv_string],0))</f>
        <v>90</v>
      </c>
      <c r="Q113" t="b">
        <f>stat_prod_calc_test_venusaur[[#This Row],[sg_gl_rank]]=stat_prod_calc_test_venusaur[[#This Row],[gl_rank]]</f>
        <v>1</v>
      </c>
      <c r="R113">
        <f>ROUND(stat_prod_calc_test_venusaur[[#This Row],[gl_stat_product]],1)</f>
        <v>1822.7</v>
      </c>
      <c r="S113" s="6">
        <f>INDEX(sgStats[gl_prod],MATCH(stat_prod_calc_test_venusaur[[#This Row],[iv_str]],sgStats[gl_iv_string],0))</f>
        <v>1822.7</v>
      </c>
      <c r="T113" s="5">
        <f>ROUND(stat_prod_calc_test_venusaur[[#This Row],[gl_percent_rank]],2)</f>
        <v>97.8</v>
      </c>
      <c r="U113" s="5">
        <f>INDEX(sgStats[gl_percent_sp],MATCH(stat_prod_calc_test_venusaur[[#This Row],[iv_str]],sgStats[gl_iv_string],0))</f>
        <v>98.38</v>
      </c>
      <c r="V113" s="5" t="b">
        <f>stat_prod_calc_test_venusaur[[#This Row],[my_gl_%sp]]=stat_prod_calc_test_venusaur[[#This Row],[sg_gl_%sp]]</f>
        <v>0</v>
      </c>
      <c r="W113" s="5">
        <f>ROUND(stat_prod_calc_test_venusaur[[#This Row],[gl_stat_product]]/$F$2*100,2)</f>
        <v>99.79</v>
      </c>
      <c r="X113" s="5" t="b">
        <f>stat_prod_calc_test_venusaur[[#This Row],[Column1]]=stat_prod_calc_test_venusaur[[#This Row],[sg_gl_%sp]]</f>
        <v>0</v>
      </c>
      <c r="Y113" s="5">
        <f>stat_prod_calc_test_venusaur[[#This Row],[ul_stat_product]]/$L$66*100</f>
        <v>99.697448189709746</v>
      </c>
      <c r="Z113" s="5">
        <f>INDEX(sgStats[gl_rank],MATCH(stat_prod_calc_test_venusaur[[#This Row],[iv_str]],sgStats[ul_iv_string],0))</f>
        <v>112</v>
      </c>
      <c r="AA113" s="5" t="b">
        <f>stat_prod_calc_test_venusaur[[#This Row],[sg_ul_rank]]=stat_prod_calc_test_venusaur[[#This Row],[ul_rank]]</f>
        <v>0</v>
      </c>
      <c r="AB113" s="5">
        <f>ROUND(stat_prod_calc_test_venusaur[[#This Row],[ul_stat_product]],1)</f>
        <v>3941.7</v>
      </c>
      <c r="AC113" s="5">
        <f>INDEX(sgStats[ul_prod],MATCH(stat_prod_calc_test_venusaur[[#This Row],[iv_str]],sgStats[ul_iv_string],0))</f>
        <v>3941.7</v>
      </c>
    </row>
    <row r="114" spans="1:29" x14ac:dyDescent="0.25">
      <c r="A114" s="5" t="s">
        <v>36</v>
      </c>
      <c r="B114" s="5" t="s">
        <v>128</v>
      </c>
      <c r="C114">
        <v>21</v>
      </c>
      <c r="D114">
        <v>1491</v>
      </c>
      <c r="E114">
        <v>121</v>
      </c>
      <c r="F114">
        <v>1822.5219999999999</v>
      </c>
      <c r="G114">
        <v>92</v>
      </c>
      <c r="H114">
        <v>97.753</v>
      </c>
      <c r="I114">
        <v>40</v>
      </c>
      <c r="J114">
        <v>2485</v>
      </c>
      <c r="K114">
        <v>157</v>
      </c>
      <c r="L114">
        <v>3941.3490000000002</v>
      </c>
      <c r="M114">
        <v>137</v>
      </c>
      <c r="N114">
        <v>96.460999999999999</v>
      </c>
      <c r="O114">
        <v>3</v>
      </c>
      <c r="P114">
        <f>INDEX(sgStats[gl_rank],MATCH(stat_prod_calc_test_venusaur[[#This Row],[iv_str]],sgStats[gl_iv_string],0))</f>
        <v>92</v>
      </c>
      <c r="Q114" t="b">
        <f>stat_prod_calc_test_venusaur[[#This Row],[sg_gl_rank]]=stat_prod_calc_test_venusaur[[#This Row],[gl_rank]]</f>
        <v>1</v>
      </c>
      <c r="R114">
        <f>ROUND(stat_prod_calc_test_venusaur[[#This Row],[gl_stat_product]],1)</f>
        <v>1822.5</v>
      </c>
      <c r="S114" s="6">
        <f>INDEX(sgStats[gl_prod],MATCH(stat_prod_calc_test_venusaur[[#This Row],[iv_str]],sgStats[gl_iv_string],0))</f>
        <v>1822.5</v>
      </c>
      <c r="T114" s="5">
        <f>ROUND(stat_prod_calc_test_venusaur[[#This Row],[gl_percent_rank]],2)</f>
        <v>97.75</v>
      </c>
      <c r="U114" s="5">
        <f>INDEX(sgStats[gl_percent_sp],MATCH(stat_prod_calc_test_venusaur[[#This Row],[iv_str]],sgStats[gl_iv_string],0))</f>
        <v>98.37</v>
      </c>
      <c r="V114" s="5" t="b">
        <f>stat_prod_calc_test_venusaur[[#This Row],[my_gl_%sp]]=stat_prod_calc_test_venusaur[[#This Row],[sg_gl_%sp]]</f>
        <v>0</v>
      </c>
      <c r="W114" s="5">
        <f>ROUND(stat_prod_calc_test_venusaur[[#This Row],[gl_stat_product]]/$F$2*100,2)</f>
        <v>99.78</v>
      </c>
      <c r="X114" s="5" t="b">
        <f>stat_prod_calc_test_venusaur[[#This Row],[Column1]]=stat_prod_calc_test_venusaur[[#This Row],[sg_gl_%sp]]</f>
        <v>0</v>
      </c>
      <c r="Y114" s="5">
        <f>stat_prod_calc_test_venusaur[[#This Row],[ul_stat_product]]/$L$66*100</f>
        <v>99.68753343384671</v>
      </c>
      <c r="Z114" s="5">
        <f>INDEX(sgStats[gl_rank],MATCH(stat_prod_calc_test_venusaur[[#This Row],[iv_str]],sgStats[ul_iv_string],0))</f>
        <v>113</v>
      </c>
      <c r="AA114" s="5" t="b">
        <f>stat_prod_calc_test_venusaur[[#This Row],[sg_ul_rank]]=stat_prod_calc_test_venusaur[[#This Row],[ul_rank]]</f>
        <v>0</v>
      </c>
      <c r="AB114" s="5">
        <f>ROUND(stat_prod_calc_test_venusaur[[#This Row],[ul_stat_product]],1)</f>
        <v>3941.3</v>
      </c>
      <c r="AC114" s="5">
        <f>INDEX(sgStats[ul_prod],MATCH(stat_prod_calc_test_venusaur[[#This Row],[iv_str]],sgStats[ul_iv_string],0))</f>
        <v>3941.3</v>
      </c>
    </row>
    <row r="115" spans="1:29" x14ac:dyDescent="0.25">
      <c r="A115" s="5" t="s">
        <v>36</v>
      </c>
      <c r="B115" s="5" t="s">
        <v>967</v>
      </c>
      <c r="C115">
        <v>20.5</v>
      </c>
      <c r="D115">
        <v>1474</v>
      </c>
      <c r="E115">
        <v>119</v>
      </c>
      <c r="F115">
        <v>1784.9690000000001</v>
      </c>
      <c r="G115">
        <v>928</v>
      </c>
      <c r="H115">
        <v>77.289000000000001</v>
      </c>
      <c r="I115">
        <v>39.5</v>
      </c>
      <c r="J115">
        <v>2498</v>
      </c>
      <c r="K115">
        <v>155</v>
      </c>
      <c r="L115">
        <v>3941.2130000000002</v>
      </c>
      <c r="M115">
        <v>138</v>
      </c>
      <c r="N115">
        <v>96.435000000000002</v>
      </c>
      <c r="O115">
        <v>3</v>
      </c>
      <c r="P115" t="e">
        <f>INDEX(sgStats[gl_rank],MATCH(stat_prod_calc_test_venusaur[[#This Row],[iv_str]],sgStats[gl_iv_string],0))</f>
        <v>#N/A</v>
      </c>
      <c r="Q115" t="e">
        <f>stat_prod_calc_test_venusaur[[#This Row],[sg_gl_rank]]=stat_prod_calc_test_venusaur[[#This Row],[gl_rank]]</f>
        <v>#N/A</v>
      </c>
      <c r="R115">
        <f>ROUND(stat_prod_calc_test_venusaur[[#This Row],[gl_stat_product]],1)</f>
        <v>1785</v>
      </c>
      <c r="S115" s="6" t="e">
        <f>INDEX(sgStats[gl_prod],MATCH(stat_prod_calc_test_venusaur[[#This Row],[iv_str]],sgStats[gl_iv_string],0))</f>
        <v>#N/A</v>
      </c>
      <c r="T115" s="5">
        <f>ROUND(stat_prod_calc_test_venusaur[[#This Row],[gl_percent_rank]],2)</f>
        <v>77.290000000000006</v>
      </c>
      <c r="U115" s="5" t="e">
        <f>INDEX(sgStats[gl_percent_sp],MATCH(stat_prod_calc_test_venusaur[[#This Row],[iv_str]],sgStats[gl_iv_string],0))</f>
        <v>#N/A</v>
      </c>
      <c r="V115" s="5" t="e">
        <f>stat_prod_calc_test_venusaur[[#This Row],[my_gl_%sp]]=stat_prod_calc_test_venusaur[[#This Row],[sg_gl_%sp]]</f>
        <v>#N/A</v>
      </c>
      <c r="W115" s="5">
        <f>ROUND(stat_prod_calc_test_venusaur[[#This Row],[gl_stat_product]]/$F$2*100,2)</f>
        <v>97.72</v>
      </c>
      <c r="X115" s="5" t="e">
        <f>stat_prod_calc_test_venusaur[[#This Row],[Column1]]=stat_prod_calc_test_venusaur[[#This Row],[sg_gl_%sp]]</f>
        <v>#N/A</v>
      </c>
      <c r="Y115" s="5">
        <f>stat_prod_calc_test_venusaur[[#This Row],[ul_stat_product]]/$L$66*100</f>
        <v>99.684093620588101</v>
      </c>
      <c r="Z115" s="5">
        <f>INDEX(sgStats[gl_rank],MATCH(stat_prod_calc_test_venusaur[[#This Row],[iv_str]],sgStats[ul_iv_string],0))</f>
        <v>114</v>
      </c>
      <c r="AA115" s="5" t="b">
        <f>stat_prod_calc_test_venusaur[[#This Row],[sg_ul_rank]]=stat_prod_calc_test_venusaur[[#This Row],[ul_rank]]</f>
        <v>0</v>
      </c>
      <c r="AB115" s="5">
        <f>ROUND(stat_prod_calc_test_venusaur[[#This Row],[ul_stat_product]],1)</f>
        <v>3941.2</v>
      </c>
      <c r="AC115" s="5">
        <f>INDEX(sgStats[ul_prod],MATCH(stat_prod_calc_test_venusaur[[#This Row],[iv_str]],sgStats[ul_iv_string],0))</f>
        <v>3941.2</v>
      </c>
    </row>
    <row r="116" spans="1:29" x14ac:dyDescent="0.25">
      <c r="A116" s="5" t="s">
        <v>36</v>
      </c>
      <c r="B116" s="5" t="s">
        <v>842</v>
      </c>
      <c r="C116">
        <v>20</v>
      </c>
      <c r="D116">
        <v>1481</v>
      </c>
      <c r="E116">
        <v>121</v>
      </c>
      <c r="F116">
        <v>1788.307</v>
      </c>
      <c r="G116">
        <v>806</v>
      </c>
      <c r="H116">
        <v>80.269000000000005</v>
      </c>
      <c r="I116">
        <v>37.5</v>
      </c>
      <c r="J116">
        <v>2500</v>
      </c>
      <c r="K116">
        <v>158</v>
      </c>
      <c r="L116">
        <v>3940.7550000000001</v>
      </c>
      <c r="M116">
        <v>142</v>
      </c>
      <c r="N116">
        <v>96.305000000000007</v>
      </c>
      <c r="O116">
        <v>3</v>
      </c>
      <c r="P116" t="e">
        <f>INDEX(sgStats[gl_rank],MATCH(stat_prod_calc_test_venusaur[[#This Row],[iv_str]],sgStats[gl_iv_string],0))</f>
        <v>#N/A</v>
      </c>
      <c r="Q116" t="e">
        <f>stat_prod_calc_test_venusaur[[#This Row],[sg_gl_rank]]=stat_prod_calc_test_venusaur[[#This Row],[gl_rank]]</f>
        <v>#N/A</v>
      </c>
      <c r="R116">
        <f>ROUND(stat_prod_calc_test_venusaur[[#This Row],[gl_stat_product]],1)</f>
        <v>1788.3</v>
      </c>
      <c r="S116" s="6" t="e">
        <f>INDEX(sgStats[gl_prod],MATCH(stat_prod_calc_test_venusaur[[#This Row],[iv_str]],sgStats[gl_iv_string],0))</f>
        <v>#N/A</v>
      </c>
      <c r="T116" s="5">
        <f>ROUND(stat_prod_calc_test_venusaur[[#This Row],[gl_percent_rank]],2)</f>
        <v>80.27</v>
      </c>
      <c r="U116" s="5" t="e">
        <f>INDEX(sgStats[gl_percent_sp],MATCH(stat_prod_calc_test_venusaur[[#This Row],[iv_str]],sgStats[gl_iv_string],0))</f>
        <v>#N/A</v>
      </c>
      <c r="V116" s="5" t="e">
        <f>stat_prod_calc_test_venusaur[[#This Row],[my_gl_%sp]]=stat_prod_calc_test_venusaur[[#This Row],[sg_gl_%sp]]</f>
        <v>#N/A</v>
      </c>
      <c r="W116" s="5">
        <f>ROUND(stat_prod_calc_test_venusaur[[#This Row],[gl_stat_product]]/$F$2*100,2)</f>
        <v>97.9</v>
      </c>
      <c r="X116" s="5" t="e">
        <f>stat_prod_calc_test_venusaur[[#This Row],[Column1]]=stat_prod_calc_test_venusaur[[#This Row],[sg_gl_%sp]]</f>
        <v>#N/A</v>
      </c>
      <c r="Y116" s="5">
        <f>stat_prod_calc_test_venusaur[[#This Row],[ul_stat_product]]/$L$66*100</f>
        <v>99.672509543584837</v>
      </c>
      <c r="Z116" s="5">
        <f>INDEX(sgStats[gl_rank],MATCH(stat_prod_calc_test_venusaur[[#This Row],[iv_str]],sgStats[ul_iv_string],0))</f>
        <v>115</v>
      </c>
      <c r="AA116" s="5" t="b">
        <f>stat_prod_calc_test_venusaur[[#This Row],[sg_ul_rank]]=stat_prod_calc_test_venusaur[[#This Row],[ul_rank]]</f>
        <v>0</v>
      </c>
      <c r="AB116" s="5">
        <f>ROUND(stat_prod_calc_test_venusaur[[#This Row],[ul_stat_product]],1)</f>
        <v>3940.8</v>
      </c>
      <c r="AC116" s="5">
        <f>INDEX(sgStats[ul_prod],MATCH(stat_prod_calc_test_venusaur[[#This Row],[iv_str]],sgStats[ul_iv_string],0))</f>
        <v>3940.8</v>
      </c>
    </row>
    <row r="117" spans="1:29" x14ac:dyDescent="0.25">
      <c r="A117" s="5" t="s">
        <v>36</v>
      </c>
      <c r="B117" s="5" t="s">
        <v>843</v>
      </c>
      <c r="C117">
        <v>20</v>
      </c>
      <c r="D117">
        <v>1477</v>
      </c>
      <c r="E117">
        <v>121</v>
      </c>
      <c r="F117">
        <v>1788.307</v>
      </c>
      <c r="G117">
        <v>806</v>
      </c>
      <c r="H117">
        <v>80.269000000000005</v>
      </c>
      <c r="I117">
        <v>37.5</v>
      </c>
      <c r="J117">
        <v>2494</v>
      </c>
      <c r="K117">
        <v>158</v>
      </c>
      <c r="L117">
        <v>3940.7550000000001</v>
      </c>
      <c r="M117">
        <v>142</v>
      </c>
      <c r="N117">
        <v>96.305000000000007</v>
      </c>
      <c r="O117">
        <v>3</v>
      </c>
      <c r="P117" t="e">
        <f>INDEX(sgStats[gl_rank],MATCH(stat_prod_calc_test_venusaur[[#This Row],[iv_str]],sgStats[gl_iv_string],0))</f>
        <v>#N/A</v>
      </c>
      <c r="Q117" t="e">
        <f>stat_prod_calc_test_venusaur[[#This Row],[sg_gl_rank]]=stat_prod_calc_test_venusaur[[#This Row],[gl_rank]]</f>
        <v>#N/A</v>
      </c>
      <c r="R117">
        <f>ROUND(stat_prod_calc_test_venusaur[[#This Row],[gl_stat_product]],1)</f>
        <v>1788.3</v>
      </c>
      <c r="S117" s="6" t="e">
        <f>INDEX(sgStats[gl_prod],MATCH(stat_prod_calc_test_venusaur[[#This Row],[iv_str]],sgStats[gl_iv_string],0))</f>
        <v>#N/A</v>
      </c>
      <c r="T117" s="5">
        <f>ROUND(stat_prod_calc_test_venusaur[[#This Row],[gl_percent_rank]],2)</f>
        <v>80.27</v>
      </c>
      <c r="U117" s="5" t="e">
        <f>INDEX(sgStats[gl_percent_sp],MATCH(stat_prod_calc_test_venusaur[[#This Row],[iv_str]],sgStats[gl_iv_string],0))</f>
        <v>#N/A</v>
      </c>
      <c r="V117" s="5" t="e">
        <f>stat_prod_calc_test_venusaur[[#This Row],[my_gl_%sp]]=stat_prod_calc_test_venusaur[[#This Row],[sg_gl_%sp]]</f>
        <v>#N/A</v>
      </c>
      <c r="W117" s="5">
        <f>ROUND(stat_prod_calc_test_venusaur[[#This Row],[gl_stat_product]]/$F$2*100,2)</f>
        <v>97.9</v>
      </c>
      <c r="X117" s="5" t="e">
        <f>stat_prod_calc_test_venusaur[[#This Row],[Column1]]=stat_prod_calc_test_venusaur[[#This Row],[sg_gl_%sp]]</f>
        <v>#N/A</v>
      </c>
      <c r="Y117" s="5">
        <f>stat_prod_calc_test_venusaur[[#This Row],[ul_stat_product]]/$L$66*100</f>
        <v>99.672509543584837</v>
      </c>
      <c r="Z117" s="5">
        <f>INDEX(sgStats[gl_rank],MATCH(stat_prod_calc_test_venusaur[[#This Row],[iv_str]],sgStats[ul_iv_string],0))</f>
        <v>116</v>
      </c>
      <c r="AA117" s="5" t="b">
        <f>stat_prod_calc_test_venusaur[[#This Row],[sg_ul_rank]]=stat_prod_calc_test_venusaur[[#This Row],[ul_rank]]</f>
        <v>0</v>
      </c>
      <c r="AB117" s="5">
        <f>ROUND(stat_prod_calc_test_venusaur[[#This Row],[ul_stat_product]],1)</f>
        <v>3940.8</v>
      </c>
      <c r="AC117" s="5">
        <f>INDEX(sgStats[ul_prod],MATCH(stat_prod_calc_test_venusaur[[#This Row],[iv_str]],sgStats[ul_iv_string],0))</f>
        <v>3940.8</v>
      </c>
    </row>
    <row r="118" spans="1:29" x14ac:dyDescent="0.25">
      <c r="A118" s="5" t="s">
        <v>36</v>
      </c>
      <c r="B118" s="5" t="s">
        <v>140</v>
      </c>
      <c r="C118">
        <v>20.5</v>
      </c>
      <c r="D118">
        <v>1496</v>
      </c>
      <c r="E118">
        <v>122</v>
      </c>
      <c r="F118">
        <v>1821.0429999999999</v>
      </c>
      <c r="G118">
        <v>104</v>
      </c>
      <c r="H118">
        <v>97.46</v>
      </c>
      <c r="I118">
        <v>38.5</v>
      </c>
      <c r="J118">
        <v>2500</v>
      </c>
      <c r="K118">
        <v>158</v>
      </c>
      <c r="L118">
        <v>3940.3980000000001</v>
      </c>
      <c r="M118">
        <v>146</v>
      </c>
      <c r="N118">
        <v>96.227000000000004</v>
      </c>
      <c r="O118">
        <v>3</v>
      </c>
      <c r="P118">
        <f>INDEX(sgStats[gl_rank],MATCH(stat_prod_calc_test_venusaur[[#This Row],[iv_str]],sgStats[gl_iv_string],0))</f>
        <v>104</v>
      </c>
      <c r="Q118" t="b">
        <f>stat_prod_calc_test_venusaur[[#This Row],[sg_gl_rank]]=stat_prod_calc_test_venusaur[[#This Row],[gl_rank]]</f>
        <v>1</v>
      </c>
      <c r="R118">
        <f>ROUND(stat_prod_calc_test_venusaur[[#This Row],[gl_stat_product]],1)</f>
        <v>1821</v>
      </c>
      <c r="S118" s="6">
        <f>INDEX(sgStats[gl_prod],MATCH(stat_prod_calc_test_venusaur[[#This Row],[iv_str]],sgStats[gl_iv_string],0))</f>
        <v>1821</v>
      </c>
      <c r="T118" s="5">
        <f>ROUND(stat_prod_calc_test_venusaur[[#This Row],[gl_percent_rank]],2)</f>
        <v>97.46</v>
      </c>
      <c r="U118" s="5">
        <f>INDEX(sgStats[gl_percent_sp],MATCH(stat_prod_calc_test_venusaur[[#This Row],[iv_str]],sgStats[gl_iv_string],0))</f>
        <v>98.29</v>
      </c>
      <c r="V118" s="5" t="b">
        <f>stat_prod_calc_test_venusaur[[#This Row],[my_gl_%sp]]=stat_prod_calc_test_venusaur[[#This Row],[sg_gl_%sp]]</f>
        <v>0</v>
      </c>
      <c r="W118" s="5">
        <f>ROUND(stat_prod_calc_test_venusaur[[#This Row],[gl_stat_product]]/$F$2*100,2)</f>
        <v>99.7</v>
      </c>
      <c r="X118" s="5" t="b">
        <f>stat_prod_calc_test_venusaur[[#This Row],[Column1]]=stat_prod_calc_test_venusaur[[#This Row],[sg_gl_%sp]]</f>
        <v>0</v>
      </c>
      <c r="Y118" s="5">
        <f>stat_prod_calc_test_venusaur[[#This Row],[ul_stat_product]]/$L$66*100</f>
        <v>99.663480033780999</v>
      </c>
      <c r="Z118" s="5">
        <f>INDEX(sgStats[gl_rank],MATCH(stat_prod_calc_test_venusaur[[#This Row],[iv_str]],sgStats[ul_iv_string],0))</f>
        <v>117</v>
      </c>
      <c r="AA118" s="5" t="b">
        <f>stat_prod_calc_test_venusaur[[#This Row],[sg_ul_rank]]=stat_prod_calc_test_venusaur[[#This Row],[ul_rank]]</f>
        <v>0</v>
      </c>
      <c r="AB118" s="5">
        <f>ROUND(stat_prod_calc_test_venusaur[[#This Row],[ul_stat_product]],1)</f>
        <v>3940.4</v>
      </c>
      <c r="AC118" s="5">
        <f>INDEX(sgStats[ul_prod],MATCH(stat_prod_calc_test_venusaur[[#This Row],[iv_str]],sgStats[ul_iv_string],0))</f>
        <v>3940.4</v>
      </c>
    </row>
    <row r="119" spans="1:29" x14ac:dyDescent="0.25">
      <c r="A119" s="5" t="s">
        <v>36</v>
      </c>
      <c r="B119" s="5" t="s">
        <v>144</v>
      </c>
      <c r="C119">
        <v>20.5</v>
      </c>
      <c r="D119">
        <v>1492</v>
      </c>
      <c r="E119">
        <v>122</v>
      </c>
      <c r="F119">
        <v>1820.998</v>
      </c>
      <c r="G119">
        <v>106</v>
      </c>
      <c r="H119">
        <v>97.363</v>
      </c>
      <c r="I119">
        <v>38.5</v>
      </c>
      <c r="J119">
        <v>2493</v>
      </c>
      <c r="K119">
        <v>158</v>
      </c>
      <c r="L119">
        <v>3940.3020000000001</v>
      </c>
      <c r="M119">
        <v>147</v>
      </c>
      <c r="N119">
        <v>96.200999999999993</v>
      </c>
      <c r="O119">
        <v>3</v>
      </c>
      <c r="P119">
        <f>INDEX(sgStats[gl_rank],MATCH(stat_prod_calc_test_venusaur[[#This Row],[iv_str]],sgStats[gl_iv_string],0))</f>
        <v>107</v>
      </c>
      <c r="Q119" t="b">
        <f>stat_prod_calc_test_venusaur[[#This Row],[sg_gl_rank]]=stat_prod_calc_test_venusaur[[#This Row],[gl_rank]]</f>
        <v>0</v>
      </c>
      <c r="R119">
        <f>ROUND(stat_prod_calc_test_venusaur[[#This Row],[gl_stat_product]],1)</f>
        <v>1821</v>
      </c>
      <c r="S119" s="6">
        <f>INDEX(sgStats[gl_prod],MATCH(stat_prod_calc_test_venusaur[[#This Row],[iv_str]],sgStats[gl_iv_string],0))</f>
        <v>1821</v>
      </c>
      <c r="T119" s="5">
        <f>ROUND(stat_prod_calc_test_venusaur[[#This Row],[gl_percent_rank]],2)</f>
        <v>97.36</v>
      </c>
      <c r="U119" s="5">
        <f>INDEX(sgStats[gl_percent_sp],MATCH(stat_prod_calc_test_venusaur[[#This Row],[iv_str]],sgStats[gl_iv_string],0))</f>
        <v>98.29</v>
      </c>
      <c r="V119" s="5" t="b">
        <f>stat_prod_calc_test_venusaur[[#This Row],[my_gl_%sp]]=stat_prod_calc_test_venusaur[[#This Row],[sg_gl_%sp]]</f>
        <v>0</v>
      </c>
      <c r="W119" s="5">
        <f>ROUND(stat_prod_calc_test_venusaur[[#This Row],[gl_stat_product]]/$F$2*100,2)</f>
        <v>99.69</v>
      </c>
      <c r="X119" s="5" t="b">
        <f>stat_prod_calc_test_venusaur[[#This Row],[Column1]]=stat_prod_calc_test_venusaur[[#This Row],[sg_gl_%sp]]</f>
        <v>0</v>
      </c>
      <c r="Y119" s="5">
        <f>stat_prod_calc_test_venusaur[[#This Row],[ul_stat_product]]/$L$66*100</f>
        <v>99.661051930304339</v>
      </c>
      <c r="Z119" s="5">
        <f>INDEX(sgStats[gl_rank],MATCH(stat_prod_calc_test_venusaur[[#This Row],[iv_str]],sgStats[ul_iv_string],0))</f>
        <v>118</v>
      </c>
      <c r="AA119" s="5" t="b">
        <f>stat_prod_calc_test_venusaur[[#This Row],[sg_ul_rank]]=stat_prod_calc_test_venusaur[[#This Row],[ul_rank]]</f>
        <v>0</v>
      </c>
      <c r="AB119" s="5">
        <f>ROUND(stat_prod_calc_test_venusaur[[#This Row],[ul_stat_product]],1)</f>
        <v>3940.3</v>
      </c>
      <c r="AC119" s="5">
        <f>INDEX(sgStats[ul_prod],MATCH(stat_prod_calc_test_venusaur[[#This Row],[iv_str]],sgStats[ul_iv_string],0))</f>
        <v>3940.3</v>
      </c>
    </row>
    <row r="120" spans="1:29" x14ac:dyDescent="0.25">
      <c r="A120" s="5" t="s">
        <v>36</v>
      </c>
      <c r="B120" s="5" t="s">
        <v>503</v>
      </c>
      <c r="C120">
        <v>20.5</v>
      </c>
      <c r="D120">
        <v>1481</v>
      </c>
      <c r="E120">
        <v>123</v>
      </c>
      <c r="F120">
        <v>1799.7929999999999</v>
      </c>
      <c r="G120">
        <v>465</v>
      </c>
      <c r="H120">
        <v>88.596000000000004</v>
      </c>
      <c r="I120">
        <v>39</v>
      </c>
      <c r="J120">
        <v>2493</v>
      </c>
      <c r="K120">
        <v>160</v>
      </c>
      <c r="L120">
        <v>3940.1930000000002</v>
      </c>
      <c r="M120">
        <v>148</v>
      </c>
      <c r="N120">
        <v>96.149000000000001</v>
      </c>
      <c r="O120">
        <v>3</v>
      </c>
      <c r="P120" t="e">
        <f>INDEX(sgStats[gl_rank],MATCH(stat_prod_calc_test_venusaur[[#This Row],[iv_str]],sgStats[gl_iv_string],0))</f>
        <v>#N/A</v>
      </c>
      <c r="Q120" t="e">
        <f>stat_prod_calc_test_venusaur[[#This Row],[sg_gl_rank]]=stat_prod_calc_test_venusaur[[#This Row],[gl_rank]]</f>
        <v>#N/A</v>
      </c>
      <c r="R120">
        <f>ROUND(stat_prod_calc_test_venusaur[[#This Row],[gl_stat_product]],1)</f>
        <v>1799.8</v>
      </c>
      <c r="S120" s="6" t="e">
        <f>INDEX(sgStats[gl_prod],MATCH(stat_prod_calc_test_venusaur[[#This Row],[iv_str]],sgStats[gl_iv_string],0))</f>
        <v>#N/A</v>
      </c>
      <c r="T120" s="5">
        <f>ROUND(stat_prod_calc_test_venusaur[[#This Row],[gl_percent_rank]],2)</f>
        <v>88.6</v>
      </c>
      <c r="U120" s="5" t="e">
        <f>INDEX(sgStats[gl_percent_sp],MATCH(stat_prod_calc_test_venusaur[[#This Row],[iv_str]],sgStats[gl_iv_string],0))</f>
        <v>#N/A</v>
      </c>
      <c r="V120" s="5" t="e">
        <f>stat_prod_calc_test_venusaur[[#This Row],[my_gl_%sp]]=stat_prod_calc_test_venusaur[[#This Row],[sg_gl_%sp]]</f>
        <v>#N/A</v>
      </c>
      <c r="W120" s="5">
        <f>ROUND(stat_prod_calc_test_venusaur[[#This Row],[gl_stat_product]]/$F$2*100,2)</f>
        <v>98.53</v>
      </c>
      <c r="X120" s="5" t="e">
        <f>stat_prod_calc_test_venusaur[[#This Row],[Column1]]=stat_prod_calc_test_venusaur[[#This Row],[sg_gl_%sp]]</f>
        <v>#N/A</v>
      </c>
      <c r="Y120" s="5">
        <f>stat_prod_calc_test_venusaur[[#This Row],[ul_stat_product]]/$L$66*100</f>
        <v>99.658295021148533</v>
      </c>
      <c r="Z120" s="5">
        <f>INDEX(sgStats[gl_rank],MATCH(stat_prod_calc_test_venusaur[[#This Row],[iv_str]],sgStats[ul_iv_string],0))</f>
        <v>119</v>
      </c>
      <c r="AA120" s="5" t="b">
        <f>stat_prod_calc_test_venusaur[[#This Row],[sg_ul_rank]]=stat_prod_calc_test_venusaur[[#This Row],[ul_rank]]</f>
        <v>0</v>
      </c>
      <c r="AB120" s="5">
        <f>ROUND(stat_prod_calc_test_venusaur[[#This Row],[ul_stat_product]],1)</f>
        <v>3940.2</v>
      </c>
      <c r="AC120" s="5">
        <f>INDEX(sgStats[ul_prod],MATCH(stat_prod_calc_test_venusaur[[#This Row],[iv_str]],sgStats[ul_iv_string],0))</f>
        <v>3940.2</v>
      </c>
    </row>
    <row r="121" spans="1:29" x14ac:dyDescent="0.25">
      <c r="A121" s="5" t="s">
        <v>36</v>
      </c>
      <c r="B121" s="5" t="s">
        <v>504</v>
      </c>
      <c r="C121">
        <v>20.5</v>
      </c>
      <c r="D121">
        <v>1477</v>
      </c>
      <c r="E121">
        <v>123</v>
      </c>
      <c r="F121">
        <v>1799.7929999999999</v>
      </c>
      <c r="G121">
        <v>465</v>
      </c>
      <c r="H121">
        <v>88.596000000000004</v>
      </c>
      <c r="I121">
        <v>39</v>
      </c>
      <c r="J121">
        <v>2487</v>
      </c>
      <c r="K121">
        <v>160</v>
      </c>
      <c r="L121">
        <v>3940.1930000000002</v>
      </c>
      <c r="M121">
        <v>148</v>
      </c>
      <c r="N121">
        <v>96.149000000000001</v>
      </c>
      <c r="O121">
        <v>3</v>
      </c>
      <c r="P121" t="e">
        <f>INDEX(sgStats[gl_rank],MATCH(stat_prod_calc_test_venusaur[[#This Row],[iv_str]],sgStats[gl_iv_string],0))</f>
        <v>#N/A</v>
      </c>
      <c r="Q121" t="e">
        <f>stat_prod_calc_test_venusaur[[#This Row],[sg_gl_rank]]=stat_prod_calc_test_venusaur[[#This Row],[gl_rank]]</f>
        <v>#N/A</v>
      </c>
      <c r="R121">
        <f>ROUND(stat_prod_calc_test_venusaur[[#This Row],[gl_stat_product]],1)</f>
        <v>1799.8</v>
      </c>
      <c r="S121" s="6" t="e">
        <f>INDEX(sgStats[gl_prod],MATCH(stat_prod_calc_test_venusaur[[#This Row],[iv_str]],sgStats[gl_iv_string],0))</f>
        <v>#N/A</v>
      </c>
      <c r="T121" s="5">
        <f>ROUND(stat_prod_calc_test_venusaur[[#This Row],[gl_percent_rank]],2)</f>
        <v>88.6</v>
      </c>
      <c r="U121" s="5" t="e">
        <f>INDEX(sgStats[gl_percent_sp],MATCH(stat_prod_calc_test_venusaur[[#This Row],[iv_str]],sgStats[gl_iv_string],0))</f>
        <v>#N/A</v>
      </c>
      <c r="V121" s="5" t="e">
        <f>stat_prod_calc_test_venusaur[[#This Row],[my_gl_%sp]]=stat_prod_calc_test_venusaur[[#This Row],[sg_gl_%sp]]</f>
        <v>#N/A</v>
      </c>
      <c r="W121" s="5">
        <f>ROUND(stat_prod_calc_test_venusaur[[#This Row],[gl_stat_product]]/$F$2*100,2)</f>
        <v>98.53</v>
      </c>
      <c r="X121" s="5" t="e">
        <f>stat_prod_calc_test_venusaur[[#This Row],[Column1]]=stat_prod_calc_test_venusaur[[#This Row],[sg_gl_%sp]]</f>
        <v>#N/A</v>
      </c>
      <c r="Y121" s="5">
        <f>stat_prod_calc_test_venusaur[[#This Row],[ul_stat_product]]/$L$66*100</f>
        <v>99.658295021148533</v>
      </c>
      <c r="Z121" s="5">
        <f>INDEX(sgStats[gl_rank],MATCH(stat_prod_calc_test_venusaur[[#This Row],[iv_str]],sgStats[ul_iv_string],0))</f>
        <v>120</v>
      </c>
      <c r="AA121" s="5" t="b">
        <f>stat_prod_calc_test_venusaur[[#This Row],[sg_ul_rank]]=stat_prod_calc_test_venusaur[[#This Row],[ul_rank]]</f>
        <v>0</v>
      </c>
      <c r="AB121" s="5">
        <f>ROUND(stat_prod_calc_test_venusaur[[#This Row],[ul_stat_product]],1)</f>
        <v>3940.2</v>
      </c>
      <c r="AC121" s="5">
        <f>INDEX(sgStats[ul_prod],MATCH(stat_prod_calc_test_venusaur[[#This Row],[iv_str]],sgStats[ul_iv_string],0))</f>
        <v>3940.2</v>
      </c>
    </row>
    <row r="122" spans="1:29" x14ac:dyDescent="0.25">
      <c r="A122" s="5" t="s">
        <v>36</v>
      </c>
      <c r="B122" s="5" t="s">
        <v>505</v>
      </c>
      <c r="C122">
        <v>20.5</v>
      </c>
      <c r="D122">
        <v>1485</v>
      </c>
      <c r="E122">
        <v>123</v>
      </c>
      <c r="F122">
        <v>1799.748</v>
      </c>
      <c r="G122">
        <v>469</v>
      </c>
      <c r="H122">
        <v>88.498000000000005</v>
      </c>
      <c r="I122">
        <v>39</v>
      </c>
      <c r="J122">
        <v>2499</v>
      </c>
      <c r="K122">
        <v>160</v>
      </c>
      <c r="L122">
        <v>3940.0949999999998</v>
      </c>
      <c r="M122">
        <v>150</v>
      </c>
      <c r="N122">
        <v>96.070999999999998</v>
      </c>
      <c r="O122">
        <v>3</v>
      </c>
      <c r="P122" t="e">
        <f>INDEX(sgStats[gl_rank],MATCH(stat_prod_calc_test_venusaur[[#This Row],[iv_str]],sgStats[gl_iv_string],0))</f>
        <v>#N/A</v>
      </c>
      <c r="Q122" t="e">
        <f>stat_prod_calc_test_venusaur[[#This Row],[sg_gl_rank]]=stat_prod_calc_test_venusaur[[#This Row],[gl_rank]]</f>
        <v>#N/A</v>
      </c>
      <c r="R122">
        <f>ROUND(stat_prod_calc_test_venusaur[[#This Row],[gl_stat_product]],1)</f>
        <v>1799.7</v>
      </c>
      <c r="S122" s="6" t="e">
        <f>INDEX(sgStats[gl_prod],MATCH(stat_prod_calc_test_venusaur[[#This Row],[iv_str]],sgStats[gl_iv_string],0))</f>
        <v>#N/A</v>
      </c>
      <c r="T122" s="5">
        <f>ROUND(stat_prod_calc_test_venusaur[[#This Row],[gl_percent_rank]],2)</f>
        <v>88.5</v>
      </c>
      <c r="U122" s="5" t="e">
        <f>INDEX(sgStats[gl_percent_sp],MATCH(stat_prod_calc_test_venusaur[[#This Row],[iv_str]],sgStats[gl_iv_string],0))</f>
        <v>#N/A</v>
      </c>
      <c r="V122" s="5" t="e">
        <f>stat_prod_calc_test_venusaur[[#This Row],[my_gl_%sp]]=stat_prod_calc_test_venusaur[[#This Row],[sg_gl_%sp]]</f>
        <v>#N/A</v>
      </c>
      <c r="W122" s="5">
        <f>ROUND(stat_prod_calc_test_venusaur[[#This Row],[gl_stat_product]]/$F$2*100,2)</f>
        <v>98.53</v>
      </c>
      <c r="X122" s="5" t="e">
        <f>stat_prod_calc_test_venusaur[[#This Row],[Column1]]=stat_prod_calc_test_venusaur[[#This Row],[sg_gl_%sp]]</f>
        <v>#N/A</v>
      </c>
      <c r="Y122" s="5">
        <f>stat_prod_calc_test_venusaur[[#This Row],[ul_stat_product]]/$L$66*100</f>
        <v>99.655816332182766</v>
      </c>
      <c r="Z122" s="5">
        <f>INDEX(sgStats[gl_rank],MATCH(stat_prod_calc_test_venusaur[[#This Row],[iv_str]],sgStats[ul_iv_string],0))</f>
        <v>121</v>
      </c>
      <c r="AA122" s="5" t="b">
        <f>stat_prod_calc_test_venusaur[[#This Row],[sg_ul_rank]]=stat_prod_calc_test_venusaur[[#This Row],[ul_rank]]</f>
        <v>0</v>
      </c>
      <c r="AB122" s="5">
        <f>ROUND(stat_prod_calc_test_venusaur[[#This Row],[ul_stat_product]],1)</f>
        <v>3940.1</v>
      </c>
      <c r="AC122" s="5">
        <f>INDEX(sgStats[ul_prod],MATCH(stat_prod_calc_test_venusaur[[#This Row],[iv_str]],sgStats[ul_iv_string],0))</f>
        <v>3940.1</v>
      </c>
    </row>
    <row r="123" spans="1:29" x14ac:dyDescent="0.25">
      <c r="A123" s="5" t="s">
        <v>36</v>
      </c>
      <c r="B123" s="5" t="s">
        <v>507</v>
      </c>
      <c r="C123">
        <v>20.5</v>
      </c>
      <c r="D123">
        <v>1477</v>
      </c>
      <c r="E123">
        <v>123</v>
      </c>
      <c r="F123">
        <v>1799.748</v>
      </c>
      <c r="G123">
        <v>469</v>
      </c>
      <c r="H123">
        <v>88.498000000000005</v>
      </c>
      <c r="I123">
        <v>39</v>
      </c>
      <c r="J123">
        <v>2486</v>
      </c>
      <c r="K123">
        <v>160</v>
      </c>
      <c r="L123">
        <v>3940.0949999999998</v>
      </c>
      <c r="M123">
        <v>150</v>
      </c>
      <c r="N123">
        <v>96.070999999999998</v>
      </c>
      <c r="O123">
        <v>3</v>
      </c>
      <c r="P123" t="e">
        <f>INDEX(sgStats[gl_rank],MATCH(stat_prod_calc_test_venusaur[[#This Row],[iv_str]],sgStats[gl_iv_string],0))</f>
        <v>#N/A</v>
      </c>
      <c r="Q123" t="e">
        <f>stat_prod_calc_test_venusaur[[#This Row],[sg_gl_rank]]=stat_prod_calc_test_venusaur[[#This Row],[gl_rank]]</f>
        <v>#N/A</v>
      </c>
      <c r="R123">
        <f>ROUND(stat_prod_calc_test_venusaur[[#This Row],[gl_stat_product]],1)</f>
        <v>1799.7</v>
      </c>
      <c r="S123" s="6" t="e">
        <f>INDEX(sgStats[gl_prod],MATCH(stat_prod_calc_test_venusaur[[#This Row],[iv_str]],sgStats[gl_iv_string],0))</f>
        <v>#N/A</v>
      </c>
      <c r="T123" s="5">
        <f>ROUND(stat_prod_calc_test_venusaur[[#This Row],[gl_percent_rank]],2)</f>
        <v>88.5</v>
      </c>
      <c r="U123" s="5" t="e">
        <f>INDEX(sgStats[gl_percent_sp],MATCH(stat_prod_calc_test_venusaur[[#This Row],[iv_str]],sgStats[gl_iv_string],0))</f>
        <v>#N/A</v>
      </c>
      <c r="V123" s="5" t="e">
        <f>stat_prod_calc_test_venusaur[[#This Row],[my_gl_%sp]]=stat_prod_calc_test_venusaur[[#This Row],[sg_gl_%sp]]</f>
        <v>#N/A</v>
      </c>
      <c r="W123" s="5">
        <f>ROUND(stat_prod_calc_test_venusaur[[#This Row],[gl_stat_product]]/$F$2*100,2)</f>
        <v>98.53</v>
      </c>
      <c r="X123" s="5" t="e">
        <f>stat_prod_calc_test_venusaur[[#This Row],[Column1]]=stat_prod_calc_test_venusaur[[#This Row],[sg_gl_%sp]]</f>
        <v>#N/A</v>
      </c>
      <c r="Y123" s="5">
        <f>stat_prod_calc_test_venusaur[[#This Row],[ul_stat_product]]/$L$66*100</f>
        <v>99.655816332182766</v>
      </c>
      <c r="Z123" s="5">
        <f>INDEX(sgStats[gl_rank],MATCH(stat_prod_calc_test_venusaur[[#This Row],[iv_str]],sgStats[ul_iv_string],0))</f>
        <v>122</v>
      </c>
      <c r="AA123" s="5" t="b">
        <f>stat_prod_calc_test_venusaur[[#This Row],[sg_ul_rank]]=stat_prod_calc_test_venusaur[[#This Row],[ul_rank]]</f>
        <v>0</v>
      </c>
      <c r="AB123" s="5">
        <f>ROUND(stat_prod_calc_test_venusaur[[#This Row],[ul_stat_product]],1)</f>
        <v>3940.1</v>
      </c>
      <c r="AC123" s="5">
        <f>INDEX(sgStats[ul_prod],MATCH(stat_prod_calc_test_venusaur[[#This Row],[iv_str]],sgStats[ul_iv_string],0))</f>
        <v>3940.1</v>
      </c>
    </row>
    <row r="124" spans="1:29" x14ac:dyDescent="0.25">
      <c r="A124" s="5" t="s">
        <v>36</v>
      </c>
      <c r="B124" s="5" t="s">
        <v>506</v>
      </c>
      <c r="C124">
        <v>20.5</v>
      </c>
      <c r="D124">
        <v>1481</v>
      </c>
      <c r="E124">
        <v>123</v>
      </c>
      <c r="F124">
        <v>1799.748</v>
      </c>
      <c r="G124">
        <v>469</v>
      </c>
      <c r="H124">
        <v>88.498000000000005</v>
      </c>
      <c r="I124">
        <v>39</v>
      </c>
      <c r="J124">
        <v>2493</v>
      </c>
      <c r="K124">
        <v>160</v>
      </c>
      <c r="L124">
        <v>3940.0949999999998</v>
      </c>
      <c r="M124">
        <v>150</v>
      </c>
      <c r="N124">
        <v>96.070999999999998</v>
      </c>
      <c r="O124">
        <v>3</v>
      </c>
      <c r="P124" t="e">
        <f>INDEX(sgStats[gl_rank],MATCH(stat_prod_calc_test_venusaur[[#This Row],[iv_str]],sgStats[gl_iv_string],0))</f>
        <v>#N/A</v>
      </c>
      <c r="Q124" t="e">
        <f>stat_prod_calc_test_venusaur[[#This Row],[sg_gl_rank]]=stat_prod_calc_test_venusaur[[#This Row],[gl_rank]]</f>
        <v>#N/A</v>
      </c>
      <c r="R124">
        <f>ROUND(stat_prod_calc_test_venusaur[[#This Row],[gl_stat_product]],1)</f>
        <v>1799.7</v>
      </c>
      <c r="S124" s="6" t="e">
        <f>INDEX(sgStats[gl_prod],MATCH(stat_prod_calc_test_venusaur[[#This Row],[iv_str]],sgStats[gl_iv_string],0))</f>
        <v>#N/A</v>
      </c>
      <c r="T124" s="5">
        <f>ROUND(stat_prod_calc_test_venusaur[[#This Row],[gl_percent_rank]],2)</f>
        <v>88.5</v>
      </c>
      <c r="U124" s="5" t="e">
        <f>INDEX(sgStats[gl_percent_sp],MATCH(stat_prod_calc_test_venusaur[[#This Row],[iv_str]],sgStats[gl_iv_string],0))</f>
        <v>#N/A</v>
      </c>
      <c r="V124" s="5" t="e">
        <f>stat_prod_calc_test_venusaur[[#This Row],[my_gl_%sp]]=stat_prod_calc_test_venusaur[[#This Row],[sg_gl_%sp]]</f>
        <v>#N/A</v>
      </c>
      <c r="W124" s="5">
        <f>ROUND(stat_prod_calc_test_venusaur[[#This Row],[gl_stat_product]]/$F$2*100,2)</f>
        <v>98.53</v>
      </c>
      <c r="X124" s="5" t="e">
        <f>stat_prod_calc_test_venusaur[[#This Row],[Column1]]=stat_prod_calc_test_venusaur[[#This Row],[sg_gl_%sp]]</f>
        <v>#N/A</v>
      </c>
      <c r="Y124" s="5">
        <f>stat_prod_calc_test_venusaur[[#This Row],[ul_stat_product]]/$L$66*100</f>
        <v>99.655816332182766</v>
      </c>
      <c r="Z124" s="5">
        <f>INDEX(sgStats[gl_rank],MATCH(stat_prod_calc_test_venusaur[[#This Row],[iv_str]],sgStats[ul_iv_string],0))</f>
        <v>123</v>
      </c>
      <c r="AA124" s="5" t="b">
        <f>stat_prod_calc_test_venusaur[[#This Row],[sg_ul_rank]]=stat_prod_calc_test_venusaur[[#This Row],[ul_rank]]</f>
        <v>0</v>
      </c>
      <c r="AB124" s="5">
        <f>ROUND(stat_prod_calc_test_venusaur[[#This Row],[ul_stat_product]],1)</f>
        <v>3940.1</v>
      </c>
      <c r="AC124" s="5">
        <f>INDEX(sgStats[ul_prod],MATCH(stat_prod_calc_test_venusaur[[#This Row],[iv_str]],sgStats[ul_iv_string],0))</f>
        <v>3940.1</v>
      </c>
    </row>
    <row r="125" spans="1:29" x14ac:dyDescent="0.25">
      <c r="A125" s="5" t="s">
        <v>36</v>
      </c>
      <c r="B125" s="5" t="s">
        <v>147</v>
      </c>
      <c r="C125">
        <v>20.5</v>
      </c>
      <c r="D125">
        <v>1488</v>
      </c>
      <c r="E125">
        <v>122</v>
      </c>
      <c r="F125">
        <v>1820.864</v>
      </c>
      <c r="G125">
        <v>110</v>
      </c>
      <c r="H125">
        <v>97.289000000000001</v>
      </c>
      <c r="I125">
        <v>38.5</v>
      </c>
      <c r="J125">
        <v>2487</v>
      </c>
      <c r="K125">
        <v>158</v>
      </c>
      <c r="L125">
        <v>3940.0120000000002</v>
      </c>
      <c r="M125">
        <v>153</v>
      </c>
      <c r="N125">
        <v>96.045000000000002</v>
      </c>
      <c r="O125">
        <v>3</v>
      </c>
      <c r="P125">
        <f>INDEX(sgStats[gl_rank],MATCH(stat_prod_calc_test_venusaur[[#This Row],[iv_str]],sgStats[gl_iv_string],0))</f>
        <v>110</v>
      </c>
      <c r="Q125" t="b">
        <f>stat_prod_calc_test_venusaur[[#This Row],[sg_gl_rank]]=stat_prod_calc_test_venusaur[[#This Row],[gl_rank]]</f>
        <v>1</v>
      </c>
      <c r="R125">
        <f>ROUND(stat_prod_calc_test_venusaur[[#This Row],[gl_stat_product]],1)</f>
        <v>1820.9</v>
      </c>
      <c r="S125" s="6">
        <f>INDEX(sgStats[gl_prod],MATCH(stat_prod_calc_test_venusaur[[#This Row],[iv_str]],sgStats[gl_iv_string],0))</f>
        <v>1820.9</v>
      </c>
      <c r="T125" s="5">
        <f>ROUND(stat_prod_calc_test_venusaur[[#This Row],[gl_percent_rank]],2)</f>
        <v>97.29</v>
      </c>
      <c r="U125" s="5">
        <f>INDEX(sgStats[gl_percent_sp],MATCH(stat_prod_calc_test_venusaur[[#This Row],[iv_str]],sgStats[gl_iv_string],0))</f>
        <v>98.28</v>
      </c>
      <c r="V125" s="5" t="b">
        <f>stat_prod_calc_test_venusaur[[#This Row],[my_gl_%sp]]=stat_prod_calc_test_venusaur[[#This Row],[sg_gl_%sp]]</f>
        <v>0</v>
      </c>
      <c r="W125" s="5">
        <f>ROUND(stat_prod_calc_test_venusaur[[#This Row],[gl_stat_product]]/$F$2*100,2)</f>
        <v>99.69</v>
      </c>
      <c r="X125" s="5" t="b">
        <f>stat_prod_calc_test_venusaur[[#This Row],[Column1]]=stat_prod_calc_test_venusaur[[#This Row],[sg_gl_%sp]]</f>
        <v>0</v>
      </c>
      <c r="Y125" s="5">
        <f>stat_prod_calc_test_venusaur[[#This Row],[ul_stat_product]]/$L$66*100</f>
        <v>99.653717034385238</v>
      </c>
      <c r="Z125" s="5">
        <f>INDEX(sgStats[gl_rank],MATCH(stat_prod_calc_test_venusaur[[#This Row],[iv_str]],sgStats[ul_iv_string],0))</f>
        <v>124</v>
      </c>
      <c r="AA125" s="5" t="b">
        <f>stat_prod_calc_test_venusaur[[#This Row],[sg_ul_rank]]=stat_prod_calc_test_venusaur[[#This Row],[ul_rank]]</f>
        <v>0</v>
      </c>
      <c r="AB125" s="5">
        <f>ROUND(stat_prod_calc_test_venusaur[[#This Row],[ul_stat_product]],1)</f>
        <v>3940</v>
      </c>
      <c r="AC125" s="5">
        <f>INDEX(sgStats[ul_prod],MATCH(stat_prod_calc_test_venusaur[[#This Row],[iv_str]],sgStats[ul_iv_string],0))</f>
        <v>3940</v>
      </c>
    </row>
    <row r="126" spans="1:29" x14ac:dyDescent="0.25">
      <c r="A126" s="5" t="s">
        <v>36</v>
      </c>
      <c r="B126" s="5" t="s">
        <v>512</v>
      </c>
      <c r="C126">
        <v>20.5</v>
      </c>
      <c r="D126">
        <v>1485</v>
      </c>
      <c r="E126">
        <v>123</v>
      </c>
      <c r="F126">
        <v>1799.6130000000001</v>
      </c>
      <c r="G126">
        <v>475</v>
      </c>
      <c r="H126">
        <v>88.352000000000004</v>
      </c>
      <c r="I126">
        <v>39</v>
      </c>
      <c r="J126">
        <v>2499</v>
      </c>
      <c r="K126">
        <v>160</v>
      </c>
      <c r="L126">
        <v>3939.799</v>
      </c>
      <c r="M126">
        <v>154</v>
      </c>
      <c r="N126">
        <v>96.019000000000005</v>
      </c>
      <c r="O126">
        <v>3</v>
      </c>
      <c r="P126" t="e">
        <f>INDEX(sgStats[gl_rank],MATCH(stat_prod_calc_test_venusaur[[#This Row],[iv_str]],sgStats[gl_iv_string],0))</f>
        <v>#N/A</v>
      </c>
      <c r="Q126" t="e">
        <f>stat_prod_calc_test_venusaur[[#This Row],[sg_gl_rank]]=stat_prod_calc_test_venusaur[[#This Row],[gl_rank]]</f>
        <v>#N/A</v>
      </c>
      <c r="R126">
        <f>ROUND(stat_prod_calc_test_venusaur[[#This Row],[gl_stat_product]],1)</f>
        <v>1799.6</v>
      </c>
      <c r="S126" s="6" t="e">
        <f>INDEX(sgStats[gl_prod],MATCH(stat_prod_calc_test_venusaur[[#This Row],[iv_str]],sgStats[gl_iv_string],0))</f>
        <v>#N/A</v>
      </c>
      <c r="T126" s="5">
        <f>ROUND(stat_prod_calc_test_venusaur[[#This Row],[gl_percent_rank]],2)</f>
        <v>88.35</v>
      </c>
      <c r="U126" s="5" t="e">
        <f>INDEX(sgStats[gl_percent_sp],MATCH(stat_prod_calc_test_venusaur[[#This Row],[iv_str]],sgStats[gl_iv_string],0))</f>
        <v>#N/A</v>
      </c>
      <c r="V126" s="5" t="e">
        <f>stat_prod_calc_test_venusaur[[#This Row],[my_gl_%sp]]=stat_prod_calc_test_venusaur[[#This Row],[sg_gl_%sp]]</f>
        <v>#N/A</v>
      </c>
      <c r="W126" s="5">
        <f>ROUND(stat_prod_calc_test_venusaur[[#This Row],[gl_stat_product]]/$F$2*100,2)</f>
        <v>98.52</v>
      </c>
      <c r="X126" s="5" t="e">
        <f>stat_prod_calc_test_venusaur[[#This Row],[Column1]]=stat_prod_calc_test_venusaur[[#This Row],[sg_gl_%sp]]</f>
        <v>#N/A</v>
      </c>
      <c r="Y126" s="5">
        <f>stat_prod_calc_test_venusaur[[#This Row],[ul_stat_product]]/$L$66*100</f>
        <v>99.64832967979639</v>
      </c>
      <c r="Z126" s="5">
        <f>INDEX(sgStats[gl_rank],MATCH(stat_prod_calc_test_venusaur[[#This Row],[iv_str]],sgStats[ul_iv_string],0))</f>
        <v>125</v>
      </c>
      <c r="AA126" s="5" t="b">
        <f>stat_prod_calc_test_venusaur[[#This Row],[sg_ul_rank]]=stat_prod_calc_test_venusaur[[#This Row],[ul_rank]]</f>
        <v>0</v>
      </c>
      <c r="AB126" s="5">
        <f>ROUND(stat_prod_calc_test_venusaur[[#This Row],[ul_stat_product]],1)</f>
        <v>3939.8</v>
      </c>
      <c r="AC126" s="5">
        <f>INDEX(sgStats[ul_prod],MATCH(stat_prod_calc_test_venusaur[[#This Row],[iv_str]],sgStats[ul_iv_string],0))</f>
        <v>3939.8</v>
      </c>
    </row>
    <row r="127" spans="1:29" x14ac:dyDescent="0.25">
      <c r="A127" s="5" t="s">
        <v>36</v>
      </c>
      <c r="B127" s="5" t="s">
        <v>1194</v>
      </c>
      <c r="C127">
        <v>20.5</v>
      </c>
      <c r="D127">
        <v>1474</v>
      </c>
      <c r="E127">
        <v>121</v>
      </c>
      <c r="F127">
        <v>1779.3810000000001</v>
      </c>
      <c r="G127">
        <v>1158</v>
      </c>
      <c r="H127">
        <v>71.721999999999994</v>
      </c>
      <c r="I127">
        <v>39.5</v>
      </c>
      <c r="J127">
        <v>2499</v>
      </c>
      <c r="K127">
        <v>158</v>
      </c>
      <c r="L127">
        <v>3938.72</v>
      </c>
      <c r="M127">
        <v>157</v>
      </c>
      <c r="N127">
        <v>95.915000000000006</v>
      </c>
      <c r="O127">
        <v>3</v>
      </c>
      <c r="P127" t="e">
        <f>INDEX(sgStats[gl_rank],MATCH(stat_prod_calc_test_venusaur[[#This Row],[iv_str]],sgStats[gl_iv_string],0))</f>
        <v>#N/A</v>
      </c>
      <c r="Q127" t="e">
        <f>stat_prod_calc_test_venusaur[[#This Row],[sg_gl_rank]]=stat_prod_calc_test_venusaur[[#This Row],[gl_rank]]</f>
        <v>#N/A</v>
      </c>
      <c r="R127">
        <f>ROUND(stat_prod_calc_test_venusaur[[#This Row],[gl_stat_product]],1)</f>
        <v>1779.4</v>
      </c>
      <c r="S127" s="6" t="e">
        <f>INDEX(sgStats[gl_prod],MATCH(stat_prod_calc_test_venusaur[[#This Row],[iv_str]],sgStats[gl_iv_string],0))</f>
        <v>#N/A</v>
      </c>
      <c r="T127" s="5">
        <f>ROUND(stat_prod_calc_test_venusaur[[#This Row],[gl_percent_rank]],2)</f>
        <v>71.72</v>
      </c>
      <c r="U127" s="5" t="e">
        <f>INDEX(sgStats[gl_percent_sp],MATCH(stat_prod_calc_test_venusaur[[#This Row],[iv_str]],sgStats[gl_iv_string],0))</f>
        <v>#N/A</v>
      </c>
      <c r="V127" s="5" t="e">
        <f>stat_prod_calc_test_venusaur[[#This Row],[my_gl_%sp]]=stat_prod_calc_test_venusaur[[#This Row],[sg_gl_%sp]]</f>
        <v>#N/A</v>
      </c>
      <c r="W127" s="5">
        <f>ROUND(stat_prod_calc_test_venusaur[[#This Row],[gl_stat_product]]/$F$2*100,2)</f>
        <v>97.41</v>
      </c>
      <c r="X127" s="5" t="e">
        <f>stat_prod_calc_test_venusaur[[#This Row],[Column1]]=stat_prod_calc_test_venusaur[[#This Row],[sg_gl_%sp]]</f>
        <v>#N/A</v>
      </c>
      <c r="Y127" s="5">
        <f>stat_prod_calc_test_venusaur[[#This Row],[ul_stat_product]]/$L$66*100</f>
        <v>99.621038808428452</v>
      </c>
      <c r="Z127" s="5">
        <f>INDEX(sgStats[gl_rank],MATCH(stat_prod_calc_test_venusaur[[#This Row],[iv_str]],sgStats[ul_iv_string],0))</f>
        <v>126</v>
      </c>
      <c r="AA127" s="5" t="b">
        <f>stat_prod_calc_test_venusaur[[#This Row],[sg_ul_rank]]=stat_prod_calc_test_venusaur[[#This Row],[ul_rank]]</f>
        <v>0</v>
      </c>
      <c r="AB127" s="5">
        <f>ROUND(stat_prod_calc_test_venusaur[[#This Row],[ul_stat_product]],1)</f>
        <v>3938.7</v>
      </c>
      <c r="AC127" s="5">
        <f>INDEX(sgStats[ul_prod],MATCH(stat_prod_calc_test_venusaur[[#This Row],[iv_str]],sgStats[ul_iv_string],0))</f>
        <v>3938.7</v>
      </c>
    </row>
    <row r="128" spans="1:29" x14ac:dyDescent="0.25">
      <c r="A128" s="5" t="s">
        <v>36</v>
      </c>
      <c r="B128" s="5" t="s">
        <v>1195</v>
      </c>
      <c r="C128">
        <v>20.5</v>
      </c>
      <c r="D128">
        <v>1470</v>
      </c>
      <c r="E128">
        <v>121</v>
      </c>
      <c r="F128">
        <v>1779.3810000000001</v>
      </c>
      <c r="G128">
        <v>1158</v>
      </c>
      <c r="H128">
        <v>71.721999999999994</v>
      </c>
      <c r="I128">
        <v>39.5</v>
      </c>
      <c r="J128">
        <v>2492</v>
      </c>
      <c r="K128">
        <v>158</v>
      </c>
      <c r="L128">
        <v>3938.72</v>
      </c>
      <c r="M128">
        <v>157</v>
      </c>
      <c r="N128">
        <v>95.915000000000006</v>
      </c>
      <c r="O128">
        <v>3</v>
      </c>
      <c r="P128" t="e">
        <f>INDEX(sgStats[gl_rank],MATCH(stat_prod_calc_test_venusaur[[#This Row],[iv_str]],sgStats[gl_iv_string],0))</f>
        <v>#N/A</v>
      </c>
      <c r="Q128" t="e">
        <f>stat_prod_calc_test_venusaur[[#This Row],[sg_gl_rank]]=stat_prod_calc_test_venusaur[[#This Row],[gl_rank]]</f>
        <v>#N/A</v>
      </c>
      <c r="R128">
        <f>ROUND(stat_prod_calc_test_venusaur[[#This Row],[gl_stat_product]],1)</f>
        <v>1779.4</v>
      </c>
      <c r="S128" s="6" t="e">
        <f>INDEX(sgStats[gl_prod],MATCH(stat_prod_calc_test_venusaur[[#This Row],[iv_str]],sgStats[gl_iv_string],0))</f>
        <v>#N/A</v>
      </c>
      <c r="T128" s="5">
        <f>ROUND(stat_prod_calc_test_venusaur[[#This Row],[gl_percent_rank]],2)</f>
        <v>71.72</v>
      </c>
      <c r="U128" s="5" t="e">
        <f>INDEX(sgStats[gl_percent_sp],MATCH(stat_prod_calc_test_venusaur[[#This Row],[iv_str]],sgStats[gl_iv_string],0))</f>
        <v>#N/A</v>
      </c>
      <c r="V128" s="5" t="e">
        <f>stat_prod_calc_test_venusaur[[#This Row],[my_gl_%sp]]=stat_prod_calc_test_venusaur[[#This Row],[sg_gl_%sp]]</f>
        <v>#N/A</v>
      </c>
      <c r="W128" s="5">
        <f>ROUND(stat_prod_calc_test_venusaur[[#This Row],[gl_stat_product]]/$F$2*100,2)</f>
        <v>97.41</v>
      </c>
      <c r="X128" s="5" t="e">
        <f>stat_prod_calc_test_venusaur[[#This Row],[Column1]]=stat_prod_calc_test_venusaur[[#This Row],[sg_gl_%sp]]</f>
        <v>#N/A</v>
      </c>
      <c r="Y128" s="5">
        <f>stat_prod_calc_test_venusaur[[#This Row],[ul_stat_product]]/$L$66*100</f>
        <v>99.621038808428452</v>
      </c>
      <c r="Z128" s="5">
        <f>INDEX(sgStats[gl_rank],MATCH(stat_prod_calc_test_venusaur[[#This Row],[iv_str]],sgStats[ul_iv_string],0))</f>
        <v>127</v>
      </c>
      <c r="AA128" s="5" t="b">
        <f>stat_prod_calc_test_venusaur[[#This Row],[sg_ul_rank]]=stat_prod_calc_test_venusaur[[#This Row],[ul_rank]]</f>
        <v>0</v>
      </c>
      <c r="AB128" s="5">
        <f>ROUND(stat_prod_calc_test_venusaur[[#This Row],[ul_stat_product]],1)</f>
        <v>3938.7</v>
      </c>
      <c r="AC128" s="5">
        <f>INDEX(sgStats[ul_prod],MATCH(stat_prod_calc_test_venusaur[[#This Row],[iv_str]],sgStats[ul_iv_string],0))</f>
        <v>3938.7</v>
      </c>
    </row>
    <row r="129" spans="1:29" x14ac:dyDescent="0.25">
      <c r="A129" s="5" t="s">
        <v>36</v>
      </c>
      <c r="B129" s="5" t="s">
        <v>1201</v>
      </c>
      <c r="C129">
        <v>20.5</v>
      </c>
      <c r="D129">
        <v>1466</v>
      </c>
      <c r="E129">
        <v>121</v>
      </c>
      <c r="F129">
        <v>1779.2929999999999</v>
      </c>
      <c r="G129">
        <v>1164</v>
      </c>
      <c r="H129">
        <v>71.575000000000003</v>
      </c>
      <c r="I129">
        <v>39.5</v>
      </c>
      <c r="J129">
        <v>2486</v>
      </c>
      <c r="K129">
        <v>158</v>
      </c>
      <c r="L129">
        <v>3938.5239999999999</v>
      </c>
      <c r="M129">
        <v>159</v>
      </c>
      <c r="N129">
        <v>95.888999999999996</v>
      </c>
      <c r="O129">
        <v>3</v>
      </c>
      <c r="P129" t="e">
        <f>INDEX(sgStats[gl_rank],MATCH(stat_prod_calc_test_venusaur[[#This Row],[iv_str]],sgStats[gl_iv_string],0))</f>
        <v>#N/A</v>
      </c>
      <c r="Q129" t="e">
        <f>stat_prod_calc_test_venusaur[[#This Row],[sg_gl_rank]]=stat_prod_calc_test_venusaur[[#This Row],[gl_rank]]</f>
        <v>#N/A</v>
      </c>
      <c r="R129">
        <f>ROUND(stat_prod_calc_test_venusaur[[#This Row],[gl_stat_product]],1)</f>
        <v>1779.3</v>
      </c>
      <c r="S129" s="6" t="e">
        <f>INDEX(sgStats[gl_prod],MATCH(stat_prod_calc_test_venusaur[[#This Row],[iv_str]],sgStats[gl_iv_string],0))</f>
        <v>#N/A</v>
      </c>
      <c r="T129" s="5">
        <f>ROUND(stat_prod_calc_test_venusaur[[#This Row],[gl_percent_rank]],2)</f>
        <v>71.58</v>
      </c>
      <c r="U129" s="5" t="e">
        <f>INDEX(sgStats[gl_percent_sp],MATCH(stat_prod_calc_test_venusaur[[#This Row],[iv_str]],sgStats[gl_iv_string],0))</f>
        <v>#N/A</v>
      </c>
      <c r="V129" s="5" t="e">
        <f>stat_prod_calc_test_venusaur[[#This Row],[my_gl_%sp]]=stat_prod_calc_test_venusaur[[#This Row],[sg_gl_%sp]]</f>
        <v>#N/A</v>
      </c>
      <c r="W129" s="5">
        <f>ROUND(stat_prod_calc_test_venusaur[[#This Row],[gl_stat_product]]/$F$2*100,2)</f>
        <v>97.41</v>
      </c>
      <c r="X129" s="5" t="e">
        <f>stat_prod_calc_test_venusaur[[#This Row],[Column1]]=stat_prod_calc_test_venusaur[[#This Row],[sg_gl_%sp]]</f>
        <v>#N/A</v>
      </c>
      <c r="Y129" s="5">
        <f>stat_prod_calc_test_venusaur[[#This Row],[ul_stat_product]]/$L$66*100</f>
        <v>99.616081430496934</v>
      </c>
      <c r="Z129" s="5">
        <f>INDEX(sgStats[gl_rank],MATCH(stat_prod_calc_test_venusaur[[#This Row],[iv_str]],sgStats[ul_iv_string],0))</f>
        <v>128</v>
      </c>
      <c r="AA129" s="5" t="b">
        <f>stat_prod_calc_test_venusaur[[#This Row],[sg_ul_rank]]=stat_prod_calc_test_venusaur[[#This Row],[ul_rank]]</f>
        <v>0</v>
      </c>
      <c r="AB129" s="5">
        <f>ROUND(stat_prod_calc_test_venusaur[[#This Row],[ul_stat_product]],1)</f>
        <v>3938.5</v>
      </c>
      <c r="AC129" s="5">
        <f>INDEX(sgStats[ul_prod],MATCH(stat_prod_calc_test_venusaur[[#This Row],[iv_str]],sgStats[ul_iv_string],0))</f>
        <v>3938.5</v>
      </c>
    </row>
    <row r="130" spans="1:29" x14ac:dyDescent="0.25">
      <c r="A130" s="5" t="s">
        <v>36</v>
      </c>
      <c r="B130" s="5" t="s">
        <v>495</v>
      </c>
      <c r="C130">
        <v>20.5</v>
      </c>
      <c r="D130">
        <v>1485</v>
      </c>
      <c r="E130">
        <v>120</v>
      </c>
      <c r="F130">
        <v>1800.057</v>
      </c>
      <c r="G130">
        <v>456</v>
      </c>
      <c r="H130">
        <v>88.816000000000003</v>
      </c>
      <c r="I130">
        <v>39</v>
      </c>
      <c r="J130">
        <v>2499</v>
      </c>
      <c r="K130">
        <v>156</v>
      </c>
      <c r="L130">
        <v>3938.3069999999998</v>
      </c>
      <c r="M130">
        <v>160</v>
      </c>
      <c r="N130">
        <v>95.863</v>
      </c>
      <c r="O130">
        <v>3</v>
      </c>
      <c r="P130" t="e">
        <f>INDEX(sgStats[gl_rank],MATCH(stat_prod_calc_test_venusaur[[#This Row],[iv_str]],sgStats[gl_iv_string],0))</f>
        <v>#N/A</v>
      </c>
      <c r="Q130" t="e">
        <f>stat_prod_calc_test_venusaur[[#This Row],[sg_gl_rank]]=stat_prod_calc_test_venusaur[[#This Row],[gl_rank]]</f>
        <v>#N/A</v>
      </c>
      <c r="R130">
        <f>ROUND(stat_prod_calc_test_venusaur[[#This Row],[gl_stat_product]],1)</f>
        <v>1800.1</v>
      </c>
      <c r="S130" s="6" t="e">
        <f>INDEX(sgStats[gl_prod],MATCH(stat_prod_calc_test_venusaur[[#This Row],[iv_str]],sgStats[gl_iv_string],0))</f>
        <v>#N/A</v>
      </c>
      <c r="T130" s="5">
        <f>ROUND(stat_prod_calc_test_venusaur[[#This Row],[gl_percent_rank]],2)</f>
        <v>88.82</v>
      </c>
      <c r="U130" s="5" t="e">
        <f>INDEX(sgStats[gl_percent_sp],MATCH(stat_prod_calc_test_venusaur[[#This Row],[iv_str]],sgStats[gl_iv_string],0))</f>
        <v>#N/A</v>
      </c>
      <c r="V130" s="5" t="e">
        <f>stat_prod_calc_test_venusaur[[#This Row],[my_gl_%sp]]=stat_prod_calc_test_venusaur[[#This Row],[sg_gl_%sp]]</f>
        <v>#N/A</v>
      </c>
      <c r="W130" s="5">
        <f>ROUND(stat_prod_calc_test_venusaur[[#This Row],[gl_stat_product]]/$F$2*100,2)</f>
        <v>98.55</v>
      </c>
      <c r="X130" s="5" t="e">
        <f>stat_prod_calc_test_venusaur[[#This Row],[Column1]]=stat_prod_calc_test_venusaur[[#This Row],[sg_gl_%sp]]</f>
        <v>#N/A</v>
      </c>
      <c r="Y130" s="5">
        <f>stat_prod_calc_test_venusaur[[#This Row],[ul_stat_product]]/$L$66*100</f>
        <v>99.610592904929888</v>
      </c>
      <c r="Z130" s="5">
        <f>INDEX(sgStats[gl_rank],MATCH(stat_prod_calc_test_venusaur[[#This Row],[iv_str]],sgStats[ul_iv_string],0))</f>
        <v>129</v>
      </c>
      <c r="AA130" s="5" t="b">
        <f>stat_prod_calc_test_venusaur[[#This Row],[sg_ul_rank]]=stat_prod_calc_test_venusaur[[#This Row],[ul_rank]]</f>
        <v>0</v>
      </c>
      <c r="AB130" s="5">
        <f>ROUND(stat_prod_calc_test_venusaur[[#This Row],[ul_stat_product]],1)</f>
        <v>3938.3</v>
      </c>
      <c r="AC130" s="5">
        <f>INDEX(sgStats[ul_prod],MATCH(stat_prod_calc_test_venusaur[[#This Row],[iv_str]],sgStats[ul_iv_string],0))</f>
        <v>3938.3</v>
      </c>
    </row>
    <row r="131" spans="1:29" x14ac:dyDescent="0.25">
      <c r="A131" s="5" t="s">
        <v>36</v>
      </c>
      <c r="B131" s="5" t="s">
        <v>499</v>
      </c>
      <c r="C131">
        <v>20.5</v>
      </c>
      <c r="D131">
        <v>1485</v>
      </c>
      <c r="E131">
        <v>120</v>
      </c>
      <c r="F131">
        <v>1799.9690000000001</v>
      </c>
      <c r="G131">
        <v>461</v>
      </c>
      <c r="H131">
        <v>88.694000000000003</v>
      </c>
      <c r="I131">
        <v>39</v>
      </c>
      <c r="J131">
        <v>2499</v>
      </c>
      <c r="K131">
        <v>156</v>
      </c>
      <c r="L131">
        <v>3938.1149999999998</v>
      </c>
      <c r="M131">
        <v>161</v>
      </c>
      <c r="N131">
        <v>95.811000000000007</v>
      </c>
      <c r="O131">
        <v>3</v>
      </c>
      <c r="P131" t="e">
        <f>INDEX(sgStats[gl_rank],MATCH(stat_prod_calc_test_venusaur[[#This Row],[iv_str]],sgStats[gl_iv_string],0))</f>
        <v>#N/A</v>
      </c>
      <c r="Q131" t="e">
        <f>stat_prod_calc_test_venusaur[[#This Row],[sg_gl_rank]]=stat_prod_calc_test_venusaur[[#This Row],[gl_rank]]</f>
        <v>#N/A</v>
      </c>
      <c r="R131">
        <f>ROUND(stat_prod_calc_test_venusaur[[#This Row],[gl_stat_product]],1)</f>
        <v>1800</v>
      </c>
      <c r="S131" s="6" t="e">
        <f>INDEX(sgStats[gl_prod],MATCH(stat_prod_calc_test_venusaur[[#This Row],[iv_str]],sgStats[gl_iv_string],0))</f>
        <v>#N/A</v>
      </c>
      <c r="T131" s="5">
        <f>ROUND(stat_prod_calc_test_venusaur[[#This Row],[gl_percent_rank]],2)</f>
        <v>88.69</v>
      </c>
      <c r="U131" s="5" t="e">
        <f>INDEX(sgStats[gl_percent_sp],MATCH(stat_prod_calc_test_venusaur[[#This Row],[iv_str]],sgStats[gl_iv_string],0))</f>
        <v>#N/A</v>
      </c>
      <c r="V131" s="5" t="e">
        <f>stat_prod_calc_test_venusaur[[#This Row],[my_gl_%sp]]=stat_prod_calc_test_venusaur[[#This Row],[sg_gl_%sp]]</f>
        <v>#N/A</v>
      </c>
      <c r="W131" s="5">
        <f>ROUND(stat_prod_calc_test_venusaur[[#This Row],[gl_stat_product]]/$F$2*100,2)</f>
        <v>98.54</v>
      </c>
      <c r="X131" s="5" t="e">
        <f>stat_prod_calc_test_venusaur[[#This Row],[Column1]]=stat_prod_calc_test_venusaur[[#This Row],[sg_gl_%sp]]</f>
        <v>#N/A</v>
      </c>
      <c r="Y131" s="5">
        <f>stat_prod_calc_test_venusaur[[#This Row],[ul_stat_product]]/$L$66*100</f>
        <v>99.605736697976553</v>
      </c>
      <c r="Z131" s="5">
        <f>INDEX(sgStats[gl_rank],MATCH(stat_prod_calc_test_venusaur[[#This Row],[iv_str]],sgStats[ul_iv_string],0))</f>
        <v>130</v>
      </c>
      <c r="AA131" s="5" t="b">
        <f>stat_prod_calc_test_venusaur[[#This Row],[sg_ul_rank]]=stat_prod_calc_test_venusaur[[#This Row],[ul_rank]]</f>
        <v>0</v>
      </c>
      <c r="AB131" s="5">
        <f>ROUND(stat_prod_calc_test_venusaur[[#This Row],[ul_stat_product]],1)</f>
        <v>3938.1</v>
      </c>
      <c r="AC131" s="5">
        <f>INDEX(sgStats[ul_prod],MATCH(stat_prod_calc_test_venusaur[[#This Row],[iv_str]],sgStats[ul_iv_string],0))</f>
        <v>3938.1</v>
      </c>
    </row>
    <row r="132" spans="1:29" x14ac:dyDescent="0.25">
      <c r="A132" s="5" t="s">
        <v>36</v>
      </c>
      <c r="B132" s="5" t="s">
        <v>500</v>
      </c>
      <c r="C132">
        <v>20.5</v>
      </c>
      <c r="D132">
        <v>1481</v>
      </c>
      <c r="E132">
        <v>120</v>
      </c>
      <c r="F132">
        <v>1799.9690000000001</v>
      </c>
      <c r="G132">
        <v>461</v>
      </c>
      <c r="H132">
        <v>88.694000000000003</v>
      </c>
      <c r="I132">
        <v>39</v>
      </c>
      <c r="J132">
        <v>2493</v>
      </c>
      <c r="K132">
        <v>156</v>
      </c>
      <c r="L132">
        <v>3938.1149999999998</v>
      </c>
      <c r="M132">
        <v>161</v>
      </c>
      <c r="N132">
        <v>95.811000000000007</v>
      </c>
      <c r="O132">
        <v>3</v>
      </c>
      <c r="P132" t="e">
        <f>INDEX(sgStats[gl_rank],MATCH(stat_prod_calc_test_venusaur[[#This Row],[iv_str]],sgStats[gl_iv_string],0))</f>
        <v>#N/A</v>
      </c>
      <c r="Q132" t="e">
        <f>stat_prod_calc_test_venusaur[[#This Row],[sg_gl_rank]]=stat_prod_calc_test_venusaur[[#This Row],[gl_rank]]</f>
        <v>#N/A</v>
      </c>
      <c r="R132">
        <f>ROUND(stat_prod_calc_test_venusaur[[#This Row],[gl_stat_product]],1)</f>
        <v>1800</v>
      </c>
      <c r="S132" s="6" t="e">
        <f>INDEX(sgStats[gl_prod],MATCH(stat_prod_calc_test_venusaur[[#This Row],[iv_str]],sgStats[gl_iv_string],0))</f>
        <v>#N/A</v>
      </c>
      <c r="T132" s="5">
        <f>ROUND(stat_prod_calc_test_venusaur[[#This Row],[gl_percent_rank]],2)</f>
        <v>88.69</v>
      </c>
      <c r="U132" s="5" t="e">
        <f>INDEX(sgStats[gl_percent_sp],MATCH(stat_prod_calc_test_venusaur[[#This Row],[iv_str]],sgStats[gl_iv_string],0))</f>
        <v>#N/A</v>
      </c>
      <c r="V132" s="5" t="e">
        <f>stat_prod_calc_test_venusaur[[#This Row],[my_gl_%sp]]=stat_prod_calc_test_venusaur[[#This Row],[sg_gl_%sp]]</f>
        <v>#N/A</v>
      </c>
      <c r="W132" s="5">
        <f>ROUND(stat_prod_calc_test_venusaur[[#This Row],[gl_stat_product]]/$F$2*100,2)</f>
        <v>98.54</v>
      </c>
      <c r="X132" s="5" t="e">
        <f>stat_prod_calc_test_venusaur[[#This Row],[Column1]]=stat_prod_calc_test_venusaur[[#This Row],[sg_gl_%sp]]</f>
        <v>#N/A</v>
      </c>
      <c r="Y132" s="5">
        <f>stat_prod_calc_test_venusaur[[#This Row],[ul_stat_product]]/$L$66*100</f>
        <v>99.605736697976553</v>
      </c>
      <c r="Z132" s="5">
        <f>INDEX(sgStats[gl_rank],MATCH(stat_prod_calc_test_venusaur[[#This Row],[iv_str]],sgStats[ul_iv_string],0))</f>
        <v>131</v>
      </c>
      <c r="AA132" s="5" t="b">
        <f>stat_prod_calc_test_venusaur[[#This Row],[sg_ul_rank]]=stat_prod_calc_test_venusaur[[#This Row],[ul_rank]]</f>
        <v>0</v>
      </c>
      <c r="AB132" s="5">
        <f>ROUND(stat_prod_calc_test_venusaur[[#This Row],[ul_stat_product]],1)</f>
        <v>3938.1</v>
      </c>
      <c r="AC132" s="5">
        <f>INDEX(sgStats[ul_prod],MATCH(stat_prod_calc_test_venusaur[[#This Row],[iv_str]],sgStats[ul_iv_string],0))</f>
        <v>3938.1</v>
      </c>
    </row>
    <row r="133" spans="1:29" x14ac:dyDescent="0.25">
      <c r="A133" s="5" t="s">
        <v>36</v>
      </c>
      <c r="B133" s="5" t="s">
        <v>74</v>
      </c>
      <c r="C133">
        <v>21</v>
      </c>
      <c r="D133">
        <v>1495</v>
      </c>
      <c r="E133">
        <v>124</v>
      </c>
      <c r="F133">
        <v>1830.9059999999999</v>
      </c>
      <c r="G133">
        <v>37</v>
      </c>
      <c r="H133">
        <v>99.048000000000002</v>
      </c>
      <c r="I133">
        <v>40</v>
      </c>
      <c r="J133">
        <v>2491</v>
      </c>
      <c r="K133">
        <v>160</v>
      </c>
      <c r="L133">
        <v>3937.5149999999999</v>
      </c>
      <c r="M133">
        <v>167</v>
      </c>
      <c r="N133">
        <v>95.653999999999996</v>
      </c>
      <c r="O133">
        <v>3</v>
      </c>
      <c r="P133">
        <f>INDEX(sgStats[gl_rank],MATCH(stat_prod_calc_test_venusaur[[#This Row],[iv_str]],sgStats[gl_iv_string],0))</f>
        <v>39</v>
      </c>
      <c r="Q133" t="b">
        <f>stat_prod_calc_test_venusaur[[#This Row],[sg_gl_rank]]=stat_prod_calc_test_venusaur[[#This Row],[gl_rank]]</f>
        <v>0</v>
      </c>
      <c r="R133">
        <f>ROUND(stat_prod_calc_test_venusaur[[#This Row],[gl_stat_product]],1)</f>
        <v>1830.9</v>
      </c>
      <c r="S133" s="6">
        <f>INDEX(sgStats[gl_prod],MATCH(stat_prod_calc_test_venusaur[[#This Row],[iv_str]],sgStats[gl_iv_string],0))</f>
        <v>1830.9</v>
      </c>
      <c r="T133" s="5">
        <f>ROUND(stat_prod_calc_test_venusaur[[#This Row],[gl_percent_rank]],2)</f>
        <v>99.05</v>
      </c>
      <c r="U133" s="5">
        <f>INDEX(sgStats[gl_percent_sp],MATCH(stat_prod_calc_test_venusaur[[#This Row],[iv_str]],sgStats[gl_iv_string],0))</f>
        <v>98.83</v>
      </c>
      <c r="V133" s="5" t="b">
        <f>stat_prod_calc_test_venusaur[[#This Row],[my_gl_%sp]]=stat_prod_calc_test_venusaur[[#This Row],[sg_gl_%sp]]</f>
        <v>0</v>
      </c>
      <c r="W133" s="5">
        <f>ROUND(stat_prod_calc_test_venusaur[[#This Row],[gl_stat_product]]/$F$2*100,2)</f>
        <v>100.24</v>
      </c>
      <c r="X133" s="5" t="b">
        <f>stat_prod_calc_test_venusaur[[#This Row],[Column1]]=stat_prod_calc_test_venusaur[[#This Row],[sg_gl_%sp]]</f>
        <v>0</v>
      </c>
      <c r="Y133" s="5">
        <f>stat_prod_calc_test_venusaur[[#This Row],[ul_stat_product]]/$L$66*100</f>
        <v>99.590561051247391</v>
      </c>
      <c r="Z133" s="5">
        <f>INDEX(sgStats[gl_rank],MATCH(stat_prod_calc_test_venusaur[[#This Row],[iv_str]],sgStats[ul_iv_string],0))</f>
        <v>132</v>
      </c>
      <c r="AA133" s="5" t="b">
        <f>stat_prod_calc_test_venusaur[[#This Row],[sg_ul_rank]]=stat_prod_calc_test_venusaur[[#This Row],[ul_rank]]</f>
        <v>0</v>
      </c>
      <c r="AB133" s="5">
        <f>ROUND(stat_prod_calc_test_venusaur[[#This Row],[ul_stat_product]],1)</f>
        <v>3937.5</v>
      </c>
      <c r="AC133" s="5">
        <f>INDEX(sgStats[ul_prod],MATCH(stat_prod_calc_test_venusaur[[#This Row],[iv_str]],sgStats[ul_iv_string],0))</f>
        <v>3937.5</v>
      </c>
    </row>
    <row r="134" spans="1:29" x14ac:dyDescent="0.25">
      <c r="A134" s="5" t="s">
        <v>36</v>
      </c>
      <c r="B134" s="5" t="s">
        <v>76</v>
      </c>
      <c r="C134">
        <v>21</v>
      </c>
      <c r="D134">
        <v>1491</v>
      </c>
      <c r="E134">
        <v>124</v>
      </c>
      <c r="F134">
        <v>1830.9059999999999</v>
      </c>
      <c r="G134">
        <v>37</v>
      </c>
      <c r="H134">
        <v>99.048000000000002</v>
      </c>
      <c r="I134">
        <v>40</v>
      </c>
      <c r="J134">
        <v>2485</v>
      </c>
      <c r="K134">
        <v>160</v>
      </c>
      <c r="L134">
        <v>3937.5149999999999</v>
      </c>
      <c r="M134">
        <v>167</v>
      </c>
      <c r="N134">
        <v>95.653999999999996</v>
      </c>
      <c r="O134">
        <v>3</v>
      </c>
      <c r="P134">
        <f>INDEX(sgStats[gl_rank],MATCH(stat_prod_calc_test_venusaur[[#This Row],[iv_str]],sgStats[gl_iv_string],0))</f>
        <v>40</v>
      </c>
      <c r="Q134" t="b">
        <f>stat_prod_calc_test_venusaur[[#This Row],[sg_gl_rank]]=stat_prod_calc_test_venusaur[[#This Row],[gl_rank]]</f>
        <v>0</v>
      </c>
      <c r="R134">
        <f>ROUND(stat_prod_calc_test_venusaur[[#This Row],[gl_stat_product]],1)</f>
        <v>1830.9</v>
      </c>
      <c r="S134" s="6">
        <f>INDEX(sgStats[gl_prod],MATCH(stat_prod_calc_test_venusaur[[#This Row],[iv_str]],sgStats[gl_iv_string],0))</f>
        <v>1830.9</v>
      </c>
      <c r="T134" s="5">
        <f>ROUND(stat_prod_calc_test_venusaur[[#This Row],[gl_percent_rank]],2)</f>
        <v>99.05</v>
      </c>
      <c r="U134" s="5">
        <f>INDEX(sgStats[gl_percent_sp],MATCH(stat_prod_calc_test_venusaur[[#This Row],[iv_str]],sgStats[gl_iv_string],0))</f>
        <v>98.83</v>
      </c>
      <c r="V134" s="5" t="b">
        <f>stat_prod_calc_test_venusaur[[#This Row],[my_gl_%sp]]=stat_prod_calc_test_venusaur[[#This Row],[sg_gl_%sp]]</f>
        <v>0</v>
      </c>
      <c r="W134" s="5">
        <f>ROUND(stat_prod_calc_test_venusaur[[#This Row],[gl_stat_product]]/$F$2*100,2)</f>
        <v>100.24</v>
      </c>
      <c r="X134" s="5" t="b">
        <f>stat_prod_calc_test_venusaur[[#This Row],[Column1]]=stat_prod_calc_test_venusaur[[#This Row],[sg_gl_%sp]]</f>
        <v>0</v>
      </c>
      <c r="Y134" s="5">
        <f>stat_prod_calc_test_venusaur[[#This Row],[ul_stat_product]]/$L$66*100</f>
        <v>99.590561051247391</v>
      </c>
      <c r="Z134" s="5">
        <f>INDEX(sgStats[gl_rank],MATCH(stat_prod_calc_test_venusaur[[#This Row],[iv_str]],sgStats[ul_iv_string],0))</f>
        <v>133</v>
      </c>
      <c r="AA134" s="5" t="b">
        <f>stat_prod_calc_test_venusaur[[#This Row],[sg_ul_rank]]=stat_prod_calc_test_venusaur[[#This Row],[ul_rank]]</f>
        <v>0</v>
      </c>
      <c r="AB134" s="5">
        <f>ROUND(stat_prod_calc_test_venusaur[[#This Row],[ul_stat_product]],1)</f>
        <v>3937.5</v>
      </c>
      <c r="AC134" s="5">
        <f>INDEX(sgStats[ul_prod],MATCH(stat_prod_calc_test_venusaur[[#This Row],[iv_str]],sgStats[ul_iv_string],0))</f>
        <v>3937.5</v>
      </c>
    </row>
    <row r="135" spans="1:29" x14ac:dyDescent="0.25">
      <c r="A135" s="5" t="s">
        <v>36</v>
      </c>
      <c r="B135" s="5" t="s">
        <v>77</v>
      </c>
      <c r="C135">
        <v>21</v>
      </c>
      <c r="D135">
        <v>1498</v>
      </c>
      <c r="E135">
        <v>124</v>
      </c>
      <c r="F135">
        <v>1830.8130000000001</v>
      </c>
      <c r="G135">
        <v>41</v>
      </c>
      <c r="H135">
        <v>99.022999999999996</v>
      </c>
      <c r="I135">
        <v>40</v>
      </c>
      <c r="J135">
        <v>2498</v>
      </c>
      <c r="K135">
        <v>160</v>
      </c>
      <c r="L135">
        <v>3937.3150000000001</v>
      </c>
      <c r="M135">
        <v>169</v>
      </c>
      <c r="N135">
        <v>95.628</v>
      </c>
      <c r="O135">
        <v>3</v>
      </c>
      <c r="P135">
        <f>INDEX(sgStats[gl_rank],MATCH(stat_prod_calc_test_venusaur[[#This Row],[iv_str]],sgStats[gl_iv_string],0))</f>
        <v>41</v>
      </c>
      <c r="Q135" t="b">
        <f>stat_prod_calc_test_venusaur[[#This Row],[sg_gl_rank]]=stat_prod_calc_test_venusaur[[#This Row],[gl_rank]]</f>
        <v>1</v>
      </c>
      <c r="R135">
        <f>ROUND(stat_prod_calc_test_venusaur[[#This Row],[gl_stat_product]],1)</f>
        <v>1830.8</v>
      </c>
      <c r="S135" s="6">
        <f>INDEX(sgStats[gl_prod],MATCH(stat_prod_calc_test_venusaur[[#This Row],[iv_str]],sgStats[gl_iv_string],0))</f>
        <v>1830.8</v>
      </c>
      <c r="T135" s="5">
        <f>ROUND(stat_prod_calc_test_venusaur[[#This Row],[gl_percent_rank]],2)</f>
        <v>99.02</v>
      </c>
      <c r="U135" s="5">
        <f>INDEX(sgStats[gl_percent_sp],MATCH(stat_prod_calc_test_venusaur[[#This Row],[iv_str]],sgStats[gl_iv_string],0))</f>
        <v>98.82</v>
      </c>
      <c r="V135" s="5" t="b">
        <f>stat_prod_calc_test_venusaur[[#This Row],[my_gl_%sp]]=stat_prod_calc_test_venusaur[[#This Row],[sg_gl_%sp]]</f>
        <v>0</v>
      </c>
      <c r="W135" s="5">
        <f>ROUND(stat_prod_calc_test_venusaur[[#This Row],[gl_stat_product]]/$F$2*100,2)</f>
        <v>100.23</v>
      </c>
      <c r="X135" s="5" t="b">
        <f>stat_prod_calc_test_venusaur[[#This Row],[Column1]]=stat_prod_calc_test_venusaur[[#This Row],[sg_gl_%sp]]</f>
        <v>0</v>
      </c>
      <c r="Y135" s="5">
        <f>stat_prod_calc_test_venusaur[[#This Row],[ul_stat_product]]/$L$66*100</f>
        <v>99.58550250233769</v>
      </c>
      <c r="Z135" s="5">
        <f>INDEX(sgStats[gl_rank],MATCH(stat_prod_calc_test_venusaur[[#This Row],[iv_str]],sgStats[ul_iv_string],0))</f>
        <v>134</v>
      </c>
      <c r="AA135" s="5" t="b">
        <f>stat_prod_calc_test_venusaur[[#This Row],[sg_ul_rank]]=stat_prod_calc_test_venusaur[[#This Row],[ul_rank]]</f>
        <v>0</v>
      </c>
      <c r="AB135" s="5">
        <f>ROUND(stat_prod_calc_test_venusaur[[#This Row],[ul_stat_product]],1)</f>
        <v>3937.3</v>
      </c>
      <c r="AC135" s="5">
        <f>INDEX(sgStats[ul_prod],MATCH(stat_prod_calc_test_venusaur[[#This Row],[iv_str]],sgStats[ul_iv_string],0))</f>
        <v>3937.3</v>
      </c>
    </row>
    <row r="136" spans="1:29" x14ac:dyDescent="0.25">
      <c r="A136" s="5" t="s">
        <v>36</v>
      </c>
      <c r="B136" s="5" t="s">
        <v>1298</v>
      </c>
      <c r="C136">
        <v>20</v>
      </c>
      <c r="D136">
        <v>1467</v>
      </c>
      <c r="E136">
        <v>122</v>
      </c>
      <c r="F136">
        <v>1776.614</v>
      </c>
      <c r="G136">
        <v>1262</v>
      </c>
      <c r="H136">
        <v>69.206000000000003</v>
      </c>
      <c r="I136">
        <v>38</v>
      </c>
      <c r="J136">
        <v>2494</v>
      </c>
      <c r="K136">
        <v>159</v>
      </c>
      <c r="L136">
        <v>3936.4050000000002</v>
      </c>
      <c r="M136">
        <v>170</v>
      </c>
      <c r="N136">
        <v>95.602000000000004</v>
      </c>
      <c r="O136">
        <v>3</v>
      </c>
      <c r="P136" t="e">
        <f>INDEX(sgStats[gl_rank],MATCH(stat_prod_calc_test_venusaur[[#This Row],[iv_str]],sgStats[gl_iv_string],0))</f>
        <v>#N/A</v>
      </c>
      <c r="Q136" t="e">
        <f>stat_prod_calc_test_venusaur[[#This Row],[sg_gl_rank]]=stat_prod_calc_test_venusaur[[#This Row],[gl_rank]]</f>
        <v>#N/A</v>
      </c>
      <c r="R136">
        <f>ROUND(stat_prod_calc_test_venusaur[[#This Row],[gl_stat_product]],1)</f>
        <v>1776.6</v>
      </c>
      <c r="S136" s="6" t="e">
        <f>INDEX(sgStats[gl_prod],MATCH(stat_prod_calc_test_venusaur[[#This Row],[iv_str]],sgStats[gl_iv_string],0))</f>
        <v>#N/A</v>
      </c>
      <c r="T136" s="5">
        <f>ROUND(stat_prod_calc_test_venusaur[[#This Row],[gl_percent_rank]],2)</f>
        <v>69.209999999999994</v>
      </c>
      <c r="U136" s="5" t="e">
        <f>INDEX(sgStats[gl_percent_sp],MATCH(stat_prod_calc_test_venusaur[[#This Row],[iv_str]],sgStats[gl_iv_string],0))</f>
        <v>#N/A</v>
      </c>
      <c r="V136" s="5" t="e">
        <f>stat_prod_calc_test_venusaur[[#This Row],[my_gl_%sp]]=stat_prod_calc_test_venusaur[[#This Row],[sg_gl_%sp]]</f>
        <v>#N/A</v>
      </c>
      <c r="W136" s="5">
        <f>ROUND(stat_prod_calc_test_venusaur[[#This Row],[gl_stat_product]]/$F$2*100,2)</f>
        <v>97.26</v>
      </c>
      <c r="X136" s="5" t="e">
        <f>stat_prod_calc_test_venusaur[[#This Row],[Column1]]=stat_prod_calc_test_venusaur[[#This Row],[sg_gl_%sp]]</f>
        <v>#N/A</v>
      </c>
      <c r="Y136" s="5">
        <f>stat_prod_calc_test_venusaur[[#This Row],[ul_stat_product]]/$L$66*100</f>
        <v>99.562486104798467</v>
      </c>
      <c r="Z136" s="5">
        <f>INDEX(sgStats[gl_rank],MATCH(stat_prod_calc_test_venusaur[[#This Row],[iv_str]],sgStats[ul_iv_string],0))</f>
        <v>135</v>
      </c>
      <c r="AA136" s="5" t="b">
        <f>stat_prod_calc_test_venusaur[[#This Row],[sg_ul_rank]]=stat_prod_calc_test_venusaur[[#This Row],[ul_rank]]</f>
        <v>0</v>
      </c>
      <c r="AB136" s="5">
        <f>ROUND(stat_prod_calc_test_venusaur[[#This Row],[ul_stat_product]],1)</f>
        <v>3936.4</v>
      </c>
      <c r="AC136" s="5">
        <f>INDEX(sgStats[ul_prod],MATCH(stat_prod_calc_test_venusaur[[#This Row],[iv_str]],sgStats[ul_iv_string],0))</f>
        <v>3936.4</v>
      </c>
    </row>
    <row r="137" spans="1:29" x14ac:dyDescent="0.25">
      <c r="A137" s="5" t="s">
        <v>36</v>
      </c>
      <c r="B137" s="5" t="s">
        <v>67</v>
      </c>
      <c r="C137">
        <v>21</v>
      </c>
      <c r="D137">
        <v>1498</v>
      </c>
      <c r="E137">
        <v>121</v>
      </c>
      <c r="F137">
        <v>1831.8620000000001</v>
      </c>
      <c r="G137">
        <v>31</v>
      </c>
      <c r="H137">
        <v>99.266999999999996</v>
      </c>
      <c r="I137">
        <v>40</v>
      </c>
      <c r="J137">
        <v>2498</v>
      </c>
      <c r="K137">
        <v>156</v>
      </c>
      <c r="L137">
        <v>3936.3159999999998</v>
      </c>
      <c r="M137">
        <v>171</v>
      </c>
      <c r="N137">
        <v>95.575999999999993</v>
      </c>
      <c r="O137">
        <v>3</v>
      </c>
      <c r="P137">
        <f>INDEX(sgStats[gl_rank],MATCH(stat_prod_calc_test_venusaur[[#This Row],[iv_str]],sgStats[gl_iv_string],0))</f>
        <v>31</v>
      </c>
      <c r="Q137" t="b">
        <f>stat_prod_calc_test_venusaur[[#This Row],[sg_gl_rank]]=stat_prod_calc_test_venusaur[[#This Row],[gl_rank]]</f>
        <v>1</v>
      </c>
      <c r="R137">
        <f>ROUND(stat_prod_calc_test_venusaur[[#This Row],[gl_stat_product]],1)</f>
        <v>1831.9</v>
      </c>
      <c r="S137" s="6">
        <f>INDEX(sgStats[gl_prod],MATCH(stat_prod_calc_test_venusaur[[#This Row],[iv_str]],sgStats[gl_iv_string],0))</f>
        <v>1831.9</v>
      </c>
      <c r="T137" s="5">
        <f>ROUND(stat_prod_calc_test_venusaur[[#This Row],[gl_percent_rank]],2)</f>
        <v>99.27</v>
      </c>
      <c r="U137" s="5">
        <f>INDEX(sgStats[gl_percent_sp],MATCH(stat_prod_calc_test_venusaur[[#This Row],[iv_str]],sgStats[gl_iv_string],0))</f>
        <v>98.88</v>
      </c>
      <c r="V137" s="5" t="b">
        <f>stat_prod_calc_test_venusaur[[#This Row],[my_gl_%sp]]=stat_prod_calc_test_venusaur[[#This Row],[sg_gl_%sp]]</f>
        <v>0</v>
      </c>
      <c r="W137" s="5">
        <f>ROUND(stat_prod_calc_test_venusaur[[#This Row],[gl_stat_product]]/$F$2*100,2)</f>
        <v>100.29</v>
      </c>
      <c r="X137" s="5" t="b">
        <f>stat_prod_calc_test_venusaur[[#This Row],[Column1]]=stat_prod_calc_test_venusaur[[#This Row],[sg_gl_%sp]]</f>
        <v>0</v>
      </c>
      <c r="Y137" s="5">
        <f>stat_prod_calc_test_venusaur[[#This Row],[ul_stat_product]]/$L$66*100</f>
        <v>99.560235050533635</v>
      </c>
      <c r="Z137" s="5">
        <f>INDEX(sgStats[gl_rank],MATCH(stat_prod_calc_test_venusaur[[#This Row],[iv_str]],sgStats[ul_iv_string],0))</f>
        <v>136</v>
      </c>
      <c r="AA137" s="5" t="b">
        <f>stat_prod_calc_test_venusaur[[#This Row],[sg_ul_rank]]=stat_prod_calc_test_venusaur[[#This Row],[ul_rank]]</f>
        <v>0</v>
      </c>
      <c r="AB137" s="5">
        <f>ROUND(stat_prod_calc_test_venusaur[[#This Row],[ul_stat_product]],1)</f>
        <v>3936.3</v>
      </c>
      <c r="AC137" s="5">
        <f>INDEX(sgStats[ul_prod],MATCH(stat_prod_calc_test_venusaur[[#This Row],[iv_str]],sgStats[ul_iv_string],0))</f>
        <v>3936.3</v>
      </c>
    </row>
    <row r="138" spans="1:29" x14ac:dyDescent="0.25">
      <c r="A138" s="5" t="s">
        <v>36</v>
      </c>
      <c r="B138" s="5" t="s">
        <v>1299</v>
      </c>
      <c r="C138">
        <v>20</v>
      </c>
      <c r="D138">
        <v>1470</v>
      </c>
      <c r="E138">
        <v>122</v>
      </c>
      <c r="F138">
        <v>1776.57</v>
      </c>
      <c r="G138">
        <v>1263</v>
      </c>
      <c r="H138">
        <v>69.182000000000002</v>
      </c>
      <c r="I138">
        <v>38</v>
      </c>
      <c r="J138">
        <v>2500</v>
      </c>
      <c r="K138">
        <v>159</v>
      </c>
      <c r="L138">
        <v>3936.3090000000002</v>
      </c>
      <c r="M138">
        <v>172</v>
      </c>
      <c r="N138">
        <v>95.524000000000001</v>
      </c>
      <c r="O138">
        <v>3</v>
      </c>
      <c r="P138" t="e">
        <f>INDEX(sgStats[gl_rank],MATCH(stat_prod_calc_test_venusaur[[#This Row],[iv_str]],sgStats[gl_iv_string],0))</f>
        <v>#N/A</v>
      </c>
      <c r="Q138" t="e">
        <f>stat_prod_calc_test_venusaur[[#This Row],[sg_gl_rank]]=stat_prod_calc_test_venusaur[[#This Row],[gl_rank]]</f>
        <v>#N/A</v>
      </c>
      <c r="R138">
        <f>ROUND(stat_prod_calc_test_venusaur[[#This Row],[gl_stat_product]],1)</f>
        <v>1776.6</v>
      </c>
      <c r="S138" s="6" t="e">
        <f>INDEX(sgStats[gl_prod],MATCH(stat_prod_calc_test_venusaur[[#This Row],[iv_str]],sgStats[gl_iv_string],0))</f>
        <v>#N/A</v>
      </c>
      <c r="T138" s="5">
        <f>ROUND(stat_prod_calc_test_venusaur[[#This Row],[gl_percent_rank]],2)</f>
        <v>69.180000000000007</v>
      </c>
      <c r="U138" s="5" t="e">
        <f>INDEX(sgStats[gl_percent_sp],MATCH(stat_prod_calc_test_venusaur[[#This Row],[iv_str]],sgStats[gl_iv_string],0))</f>
        <v>#N/A</v>
      </c>
      <c r="V138" s="5" t="e">
        <f>stat_prod_calc_test_venusaur[[#This Row],[my_gl_%sp]]=stat_prod_calc_test_venusaur[[#This Row],[sg_gl_%sp]]</f>
        <v>#N/A</v>
      </c>
      <c r="W138" s="5">
        <f>ROUND(stat_prod_calc_test_venusaur[[#This Row],[gl_stat_product]]/$F$2*100,2)</f>
        <v>97.26</v>
      </c>
      <c r="X138" s="5" t="e">
        <f>stat_prod_calc_test_venusaur[[#This Row],[Column1]]=stat_prod_calc_test_venusaur[[#This Row],[sg_gl_%sp]]</f>
        <v>#N/A</v>
      </c>
      <c r="Y138" s="5">
        <f>stat_prod_calc_test_venusaur[[#This Row],[ul_stat_product]]/$L$66*100</f>
        <v>99.560058001321806</v>
      </c>
      <c r="Z138" s="5">
        <f>INDEX(sgStats[gl_rank],MATCH(stat_prod_calc_test_venusaur[[#This Row],[iv_str]],sgStats[ul_iv_string],0))</f>
        <v>137</v>
      </c>
      <c r="AA138" s="5" t="b">
        <f>stat_prod_calc_test_venusaur[[#This Row],[sg_ul_rank]]=stat_prod_calc_test_venusaur[[#This Row],[ul_rank]]</f>
        <v>0</v>
      </c>
      <c r="AB138" s="5">
        <f>ROUND(stat_prod_calc_test_venusaur[[#This Row],[ul_stat_product]],1)</f>
        <v>3936.3</v>
      </c>
      <c r="AC138" s="5">
        <f>INDEX(sgStats[ul_prod],MATCH(stat_prod_calc_test_venusaur[[#This Row],[iv_str]],sgStats[ul_iv_string],0))</f>
        <v>3936.3</v>
      </c>
    </row>
    <row r="139" spans="1:29" x14ac:dyDescent="0.25">
      <c r="A139" s="5" t="s">
        <v>36</v>
      </c>
      <c r="B139" s="5" t="s">
        <v>55</v>
      </c>
      <c r="C139">
        <v>20.5</v>
      </c>
      <c r="D139">
        <v>1499</v>
      </c>
      <c r="E139">
        <v>123</v>
      </c>
      <c r="F139">
        <v>1835.924</v>
      </c>
      <c r="G139">
        <v>19</v>
      </c>
      <c r="H139">
        <v>99.536000000000001</v>
      </c>
      <c r="I139">
        <v>38</v>
      </c>
      <c r="J139">
        <v>2487</v>
      </c>
      <c r="K139">
        <v>159</v>
      </c>
      <c r="L139">
        <v>3936.3090000000002</v>
      </c>
      <c r="M139">
        <v>172</v>
      </c>
      <c r="N139">
        <v>95.524000000000001</v>
      </c>
      <c r="O139">
        <v>3</v>
      </c>
      <c r="P139">
        <f>INDEX(sgStats[gl_rank],MATCH(stat_prod_calc_test_venusaur[[#This Row],[iv_str]],sgStats[gl_iv_string],0))</f>
        <v>19</v>
      </c>
      <c r="Q139" t="b">
        <f>stat_prod_calc_test_venusaur[[#This Row],[sg_gl_rank]]=stat_prod_calc_test_venusaur[[#This Row],[gl_rank]]</f>
        <v>1</v>
      </c>
      <c r="R139">
        <f>ROUND(stat_prod_calc_test_venusaur[[#This Row],[gl_stat_product]],1)</f>
        <v>1835.9</v>
      </c>
      <c r="S139" s="6">
        <f>INDEX(sgStats[gl_prod],MATCH(stat_prod_calc_test_venusaur[[#This Row],[iv_str]],sgStats[gl_iv_string],0))</f>
        <v>1835.9</v>
      </c>
      <c r="T139" s="5">
        <f>ROUND(stat_prod_calc_test_venusaur[[#This Row],[gl_percent_rank]],2)</f>
        <v>99.54</v>
      </c>
      <c r="U139" s="5">
        <f>INDEX(sgStats[gl_percent_sp],MATCH(stat_prod_calc_test_venusaur[[#This Row],[iv_str]],sgStats[gl_iv_string],0))</f>
        <v>99.1</v>
      </c>
      <c r="V139" s="5" t="b">
        <f>stat_prod_calc_test_venusaur[[#This Row],[my_gl_%sp]]=stat_prod_calc_test_venusaur[[#This Row],[sg_gl_%sp]]</f>
        <v>0</v>
      </c>
      <c r="W139" s="5">
        <f>ROUND(stat_prod_calc_test_venusaur[[#This Row],[gl_stat_product]]/$F$2*100,2)</f>
        <v>100.51</v>
      </c>
      <c r="X139" s="5" t="b">
        <f>stat_prod_calc_test_venusaur[[#This Row],[Column1]]=stat_prod_calc_test_venusaur[[#This Row],[sg_gl_%sp]]</f>
        <v>0</v>
      </c>
      <c r="Y139" s="5">
        <f>stat_prod_calc_test_venusaur[[#This Row],[ul_stat_product]]/$L$66*100</f>
        <v>99.560058001321806</v>
      </c>
      <c r="Z139" s="5">
        <f>INDEX(sgStats[gl_rank],MATCH(stat_prod_calc_test_venusaur[[#This Row],[iv_str]],sgStats[ul_iv_string],0))</f>
        <v>138</v>
      </c>
      <c r="AA139" s="5" t="b">
        <f>stat_prod_calc_test_venusaur[[#This Row],[sg_ul_rank]]=stat_prod_calc_test_venusaur[[#This Row],[ul_rank]]</f>
        <v>0</v>
      </c>
      <c r="AB139" s="5">
        <f>ROUND(stat_prod_calc_test_venusaur[[#This Row],[ul_stat_product]],1)</f>
        <v>3936.3</v>
      </c>
      <c r="AC139" s="5">
        <f>INDEX(sgStats[ul_prod],MATCH(stat_prod_calc_test_venusaur[[#This Row],[iv_str]],sgStats[ul_iv_string],0))</f>
        <v>3936.3</v>
      </c>
    </row>
    <row r="140" spans="1:29" x14ac:dyDescent="0.25">
      <c r="A140" s="5" t="s">
        <v>36</v>
      </c>
      <c r="B140" s="5" t="s">
        <v>69</v>
      </c>
      <c r="C140">
        <v>21</v>
      </c>
      <c r="D140">
        <v>1495</v>
      </c>
      <c r="E140">
        <v>121</v>
      </c>
      <c r="F140">
        <v>1831.7260000000001</v>
      </c>
      <c r="G140">
        <v>32</v>
      </c>
      <c r="H140">
        <v>99.218999999999994</v>
      </c>
      <c r="I140">
        <v>40</v>
      </c>
      <c r="J140">
        <v>2491</v>
      </c>
      <c r="K140">
        <v>156</v>
      </c>
      <c r="L140">
        <v>3936.0230000000001</v>
      </c>
      <c r="M140">
        <v>174</v>
      </c>
      <c r="N140">
        <v>95.498000000000005</v>
      </c>
      <c r="O140">
        <v>3</v>
      </c>
      <c r="P140">
        <f>INDEX(sgStats[gl_rank],MATCH(stat_prod_calc_test_venusaur[[#This Row],[iv_str]],sgStats[gl_iv_string],0))</f>
        <v>33</v>
      </c>
      <c r="Q140" t="b">
        <f>stat_prod_calc_test_venusaur[[#This Row],[sg_gl_rank]]=stat_prod_calc_test_venusaur[[#This Row],[gl_rank]]</f>
        <v>0</v>
      </c>
      <c r="R140">
        <f>ROUND(stat_prod_calc_test_venusaur[[#This Row],[gl_stat_product]],1)</f>
        <v>1831.7</v>
      </c>
      <c r="S140" s="6">
        <f>INDEX(sgStats[gl_prod],MATCH(stat_prod_calc_test_venusaur[[#This Row],[iv_str]],sgStats[gl_iv_string],0))</f>
        <v>1831.7</v>
      </c>
      <c r="T140" s="5">
        <f>ROUND(stat_prod_calc_test_venusaur[[#This Row],[gl_percent_rank]],2)</f>
        <v>99.22</v>
      </c>
      <c r="U140" s="5">
        <f>INDEX(sgStats[gl_percent_sp],MATCH(stat_prod_calc_test_venusaur[[#This Row],[iv_str]],sgStats[gl_iv_string],0))</f>
        <v>98.87</v>
      </c>
      <c r="V140" s="5" t="b">
        <f>stat_prod_calc_test_venusaur[[#This Row],[my_gl_%sp]]=stat_prod_calc_test_venusaur[[#This Row],[sg_gl_%sp]]</f>
        <v>0</v>
      </c>
      <c r="W140" s="5">
        <f>ROUND(stat_prod_calc_test_venusaur[[#This Row],[gl_stat_product]]/$F$2*100,2)</f>
        <v>100.28</v>
      </c>
      <c r="X140" s="5" t="b">
        <f>stat_prod_calc_test_venusaur[[#This Row],[Column1]]=stat_prod_calc_test_venusaur[[#This Row],[sg_gl_%sp]]</f>
        <v>0</v>
      </c>
      <c r="Y140" s="5">
        <f>stat_prod_calc_test_venusaur[[#This Row],[ul_stat_product]]/$L$66*100</f>
        <v>99.552824276380903</v>
      </c>
      <c r="Z140" s="5">
        <f>INDEX(sgStats[gl_rank],MATCH(stat_prod_calc_test_venusaur[[#This Row],[iv_str]],sgStats[ul_iv_string],0))</f>
        <v>139</v>
      </c>
      <c r="AA140" s="5" t="b">
        <f>stat_prod_calc_test_venusaur[[#This Row],[sg_ul_rank]]=stat_prod_calc_test_venusaur[[#This Row],[ul_rank]]</f>
        <v>0</v>
      </c>
      <c r="AB140" s="5">
        <f>ROUND(stat_prod_calc_test_venusaur[[#This Row],[ul_stat_product]],1)</f>
        <v>3936</v>
      </c>
      <c r="AC140" s="5">
        <f>INDEX(sgStats[ul_prod],MATCH(stat_prod_calc_test_venusaur[[#This Row],[iv_str]],sgStats[ul_iv_string],0))</f>
        <v>3936</v>
      </c>
    </row>
    <row r="141" spans="1:29" x14ac:dyDescent="0.25">
      <c r="A141" s="5" t="s">
        <v>36</v>
      </c>
      <c r="B141" s="5" t="s">
        <v>71</v>
      </c>
      <c r="C141">
        <v>21</v>
      </c>
      <c r="D141">
        <v>1491</v>
      </c>
      <c r="E141">
        <v>121</v>
      </c>
      <c r="F141">
        <v>1831.499</v>
      </c>
      <c r="G141">
        <v>34</v>
      </c>
      <c r="H141">
        <v>99.17</v>
      </c>
      <c r="I141">
        <v>40</v>
      </c>
      <c r="J141">
        <v>2485</v>
      </c>
      <c r="K141">
        <v>156</v>
      </c>
      <c r="L141">
        <v>3935.5360000000001</v>
      </c>
      <c r="M141">
        <v>177</v>
      </c>
      <c r="N141">
        <v>95.42</v>
      </c>
      <c r="O141">
        <v>3</v>
      </c>
      <c r="P141">
        <f>INDEX(sgStats[gl_rank],MATCH(stat_prod_calc_test_venusaur[[#This Row],[iv_str]],sgStats[gl_iv_string],0))</f>
        <v>35</v>
      </c>
      <c r="Q141" t="b">
        <f>stat_prod_calc_test_venusaur[[#This Row],[sg_gl_rank]]=stat_prod_calc_test_venusaur[[#This Row],[gl_rank]]</f>
        <v>0</v>
      </c>
      <c r="R141">
        <f>ROUND(stat_prod_calc_test_venusaur[[#This Row],[gl_stat_product]],1)</f>
        <v>1831.5</v>
      </c>
      <c r="S141" s="6">
        <f>INDEX(sgStats[gl_prod],MATCH(stat_prod_calc_test_venusaur[[#This Row],[iv_str]],sgStats[gl_iv_string],0))</f>
        <v>1831.5</v>
      </c>
      <c r="T141" s="5">
        <f>ROUND(stat_prod_calc_test_venusaur[[#This Row],[gl_percent_rank]],2)</f>
        <v>99.17</v>
      </c>
      <c r="U141" s="5">
        <f>INDEX(sgStats[gl_percent_sp],MATCH(stat_prod_calc_test_venusaur[[#This Row],[iv_str]],sgStats[gl_iv_string],0))</f>
        <v>98.86</v>
      </c>
      <c r="V141" s="5" t="b">
        <f>stat_prod_calc_test_venusaur[[#This Row],[my_gl_%sp]]=stat_prod_calc_test_venusaur[[#This Row],[sg_gl_%sp]]</f>
        <v>0</v>
      </c>
      <c r="W141" s="5">
        <f>ROUND(stat_prod_calc_test_venusaur[[#This Row],[gl_stat_product]]/$F$2*100,2)</f>
        <v>100.27</v>
      </c>
      <c r="X141" s="5" t="b">
        <f>stat_prod_calc_test_venusaur[[#This Row],[Column1]]=stat_prod_calc_test_venusaur[[#This Row],[sg_gl_%sp]]</f>
        <v>0</v>
      </c>
      <c r="Y141" s="5">
        <f>stat_prod_calc_test_venusaur[[#This Row],[ul_stat_product]]/$L$66*100</f>
        <v>99.540506709785731</v>
      </c>
      <c r="Z141" s="5">
        <f>INDEX(sgStats[gl_rank],MATCH(stat_prod_calc_test_venusaur[[#This Row],[iv_str]],sgStats[ul_iv_string],0))</f>
        <v>140</v>
      </c>
      <c r="AA141" s="5" t="b">
        <f>stat_prod_calc_test_venusaur[[#This Row],[sg_ul_rank]]=stat_prod_calc_test_venusaur[[#This Row],[ul_rank]]</f>
        <v>0</v>
      </c>
      <c r="AB141" s="5">
        <f>ROUND(stat_prod_calc_test_venusaur[[#This Row],[ul_stat_product]],1)</f>
        <v>3935.5</v>
      </c>
      <c r="AC141" s="5">
        <f>INDEX(sgStats[ul_prod],MATCH(stat_prod_calc_test_venusaur[[#This Row],[iv_str]],sgStats[ul_iv_string],0))</f>
        <v>3935.5</v>
      </c>
    </row>
    <row r="142" spans="1:29" x14ac:dyDescent="0.25">
      <c r="A142" s="5" t="s">
        <v>36</v>
      </c>
      <c r="B142" s="5" t="s">
        <v>647</v>
      </c>
      <c r="C142">
        <v>20.5</v>
      </c>
      <c r="D142">
        <v>1481</v>
      </c>
      <c r="E142">
        <v>122</v>
      </c>
      <c r="F142">
        <v>1794.087</v>
      </c>
      <c r="G142">
        <v>611</v>
      </c>
      <c r="H142">
        <v>85.031000000000006</v>
      </c>
      <c r="I142">
        <v>39</v>
      </c>
      <c r="J142">
        <v>2493</v>
      </c>
      <c r="K142">
        <v>159</v>
      </c>
      <c r="L142">
        <v>3935.145</v>
      </c>
      <c r="M142">
        <v>179</v>
      </c>
      <c r="N142">
        <v>95.341999999999999</v>
      </c>
      <c r="O142">
        <v>3</v>
      </c>
      <c r="P142" t="e">
        <f>INDEX(sgStats[gl_rank],MATCH(stat_prod_calc_test_venusaur[[#This Row],[iv_str]],sgStats[gl_iv_string],0))</f>
        <v>#N/A</v>
      </c>
      <c r="Q142" t="e">
        <f>stat_prod_calc_test_venusaur[[#This Row],[sg_gl_rank]]=stat_prod_calc_test_venusaur[[#This Row],[gl_rank]]</f>
        <v>#N/A</v>
      </c>
      <c r="R142">
        <f>ROUND(stat_prod_calc_test_venusaur[[#This Row],[gl_stat_product]],1)</f>
        <v>1794.1</v>
      </c>
      <c r="S142" s="6" t="e">
        <f>INDEX(sgStats[gl_prod],MATCH(stat_prod_calc_test_venusaur[[#This Row],[iv_str]],sgStats[gl_iv_string],0))</f>
        <v>#N/A</v>
      </c>
      <c r="T142" s="5">
        <f>ROUND(stat_prod_calc_test_venusaur[[#This Row],[gl_percent_rank]],2)</f>
        <v>85.03</v>
      </c>
      <c r="U142" s="5" t="e">
        <f>INDEX(sgStats[gl_percent_sp],MATCH(stat_prod_calc_test_venusaur[[#This Row],[iv_str]],sgStats[gl_iv_string],0))</f>
        <v>#N/A</v>
      </c>
      <c r="V142" s="5" t="e">
        <f>stat_prod_calc_test_venusaur[[#This Row],[my_gl_%sp]]=stat_prod_calc_test_venusaur[[#This Row],[sg_gl_%sp]]</f>
        <v>#N/A</v>
      </c>
      <c r="W142" s="5">
        <f>ROUND(stat_prod_calc_test_venusaur[[#This Row],[gl_stat_product]]/$F$2*100,2)</f>
        <v>98.22</v>
      </c>
      <c r="X142" s="5" t="e">
        <f>stat_prod_calc_test_venusaur[[#This Row],[Column1]]=stat_prod_calc_test_venusaur[[#This Row],[sg_gl_%sp]]</f>
        <v>#N/A</v>
      </c>
      <c r="Y142" s="5">
        <f>stat_prod_calc_test_venusaur[[#This Row],[ul_stat_product]]/$L$66*100</f>
        <v>99.530617246667248</v>
      </c>
      <c r="Z142" s="5">
        <f>INDEX(sgStats[gl_rank],MATCH(stat_prod_calc_test_venusaur[[#This Row],[iv_str]],sgStats[ul_iv_string],0))</f>
        <v>141</v>
      </c>
      <c r="AA142" s="5" t="b">
        <f>stat_prod_calc_test_venusaur[[#This Row],[sg_ul_rank]]=stat_prod_calc_test_venusaur[[#This Row],[ul_rank]]</f>
        <v>0</v>
      </c>
      <c r="AB142" s="5">
        <f>ROUND(stat_prod_calc_test_venusaur[[#This Row],[ul_stat_product]],1)</f>
        <v>3935.1</v>
      </c>
      <c r="AC142" s="5">
        <f>INDEX(sgStats[ul_prod],MATCH(stat_prod_calc_test_venusaur[[#This Row],[iv_str]],sgStats[ul_iv_string],0))</f>
        <v>3935.1</v>
      </c>
    </row>
    <row r="143" spans="1:29" x14ac:dyDescent="0.25">
      <c r="A143" s="5" t="s">
        <v>36</v>
      </c>
      <c r="B143" s="5" t="s">
        <v>648</v>
      </c>
      <c r="C143">
        <v>20.5</v>
      </c>
      <c r="D143">
        <v>1477</v>
      </c>
      <c r="E143">
        <v>122</v>
      </c>
      <c r="F143">
        <v>1794.087</v>
      </c>
      <c r="G143">
        <v>611</v>
      </c>
      <c r="H143">
        <v>85.031000000000006</v>
      </c>
      <c r="I143">
        <v>39</v>
      </c>
      <c r="J143">
        <v>2487</v>
      </c>
      <c r="K143">
        <v>159</v>
      </c>
      <c r="L143">
        <v>3935.145</v>
      </c>
      <c r="M143">
        <v>179</v>
      </c>
      <c r="N143">
        <v>95.341999999999999</v>
      </c>
      <c r="O143">
        <v>3</v>
      </c>
      <c r="P143" t="e">
        <f>INDEX(sgStats[gl_rank],MATCH(stat_prod_calc_test_venusaur[[#This Row],[iv_str]],sgStats[gl_iv_string],0))</f>
        <v>#N/A</v>
      </c>
      <c r="Q143" t="e">
        <f>stat_prod_calc_test_venusaur[[#This Row],[sg_gl_rank]]=stat_prod_calc_test_venusaur[[#This Row],[gl_rank]]</f>
        <v>#N/A</v>
      </c>
      <c r="R143">
        <f>ROUND(stat_prod_calc_test_venusaur[[#This Row],[gl_stat_product]],1)</f>
        <v>1794.1</v>
      </c>
      <c r="S143" s="6" t="e">
        <f>INDEX(sgStats[gl_prod],MATCH(stat_prod_calc_test_venusaur[[#This Row],[iv_str]],sgStats[gl_iv_string],0))</f>
        <v>#N/A</v>
      </c>
      <c r="T143" s="5">
        <f>ROUND(stat_prod_calc_test_venusaur[[#This Row],[gl_percent_rank]],2)</f>
        <v>85.03</v>
      </c>
      <c r="U143" s="5" t="e">
        <f>INDEX(sgStats[gl_percent_sp],MATCH(stat_prod_calc_test_venusaur[[#This Row],[iv_str]],sgStats[gl_iv_string],0))</f>
        <v>#N/A</v>
      </c>
      <c r="V143" s="5" t="e">
        <f>stat_prod_calc_test_venusaur[[#This Row],[my_gl_%sp]]=stat_prod_calc_test_venusaur[[#This Row],[sg_gl_%sp]]</f>
        <v>#N/A</v>
      </c>
      <c r="W143" s="5">
        <f>ROUND(stat_prod_calc_test_venusaur[[#This Row],[gl_stat_product]]/$F$2*100,2)</f>
        <v>98.22</v>
      </c>
      <c r="X143" s="5" t="e">
        <f>stat_prod_calc_test_venusaur[[#This Row],[Column1]]=stat_prod_calc_test_venusaur[[#This Row],[sg_gl_%sp]]</f>
        <v>#N/A</v>
      </c>
      <c r="Y143" s="5">
        <f>stat_prod_calc_test_venusaur[[#This Row],[ul_stat_product]]/$L$66*100</f>
        <v>99.530617246667248</v>
      </c>
      <c r="Z143" s="5">
        <f>INDEX(sgStats[gl_rank],MATCH(stat_prod_calc_test_venusaur[[#This Row],[iv_str]],sgStats[ul_iv_string],0))</f>
        <v>142</v>
      </c>
      <c r="AA143" s="5" t="b">
        <f>stat_prod_calc_test_venusaur[[#This Row],[sg_ul_rank]]=stat_prod_calc_test_venusaur[[#This Row],[ul_rank]]</f>
        <v>0</v>
      </c>
      <c r="AB143" s="5">
        <f>ROUND(stat_prod_calc_test_venusaur[[#This Row],[ul_stat_product]],1)</f>
        <v>3935.1</v>
      </c>
      <c r="AC143" s="5">
        <f>INDEX(sgStats[ul_prod],MATCH(stat_prod_calc_test_venusaur[[#This Row],[iv_str]],sgStats[ul_iv_string],0))</f>
        <v>3935.1</v>
      </c>
    </row>
    <row r="144" spans="1:29" x14ac:dyDescent="0.25">
      <c r="A144" s="5" t="s">
        <v>36</v>
      </c>
      <c r="B144" s="5" t="s">
        <v>569</v>
      </c>
      <c r="C144">
        <v>20</v>
      </c>
      <c r="D144">
        <v>1481</v>
      </c>
      <c r="E144">
        <v>121</v>
      </c>
      <c r="F144">
        <v>1797.116</v>
      </c>
      <c r="G144">
        <v>532</v>
      </c>
      <c r="H144">
        <v>87.009</v>
      </c>
      <c r="I144">
        <v>37.5</v>
      </c>
      <c r="J144">
        <v>2500</v>
      </c>
      <c r="K144">
        <v>157</v>
      </c>
      <c r="L144">
        <v>3935.1030000000001</v>
      </c>
      <c r="M144">
        <v>182</v>
      </c>
      <c r="N144">
        <v>95.29</v>
      </c>
      <c r="O144">
        <v>3</v>
      </c>
      <c r="P144" t="e">
        <f>INDEX(sgStats[gl_rank],MATCH(stat_prod_calc_test_venusaur[[#This Row],[iv_str]],sgStats[gl_iv_string],0))</f>
        <v>#N/A</v>
      </c>
      <c r="Q144" t="e">
        <f>stat_prod_calc_test_venusaur[[#This Row],[sg_gl_rank]]=stat_prod_calc_test_venusaur[[#This Row],[gl_rank]]</f>
        <v>#N/A</v>
      </c>
      <c r="R144">
        <f>ROUND(stat_prod_calc_test_venusaur[[#This Row],[gl_stat_product]],1)</f>
        <v>1797.1</v>
      </c>
      <c r="S144" s="6" t="e">
        <f>INDEX(sgStats[gl_prod],MATCH(stat_prod_calc_test_venusaur[[#This Row],[iv_str]],sgStats[gl_iv_string],0))</f>
        <v>#N/A</v>
      </c>
      <c r="T144" s="5">
        <f>ROUND(stat_prod_calc_test_venusaur[[#This Row],[gl_percent_rank]],2)</f>
        <v>87.01</v>
      </c>
      <c r="U144" s="5" t="e">
        <f>INDEX(sgStats[gl_percent_sp],MATCH(stat_prod_calc_test_venusaur[[#This Row],[iv_str]],sgStats[gl_iv_string],0))</f>
        <v>#N/A</v>
      </c>
      <c r="V144" s="5" t="e">
        <f>stat_prod_calc_test_venusaur[[#This Row],[my_gl_%sp]]=stat_prod_calc_test_venusaur[[#This Row],[sg_gl_%sp]]</f>
        <v>#N/A</v>
      </c>
      <c r="W144" s="5">
        <f>ROUND(stat_prod_calc_test_venusaur[[#This Row],[gl_stat_product]]/$F$2*100,2)</f>
        <v>98.39</v>
      </c>
      <c r="X144" s="5" t="e">
        <f>stat_prod_calc_test_venusaur[[#This Row],[Column1]]=stat_prod_calc_test_venusaur[[#This Row],[sg_gl_%sp]]</f>
        <v>#N/A</v>
      </c>
      <c r="Y144" s="5">
        <f>stat_prod_calc_test_venusaur[[#This Row],[ul_stat_product]]/$L$66*100</f>
        <v>99.529554951396207</v>
      </c>
      <c r="Z144" s="5">
        <f>INDEX(sgStats[gl_rank],MATCH(stat_prod_calc_test_venusaur[[#This Row],[iv_str]],sgStats[ul_iv_string],0))</f>
        <v>143</v>
      </c>
      <c r="AA144" s="5" t="b">
        <f>stat_prod_calc_test_venusaur[[#This Row],[sg_ul_rank]]=stat_prod_calc_test_venusaur[[#This Row],[ul_rank]]</f>
        <v>0</v>
      </c>
      <c r="AB144" s="5">
        <f>ROUND(stat_prod_calc_test_venusaur[[#This Row],[ul_stat_product]],1)</f>
        <v>3935.1</v>
      </c>
      <c r="AC144" s="5">
        <f>INDEX(sgStats[ul_prod],MATCH(stat_prod_calc_test_venusaur[[#This Row],[iv_str]],sgStats[ul_iv_string],0))</f>
        <v>3935.1</v>
      </c>
    </row>
    <row r="145" spans="1:29" x14ac:dyDescent="0.25">
      <c r="A145" s="5" t="s">
        <v>36</v>
      </c>
      <c r="B145" s="5" t="s">
        <v>652</v>
      </c>
      <c r="C145">
        <v>20.5</v>
      </c>
      <c r="D145">
        <v>1485</v>
      </c>
      <c r="E145">
        <v>122</v>
      </c>
      <c r="F145">
        <v>1793.9970000000001</v>
      </c>
      <c r="G145">
        <v>616</v>
      </c>
      <c r="H145">
        <v>84.908000000000001</v>
      </c>
      <c r="I145">
        <v>39</v>
      </c>
      <c r="J145">
        <v>2499</v>
      </c>
      <c r="K145">
        <v>159</v>
      </c>
      <c r="L145">
        <v>3934.9490000000001</v>
      </c>
      <c r="M145">
        <v>183</v>
      </c>
      <c r="N145">
        <v>95.263999999999996</v>
      </c>
      <c r="O145">
        <v>3</v>
      </c>
      <c r="P145" t="e">
        <f>INDEX(sgStats[gl_rank],MATCH(stat_prod_calc_test_venusaur[[#This Row],[iv_str]],sgStats[gl_iv_string],0))</f>
        <v>#N/A</v>
      </c>
      <c r="Q145" t="e">
        <f>stat_prod_calc_test_venusaur[[#This Row],[sg_gl_rank]]=stat_prod_calc_test_venusaur[[#This Row],[gl_rank]]</f>
        <v>#N/A</v>
      </c>
      <c r="R145">
        <f>ROUND(stat_prod_calc_test_venusaur[[#This Row],[gl_stat_product]],1)</f>
        <v>1794</v>
      </c>
      <c r="S145" s="6" t="e">
        <f>INDEX(sgStats[gl_prod],MATCH(stat_prod_calc_test_venusaur[[#This Row],[iv_str]],sgStats[gl_iv_string],0))</f>
        <v>#N/A</v>
      </c>
      <c r="T145" s="5">
        <f>ROUND(stat_prod_calc_test_venusaur[[#This Row],[gl_percent_rank]],2)</f>
        <v>84.91</v>
      </c>
      <c r="U145" s="5" t="e">
        <f>INDEX(sgStats[gl_percent_sp],MATCH(stat_prod_calc_test_venusaur[[#This Row],[iv_str]],sgStats[gl_iv_string],0))</f>
        <v>#N/A</v>
      </c>
      <c r="V145" s="5" t="e">
        <f>stat_prod_calc_test_venusaur[[#This Row],[my_gl_%sp]]=stat_prod_calc_test_venusaur[[#This Row],[sg_gl_%sp]]</f>
        <v>#N/A</v>
      </c>
      <c r="W145" s="5">
        <f>ROUND(stat_prod_calc_test_venusaur[[#This Row],[gl_stat_product]]/$F$2*100,2)</f>
        <v>98.21</v>
      </c>
      <c r="X145" s="5" t="e">
        <f>stat_prod_calc_test_venusaur[[#This Row],[Column1]]=stat_prod_calc_test_venusaur[[#This Row],[sg_gl_%sp]]</f>
        <v>#N/A</v>
      </c>
      <c r="Y145" s="5">
        <f>stat_prod_calc_test_venusaur[[#This Row],[ul_stat_product]]/$L$66*100</f>
        <v>99.525659868735715</v>
      </c>
      <c r="Z145" s="5">
        <f>INDEX(sgStats[gl_rank],MATCH(stat_prod_calc_test_venusaur[[#This Row],[iv_str]],sgStats[ul_iv_string],0))</f>
        <v>144</v>
      </c>
      <c r="AA145" s="5" t="b">
        <f>stat_prod_calc_test_venusaur[[#This Row],[sg_ul_rank]]=stat_prod_calc_test_venusaur[[#This Row],[ul_rank]]</f>
        <v>0</v>
      </c>
      <c r="AB145" s="5">
        <f>ROUND(stat_prod_calc_test_venusaur[[#This Row],[ul_stat_product]],1)</f>
        <v>3934.9</v>
      </c>
      <c r="AC145" s="5">
        <f>INDEX(sgStats[ul_prod],MATCH(stat_prod_calc_test_venusaur[[#This Row],[iv_str]],sgStats[ul_iv_string],0))</f>
        <v>3934.9</v>
      </c>
    </row>
    <row r="146" spans="1:29" x14ac:dyDescent="0.25">
      <c r="A146" s="5" t="s">
        <v>36</v>
      </c>
      <c r="B146" s="5" t="s">
        <v>80</v>
      </c>
      <c r="C146">
        <v>20.5</v>
      </c>
      <c r="D146">
        <v>1496</v>
      </c>
      <c r="E146">
        <v>122</v>
      </c>
      <c r="F146">
        <v>1830.058</v>
      </c>
      <c r="G146">
        <v>42</v>
      </c>
      <c r="H146">
        <v>98.95</v>
      </c>
      <c r="I146">
        <v>38.5</v>
      </c>
      <c r="J146">
        <v>2500</v>
      </c>
      <c r="K146">
        <v>157</v>
      </c>
      <c r="L146">
        <v>3934.8420000000001</v>
      </c>
      <c r="M146">
        <v>185</v>
      </c>
      <c r="N146">
        <v>95.16</v>
      </c>
      <c r="O146">
        <v>3</v>
      </c>
      <c r="P146">
        <f>INDEX(sgStats[gl_rank],MATCH(stat_prod_calc_test_venusaur[[#This Row],[iv_str]],sgStats[gl_iv_string],0))</f>
        <v>43</v>
      </c>
      <c r="Q146" t="b">
        <f>stat_prod_calc_test_venusaur[[#This Row],[sg_gl_rank]]=stat_prod_calc_test_venusaur[[#This Row],[gl_rank]]</f>
        <v>0</v>
      </c>
      <c r="R146">
        <f>ROUND(stat_prod_calc_test_venusaur[[#This Row],[gl_stat_product]],1)</f>
        <v>1830.1</v>
      </c>
      <c r="S146" s="6">
        <f>INDEX(sgStats[gl_prod],MATCH(stat_prod_calc_test_venusaur[[#This Row],[iv_str]],sgStats[gl_iv_string],0))</f>
        <v>1830.1</v>
      </c>
      <c r="T146" s="5">
        <f>ROUND(stat_prod_calc_test_venusaur[[#This Row],[gl_percent_rank]],2)</f>
        <v>98.95</v>
      </c>
      <c r="U146" s="5">
        <f>INDEX(sgStats[gl_percent_sp],MATCH(stat_prod_calc_test_venusaur[[#This Row],[iv_str]],sgStats[gl_iv_string],0))</f>
        <v>98.78</v>
      </c>
      <c r="V146" s="5" t="b">
        <f>stat_prod_calc_test_venusaur[[#This Row],[my_gl_%sp]]=stat_prod_calc_test_venusaur[[#This Row],[sg_gl_%sp]]</f>
        <v>0</v>
      </c>
      <c r="W146" s="5">
        <f>ROUND(stat_prod_calc_test_venusaur[[#This Row],[gl_stat_product]]/$F$2*100,2)</f>
        <v>100.19</v>
      </c>
      <c r="X146" s="5" t="b">
        <f>stat_prod_calc_test_venusaur[[#This Row],[Column1]]=stat_prod_calc_test_venusaur[[#This Row],[sg_gl_%sp]]</f>
        <v>0</v>
      </c>
      <c r="Y146" s="5">
        <f>stat_prod_calc_test_venusaur[[#This Row],[ul_stat_product]]/$L$66*100</f>
        <v>99.522953545069015</v>
      </c>
      <c r="Z146" s="5">
        <f>INDEX(sgStats[gl_rank],MATCH(stat_prod_calc_test_venusaur[[#This Row],[iv_str]],sgStats[ul_iv_string],0))</f>
        <v>145</v>
      </c>
      <c r="AA146" s="5" t="b">
        <f>stat_prod_calc_test_venusaur[[#This Row],[sg_ul_rank]]=stat_prod_calc_test_venusaur[[#This Row],[ul_rank]]</f>
        <v>0</v>
      </c>
      <c r="AB146" s="5">
        <f>ROUND(stat_prod_calc_test_venusaur[[#This Row],[ul_stat_product]],1)</f>
        <v>3934.8</v>
      </c>
      <c r="AC146" s="5">
        <f>INDEX(sgStats[ul_prod],MATCH(stat_prod_calc_test_venusaur[[#This Row],[iv_str]],sgStats[ul_iv_string],0))</f>
        <v>3934.8</v>
      </c>
    </row>
    <row r="147" spans="1:29" x14ac:dyDescent="0.25">
      <c r="A147" s="5" t="s">
        <v>36</v>
      </c>
      <c r="B147" s="5" t="s">
        <v>208</v>
      </c>
      <c r="C147">
        <v>20.5</v>
      </c>
      <c r="D147">
        <v>1496</v>
      </c>
      <c r="E147">
        <v>121</v>
      </c>
      <c r="F147">
        <v>1815.057</v>
      </c>
      <c r="G147">
        <v>172</v>
      </c>
      <c r="H147">
        <v>95.8</v>
      </c>
      <c r="I147">
        <v>38.5</v>
      </c>
      <c r="J147">
        <v>2500</v>
      </c>
      <c r="K147">
        <v>157</v>
      </c>
      <c r="L147">
        <v>3934.8420000000001</v>
      </c>
      <c r="M147">
        <v>185</v>
      </c>
      <c r="N147">
        <v>95.16</v>
      </c>
      <c r="O147">
        <v>3</v>
      </c>
      <c r="P147">
        <f>INDEX(sgStats[gl_rank],MATCH(stat_prod_calc_test_venusaur[[#This Row],[iv_str]],sgStats[gl_iv_string],0))</f>
        <v>173</v>
      </c>
      <c r="Q147" t="b">
        <f>stat_prod_calc_test_venusaur[[#This Row],[sg_gl_rank]]=stat_prod_calc_test_venusaur[[#This Row],[gl_rank]]</f>
        <v>0</v>
      </c>
      <c r="R147">
        <f>ROUND(stat_prod_calc_test_venusaur[[#This Row],[gl_stat_product]],1)</f>
        <v>1815.1</v>
      </c>
      <c r="S147" s="6">
        <f>INDEX(sgStats[gl_prod],MATCH(stat_prod_calc_test_venusaur[[#This Row],[iv_str]],sgStats[gl_iv_string],0))</f>
        <v>1815.1</v>
      </c>
      <c r="T147" s="5">
        <f>ROUND(stat_prod_calc_test_venusaur[[#This Row],[gl_percent_rank]],2)</f>
        <v>95.8</v>
      </c>
      <c r="U147" s="5">
        <f>INDEX(sgStats[gl_percent_sp],MATCH(stat_prod_calc_test_venusaur[[#This Row],[iv_str]],sgStats[gl_iv_string],0))</f>
        <v>97.97</v>
      </c>
      <c r="V147" s="5" t="b">
        <f>stat_prod_calc_test_venusaur[[#This Row],[my_gl_%sp]]=stat_prod_calc_test_venusaur[[#This Row],[sg_gl_%sp]]</f>
        <v>0</v>
      </c>
      <c r="W147" s="5">
        <f>ROUND(stat_prod_calc_test_venusaur[[#This Row],[gl_stat_product]]/$F$2*100,2)</f>
        <v>99.37</v>
      </c>
      <c r="X147" s="5" t="b">
        <f>stat_prod_calc_test_venusaur[[#This Row],[Column1]]=stat_prod_calc_test_venusaur[[#This Row],[sg_gl_%sp]]</f>
        <v>0</v>
      </c>
      <c r="Y147" s="5">
        <f>stat_prod_calc_test_venusaur[[#This Row],[ul_stat_product]]/$L$66*100</f>
        <v>99.522953545069015</v>
      </c>
      <c r="Z147" s="5">
        <f>INDEX(sgStats[gl_rank],MATCH(stat_prod_calc_test_venusaur[[#This Row],[iv_str]],sgStats[ul_iv_string],0))</f>
        <v>146</v>
      </c>
      <c r="AA147" s="5" t="b">
        <f>stat_prod_calc_test_venusaur[[#This Row],[sg_ul_rank]]=stat_prod_calc_test_venusaur[[#This Row],[ul_rank]]</f>
        <v>0</v>
      </c>
      <c r="AB147" s="5">
        <f>ROUND(stat_prod_calc_test_venusaur[[#This Row],[ul_stat_product]],1)</f>
        <v>3934.8</v>
      </c>
      <c r="AC147" s="5">
        <f>INDEX(sgStats[ul_prod],MATCH(stat_prod_calc_test_venusaur[[#This Row],[iv_str]],sgStats[ul_iv_string],0))</f>
        <v>3934.8</v>
      </c>
    </row>
    <row r="148" spans="1:29" x14ac:dyDescent="0.25">
      <c r="A148" s="5" t="s">
        <v>36</v>
      </c>
      <c r="B148" s="5" t="s">
        <v>209</v>
      </c>
      <c r="C148">
        <v>20.5</v>
      </c>
      <c r="D148">
        <v>1492</v>
      </c>
      <c r="E148">
        <v>121</v>
      </c>
      <c r="F148">
        <v>1815.057</v>
      </c>
      <c r="G148">
        <v>172</v>
      </c>
      <c r="H148">
        <v>95.8</v>
      </c>
      <c r="I148">
        <v>38.5</v>
      </c>
      <c r="J148">
        <v>2493</v>
      </c>
      <c r="K148">
        <v>157</v>
      </c>
      <c r="L148">
        <v>3934.8420000000001</v>
      </c>
      <c r="M148">
        <v>185</v>
      </c>
      <c r="N148">
        <v>95.16</v>
      </c>
      <c r="O148">
        <v>3</v>
      </c>
      <c r="P148">
        <f>INDEX(sgStats[gl_rank],MATCH(stat_prod_calc_test_venusaur[[#This Row],[iv_str]],sgStats[gl_iv_string],0))</f>
        <v>172</v>
      </c>
      <c r="Q148" t="b">
        <f>stat_prod_calc_test_venusaur[[#This Row],[sg_gl_rank]]=stat_prod_calc_test_venusaur[[#This Row],[gl_rank]]</f>
        <v>1</v>
      </c>
      <c r="R148">
        <f>ROUND(stat_prod_calc_test_venusaur[[#This Row],[gl_stat_product]],1)</f>
        <v>1815.1</v>
      </c>
      <c r="S148" s="6">
        <f>INDEX(sgStats[gl_prod],MATCH(stat_prod_calc_test_venusaur[[#This Row],[iv_str]],sgStats[gl_iv_string],0))</f>
        <v>1815.1</v>
      </c>
      <c r="T148" s="5">
        <f>ROUND(stat_prod_calc_test_venusaur[[#This Row],[gl_percent_rank]],2)</f>
        <v>95.8</v>
      </c>
      <c r="U148" s="5">
        <f>INDEX(sgStats[gl_percent_sp],MATCH(stat_prod_calc_test_venusaur[[#This Row],[iv_str]],sgStats[gl_iv_string],0))</f>
        <v>97.97</v>
      </c>
      <c r="V148" s="5" t="b">
        <f>stat_prod_calc_test_venusaur[[#This Row],[my_gl_%sp]]=stat_prod_calc_test_venusaur[[#This Row],[sg_gl_%sp]]</f>
        <v>0</v>
      </c>
      <c r="W148" s="5">
        <f>ROUND(stat_prod_calc_test_venusaur[[#This Row],[gl_stat_product]]/$F$2*100,2)</f>
        <v>99.37</v>
      </c>
      <c r="X148" s="5" t="b">
        <f>stat_prod_calc_test_venusaur[[#This Row],[Column1]]=stat_prod_calc_test_venusaur[[#This Row],[sg_gl_%sp]]</f>
        <v>0</v>
      </c>
      <c r="Y148" s="5">
        <f>stat_prod_calc_test_venusaur[[#This Row],[ul_stat_product]]/$L$66*100</f>
        <v>99.522953545069015</v>
      </c>
      <c r="Z148" s="5">
        <f>INDEX(sgStats[gl_rank],MATCH(stat_prod_calc_test_venusaur[[#This Row],[iv_str]],sgStats[ul_iv_string],0))</f>
        <v>147</v>
      </c>
      <c r="AA148" s="5" t="b">
        <f>stat_prod_calc_test_venusaur[[#This Row],[sg_ul_rank]]=stat_prod_calc_test_venusaur[[#This Row],[ul_rank]]</f>
        <v>0</v>
      </c>
      <c r="AB148" s="5">
        <f>ROUND(stat_prod_calc_test_venusaur[[#This Row],[ul_stat_product]],1)</f>
        <v>3934.8</v>
      </c>
      <c r="AC148" s="5">
        <f>INDEX(sgStats[ul_prod],MATCH(stat_prod_calc_test_venusaur[[#This Row],[iv_str]],sgStats[ul_iv_string],0))</f>
        <v>3934.8</v>
      </c>
    </row>
    <row r="149" spans="1:29" x14ac:dyDescent="0.25">
      <c r="A149" s="5" t="s">
        <v>36</v>
      </c>
      <c r="B149" s="5" t="s">
        <v>82</v>
      </c>
      <c r="C149">
        <v>20.5</v>
      </c>
      <c r="D149">
        <v>1492</v>
      </c>
      <c r="E149">
        <v>122</v>
      </c>
      <c r="F149">
        <v>1829.9680000000001</v>
      </c>
      <c r="G149">
        <v>45</v>
      </c>
      <c r="H149">
        <v>98.900999999999996</v>
      </c>
      <c r="I149">
        <v>38.5</v>
      </c>
      <c r="J149">
        <v>2493</v>
      </c>
      <c r="K149">
        <v>157</v>
      </c>
      <c r="L149">
        <v>3934.65</v>
      </c>
      <c r="M149">
        <v>188</v>
      </c>
      <c r="N149">
        <v>95.108000000000004</v>
      </c>
      <c r="O149">
        <v>3</v>
      </c>
      <c r="P149">
        <f>INDEX(sgStats[gl_rank],MATCH(stat_prod_calc_test_venusaur[[#This Row],[iv_str]],sgStats[gl_iv_string],0))</f>
        <v>46</v>
      </c>
      <c r="Q149" t="b">
        <f>stat_prod_calc_test_venusaur[[#This Row],[sg_gl_rank]]=stat_prod_calc_test_venusaur[[#This Row],[gl_rank]]</f>
        <v>0</v>
      </c>
      <c r="R149">
        <f>ROUND(stat_prod_calc_test_venusaur[[#This Row],[gl_stat_product]],1)</f>
        <v>1830</v>
      </c>
      <c r="S149" s="6">
        <f>INDEX(sgStats[gl_prod],MATCH(stat_prod_calc_test_venusaur[[#This Row],[iv_str]],sgStats[gl_iv_string],0))</f>
        <v>1830</v>
      </c>
      <c r="T149" s="5">
        <f>ROUND(stat_prod_calc_test_venusaur[[#This Row],[gl_percent_rank]],2)</f>
        <v>98.9</v>
      </c>
      <c r="U149" s="5">
        <f>INDEX(sgStats[gl_percent_sp],MATCH(stat_prod_calc_test_venusaur[[#This Row],[iv_str]],sgStats[gl_iv_string],0))</f>
        <v>98.78</v>
      </c>
      <c r="V149" s="5" t="b">
        <f>stat_prod_calc_test_venusaur[[#This Row],[my_gl_%sp]]=stat_prod_calc_test_venusaur[[#This Row],[sg_gl_%sp]]</f>
        <v>0</v>
      </c>
      <c r="W149" s="5">
        <f>ROUND(stat_prod_calc_test_venusaur[[#This Row],[gl_stat_product]]/$F$2*100,2)</f>
        <v>100.18</v>
      </c>
      <c r="X149" s="5" t="b">
        <f>stat_prod_calc_test_venusaur[[#This Row],[Column1]]=stat_prod_calc_test_venusaur[[#This Row],[sg_gl_%sp]]</f>
        <v>0</v>
      </c>
      <c r="Y149" s="5">
        <f>stat_prod_calc_test_venusaur[[#This Row],[ul_stat_product]]/$L$66*100</f>
        <v>99.51809733811568</v>
      </c>
      <c r="Z149" s="5">
        <f>INDEX(sgStats[gl_rank],MATCH(stat_prod_calc_test_venusaur[[#This Row],[iv_str]],sgStats[ul_iv_string],0))</f>
        <v>148</v>
      </c>
      <c r="AA149" s="5" t="b">
        <f>stat_prod_calc_test_venusaur[[#This Row],[sg_ul_rank]]=stat_prod_calc_test_venusaur[[#This Row],[ul_rank]]</f>
        <v>0</v>
      </c>
      <c r="AB149" s="5">
        <f>ROUND(stat_prod_calc_test_venusaur[[#This Row],[ul_stat_product]],1)</f>
        <v>3934.7</v>
      </c>
      <c r="AC149" s="5">
        <f>INDEX(sgStats[ul_prod],MATCH(stat_prod_calc_test_venusaur[[#This Row],[iv_str]],sgStats[ul_iv_string],0))</f>
        <v>3934.7</v>
      </c>
    </row>
    <row r="150" spans="1:29" x14ac:dyDescent="0.25">
      <c r="A150" s="5" t="s">
        <v>36</v>
      </c>
      <c r="B150" s="5" t="s">
        <v>211</v>
      </c>
      <c r="C150">
        <v>20.5</v>
      </c>
      <c r="D150">
        <v>1488</v>
      </c>
      <c r="E150">
        <v>121</v>
      </c>
      <c r="F150">
        <v>1814.9690000000001</v>
      </c>
      <c r="G150">
        <v>174</v>
      </c>
      <c r="H150">
        <v>95.751000000000005</v>
      </c>
      <c r="I150">
        <v>38.5</v>
      </c>
      <c r="J150">
        <v>2487</v>
      </c>
      <c r="K150">
        <v>157</v>
      </c>
      <c r="L150">
        <v>3934.65</v>
      </c>
      <c r="M150">
        <v>188</v>
      </c>
      <c r="N150">
        <v>95.108000000000004</v>
      </c>
      <c r="O150">
        <v>3</v>
      </c>
      <c r="P150">
        <f>INDEX(sgStats[gl_rank],MATCH(stat_prod_calc_test_venusaur[[#This Row],[iv_str]],sgStats[gl_iv_string],0))</f>
        <v>174</v>
      </c>
      <c r="Q150" t="b">
        <f>stat_prod_calc_test_venusaur[[#This Row],[sg_gl_rank]]=stat_prod_calc_test_venusaur[[#This Row],[gl_rank]]</f>
        <v>1</v>
      </c>
      <c r="R150">
        <f>ROUND(stat_prod_calc_test_venusaur[[#This Row],[gl_stat_product]],1)</f>
        <v>1815</v>
      </c>
      <c r="S150" s="6">
        <f>INDEX(sgStats[gl_prod],MATCH(stat_prod_calc_test_venusaur[[#This Row],[iv_str]],sgStats[gl_iv_string],0))</f>
        <v>1815</v>
      </c>
      <c r="T150" s="5">
        <f>ROUND(stat_prod_calc_test_venusaur[[#This Row],[gl_percent_rank]],2)</f>
        <v>95.75</v>
      </c>
      <c r="U150" s="5">
        <f>INDEX(sgStats[gl_percent_sp],MATCH(stat_prod_calc_test_venusaur[[#This Row],[iv_str]],sgStats[gl_iv_string],0))</f>
        <v>97.97</v>
      </c>
      <c r="V150" s="5" t="b">
        <f>stat_prod_calc_test_venusaur[[#This Row],[my_gl_%sp]]=stat_prod_calc_test_venusaur[[#This Row],[sg_gl_%sp]]</f>
        <v>0</v>
      </c>
      <c r="W150" s="5">
        <f>ROUND(stat_prod_calc_test_venusaur[[#This Row],[gl_stat_product]]/$F$2*100,2)</f>
        <v>99.36</v>
      </c>
      <c r="X150" s="5" t="b">
        <f>stat_prod_calc_test_venusaur[[#This Row],[Column1]]=stat_prod_calc_test_venusaur[[#This Row],[sg_gl_%sp]]</f>
        <v>0</v>
      </c>
      <c r="Y150" s="5">
        <f>stat_prod_calc_test_venusaur[[#This Row],[ul_stat_product]]/$L$66*100</f>
        <v>99.51809733811568</v>
      </c>
      <c r="Z150" s="5">
        <f>INDEX(sgStats[gl_rank],MATCH(stat_prod_calc_test_venusaur[[#This Row],[iv_str]],sgStats[ul_iv_string],0))</f>
        <v>149</v>
      </c>
      <c r="AA150" s="5" t="b">
        <f>stat_prod_calc_test_venusaur[[#This Row],[sg_ul_rank]]=stat_prod_calc_test_venusaur[[#This Row],[ul_rank]]</f>
        <v>0</v>
      </c>
      <c r="AB150" s="5">
        <f>ROUND(stat_prod_calc_test_venusaur[[#This Row],[ul_stat_product]],1)</f>
        <v>3934.7</v>
      </c>
      <c r="AC150" s="5">
        <f>INDEX(sgStats[ul_prod],MATCH(stat_prod_calc_test_venusaur[[#This Row],[iv_str]],sgStats[ul_iv_string],0))</f>
        <v>3934.7</v>
      </c>
    </row>
    <row r="151" spans="1:29" x14ac:dyDescent="0.25">
      <c r="A151" s="5" t="s">
        <v>36</v>
      </c>
      <c r="B151" s="5" t="s">
        <v>1484</v>
      </c>
      <c r="C151">
        <v>20.5</v>
      </c>
      <c r="D151">
        <v>1466</v>
      </c>
      <c r="E151">
        <v>123</v>
      </c>
      <c r="F151">
        <v>1772.886</v>
      </c>
      <c r="G151">
        <v>1448</v>
      </c>
      <c r="H151">
        <v>64.664000000000001</v>
      </c>
      <c r="I151">
        <v>39.5</v>
      </c>
      <c r="J151">
        <v>2486</v>
      </c>
      <c r="K151">
        <v>161</v>
      </c>
      <c r="L151">
        <v>3933.835</v>
      </c>
      <c r="M151">
        <v>191</v>
      </c>
      <c r="N151">
        <v>95.055999999999997</v>
      </c>
      <c r="O151">
        <v>3</v>
      </c>
      <c r="P151" t="e">
        <f>INDEX(sgStats[gl_rank],MATCH(stat_prod_calc_test_venusaur[[#This Row],[iv_str]],sgStats[gl_iv_string],0))</f>
        <v>#N/A</v>
      </c>
      <c r="Q151" t="e">
        <f>stat_prod_calc_test_venusaur[[#This Row],[sg_gl_rank]]=stat_prod_calc_test_venusaur[[#This Row],[gl_rank]]</f>
        <v>#N/A</v>
      </c>
      <c r="R151">
        <f>ROUND(stat_prod_calc_test_venusaur[[#This Row],[gl_stat_product]],1)</f>
        <v>1772.9</v>
      </c>
      <c r="S151" s="6" t="e">
        <f>INDEX(sgStats[gl_prod],MATCH(stat_prod_calc_test_venusaur[[#This Row],[iv_str]],sgStats[gl_iv_string],0))</f>
        <v>#N/A</v>
      </c>
      <c r="T151" s="5">
        <f>ROUND(stat_prod_calc_test_venusaur[[#This Row],[gl_percent_rank]],2)</f>
        <v>64.66</v>
      </c>
      <c r="U151" s="5" t="e">
        <f>INDEX(sgStats[gl_percent_sp],MATCH(stat_prod_calc_test_venusaur[[#This Row],[iv_str]],sgStats[gl_iv_string],0))</f>
        <v>#N/A</v>
      </c>
      <c r="V151" s="5" t="e">
        <f>stat_prod_calc_test_venusaur[[#This Row],[my_gl_%sp]]=stat_prod_calc_test_venusaur[[#This Row],[sg_gl_%sp]]</f>
        <v>#N/A</v>
      </c>
      <c r="W151" s="5">
        <f>ROUND(stat_prod_calc_test_venusaur[[#This Row],[gl_stat_product]]/$F$2*100,2)</f>
        <v>97.06</v>
      </c>
      <c r="X151" s="5" t="e">
        <f>stat_prod_calc_test_venusaur[[#This Row],[Column1]]=stat_prod_calc_test_venusaur[[#This Row],[sg_gl_%sp]]</f>
        <v>#N/A</v>
      </c>
      <c r="Y151" s="5">
        <f>stat_prod_calc_test_venusaur[[#This Row],[ul_stat_product]]/$L$66*100</f>
        <v>99.497483751308579</v>
      </c>
      <c r="Z151" s="5">
        <f>INDEX(sgStats[gl_rank],MATCH(stat_prod_calc_test_venusaur[[#This Row],[iv_str]],sgStats[ul_iv_string],0))</f>
        <v>150</v>
      </c>
      <c r="AA151" s="5" t="b">
        <f>stat_prod_calc_test_venusaur[[#This Row],[sg_ul_rank]]=stat_prod_calc_test_venusaur[[#This Row],[ul_rank]]</f>
        <v>0</v>
      </c>
      <c r="AB151" s="5">
        <f>ROUND(stat_prod_calc_test_venusaur[[#This Row],[ul_stat_product]],1)</f>
        <v>3933.8</v>
      </c>
      <c r="AC151" s="5">
        <f>INDEX(sgStats[ul_prod],MATCH(stat_prod_calc_test_venusaur[[#This Row],[iv_str]],sgStats[ul_iv_string],0))</f>
        <v>3933.8</v>
      </c>
    </row>
    <row r="152" spans="1:29" x14ac:dyDescent="0.25">
      <c r="A152" s="5" t="s">
        <v>36</v>
      </c>
      <c r="B152" s="5" t="s">
        <v>1489</v>
      </c>
      <c r="C152">
        <v>20.5</v>
      </c>
      <c r="D152">
        <v>1470</v>
      </c>
      <c r="E152">
        <v>123</v>
      </c>
      <c r="F152">
        <v>1772.796</v>
      </c>
      <c r="G152">
        <v>1451</v>
      </c>
      <c r="H152">
        <v>64.518000000000001</v>
      </c>
      <c r="I152">
        <v>39.5</v>
      </c>
      <c r="J152">
        <v>2492</v>
      </c>
      <c r="K152">
        <v>161</v>
      </c>
      <c r="L152">
        <v>3933.6350000000002</v>
      </c>
      <c r="M152">
        <v>192</v>
      </c>
      <c r="N152">
        <v>95.03</v>
      </c>
      <c r="O152">
        <v>3</v>
      </c>
      <c r="P152" t="e">
        <f>INDEX(sgStats[gl_rank],MATCH(stat_prod_calc_test_venusaur[[#This Row],[iv_str]],sgStats[gl_iv_string],0))</f>
        <v>#N/A</v>
      </c>
      <c r="Q152" t="e">
        <f>stat_prod_calc_test_venusaur[[#This Row],[sg_gl_rank]]=stat_prod_calc_test_venusaur[[#This Row],[gl_rank]]</f>
        <v>#N/A</v>
      </c>
      <c r="R152">
        <f>ROUND(stat_prod_calc_test_venusaur[[#This Row],[gl_stat_product]],1)</f>
        <v>1772.8</v>
      </c>
      <c r="S152" s="6" t="e">
        <f>INDEX(sgStats[gl_prod],MATCH(stat_prod_calc_test_venusaur[[#This Row],[iv_str]],sgStats[gl_iv_string],0))</f>
        <v>#N/A</v>
      </c>
      <c r="T152" s="5">
        <f>ROUND(stat_prod_calc_test_venusaur[[#This Row],[gl_percent_rank]],2)</f>
        <v>64.52</v>
      </c>
      <c r="U152" s="5" t="e">
        <f>INDEX(sgStats[gl_percent_sp],MATCH(stat_prod_calc_test_venusaur[[#This Row],[iv_str]],sgStats[gl_iv_string],0))</f>
        <v>#N/A</v>
      </c>
      <c r="V152" s="5" t="e">
        <f>stat_prod_calc_test_venusaur[[#This Row],[my_gl_%sp]]=stat_prod_calc_test_venusaur[[#This Row],[sg_gl_%sp]]</f>
        <v>#N/A</v>
      </c>
      <c r="W152" s="5">
        <f>ROUND(stat_prod_calc_test_venusaur[[#This Row],[gl_stat_product]]/$F$2*100,2)</f>
        <v>97.05</v>
      </c>
      <c r="X152" s="5" t="e">
        <f>stat_prod_calc_test_venusaur[[#This Row],[Column1]]=stat_prod_calc_test_venusaur[[#This Row],[sg_gl_%sp]]</f>
        <v>#N/A</v>
      </c>
      <c r="Y152" s="5">
        <f>stat_prod_calc_test_venusaur[[#This Row],[ul_stat_product]]/$L$66*100</f>
        <v>99.492425202398877</v>
      </c>
      <c r="Z152" s="5">
        <f>INDEX(sgStats[gl_rank],MATCH(stat_prod_calc_test_venusaur[[#This Row],[iv_str]],sgStats[ul_iv_string],0))</f>
        <v>151</v>
      </c>
      <c r="AA152" s="5" t="b">
        <f>stat_prod_calc_test_venusaur[[#This Row],[sg_ul_rank]]=stat_prod_calc_test_venusaur[[#This Row],[ul_rank]]</f>
        <v>0</v>
      </c>
      <c r="AB152" s="5">
        <f>ROUND(stat_prod_calc_test_venusaur[[#This Row],[ul_stat_product]],1)</f>
        <v>3933.6</v>
      </c>
      <c r="AC152" s="5">
        <f>INDEX(sgStats[ul_prod],MATCH(stat_prod_calc_test_venusaur[[#This Row],[iv_str]],sgStats[ul_iv_string],0))</f>
        <v>3933.6</v>
      </c>
    </row>
    <row r="153" spans="1:29" x14ac:dyDescent="0.25">
      <c r="A153" s="5" t="s">
        <v>36</v>
      </c>
      <c r="B153" s="5" t="s">
        <v>1451</v>
      </c>
      <c r="C153">
        <v>20.5</v>
      </c>
      <c r="D153">
        <v>1474</v>
      </c>
      <c r="E153">
        <v>120</v>
      </c>
      <c r="F153">
        <v>1773.499</v>
      </c>
      <c r="G153">
        <v>1415</v>
      </c>
      <c r="H153">
        <v>65.445999999999998</v>
      </c>
      <c r="I153">
        <v>39.5</v>
      </c>
      <c r="J153">
        <v>2499</v>
      </c>
      <c r="K153">
        <v>157</v>
      </c>
      <c r="L153">
        <v>3933.3609999999999</v>
      </c>
      <c r="M153">
        <v>193</v>
      </c>
      <c r="N153">
        <v>95.004000000000005</v>
      </c>
      <c r="O153">
        <v>3</v>
      </c>
      <c r="P153" t="e">
        <f>INDEX(sgStats[gl_rank],MATCH(stat_prod_calc_test_venusaur[[#This Row],[iv_str]],sgStats[gl_iv_string],0))</f>
        <v>#N/A</v>
      </c>
      <c r="Q153" t="e">
        <f>stat_prod_calc_test_venusaur[[#This Row],[sg_gl_rank]]=stat_prod_calc_test_venusaur[[#This Row],[gl_rank]]</f>
        <v>#N/A</v>
      </c>
      <c r="R153">
        <f>ROUND(stat_prod_calc_test_venusaur[[#This Row],[gl_stat_product]],1)</f>
        <v>1773.5</v>
      </c>
      <c r="S153" s="6" t="e">
        <f>INDEX(sgStats[gl_prod],MATCH(stat_prod_calc_test_venusaur[[#This Row],[iv_str]],sgStats[gl_iv_string],0))</f>
        <v>#N/A</v>
      </c>
      <c r="T153" s="5">
        <f>ROUND(stat_prod_calc_test_venusaur[[#This Row],[gl_percent_rank]],2)</f>
        <v>65.45</v>
      </c>
      <c r="U153" s="5" t="e">
        <f>INDEX(sgStats[gl_percent_sp],MATCH(stat_prod_calc_test_venusaur[[#This Row],[iv_str]],sgStats[gl_iv_string],0))</f>
        <v>#N/A</v>
      </c>
      <c r="V153" s="5" t="e">
        <f>stat_prod_calc_test_venusaur[[#This Row],[my_gl_%sp]]=stat_prod_calc_test_venusaur[[#This Row],[sg_gl_%sp]]</f>
        <v>#N/A</v>
      </c>
      <c r="W153" s="5">
        <f>ROUND(stat_prod_calc_test_venusaur[[#This Row],[gl_stat_product]]/$F$2*100,2)</f>
        <v>97.09</v>
      </c>
      <c r="X153" s="5" t="e">
        <f>stat_prod_calc_test_venusaur[[#This Row],[Column1]]=stat_prod_calc_test_venusaur[[#This Row],[sg_gl_%sp]]</f>
        <v>#N/A</v>
      </c>
      <c r="Y153" s="5">
        <f>stat_prod_calc_test_venusaur[[#This Row],[ul_stat_product]]/$L$66*100</f>
        <v>99.485494990392553</v>
      </c>
      <c r="Z153" s="5">
        <f>INDEX(sgStats[gl_rank],MATCH(stat_prod_calc_test_venusaur[[#This Row],[iv_str]],sgStats[ul_iv_string],0))</f>
        <v>152</v>
      </c>
      <c r="AA153" s="5" t="b">
        <f>stat_prod_calc_test_venusaur[[#This Row],[sg_ul_rank]]=stat_prod_calc_test_venusaur[[#This Row],[ul_rank]]</f>
        <v>0</v>
      </c>
      <c r="AB153" s="5">
        <f>ROUND(stat_prod_calc_test_venusaur[[#This Row],[ul_stat_product]],1)</f>
        <v>3933.4</v>
      </c>
      <c r="AC153" s="5">
        <f>INDEX(sgStats[ul_prod],MATCH(stat_prod_calc_test_venusaur[[#This Row],[iv_str]],sgStats[ul_iv_string],0))</f>
        <v>3933.4</v>
      </c>
    </row>
    <row r="154" spans="1:29" x14ac:dyDescent="0.25">
      <c r="A154" s="5" t="s">
        <v>36</v>
      </c>
      <c r="B154" s="5" t="s">
        <v>1457</v>
      </c>
      <c r="C154">
        <v>20.5</v>
      </c>
      <c r="D154">
        <v>1470</v>
      </c>
      <c r="E154">
        <v>120</v>
      </c>
      <c r="F154">
        <v>1773.4549999999999</v>
      </c>
      <c r="G154">
        <v>1419</v>
      </c>
      <c r="H154">
        <v>65.299000000000007</v>
      </c>
      <c r="I154">
        <v>39.5</v>
      </c>
      <c r="J154">
        <v>2492</v>
      </c>
      <c r="K154">
        <v>157</v>
      </c>
      <c r="L154">
        <v>3933.2629999999999</v>
      </c>
      <c r="M154">
        <v>194</v>
      </c>
      <c r="N154">
        <v>94.977999999999994</v>
      </c>
      <c r="O154">
        <v>3</v>
      </c>
      <c r="P154" t="e">
        <f>INDEX(sgStats[gl_rank],MATCH(stat_prod_calc_test_venusaur[[#This Row],[iv_str]],sgStats[gl_iv_string],0))</f>
        <v>#N/A</v>
      </c>
      <c r="Q154" t="e">
        <f>stat_prod_calc_test_venusaur[[#This Row],[sg_gl_rank]]=stat_prod_calc_test_venusaur[[#This Row],[gl_rank]]</f>
        <v>#N/A</v>
      </c>
      <c r="R154">
        <f>ROUND(stat_prod_calc_test_venusaur[[#This Row],[gl_stat_product]],1)</f>
        <v>1773.5</v>
      </c>
      <c r="S154" s="6" t="e">
        <f>INDEX(sgStats[gl_prod],MATCH(stat_prod_calc_test_venusaur[[#This Row],[iv_str]],sgStats[gl_iv_string],0))</f>
        <v>#N/A</v>
      </c>
      <c r="T154" s="5">
        <f>ROUND(stat_prod_calc_test_venusaur[[#This Row],[gl_percent_rank]],2)</f>
        <v>65.3</v>
      </c>
      <c r="U154" s="5" t="e">
        <f>INDEX(sgStats[gl_percent_sp],MATCH(stat_prod_calc_test_venusaur[[#This Row],[iv_str]],sgStats[gl_iv_string],0))</f>
        <v>#N/A</v>
      </c>
      <c r="V154" s="5" t="e">
        <f>stat_prod_calc_test_venusaur[[#This Row],[my_gl_%sp]]=stat_prod_calc_test_venusaur[[#This Row],[sg_gl_%sp]]</f>
        <v>#N/A</v>
      </c>
      <c r="W154" s="5">
        <f>ROUND(stat_prod_calc_test_venusaur[[#This Row],[gl_stat_product]]/$F$2*100,2)</f>
        <v>97.09</v>
      </c>
      <c r="X154" s="5" t="e">
        <f>stat_prod_calc_test_venusaur[[#This Row],[Column1]]=stat_prod_calc_test_venusaur[[#This Row],[sg_gl_%sp]]</f>
        <v>#N/A</v>
      </c>
      <c r="Y154" s="5">
        <f>stat_prod_calc_test_venusaur[[#This Row],[ul_stat_product]]/$L$66*100</f>
        <v>99.483016301426787</v>
      </c>
      <c r="Z154" s="5">
        <f>INDEX(sgStats[gl_rank],MATCH(stat_prod_calc_test_venusaur[[#This Row],[iv_str]],sgStats[ul_iv_string],0))</f>
        <v>153</v>
      </c>
      <c r="AA154" s="5" t="b">
        <f>stat_prod_calc_test_venusaur[[#This Row],[sg_ul_rank]]=stat_prod_calc_test_venusaur[[#This Row],[ul_rank]]</f>
        <v>0</v>
      </c>
      <c r="AB154" s="5">
        <f>ROUND(stat_prod_calc_test_venusaur[[#This Row],[ul_stat_product]],1)</f>
        <v>3933.3</v>
      </c>
      <c r="AC154" s="5">
        <f>INDEX(sgStats[ul_prod],MATCH(stat_prod_calc_test_venusaur[[#This Row],[iv_str]],sgStats[ul_iv_string],0))</f>
        <v>3933.3</v>
      </c>
    </row>
    <row r="155" spans="1:29" x14ac:dyDescent="0.25">
      <c r="A155" s="5" t="s">
        <v>36</v>
      </c>
      <c r="B155" s="5" t="s">
        <v>1495</v>
      </c>
      <c r="C155">
        <v>20.5</v>
      </c>
      <c r="D155">
        <v>1473</v>
      </c>
      <c r="E155">
        <v>123</v>
      </c>
      <c r="F155">
        <v>1772.617</v>
      </c>
      <c r="G155">
        <v>1459</v>
      </c>
      <c r="H155">
        <v>64.370999999999995</v>
      </c>
      <c r="I155">
        <v>39.5</v>
      </c>
      <c r="J155">
        <v>2498</v>
      </c>
      <c r="K155">
        <v>161</v>
      </c>
      <c r="L155">
        <v>3933.2359999999999</v>
      </c>
      <c r="M155">
        <v>195</v>
      </c>
      <c r="N155">
        <v>94.951999999999998</v>
      </c>
      <c r="O155">
        <v>3</v>
      </c>
      <c r="P155" t="e">
        <f>INDEX(sgStats[gl_rank],MATCH(stat_prod_calc_test_venusaur[[#This Row],[iv_str]],sgStats[gl_iv_string],0))</f>
        <v>#N/A</v>
      </c>
      <c r="Q155" t="e">
        <f>stat_prod_calc_test_venusaur[[#This Row],[sg_gl_rank]]=stat_prod_calc_test_venusaur[[#This Row],[gl_rank]]</f>
        <v>#N/A</v>
      </c>
      <c r="R155">
        <f>ROUND(stat_prod_calc_test_venusaur[[#This Row],[gl_stat_product]],1)</f>
        <v>1772.6</v>
      </c>
      <c r="S155" s="6" t="e">
        <f>INDEX(sgStats[gl_prod],MATCH(stat_prod_calc_test_venusaur[[#This Row],[iv_str]],sgStats[gl_iv_string],0))</f>
        <v>#N/A</v>
      </c>
      <c r="T155" s="5">
        <f>ROUND(stat_prod_calc_test_venusaur[[#This Row],[gl_percent_rank]],2)</f>
        <v>64.37</v>
      </c>
      <c r="U155" s="5" t="e">
        <f>INDEX(sgStats[gl_percent_sp],MATCH(stat_prod_calc_test_venusaur[[#This Row],[iv_str]],sgStats[gl_iv_string],0))</f>
        <v>#N/A</v>
      </c>
      <c r="V155" s="5" t="e">
        <f>stat_prod_calc_test_venusaur[[#This Row],[my_gl_%sp]]=stat_prod_calc_test_venusaur[[#This Row],[sg_gl_%sp]]</f>
        <v>#N/A</v>
      </c>
      <c r="W155" s="5">
        <f>ROUND(stat_prod_calc_test_venusaur[[#This Row],[gl_stat_product]]/$F$2*100,2)</f>
        <v>97.04</v>
      </c>
      <c r="X155" s="5" t="e">
        <f>stat_prod_calc_test_venusaur[[#This Row],[Column1]]=stat_prod_calc_test_venusaur[[#This Row],[sg_gl_%sp]]</f>
        <v>#N/A</v>
      </c>
      <c r="Y155" s="5">
        <f>stat_prod_calc_test_venusaur[[#This Row],[ul_stat_product]]/$L$66*100</f>
        <v>99.48233339732397</v>
      </c>
      <c r="Z155" s="5">
        <f>INDEX(sgStats[gl_rank],MATCH(stat_prod_calc_test_venusaur[[#This Row],[iv_str]],sgStats[ul_iv_string],0))</f>
        <v>154</v>
      </c>
      <c r="AA155" s="5" t="b">
        <f>stat_prod_calc_test_venusaur[[#This Row],[sg_ul_rank]]=stat_prod_calc_test_venusaur[[#This Row],[ul_rank]]</f>
        <v>0</v>
      </c>
      <c r="AB155" s="5">
        <f>ROUND(stat_prod_calc_test_venusaur[[#This Row],[ul_stat_product]],1)</f>
        <v>3933.2</v>
      </c>
      <c r="AC155" s="5">
        <f>INDEX(sgStats[ul_prod],MATCH(stat_prod_calc_test_venusaur[[#This Row],[iv_str]],sgStats[ul_iv_string],0))</f>
        <v>3933.2</v>
      </c>
    </row>
    <row r="156" spans="1:29" x14ac:dyDescent="0.25">
      <c r="A156" s="5" t="s">
        <v>36</v>
      </c>
      <c r="B156" s="5" t="s">
        <v>1466</v>
      </c>
      <c r="C156">
        <v>20.5</v>
      </c>
      <c r="D156">
        <v>1466</v>
      </c>
      <c r="E156">
        <v>120</v>
      </c>
      <c r="F156">
        <v>1773.3230000000001</v>
      </c>
      <c r="G156">
        <v>1428</v>
      </c>
      <c r="H156">
        <v>65.103999999999999</v>
      </c>
      <c r="I156">
        <v>39.5</v>
      </c>
      <c r="J156">
        <v>2486</v>
      </c>
      <c r="K156">
        <v>157</v>
      </c>
      <c r="L156">
        <v>3932.971</v>
      </c>
      <c r="M156">
        <v>196</v>
      </c>
      <c r="N156">
        <v>94.926000000000002</v>
      </c>
      <c r="O156">
        <v>3</v>
      </c>
      <c r="P156" t="e">
        <f>INDEX(sgStats[gl_rank],MATCH(stat_prod_calc_test_venusaur[[#This Row],[iv_str]],sgStats[gl_iv_string],0))</f>
        <v>#N/A</v>
      </c>
      <c r="Q156" t="e">
        <f>stat_prod_calc_test_venusaur[[#This Row],[sg_gl_rank]]=stat_prod_calc_test_venusaur[[#This Row],[gl_rank]]</f>
        <v>#N/A</v>
      </c>
      <c r="R156">
        <f>ROUND(stat_prod_calc_test_venusaur[[#This Row],[gl_stat_product]],1)</f>
        <v>1773.3</v>
      </c>
      <c r="S156" s="6" t="e">
        <f>INDEX(sgStats[gl_prod],MATCH(stat_prod_calc_test_venusaur[[#This Row],[iv_str]],sgStats[gl_iv_string],0))</f>
        <v>#N/A</v>
      </c>
      <c r="T156" s="5">
        <f>ROUND(stat_prod_calc_test_venusaur[[#This Row],[gl_percent_rank]],2)</f>
        <v>65.099999999999994</v>
      </c>
      <c r="U156" s="5" t="e">
        <f>INDEX(sgStats[gl_percent_sp],MATCH(stat_prod_calc_test_venusaur[[#This Row],[iv_str]],sgStats[gl_iv_string],0))</f>
        <v>#N/A</v>
      </c>
      <c r="V156" s="5" t="e">
        <f>stat_prod_calc_test_venusaur[[#This Row],[my_gl_%sp]]=stat_prod_calc_test_venusaur[[#This Row],[sg_gl_%sp]]</f>
        <v>#N/A</v>
      </c>
      <c r="W156" s="5">
        <f>ROUND(stat_prod_calc_test_venusaur[[#This Row],[gl_stat_product]]/$F$2*100,2)</f>
        <v>97.08</v>
      </c>
      <c r="X156" s="5" t="e">
        <f>stat_prod_calc_test_venusaur[[#This Row],[Column1]]=stat_prod_calc_test_venusaur[[#This Row],[sg_gl_%sp]]</f>
        <v>#N/A</v>
      </c>
      <c r="Y156" s="5">
        <f>stat_prod_calc_test_venusaur[[#This Row],[ul_stat_product]]/$L$66*100</f>
        <v>99.475630820018608</v>
      </c>
      <c r="Z156" s="5">
        <f>INDEX(sgStats[gl_rank],MATCH(stat_prod_calc_test_venusaur[[#This Row],[iv_str]],sgStats[ul_iv_string],0))</f>
        <v>155</v>
      </c>
      <c r="AA156" s="5" t="b">
        <f>stat_prod_calc_test_venusaur[[#This Row],[sg_ul_rank]]=stat_prod_calc_test_venusaur[[#This Row],[ul_rank]]</f>
        <v>0</v>
      </c>
      <c r="AB156" s="5">
        <f>ROUND(stat_prod_calc_test_venusaur[[#This Row],[ul_stat_product]],1)</f>
        <v>3933</v>
      </c>
      <c r="AC156" s="5">
        <f>INDEX(sgStats[ul_prod],MATCH(stat_prod_calc_test_venusaur[[#This Row],[iv_str]],sgStats[ul_iv_string],0))</f>
        <v>3933</v>
      </c>
    </row>
    <row r="157" spans="1:29" x14ac:dyDescent="0.25">
      <c r="A157" s="5" t="s">
        <v>36</v>
      </c>
      <c r="B157" s="5" t="s">
        <v>108</v>
      </c>
      <c r="C157">
        <v>21</v>
      </c>
      <c r="D157">
        <v>1495</v>
      </c>
      <c r="E157">
        <v>123</v>
      </c>
      <c r="F157">
        <v>1825.3130000000001</v>
      </c>
      <c r="G157">
        <v>72</v>
      </c>
      <c r="H157">
        <v>98.242000000000004</v>
      </c>
      <c r="I157">
        <v>40</v>
      </c>
      <c r="J157">
        <v>2491</v>
      </c>
      <c r="K157">
        <v>159</v>
      </c>
      <c r="L157">
        <v>3932.6680000000001</v>
      </c>
      <c r="M157">
        <v>198</v>
      </c>
      <c r="N157">
        <v>94.873999999999995</v>
      </c>
      <c r="O157">
        <v>3</v>
      </c>
      <c r="P157">
        <f>INDEX(sgStats[gl_rank],MATCH(stat_prod_calc_test_venusaur[[#This Row],[iv_str]],sgStats[gl_iv_string],0))</f>
        <v>72</v>
      </c>
      <c r="Q157" t="b">
        <f>stat_prod_calc_test_venusaur[[#This Row],[sg_gl_rank]]=stat_prod_calc_test_venusaur[[#This Row],[gl_rank]]</f>
        <v>1</v>
      </c>
      <c r="R157">
        <f>ROUND(stat_prod_calc_test_venusaur[[#This Row],[gl_stat_product]],1)</f>
        <v>1825.3</v>
      </c>
      <c r="S157" s="6">
        <f>INDEX(sgStats[gl_prod],MATCH(stat_prod_calc_test_venusaur[[#This Row],[iv_str]],sgStats[gl_iv_string],0))</f>
        <v>1825.3</v>
      </c>
      <c r="T157" s="5">
        <f>ROUND(stat_prod_calc_test_venusaur[[#This Row],[gl_percent_rank]],2)</f>
        <v>98.24</v>
      </c>
      <c r="U157" s="5">
        <f>INDEX(sgStats[gl_percent_sp],MATCH(stat_prod_calc_test_venusaur[[#This Row],[iv_str]],sgStats[gl_iv_string],0))</f>
        <v>98.52</v>
      </c>
      <c r="V157" s="5" t="b">
        <f>stat_prod_calc_test_venusaur[[#This Row],[my_gl_%sp]]=stat_prod_calc_test_venusaur[[#This Row],[sg_gl_%sp]]</f>
        <v>0</v>
      </c>
      <c r="W157" s="5">
        <f>ROUND(stat_prod_calc_test_venusaur[[#This Row],[gl_stat_product]]/$F$2*100,2)</f>
        <v>99.93</v>
      </c>
      <c r="X157" s="5" t="b">
        <f>stat_prod_calc_test_venusaur[[#This Row],[Column1]]=stat_prod_calc_test_venusaur[[#This Row],[sg_gl_%sp]]</f>
        <v>0</v>
      </c>
      <c r="Y157" s="5">
        <f>stat_prod_calc_test_venusaur[[#This Row],[ul_stat_product]]/$L$66*100</f>
        <v>99.46796711842039</v>
      </c>
      <c r="Z157" s="5">
        <f>INDEX(sgStats[gl_rank],MATCH(stat_prod_calc_test_venusaur[[#This Row],[iv_str]],sgStats[ul_iv_string],0))</f>
        <v>156</v>
      </c>
      <c r="AA157" s="5" t="b">
        <f>stat_prod_calc_test_venusaur[[#This Row],[sg_ul_rank]]=stat_prod_calc_test_venusaur[[#This Row],[ul_rank]]</f>
        <v>0</v>
      </c>
      <c r="AB157" s="5">
        <f>ROUND(stat_prod_calc_test_venusaur[[#This Row],[ul_stat_product]],1)</f>
        <v>3932.7</v>
      </c>
      <c r="AC157" s="5">
        <f>INDEX(sgStats[ul_prod],MATCH(stat_prod_calc_test_venusaur[[#This Row],[iv_str]],sgStats[ul_iv_string],0))</f>
        <v>3932.7</v>
      </c>
    </row>
    <row r="158" spans="1:29" x14ac:dyDescent="0.25">
      <c r="A158" s="5" t="s">
        <v>36</v>
      </c>
      <c r="B158" s="5" t="s">
        <v>110</v>
      </c>
      <c r="C158">
        <v>21</v>
      </c>
      <c r="D158">
        <v>1498</v>
      </c>
      <c r="E158">
        <v>123</v>
      </c>
      <c r="F158">
        <v>1825.2670000000001</v>
      </c>
      <c r="G158">
        <v>74</v>
      </c>
      <c r="H158">
        <v>98.144000000000005</v>
      </c>
      <c r="I158">
        <v>40</v>
      </c>
      <c r="J158">
        <v>2498</v>
      </c>
      <c r="K158">
        <v>159</v>
      </c>
      <c r="L158">
        <v>3932.5680000000002</v>
      </c>
      <c r="M158">
        <v>200</v>
      </c>
      <c r="N158">
        <v>94.796000000000006</v>
      </c>
      <c r="O158">
        <v>3</v>
      </c>
      <c r="P158">
        <f>INDEX(sgStats[gl_rank],MATCH(stat_prod_calc_test_venusaur[[#This Row],[iv_str]],sgStats[gl_iv_string],0))</f>
        <v>76</v>
      </c>
      <c r="Q158" t="b">
        <f>stat_prod_calc_test_venusaur[[#This Row],[sg_gl_rank]]=stat_prod_calc_test_venusaur[[#This Row],[gl_rank]]</f>
        <v>0</v>
      </c>
      <c r="R158">
        <f>ROUND(stat_prod_calc_test_venusaur[[#This Row],[gl_stat_product]],1)</f>
        <v>1825.3</v>
      </c>
      <c r="S158" s="6">
        <f>INDEX(sgStats[gl_prod],MATCH(stat_prod_calc_test_venusaur[[#This Row],[iv_str]],sgStats[gl_iv_string],0))</f>
        <v>1825.3</v>
      </c>
      <c r="T158" s="5">
        <f>ROUND(stat_prod_calc_test_venusaur[[#This Row],[gl_percent_rank]],2)</f>
        <v>98.14</v>
      </c>
      <c r="U158" s="5">
        <f>INDEX(sgStats[gl_percent_sp],MATCH(stat_prod_calc_test_venusaur[[#This Row],[iv_str]],sgStats[gl_iv_string],0))</f>
        <v>98.52</v>
      </c>
      <c r="V158" s="5" t="b">
        <f>stat_prod_calc_test_venusaur[[#This Row],[my_gl_%sp]]=stat_prod_calc_test_venusaur[[#This Row],[sg_gl_%sp]]</f>
        <v>0</v>
      </c>
      <c r="W158" s="5">
        <f>ROUND(stat_prod_calc_test_venusaur[[#This Row],[gl_stat_product]]/$F$2*100,2)</f>
        <v>99.93</v>
      </c>
      <c r="X158" s="5" t="b">
        <f>stat_prod_calc_test_venusaur[[#This Row],[Column1]]=stat_prod_calc_test_venusaur[[#This Row],[sg_gl_%sp]]</f>
        <v>0</v>
      </c>
      <c r="Y158" s="5">
        <f>stat_prod_calc_test_venusaur[[#This Row],[ul_stat_product]]/$L$66*100</f>
        <v>99.465437843965518</v>
      </c>
      <c r="Z158" s="5">
        <f>INDEX(sgStats[gl_rank],MATCH(stat_prod_calc_test_venusaur[[#This Row],[iv_str]],sgStats[ul_iv_string],0))</f>
        <v>157</v>
      </c>
      <c r="AA158" s="5" t="b">
        <f>stat_prod_calc_test_venusaur[[#This Row],[sg_ul_rank]]=stat_prod_calc_test_venusaur[[#This Row],[ul_rank]]</f>
        <v>0</v>
      </c>
      <c r="AB158" s="5">
        <f>ROUND(stat_prod_calc_test_venusaur[[#This Row],[ul_stat_product]],1)</f>
        <v>3932.6</v>
      </c>
      <c r="AC158" s="5">
        <f>INDEX(sgStats[ul_prod],MATCH(stat_prod_calc_test_venusaur[[#This Row],[iv_str]],sgStats[ul_iv_string],0))</f>
        <v>3932.6</v>
      </c>
    </row>
    <row r="159" spans="1:29" x14ac:dyDescent="0.25">
      <c r="A159" s="5" t="s">
        <v>36</v>
      </c>
      <c r="B159" s="5" t="s">
        <v>112</v>
      </c>
      <c r="C159">
        <v>21</v>
      </c>
      <c r="D159">
        <v>1491</v>
      </c>
      <c r="E159">
        <v>123</v>
      </c>
      <c r="F159">
        <v>1825.2670000000001</v>
      </c>
      <c r="G159">
        <v>74</v>
      </c>
      <c r="H159">
        <v>98.144000000000005</v>
      </c>
      <c r="I159">
        <v>40</v>
      </c>
      <c r="J159">
        <v>2485</v>
      </c>
      <c r="K159">
        <v>159</v>
      </c>
      <c r="L159">
        <v>3932.5680000000002</v>
      </c>
      <c r="M159">
        <v>200</v>
      </c>
      <c r="N159">
        <v>94.796000000000006</v>
      </c>
      <c r="O159">
        <v>3</v>
      </c>
      <c r="P159">
        <f>INDEX(sgStats[gl_rank],MATCH(stat_prod_calc_test_venusaur[[#This Row],[iv_str]],sgStats[gl_iv_string],0))</f>
        <v>74</v>
      </c>
      <c r="Q159" t="b">
        <f>stat_prod_calc_test_venusaur[[#This Row],[sg_gl_rank]]=stat_prod_calc_test_venusaur[[#This Row],[gl_rank]]</f>
        <v>1</v>
      </c>
      <c r="R159">
        <f>ROUND(stat_prod_calc_test_venusaur[[#This Row],[gl_stat_product]],1)</f>
        <v>1825.3</v>
      </c>
      <c r="S159" s="6">
        <f>INDEX(sgStats[gl_prod],MATCH(stat_prod_calc_test_venusaur[[#This Row],[iv_str]],sgStats[gl_iv_string],0))</f>
        <v>1825.3</v>
      </c>
      <c r="T159" s="5">
        <f>ROUND(stat_prod_calc_test_venusaur[[#This Row],[gl_percent_rank]],2)</f>
        <v>98.14</v>
      </c>
      <c r="U159" s="5">
        <f>INDEX(sgStats[gl_percent_sp],MATCH(stat_prod_calc_test_venusaur[[#This Row],[iv_str]],sgStats[gl_iv_string],0))</f>
        <v>98.52</v>
      </c>
      <c r="V159" s="5" t="b">
        <f>stat_prod_calc_test_venusaur[[#This Row],[my_gl_%sp]]=stat_prod_calc_test_venusaur[[#This Row],[sg_gl_%sp]]</f>
        <v>0</v>
      </c>
      <c r="W159" s="5">
        <f>ROUND(stat_prod_calc_test_venusaur[[#This Row],[gl_stat_product]]/$F$2*100,2)</f>
        <v>99.93</v>
      </c>
      <c r="X159" s="5" t="b">
        <f>stat_prod_calc_test_venusaur[[#This Row],[Column1]]=stat_prod_calc_test_venusaur[[#This Row],[sg_gl_%sp]]</f>
        <v>0</v>
      </c>
      <c r="Y159" s="5">
        <f>stat_prod_calc_test_venusaur[[#This Row],[ul_stat_product]]/$L$66*100</f>
        <v>99.465437843965518</v>
      </c>
      <c r="Z159" s="5">
        <f>INDEX(sgStats[gl_rank],MATCH(stat_prod_calc_test_venusaur[[#This Row],[iv_str]],sgStats[ul_iv_string],0))</f>
        <v>158</v>
      </c>
      <c r="AA159" s="5" t="b">
        <f>stat_prod_calc_test_venusaur[[#This Row],[sg_ul_rank]]=stat_prod_calc_test_venusaur[[#This Row],[ul_rank]]</f>
        <v>0</v>
      </c>
      <c r="AB159" s="5">
        <f>ROUND(stat_prod_calc_test_venusaur[[#This Row],[ul_stat_product]],1)</f>
        <v>3932.6</v>
      </c>
      <c r="AC159" s="5">
        <f>INDEX(sgStats[ul_prod],MATCH(stat_prod_calc_test_venusaur[[#This Row],[iv_str]],sgStats[ul_iv_string],0))</f>
        <v>3932.6</v>
      </c>
    </row>
    <row r="160" spans="1:29" x14ac:dyDescent="0.25">
      <c r="A160" s="5" t="s">
        <v>36</v>
      </c>
      <c r="B160" s="5" t="s">
        <v>666</v>
      </c>
      <c r="C160">
        <v>20.5</v>
      </c>
      <c r="D160">
        <v>1485</v>
      </c>
      <c r="E160">
        <v>119</v>
      </c>
      <c r="F160">
        <v>1793.85</v>
      </c>
      <c r="G160">
        <v>628</v>
      </c>
      <c r="H160">
        <v>84.614999999999995</v>
      </c>
      <c r="I160">
        <v>39</v>
      </c>
      <c r="J160">
        <v>2499</v>
      </c>
      <c r="K160">
        <v>155</v>
      </c>
      <c r="L160">
        <v>3932.3380000000002</v>
      </c>
      <c r="M160">
        <v>204</v>
      </c>
      <c r="N160">
        <v>94.718000000000004</v>
      </c>
      <c r="O160">
        <v>3</v>
      </c>
      <c r="P160" t="e">
        <f>INDEX(sgStats[gl_rank],MATCH(stat_prod_calc_test_venusaur[[#This Row],[iv_str]],sgStats[gl_iv_string],0))</f>
        <v>#N/A</v>
      </c>
      <c r="Q160" t="e">
        <f>stat_prod_calc_test_venusaur[[#This Row],[sg_gl_rank]]=stat_prod_calc_test_venusaur[[#This Row],[gl_rank]]</f>
        <v>#N/A</v>
      </c>
      <c r="R160">
        <f>ROUND(stat_prod_calc_test_venusaur[[#This Row],[gl_stat_product]],1)</f>
        <v>1793.9</v>
      </c>
      <c r="S160" s="6" t="e">
        <f>INDEX(sgStats[gl_prod],MATCH(stat_prod_calc_test_venusaur[[#This Row],[iv_str]],sgStats[gl_iv_string],0))</f>
        <v>#N/A</v>
      </c>
      <c r="T160" s="5">
        <f>ROUND(stat_prod_calc_test_venusaur[[#This Row],[gl_percent_rank]],2)</f>
        <v>84.62</v>
      </c>
      <c r="U160" s="5" t="e">
        <f>INDEX(sgStats[gl_percent_sp],MATCH(stat_prod_calc_test_venusaur[[#This Row],[iv_str]],sgStats[gl_iv_string],0))</f>
        <v>#N/A</v>
      </c>
      <c r="V160" s="5" t="e">
        <f>stat_prod_calc_test_venusaur[[#This Row],[my_gl_%sp]]=stat_prod_calc_test_venusaur[[#This Row],[sg_gl_%sp]]</f>
        <v>#N/A</v>
      </c>
      <c r="W160" s="5">
        <f>ROUND(stat_prod_calc_test_venusaur[[#This Row],[gl_stat_product]]/$F$2*100,2)</f>
        <v>98.21</v>
      </c>
      <c r="X160" s="5" t="e">
        <f>stat_prod_calc_test_venusaur[[#This Row],[Column1]]=stat_prod_calc_test_venusaur[[#This Row],[sg_gl_%sp]]</f>
        <v>#N/A</v>
      </c>
      <c r="Y160" s="5">
        <f>stat_prod_calc_test_venusaur[[#This Row],[ul_stat_product]]/$L$66*100</f>
        <v>99.459620512719354</v>
      </c>
      <c r="Z160" s="5">
        <f>INDEX(sgStats[gl_rank],MATCH(stat_prod_calc_test_venusaur[[#This Row],[iv_str]],sgStats[ul_iv_string],0))</f>
        <v>159</v>
      </c>
      <c r="AA160" s="5" t="b">
        <f>stat_prod_calc_test_venusaur[[#This Row],[sg_ul_rank]]=stat_prod_calc_test_venusaur[[#This Row],[ul_rank]]</f>
        <v>0</v>
      </c>
      <c r="AB160" s="5">
        <f>ROUND(stat_prod_calc_test_venusaur[[#This Row],[ul_stat_product]],1)</f>
        <v>3932.3</v>
      </c>
      <c r="AC160" s="5">
        <f>INDEX(sgStats[ul_prod],MATCH(stat_prod_calc_test_venusaur[[#This Row],[iv_str]],sgStats[ul_iv_string],0))</f>
        <v>3932.3</v>
      </c>
    </row>
    <row r="161" spans="1:29" x14ac:dyDescent="0.25">
      <c r="A161" s="5" t="s">
        <v>36</v>
      </c>
      <c r="B161" s="5" t="s">
        <v>305</v>
      </c>
      <c r="C161">
        <v>20.5</v>
      </c>
      <c r="D161">
        <v>1488</v>
      </c>
      <c r="E161">
        <v>123</v>
      </c>
      <c r="F161">
        <v>1808.7919999999999</v>
      </c>
      <c r="G161">
        <v>268</v>
      </c>
      <c r="H161">
        <v>93.382000000000005</v>
      </c>
      <c r="I161">
        <v>38.5</v>
      </c>
      <c r="J161">
        <v>2487</v>
      </c>
      <c r="K161">
        <v>160</v>
      </c>
      <c r="L161">
        <v>3931.2109999999998</v>
      </c>
      <c r="M161">
        <v>208</v>
      </c>
      <c r="N161">
        <v>94.614000000000004</v>
      </c>
      <c r="O161">
        <v>3</v>
      </c>
      <c r="P161" t="e">
        <f>INDEX(sgStats[gl_rank],MATCH(stat_prod_calc_test_venusaur[[#This Row],[iv_str]],sgStats[gl_iv_string],0))</f>
        <v>#N/A</v>
      </c>
      <c r="Q161" t="e">
        <f>stat_prod_calc_test_venusaur[[#This Row],[sg_gl_rank]]=stat_prod_calc_test_venusaur[[#This Row],[gl_rank]]</f>
        <v>#N/A</v>
      </c>
      <c r="R161">
        <f>ROUND(stat_prod_calc_test_venusaur[[#This Row],[gl_stat_product]],1)</f>
        <v>1808.8</v>
      </c>
      <c r="S161" s="6" t="e">
        <f>INDEX(sgStats[gl_prod],MATCH(stat_prod_calc_test_venusaur[[#This Row],[iv_str]],sgStats[gl_iv_string],0))</f>
        <v>#N/A</v>
      </c>
      <c r="T161" s="5">
        <f>ROUND(stat_prod_calc_test_venusaur[[#This Row],[gl_percent_rank]],2)</f>
        <v>93.38</v>
      </c>
      <c r="U161" s="5" t="e">
        <f>INDEX(sgStats[gl_percent_sp],MATCH(stat_prod_calc_test_venusaur[[#This Row],[iv_str]],sgStats[gl_iv_string],0))</f>
        <v>#N/A</v>
      </c>
      <c r="V161" s="5" t="e">
        <f>stat_prod_calc_test_venusaur[[#This Row],[my_gl_%sp]]=stat_prod_calc_test_venusaur[[#This Row],[sg_gl_%sp]]</f>
        <v>#N/A</v>
      </c>
      <c r="W161" s="5">
        <f>ROUND(stat_prod_calc_test_venusaur[[#This Row],[gl_stat_product]]/$F$2*100,2)</f>
        <v>99.02</v>
      </c>
      <c r="X161" s="5" t="e">
        <f>stat_prod_calc_test_venusaur[[#This Row],[Column1]]=stat_prod_calc_test_venusaur[[#This Row],[sg_gl_%sp]]</f>
        <v>#N/A</v>
      </c>
      <c r="Y161" s="5">
        <f>stat_prod_calc_test_venusaur[[#This Row],[ul_stat_product]]/$L$66*100</f>
        <v>99.431115589613071</v>
      </c>
      <c r="Z161" s="5">
        <f>INDEX(sgStats[gl_rank],MATCH(stat_prod_calc_test_venusaur[[#This Row],[iv_str]],sgStats[ul_iv_string],0))</f>
        <v>160</v>
      </c>
      <c r="AA161" s="5" t="b">
        <f>stat_prod_calc_test_venusaur[[#This Row],[sg_ul_rank]]=stat_prod_calc_test_venusaur[[#This Row],[ul_rank]]</f>
        <v>0</v>
      </c>
      <c r="AB161" s="5">
        <f>ROUND(stat_prod_calc_test_venusaur[[#This Row],[ul_stat_product]],1)</f>
        <v>3931.2</v>
      </c>
      <c r="AC161" s="5">
        <f>INDEX(sgStats[ul_prod],MATCH(stat_prod_calc_test_venusaur[[#This Row],[iv_str]],sgStats[ul_iv_string],0))</f>
        <v>3931.2</v>
      </c>
    </row>
    <row r="162" spans="1:29" x14ac:dyDescent="0.25">
      <c r="A162" s="5" t="s">
        <v>36</v>
      </c>
      <c r="B162" s="5" t="s">
        <v>309</v>
      </c>
      <c r="C162">
        <v>20.5</v>
      </c>
      <c r="D162">
        <v>1492</v>
      </c>
      <c r="E162">
        <v>123</v>
      </c>
      <c r="F162">
        <v>1808.702</v>
      </c>
      <c r="G162">
        <v>273</v>
      </c>
      <c r="H162">
        <v>93.284000000000006</v>
      </c>
      <c r="I162">
        <v>38.5</v>
      </c>
      <c r="J162">
        <v>2493</v>
      </c>
      <c r="K162">
        <v>160</v>
      </c>
      <c r="L162">
        <v>3931.0149999999999</v>
      </c>
      <c r="M162">
        <v>209</v>
      </c>
      <c r="N162">
        <v>94.587999999999994</v>
      </c>
      <c r="O162">
        <v>3</v>
      </c>
      <c r="P162" t="e">
        <f>INDEX(sgStats[gl_rank],MATCH(stat_prod_calc_test_venusaur[[#This Row],[iv_str]],sgStats[gl_iv_string],0))</f>
        <v>#N/A</v>
      </c>
      <c r="Q162" t="e">
        <f>stat_prod_calc_test_venusaur[[#This Row],[sg_gl_rank]]=stat_prod_calc_test_venusaur[[#This Row],[gl_rank]]</f>
        <v>#N/A</v>
      </c>
      <c r="R162">
        <f>ROUND(stat_prod_calc_test_venusaur[[#This Row],[gl_stat_product]],1)</f>
        <v>1808.7</v>
      </c>
      <c r="S162" s="6" t="e">
        <f>INDEX(sgStats[gl_prod],MATCH(stat_prod_calc_test_venusaur[[#This Row],[iv_str]],sgStats[gl_iv_string],0))</f>
        <v>#N/A</v>
      </c>
      <c r="T162" s="5">
        <f>ROUND(stat_prod_calc_test_venusaur[[#This Row],[gl_percent_rank]],2)</f>
        <v>93.28</v>
      </c>
      <c r="U162" s="5" t="e">
        <f>INDEX(sgStats[gl_percent_sp],MATCH(stat_prod_calc_test_venusaur[[#This Row],[iv_str]],sgStats[gl_iv_string],0))</f>
        <v>#N/A</v>
      </c>
      <c r="V162" s="5" t="e">
        <f>stat_prod_calc_test_venusaur[[#This Row],[my_gl_%sp]]=stat_prod_calc_test_venusaur[[#This Row],[sg_gl_%sp]]</f>
        <v>#N/A</v>
      </c>
      <c r="W162" s="5">
        <f>ROUND(stat_prod_calc_test_venusaur[[#This Row],[gl_stat_product]]/$F$2*100,2)</f>
        <v>99.02</v>
      </c>
      <c r="X162" s="5" t="e">
        <f>stat_prod_calc_test_venusaur[[#This Row],[Column1]]=stat_prod_calc_test_venusaur[[#This Row],[sg_gl_%sp]]</f>
        <v>#N/A</v>
      </c>
      <c r="Y162" s="5">
        <f>stat_prod_calc_test_venusaur[[#This Row],[ul_stat_product]]/$L$66*100</f>
        <v>99.426158211681553</v>
      </c>
      <c r="Z162" s="5">
        <f>INDEX(sgStats[gl_rank],MATCH(stat_prod_calc_test_venusaur[[#This Row],[iv_str]],sgStats[ul_iv_string],0))</f>
        <v>161</v>
      </c>
      <c r="AA162" s="5" t="b">
        <f>stat_prod_calc_test_venusaur[[#This Row],[sg_ul_rank]]=stat_prod_calc_test_venusaur[[#This Row],[ul_rank]]</f>
        <v>0</v>
      </c>
      <c r="AB162" s="5">
        <f>ROUND(stat_prod_calc_test_venusaur[[#This Row],[ul_stat_product]],1)</f>
        <v>3931</v>
      </c>
      <c r="AC162" s="5">
        <f>INDEX(sgStats[ul_prod],MATCH(stat_prod_calc_test_venusaur[[#This Row],[iv_str]],sgStats[ul_iv_string],0))</f>
        <v>3931</v>
      </c>
    </row>
    <row r="163" spans="1:29" x14ac:dyDescent="0.25">
      <c r="A163" s="5" t="s">
        <v>36</v>
      </c>
      <c r="B163" s="5" t="s">
        <v>1574</v>
      </c>
      <c r="C163">
        <v>20</v>
      </c>
      <c r="D163">
        <v>1470</v>
      </c>
      <c r="E163">
        <v>121</v>
      </c>
      <c r="F163">
        <v>1770.7739999999999</v>
      </c>
      <c r="G163">
        <v>1538</v>
      </c>
      <c r="H163">
        <v>62.417999999999999</v>
      </c>
      <c r="I163">
        <v>38</v>
      </c>
      <c r="J163">
        <v>2500</v>
      </c>
      <c r="K163">
        <v>158</v>
      </c>
      <c r="L163">
        <v>3931.0120000000002</v>
      </c>
      <c r="M163">
        <v>210</v>
      </c>
      <c r="N163">
        <v>94.483000000000004</v>
      </c>
      <c r="O163">
        <v>3</v>
      </c>
      <c r="P163" t="e">
        <f>INDEX(sgStats[gl_rank],MATCH(stat_prod_calc_test_venusaur[[#This Row],[iv_str]],sgStats[gl_iv_string],0))</f>
        <v>#N/A</v>
      </c>
      <c r="Q163" t="e">
        <f>stat_prod_calc_test_venusaur[[#This Row],[sg_gl_rank]]=stat_prod_calc_test_venusaur[[#This Row],[gl_rank]]</f>
        <v>#N/A</v>
      </c>
      <c r="R163">
        <f>ROUND(stat_prod_calc_test_venusaur[[#This Row],[gl_stat_product]],1)</f>
        <v>1770.8</v>
      </c>
      <c r="S163" s="6" t="e">
        <f>INDEX(sgStats[gl_prod],MATCH(stat_prod_calc_test_venusaur[[#This Row],[iv_str]],sgStats[gl_iv_string],0))</f>
        <v>#N/A</v>
      </c>
      <c r="T163" s="5">
        <f>ROUND(stat_prod_calc_test_venusaur[[#This Row],[gl_percent_rank]],2)</f>
        <v>62.42</v>
      </c>
      <c r="U163" s="5" t="e">
        <f>INDEX(sgStats[gl_percent_sp],MATCH(stat_prod_calc_test_venusaur[[#This Row],[iv_str]],sgStats[gl_iv_string],0))</f>
        <v>#N/A</v>
      </c>
      <c r="V163" s="5" t="e">
        <f>stat_prod_calc_test_venusaur[[#This Row],[my_gl_%sp]]=stat_prod_calc_test_venusaur[[#This Row],[sg_gl_%sp]]</f>
        <v>#N/A</v>
      </c>
      <c r="W163" s="5">
        <f>ROUND(stat_prod_calc_test_venusaur[[#This Row],[gl_stat_product]]/$F$2*100,2)</f>
        <v>96.94</v>
      </c>
      <c r="X163" s="5" t="e">
        <f>stat_prod_calc_test_venusaur[[#This Row],[Column1]]=stat_prod_calc_test_venusaur[[#This Row],[sg_gl_%sp]]</f>
        <v>#N/A</v>
      </c>
      <c r="Y163" s="5">
        <f>stat_prod_calc_test_venusaur[[#This Row],[ul_stat_product]]/$L$66*100</f>
        <v>99.426082333447923</v>
      </c>
      <c r="Z163" s="5">
        <f>INDEX(sgStats[gl_rank],MATCH(stat_prod_calc_test_venusaur[[#This Row],[iv_str]],sgStats[ul_iv_string],0))</f>
        <v>162</v>
      </c>
      <c r="AA163" s="5" t="b">
        <f>stat_prod_calc_test_venusaur[[#This Row],[sg_ul_rank]]=stat_prod_calc_test_venusaur[[#This Row],[ul_rank]]</f>
        <v>0</v>
      </c>
      <c r="AB163" s="5">
        <f>ROUND(stat_prod_calc_test_venusaur[[#This Row],[ul_stat_product]],1)</f>
        <v>3931</v>
      </c>
      <c r="AC163" s="5">
        <f>INDEX(sgStats[ul_prod],MATCH(stat_prod_calc_test_venusaur[[#This Row],[iv_str]],sgStats[ul_iv_string],0))</f>
        <v>3931</v>
      </c>
    </row>
    <row r="164" spans="1:29" x14ac:dyDescent="0.25">
      <c r="A164" s="5" t="s">
        <v>36</v>
      </c>
      <c r="B164" s="5" t="s">
        <v>1576</v>
      </c>
      <c r="C164">
        <v>20</v>
      </c>
      <c r="D164">
        <v>1467</v>
      </c>
      <c r="E164">
        <v>121</v>
      </c>
      <c r="F164">
        <v>1770.7739999999999</v>
      </c>
      <c r="G164">
        <v>1538</v>
      </c>
      <c r="H164">
        <v>62.417999999999999</v>
      </c>
      <c r="I164">
        <v>38</v>
      </c>
      <c r="J164">
        <v>2494</v>
      </c>
      <c r="K164">
        <v>158</v>
      </c>
      <c r="L164">
        <v>3931.0120000000002</v>
      </c>
      <c r="M164">
        <v>210</v>
      </c>
      <c r="N164">
        <v>94.483000000000004</v>
      </c>
      <c r="O164">
        <v>3</v>
      </c>
      <c r="P164" t="e">
        <f>INDEX(sgStats[gl_rank],MATCH(stat_prod_calc_test_venusaur[[#This Row],[iv_str]],sgStats[gl_iv_string],0))</f>
        <v>#N/A</v>
      </c>
      <c r="Q164" t="e">
        <f>stat_prod_calc_test_venusaur[[#This Row],[sg_gl_rank]]=stat_prod_calc_test_venusaur[[#This Row],[gl_rank]]</f>
        <v>#N/A</v>
      </c>
      <c r="R164">
        <f>ROUND(stat_prod_calc_test_venusaur[[#This Row],[gl_stat_product]],1)</f>
        <v>1770.8</v>
      </c>
      <c r="S164" s="6" t="e">
        <f>INDEX(sgStats[gl_prod],MATCH(stat_prod_calc_test_venusaur[[#This Row],[iv_str]],sgStats[gl_iv_string],0))</f>
        <v>#N/A</v>
      </c>
      <c r="T164" s="5">
        <f>ROUND(stat_prod_calc_test_venusaur[[#This Row],[gl_percent_rank]],2)</f>
        <v>62.42</v>
      </c>
      <c r="U164" s="5" t="e">
        <f>INDEX(sgStats[gl_percent_sp],MATCH(stat_prod_calc_test_venusaur[[#This Row],[iv_str]],sgStats[gl_iv_string],0))</f>
        <v>#N/A</v>
      </c>
      <c r="V164" s="5" t="e">
        <f>stat_prod_calc_test_venusaur[[#This Row],[my_gl_%sp]]=stat_prod_calc_test_venusaur[[#This Row],[sg_gl_%sp]]</f>
        <v>#N/A</v>
      </c>
      <c r="W164" s="5">
        <f>ROUND(stat_prod_calc_test_venusaur[[#This Row],[gl_stat_product]]/$F$2*100,2)</f>
        <v>96.94</v>
      </c>
      <c r="X164" s="5" t="e">
        <f>stat_prod_calc_test_venusaur[[#This Row],[Column1]]=stat_prod_calc_test_venusaur[[#This Row],[sg_gl_%sp]]</f>
        <v>#N/A</v>
      </c>
      <c r="Y164" s="5">
        <f>stat_prod_calc_test_venusaur[[#This Row],[ul_stat_product]]/$L$66*100</f>
        <v>99.426082333447923</v>
      </c>
      <c r="Z164" s="5">
        <f>INDEX(sgStats[gl_rank],MATCH(stat_prod_calc_test_venusaur[[#This Row],[iv_str]],sgStats[ul_iv_string],0))</f>
        <v>163</v>
      </c>
      <c r="AA164" s="5" t="b">
        <f>stat_prod_calc_test_venusaur[[#This Row],[sg_ul_rank]]=stat_prod_calc_test_venusaur[[#This Row],[ul_rank]]</f>
        <v>0</v>
      </c>
      <c r="AB164" s="5">
        <f>ROUND(stat_prod_calc_test_venusaur[[#This Row],[ul_stat_product]],1)</f>
        <v>3931</v>
      </c>
      <c r="AC164" s="5">
        <f>INDEX(sgStats[ul_prod],MATCH(stat_prod_calc_test_venusaur[[#This Row],[iv_str]],sgStats[ul_iv_string],0))</f>
        <v>3931</v>
      </c>
    </row>
    <row r="165" spans="1:29" x14ac:dyDescent="0.25">
      <c r="A165" s="5" t="s">
        <v>36</v>
      </c>
      <c r="B165" s="5" t="s">
        <v>1575</v>
      </c>
      <c r="C165">
        <v>20</v>
      </c>
      <c r="D165">
        <v>1467</v>
      </c>
      <c r="E165">
        <v>121</v>
      </c>
      <c r="F165">
        <v>1770.7739999999999</v>
      </c>
      <c r="G165">
        <v>1538</v>
      </c>
      <c r="H165">
        <v>62.417999999999999</v>
      </c>
      <c r="I165">
        <v>38</v>
      </c>
      <c r="J165">
        <v>2494</v>
      </c>
      <c r="K165">
        <v>158</v>
      </c>
      <c r="L165">
        <v>3931.0120000000002</v>
      </c>
      <c r="M165">
        <v>210</v>
      </c>
      <c r="N165">
        <v>94.483000000000004</v>
      </c>
      <c r="O165">
        <v>3</v>
      </c>
      <c r="P165" t="e">
        <f>INDEX(sgStats[gl_rank],MATCH(stat_prod_calc_test_venusaur[[#This Row],[iv_str]],sgStats[gl_iv_string],0))</f>
        <v>#N/A</v>
      </c>
      <c r="Q165" t="e">
        <f>stat_prod_calc_test_venusaur[[#This Row],[sg_gl_rank]]=stat_prod_calc_test_venusaur[[#This Row],[gl_rank]]</f>
        <v>#N/A</v>
      </c>
      <c r="R165">
        <f>ROUND(stat_prod_calc_test_venusaur[[#This Row],[gl_stat_product]],1)</f>
        <v>1770.8</v>
      </c>
      <c r="S165" s="6" t="e">
        <f>INDEX(sgStats[gl_prod],MATCH(stat_prod_calc_test_venusaur[[#This Row],[iv_str]],sgStats[gl_iv_string],0))</f>
        <v>#N/A</v>
      </c>
      <c r="T165" s="5">
        <f>ROUND(stat_prod_calc_test_venusaur[[#This Row],[gl_percent_rank]],2)</f>
        <v>62.42</v>
      </c>
      <c r="U165" s="5" t="e">
        <f>INDEX(sgStats[gl_percent_sp],MATCH(stat_prod_calc_test_venusaur[[#This Row],[iv_str]],sgStats[gl_iv_string],0))</f>
        <v>#N/A</v>
      </c>
      <c r="V165" s="5" t="e">
        <f>stat_prod_calc_test_venusaur[[#This Row],[my_gl_%sp]]=stat_prod_calc_test_venusaur[[#This Row],[sg_gl_%sp]]</f>
        <v>#N/A</v>
      </c>
      <c r="W165" s="5">
        <f>ROUND(stat_prod_calc_test_venusaur[[#This Row],[gl_stat_product]]/$F$2*100,2)</f>
        <v>96.94</v>
      </c>
      <c r="X165" s="5" t="e">
        <f>stat_prod_calc_test_venusaur[[#This Row],[Column1]]=stat_prod_calc_test_venusaur[[#This Row],[sg_gl_%sp]]</f>
        <v>#N/A</v>
      </c>
      <c r="Y165" s="5">
        <f>stat_prod_calc_test_venusaur[[#This Row],[ul_stat_product]]/$L$66*100</f>
        <v>99.426082333447923</v>
      </c>
      <c r="Z165" s="5">
        <f>INDEX(sgStats[gl_rank],MATCH(stat_prod_calc_test_venusaur[[#This Row],[iv_str]],sgStats[ul_iv_string],0))</f>
        <v>164</v>
      </c>
      <c r="AA165" s="5" t="b">
        <f>stat_prod_calc_test_venusaur[[#This Row],[sg_ul_rank]]=stat_prod_calc_test_venusaur[[#This Row],[ul_rank]]</f>
        <v>0</v>
      </c>
      <c r="AB165" s="5">
        <f>ROUND(stat_prod_calc_test_venusaur[[#This Row],[ul_stat_product]],1)</f>
        <v>3931</v>
      </c>
      <c r="AC165" s="5">
        <f>INDEX(sgStats[ul_prod],MATCH(stat_prod_calc_test_venusaur[[#This Row],[iv_str]],sgStats[ul_iv_string],0))</f>
        <v>3931</v>
      </c>
    </row>
    <row r="166" spans="1:29" x14ac:dyDescent="0.25">
      <c r="A166" s="5" t="s">
        <v>36</v>
      </c>
      <c r="B166" s="5" t="s">
        <v>78</v>
      </c>
      <c r="C166">
        <v>20.5</v>
      </c>
      <c r="D166">
        <v>1500</v>
      </c>
      <c r="E166">
        <v>122</v>
      </c>
      <c r="F166">
        <v>1830.058</v>
      </c>
      <c r="G166">
        <v>42</v>
      </c>
      <c r="H166">
        <v>98.95</v>
      </c>
      <c r="I166">
        <v>38</v>
      </c>
      <c r="J166">
        <v>2487</v>
      </c>
      <c r="K166">
        <v>158</v>
      </c>
      <c r="L166">
        <v>3931.0120000000002</v>
      </c>
      <c r="M166">
        <v>210</v>
      </c>
      <c r="N166">
        <v>94.483000000000004</v>
      </c>
      <c r="O166">
        <v>3</v>
      </c>
      <c r="P166">
        <f>INDEX(sgStats[gl_rank],MATCH(stat_prod_calc_test_venusaur[[#This Row],[iv_str]],sgStats[gl_iv_string],0))</f>
        <v>42</v>
      </c>
      <c r="Q166" t="b">
        <f>stat_prod_calc_test_venusaur[[#This Row],[sg_gl_rank]]=stat_prod_calc_test_venusaur[[#This Row],[gl_rank]]</f>
        <v>1</v>
      </c>
      <c r="R166">
        <f>ROUND(stat_prod_calc_test_venusaur[[#This Row],[gl_stat_product]],1)</f>
        <v>1830.1</v>
      </c>
      <c r="S166" s="6">
        <f>INDEX(sgStats[gl_prod],MATCH(stat_prod_calc_test_venusaur[[#This Row],[iv_str]],sgStats[gl_iv_string],0))</f>
        <v>1830.1</v>
      </c>
      <c r="T166" s="5">
        <f>ROUND(stat_prod_calc_test_venusaur[[#This Row],[gl_percent_rank]],2)</f>
        <v>98.95</v>
      </c>
      <c r="U166" s="5">
        <f>INDEX(sgStats[gl_percent_sp],MATCH(stat_prod_calc_test_venusaur[[#This Row],[iv_str]],sgStats[gl_iv_string],0))</f>
        <v>98.78</v>
      </c>
      <c r="V166" s="5" t="b">
        <f>stat_prod_calc_test_venusaur[[#This Row],[my_gl_%sp]]=stat_prod_calc_test_venusaur[[#This Row],[sg_gl_%sp]]</f>
        <v>0</v>
      </c>
      <c r="W166" s="5">
        <f>ROUND(stat_prod_calc_test_venusaur[[#This Row],[gl_stat_product]]/$F$2*100,2)</f>
        <v>100.19</v>
      </c>
      <c r="X166" s="5" t="b">
        <f>stat_prod_calc_test_venusaur[[#This Row],[Column1]]=stat_prod_calc_test_venusaur[[#This Row],[sg_gl_%sp]]</f>
        <v>0</v>
      </c>
      <c r="Y166" s="5">
        <f>stat_prod_calc_test_venusaur[[#This Row],[ul_stat_product]]/$L$66*100</f>
        <v>99.426082333447923</v>
      </c>
      <c r="Z166" s="5">
        <f>INDEX(sgStats[gl_rank],MATCH(stat_prod_calc_test_venusaur[[#This Row],[iv_str]],sgStats[ul_iv_string],0))</f>
        <v>165</v>
      </c>
      <c r="AA166" s="5" t="b">
        <f>stat_prod_calc_test_venusaur[[#This Row],[sg_ul_rank]]=stat_prod_calc_test_venusaur[[#This Row],[ul_rank]]</f>
        <v>0</v>
      </c>
      <c r="AB166" s="5">
        <f>ROUND(stat_prod_calc_test_venusaur[[#This Row],[ul_stat_product]],1)</f>
        <v>3931</v>
      </c>
      <c r="AC166" s="5">
        <f>INDEX(sgStats[ul_prod],MATCH(stat_prod_calc_test_venusaur[[#This Row],[iv_str]],sgStats[ul_iv_string],0))</f>
        <v>3931</v>
      </c>
    </row>
    <row r="167" spans="1:29" x14ac:dyDescent="0.25">
      <c r="A167" s="5" t="s">
        <v>36</v>
      </c>
      <c r="B167" s="5" t="s">
        <v>255</v>
      </c>
      <c r="C167">
        <v>20</v>
      </c>
      <c r="D167">
        <v>1488</v>
      </c>
      <c r="E167">
        <v>122</v>
      </c>
      <c r="F167">
        <v>1811.9680000000001</v>
      </c>
      <c r="G167">
        <v>219</v>
      </c>
      <c r="H167">
        <v>94.676000000000002</v>
      </c>
      <c r="I167">
        <v>37</v>
      </c>
      <c r="J167">
        <v>2493</v>
      </c>
      <c r="K167">
        <v>158</v>
      </c>
      <c r="L167">
        <v>3930.8449999999998</v>
      </c>
      <c r="M167">
        <v>215</v>
      </c>
      <c r="N167">
        <v>94.430999999999997</v>
      </c>
      <c r="O167">
        <v>3</v>
      </c>
      <c r="P167">
        <f>INDEX(sgStats[gl_rank],MATCH(stat_prod_calc_test_venusaur[[#This Row],[iv_str]],sgStats[gl_iv_string],0))</f>
        <v>219</v>
      </c>
      <c r="Q167" t="b">
        <f>stat_prod_calc_test_venusaur[[#This Row],[sg_gl_rank]]=stat_prod_calc_test_venusaur[[#This Row],[gl_rank]]</f>
        <v>1</v>
      </c>
      <c r="R167">
        <f>ROUND(stat_prod_calc_test_venusaur[[#This Row],[gl_stat_product]],1)</f>
        <v>1812</v>
      </c>
      <c r="S167" s="6">
        <f>INDEX(sgStats[gl_prod],MATCH(stat_prod_calc_test_venusaur[[#This Row],[iv_str]],sgStats[gl_iv_string],0))</f>
        <v>1812</v>
      </c>
      <c r="T167" s="5">
        <f>ROUND(stat_prod_calc_test_venusaur[[#This Row],[gl_percent_rank]],2)</f>
        <v>94.68</v>
      </c>
      <c r="U167" s="5">
        <f>INDEX(sgStats[gl_percent_sp],MATCH(stat_prod_calc_test_venusaur[[#This Row],[iv_str]],sgStats[gl_iv_string],0))</f>
        <v>97.8</v>
      </c>
      <c r="V167" s="5" t="b">
        <f>stat_prod_calc_test_venusaur[[#This Row],[my_gl_%sp]]=stat_prod_calc_test_venusaur[[#This Row],[sg_gl_%sp]]</f>
        <v>0</v>
      </c>
      <c r="W167" s="5">
        <f>ROUND(stat_prod_calc_test_venusaur[[#This Row],[gl_stat_product]]/$F$2*100,2)</f>
        <v>99.2</v>
      </c>
      <c r="X167" s="5" t="b">
        <f>stat_prod_calc_test_venusaur[[#This Row],[Column1]]=stat_prod_calc_test_venusaur[[#This Row],[sg_gl_%sp]]</f>
        <v>0</v>
      </c>
      <c r="Y167" s="5">
        <f>stat_prod_calc_test_venusaur[[#This Row],[ul_stat_product]]/$L$66*100</f>
        <v>99.421858445108285</v>
      </c>
      <c r="Z167" s="5">
        <f>INDEX(sgStats[gl_rank],MATCH(stat_prod_calc_test_venusaur[[#This Row],[iv_str]],sgStats[ul_iv_string],0))</f>
        <v>166</v>
      </c>
      <c r="AA167" s="5" t="b">
        <f>stat_prod_calc_test_venusaur[[#This Row],[sg_ul_rank]]=stat_prod_calc_test_venusaur[[#This Row],[ul_rank]]</f>
        <v>0</v>
      </c>
      <c r="AB167" s="5">
        <f>ROUND(stat_prod_calc_test_venusaur[[#This Row],[ul_stat_product]],1)</f>
        <v>3930.8</v>
      </c>
      <c r="AC167" s="5">
        <f>INDEX(sgStats[ul_prod],MATCH(stat_prod_calc_test_venusaur[[#This Row],[iv_str]],sgStats[ul_iv_string],0))</f>
        <v>3930.8</v>
      </c>
    </row>
    <row r="168" spans="1:29" x14ac:dyDescent="0.25">
      <c r="A168" s="5" t="s">
        <v>36</v>
      </c>
      <c r="B168" s="5" t="s">
        <v>41</v>
      </c>
      <c r="C168">
        <v>20.5</v>
      </c>
      <c r="D168">
        <v>1499</v>
      </c>
      <c r="E168">
        <v>123</v>
      </c>
      <c r="F168">
        <v>1844.9680000000001</v>
      </c>
      <c r="G168">
        <v>5</v>
      </c>
      <c r="H168">
        <v>99.902000000000001</v>
      </c>
      <c r="I168">
        <v>38</v>
      </c>
      <c r="J168">
        <v>2487</v>
      </c>
      <c r="K168">
        <v>158</v>
      </c>
      <c r="L168">
        <v>3930.8209999999999</v>
      </c>
      <c r="M168">
        <v>216</v>
      </c>
      <c r="N168">
        <v>94.379000000000005</v>
      </c>
      <c r="O168">
        <v>3</v>
      </c>
      <c r="P168">
        <f>INDEX(sgStats[gl_rank],MATCH(stat_prod_calc_test_venusaur[[#This Row],[iv_str]],sgStats[gl_iv_string],0))</f>
        <v>5</v>
      </c>
      <c r="Q168" t="b">
        <f>stat_prod_calc_test_venusaur[[#This Row],[sg_gl_rank]]=stat_prod_calc_test_venusaur[[#This Row],[gl_rank]]</f>
        <v>1</v>
      </c>
      <c r="R168">
        <f>ROUND(stat_prod_calc_test_venusaur[[#This Row],[gl_stat_product]],1)</f>
        <v>1845</v>
      </c>
      <c r="S168" s="6">
        <f>INDEX(sgStats[gl_prod],MATCH(stat_prod_calc_test_venusaur[[#This Row],[iv_str]],sgStats[gl_iv_string],0))</f>
        <v>1845</v>
      </c>
      <c r="T168" s="5">
        <f>ROUND(stat_prod_calc_test_venusaur[[#This Row],[gl_percent_rank]],2)</f>
        <v>99.9</v>
      </c>
      <c r="U168" s="5">
        <f>INDEX(sgStats[gl_percent_sp],MATCH(stat_prod_calc_test_venusaur[[#This Row],[iv_str]],sgStats[gl_iv_string],0))</f>
        <v>99.59</v>
      </c>
      <c r="V168" s="5" t="b">
        <f>stat_prod_calc_test_venusaur[[#This Row],[my_gl_%sp]]=stat_prod_calc_test_venusaur[[#This Row],[sg_gl_%sp]]</f>
        <v>0</v>
      </c>
      <c r="W168" s="5">
        <f>ROUND(stat_prod_calc_test_venusaur[[#This Row],[gl_stat_product]]/$F$2*100,2)</f>
        <v>101.01</v>
      </c>
      <c r="X168" s="5" t="b">
        <f>stat_prod_calc_test_venusaur[[#This Row],[Column1]]=stat_prod_calc_test_venusaur[[#This Row],[sg_gl_%sp]]</f>
        <v>0</v>
      </c>
      <c r="Y168" s="5">
        <f>stat_prod_calc_test_venusaur[[#This Row],[ul_stat_product]]/$L$66*100</f>
        <v>99.421251419239127</v>
      </c>
      <c r="Z168" s="5">
        <f>INDEX(sgStats[gl_rank],MATCH(stat_prod_calc_test_venusaur[[#This Row],[iv_str]],sgStats[ul_iv_string],0))</f>
        <v>167</v>
      </c>
      <c r="AA168" s="5" t="b">
        <f>stat_prod_calc_test_venusaur[[#This Row],[sg_ul_rank]]=stat_prod_calc_test_venusaur[[#This Row],[ul_rank]]</f>
        <v>0</v>
      </c>
      <c r="AB168" s="5">
        <f>ROUND(stat_prod_calc_test_venusaur[[#This Row],[ul_stat_product]],1)</f>
        <v>3930.8</v>
      </c>
      <c r="AC168" s="5">
        <f>INDEX(sgStats[ul_prod],MATCH(stat_prod_calc_test_venusaur[[#This Row],[iv_str]],sgStats[ul_iv_string],0))</f>
        <v>3930.8</v>
      </c>
    </row>
    <row r="169" spans="1:29" x14ac:dyDescent="0.25">
      <c r="A169" s="5" t="s">
        <v>36</v>
      </c>
      <c r="B169" s="5" t="s">
        <v>1580</v>
      </c>
      <c r="C169">
        <v>20</v>
      </c>
      <c r="D169">
        <v>1470</v>
      </c>
      <c r="E169">
        <v>121</v>
      </c>
      <c r="F169">
        <v>1770.6880000000001</v>
      </c>
      <c r="G169">
        <v>1543</v>
      </c>
      <c r="H169">
        <v>62.32</v>
      </c>
      <c r="I169">
        <v>38</v>
      </c>
      <c r="J169">
        <v>2500</v>
      </c>
      <c r="K169">
        <v>158</v>
      </c>
      <c r="L169">
        <v>3930.8209999999999</v>
      </c>
      <c r="M169">
        <v>216</v>
      </c>
      <c r="N169">
        <v>94.379000000000005</v>
      </c>
      <c r="O169">
        <v>3</v>
      </c>
      <c r="P169" t="e">
        <f>INDEX(sgStats[gl_rank],MATCH(stat_prod_calc_test_venusaur[[#This Row],[iv_str]],sgStats[gl_iv_string],0))</f>
        <v>#N/A</v>
      </c>
      <c r="Q169" t="e">
        <f>stat_prod_calc_test_venusaur[[#This Row],[sg_gl_rank]]=stat_prod_calc_test_venusaur[[#This Row],[gl_rank]]</f>
        <v>#N/A</v>
      </c>
      <c r="R169">
        <f>ROUND(stat_prod_calc_test_venusaur[[#This Row],[gl_stat_product]],1)</f>
        <v>1770.7</v>
      </c>
      <c r="S169" s="6" t="e">
        <f>INDEX(sgStats[gl_prod],MATCH(stat_prod_calc_test_venusaur[[#This Row],[iv_str]],sgStats[gl_iv_string],0))</f>
        <v>#N/A</v>
      </c>
      <c r="T169" s="5">
        <f>ROUND(stat_prod_calc_test_venusaur[[#This Row],[gl_percent_rank]],2)</f>
        <v>62.32</v>
      </c>
      <c r="U169" s="5" t="e">
        <f>INDEX(sgStats[gl_percent_sp],MATCH(stat_prod_calc_test_venusaur[[#This Row],[iv_str]],sgStats[gl_iv_string],0))</f>
        <v>#N/A</v>
      </c>
      <c r="V169" s="5" t="e">
        <f>stat_prod_calc_test_venusaur[[#This Row],[my_gl_%sp]]=stat_prod_calc_test_venusaur[[#This Row],[sg_gl_%sp]]</f>
        <v>#N/A</v>
      </c>
      <c r="W169" s="5">
        <f>ROUND(stat_prod_calc_test_venusaur[[#This Row],[gl_stat_product]]/$F$2*100,2)</f>
        <v>96.94</v>
      </c>
      <c r="X169" s="5" t="e">
        <f>stat_prod_calc_test_venusaur[[#This Row],[Column1]]=stat_prod_calc_test_venusaur[[#This Row],[sg_gl_%sp]]</f>
        <v>#N/A</v>
      </c>
      <c r="Y169" s="5">
        <f>stat_prod_calc_test_venusaur[[#This Row],[ul_stat_product]]/$L$66*100</f>
        <v>99.421251419239127</v>
      </c>
      <c r="Z169" s="5">
        <f>INDEX(sgStats[gl_rank],MATCH(stat_prod_calc_test_venusaur[[#This Row],[iv_str]],sgStats[ul_iv_string],0))</f>
        <v>168</v>
      </c>
      <c r="AA169" s="5" t="b">
        <f>stat_prod_calc_test_venusaur[[#This Row],[sg_ul_rank]]=stat_prod_calc_test_venusaur[[#This Row],[ul_rank]]</f>
        <v>0</v>
      </c>
      <c r="AB169" s="5">
        <f>ROUND(stat_prod_calc_test_venusaur[[#This Row],[ul_stat_product]],1)</f>
        <v>3930.8</v>
      </c>
      <c r="AC169" s="5">
        <f>INDEX(sgStats[ul_prod],MATCH(stat_prod_calc_test_venusaur[[#This Row],[iv_str]],sgStats[ul_iv_string],0))</f>
        <v>3930.8</v>
      </c>
    </row>
    <row r="170" spans="1:29" x14ac:dyDescent="0.25">
      <c r="A170" s="5" t="s">
        <v>36</v>
      </c>
      <c r="B170" s="5" t="s">
        <v>262</v>
      </c>
      <c r="C170">
        <v>20</v>
      </c>
      <c r="D170">
        <v>1492</v>
      </c>
      <c r="E170">
        <v>122</v>
      </c>
      <c r="F170">
        <v>1811.925</v>
      </c>
      <c r="G170">
        <v>226</v>
      </c>
      <c r="H170">
        <v>94.504999999999995</v>
      </c>
      <c r="I170">
        <v>37</v>
      </c>
      <c r="J170">
        <v>2500</v>
      </c>
      <c r="K170">
        <v>158</v>
      </c>
      <c r="L170">
        <v>3930.7510000000002</v>
      </c>
      <c r="M170">
        <v>218</v>
      </c>
      <c r="N170">
        <v>94.352999999999994</v>
      </c>
      <c r="O170">
        <v>3</v>
      </c>
      <c r="P170">
        <f>INDEX(sgStats[gl_rank],MATCH(stat_prod_calc_test_venusaur[[#This Row],[iv_str]],sgStats[gl_iv_string],0))</f>
        <v>226</v>
      </c>
      <c r="Q170" t="b">
        <f>stat_prod_calc_test_venusaur[[#This Row],[sg_gl_rank]]=stat_prod_calc_test_venusaur[[#This Row],[gl_rank]]</f>
        <v>1</v>
      </c>
      <c r="R170">
        <f>ROUND(stat_prod_calc_test_venusaur[[#This Row],[gl_stat_product]],1)</f>
        <v>1811.9</v>
      </c>
      <c r="S170" s="6">
        <f>INDEX(sgStats[gl_prod],MATCH(stat_prod_calc_test_venusaur[[#This Row],[iv_str]],sgStats[gl_iv_string],0))</f>
        <v>1811.9</v>
      </c>
      <c r="T170" s="5">
        <f>ROUND(stat_prod_calc_test_venusaur[[#This Row],[gl_percent_rank]],2)</f>
        <v>94.51</v>
      </c>
      <c r="U170" s="5">
        <f>INDEX(sgStats[gl_percent_sp],MATCH(stat_prod_calc_test_venusaur[[#This Row],[iv_str]],sgStats[gl_iv_string],0))</f>
        <v>97.8</v>
      </c>
      <c r="V170" s="5" t="b">
        <f>stat_prod_calc_test_venusaur[[#This Row],[my_gl_%sp]]=stat_prod_calc_test_venusaur[[#This Row],[sg_gl_%sp]]</f>
        <v>0</v>
      </c>
      <c r="W170" s="5">
        <f>ROUND(stat_prod_calc_test_venusaur[[#This Row],[gl_stat_product]]/$F$2*100,2)</f>
        <v>99.2</v>
      </c>
      <c r="X170" s="5" t="b">
        <f>stat_prod_calc_test_venusaur[[#This Row],[Column1]]=stat_prod_calc_test_venusaur[[#This Row],[sg_gl_%sp]]</f>
        <v>0</v>
      </c>
      <c r="Y170" s="5">
        <f>stat_prod_calc_test_venusaur[[#This Row],[ul_stat_product]]/$L$66*100</f>
        <v>99.41948092712073</v>
      </c>
      <c r="Z170" s="5">
        <f>INDEX(sgStats[gl_rank],MATCH(stat_prod_calc_test_venusaur[[#This Row],[iv_str]],sgStats[ul_iv_string],0))</f>
        <v>169</v>
      </c>
      <c r="AA170" s="5" t="b">
        <f>stat_prod_calc_test_venusaur[[#This Row],[sg_ul_rank]]=stat_prod_calc_test_venusaur[[#This Row],[ul_rank]]</f>
        <v>0</v>
      </c>
      <c r="AB170" s="5">
        <f>ROUND(stat_prod_calc_test_venusaur[[#This Row],[ul_stat_product]],1)</f>
        <v>3930.8</v>
      </c>
      <c r="AC170" s="5">
        <f>INDEX(sgStats[ul_prod],MATCH(stat_prod_calc_test_venusaur[[#This Row],[iv_str]],sgStats[ul_iv_string],0))</f>
        <v>3930.8</v>
      </c>
    </row>
    <row r="171" spans="1:29" x14ac:dyDescent="0.25">
      <c r="A171" s="5" t="s">
        <v>36</v>
      </c>
      <c r="B171" s="5" t="s">
        <v>315</v>
      </c>
      <c r="C171">
        <v>20.5</v>
      </c>
      <c r="D171">
        <v>1496</v>
      </c>
      <c r="E171">
        <v>123</v>
      </c>
      <c r="F171">
        <v>1808.5219999999999</v>
      </c>
      <c r="G171">
        <v>279</v>
      </c>
      <c r="H171">
        <v>93.138000000000005</v>
      </c>
      <c r="I171">
        <v>38.5</v>
      </c>
      <c r="J171">
        <v>2499</v>
      </c>
      <c r="K171">
        <v>160</v>
      </c>
      <c r="L171">
        <v>3930.6239999999998</v>
      </c>
      <c r="M171">
        <v>219</v>
      </c>
      <c r="N171">
        <v>94.326999999999998</v>
      </c>
      <c r="O171">
        <v>3</v>
      </c>
      <c r="P171" t="e">
        <f>INDEX(sgStats[gl_rank],MATCH(stat_prod_calc_test_venusaur[[#This Row],[iv_str]],sgStats[gl_iv_string],0))</f>
        <v>#N/A</v>
      </c>
      <c r="Q171" t="e">
        <f>stat_prod_calc_test_venusaur[[#This Row],[sg_gl_rank]]=stat_prod_calc_test_venusaur[[#This Row],[gl_rank]]</f>
        <v>#N/A</v>
      </c>
      <c r="R171">
        <f>ROUND(stat_prod_calc_test_venusaur[[#This Row],[gl_stat_product]],1)</f>
        <v>1808.5</v>
      </c>
      <c r="S171" s="6" t="e">
        <f>INDEX(sgStats[gl_prod],MATCH(stat_prod_calc_test_venusaur[[#This Row],[iv_str]],sgStats[gl_iv_string],0))</f>
        <v>#N/A</v>
      </c>
      <c r="T171" s="5">
        <f>ROUND(stat_prod_calc_test_venusaur[[#This Row],[gl_percent_rank]],2)</f>
        <v>93.14</v>
      </c>
      <c r="U171" s="5" t="e">
        <f>INDEX(sgStats[gl_percent_sp],MATCH(stat_prod_calc_test_venusaur[[#This Row],[iv_str]],sgStats[gl_iv_string],0))</f>
        <v>#N/A</v>
      </c>
      <c r="V171" s="5" t="e">
        <f>stat_prod_calc_test_venusaur[[#This Row],[my_gl_%sp]]=stat_prod_calc_test_venusaur[[#This Row],[sg_gl_%sp]]</f>
        <v>#N/A</v>
      </c>
      <c r="W171" s="5">
        <f>ROUND(stat_prod_calc_test_venusaur[[#This Row],[gl_stat_product]]/$F$2*100,2)</f>
        <v>99.01</v>
      </c>
      <c r="X171" s="5" t="e">
        <f>stat_prod_calc_test_venusaur[[#This Row],[Column1]]=stat_prod_calc_test_venusaur[[#This Row],[sg_gl_%sp]]</f>
        <v>#N/A</v>
      </c>
      <c r="Y171" s="5">
        <f>stat_prod_calc_test_venusaur[[#This Row],[ul_stat_product]]/$L$66*100</f>
        <v>99.416268748563056</v>
      </c>
      <c r="Z171" s="5">
        <f>INDEX(sgStats[gl_rank],MATCH(stat_prod_calc_test_venusaur[[#This Row],[iv_str]],sgStats[ul_iv_string],0))</f>
        <v>170</v>
      </c>
      <c r="AA171" s="5" t="b">
        <f>stat_prod_calc_test_venusaur[[#This Row],[sg_ul_rank]]=stat_prod_calc_test_venusaur[[#This Row],[ul_rank]]</f>
        <v>0</v>
      </c>
      <c r="AB171" s="5">
        <f>ROUND(stat_prod_calc_test_venusaur[[#This Row],[ul_stat_product]],1)</f>
        <v>3930.6</v>
      </c>
      <c r="AC171" s="5">
        <f>INDEX(sgStats[ul_prod],MATCH(stat_prod_calc_test_venusaur[[#This Row],[iv_str]],sgStats[ul_iv_string],0))</f>
        <v>3930.6</v>
      </c>
    </row>
    <row r="172" spans="1:29" x14ac:dyDescent="0.25">
      <c r="A172" s="5" t="s">
        <v>36</v>
      </c>
      <c r="B172" s="5" t="s">
        <v>105</v>
      </c>
      <c r="C172">
        <v>21</v>
      </c>
      <c r="D172">
        <v>1498</v>
      </c>
      <c r="E172">
        <v>120</v>
      </c>
      <c r="F172">
        <v>1825.7170000000001</v>
      </c>
      <c r="G172">
        <v>69</v>
      </c>
      <c r="H172">
        <v>98.338999999999999</v>
      </c>
      <c r="I172">
        <v>40</v>
      </c>
      <c r="J172">
        <v>2498</v>
      </c>
      <c r="K172">
        <v>155</v>
      </c>
      <c r="L172">
        <v>3930.4450000000002</v>
      </c>
      <c r="M172">
        <v>220</v>
      </c>
      <c r="N172">
        <v>94.301000000000002</v>
      </c>
      <c r="O172">
        <v>3</v>
      </c>
      <c r="P172">
        <f>INDEX(sgStats[gl_rank],MATCH(stat_prod_calc_test_venusaur[[#This Row],[iv_str]],sgStats[gl_iv_string],0))</f>
        <v>69</v>
      </c>
      <c r="Q172" t="b">
        <f>stat_prod_calc_test_venusaur[[#This Row],[sg_gl_rank]]=stat_prod_calc_test_venusaur[[#This Row],[gl_rank]]</f>
        <v>1</v>
      </c>
      <c r="R172">
        <f>ROUND(stat_prod_calc_test_venusaur[[#This Row],[gl_stat_product]],1)</f>
        <v>1825.7</v>
      </c>
      <c r="S172" s="6">
        <f>INDEX(sgStats[gl_prod],MATCH(stat_prod_calc_test_venusaur[[#This Row],[iv_str]],sgStats[gl_iv_string],0))</f>
        <v>1825.7</v>
      </c>
      <c r="T172" s="5">
        <f>ROUND(stat_prod_calc_test_venusaur[[#This Row],[gl_percent_rank]],2)</f>
        <v>98.34</v>
      </c>
      <c r="U172" s="5">
        <f>INDEX(sgStats[gl_percent_sp],MATCH(stat_prod_calc_test_venusaur[[#This Row],[iv_str]],sgStats[gl_iv_string],0))</f>
        <v>98.55</v>
      </c>
      <c r="V172" s="5" t="b">
        <f>stat_prod_calc_test_venusaur[[#This Row],[my_gl_%sp]]=stat_prod_calc_test_venusaur[[#This Row],[sg_gl_%sp]]</f>
        <v>0</v>
      </c>
      <c r="W172" s="5">
        <f>ROUND(stat_prod_calc_test_venusaur[[#This Row],[gl_stat_product]]/$F$2*100,2)</f>
        <v>99.95</v>
      </c>
      <c r="X172" s="5" t="b">
        <f>stat_prod_calc_test_venusaur[[#This Row],[Column1]]=stat_prod_calc_test_venusaur[[#This Row],[sg_gl_%sp]]</f>
        <v>0</v>
      </c>
      <c r="Y172" s="5">
        <f>stat_prod_calc_test_venusaur[[#This Row],[ul_stat_product]]/$L$66*100</f>
        <v>99.411741347288867</v>
      </c>
      <c r="Z172" s="5">
        <f>INDEX(sgStats[gl_rank],MATCH(stat_prod_calc_test_venusaur[[#This Row],[iv_str]],sgStats[ul_iv_string],0))</f>
        <v>171</v>
      </c>
      <c r="AA172" s="5" t="b">
        <f>stat_prod_calc_test_venusaur[[#This Row],[sg_ul_rank]]=stat_prod_calc_test_venusaur[[#This Row],[ul_rank]]</f>
        <v>0</v>
      </c>
      <c r="AB172" s="5">
        <f>ROUND(stat_prod_calc_test_venusaur[[#This Row],[ul_stat_product]],1)</f>
        <v>3930.4</v>
      </c>
      <c r="AC172" s="5">
        <f>INDEX(sgStats[ul_prod],MATCH(stat_prod_calc_test_venusaur[[#This Row],[iv_str]],sgStats[ul_iv_string],0))</f>
        <v>3930.4</v>
      </c>
    </row>
    <row r="173" spans="1:29" x14ac:dyDescent="0.25">
      <c r="A173" s="5" t="s">
        <v>36</v>
      </c>
      <c r="B173" s="5" t="s">
        <v>107</v>
      </c>
      <c r="C173">
        <v>21</v>
      </c>
      <c r="D173">
        <v>1494</v>
      </c>
      <c r="E173">
        <v>120</v>
      </c>
      <c r="F173">
        <v>1825.537</v>
      </c>
      <c r="G173">
        <v>71</v>
      </c>
      <c r="H173">
        <v>98.290999999999997</v>
      </c>
      <c r="I173">
        <v>40</v>
      </c>
      <c r="J173">
        <v>2491</v>
      </c>
      <c r="K173">
        <v>155</v>
      </c>
      <c r="L173">
        <v>3930.058</v>
      </c>
      <c r="M173">
        <v>222</v>
      </c>
      <c r="N173">
        <v>94.248999999999995</v>
      </c>
      <c r="O173">
        <v>3</v>
      </c>
      <c r="P173">
        <f>INDEX(sgStats[gl_rank],MATCH(stat_prod_calc_test_venusaur[[#This Row],[iv_str]],sgStats[gl_iv_string],0))</f>
        <v>71</v>
      </c>
      <c r="Q173" t="b">
        <f>stat_prod_calc_test_venusaur[[#This Row],[sg_gl_rank]]=stat_prod_calc_test_venusaur[[#This Row],[gl_rank]]</f>
        <v>1</v>
      </c>
      <c r="R173">
        <f>ROUND(stat_prod_calc_test_venusaur[[#This Row],[gl_stat_product]],1)</f>
        <v>1825.5</v>
      </c>
      <c r="S173" s="6">
        <f>INDEX(sgStats[gl_prod],MATCH(stat_prod_calc_test_venusaur[[#This Row],[iv_str]],sgStats[gl_iv_string],0))</f>
        <v>1825.5</v>
      </c>
      <c r="T173" s="5">
        <f>ROUND(stat_prod_calc_test_venusaur[[#This Row],[gl_percent_rank]],2)</f>
        <v>98.29</v>
      </c>
      <c r="U173" s="5">
        <f>INDEX(sgStats[gl_percent_sp],MATCH(stat_prod_calc_test_venusaur[[#This Row],[iv_str]],sgStats[gl_iv_string],0))</f>
        <v>98.54</v>
      </c>
      <c r="V173" s="5" t="b">
        <f>stat_prod_calc_test_venusaur[[#This Row],[my_gl_%sp]]=stat_prod_calc_test_venusaur[[#This Row],[sg_gl_%sp]]</f>
        <v>0</v>
      </c>
      <c r="W173" s="5">
        <f>ROUND(stat_prod_calc_test_venusaur[[#This Row],[gl_stat_product]]/$F$2*100,2)</f>
        <v>99.94</v>
      </c>
      <c r="X173" s="5" t="b">
        <f>stat_prod_calc_test_venusaur[[#This Row],[Column1]]=stat_prod_calc_test_venusaur[[#This Row],[sg_gl_%sp]]</f>
        <v>0</v>
      </c>
      <c r="Y173" s="5">
        <f>stat_prod_calc_test_venusaur[[#This Row],[ul_stat_product]]/$L$66*100</f>
        <v>99.401953055148553</v>
      </c>
      <c r="Z173" s="5">
        <f>INDEX(sgStats[gl_rank],MATCH(stat_prod_calc_test_venusaur[[#This Row],[iv_str]],sgStats[ul_iv_string],0))</f>
        <v>172</v>
      </c>
      <c r="AA173" s="5" t="b">
        <f>stat_prod_calc_test_venusaur[[#This Row],[sg_ul_rank]]=stat_prod_calc_test_venusaur[[#This Row],[ul_rank]]</f>
        <v>0</v>
      </c>
      <c r="AB173" s="5">
        <f>ROUND(stat_prod_calc_test_venusaur[[#This Row],[ul_stat_product]],1)</f>
        <v>3930.1</v>
      </c>
      <c r="AC173" s="5">
        <f>INDEX(sgStats[ul_prod],MATCH(stat_prod_calc_test_venusaur[[#This Row],[iv_str]],sgStats[ul_iv_string],0))</f>
        <v>3930.1</v>
      </c>
    </row>
    <row r="174" spans="1:29" x14ac:dyDescent="0.25">
      <c r="A174" s="5" t="s">
        <v>36</v>
      </c>
      <c r="B174" s="5" t="s">
        <v>418</v>
      </c>
      <c r="C174">
        <v>20.5</v>
      </c>
      <c r="D174">
        <v>1481</v>
      </c>
      <c r="E174">
        <v>122</v>
      </c>
      <c r="F174">
        <v>1803.057</v>
      </c>
      <c r="G174">
        <v>381</v>
      </c>
      <c r="H174">
        <v>90.695999999999998</v>
      </c>
      <c r="I174">
        <v>39</v>
      </c>
      <c r="J174">
        <v>2493</v>
      </c>
      <c r="K174">
        <v>158</v>
      </c>
      <c r="L174">
        <v>3929.9479999999999</v>
      </c>
      <c r="M174">
        <v>223</v>
      </c>
      <c r="N174">
        <v>94.222999999999999</v>
      </c>
      <c r="O174">
        <v>3</v>
      </c>
      <c r="P174" t="e">
        <f>INDEX(sgStats[gl_rank],MATCH(stat_prod_calc_test_venusaur[[#This Row],[iv_str]],sgStats[gl_iv_string],0))</f>
        <v>#N/A</v>
      </c>
      <c r="Q174" t="e">
        <f>stat_prod_calc_test_venusaur[[#This Row],[sg_gl_rank]]=stat_prod_calc_test_venusaur[[#This Row],[gl_rank]]</f>
        <v>#N/A</v>
      </c>
      <c r="R174">
        <f>ROUND(stat_prod_calc_test_venusaur[[#This Row],[gl_stat_product]],1)</f>
        <v>1803.1</v>
      </c>
      <c r="S174" s="6" t="e">
        <f>INDEX(sgStats[gl_prod],MATCH(stat_prod_calc_test_venusaur[[#This Row],[iv_str]],sgStats[gl_iv_string],0))</f>
        <v>#N/A</v>
      </c>
      <c r="T174" s="5">
        <f>ROUND(stat_prod_calc_test_venusaur[[#This Row],[gl_percent_rank]],2)</f>
        <v>90.7</v>
      </c>
      <c r="U174" s="5" t="e">
        <f>INDEX(sgStats[gl_percent_sp],MATCH(stat_prod_calc_test_venusaur[[#This Row],[iv_str]],sgStats[gl_iv_string],0))</f>
        <v>#N/A</v>
      </c>
      <c r="V174" s="5" t="e">
        <f>stat_prod_calc_test_venusaur[[#This Row],[my_gl_%sp]]=stat_prod_calc_test_venusaur[[#This Row],[sg_gl_%sp]]</f>
        <v>#N/A</v>
      </c>
      <c r="W174" s="5">
        <f>ROUND(stat_prod_calc_test_venusaur[[#This Row],[gl_stat_product]]/$F$2*100,2)</f>
        <v>98.71</v>
      </c>
      <c r="X174" s="5" t="e">
        <f>stat_prod_calc_test_venusaur[[#This Row],[Column1]]=stat_prod_calc_test_venusaur[[#This Row],[sg_gl_%sp]]</f>
        <v>#N/A</v>
      </c>
      <c r="Y174" s="5">
        <f>stat_prod_calc_test_venusaur[[#This Row],[ul_stat_product]]/$L$66*100</f>
        <v>99.399170853248208</v>
      </c>
      <c r="Z174" s="5">
        <f>INDEX(sgStats[gl_rank],MATCH(stat_prod_calc_test_venusaur[[#This Row],[iv_str]],sgStats[ul_iv_string],0))</f>
        <v>173</v>
      </c>
      <c r="AA174" s="5" t="b">
        <f>stat_prod_calc_test_venusaur[[#This Row],[sg_ul_rank]]=stat_prod_calc_test_venusaur[[#This Row],[ul_rank]]</f>
        <v>0</v>
      </c>
      <c r="AB174" s="5">
        <f>ROUND(stat_prod_calc_test_venusaur[[#This Row],[ul_stat_product]],1)</f>
        <v>3929.9</v>
      </c>
      <c r="AC174" s="5">
        <f>INDEX(sgStats[ul_prod],MATCH(stat_prod_calc_test_venusaur[[#This Row],[iv_str]],sgStats[ul_iv_string],0))</f>
        <v>3929.9</v>
      </c>
    </row>
    <row r="175" spans="1:29" x14ac:dyDescent="0.25">
      <c r="A175" s="5" t="s">
        <v>36</v>
      </c>
      <c r="B175" s="5" t="s">
        <v>422</v>
      </c>
      <c r="C175">
        <v>20.5</v>
      </c>
      <c r="D175">
        <v>1485</v>
      </c>
      <c r="E175">
        <v>122</v>
      </c>
      <c r="F175">
        <v>1803.0129999999999</v>
      </c>
      <c r="G175">
        <v>385</v>
      </c>
      <c r="H175">
        <v>90.549000000000007</v>
      </c>
      <c r="I175">
        <v>39</v>
      </c>
      <c r="J175">
        <v>2499</v>
      </c>
      <c r="K175">
        <v>158</v>
      </c>
      <c r="L175">
        <v>3929.85</v>
      </c>
      <c r="M175">
        <v>224</v>
      </c>
      <c r="N175">
        <v>94.171000000000006</v>
      </c>
      <c r="O175">
        <v>3</v>
      </c>
      <c r="P175" t="e">
        <f>INDEX(sgStats[gl_rank],MATCH(stat_prod_calc_test_venusaur[[#This Row],[iv_str]],sgStats[gl_iv_string],0))</f>
        <v>#N/A</v>
      </c>
      <c r="Q175" t="e">
        <f>stat_prod_calc_test_venusaur[[#This Row],[sg_gl_rank]]=stat_prod_calc_test_venusaur[[#This Row],[gl_rank]]</f>
        <v>#N/A</v>
      </c>
      <c r="R175">
        <f>ROUND(stat_prod_calc_test_venusaur[[#This Row],[gl_stat_product]],1)</f>
        <v>1803</v>
      </c>
      <c r="S175" s="6" t="e">
        <f>INDEX(sgStats[gl_prod],MATCH(stat_prod_calc_test_venusaur[[#This Row],[iv_str]],sgStats[gl_iv_string],0))</f>
        <v>#N/A</v>
      </c>
      <c r="T175" s="5">
        <f>ROUND(stat_prod_calc_test_venusaur[[#This Row],[gl_percent_rank]],2)</f>
        <v>90.55</v>
      </c>
      <c r="U175" s="5" t="e">
        <f>INDEX(sgStats[gl_percent_sp],MATCH(stat_prod_calc_test_venusaur[[#This Row],[iv_str]],sgStats[gl_iv_string],0))</f>
        <v>#N/A</v>
      </c>
      <c r="V175" s="5" t="e">
        <f>stat_prod_calc_test_venusaur[[#This Row],[my_gl_%sp]]=stat_prod_calc_test_venusaur[[#This Row],[sg_gl_%sp]]</f>
        <v>#N/A</v>
      </c>
      <c r="W175" s="5">
        <f>ROUND(stat_prod_calc_test_venusaur[[#This Row],[gl_stat_product]]/$F$2*100,2)</f>
        <v>98.71</v>
      </c>
      <c r="X175" s="5" t="e">
        <f>stat_prod_calc_test_venusaur[[#This Row],[Column1]]=stat_prod_calc_test_venusaur[[#This Row],[sg_gl_%sp]]</f>
        <v>#N/A</v>
      </c>
      <c r="Y175" s="5">
        <f>stat_prod_calc_test_venusaur[[#This Row],[ul_stat_product]]/$L$66*100</f>
        <v>99.396692164282442</v>
      </c>
      <c r="Z175" s="5">
        <f>INDEX(sgStats[gl_rank],MATCH(stat_prod_calc_test_venusaur[[#This Row],[iv_str]],sgStats[ul_iv_string],0))</f>
        <v>174</v>
      </c>
      <c r="AA175" s="5" t="b">
        <f>stat_prod_calc_test_venusaur[[#This Row],[sg_ul_rank]]=stat_prod_calc_test_venusaur[[#This Row],[ul_rank]]</f>
        <v>0</v>
      </c>
      <c r="AB175" s="5">
        <f>ROUND(stat_prod_calc_test_venusaur[[#This Row],[ul_stat_product]],1)</f>
        <v>3929.9</v>
      </c>
      <c r="AC175" s="5">
        <f>INDEX(sgStats[ul_prod],MATCH(stat_prod_calc_test_venusaur[[#This Row],[iv_str]],sgStats[ul_iv_string],0))</f>
        <v>3929.9</v>
      </c>
    </row>
    <row r="176" spans="1:29" x14ac:dyDescent="0.25">
      <c r="A176" s="5" t="s">
        <v>36</v>
      </c>
      <c r="B176" s="5" t="s">
        <v>424</v>
      </c>
      <c r="C176">
        <v>20.5</v>
      </c>
      <c r="D176">
        <v>1477</v>
      </c>
      <c r="E176">
        <v>122</v>
      </c>
      <c r="F176">
        <v>1803.0129999999999</v>
      </c>
      <c r="G176">
        <v>385</v>
      </c>
      <c r="H176">
        <v>90.549000000000007</v>
      </c>
      <c r="I176">
        <v>39</v>
      </c>
      <c r="J176">
        <v>2487</v>
      </c>
      <c r="K176">
        <v>158</v>
      </c>
      <c r="L176">
        <v>3929.85</v>
      </c>
      <c r="M176">
        <v>224</v>
      </c>
      <c r="N176">
        <v>94.171000000000006</v>
      </c>
      <c r="O176">
        <v>3</v>
      </c>
      <c r="P176" t="e">
        <f>INDEX(sgStats[gl_rank],MATCH(stat_prod_calc_test_venusaur[[#This Row],[iv_str]],sgStats[gl_iv_string],0))</f>
        <v>#N/A</v>
      </c>
      <c r="Q176" t="e">
        <f>stat_prod_calc_test_venusaur[[#This Row],[sg_gl_rank]]=stat_prod_calc_test_venusaur[[#This Row],[gl_rank]]</f>
        <v>#N/A</v>
      </c>
      <c r="R176">
        <f>ROUND(stat_prod_calc_test_venusaur[[#This Row],[gl_stat_product]],1)</f>
        <v>1803</v>
      </c>
      <c r="S176" s="6" t="e">
        <f>INDEX(sgStats[gl_prod],MATCH(stat_prod_calc_test_venusaur[[#This Row],[iv_str]],sgStats[gl_iv_string],0))</f>
        <v>#N/A</v>
      </c>
      <c r="T176" s="5">
        <f>ROUND(stat_prod_calc_test_venusaur[[#This Row],[gl_percent_rank]],2)</f>
        <v>90.55</v>
      </c>
      <c r="U176" s="5" t="e">
        <f>INDEX(sgStats[gl_percent_sp],MATCH(stat_prod_calc_test_venusaur[[#This Row],[iv_str]],sgStats[gl_iv_string],0))</f>
        <v>#N/A</v>
      </c>
      <c r="V176" s="5" t="e">
        <f>stat_prod_calc_test_venusaur[[#This Row],[my_gl_%sp]]=stat_prod_calc_test_venusaur[[#This Row],[sg_gl_%sp]]</f>
        <v>#N/A</v>
      </c>
      <c r="W176" s="5">
        <f>ROUND(stat_prod_calc_test_venusaur[[#This Row],[gl_stat_product]]/$F$2*100,2)</f>
        <v>98.71</v>
      </c>
      <c r="X176" s="5" t="e">
        <f>stat_prod_calc_test_venusaur[[#This Row],[Column1]]=stat_prod_calc_test_venusaur[[#This Row],[sg_gl_%sp]]</f>
        <v>#N/A</v>
      </c>
      <c r="Y176" s="5">
        <f>stat_prod_calc_test_venusaur[[#This Row],[ul_stat_product]]/$L$66*100</f>
        <v>99.396692164282442</v>
      </c>
      <c r="Z176" s="5">
        <f>INDEX(sgStats[gl_rank],MATCH(stat_prod_calc_test_venusaur[[#This Row],[iv_str]],sgStats[ul_iv_string],0))</f>
        <v>175</v>
      </c>
      <c r="AA176" s="5" t="b">
        <f>stat_prod_calc_test_venusaur[[#This Row],[sg_ul_rank]]=stat_prod_calc_test_venusaur[[#This Row],[ul_rank]]</f>
        <v>0</v>
      </c>
      <c r="AB176" s="5">
        <f>ROUND(stat_prod_calc_test_venusaur[[#This Row],[ul_stat_product]],1)</f>
        <v>3929.9</v>
      </c>
      <c r="AC176" s="5">
        <f>INDEX(sgStats[ul_prod],MATCH(stat_prod_calc_test_venusaur[[#This Row],[iv_str]],sgStats[ul_iv_string],0))</f>
        <v>3929.9</v>
      </c>
    </row>
    <row r="177" spans="1:29" x14ac:dyDescent="0.25">
      <c r="A177" s="5" t="s">
        <v>36</v>
      </c>
      <c r="B177" s="5" t="s">
        <v>1094</v>
      </c>
      <c r="C177">
        <v>20.5</v>
      </c>
      <c r="D177">
        <v>1466</v>
      </c>
      <c r="E177">
        <v>123</v>
      </c>
      <c r="F177">
        <v>1781.84</v>
      </c>
      <c r="G177">
        <v>1057</v>
      </c>
      <c r="H177">
        <v>74.188000000000002</v>
      </c>
      <c r="I177">
        <v>39.5</v>
      </c>
      <c r="J177">
        <v>2486</v>
      </c>
      <c r="K177">
        <v>160</v>
      </c>
      <c r="L177">
        <v>3929.1460000000002</v>
      </c>
      <c r="M177">
        <v>227</v>
      </c>
      <c r="N177">
        <v>94.119</v>
      </c>
      <c r="O177">
        <v>3</v>
      </c>
      <c r="P177" t="e">
        <f>INDEX(sgStats[gl_rank],MATCH(stat_prod_calc_test_venusaur[[#This Row],[iv_str]],sgStats[gl_iv_string],0))</f>
        <v>#N/A</v>
      </c>
      <c r="Q177" t="e">
        <f>stat_prod_calc_test_venusaur[[#This Row],[sg_gl_rank]]=stat_prod_calc_test_venusaur[[#This Row],[gl_rank]]</f>
        <v>#N/A</v>
      </c>
      <c r="R177">
        <f>ROUND(stat_prod_calc_test_venusaur[[#This Row],[gl_stat_product]],1)</f>
        <v>1781.8</v>
      </c>
      <c r="S177" s="6" t="e">
        <f>INDEX(sgStats[gl_prod],MATCH(stat_prod_calc_test_venusaur[[#This Row],[iv_str]],sgStats[gl_iv_string],0))</f>
        <v>#N/A</v>
      </c>
      <c r="T177" s="5">
        <f>ROUND(stat_prod_calc_test_venusaur[[#This Row],[gl_percent_rank]],2)</f>
        <v>74.19</v>
      </c>
      <c r="U177" s="5" t="e">
        <f>INDEX(sgStats[gl_percent_sp],MATCH(stat_prod_calc_test_venusaur[[#This Row],[iv_str]],sgStats[gl_iv_string],0))</f>
        <v>#N/A</v>
      </c>
      <c r="V177" s="5" t="e">
        <f>stat_prod_calc_test_venusaur[[#This Row],[my_gl_%sp]]=stat_prod_calc_test_venusaur[[#This Row],[sg_gl_%sp]]</f>
        <v>#N/A</v>
      </c>
      <c r="W177" s="5">
        <f>ROUND(stat_prod_calc_test_venusaur[[#This Row],[gl_stat_product]]/$F$2*100,2)</f>
        <v>97.55</v>
      </c>
      <c r="X177" s="5" t="e">
        <f>stat_prod_calc_test_venusaur[[#This Row],[Column1]]=stat_prod_calc_test_venusaur[[#This Row],[sg_gl_%sp]]</f>
        <v>#N/A</v>
      </c>
      <c r="Y177" s="5">
        <f>stat_prod_calc_test_venusaur[[#This Row],[ul_stat_product]]/$L$66*100</f>
        <v>99.378886072120238</v>
      </c>
      <c r="Z177" s="5">
        <f>INDEX(sgStats[gl_rank],MATCH(stat_prod_calc_test_venusaur[[#This Row],[iv_str]],sgStats[ul_iv_string],0))</f>
        <v>176</v>
      </c>
      <c r="AA177" s="5" t="b">
        <f>stat_prod_calc_test_venusaur[[#This Row],[sg_ul_rank]]=stat_prod_calc_test_venusaur[[#This Row],[ul_rank]]</f>
        <v>0</v>
      </c>
      <c r="AB177" s="5">
        <f>ROUND(stat_prod_calc_test_venusaur[[#This Row],[ul_stat_product]],1)</f>
        <v>3929.1</v>
      </c>
      <c r="AC177" s="5">
        <f>INDEX(sgStats[ul_prod],MATCH(stat_prod_calc_test_venusaur[[#This Row],[iv_str]],sgStats[ul_iv_string],0))</f>
        <v>3929.1</v>
      </c>
    </row>
    <row r="178" spans="1:29" x14ac:dyDescent="0.25">
      <c r="A178" s="5" t="s">
        <v>36</v>
      </c>
      <c r="B178" s="5" t="s">
        <v>298</v>
      </c>
      <c r="C178">
        <v>20.5</v>
      </c>
      <c r="D178">
        <v>1496</v>
      </c>
      <c r="E178">
        <v>120</v>
      </c>
      <c r="F178">
        <v>1808.9680000000001</v>
      </c>
      <c r="G178">
        <v>262</v>
      </c>
      <c r="H178">
        <v>93.602000000000004</v>
      </c>
      <c r="I178">
        <v>38.5</v>
      </c>
      <c r="J178">
        <v>2499</v>
      </c>
      <c r="K178">
        <v>156</v>
      </c>
      <c r="L178">
        <v>3929.1350000000002</v>
      </c>
      <c r="M178">
        <v>228</v>
      </c>
      <c r="N178">
        <v>94.093000000000004</v>
      </c>
      <c r="O178">
        <v>3</v>
      </c>
      <c r="P178" t="e">
        <f>INDEX(sgStats[gl_rank],MATCH(stat_prod_calc_test_venusaur[[#This Row],[iv_str]],sgStats[gl_iv_string],0))</f>
        <v>#N/A</v>
      </c>
      <c r="Q178" t="e">
        <f>stat_prod_calc_test_venusaur[[#This Row],[sg_gl_rank]]=stat_prod_calc_test_venusaur[[#This Row],[gl_rank]]</f>
        <v>#N/A</v>
      </c>
      <c r="R178">
        <f>ROUND(stat_prod_calc_test_venusaur[[#This Row],[gl_stat_product]],1)</f>
        <v>1809</v>
      </c>
      <c r="S178" s="6" t="e">
        <f>INDEX(sgStats[gl_prod],MATCH(stat_prod_calc_test_venusaur[[#This Row],[iv_str]],sgStats[gl_iv_string],0))</f>
        <v>#N/A</v>
      </c>
      <c r="T178" s="5">
        <f>ROUND(stat_prod_calc_test_venusaur[[#This Row],[gl_percent_rank]],2)</f>
        <v>93.6</v>
      </c>
      <c r="U178" s="5" t="e">
        <f>INDEX(sgStats[gl_percent_sp],MATCH(stat_prod_calc_test_venusaur[[#This Row],[iv_str]],sgStats[gl_iv_string],0))</f>
        <v>#N/A</v>
      </c>
      <c r="V178" s="5" t="e">
        <f>stat_prod_calc_test_venusaur[[#This Row],[my_gl_%sp]]=stat_prod_calc_test_venusaur[[#This Row],[sg_gl_%sp]]</f>
        <v>#N/A</v>
      </c>
      <c r="W178" s="5">
        <f>ROUND(stat_prod_calc_test_venusaur[[#This Row],[gl_stat_product]]/$F$2*100,2)</f>
        <v>99.03</v>
      </c>
      <c r="X178" s="5" t="e">
        <f>stat_prod_calc_test_venusaur[[#This Row],[Column1]]=stat_prod_calc_test_venusaur[[#This Row],[sg_gl_%sp]]</f>
        <v>#N/A</v>
      </c>
      <c r="Y178" s="5">
        <f>stat_prod_calc_test_venusaur[[#This Row],[ul_stat_product]]/$L$66*100</f>
        <v>99.378607851930212</v>
      </c>
      <c r="Z178" s="5">
        <f>INDEX(sgStats[gl_rank],MATCH(stat_prod_calc_test_venusaur[[#This Row],[iv_str]],sgStats[ul_iv_string],0))</f>
        <v>177</v>
      </c>
      <c r="AA178" s="5" t="b">
        <f>stat_prod_calc_test_venusaur[[#This Row],[sg_ul_rank]]=stat_prod_calc_test_venusaur[[#This Row],[ul_rank]]</f>
        <v>0</v>
      </c>
      <c r="AB178" s="5">
        <f>ROUND(stat_prod_calc_test_venusaur[[#This Row],[ul_stat_product]],1)</f>
        <v>3929.1</v>
      </c>
      <c r="AC178" s="5">
        <f>INDEX(sgStats[ul_prod],MATCH(stat_prod_calc_test_venusaur[[#This Row],[iv_str]],sgStats[ul_iv_string],0))</f>
        <v>3929.1</v>
      </c>
    </row>
    <row r="179" spans="1:29" x14ac:dyDescent="0.25">
      <c r="A179" s="5" t="s">
        <v>36</v>
      </c>
      <c r="B179" s="5" t="s">
        <v>1098</v>
      </c>
      <c r="C179">
        <v>20.5</v>
      </c>
      <c r="D179">
        <v>1470</v>
      </c>
      <c r="E179">
        <v>123</v>
      </c>
      <c r="F179">
        <v>1781.7950000000001</v>
      </c>
      <c r="G179">
        <v>1059</v>
      </c>
      <c r="H179">
        <v>74.066000000000003</v>
      </c>
      <c r="I179">
        <v>39.5</v>
      </c>
      <c r="J179">
        <v>2492</v>
      </c>
      <c r="K179">
        <v>160</v>
      </c>
      <c r="L179">
        <v>3929.047</v>
      </c>
      <c r="M179">
        <v>229</v>
      </c>
      <c r="N179">
        <v>94.066999999999993</v>
      </c>
      <c r="O179">
        <v>3</v>
      </c>
      <c r="P179" t="e">
        <f>INDEX(sgStats[gl_rank],MATCH(stat_prod_calc_test_venusaur[[#This Row],[iv_str]],sgStats[gl_iv_string],0))</f>
        <v>#N/A</v>
      </c>
      <c r="Q179" t="e">
        <f>stat_prod_calc_test_venusaur[[#This Row],[sg_gl_rank]]=stat_prod_calc_test_venusaur[[#This Row],[gl_rank]]</f>
        <v>#N/A</v>
      </c>
      <c r="R179">
        <f>ROUND(stat_prod_calc_test_venusaur[[#This Row],[gl_stat_product]],1)</f>
        <v>1781.8</v>
      </c>
      <c r="S179" s="6" t="e">
        <f>INDEX(sgStats[gl_prod],MATCH(stat_prod_calc_test_venusaur[[#This Row],[iv_str]],sgStats[gl_iv_string],0))</f>
        <v>#N/A</v>
      </c>
      <c r="T179" s="5">
        <f>ROUND(stat_prod_calc_test_venusaur[[#This Row],[gl_percent_rank]],2)</f>
        <v>74.069999999999993</v>
      </c>
      <c r="U179" s="5" t="e">
        <f>INDEX(sgStats[gl_percent_sp],MATCH(stat_prod_calc_test_venusaur[[#This Row],[iv_str]],sgStats[gl_iv_string],0))</f>
        <v>#N/A</v>
      </c>
      <c r="V179" s="5" t="e">
        <f>stat_prod_calc_test_venusaur[[#This Row],[my_gl_%sp]]=stat_prod_calc_test_venusaur[[#This Row],[sg_gl_%sp]]</f>
        <v>#N/A</v>
      </c>
      <c r="W179" s="5">
        <f>ROUND(stat_prod_calc_test_venusaur[[#This Row],[gl_stat_product]]/$F$2*100,2)</f>
        <v>97.55</v>
      </c>
      <c r="X179" s="5" t="e">
        <f>stat_prod_calc_test_venusaur[[#This Row],[Column1]]=stat_prod_calc_test_venusaur[[#This Row],[sg_gl_%sp]]</f>
        <v>#N/A</v>
      </c>
      <c r="Y179" s="5">
        <f>stat_prod_calc_test_venusaur[[#This Row],[ul_stat_product]]/$L$66*100</f>
        <v>99.376382090409933</v>
      </c>
      <c r="Z179" s="5">
        <f>INDEX(sgStats[gl_rank],MATCH(stat_prod_calc_test_venusaur[[#This Row],[iv_str]],sgStats[ul_iv_string],0))</f>
        <v>178</v>
      </c>
      <c r="AA179" s="5" t="b">
        <f>stat_prod_calc_test_venusaur[[#This Row],[sg_ul_rank]]=stat_prod_calc_test_venusaur[[#This Row],[ul_rank]]</f>
        <v>0</v>
      </c>
      <c r="AB179" s="5">
        <f>ROUND(stat_prod_calc_test_venusaur[[#This Row],[ul_stat_product]],1)</f>
        <v>3929</v>
      </c>
      <c r="AC179" s="5">
        <f>INDEX(sgStats[ul_prod],MATCH(stat_prod_calc_test_venusaur[[#This Row],[iv_str]],sgStats[ul_iv_string],0))</f>
        <v>3929</v>
      </c>
    </row>
    <row r="180" spans="1:29" x14ac:dyDescent="0.25">
      <c r="A180" s="5" t="s">
        <v>36</v>
      </c>
      <c r="B180" s="5" t="s">
        <v>302</v>
      </c>
      <c r="C180">
        <v>20.5</v>
      </c>
      <c r="D180">
        <v>1492</v>
      </c>
      <c r="E180">
        <v>120</v>
      </c>
      <c r="F180">
        <v>1808.924</v>
      </c>
      <c r="G180">
        <v>264</v>
      </c>
      <c r="H180">
        <v>93.504000000000005</v>
      </c>
      <c r="I180">
        <v>38.5</v>
      </c>
      <c r="J180">
        <v>2493</v>
      </c>
      <c r="K180">
        <v>156</v>
      </c>
      <c r="L180">
        <v>3929.04</v>
      </c>
      <c r="M180">
        <v>230</v>
      </c>
      <c r="N180">
        <v>94.040999999999997</v>
      </c>
      <c r="O180">
        <v>3</v>
      </c>
      <c r="P180" t="e">
        <f>INDEX(sgStats[gl_rank],MATCH(stat_prod_calc_test_venusaur[[#This Row],[iv_str]],sgStats[gl_iv_string],0))</f>
        <v>#N/A</v>
      </c>
      <c r="Q180" t="e">
        <f>stat_prod_calc_test_venusaur[[#This Row],[sg_gl_rank]]=stat_prod_calc_test_venusaur[[#This Row],[gl_rank]]</f>
        <v>#N/A</v>
      </c>
      <c r="R180">
        <f>ROUND(stat_prod_calc_test_venusaur[[#This Row],[gl_stat_product]],1)</f>
        <v>1808.9</v>
      </c>
      <c r="S180" s="6" t="e">
        <f>INDEX(sgStats[gl_prod],MATCH(stat_prod_calc_test_venusaur[[#This Row],[iv_str]],sgStats[gl_iv_string],0))</f>
        <v>#N/A</v>
      </c>
      <c r="T180" s="5">
        <f>ROUND(stat_prod_calc_test_venusaur[[#This Row],[gl_percent_rank]],2)</f>
        <v>93.5</v>
      </c>
      <c r="U180" s="5" t="e">
        <f>INDEX(sgStats[gl_percent_sp],MATCH(stat_prod_calc_test_venusaur[[#This Row],[iv_str]],sgStats[gl_iv_string],0))</f>
        <v>#N/A</v>
      </c>
      <c r="V180" s="5" t="e">
        <f>stat_prod_calc_test_venusaur[[#This Row],[my_gl_%sp]]=stat_prod_calc_test_venusaur[[#This Row],[sg_gl_%sp]]</f>
        <v>#N/A</v>
      </c>
      <c r="W180" s="5">
        <f>ROUND(stat_prod_calc_test_venusaur[[#This Row],[gl_stat_product]]/$F$2*100,2)</f>
        <v>99.03</v>
      </c>
      <c r="X180" s="5" t="e">
        <f>stat_prod_calc_test_venusaur[[#This Row],[Column1]]=stat_prod_calc_test_venusaur[[#This Row],[sg_gl_%sp]]</f>
        <v>#N/A</v>
      </c>
      <c r="Y180" s="5">
        <f>stat_prod_calc_test_venusaur[[#This Row],[ul_stat_product]]/$L$66*100</f>
        <v>99.376205041198091</v>
      </c>
      <c r="Z180" s="5">
        <f>INDEX(sgStats[gl_rank],MATCH(stat_prod_calc_test_venusaur[[#This Row],[iv_str]],sgStats[ul_iv_string],0))</f>
        <v>179</v>
      </c>
      <c r="AA180" s="5" t="b">
        <f>stat_prod_calc_test_venusaur[[#This Row],[sg_ul_rank]]=stat_prod_calc_test_venusaur[[#This Row],[ul_rank]]</f>
        <v>0</v>
      </c>
      <c r="AB180" s="5">
        <f>ROUND(stat_prod_calc_test_venusaur[[#This Row],[ul_stat_product]],1)</f>
        <v>3929</v>
      </c>
      <c r="AC180" s="5">
        <f>INDEX(sgStats[ul_prod],MATCH(stat_prod_calc_test_venusaur[[#This Row],[iv_str]],sgStats[ul_iv_string],0))</f>
        <v>3929</v>
      </c>
    </row>
    <row r="181" spans="1:29" x14ac:dyDescent="0.25">
      <c r="A181" s="5" t="s">
        <v>36</v>
      </c>
      <c r="B181" s="5" t="s">
        <v>1102</v>
      </c>
      <c r="C181">
        <v>20.5</v>
      </c>
      <c r="D181">
        <v>1474</v>
      </c>
      <c r="E181">
        <v>123</v>
      </c>
      <c r="F181">
        <v>1781.66</v>
      </c>
      <c r="G181">
        <v>1065</v>
      </c>
      <c r="H181">
        <v>73.992999999999995</v>
      </c>
      <c r="I181">
        <v>39.5</v>
      </c>
      <c r="J181">
        <v>2498</v>
      </c>
      <c r="K181">
        <v>160</v>
      </c>
      <c r="L181">
        <v>3928.7489999999998</v>
      </c>
      <c r="M181">
        <v>231</v>
      </c>
      <c r="N181">
        <v>94.015000000000001</v>
      </c>
      <c r="O181">
        <v>3</v>
      </c>
      <c r="P181" t="e">
        <f>INDEX(sgStats[gl_rank],MATCH(stat_prod_calc_test_venusaur[[#This Row],[iv_str]],sgStats[gl_iv_string],0))</f>
        <v>#N/A</v>
      </c>
      <c r="Q181" t="e">
        <f>stat_prod_calc_test_venusaur[[#This Row],[sg_gl_rank]]=stat_prod_calc_test_venusaur[[#This Row],[gl_rank]]</f>
        <v>#N/A</v>
      </c>
      <c r="R181">
        <f>ROUND(stat_prod_calc_test_venusaur[[#This Row],[gl_stat_product]],1)</f>
        <v>1781.7</v>
      </c>
      <c r="S181" s="6" t="e">
        <f>INDEX(sgStats[gl_prod],MATCH(stat_prod_calc_test_venusaur[[#This Row],[iv_str]],sgStats[gl_iv_string],0))</f>
        <v>#N/A</v>
      </c>
      <c r="T181" s="5">
        <f>ROUND(stat_prod_calc_test_venusaur[[#This Row],[gl_percent_rank]],2)</f>
        <v>73.989999999999995</v>
      </c>
      <c r="U181" s="5" t="e">
        <f>INDEX(sgStats[gl_percent_sp],MATCH(stat_prod_calc_test_venusaur[[#This Row],[iv_str]],sgStats[gl_iv_string],0))</f>
        <v>#N/A</v>
      </c>
      <c r="V181" s="5" t="e">
        <f>stat_prod_calc_test_venusaur[[#This Row],[my_gl_%sp]]=stat_prod_calc_test_venusaur[[#This Row],[sg_gl_%sp]]</f>
        <v>#N/A</v>
      </c>
      <c r="W181" s="5">
        <f>ROUND(stat_prod_calc_test_venusaur[[#This Row],[gl_stat_product]]/$F$2*100,2)</f>
        <v>97.54</v>
      </c>
      <c r="X181" s="5" t="e">
        <f>stat_prod_calc_test_venusaur[[#This Row],[Column1]]=stat_prod_calc_test_venusaur[[#This Row],[sg_gl_%sp]]</f>
        <v>#N/A</v>
      </c>
      <c r="Y181" s="5">
        <f>stat_prod_calc_test_venusaur[[#This Row],[ul_stat_product]]/$L$66*100</f>
        <v>99.368844852534437</v>
      </c>
      <c r="Z181" s="5">
        <f>INDEX(sgStats[gl_rank],MATCH(stat_prod_calc_test_venusaur[[#This Row],[iv_str]],sgStats[ul_iv_string],0))</f>
        <v>180</v>
      </c>
      <c r="AA181" s="5" t="b">
        <f>stat_prod_calc_test_venusaur[[#This Row],[sg_ul_rank]]=stat_prod_calc_test_venusaur[[#This Row],[ul_rank]]</f>
        <v>0</v>
      </c>
      <c r="AB181" s="5">
        <f>ROUND(stat_prod_calc_test_venusaur[[#This Row],[ul_stat_product]],1)</f>
        <v>3928.7</v>
      </c>
      <c r="AC181" s="5">
        <f>INDEX(sgStats[ul_prod],MATCH(stat_prod_calc_test_venusaur[[#This Row],[iv_str]],sgStats[ul_iv_string],0))</f>
        <v>3928.7</v>
      </c>
    </row>
    <row r="182" spans="1:29" x14ac:dyDescent="0.25">
      <c r="A182" s="5" t="s">
        <v>36</v>
      </c>
      <c r="B182" s="5" t="s">
        <v>1070</v>
      </c>
      <c r="C182">
        <v>20.5</v>
      </c>
      <c r="D182">
        <v>1474</v>
      </c>
      <c r="E182">
        <v>120</v>
      </c>
      <c r="F182">
        <v>1782.3219999999999</v>
      </c>
      <c r="G182">
        <v>1031</v>
      </c>
      <c r="H182">
        <v>74.774000000000001</v>
      </c>
      <c r="I182">
        <v>39.5</v>
      </c>
      <c r="J182">
        <v>2499</v>
      </c>
      <c r="K182">
        <v>156</v>
      </c>
      <c r="L182">
        <v>3927.752</v>
      </c>
      <c r="M182">
        <v>233</v>
      </c>
      <c r="N182">
        <v>93.962999999999994</v>
      </c>
      <c r="O182">
        <v>3</v>
      </c>
      <c r="P182" t="e">
        <f>INDEX(sgStats[gl_rank],MATCH(stat_prod_calc_test_venusaur[[#This Row],[iv_str]],sgStats[gl_iv_string],0))</f>
        <v>#N/A</v>
      </c>
      <c r="Q182" t="e">
        <f>stat_prod_calc_test_venusaur[[#This Row],[sg_gl_rank]]=stat_prod_calc_test_venusaur[[#This Row],[gl_rank]]</f>
        <v>#N/A</v>
      </c>
      <c r="R182">
        <f>ROUND(stat_prod_calc_test_venusaur[[#This Row],[gl_stat_product]],1)</f>
        <v>1782.3</v>
      </c>
      <c r="S182" s="6" t="e">
        <f>INDEX(sgStats[gl_prod],MATCH(stat_prod_calc_test_venusaur[[#This Row],[iv_str]],sgStats[gl_iv_string],0))</f>
        <v>#N/A</v>
      </c>
      <c r="T182" s="5">
        <f>ROUND(stat_prod_calc_test_venusaur[[#This Row],[gl_percent_rank]],2)</f>
        <v>74.77</v>
      </c>
      <c r="U182" s="5" t="e">
        <f>INDEX(sgStats[gl_percent_sp],MATCH(stat_prod_calc_test_venusaur[[#This Row],[iv_str]],sgStats[gl_iv_string],0))</f>
        <v>#N/A</v>
      </c>
      <c r="V182" s="5" t="e">
        <f>stat_prod_calc_test_venusaur[[#This Row],[my_gl_%sp]]=stat_prod_calc_test_venusaur[[#This Row],[sg_gl_%sp]]</f>
        <v>#N/A</v>
      </c>
      <c r="W182" s="5">
        <f>ROUND(stat_prod_calc_test_venusaur[[#This Row],[gl_stat_product]]/$F$2*100,2)</f>
        <v>97.58</v>
      </c>
      <c r="X182" s="5" t="e">
        <f>stat_prod_calc_test_venusaur[[#This Row],[Column1]]=stat_prod_calc_test_venusaur[[#This Row],[sg_gl_%sp]]</f>
        <v>#N/A</v>
      </c>
      <c r="Y182" s="5">
        <f>stat_prod_calc_test_venusaur[[#This Row],[ul_stat_product]]/$L$66*100</f>
        <v>99.343627986219502</v>
      </c>
      <c r="Z182" s="5">
        <f>INDEX(sgStats[gl_rank],MATCH(stat_prod_calc_test_venusaur[[#This Row],[iv_str]],sgStats[ul_iv_string],0))</f>
        <v>181</v>
      </c>
      <c r="AA182" s="5" t="b">
        <f>stat_prod_calc_test_venusaur[[#This Row],[sg_ul_rank]]=stat_prod_calc_test_venusaur[[#This Row],[ul_rank]]</f>
        <v>0</v>
      </c>
      <c r="AB182" s="5">
        <f>ROUND(stat_prod_calc_test_venusaur[[#This Row],[ul_stat_product]],1)</f>
        <v>3927.8</v>
      </c>
      <c r="AC182" s="5">
        <f>INDEX(sgStats[ul_prod],MATCH(stat_prod_calc_test_venusaur[[#This Row],[iv_str]],sgStats[ul_iv_string],0))</f>
        <v>3927.8</v>
      </c>
    </row>
    <row r="183" spans="1:29" x14ac:dyDescent="0.25">
      <c r="A183" s="5" t="s">
        <v>36</v>
      </c>
      <c r="B183" s="5" t="s">
        <v>61</v>
      </c>
      <c r="C183">
        <v>21</v>
      </c>
      <c r="D183">
        <v>1498</v>
      </c>
      <c r="E183">
        <v>123</v>
      </c>
      <c r="F183">
        <v>1834.4849999999999</v>
      </c>
      <c r="G183">
        <v>24</v>
      </c>
      <c r="H183">
        <v>99.388999999999996</v>
      </c>
      <c r="I183">
        <v>40</v>
      </c>
      <c r="J183">
        <v>2498</v>
      </c>
      <c r="K183">
        <v>158</v>
      </c>
      <c r="L183">
        <v>3927.5720000000001</v>
      </c>
      <c r="M183">
        <v>234</v>
      </c>
      <c r="N183">
        <v>93.858999999999995</v>
      </c>
      <c r="O183">
        <v>3</v>
      </c>
      <c r="P183">
        <f>INDEX(sgStats[gl_rank],MATCH(stat_prod_calc_test_venusaur[[#This Row],[iv_str]],sgStats[gl_iv_string],0))</f>
        <v>25</v>
      </c>
      <c r="Q183" t="b">
        <f>stat_prod_calc_test_venusaur[[#This Row],[sg_gl_rank]]=stat_prod_calc_test_venusaur[[#This Row],[gl_rank]]</f>
        <v>0</v>
      </c>
      <c r="R183">
        <f>ROUND(stat_prod_calc_test_venusaur[[#This Row],[gl_stat_product]],1)</f>
        <v>1834.5</v>
      </c>
      <c r="S183" s="6">
        <f>INDEX(sgStats[gl_prod],MATCH(stat_prod_calc_test_venusaur[[#This Row],[iv_str]],sgStats[gl_iv_string],0))</f>
        <v>1834.5</v>
      </c>
      <c r="T183" s="5">
        <f>ROUND(stat_prod_calc_test_venusaur[[#This Row],[gl_percent_rank]],2)</f>
        <v>99.39</v>
      </c>
      <c r="U183" s="5">
        <f>INDEX(sgStats[gl_percent_sp],MATCH(stat_prod_calc_test_venusaur[[#This Row],[iv_str]],sgStats[gl_iv_string],0))</f>
        <v>99.02</v>
      </c>
      <c r="V183" s="5" t="b">
        <f>stat_prod_calc_test_venusaur[[#This Row],[my_gl_%sp]]=stat_prod_calc_test_venusaur[[#This Row],[sg_gl_%sp]]</f>
        <v>0</v>
      </c>
      <c r="W183" s="5">
        <f>ROUND(stat_prod_calc_test_venusaur[[#This Row],[gl_stat_product]]/$F$2*100,2)</f>
        <v>100.43</v>
      </c>
      <c r="X183" s="5" t="b">
        <f>stat_prod_calc_test_venusaur[[#This Row],[Column1]]=stat_prod_calc_test_venusaur[[#This Row],[sg_gl_%sp]]</f>
        <v>0</v>
      </c>
      <c r="Y183" s="5">
        <f>stat_prod_calc_test_venusaur[[#This Row],[ul_stat_product]]/$L$66*100</f>
        <v>99.339075292200761</v>
      </c>
      <c r="Z183" s="5">
        <f>INDEX(sgStats[gl_rank],MATCH(stat_prod_calc_test_venusaur[[#This Row],[iv_str]],sgStats[ul_iv_string],0))</f>
        <v>182</v>
      </c>
      <c r="AA183" s="5" t="b">
        <f>stat_prod_calc_test_venusaur[[#This Row],[sg_ul_rank]]=stat_prod_calc_test_venusaur[[#This Row],[ul_rank]]</f>
        <v>0</v>
      </c>
      <c r="AB183" s="5">
        <f>ROUND(stat_prod_calc_test_venusaur[[#This Row],[ul_stat_product]],1)</f>
        <v>3927.6</v>
      </c>
      <c r="AC183" s="5">
        <f>INDEX(sgStats[ul_prod],MATCH(stat_prod_calc_test_venusaur[[#This Row],[iv_str]],sgStats[ul_iv_string],0))</f>
        <v>3927.6</v>
      </c>
    </row>
    <row r="184" spans="1:29" x14ac:dyDescent="0.25">
      <c r="A184" s="5" t="s">
        <v>36</v>
      </c>
      <c r="B184" s="5" t="s">
        <v>62</v>
      </c>
      <c r="C184">
        <v>21</v>
      </c>
      <c r="D184">
        <v>1495</v>
      </c>
      <c r="E184">
        <v>123</v>
      </c>
      <c r="F184">
        <v>1834.4849999999999</v>
      </c>
      <c r="G184">
        <v>24</v>
      </c>
      <c r="H184">
        <v>99.388999999999996</v>
      </c>
      <c r="I184">
        <v>40</v>
      </c>
      <c r="J184">
        <v>2492</v>
      </c>
      <c r="K184">
        <v>158</v>
      </c>
      <c r="L184">
        <v>3927.5720000000001</v>
      </c>
      <c r="M184">
        <v>234</v>
      </c>
      <c r="N184">
        <v>93.858999999999995</v>
      </c>
      <c r="O184">
        <v>3</v>
      </c>
      <c r="P184">
        <f>INDEX(sgStats[gl_rank],MATCH(stat_prod_calc_test_venusaur[[#This Row],[iv_str]],sgStats[gl_iv_string],0))</f>
        <v>26</v>
      </c>
      <c r="Q184" t="b">
        <f>stat_prod_calc_test_venusaur[[#This Row],[sg_gl_rank]]=stat_prod_calc_test_venusaur[[#This Row],[gl_rank]]</f>
        <v>0</v>
      </c>
      <c r="R184">
        <f>ROUND(stat_prod_calc_test_venusaur[[#This Row],[gl_stat_product]],1)</f>
        <v>1834.5</v>
      </c>
      <c r="S184" s="6">
        <f>INDEX(sgStats[gl_prod],MATCH(stat_prod_calc_test_venusaur[[#This Row],[iv_str]],sgStats[gl_iv_string],0))</f>
        <v>1834.5</v>
      </c>
      <c r="T184" s="5">
        <f>ROUND(stat_prod_calc_test_venusaur[[#This Row],[gl_percent_rank]],2)</f>
        <v>99.39</v>
      </c>
      <c r="U184" s="5">
        <f>INDEX(sgStats[gl_percent_sp],MATCH(stat_prod_calc_test_venusaur[[#This Row],[iv_str]],sgStats[gl_iv_string],0))</f>
        <v>99.02</v>
      </c>
      <c r="V184" s="5" t="b">
        <f>stat_prod_calc_test_venusaur[[#This Row],[my_gl_%sp]]=stat_prod_calc_test_venusaur[[#This Row],[sg_gl_%sp]]</f>
        <v>0</v>
      </c>
      <c r="W184" s="5">
        <f>ROUND(stat_prod_calc_test_venusaur[[#This Row],[gl_stat_product]]/$F$2*100,2)</f>
        <v>100.43</v>
      </c>
      <c r="X184" s="5" t="b">
        <f>stat_prod_calc_test_venusaur[[#This Row],[Column1]]=stat_prod_calc_test_venusaur[[#This Row],[sg_gl_%sp]]</f>
        <v>0</v>
      </c>
      <c r="Y184" s="5">
        <f>stat_prod_calc_test_venusaur[[#This Row],[ul_stat_product]]/$L$66*100</f>
        <v>99.339075292200761</v>
      </c>
      <c r="Z184" s="5">
        <f>INDEX(sgStats[gl_rank],MATCH(stat_prod_calc_test_venusaur[[#This Row],[iv_str]],sgStats[ul_iv_string],0))</f>
        <v>183</v>
      </c>
      <c r="AA184" s="5" t="b">
        <f>stat_prod_calc_test_venusaur[[#This Row],[sg_ul_rank]]=stat_prod_calc_test_venusaur[[#This Row],[ul_rank]]</f>
        <v>0</v>
      </c>
      <c r="AB184" s="5">
        <f>ROUND(stat_prod_calc_test_venusaur[[#This Row],[ul_stat_product]],1)</f>
        <v>3927.6</v>
      </c>
      <c r="AC184" s="5">
        <f>INDEX(sgStats[ul_prod],MATCH(stat_prod_calc_test_venusaur[[#This Row],[iv_str]],sgStats[ul_iv_string],0))</f>
        <v>3927.6</v>
      </c>
    </row>
    <row r="185" spans="1:29" x14ac:dyDescent="0.25">
      <c r="A185" s="5" t="s">
        <v>36</v>
      </c>
      <c r="B185" s="5" t="s">
        <v>156</v>
      </c>
      <c r="C185">
        <v>21</v>
      </c>
      <c r="D185">
        <v>1495</v>
      </c>
      <c r="E185">
        <v>122</v>
      </c>
      <c r="F185">
        <v>1819.5709999999999</v>
      </c>
      <c r="G185">
        <v>120</v>
      </c>
      <c r="H185">
        <v>97.07</v>
      </c>
      <c r="I185">
        <v>40</v>
      </c>
      <c r="J185">
        <v>2492</v>
      </c>
      <c r="K185">
        <v>158</v>
      </c>
      <c r="L185">
        <v>3927.5720000000001</v>
      </c>
      <c r="M185">
        <v>234</v>
      </c>
      <c r="N185">
        <v>93.858999999999995</v>
      </c>
      <c r="O185">
        <v>3</v>
      </c>
      <c r="P185">
        <f>INDEX(sgStats[gl_rank],MATCH(stat_prod_calc_test_venusaur[[#This Row],[iv_str]],sgStats[gl_iv_string],0))</f>
        <v>120</v>
      </c>
      <c r="Q185" t="b">
        <f>stat_prod_calc_test_venusaur[[#This Row],[sg_gl_rank]]=stat_prod_calc_test_venusaur[[#This Row],[gl_rank]]</f>
        <v>1</v>
      </c>
      <c r="R185">
        <f>ROUND(stat_prod_calc_test_venusaur[[#This Row],[gl_stat_product]],1)</f>
        <v>1819.6</v>
      </c>
      <c r="S185" s="6">
        <f>INDEX(sgStats[gl_prod],MATCH(stat_prod_calc_test_venusaur[[#This Row],[iv_str]],sgStats[gl_iv_string],0))</f>
        <v>1819.6</v>
      </c>
      <c r="T185" s="5">
        <f>ROUND(stat_prod_calc_test_venusaur[[#This Row],[gl_percent_rank]],2)</f>
        <v>97.07</v>
      </c>
      <c r="U185" s="5">
        <f>INDEX(sgStats[gl_percent_sp],MATCH(stat_prod_calc_test_venusaur[[#This Row],[iv_str]],sgStats[gl_iv_string],0))</f>
        <v>98.21</v>
      </c>
      <c r="V185" s="5" t="b">
        <f>stat_prod_calc_test_venusaur[[#This Row],[my_gl_%sp]]=stat_prod_calc_test_venusaur[[#This Row],[sg_gl_%sp]]</f>
        <v>0</v>
      </c>
      <c r="W185" s="5">
        <f>ROUND(stat_prod_calc_test_venusaur[[#This Row],[gl_stat_product]]/$F$2*100,2)</f>
        <v>99.61</v>
      </c>
      <c r="X185" s="5" t="b">
        <f>stat_prod_calc_test_venusaur[[#This Row],[Column1]]=stat_prod_calc_test_venusaur[[#This Row],[sg_gl_%sp]]</f>
        <v>0</v>
      </c>
      <c r="Y185" s="5">
        <f>stat_prod_calc_test_venusaur[[#This Row],[ul_stat_product]]/$L$66*100</f>
        <v>99.339075292200761</v>
      </c>
      <c r="Z185" s="5">
        <f>INDEX(sgStats[gl_rank],MATCH(stat_prod_calc_test_venusaur[[#This Row],[iv_str]],sgStats[ul_iv_string],0))</f>
        <v>184</v>
      </c>
      <c r="AA185" s="5" t="b">
        <f>stat_prod_calc_test_venusaur[[#This Row],[sg_ul_rank]]=stat_prod_calc_test_venusaur[[#This Row],[ul_rank]]</f>
        <v>0</v>
      </c>
      <c r="AB185" s="5">
        <f>ROUND(stat_prod_calc_test_venusaur[[#This Row],[ul_stat_product]],1)</f>
        <v>3927.6</v>
      </c>
      <c r="AC185" s="5">
        <f>INDEX(sgStats[ul_prod],MATCH(stat_prod_calc_test_venusaur[[#This Row],[iv_str]],sgStats[ul_iv_string],0))</f>
        <v>3927.6</v>
      </c>
    </row>
    <row r="186" spans="1:29" x14ac:dyDescent="0.25">
      <c r="A186" s="5" t="s">
        <v>36</v>
      </c>
      <c r="B186" s="5" t="s">
        <v>157</v>
      </c>
      <c r="C186">
        <v>21</v>
      </c>
      <c r="D186">
        <v>1491</v>
      </c>
      <c r="E186">
        <v>122</v>
      </c>
      <c r="F186">
        <v>1819.5709999999999</v>
      </c>
      <c r="G186">
        <v>120</v>
      </c>
      <c r="H186">
        <v>97.07</v>
      </c>
      <c r="I186">
        <v>40</v>
      </c>
      <c r="J186">
        <v>2485</v>
      </c>
      <c r="K186">
        <v>158</v>
      </c>
      <c r="L186">
        <v>3927.5720000000001</v>
      </c>
      <c r="M186">
        <v>234</v>
      </c>
      <c r="N186">
        <v>93.858999999999995</v>
      </c>
      <c r="O186">
        <v>3</v>
      </c>
      <c r="P186">
        <f>INDEX(sgStats[gl_rank],MATCH(stat_prod_calc_test_venusaur[[#This Row],[iv_str]],sgStats[gl_iv_string],0))</f>
        <v>121</v>
      </c>
      <c r="Q186" t="b">
        <f>stat_prod_calc_test_venusaur[[#This Row],[sg_gl_rank]]=stat_prod_calc_test_venusaur[[#This Row],[gl_rank]]</f>
        <v>0</v>
      </c>
      <c r="R186">
        <f>ROUND(stat_prod_calc_test_venusaur[[#This Row],[gl_stat_product]],1)</f>
        <v>1819.6</v>
      </c>
      <c r="S186" s="6">
        <f>INDEX(sgStats[gl_prod],MATCH(stat_prod_calc_test_venusaur[[#This Row],[iv_str]],sgStats[gl_iv_string],0))</f>
        <v>1819.6</v>
      </c>
      <c r="T186" s="5">
        <f>ROUND(stat_prod_calc_test_venusaur[[#This Row],[gl_percent_rank]],2)</f>
        <v>97.07</v>
      </c>
      <c r="U186" s="5">
        <f>INDEX(sgStats[gl_percent_sp],MATCH(stat_prod_calc_test_venusaur[[#This Row],[iv_str]],sgStats[gl_iv_string],0))</f>
        <v>98.21</v>
      </c>
      <c r="V186" s="5" t="b">
        <f>stat_prod_calc_test_venusaur[[#This Row],[my_gl_%sp]]=stat_prod_calc_test_venusaur[[#This Row],[sg_gl_%sp]]</f>
        <v>0</v>
      </c>
      <c r="W186" s="5">
        <f>ROUND(stat_prod_calc_test_venusaur[[#This Row],[gl_stat_product]]/$F$2*100,2)</f>
        <v>99.61</v>
      </c>
      <c r="X186" s="5" t="b">
        <f>stat_prod_calc_test_venusaur[[#This Row],[Column1]]=stat_prod_calc_test_venusaur[[#This Row],[sg_gl_%sp]]</f>
        <v>0</v>
      </c>
      <c r="Y186" s="5">
        <f>stat_prod_calc_test_venusaur[[#This Row],[ul_stat_product]]/$L$66*100</f>
        <v>99.339075292200761</v>
      </c>
      <c r="Z186" s="5">
        <f>INDEX(sgStats[gl_rank],MATCH(stat_prod_calc_test_venusaur[[#This Row],[iv_str]],sgStats[ul_iv_string],0))</f>
        <v>185</v>
      </c>
      <c r="AA186" s="5" t="b">
        <f>stat_prod_calc_test_venusaur[[#This Row],[sg_ul_rank]]=stat_prod_calc_test_venusaur[[#This Row],[ul_rank]]</f>
        <v>0</v>
      </c>
      <c r="AB186" s="5">
        <f>ROUND(stat_prod_calc_test_venusaur[[#This Row],[ul_stat_product]],1)</f>
        <v>3927.6</v>
      </c>
      <c r="AC186" s="5">
        <f>INDEX(sgStats[ul_prod],MATCH(stat_prod_calc_test_venusaur[[#This Row],[iv_str]],sgStats[ul_iv_string],0))</f>
        <v>3927.6</v>
      </c>
    </row>
    <row r="187" spans="1:29" x14ac:dyDescent="0.25">
      <c r="A187" s="5" t="s">
        <v>36</v>
      </c>
      <c r="B187" s="5" t="s">
        <v>1078</v>
      </c>
      <c r="C187">
        <v>20.5</v>
      </c>
      <c r="D187">
        <v>1470</v>
      </c>
      <c r="E187">
        <v>120</v>
      </c>
      <c r="F187">
        <v>1782.2339999999999</v>
      </c>
      <c r="G187">
        <v>1039</v>
      </c>
      <c r="H187">
        <v>74.578999999999994</v>
      </c>
      <c r="I187">
        <v>39.5</v>
      </c>
      <c r="J187">
        <v>2492</v>
      </c>
      <c r="K187">
        <v>156</v>
      </c>
      <c r="L187">
        <v>3927.558</v>
      </c>
      <c r="M187">
        <v>238</v>
      </c>
      <c r="N187">
        <v>93.832999999999998</v>
      </c>
      <c r="O187">
        <v>3</v>
      </c>
      <c r="P187" t="e">
        <f>INDEX(sgStats[gl_rank],MATCH(stat_prod_calc_test_venusaur[[#This Row],[iv_str]],sgStats[gl_iv_string],0))</f>
        <v>#N/A</v>
      </c>
      <c r="Q187" t="e">
        <f>stat_prod_calc_test_venusaur[[#This Row],[sg_gl_rank]]=stat_prod_calc_test_venusaur[[#This Row],[gl_rank]]</f>
        <v>#N/A</v>
      </c>
      <c r="R187">
        <f>ROUND(stat_prod_calc_test_venusaur[[#This Row],[gl_stat_product]],1)</f>
        <v>1782.2</v>
      </c>
      <c r="S187" s="6" t="e">
        <f>INDEX(sgStats[gl_prod],MATCH(stat_prod_calc_test_venusaur[[#This Row],[iv_str]],sgStats[gl_iv_string],0))</f>
        <v>#N/A</v>
      </c>
      <c r="T187" s="5">
        <f>ROUND(stat_prod_calc_test_venusaur[[#This Row],[gl_percent_rank]],2)</f>
        <v>74.58</v>
      </c>
      <c r="U187" s="5" t="e">
        <f>INDEX(sgStats[gl_percent_sp],MATCH(stat_prod_calc_test_venusaur[[#This Row],[iv_str]],sgStats[gl_iv_string],0))</f>
        <v>#N/A</v>
      </c>
      <c r="V187" s="5" t="e">
        <f>stat_prod_calc_test_venusaur[[#This Row],[my_gl_%sp]]=stat_prod_calc_test_venusaur[[#This Row],[sg_gl_%sp]]</f>
        <v>#N/A</v>
      </c>
      <c r="W187" s="5">
        <f>ROUND(stat_prod_calc_test_venusaur[[#This Row],[gl_stat_product]]/$F$2*100,2)</f>
        <v>97.57</v>
      </c>
      <c r="X187" s="5" t="e">
        <f>stat_prod_calc_test_venusaur[[#This Row],[Column1]]=stat_prod_calc_test_venusaur[[#This Row],[sg_gl_%sp]]</f>
        <v>#N/A</v>
      </c>
      <c r="Y187" s="5">
        <f>stat_prod_calc_test_venusaur[[#This Row],[ul_stat_product]]/$L$66*100</f>
        <v>99.338721193777076</v>
      </c>
      <c r="Z187" s="5">
        <f>INDEX(sgStats[gl_rank],MATCH(stat_prod_calc_test_venusaur[[#This Row],[iv_str]],sgStats[ul_iv_string],0))</f>
        <v>186</v>
      </c>
      <c r="AA187" s="5" t="b">
        <f>stat_prod_calc_test_venusaur[[#This Row],[sg_ul_rank]]=stat_prod_calc_test_venusaur[[#This Row],[ul_rank]]</f>
        <v>0</v>
      </c>
      <c r="AB187" s="5">
        <f>ROUND(stat_prod_calc_test_venusaur[[#This Row],[ul_stat_product]],1)</f>
        <v>3927.6</v>
      </c>
      <c r="AC187" s="5">
        <f>INDEX(sgStats[ul_prod],MATCH(stat_prod_calc_test_venusaur[[#This Row],[iv_str]],sgStats[ul_iv_string],0))</f>
        <v>3927.6</v>
      </c>
    </row>
    <row r="188" spans="1:29" x14ac:dyDescent="0.25">
      <c r="A188" s="5" t="s">
        <v>36</v>
      </c>
      <c r="B188" s="5" t="s">
        <v>64</v>
      </c>
      <c r="C188">
        <v>21</v>
      </c>
      <c r="D188">
        <v>1491</v>
      </c>
      <c r="E188">
        <v>123</v>
      </c>
      <c r="F188">
        <v>1834.393</v>
      </c>
      <c r="G188">
        <v>27</v>
      </c>
      <c r="H188">
        <v>99.340999999999994</v>
      </c>
      <c r="I188">
        <v>40</v>
      </c>
      <c r="J188">
        <v>2485</v>
      </c>
      <c r="K188">
        <v>158</v>
      </c>
      <c r="L188">
        <v>3927.3739999999998</v>
      </c>
      <c r="M188">
        <v>241</v>
      </c>
      <c r="N188">
        <v>93.728999999999999</v>
      </c>
      <c r="O188">
        <v>3</v>
      </c>
      <c r="P188">
        <f>INDEX(sgStats[gl_rank],MATCH(stat_prod_calc_test_venusaur[[#This Row],[iv_str]],sgStats[gl_iv_string],0))</f>
        <v>28</v>
      </c>
      <c r="Q188" t="b">
        <f>stat_prod_calc_test_venusaur[[#This Row],[sg_gl_rank]]=stat_prod_calc_test_venusaur[[#This Row],[gl_rank]]</f>
        <v>0</v>
      </c>
      <c r="R188">
        <f>ROUND(stat_prod_calc_test_venusaur[[#This Row],[gl_stat_product]],1)</f>
        <v>1834.4</v>
      </c>
      <c r="S188" s="6">
        <f>INDEX(sgStats[gl_prod],MATCH(stat_prod_calc_test_venusaur[[#This Row],[iv_str]],sgStats[gl_iv_string],0))</f>
        <v>1834.4</v>
      </c>
      <c r="T188" s="5">
        <f>ROUND(stat_prod_calc_test_venusaur[[#This Row],[gl_percent_rank]],2)</f>
        <v>99.34</v>
      </c>
      <c r="U188" s="5">
        <f>INDEX(sgStats[gl_percent_sp],MATCH(stat_prod_calc_test_venusaur[[#This Row],[iv_str]],sgStats[gl_iv_string],0))</f>
        <v>99.01</v>
      </c>
      <c r="V188" s="5" t="b">
        <f>stat_prod_calc_test_venusaur[[#This Row],[my_gl_%sp]]=stat_prod_calc_test_venusaur[[#This Row],[sg_gl_%sp]]</f>
        <v>0</v>
      </c>
      <c r="W188" s="5">
        <f>ROUND(stat_prod_calc_test_venusaur[[#This Row],[gl_stat_product]]/$F$2*100,2)</f>
        <v>100.43</v>
      </c>
      <c r="X188" s="5" t="b">
        <f>stat_prod_calc_test_venusaur[[#This Row],[Column1]]=stat_prod_calc_test_venusaur[[#This Row],[sg_gl_%sp]]</f>
        <v>0</v>
      </c>
      <c r="Y188" s="5">
        <f>stat_prod_calc_test_venusaur[[#This Row],[ul_stat_product]]/$L$66*100</f>
        <v>99.334067328780122</v>
      </c>
      <c r="Z188" s="5">
        <f>INDEX(sgStats[gl_rank],MATCH(stat_prod_calc_test_venusaur[[#This Row],[iv_str]],sgStats[ul_iv_string],0))</f>
        <v>187</v>
      </c>
      <c r="AA188" s="5" t="b">
        <f>stat_prod_calc_test_venusaur[[#This Row],[sg_ul_rank]]=stat_prod_calc_test_venusaur[[#This Row],[ul_rank]]</f>
        <v>0</v>
      </c>
      <c r="AB188" s="5">
        <f>ROUND(stat_prod_calc_test_venusaur[[#This Row],[ul_stat_product]],1)</f>
        <v>3927.4</v>
      </c>
      <c r="AC188" s="5">
        <f>INDEX(sgStats[ul_prod],MATCH(stat_prod_calc_test_venusaur[[#This Row],[iv_str]],sgStats[ul_iv_string],0))</f>
        <v>3927.4</v>
      </c>
    </row>
    <row r="189" spans="1:29" x14ac:dyDescent="0.25">
      <c r="A189" s="5" t="s">
        <v>36</v>
      </c>
      <c r="B189" s="5" t="s">
        <v>159</v>
      </c>
      <c r="C189">
        <v>21</v>
      </c>
      <c r="D189">
        <v>1498</v>
      </c>
      <c r="E189">
        <v>122</v>
      </c>
      <c r="F189">
        <v>1819.479</v>
      </c>
      <c r="G189">
        <v>123</v>
      </c>
      <c r="H189">
        <v>96.995999999999995</v>
      </c>
      <c r="I189">
        <v>40</v>
      </c>
      <c r="J189">
        <v>2498</v>
      </c>
      <c r="K189">
        <v>158</v>
      </c>
      <c r="L189">
        <v>3927.3739999999998</v>
      </c>
      <c r="M189">
        <v>241</v>
      </c>
      <c r="N189">
        <v>93.728999999999999</v>
      </c>
      <c r="O189">
        <v>3</v>
      </c>
      <c r="P189">
        <f>INDEX(sgStats[gl_rank],MATCH(stat_prod_calc_test_venusaur[[#This Row],[iv_str]],sgStats[gl_iv_string],0))</f>
        <v>124</v>
      </c>
      <c r="Q189" t="b">
        <f>stat_prod_calc_test_venusaur[[#This Row],[sg_gl_rank]]=stat_prod_calc_test_venusaur[[#This Row],[gl_rank]]</f>
        <v>0</v>
      </c>
      <c r="R189">
        <f>ROUND(stat_prod_calc_test_venusaur[[#This Row],[gl_stat_product]],1)</f>
        <v>1819.5</v>
      </c>
      <c r="S189" s="6">
        <f>INDEX(sgStats[gl_prod],MATCH(stat_prod_calc_test_venusaur[[#This Row],[iv_str]],sgStats[gl_iv_string],0))</f>
        <v>1819.5</v>
      </c>
      <c r="T189" s="5">
        <f>ROUND(stat_prod_calc_test_venusaur[[#This Row],[gl_percent_rank]],2)</f>
        <v>97</v>
      </c>
      <c r="U189" s="5">
        <f>INDEX(sgStats[gl_percent_sp],MATCH(stat_prod_calc_test_venusaur[[#This Row],[iv_str]],sgStats[gl_iv_string],0))</f>
        <v>98.21</v>
      </c>
      <c r="V189" s="5" t="b">
        <f>stat_prod_calc_test_venusaur[[#This Row],[my_gl_%sp]]=stat_prod_calc_test_venusaur[[#This Row],[sg_gl_%sp]]</f>
        <v>0</v>
      </c>
      <c r="W189" s="5">
        <f>ROUND(stat_prod_calc_test_venusaur[[#This Row],[gl_stat_product]]/$F$2*100,2)</f>
        <v>99.61</v>
      </c>
      <c r="X189" s="5" t="b">
        <f>stat_prod_calc_test_venusaur[[#This Row],[Column1]]=stat_prod_calc_test_venusaur[[#This Row],[sg_gl_%sp]]</f>
        <v>0</v>
      </c>
      <c r="Y189" s="5">
        <f>stat_prod_calc_test_venusaur[[#This Row],[ul_stat_product]]/$L$66*100</f>
        <v>99.334067328780122</v>
      </c>
      <c r="Z189" s="5">
        <f>INDEX(sgStats[gl_rank],MATCH(stat_prod_calc_test_venusaur[[#This Row],[iv_str]],sgStats[ul_iv_string],0))</f>
        <v>188</v>
      </c>
      <c r="AA189" s="5" t="b">
        <f>stat_prod_calc_test_venusaur[[#This Row],[sg_ul_rank]]=stat_prod_calc_test_venusaur[[#This Row],[ul_rank]]</f>
        <v>0</v>
      </c>
      <c r="AB189" s="5">
        <f>ROUND(stat_prod_calc_test_venusaur[[#This Row],[ul_stat_product]],1)</f>
        <v>3927.4</v>
      </c>
      <c r="AC189" s="5">
        <f>INDEX(sgStats[ul_prod],MATCH(stat_prod_calc_test_venusaur[[#This Row],[iv_str]],sgStats[ul_iv_string],0))</f>
        <v>3927.4</v>
      </c>
    </row>
    <row r="190" spans="1:29" x14ac:dyDescent="0.25">
      <c r="A190" s="5" t="s">
        <v>36</v>
      </c>
      <c r="B190" s="5" t="s">
        <v>160</v>
      </c>
      <c r="C190">
        <v>21</v>
      </c>
      <c r="D190">
        <v>1487</v>
      </c>
      <c r="E190">
        <v>122</v>
      </c>
      <c r="F190">
        <v>1819.479</v>
      </c>
      <c r="G190">
        <v>123</v>
      </c>
      <c r="H190">
        <v>96.995999999999995</v>
      </c>
      <c r="I190">
        <v>40.5</v>
      </c>
      <c r="J190">
        <v>2495</v>
      </c>
      <c r="K190">
        <v>158</v>
      </c>
      <c r="L190">
        <v>3952.3009999999999</v>
      </c>
      <c r="M190">
        <v>80</v>
      </c>
      <c r="N190">
        <v>97.944000000000003</v>
      </c>
      <c r="O190">
        <v>3</v>
      </c>
      <c r="P190">
        <f>INDEX(sgStats[gl_rank],MATCH(stat_prod_calc_test_venusaur[[#This Row],[iv_str]],sgStats[gl_iv_string],0))</f>
        <v>123</v>
      </c>
      <c r="Q190" t="b">
        <f>stat_prod_calc_test_venusaur[[#This Row],[sg_gl_rank]]=stat_prod_calc_test_venusaur[[#This Row],[gl_rank]]</f>
        <v>1</v>
      </c>
      <c r="R190">
        <f>ROUND(stat_prod_calc_test_venusaur[[#This Row],[gl_stat_product]],1)</f>
        <v>1819.5</v>
      </c>
      <c r="S190" s="6">
        <f>INDEX(sgStats[gl_prod],MATCH(stat_prod_calc_test_venusaur[[#This Row],[iv_str]],sgStats[gl_iv_string],0))</f>
        <v>1819.5</v>
      </c>
      <c r="T190" s="5">
        <f>ROUND(stat_prod_calc_test_venusaur[[#This Row],[gl_percent_rank]],2)</f>
        <v>97</v>
      </c>
      <c r="U190" s="5">
        <f>INDEX(sgStats[gl_percent_sp],MATCH(stat_prod_calc_test_venusaur[[#This Row],[iv_str]],sgStats[gl_iv_string],0))</f>
        <v>98.21</v>
      </c>
      <c r="V190" s="5" t="b">
        <f>stat_prod_calc_test_venusaur[[#This Row],[my_gl_%sp]]=stat_prod_calc_test_venusaur[[#This Row],[sg_gl_%sp]]</f>
        <v>0</v>
      </c>
      <c r="W190" s="5">
        <f>ROUND(stat_prod_calc_test_venusaur[[#This Row],[gl_stat_product]]/$F$2*100,2)</f>
        <v>99.61</v>
      </c>
      <c r="X190" s="5" t="b">
        <f>stat_prod_calc_test_venusaur[[#This Row],[Column1]]=stat_prod_calc_test_venusaur[[#This Row],[sg_gl_%sp]]</f>
        <v>0</v>
      </c>
      <c r="Y190" s="5">
        <f>stat_prod_calc_test_venusaur[[#This Row],[ul_stat_product]]/$L$66*100</f>
        <v>99.964539572142868</v>
      </c>
      <c r="Z190" s="5">
        <f>INDEX(sgStats[gl_rank],MATCH(stat_prod_calc_test_venusaur[[#This Row],[iv_str]],sgStats[ul_iv_string],0))</f>
        <v>189</v>
      </c>
      <c r="AA190" s="5" t="b">
        <f>stat_prod_calc_test_venusaur[[#This Row],[sg_ul_rank]]=stat_prod_calc_test_venusaur[[#This Row],[ul_rank]]</f>
        <v>0</v>
      </c>
      <c r="AB190" s="5">
        <f>ROUND(stat_prod_calc_test_venusaur[[#This Row],[ul_stat_product]],1)</f>
        <v>3952.3</v>
      </c>
      <c r="AC190" s="5">
        <f>INDEX(sgStats[ul_prod],MATCH(stat_prod_calc_test_venusaur[[#This Row],[iv_str]],sgStats[ul_iv_string],0))</f>
        <v>3927.4</v>
      </c>
    </row>
    <row r="191" spans="1:29" x14ac:dyDescent="0.25">
      <c r="A191" s="5" t="s">
        <v>36</v>
      </c>
      <c r="B191" s="5" t="s">
        <v>1087</v>
      </c>
      <c r="C191">
        <v>20.5</v>
      </c>
      <c r="D191">
        <v>1466</v>
      </c>
      <c r="E191">
        <v>120</v>
      </c>
      <c r="F191">
        <v>1782.059</v>
      </c>
      <c r="G191">
        <v>1048</v>
      </c>
      <c r="H191">
        <v>74.358999999999995</v>
      </c>
      <c r="I191">
        <v>39.5</v>
      </c>
      <c r="J191">
        <v>2486</v>
      </c>
      <c r="K191">
        <v>156</v>
      </c>
      <c r="L191">
        <v>3927.1709999999998</v>
      </c>
      <c r="M191">
        <v>244</v>
      </c>
      <c r="N191">
        <v>93.677000000000007</v>
      </c>
      <c r="O191">
        <v>3</v>
      </c>
      <c r="P191" t="e">
        <f>INDEX(sgStats[gl_rank],MATCH(stat_prod_calc_test_venusaur[[#This Row],[iv_str]],sgStats[gl_iv_string],0))</f>
        <v>#N/A</v>
      </c>
      <c r="Q191" t="e">
        <f>stat_prod_calc_test_venusaur[[#This Row],[sg_gl_rank]]=stat_prod_calc_test_venusaur[[#This Row],[gl_rank]]</f>
        <v>#N/A</v>
      </c>
      <c r="R191">
        <f>ROUND(stat_prod_calc_test_venusaur[[#This Row],[gl_stat_product]],1)</f>
        <v>1782.1</v>
      </c>
      <c r="S191" s="6" t="e">
        <f>INDEX(sgStats[gl_prod],MATCH(stat_prod_calc_test_venusaur[[#This Row],[iv_str]],sgStats[gl_iv_string],0))</f>
        <v>#N/A</v>
      </c>
      <c r="T191" s="5">
        <f>ROUND(stat_prod_calc_test_venusaur[[#This Row],[gl_percent_rank]],2)</f>
        <v>74.36</v>
      </c>
      <c r="U191" s="5" t="e">
        <f>INDEX(sgStats[gl_percent_sp],MATCH(stat_prod_calc_test_venusaur[[#This Row],[iv_str]],sgStats[gl_iv_string],0))</f>
        <v>#N/A</v>
      </c>
      <c r="V191" s="5" t="e">
        <f>stat_prod_calc_test_venusaur[[#This Row],[my_gl_%sp]]=stat_prod_calc_test_venusaur[[#This Row],[sg_gl_%sp]]</f>
        <v>#N/A</v>
      </c>
      <c r="W191" s="5">
        <f>ROUND(stat_prod_calc_test_venusaur[[#This Row],[gl_stat_product]]/$F$2*100,2)</f>
        <v>97.56</v>
      </c>
      <c r="X191" s="5" t="e">
        <f>stat_prod_calc_test_venusaur[[#This Row],[Column1]]=stat_prod_calc_test_venusaur[[#This Row],[sg_gl_%sp]]</f>
        <v>#N/A</v>
      </c>
      <c r="Y191" s="5">
        <f>stat_prod_calc_test_venusaur[[#This Row],[ul_stat_product]]/$L$66*100</f>
        <v>99.328932901636762</v>
      </c>
      <c r="Z191" s="5">
        <f>INDEX(sgStats[gl_rank],MATCH(stat_prod_calc_test_venusaur[[#This Row],[iv_str]],sgStats[ul_iv_string],0))</f>
        <v>190</v>
      </c>
      <c r="AA191" s="5" t="b">
        <f>stat_prod_calc_test_venusaur[[#This Row],[sg_ul_rank]]=stat_prod_calc_test_venusaur[[#This Row],[ul_rank]]</f>
        <v>0</v>
      </c>
      <c r="AB191" s="5">
        <f>ROUND(stat_prod_calc_test_venusaur[[#This Row],[ul_stat_product]],1)</f>
        <v>3927.2</v>
      </c>
      <c r="AC191" s="5">
        <f>INDEX(sgStats[ul_prod],MATCH(stat_prod_calc_test_venusaur[[#This Row],[iv_str]],sgStats[ul_iv_string],0))</f>
        <v>3927.2</v>
      </c>
    </row>
    <row r="192" spans="1:29" x14ac:dyDescent="0.25">
      <c r="A192" s="5" t="s">
        <v>36</v>
      </c>
      <c r="B192" s="5" t="s">
        <v>939</v>
      </c>
      <c r="C192">
        <v>20</v>
      </c>
      <c r="D192">
        <v>1474</v>
      </c>
      <c r="E192">
        <v>122</v>
      </c>
      <c r="F192">
        <v>1785.4090000000001</v>
      </c>
      <c r="G192">
        <v>903</v>
      </c>
      <c r="H192">
        <v>77.948999999999998</v>
      </c>
      <c r="I192">
        <v>37.5</v>
      </c>
      <c r="J192">
        <v>2487</v>
      </c>
      <c r="K192">
        <v>159</v>
      </c>
      <c r="L192">
        <v>3926.817</v>
      </c>
      <c r="M192">
        <v>250</v>
      </c>
      <c r="N192">
        <v>93.521000000000001</v>
      </c>
      <c r="O192">
        <v>3</v>
      </c>
      <c r="P192" t="e">
        <f>INDEX(sgStats[gl_rank],MATCH(stat_prod_calc_test_venusaur[[#This Row],[iv_str]],sgStats[gl_iv_string],0))</f>
        <v>#N/A</v>
      </c>
      <c r="Q192" t="e">
        <f>stat_prod_calc_test_venusaur[[#This Row],[sg_gl_rank]]=stat_prod_calc_test_venusaur[[#This Row],[gl_rank]]</f>
        <v>#N/A</v>
      </c>
      <c r="R192">
        <f>ROUND(stat_prod_calc_test_venusaur[[#This Row],[gl_stat_product]],1)</f>
        <v>1785.4</v>
      </c>
      <c r="S192" s="6" t="e">
        <f>INDEX(sgStats[gl_prod],MATCH(stat_prod_calc_test_venusaur[[#This Row],[iv_str]],sgStats[gl_iv_string],0))</f>
        <v>#N/A</v>
      </c>
      <c r="T192" s="5">
        <f>ROUND(stat_prod_calc_test_venusaur[[#This Row],[gl_percent_rank]],2)</f>
        <v>77.95</v>
      </c>
      <c r="U192" s="5" t="e">
        <f>INDEX(sgStats[gl_percent_sp],MATCH(stat_prod_calc_test_venusaur[[#This Row],[iv_str]],sgStats[gl_iv_string],0))</f>
        <v>#N/A</v>
      </c>
      <c r="V192" s="5" t="e">
        <f>stat_prod_calc_test_venusaur[[#This Row],[my_gl_%sp]]=stat_prod_calc_test_venusaur[[#This Row],[sg_gl_%sp]]</f>
        <v>#N/A</v>
      </c>
      <c r="W192" s="5">
        <f>ROUND(stat_prod_calc_test_venusaur[[#This Row],[gl_stat_product]]/$F$2*100,2)</f>
        <v>97.74</v>
      </c>
      <c r="X192" s="5" t="e">
        <f>stat_prod_calc_test_venusaur[[#This Row],[Column1]]=stat_prod_calc_test_venusaur[[#This Row],[sg_gl_%sp]]</f>
        <v>#N/A</v>
      </c>
      <c r="Y192" s="5">
        <f>stat_prod_calc_test_venusaur[[#This Row],[ul_stat_product]]/$L$66*100</f>
        <v>99.319979270066568</v>
      </c>
      <c r="Z192" s="5">
        <f>INDEX(sgStats[gl_rank],MATCH(stat_prod_calc_test_venusaur[[#This Row],[iv_str]],sgStats[ul_iv_string],0))</f>
        <v>191</v>
      </c>
      <c r="AA192" s="5" t="b">
        <f>stat_prod_calc_test_venusaur[[#This Row],[sg_ul_rank]]=stat_prod_calc_test_venusaur[[#This Row],[ul_rank]]</f>
        <v>0</v>
      </c>
      <c r="AB192" s="5">
        <f>ROUND(stat_prod_calc_test_venusaur[[#This Row],[ul_stat_product]],1)</f>
        <v>3926.8</v>
      </c>
      <c r="AC192" s="5">
        <f>INDEX(sgStats[ul_prod],MATCH(stat_prod_calc_test_venusaur[[#This Row],[iv_str]],sgStats[ul_iv_string],0))</f>
        <v>3926.8</v>
      </c>
    </row>
    <row r="193" spans="1:29" x14ac:dyDescent="0.25">
      <c r="A193" s="5" t="s">
        <v>36</v>
      </c>
      <c r="B193" s="5" t="s">
        <v>170</v>
      </c>
      <c r="C193">
        <v>21</v>
      </c>
      <c r="D193">
        <v>1487</v>
      </c>
      <c r="E193">
        <v>125</v>
      </c>
      <c r="F193">
        <v>1817.847</v>
      </c>
      <c r="G193">
        <v>134</v>
      </c>
      <c r="H193">
        <v>96.751999999999995</v>
      </c>
      <c r="I193">
        <v>40.5</v>
      </c>
      <c r="J193">
        <v>2494</v>
      </c>
      <c r="K193">
        <v>162</v>
      </c>
      <c r="L193">
        <v>3951.5540000000001</v>
      </c>
      <c r="M193">
        <v>84</v>
      </c>
      <c r="N193">
        <v>97.84</v>
      </c>
      <c r="O193">
        <v>3</v>
      </c>
      <c r="P193">
        <f>INDEX(sgStats[gl_rank],MATCH(stat_prod_calc_test_venusaur[[#This Row],[iv_str]],sgStats[gl_iv_string],0))</f>
        <v>134</v>
      </c>
      <c r="Q193" t="b">
        <f>stat_prod_calc_test_venusaur[[#This Row],[sg_gl_rank]]=stat_prod_calc_test_venusaur[[#This Row],[gl_rank]]</f>
        <v>1</v>
      </c>
      <c r="R193">
        <f>ROUND(stat_prod_calc_test_venusaur[[#This Row],[gl_stat_product]],1)</f>
        <v>1817.8</v>
      </c>
      <c r="S193" s="6">
        <f>INDEX(sgStats[gl_prod],MATCH(stat_prod_calc_test_venusaur[[#This Row],[iv_str]],sgStats[gl_iv_string],0))</f>
        <v>1817.8</v>
      </c>
      <c r="T193" s="5">
        <f>ROUND(stat_prod_calc_test_venusaur[[#This Row],[gl_percent_rank]],2)</f>
        <v>96.75</v>
      </c>
      <c r="U193" s="5">
        <f>INDEX(sgStats[gl_percent_sp],MATCH(stat_prod_calc_test_venusaur[[#This Row],[iv_str]],sgStats[gl_iv_string],0))</f>
        <v>98.12</v>
      </c>
      <c r="V193" s="5" t="b">
        <f>stat_prod_calc_test_venusaur[[#This Row],[my_gl_%sp]]=stat_prod_calc_test_venusaur[[#This Row],[sg_gl_%sp]]</f>
        <v>0</v>
      </c>
      <c r="W193" s="5">
        <f>ROUND(stat_prod_calc_test_venusaur[[#This Row],[gl_stat_product]]/$F$2*100,2)</f>
        <v>99.52</v>
      </c>
      <c r="X193" s="5" t="b">
        <f>stat_prod_calc_test_venusaur[[#This Row],[Column1]]=stat_prod_calc_test_venusaur[[#This Row],[sg_gl_%sp]]</f>
        <v>0</v>
      </c>
      <c r="Y193" s="5">
        <f>stat_prod_calc_test_venusaur[[#This Row],[ul_stat_product]]/$L$66*100</f>
        <v>99.945645891965086</v>
      </c>
      <c r="Z193" s="5">
        <f>INDEX(sgStats[gl_rank],MATCH(stat_prod_calc_test_venusaur[[#This Row],[iv_str]],sgStats[ul_iv_string],0))</f>
        <v>192</v>
      </c>
      <c r="AA193" s="5" t="b">
        <f>stat_prod_calc_test_venusaur[[#This Row],[sg_ul_rank]]=stat_prod_calc_test_venusaur[[#This Row],[ul_rank]]</f>
        <v>0</v>
      </c>
      <c r="AB193" s="5">
        <f>ROUND(stat_prod_calc_test_venusaur[[#This Row],[ul_stat_product]],1)</f>
        <v>3951.6</v>
      </c>
      <c r="AC193" s="5">
        <f>INDEX(sgStats[ul_prod],MATCH(stat_prod_calc_test_venusaur[[#This Row],[iv_str]],sgStats[ul_iv_string],0))</f>
        <v>3926.6</v>
      </c>
    </row>
    <row r="194" spans="1:29" x14ac:dyDescent="0.25">
      <c r="A194" s="5" t="s">
        <v>36</v>
      </c>
      <c r="B194" s="5" t="s">
        <v>941</v>
      </c>
      <c r="C194">
        <v>20</v>
      </c>
      <c r="D194">
        <v>1477</v>
      </c>
      <c r="E194">
        <v>122</v>
      </c>
      <c r="F194">
        <v>1785.3219999999999</v>
      </c>
      <c r="G194">
        <v>905</v>
      </c>
      <c r="H194">
        <v>77.900000000000006</v>
      </c>
      <c r="I194">
        <v>37.5</v>
      </c>
      <c r="J194">
        <v>2494</v>
      </c>
      <c r="K194">
        <v>159</v>
      </c>
      <c r="L194">
        <v>3926.6260000000002</v>
      </c>
      <c r="M194">
        <v>251</v>
      </c>
      <c r="N194">
        <v>93.495000000000005</v>
      </c>
      <c r="O194">
        <v>3</v>
      </c>
      <c r="P194" t="e">
        <f>INDEX(sgStats[gl_rank],MATCH(stat_prod_calc_test_venusaur[[#This Row],[iv_str]],sgStats[gl_iv_string],0))</f>
        <v>#N/A</v>
      </c>
      <c r="Q194" t="e">
        <f>stat_prod_calc_test_venusaur[[#This Row],[sg_gl_rank]]=stat_prod_calc_test_venusaur[[#This Row],[gl_rank]]</f>
        <v>#N/A</v>
      </c>
      <c r="R194">
        <f>ROUND(stat_prod_calc_test_venusaur[[#This Row],[gl_stat_product]],1)</f>
        <v>1785.3</v>
      </c>
      <c r="S194" s="6" t="e">
        <f>INDEX(sgStats[gl_prod],MATCH(stat_prod_calc_test_venusaur[[#This Row],[iv_str]],sgStats[gl_iv_string],0))</f>
        <v>#N/A</v>
      </c>
      <c r="T194" s="5">
        <f>ROUND(stat_prod_calc_test_venusaur[[#This Row],[gl_percent_rank]],2)</f>
        <v>77.900000000000006</v>
      </c>
      <c r="U194" s="5" t="e">
        <f>INDEX(sgStats[gl_percent_sp],MATCH(stat_prod_calc_test_venusaur[[#This Row],[iv_str]],sgStats[gl_iv_string],0))</f>
        <v>#N/A</v>
      </c>
      <c r="V194" s="5" t="e">
        <f>stat_prod_calc_test_venusaur[[#This Row],[my_gl_%sp]]=stat_prod_calc_test_venusaur[[#This Row],[sg_gl_%sp]]</f>
        <v>#N/A</v>
      </c>
      <c r="W194" s="5">
        <f>ROUND(stat_prod_calc_test_venusaur[[#This Row],[gl_stat_product]]/$F$2*100,2)</f>
        <v>97.74</v>
      </c>
      <c r="X194" s="5" t="e">
        <f>stat_prod_calc_test_venusaur[[#This Row],[Column1]]=stat_prod_calc_test_venusaur[[#This Row],[sg_gl_%sp]]</f>
        <v>#N/A</v>
      </c>
      <c r="Y194" s="5">
        <f>stat_prod_calc_test_venusaur[[#This Row],[ul_stat_product]]/$L$66*100</f>
        <v>99.315148355857801</v>
      </c>
      <c r="Z194" s="5">
        <f>INDEX(sgStats[gl_rank],MATCH(stat_prod_calc_test_venusaur[[#This Row],[iv_str]],sgStats[ul_iv_string],0))</f>
        <v>193</v>
      </c>
      <c r="AA194" s="5" t="b">
        <f>stat_prod_calc_test_venusaur[[#This Row],[sg_ul_rank]]=stat_prod_calc_test_venusaur[[#This Row],[ul_rank]]</f>
        <v>0</v>
      </c>
      <c r="AB194" s="5">
        <f>ROUND(stat_prod_calc_test_venusaur[[#This Row],[ul_stat_product]],1)</f>
        <v>3926.6</v>
      </c>
      <c r="AC194" s="5">
        <f>INDEX(sgStats[ul_prod],MATCH(stat_prod_calc_test_venusaur[[#This Row],[iv_str]],sgStats[ul_iv_string],0))</f>
        <v>3926.6</v>
      </c>
    </row>
    <row r="195" spans="1:29" x14ac:dyDescent="0.25">
      <c r="A195" s="5" t="s">
        <v>36</v>
      </c>
      <c r="B195" s="5" t="s">
        <v>178</v>
      </c>
      <c r="C195">
        <v>21</v>
      </c>
      <c r="D195">
        <v>1490</v>
      </c>
      <c r="E195">
        <v>125</v>
      </c>
      <c r="F195">
        <v>1817.7070000000001</v>
      </c>
      <c r="G195">
        <v>142</v>
      </c>
      <c r="H195">
        <v>96.557000000000002</v>
      </c>
      <c r="I195">
        <v>40.5</v>
      </c>
      <c r="J195">
        <v>2500</v>
      </c>
      <c r="K195">
        <v>162</v>
      </c>
      <c r="L195">
        <v>3951.248</v>
      </c>
      <c r="M195">
        <v>85</v>
      </c>
      <c r="N195">
        <v>97.813999999999993</v>
      </c>
      <c r="O195">
        <v>3</v>
      </c>
      <c r="P195">
        <f>INDEX(sgStats[gl_rank],MATCH(stat_prod_calc_test_venusaur[[#This Row],[iv_str]],sgStats[gl_iv_string],0))</f>
        <v>142</v>
      </c>
      <c r="Q195" t="b">
        <f>stat_prod_calc_test_venusaur[[#This Row],[sg_gl_rank]]=stat_prod_calc_test_venusaur[[#This Row],[gl_rank]]</f>
        <v>1</v>
      </c>
      <c r="R195">
        <f>ROUND(stat_prod_calc_test_venusaur[[#This Row],[gl_stat_product]],1)</f>
        <v>1817.7</v>
      </c>
      <c r="S195" s="6">
        <f>INDEX(sgStats[gl_prod],MATCH(stat_prod_calc_test_venusaur[[#This Row],[iv_str]],sgStats[gl_iv_string],0))</f>
        <v>1817.7</v>
      </c>
      <c r="T195" s="5">
        <f>ROUND(stat_prod_calc_test_venusaur[[#This Row],[gl_percent_rank]],2)</f>
        <v>96.56</v>
      </c>
      <c r="U195" s="5">
        <f>INDEX(sgStats[gl_percent_sp],MATCH(stat_prod_calc_test_venusaur[[#This Row],[iv_str]],sgStats[gl_iv_string],0))</f>
        <v>98.11</v>
      </c>
      <c r="V195" s="5" t="b">
        <f>stat_prod_calc_test_venusaur[[#This Row],[my_gl_%sp]]=stat_prod_calc_test_venusaur[[#This Row],[sg_gl_%sp]]</f>
        <v>0</v>
      </c>
      <c r="W195" s="5">
        <f>ROUND(stat_prod_calc_test_venusaur[[#This Row],[gl_stat_product]]/$F$2*100,2)</f>
        <v>99.51</v>
      </c>
      <c r="X195" s="5" t="b">
        <f>stat_prod_calc_test_venusaur[[#This Row],[Column1]]=stat_prod_calc_test_venusaur[[#This Row],[sg_gl_%sp]]</f>
        <v>0</v>
      </c>
      <c r="Y195" s="5">
        <f>stat_prod_calc_test_venusaur[[#This Row],[ul_stat_product]]/$L$66*100</f>
        <v>99.937906312133208</v>
      </c>
      <c r="Z195" s="5">
        <f>INDEX(sgStats[gl_rank],MATCH(stat_prod_calc_test_venusaur[[#This Row],[iv_str]],sgStats[ul_iv_string],0))</f>
        <v>194</v>
      </c>
      <c r="AA195" s="5" t="b">
        <f>stat_prod_calc_test_venusaur[[#This Row],[sg_ul_rank]]=stat_prod_calc_test_venusaur[[#This Row],[ul_rank]]</f>
        <v>0</v>
      </c>
      <c r="AB195" s="5">
        <f>ROUND(stat_prod_calc_test_venusaur[[#This Row],[ul_stat_product]],1)</f>
        <v>3951.2</v>
      </c>
      <c r="AC195" s="5">
        <f>INDEX(sgStats[ul_prod],MATCH(stat_prod_calc_test_venusaur[[#This Row],[iv_str]],sgStats[ul_iv_string],0))</f>
        <v>3926.3</v>
      </c>
    </row>
    <row r="196" spans="1:29" x14ac:dyDescent="0.25">
      <c r="A196" s="5" t="s">
        <v>36</v>
      </c>
      <c r="B196" s="5" t="s">
        <v>949</v>
      </c>
      <c r="C196">
        <v>20</v>
      </c>
      <c r="D196">
        <v>1481</v>
      </c>
      <c r="E196">
        <v>122</v>
      </c>
      <c r="F196">
        <v>1785.1479999999999</v>
      </c>
      <c r="G196">
        <v>913</v>
      </c>
      <c r="H196">
        <v>77.728999999999999</v>
      </c>
      <c r="I196">
        <v>37.5</v>
      </c>
      <c r="J196">
        <v>2500</v>
      </c>
      <c r="K196">
        <v>159</v>
      </c>
      <c r="L196">
        <v>3926.2429999999999</v>
      </c>
      <c r="M196">
        <v>253</v>
      </c>
      <c r="N196">
        <v>93.442999999999998</v>
      </c>
      <c r="O196">
        <v>3</v>
      </c>
      <c r="P196" t="e">
        <f>INDEX(sgStats[gl_rank],MATCH(stat_prod_calc_test_venusaur[[#This Row],[iv_str]],sgStats[gl_iv_string],0))</f>
        <v>#N/A</v>
      </c>
      <c r="Q196" t="e">
        <f>stat_prod_calc_test_venusaur[[#This Row],[sg_gl_rank]]=stat_prod_calc_test_venusaur[[#This Row],[gl_rank]]</f>
        <v>#N/A</v>
      </c>
      <c r="R196">
        <f>ROUND(stat_prod_calc_test_venusaur[[#This Row],[gl_stat_product]],1)</f>
        <v>1785.1</v>
      </c>
      <c r="S196" s="6" t="e">
        <f>INDEX(sgStats[gl_prod],MATCH(stat_prod_calc_test_venusaur[[#This Row],[iv_str]],sgStats[gl_iv_string],0))</f>
        <v>#N/A</v>
      </c>
      <c r="T196" s="5">
        <f>ROUND(stat_prod_calc_test_venusaur[[#This Row],[gl_percent_rank]],2)</f>
        <v>77.73</v>
      </c>
      <c r="U196" s="5" t="e">
        <f>INDEX(sgStats[gl_percent_sp],MATCH(stat_prod_calc_test_venusaur[[#This Row],[iv_str]],sgStats[gl_iv_string],0))</f>
        <v>#N/A</v>
      </c>
      <c r="V196" s="5" t="e">
        <f>stat_prod_calc_test_venusaur[[#This Row],[my_gl_%sp]]=stat_prod_calc_test_venusaur[[#This Row],[sg_gl_%sp]]</f>
        <v>#N/A</v>
      </c>
      <c r="W196" s="5">
        <f>ROUND(stat_prod_calc_test_venusaur[[#This Row],[gl_stat_product]]/$F$2*100,2)</f>
        <v>97.73</v>
      </c>
      <c r="X196" s="5" t="e">
        <f>stat_prod_calc_test_venusaur[[#This Row],[Column1]]=stat_prod_calc_test_venusaur[[#This Row],[sg_gl_%sp]]</f>
        <v>#N/A</v>
      </c>
      <c r="Y196" s="5">
        <f>stat_prod_calc_test_venusaur[[#This Row],[ul_stat_product]]/$L$66*100</f>
        <v>99.305461234695684</v>
      </c>
      <c r="Z196" s="5">
        <f>INDEX(sgStats[gl_rank],MATCH(stat_prod_calc_test_venusaur[[#This Row],[iv_str]],sgStats[ul_iv_string],0))</f>
        <v>195</v>
      </c>
      <c r="AA196" s="5" t="b">
        <f>stat_prod_calc_test_venusaur[[#This Row],[sg_ul_rank]]=stat_prod_calc_test_venusaur[[#This Row],[ul_rank]]</f>
        <v>0</v>
      </c>
      <c r="AB196" s="5">
        <f>ROUND(stat_prod_calc_test_venusaur[[#This Row],[ul_stat_product]],1)</f>
        <v>3926.2</v>
      </c>
      <c r="AC196" s="5">
        <f>INDEX(sgStats[ul_prod],MATCH(stat_prod_calc_test_venusaur[[#This Row],[iv_str]],sgStats[ul_iv_string],0))</f>
        <v>3926.2</v>
      </c>
    </row>
    <row r="197" spans="1:29" x14ac:dyDescent="0.25">
      <c r="A197" s="5" t="s">
        <v>36</v>
      </c>
      <c r="B197" s="5" t="s">
        <v>172</v>
      </c>
      <c r="C197">
        <v>20.5</v>
      </c>
      <c r="D197">
        <v>1488</v>
      </c>
      <c r="E197">
        <v>123</v>
      </c>
      <c r="F197">
        <v>1817.836</v>
      </c>
      <c r="G197">
        <v>135</v>
      </c>
      <c r="H197">
        <v>96.703000000000003</v>
      </c>
      <c r="I197">
        <v>38.5</v>
      </c>
      <c r="J197">
        <v>2487</v>
      </c>
      <c r="K197">
        <v>159</v>
      </c>
      <c r="L197">
        <v>3926.174</v>
      </c>
      <c r="M197">
        <v>254</v>
      </c>
      <c r="N197">
        <v>93.417000000000002</v>
      </c>
      <c r="O197">
        <v>3</v>
      </c>
      <c r="P197">
        <f>INDEX(sgStats[gl_rank],MATCH(stat_prod_calc_test_venusaur[[#This Row],[iv_str]],sgStats[gl_iv_string],0))</f>
        <v>136</v>
      </c>
      <c r="Q197" t="b">
        <f>stat_prod_calc_test_venusaur[[#This Row],[sg_gl_rank]]=stat_prod_calc_test_venusaur[[#This Row],[gl_rank]]</f>
        <v>0</v>
      </c>
      <c r="R197">
        <f>ROUND(stat_prod_calc_test_venusaur[[#This Row],[gl_stat_product]],1)</f>
        <v>1817.8</v>
      </c>
      <c r="S197" s="6">
        <f>INDEX(sgStats[gl_prod],MATCH(stat_prod_calc_test_venusaur[[#This Row],[iv_str]],sgStats[gl_iv_string],0))</f>
        <v>1817.8</v>
      </c>
      <c r="T197" s="5">
        <f>ROUND(stat_prod_calc_test_venusaur[[#This Row],[gl_percent_rank]],2)</f>
        <v>96.7</v>
      </c>
      <c r="U197" s="5">
        <f>INDEX(sgStats[gl_percent_sp],MATCH(stat_prod_calc_test_venusaur[[#This Row],[iv_str]],sgStats[gl_iv_string],0))</f>
        <v>98.12</v>
      </c>
      <c r="V197" s="5" t="b">
        <f>stat_prod_calc_test_venusaur[[#This Row],[my_gl_%sp]]=stat_prod_calc_test_venusaur[[#This Row],[sg_gl_%sp]]</f>
        <v>0</v>
      </c>
      <c r="W197" s="5">
        <f>ROUND(stat_prod_calc_test_venusaur[[#This Row],[gl_stat_product]]/$F$2*100,2)</f>
        <v>99.52</v>
      </c>
      <c r="X197" s="5" t="b">
        <f>stat_prod_calc_test_venusaur[[#This Row],[Column1]]=stat_prod_calc_test_venusaur[[#This Row],[sg_gl_%sp]]</f>
        <v>0</v>
      </c>
      <c r="Y197" s="5">
        <f>stat_prod_calc_test_venusaur[[#This Row],[ul_stat_product]]/$L$66*100</f>
        <v>99.303716035321827</v>
      </c>
      <c r="Z197" s="5">
        <f>INDEX(sgStats[gl_rank],MATCH(stat_prod_calc_test_venusaur[[#This Row],[iv_str]],sgStats[ul_iv_string],0))</f>
        <v>196</v>
      </c>
      <c r="AA197" s="5" t="b">
        <f>stat_prod_calc_test_venusaur[[#This Row],[sg_ul_rank]]=stat_prod_calc_test_venusaur[[#This Row],[ul_rank]]</f>
        <v>0</v>
      </c>
      <c r="AB197" s="5">
        <f>ROUND(stat_prod_calc_test_venusaur[[#This Row],[ul_stat_product]],1)</f>
        <v>3926.2</v>
      </c>
      <c r="AC197" s="5">
        <f>INDEX(sgStats[ul_prod],MATCH(stat_prod_calc_test_venusaur[[#This Row],[iv_str]],sgStats[ul_iv_string],0))</f>
        <v>3926.2</v>
      </c>
    </row>
    <row r="198" spans="1:29" x14ac:dyDescent="0.25">
      <c r="A198" s="5" t="s">
        <v>36</v>
      </c>
      <c r="B198" s="5" t="s">
        <v>174</v>
      </c>
      <c r="C198">
        <v>20.5</v>
      </c>
      <c r="D198">
        <v>1492</v>
      </c>
      <c r="E198">
        <v>123</v>
      </c>
      <c r="F198">
        <v>1817.7909999999999</v>
      </c>
      <c r="G198">
        <v>137</v>
      </c>
      <c r="H198">
        <v>96.605999999999995</v>
      </c>
      <c r="I198">
        <v>38.5</v>
      </c>
      <c r="J198">
        <v>2493</v>
      </c>
      <c r="K198">
        <v>159</v>
      </c>
      <c r="L198">
        <v>3926.0770000000002</v>
      </c>
      <c r="M198">
        <v>255</v>
      </c>
      <c r="N198">
        <v>93.391000000000005</v>
      </c>
      <c r="O198">
        <v>3</v>
      </c>
      <c r="P198">
        <f>INDEX(sgStats[gl_rank],MATCH(stat_prod_calc_test_venusaur[[#This Row],[iv_str]],sgStats[gl_iv_string],0))</f>
        <v>138</v>
      </c>
      <c r="Q198" t="b">
        <f>stat_prod_calc_test_venusaur[[#This Row],[sg_gl_rank]]=stat_prod_calc_test_venusaur[[#This Row],[gl_rank]]</f>
        <v>0</v>
      </c>
      <c r="R198">
        <f>ROUND(stat_prod_calc_test_venusaur[[#This Row],[gl_stat_product]],1)</f>
        <v>1817.8</v>
      </c>
      <c r="S198" s="6">
        <f>INDEX(sgStats[gl_prod],MATCH(stat_prod_calc_test_venusaur[[#This Row],[iv_str]],sgStats[gl_iv_string],0))</f>
        <v>1817.8</v>
      </c>
      <c r="T198" s="5">
        <f>ROUND(stat_prod_calc_test_venusaur[[#This Row],[gl_percent_rank]],2)</f>
        <v>96.61</v>
      </c>
      <c r="U198" s="5">
        <f>INDEX(sgStats[gl_percent_sp],MATCH(stat_prod_calc_test_venusaur[[#This Row],[iv_str]],sgStats[gl_iv_string],0))</f>
        <v>98.12</v>
      </c>
      <c r="V198" s="5" t="b">
        <f>stat_prod_calc_test_venusaur[[#This Row],[my_gl_%sp]]=stat_prod_calc_test_venusaur[[#This Row],[sg_gl_%sp]]</f>
        <v>0</v>
      </c>
      <c r="W198" s="5">
        <f>ROUND(stat_prod_calc_test_venusaur[[#This Row],[gl_stat_product]]/$F$2*100,2)</f>
        <v>99.52</v>
      </c>
      <c r="X198" s="5" t="b">
        <f>stat_prod_calc_test_venusaur[[#This Row],[Column1]]=stat_prod_calc_test_venusaur[[#This Row],[sg_gl_%sp]]</f>
        <v>0</v>
      </c>
      <c r="Y198" s="5">
        <f>stat_prod_calc_test_venusaur[[#This Row],[ul_stat_product]]/$L$66*100</f>
        <v>99.301262639100614</v>
      </c>
      <c r="Z198" s="5">
        <f>INDEX(sgStats[gl_rank],MATCH(stat_prod_calc_test_venusaur[[#This Row],[iv_str]],sgStats[ul_iv_string],0))</f>
        <v>197</v>
      </c>
      <c r="AA198" s="5" t="b">
        <f>stat_prod_calc_test_venusaur[[#This Row],[sg_ul_rank]]=stat_prod_calc_test_venusaur[[#This Row],[ul_rank]]</f>
        <v>0</v>
      </c>
      <c r="AB198" s="5">
        <f>ROUND(stat_prod_calc_test_venusaur[[#This Row],[ul_stat_product]],1)</f>
        <v>3926.1</v>
      </c>
      <c r="AC198" s="5">
        <f>INDEX(sgStats[ul_prod],MATCH(stat_prod_calc_test_venusaur[[#This Row],[iv_str]],sgStats[ul_iv_string],0))</f>
        <v>3926.1</v>
      </c>
    </row>
    <row r="199" spans="1:29" x14ac:dyDescent="0.25">
      <c r="A199" s="5" t="s">
        <v>36</v>
      </c>
      <c r="B199" s="5" t="s">
        <v>183</v>
      </c>
      <c r="C199">
        <v>21</v>
      </c>
      <c r="D199">
        <v>1494</v>
      </c>
      <c r="E199">
        <v>125</v>
      </c>
      <c r="F199">
        <v>1817.472</v>
      </c>
      <c r="G199">
        <v>147</v>
      </c>
      <c r="H199">
        <v>96.435000000000002</v>
      </c>
      <c r="I199">
        <v>40</v>
      </c>
      <c r="J199">
        <v>2491</v>
      </c>
      <c r="K199">
        <v>162</v>
      </c>
      <c r="L199">
        <v>3925.8229999999999</v>
      </c>
      <c r="M199">
        <v>256</v>
      </c>
      <c r="N199">
        <v>93.364999999999995</v>
      </c>
      <c r="O199">
        <v>3</v>
      </c>
      <c r="P199">
        <f>INDEX(sgStats[gl_rank],MATCH(stat_prod_calc_test_venusaur[[#This Row],[iv_str]],sgStats[gl_iv_string],0))</f>
        <v>147</v>
      </c>
      <c r="Q199" t="b">
        <f>stat_prod_calc_test_venusaur[[#This Row],[sg_gl_rank]]=stat_prod_calc_test_venusaur[[#This Row],[gl_rank]]</f>
        <v>1</v>
      </c>
      <c r="R199">
        <f>ROUND(stat_prod_calc_test_venusaur[[#This Row],[gl_stat_product]],1)</f>
        <v>1817.5</v>
      </c>
      <c r="S199" s="6">
        <f>INDEX(sgStats[gl_prod],MATCH(stat_prod_calc_test_venusaur[[#This Row],[iv_str]],sgStats[gl_iv_string],0))</f>
        <v>1817.5</v>
      </c>
      <c r="T199" s="5">
        <f>ROUND(stat_prod_calc_test_venusaur[[#This Row],[gl_percent_rank]],2)</f>
        <v>96.44</v>
      </c>
      <c r="U199" s="5">
        <f>INDEX(sgStats[gl_percent_sp],MATCH(stat_prod_calc_test_venusaur[[#This Row],[iv_str]],sgStats[gl_iv_string],0))</f>
        <v>98.1</v>
      </c>
      <c r="V199" s="5" t="b">
        <f>stat_prod_calc_test_venusaur[[#This Row],[my_gl_%sp]]=stat_prod_calc_test_venusaur[[#This Row],[sg_gl_%sp]]</f>
        <v>0</v>
      </c>
      <c r="W199" s="5">
        <f>ROUND(stat_prod_calc_test_venusaur[[#This Row],[gl_stat_product]]/$F$2*100,2)</f>
        <v>99.5</v>
      </c>
      <c r="X199" s="5" t="b">
        <f>stat_prod_calc_test_venusaur[[#This Row],[Column1]]=stat_prod_calc_test_venusaur[[#This Row],[sg_gl_%sp]]</f>
        <v>0</v>
      </c>
      <c r="Y199" s="5">
        <f>stat_prod_calc_test_venusaur[[#This Row],[ul_stat_product]]/$L$66*100</f>
        <v>99.294838281985264</v>
      </c>
      <c r="Z199" s="5">
        <f>INDEX(sgStats[gl_rank],MATCH(stat_prod_calc_test_venusaur[[#This Row],[iv_str]],sgStats[ul_iv_string],0))</f>
        <v>198</v>
      </c>
      <c r="AA199" s="5" t="b">
        <f>stat_prod_calc_test_venusaur[[#This Row],[sg_ul_rank]]=stat_prod_calc_test_venusaur[[#This Row],[ul_rank]]</f>
        <v>0</v>
      </c>
      <c r="AB199" s="5">
        <f>ROUND(stat_prod_calc_test_venusaur[[#This Row],[ul_stat_product]],1)</f>
        <v>3925.8</v>
      </c>
      <c r="AC199" s="5">
        <f>INDEX(sgStats[ul_prod],MATCH(stat_prod_calc_test_venusaur[[#This Row],[iv_str]],sgStats[ul_iv_string],0))</f>
        <v>3925.8</v>
      </c>
    </row>
    <row r="200" spans="1:29" x14ac:dyDescent="0.25">
      <c r="A200" s="5" t="s">
        <v>36</v>
      </c>
      <c r="B200" s="5" t="s">
        <v>180</v>
      </c>
      <c r="C200">
        <v>20.5</v>
      </c>
      <c r="D200">
        <v>1496</v>
      </c>
      <c r="E200">
        <v>123</v>
      </c>
      <c r="F200">
        <v>1817.6559999999999</v>
      </c>
      <c r="G200">
        <v>143</v>
      </c>
      <c r="H200">
        <v>96.459000000000003</v>
      </c>
      <c r="I200">
        <v>38.5</v>
      </c>
      <c r="J200">
        <v>2499</v>
      </c>
      <c r="K200">
        <v>159</v>
      </c>
      <c r="L200">
        <v>3925.7849999999999</v>
      </c>
      <c r="M200">
        <v>257</v>
      </c>
      <c r="N200">
        <v>93.338999999999999</v>
      </c>
      <c r="O200">
        <v>3</v>
      </c>
      <c r="P200">
        <f>INDEX(sgStats[gl_rank],MATCH(stat_prod_calc_test_venusaur[[#This Row],[iv_str]],sgStats[gl_iv_string],0))</f>
        <v>145</v>
      </c>
      <c r="Q200" t="b">
        <f>stat_prod_calc_test_venusaur[[#This Row],[sg_gl_rank]]=stat_prod_calc_test_venusaur[[#This Row],[gl_rank]]</f>
        <v>0</v>
      </c>
      <c r="R200">
        <f>ROUND(stat_prod_calc_test_venusaur[[#This Row],[gl_stat_product]],1)</f>
        <v>1817.7</v>
      </c>
      <c r="S200" s="6">
        <f>INDEX(sgStats[gl_prod],MATCH(stat_prod_calc_test_venusaur[[#This Row],[iv_str]],sgStats[gl_iv_string],0))</f>
        <v>1817.7</v>
      </c>
      <c r="T200" s="5">
        <f>ROUND(stat_prod_calc_test_venusaur[[#This Row],[gl_percent_rank]],2)</f>
        <v>96.46</v>
      </c>
      <c r="U200" s="5">
        <f>INDEX(sgStats[gl_percent_sp],MATCH(stat_prod_calc_test_venusaur[[#This Row],[iv_str]],sgStats[gl_iv_string],0))</f>
        <v>98.11</v>
      </c>
      <c r="V200" s="5" t="b">
        <f>stat_prod_calc_test_venusaur[[#This Row],[my_gl_%sp]]=stat_prod_calc_test_venusaur[[#This Row],[sg_gl_%sp]]</f>
        <v>0</v>
      </c>
      <c r="W200" s="5">
        <f>ROUND(stat_prod_calc_test_venusaur[[#This Row],[gl_stat_product]]/$F$2*100,2)</f>
        <v>99.51</v>
      </c>
      <c r="X200" s="5" t="b">
        <f>stat_prod_calc_test_venusaur[[#This Row],[Column1]]=stat_prod_calc_test_venusaur[[#This Row],[sg_gl_%sp]]</f>
        <v>0</v>
      </c>
      <c r="Y200" s="5">
        <f>stat_prod_calc_test_venusaur[[#This Row],[ul_stat_product]]/$L$66*100</f>
        <v>99.293877157692421</v>
      </c>
      <c r="Z200" s="5">
        <f>INDEX(sgStats[gl_rank],MATCH(stat_prod_calc_test_venusaur[[#This Row],[iv_str]],sgStats[ul_iv_string],0))</f>
        <v>199</v>
      </c>
      <c r="AA200" s="5" t="b">
        <f>stat_prod_calc_test_venusaur[[#This Row],[sg_ul_rank]]=stat_prod_calc_test_venusaur[[#This Row],[ul_rank]]</f>
        <v>0</v>
      </c>
      <c r="AB200" s="5">
        <f>ROUND(stat_prod_calc_test_venusaur[[#This Row],[ul_stat_product]],1)</f>
        <v>3925.8</v>
      </c>
      <c r="AC200" s="5">
        <f>INDEX(sgStats[ul_prod],MATCH(stat_prod_calc_test_venusaur[[#This Row],[iv_str]],sgStats[ul_iv_string],0))</f>
        <v>3925.8</v>
      </c>
    </row>
    <row r="201" spans="1:29" x14ac:dyDescent="0.25">
      <c r="A201" s="5" t="s">
        <v>36</v>
      </c>
      <c r="B201" s="5" t="s">
        <v>1853</v>
      </c>
      <c r="C201">
        <v>20</v>
      </c>
      <c r="D201">
        <v>1467</v>
      </c>
      <c r="E201">
        <v>120</v>
      </c>
      <c r="F201">
        <v>1764.8340000000001</v>
      </c>
      <c r="G201">
        <v>1816</v>
      </c>
      <c r="H201">
        <v>55.652999999999999</v>
      </c>
      <c r="I201">
        <v>38</v>
      </c>
      <c r="J201">
        <v>2494</v>
      </c>
      <c r="K201">
        <v>157</v>
      </c>
      <c r="L201">
        <v>3925.47</v>
      </c>
      <c r="M201">
        <v>258</v>
      </c>
      <c r="N201">
        <v>93.313000000000002</v>
      </c>
      <c r="O201">
        <v>3</v>
      </c>
      <c r="P201" t="e">
        <f>INDEX(sgStats[gl_rank],MATCH(stat_prod_calc_test_venusaur[[#This Row],[iv_str]],sgStats[gl_iv_string],0))</f>
        <v>#N/A</v>
      </c>
      <c r="Q201" t="e">
        <f>stat_prod_calc_test_venusaur[[#This Row],[sg_gl_rank]]=stat_prod_calc_test_venusaur[[#This Row],[gl_rank]]</f>
        <v>#N/A</v>
      </c>
      <c r="R201">
        <f>ROUND(stat_prod_calc_test_venusaur[[#This Row],[gl_stat_product]],1)</f>
        <v>1764.8</v>
      </c>
      <c r="S201" s="6" t="e">
        <f>INDEX(sgStats[gl_prod],MATCH(stat_prod_calc_test_venusaur[[#This Row],[iv_str]],sgStats[gl_iv_string],0))</f>
        <v>#N/A</v>
      </c>
      <c r="T201" s="5">
        <f>ROUND(stat_prod_calc_test_venusaur[[#This Row],[gl_percent_rank]],2)</f>
        <v>55.65</v>
      </c>
      <c r="U201" s="5" t="e">
        <f>INDEX(sgStats[gl_percent_sp],MATCH(stat_prod_calc_test_venusaur[[#This Row],[iv_str]],sgStats[gl_iv_string],0))</f>
        <v>#N/A</v>
      </c>
      <c r="V201" s="5" t="e">
        <f>stat_prod_calc_test_venusaur[[#This Row],[my_gl_%sp]]=stat_prod_calc_test_venusaur[[#This Row],[sg_gl_%sp]]</f>
        <v>#N/A</v>
      </c>
      <c r="W201" s="5">
        <f>ROUND(stat_prod_calc_test_venusaur[[#This Row],[gl_stat_product]]/$F$2*100,2)</f>
        <v>96.62</v>
      </c>
      <c r="X201" s="5" t="e">
        <f>stat_prod_calc_test_venusaur[[#This Row],[Column1]]=stat_prod_calc_test_venusaur[[#This Row],[sg_gl_%sp]]</f>
        <v>#N/A</v>
      </c>
      <c r="Y201" s="5">
        <f>stat_prod_calc_test_venusaur[[#This Row],[ul_stat_product]]/$L$66*100</f>
        <v>99.285909943159609</v>
      </c>
      <c r="Z201" s="5">
        <f>INDEX(sgStats[gl_rank],MATCH(stat_prod_calc_test_venusaur[[#This Row],[iv_str]],sgStats[ul_iv_string],0))</f>
        <v>200</v>
      </c>
      <c r="AA201" s="5" t="b">
        <f>stat_prod_calc_test_venusaur[[#This Row],[sg_ul_rank]]=stat_prod_calc_test_venusaur[[#This Row],[ul_rank]]</f>
        <v>0</v>
      </c>
      <c r="AB201" s="5">
        <f>ROUND(stat_prod_calc_test_venusaur[[#This Row],[ul_stat_product]],1)</f>
        <v>3925.5</v>
      </c>
      <c r="AC201" s="5">
        <f>INDEX(sgStats[ul_prod],MATCH(stat_prod_calc_test_venusaur[[#This Row],[iv_str]],sgStats[ul_iv_string],0))</f>
        <v>3925.5</v>
      </c>
    </row>
    <row r="202" spans="1:29" x14ac:dyDescent="0.25">
      <c r="A202" s="5" t="s">
        <v>36</v>
      </c>
      <c r="B202" s="5" t="s">
        <v>1855</v>
      </c>
      <c r="C202">
        <v>20</v>
      </c>
      <c r="D202">
        <v>1470</v>
      </c>
      <c r="E202">
        <v>120</v>
      </c>
      <c r="F202">
        <v>1764.7909999999999</v>
      </c>
      <c r="G202">
        <v>1819</v>
      </c>
      <c r="H202">
        <v>55.58</v>
      </c>
      <c r="I202">
        <v>38</v>
      </c>
      <c r="J202">
        <v>2500</v>
      </c>
      <c r="K202">
        <v>157</v>
      </c>
      <c r="L202">
        <v>3925.375</v>
      </c>
      <c r="M202">
        <v>259</v>
      </c>
      <c r="N202">
        <v>93.26</v>
      </c>
      <c r="O202">
        <v>3</v>
      </c>
      <c r="P202" t="e">
        <f>INDEX(sgStats[gl_rank],MATCH(stat_prod_calc_test_venusaur[[#This Row],[iv_str]],sgStats[gl_iv_string],0))</f>
        <v>#N/A</v>
      </c>
      <c r="Q202" t="e">
        <f>stat_prod_calc_test_venusaur[[#This Row],[sg_gl_rank]]=stat_prod_calc_test_venusaur[[#This Row],[gl_rank]]</f>
        <v>#N/A</v>
      </c>
      <c r="R202">
        <f>ROUND(stat_prod_calc_test_venusaur[[#This Row],[gl_stat_product]],1)</f>
        <v>1764.8</v>
      </c>
      <c r="S202" s="6" t="e">
        <f>INDEX(sgStats[gl_prod],MATCH(stat_prod_calc_test_venusaur[[#This Row],[iv_str]],sgStats[gl_iv_string],0))</f>
        <v>#N/A</v>
      </c>
      <c r="T202" s="5">
        <f>ROUND(stat_prod_calc_test_venusaur[[#This Row],[gl_percent_rank]],2)</f>
        <v>55.58</v>
      </c>
      <c r="U202" s="5" t="e">
        <f>INDEX(sgStats[gl_percent_sp],MATCH(stat_prod_calc_test_venusaur[[#This Row],[iv_str]],sgStats[gl_iv_string],0))</f>
        <v>#N/A</v>
      </c>
      <c r="V202" s="5" t="e">
        <f>stat_prod_calc_test_venusaur[[#This Row],[my_gl_%sp]]=stat_prod_calc_test_venusaur[[#This Row],[sg_gl_%sp]]</f>
        <v>#N/A</v>
      </c>
      <c r="W202" s="5">
        <f>ROUND(stat_prod_calc_test_venusaur[[#This Row],[gl_stat_product]]/$F$2*100,2)</f>
        <v>96.62</v>
      </c>
      <c r="X202" s="5" t="e">
        <f>stat_prod_calc_test_venusaur[[#This Row],[Column1]]=stat_prod_calc_test_venusaur[[#This Row],[sg_gl_%sp]]</f>
        <v>#N/A</v>
      </c>
      <c r="Y202" s="5">
        <f>stat_prod_calc_test_venusaur[[#This Row],[ul_stat_product]]/$L$66*100</f>
        <v>99.283507132427502</v>
      </c>
      <c r="Z202" s="5">
        <f>INDEX(sgStats[gl_rank],MATCH(stat_prod_calc_test_venusaur[[#This Row],[iv_str]],sgStats[ul_iv_string],0))</f>
        <v>201</v>
      </c>
      <c r="AA202" s="5" t="b">
        <f>stat_prod_calc_test_venusaur[[#This Row],[sg_ul_rank]]=stat_prod_calc_test_venusaur[[#This Row],[ul_rank]]</f>
        <v>0</v>
      </c>
      <c r="AB202" s="5">
        <f>ROUND(stat_prod_calc_test_venusaur[[#This Row],[ul_stat_product]],1)</f>
        <v>3925.4</v>
      </c>
      <c r="AC202" s="5">
        <f>INDEX(sgStats[ul_prod],MATCH(stat_prod_calc_test_venusaur[[#This Row],[iv_str]],sgStats[ul_iv_string],0))</f>
        <v>3925.4</v>
      </c>
    </row>
    <row r="203" spans="1:29" x14ac:dyDescent="0.25">
      <c r="A203" s="5" t="s">
        <v>36</v>
      </c>
      <c r="B203" s="5" t="s">
        <v>49</v>
      </c>
      <c r="C203">
        <v>20.5</v>
      </c>
      <c r="D203">
        <v>1500</v>
      </c>
      <c r="E203">
        <v>122</v>
      </c>
      <c r="F203">
        <v>1839.0730000000001</v>
      </c>
      <c r="G203">
        <v>13</v>
      </c>
      <c r="H203">
        <v>99.706999999999994</v>
      </c>
      <c r="I203">
        <v>38</v>
      </c>
      <c r="J203">
        <v>2487</v>
      </c>
      <c r="K203">
        <v>157</v>
      </c>
      <c r="L203">
        <v>3925.375</v>
      </c>
      <c r="M203">
        <v>259</v>
      </c>
      <c r="N203">
        <v>93.26</v>
      </c>
      <c r="O203">
        <v>3</v>
      </c>
      <c r="P203">
        <f>INDEX(sgStats[gl_rank],MATCH(stat_prod_calc_test_venusaur[[#This Row],[iv_str]],sgStats[gl_iv_string],0))</f>
        <v>13</v>
      </c>
      <c r="Q203" t="b">
        <f>stat_prod_calc_test_venusaur[[#This Row],[sg_gl_rank]]=stat_prod_calc_test_venusaur[[#This Row],[gl_rank]]</f>
        <v>1</v>
      </c>
      <c r="R203">
        <f>ROUND(stat_prod_calc_test_venusaur[[#This Row],[gl_stat_product]],1)</f>
        <v>1839.1</v>
      </c>
      <c r="S203" s="6">
        <f>INDEX(sgStats[gl_prod],MATCH(stat_prod_calc_test_venusaur[[#This Row],[iv_str]],sgStats[gl_iv_string],0))</f>
        <v>1839.1</v>
      </c>
      <c r="T203" s="5">
        <f>ROUND(stat_prod_calc_test_venusaur[[#This Row],[gl_percent_rank]],2)</f>
        <v>99.71</v>
      </c>
      <c r="U203" s="5">
        <f>INDEX(sgStats[gl_percent_sp],MATCH(stat_prod_calc_test_venusaur[[#This Row],[iv_str]],sgStats[gl_iv_string],0))</f>
        <v>99.27</v>
      </c>
      <c r="V203" s="5" t="b">
        <f>stat_prod_calc_test_venusaur[[#This Row],[my_gl_%sp]]=stat_prod_calc_test_venusaur[[#This Row],[sg_gl_%sp]]</f>
        <v>0</v>
      </c>
      <c r="W203" s="5">
        <f>ROUND(stat_prod_calc_test_venusaur[[#This Row],[gl_stat_product]]/$F$2*100,2)</f>
        <v>100.68</v>
      </c>
      <c r="X203" s="5" t="b">
        <f>stat_prod_calc_test_venusaur[[#This Row],[Column1]]=stat_prod_calc_test_venusaur[[#This Row],[sg_gl_%sp]]</f>
        <v>0</v>
      </c>
      <c r="Y203" s="5">
        <f>stat_prod_calc_test_venusaur[[#This Row],[ul_stat_product]]/$L$66*100</f>
        <v>99.283507132427502</v>
      </c>
      <c r="Z203" s="5">
        <f>INDEX(sgStats[gl_rank],MATCH(stat_prod_calc_test_venusaur[[#This Row],[iv_str]],sgStats[ul_iv_string],0))</f>
        <v>202</v>
      </c>
      <c r="AA203" s="5" t="b">
        <f>stat_prod_calc_test_venusaur[[#This Row],[sg_ul_rank]]=stat_prod_calc_test_venusaur[[#This Row],[ul_rank]]</f>
        <v>0</v>
      </c>
      <c r="AB203" s="5">
        <f>ROUND(stat_prod_calc_test_venusaur[[#This Row],[ul_stat_product]],1)</f>
        <v>3925.4</v>
      </c>
      <c r="AC203" s="5">
        <f>INDEX(sgStats[ul_prod],MATCH(stat_prod_calc_test_venusaur[[#This Row],[iv_str]],sgStats[ul_iv_string],0))</f>
        <v>3925.4</v>
      </c>
    </row>
    <row r="204" spans="1:29" x14ac:dyDescent="0.25">
      <c r="A204" s="5" t="s">
        <v>36</v>
      </c>
      <c r="B204" s="5" t="s">
        <v>187</v>
      </c>
      <c r="C204">
        <v>21</v>
      </c>
      <c r="D204">
        <v>1498</v>
      </c>
      <c r="E204">
        <v>125</v>
      </c>
      <c r="F204">
        <v>1817.144</v>
      </c>
      <c r="G204">
        <v>151</v>
      </c>
      <c r="H204">
        <v>96.337000000000003</v>
      </c>
      <c r="I204">
        <v>40</v>
      </c>
      <c r="J204">
        <v>2497</v>
      </c>
      <c r="K204">
        <v>162</v>
      </c>
      <c r="L204">
        <v>3925.1149999999998</v>
      </c>
      <c r="M204">
        <v>261</v>
      </c>
      <c r="N204">
        <v>93.233999999999995</v>
      </c>
      <c r="O204">
        <v>3</v>
      </c>
      <c r="P204">
        <f>INDEX(sgStats[gl_rank],MATCH(stat_prod_calc_test_venusaur[[#This Row],[iv_str]],sgStats[gl_iv_string],0))</f>
        <v>151</v>
      </c>
      <c r="Q204" t="b">
        <f>stat_prod_calc_test_venusaur[[#This Row],[sg_gl_rank]]=stat_prod_calc_test_venusaur[[#This Row],[gl_rank]]</f>
        <v>1</v>
      </c>
      <c r="R204">
        <f>ROUND(stat_prod_calc_test_venusaur[[#This Row],[gl_stat_product]],1)</f>
        <v>1817.1</v>
      </c>
      <c r="S204" s="6">
        <f>INDEX(sgStats[gl_prod],MATCH(stat_prod_calc_test_venusaur[[#This Row],[iv_str]],sgStats[gl_iv_string],0))</f>
        <v>1817.1</v>
      </c>
      <c r="T204" s="5">
        <f>ROUND(stat_prod_calc_test_venusaur[[#This Row],[gl_percent_rank]],2)</f>
        <v>96.34</v>
      </c>
      <c r="U204" s="5">
        <f>INDEX(sgStats[gl_percent_sp],MATCH(stat_prod_calc_test_venusaur[[#This Row],[iv_str]],sgStats[gl_iv_string],0))</f>
        <v>98.08</v>
      </c>
      <c r="V204" s="5" t="b">
        <f>stat_prod_calc_test_venusaur[[#This Row],[my_gl_%sp]]=stat_prod_calc_test_venusaur[[#This Row],[sg_gl_%sp]]</f>
        <v>0</v>
      </c>
      <c r="W204" s="5">
        <f>ROUND(stat_prod_calc_test_venusaur[[#This Row],[gl_stat_product]]/$F$2*100,2)</f>
        <v>99.48</v>
      </c>
      <c r="X204" s="5" t="b">
        <f>stat_prod_calc_test_venusaur[[#This Row],[Column1]]=stat_prod_calc_test_venusaur[[#This Row],[sg_gl_%sp]]</f>
        <v>0</v>
      </c>
      <c r="Y204" s="5">
        <f>stat_prod_calc_test_venusaur[[#This Row],[ul_stat_product]]/$L$66*100</f>
        <v>99.276931018844863</v>
      </c>
      <c r="Z204" s="5">
        <f>INDEX(sgStats[gl_rank],MATCH(stat_prod_calc_test_venusaur[[#This Row],[iv_str]],sgStats[ul_iv_string],0))</f>
        <v>203</v>
      </c>
      <c r="AA204" s="5" t="b">
        <f>stat_prod_calc_test_venusaur[[#This Row],[sg_ul_rank]]=stat_prod_calc_test_venusaur[[#This Row],[ul_rank]]</f>
        <v>0</v>
      </c>
      <c r="AB204" s="5">
        <f>ROUND(stat_prod_calc_test_venusaur[[#This Row],[ul_stat_product]],1)</f>
        <v>3925.1</v>
      </c>
      <c r="AC204" s="5">
        <f>INDEX(sgStats[ul_prod],MATCH(stat_prod_calc_test_venusaur[[#This Row],[iv_str]],sgStats[ul_iv_string],0))</f>
        <v>3925.1</v>
      </c>
    </row>
    <row r="205" spans="1:29" x14ac:dyDescent="0.25">
      <c r="A205" s="5" t="s">
        <v>36</v>
      </c>
      <c r="B205" s="5" t="s">
        <v>363</v>
      </c>
      <c r="C205">
        <v>20</v>
      </c>
      <c r="D205">
        <v>1492</v>
      </c>
      <c r="E205">
        <v>121</v>
      </c>
      <c r="F205">
        <v>1805.9259999999999</v>
      </c>
      <c r="G205">
        <v>327</v>
      </c>
      <c r="H205">
        <v>92.015000000000001</v>
      </c>
      <c r="I205">
        <v>37</v>
      </c>
      <c r="J205">
        <v>2500</v>
      </c>
      <c r="K205">
        <v>157</v>
      </c>
      <c r="L205">
        <v>3925.1129999999998</v>
      </c>
      <c r="M205">
        <v>262</v>
      </c>
      <c r="N205">
        <v>93.207999999999998</v>
      </c>
      <c r="O205">
        <v>3</v>
      </c>
      <c r="P205" t="e">
        <f>INDEX(sgStats[gl_rank],MATCH(stat_prod_calc_test_venusaur[[#This Row],[iv_str]],sgStats[gl_iv_string],0))</f>
        <v>#N/A</v>
      </c>
      <c r="Q205" t="e">
        <f>stat_prod_calc_test_venusaur[[#This Row],[sg_gl_rank]]=stat_prod_calc_test_venusaur[[#This Row],[gl_rank]]</f>
        <v>#N/A</v>
      </c>
      <c r="R205">
        <f>ROUND(stat_prod_calc_test_venusaur[[#This Row],[gl_stat_product]],1)</f>
        <v>1805.9</v>
      </c>
      <c r="S205" s="6" t="e">
        <f>INDEX(sgStats[gl_prod],MATCH(stat_prod_calc_test_venusaur[[#This Row],[iv_str]],sgStats[gl_iv_string],0))</f>
        <v>#N/A</v>
      </c>
      <c r="T205" s="5">
        <f>ROUND(stat_prod_calc_test_venusaur[[#This Row],[gl_percent_rank]],2)</f>
        <v>92.02</v>
      </c>
      <c r="U205" s="5" t="e">
        <f>INDEX(sgStats[gl_percent_sp],MATCH(stat_prod_calc_test_venusaur[[#This Row],[iv_str]],sgStats[gl_iv_string],0))</f>
        <v>#N/A</v>
      </c>
      <c r="V205" s="5" t="e">
        <f>stat_prod_calc_test_venusaur[[#This Row],[my_gl_%sp]]=stat_prod_calc_test_venusaur[[#This Row],[sg_gl_%sp]]</f>
        <v>#N/A</v>
      </c>
      <c r="W205" s="5">
        <f>ROUND(stat_prod_calc_test_venusaur[[#This Row],[gl_stat_product]]/$F$2*100,2)</f>
        <v>98.87</v>
      </c>
      <c r="X205" s="5" t="e">
        <f>stat_prod_calc_test_venusaur[[#This Row],[Column1]]=stat_prod_calc_test_venusaur[[#This Row],[sg_gl_%sp]]</f>
        <v>#N/A</v>
      </c>
      <c r="Y205" s="5">
        <f>stat_prod_calc_test_venusaur[[#This Row],[ul_stat_product]]/$L$66*100</f>
        <v>99.276880433355757</v>
      </c>
      <c r="Z205" s="5">
        <f>INDEX(sgStats[gl_rank],MATCH(stat_prod_calc_test_venusaur[[#This Row],[iv_str]],sgStats[ul_iv_string],0))</f>
        <v>204</v>
      </c>
      <c r="AA205" s="5" t="b">
        <f>stat_prod_calc_test_venusaur[[#This Row],[sg_ul_rank]]=stat_prod_calc_test_venusaur[[#This Row],[ul_rank]]</f>
        <v>0</v>
      </c>
      <c r="AB205" s="5">
        <f>ROUND(stat_prod_calc_test_venusaur[[#This Row],[ul_stat_product]],1)</f>
        <v>3925.1</v>
      </c>
      <c r="AC205" s="5">
        <f>INDEX(sgStats[ul_prod],MATCH(stat_prod_calc_test_venusaur[[#This Row],[iv_str]],sgStats[ul_iv_string],0))</f>
        <v>3925.1</v>
      </c>
    </row>
    <row r="206" spans="1:29" x14ac:dyDescent="0.25">
      <c r="A206" s="5" t="s">
        <v>36</v>
      </c>
      <c r="B206" s="5" t="s">
        <v>158</v>
      </c>
      <c r="C206">
        <v>21</v>
      </c>
      <c r="D206">
        <v>1498</v>
      </c>
      <c r="E206">
        <v>119</v>
      </c>
      <c r="F206">
        <v>1819.5550000000001</v>
      </c>
      <c r="G206">
        <v>122</v>
      </c>
      <c r="H206">
        <v>97.045000000000002</v>
      </c>
      <c r="I206">
        <v>40</v>
      </c>
      <c r="J206">
        <v>2497</v>
      </c>
      <c r="K206">
        <v>154</v>
      </c>
      <c r="L206">
        <v>3924.6120000000001</v>
      </c>
      <c r="M206">
        <v>263</v>
      </c>
      <c r="N206">
        <v>93.182000000000002</v>
      </c>
      <c r="O206">
        <v>3</v>
      </c>
      <c r="P206">
        <f>INDEX(sgStats[gl_rank],MATCH(stat_prod_calc_test_venusaur[[#This Row],[iv_str]],sgStats[gl_iv_string],0))</f>
        <v>122</v>
      </c>
      <c r="Q206" t="b">
        <f>stat_prod_calc_test_venusaur[[#This Row],[sg_gl_rank]]=stat_prod_calc_test_venusaur[[#This Row],[gl_rank]]</f>
        <v>1</v>
      </c>
      <c r="R206">
        <f>ROUND(stat_prod_calc_test_venusaur[[#This Row],[gl_stat_product]],1)</f>
        <v>1819.6</v>
      </c>
      <c r="S206" s="6">
        <f>INDEX(sgStats[gl_prod],MATCH(stat_prod_calc_test_venusaur[[#This Row],[iv_str]],sgStats[gl_iv_string],0))</f>
        <v>1819.6</v>
      </c>
      <c r="T206" s="5">
        <f>ROUND(stat_prod_calc_test_venusaur[[#This Row],[gl_percent_rank]],2)</f>
        <v>97.05</v>
      </c>
      <c r="U206" s="5">
        <f>INDEX(sgStats[gl_percent_sp],MATCH(stat_prod_calc_test_venusaur[[#This Row],[iv_str]],sgStats[gl_iv_string],0))</f>
        <v>98.21</v>
      </c>
      <c r="V206" s="5" t="b">
        <f>stat_prod_calc_test_venusaur[[#This Row],[my_gl_%sp]]=stat_prod_calc_test_venusaur[[#This Row],[sg_gl_%sp]]</f>
        <v>0</v>
      </c>
      <c r="W206" s="5">
        <f>ROUND(stat_prod_calc_test_venusaur[[#This Row],[gl_stat_product]]/$F$2*100,2)</f>
        <v>99.61</v>
      </c>
      <c r="X206" s="5" t="b">
        <f>stat_prod_calc_test_venusaur[[#This Row],[Column1]]=stat_prod_calc_test_venusaur[[#This Row],[sg_gl_%sp]]</f>
        <v>0</v>
      </c>
      <c r="Y206" s="5">
        <f>stat_prod_calc_test_venusaur[[#This Row],[ul_stat_product]]/$L$66*100</f>
        <v>99.264208768336928</v>
      </c>
      <c r="Z206" s="5">
        <f>INDEX(sgStats[gl_rank],MATCH(stat_prod_calc_test_venusaur[[#This Row],[iv_str]],sgStats[ul_iv_string],0))</f>
        <v>205</v>
      </c>
      <c r="AA206" s="5" t="b">
        <f>stat_prod_calc_test_venusaur[[#This Row],[sg_ul_rank]]=stat_prod_calc_test_venusaur[[#This Row],[ul_rank]]</f>
        <v>0</v>
      </c>
      <c r="AB206" s="5">
        <f>ROUND(stat_prod_calc_test_venusaur[[#This Row],[ul_stat_product]],1)</f>
        <v>3924.6</v>
      </c>
      <c r="AC206" s="5">
        <f>INDEX(sgStats[ul_prod],MATCH(stat_prod_calc_test_venusaur[[#This Row],[iv_str]],sgStats[ul_iv_string],0))</f>
        <v>3924.6</v>
      </c>
    </row>
    <row r="207" spans="1:29" x14ac:dyDescent="0.25">
      <c r="A207" s="5" t="s">
        <v>36</v>
      </c>
      <c r="B207" s="5" t="s">
        <v>566</v>
      </c>
      <c r="C207">
        <v>20.5</v>
      </c>
      <c r="D207">
        <v>1485</v>
      </c>
      <c r="E207">
        <v>121</v>
      </c>
      <c r="F207">
        <v>1797.175</v>
      </c>
      <c r="G207">
        <v>530</v>
      </c>
      <c r="H207">
        <v>87.057000000000002</v>
      </c>
      <c r="I207">
        <v>39</v>
      </c>
      <c r="J207">
        <v>2499</v>
      </c>
      <c r="K207">
        <v>157</v>
      </c>
      <c r="L207">
        <v>3924.5030000000002</v>
      </c>
      <c r="M207">
        <v>264</v>
      </c>
      <c r="N207">
        <v>93.13</v>
      </c>
      <c r="O207">
        <v>3</v>
      </c>
      <c r="P207" t="e">
        <f>INDEX(sgStats[gl_rank],MATCH(stat_prod_calc_test_venusaur[[#This Row],[iv_str]],sgStats[gl_iv_string],0))</f>
        <v>#N/A</v>
      </c>
      <c r="Q207" t="e">
        <f>stat_prod_calc_test_venusaur[[#This Row],[sg_gl_rank]]=stat_prod_calc_test_venusaur[[#This Row],[gl_rank]]</f>
        <v>#N/A</v>
      </c>
      <c r="R207">
        <f>ROUND(stat_prod_calc_test_venusaur[[#This Row],[gl_stat_product]],1)</f>
        <v>1797.2</v>
      </c>
      <c r="S207" s="6" t="e">
        <f>INDEX(sgStats[gl_prod],MATCH(stat_prod_calc_test_venusaur[[#This Row],[iv_str]],sgStats[gl_iv_string],0))</f>
        <v>#N/A</v>
      </c>
      <c r="T207" s="5">
        <f>ROUND(stat_prod_calc_test_venusaur[[#This Row],[gl_percent_rank]],2)</f>
        <v>87.06</v>
      </c>
      <c r="U207" s="5" t="e">
        <f>INDEX(sgStats[gl_percent_sp],MATCH(stat_prod_calc_test_venusaur[[#This Row],[iv_str]],sgStats[gl_iv_string],0))</f>
        <v>#N/A</v>
      </c>
      <c r="V207" s="5" t="e">
        <f>stat_prod_calc_test_venusaur[[#This Row],[my_gl_%sp]]=stat_prod_calc_test_venusaur[[#This Row],[sg_gl_%sp]]</f>
        <v>#N/A</v>
      </c>
      <c r="W207" s="5">
        <f>ROUND(stat_prod_calc_test_venusaur[[#This Row],[gl_stat_product]]/$F$2*100,2)</f>
        <v>98.39</v>
      </c>
      <c r="X207" s="5" t="e">
        <f>stat_prod_calc_test_venusaur[[#This Row],[Column1]]=stat_prod_calc_test_venusaur[[#This Row],[sg_gl_%sp]]</f>
        <v>#N/A</v>
      </c>
      <c r="Y207" s="5">
        <f>stat_prod_calc_test_venusaur[[#This Row],[ul_stat_product]]/$L$66*100</f>
        <v>99.261451859181122</v>
      </c>
      <c r="Z207" s="5">
        <f>INDEX(sgStats[gl_rank],MATCH(stat_prod_calc_test_venusaur[[#This Row],[iv_str]],sgStats[ul_iv_string],0))</f>
        <v>206</v>
      </c>
      <c r="AA207" s="5" t="b">
        <f>stat_prod_calc_test_venusaur[[#This Row],[sg_ul_rank]]=stat_prod_calc_test_venusaur[[#This Row],[ul_rank]]</f>
        <v>0</v>
      </c>
      <c r="AB207" s="5">
        <f>ROUND(stat_prod_calc_test_venusaur[[#This Row],[ul_stat_product]],1)</f>
        <v>3924.5</v>
      </c>
      <c r="AC207" s="5">
        <f>INDEX(sgStats[ul_prod],MATCH(stat_prod_calc_test_venusaur[[#This Row],[iv_str]],sgStats[ul_iv_string],0))</f>
        <v>3924.5</v>
      </c>
    </row>
    <row r="208" spans="1:29" x14ac:dyDescent="0.25">
      <c r="A208" s="5" t="s">
        <v>36</v>
      </c>
      <c r="B208" s="5" t="s">
        <v>567</v>
      </c>
      <c r="C208">
        <v>20.5</v>
      </c>
      <c r="D208">
        <v>1481</v>
      </c>
      <c r="E208">
        <v>121</v>
      </c>
      <c r="F208">
        <v>1797.175</v>
      </c>
      <c r="G208">
        <v>530</v>
      </c>
      <c r="H208">
        <v>87.057000000000002</v>
      </c>
      <c r="I208">
        <v>39</v>
      </c>
      <c r="J208">
        <v>2493</v>
      </c>
      <c r="K208">
        <v>157</v>
      </c>
      <c r="L208">
        <v>3924.5030000000002</v>
      </c>
      <c r="M208">
        <v>264</v>
      </c>
      <c r="N208">
        <v>93.13</v>
      </c>
      <c r="O208">
        <v>3</v>
      </c>
      <c r="P208" t="e">
        <f>INDEX(sgStats[gl_rank],MATCH(stat_prod_calc_test_venusaur[[#This Row],[iv_str]],sgStats[gl_iv_string],0))</f>
        <v>#N/A</v>
      </c>
      <c r="Q208" t="e">
        <f>stat_prod_calc_test_venusaur[[#This Row],[sg_gl_rank]]=stat_prod_calc_test_venusaur[[#This Row],[gl_rank]]</f>
        <v>#N/A</v>
      </c>
      <c r="R208">
        <f>ROUND(stat_prod_calc_test_venusaur[[#This Row],[gl_stat_product]],1)</f>
        <v>1797.2</v>
      </c>
      <c r="S208" s="6" t="e">
        <f>INDEX(sgStats[gl_prod],MATCH(stat_prod_calc_test_venusaur[[#This Row],[iv_str]],sgStats[gl_iv_string],0))</f>
        <v>#N/A</v>
      </c>
      <c r="T208" s="5">
        <f>ROUND(stat_prod_calc_test_venusaur[[#This Row],[gl_percent_rank]],2)</f>
        <v>87.06</v>
      </c>
      <c r="U208" s="5" t="e">
        <f>INDEX(sgStats[gl_percent_sp],MATCH(stat_prod_calc_test_venusaur[[#This Row],[iv_str]],sgStats[gl_iv_string],0))</f>
        <v>#N/A</v>
      </c>
      <c r="V208" s="5" t="e">
        <f>stat_prod_calc_test_venusaur[[#This Row],[my_gl_%sp]]=stat_prod_calc_test_venusaur[[#This Row],[sg_gl_%sp]]</f>
        <v>#N/A</v>
      </c>
      <c r="W208" s="5">
        <f>ROUND(stat_prod_calc_test_venusaur[[#This Row],[gl_stat_product]]/$F$2*100,2)</f>
        <v>98.39</v>
      </c>
      <c r="X208" s="5" t="e">
        <f>stat_prod_calc_test_venusaur[[#This Row],[Column1]]=stat_prod_calc_test_venusaur[[#This Row],[sg_gl_%sp]]</f>
        <v>#N/A</v>
      </c>
      <c r="Y208" s="5">
        <f>stat_prod_calc_test_venusaur[[#This Row],[ul_stat_product]]/$L$66*100</f>
        <v>99.261451859181122</v>
      </c>
      <c r="Z208" s="5">
        <f>INDEX(sgStats[gl_rank],MATCH(stat_prod_calc_test_venusaur[[#This Row],[iv_str]],sgStats[ul_iv_string],0))</f>
        <v>207</v>
      </c>
      <c r="AA208" s="5" t="b">
        <f>stat_prod_calc_test_venusaur[[#This Row],[sg_ul_rank]]=stat_prod_calc_test_venusaur[[#This Row],[ul_rank]]</f>
        <v>0</v>
      </c>
      <c r="AB208" s="5">
        <f>ROUND(stat_prod_calc_test_venusaur[[#This Row],[ul_stat_product]],1)</f>
        <v>3924.5</v>
      </c>
      <c r="AC208" s="5">
        <f>INDEX(sgStats[ul_prod],MATCH(stat_prod_calc_test_venusaur[[#This Row],[iv_str]],sgStats[ul_iv_string],0))</f>
        <v>3924.5</v>
      </c>
    </row>
    <row r="209" spans="1:29" x14ac:dyDescent="0.25">
      <c r="A209" s="5" t="s">
        <v>36</v>
      </c>
      <c r="B209" s="5" t="s">
        <v>161</v>
      </c>
      <c r="C209">
        <v>21</v>
      </c>
      <c r="D209">
        <v>1498</v>
      </c>
      <c r="E209">
        <v>119</v>
      </c>
      <c r="F209">
        <v>1819.421</v>
      </c>
      <c r="G209">
        <v>125</v>
      </c>
      <c r="H209">
        <v>96.947000000000003</v>
      </c>
      <c r="I209">
        <v>40</v>
      </c>
      <c r="J209">
        <v>2497</v>
      </c>
      <c r="K209">
        <v>154</v>
      </c>
      <c r="L209">
        <v>3924.3240000000001</v>
      </c>
      <c r="M209">
        <v>266</v>
      </c>
      <c r="N209">
        <v>93.078000000000003</v>
      </c>
      <c r="O209">
        <v>3</v>
      </c>
      <c r="P209">
        <f>INDEX(sgStats[gl_rank],MATCH(stat_prod_calc_test_venusaur[[#This Row],[iv_str]],sgStats[gl_iv_string],0))</f>
        <v>125</v>
      </c>
      <c r="Q209" t="b">
        <f>stat_prod_calc_test_venusaur[[#This Row],[sg_gl_rank]]=stat_prod_calc_test_venusaur[[#This Row],[gl_rank]]</f>
        <v>1</v>
      </c>
      <c r="R209">
        <f>ROUND(stat_prod_calc_test_venusaur[[#This Row],[gl_stat_product]],1)</f>
        <v>1819.4</v>
      </c>
      <c r="S209" s="6">
        <f>INDEX(sgStats[gl_prod],MATCH(stat_prod_calc_test_venusaur[[#This Row],[iv_str]],sgStats[gl_iv_string],0))</f>
        <v>1819.4</v>
      </c>
      <c r="T209" s="5">
        <f>ROUND(stat_prod_calc_test_venusaur[[#This Row],[gl_percent_rank]],2)</f>
        <v>96.95</v>
      </c>
      <c r="U209" s="5">
        <f>INDEX(sgStats[gl_percent_sp],MATCH(stat_prod_calc_test_venusaur[[#This Row],[iv_str]],sgStats[gl_iv_string],0))</f>
        <v>98.21</v>
      </c>
      <c r="V209" s="5" t="b">
        <f>stat_prod_calc_test_venusaur[[#This Row],[my_gl_%sp]]=stat_prod_calc_test_venusaur[[#This Row],[sg_gl_%sp]]</f>
        <v>0</v>
      </c>
      <c r="W209" s="5">
        <f>ROUND(stat_prod_calc_test_venusaur[[#This Row],[gl_stat_product]]/$F$2*100,2)</f>
        <v>99.61</v>
      </c>
      <c r="X209" s="5" t="b">
        <f>stat_prod_calc_test_venusaur[[#This Row],[Column1]]=stat_prod_calc_test_venusaur[[#This Row],[sg_gl_%sp]]</f>
        <v>0</v>
      </c>
      <c r="Y209" s="5">
        <f>stat_prod_calc_test_venusaur[[#This Row],[ul_stat_product]]/$L$66*100</f>
        <v>99.256924457906933</v>
      </c>
      <c r="Z209" s="5">
        <f>INDEX(sgStats[gl_rank],MATCH(stat_prod_calc_test_venusaur[[#This Row],[iv_str]],sgStats[ul_iv_string],0))</f>
        <v>208</v>
      </c>
      <c r="AA209" s="5" t="b">
        <f>stat_prod_calc_test_venusaur[[#This Row],[sg_ul_rank]]=stat_prod_calc_test_venusaur[[#This Row],[ul_rank]]</f>
        <v>0</v>
      </c>
      <c r="AB209" s="5">
        <f>ROUND(stat_prod_calc_test_venusaur[[#This Row],[ul_stat_product]],1)</f>
        <v>3924.3</v>
      </c>
      <c r="AC209" s="5">
        <f>INDEX(sgStats[ul_prod],MATCH(stat_prod_calc_test_venusaur[[#This Row],[iv_str]],sgStats[ul_iv_string],0))</f>
        <v>3924.3</v>
      </c>
    </row>
    <row r="210" spans="1:29" x14ac:dyDescent="0.25">
      <c r="A210" s="5" t="s">
        <v>36</v>
      </c>
      <c r="B210" s="5" t="s">
        <v>162</v>
      </c>
      <c r="C210">
        <v>21</v>
      </c>
      <c r="D210">
        <v>1494</v>
      </c>
      <c r="E210">
        <v>119</v>
      </c>
      <c r="F210">
        <v>1819.421</v>
      </c>
      <c r="G210">
        <v>125</v>
      </c>
      <c r="H210">
        <v>96.947000000000003</v>
      </c>
      <c r="I210">
        <v>40</v>
      </c>
      <c r="J210">
        <v>2491</v>
      </c>
      <c r="K210">
        <v>154</v>
      </c>
      <c r="L210">
        <v>3924.3240000000001</v>
      </c>
      <c r="M210">
        <v>266</v>
      </c>
      <c r="N210">
        <v>93.078000000000003</v>
      </c>
      <c r="O210">
        <v>3</v>
      </c>
      <c r="P210">
        <f>INDEX(sgStats[gl_rank],MATCH(stat_prod_calc_test_venusaur[[#This Row],[iv_str]],sgStats[gl_iv_string],0))</f>
        <v>126</v>
      </c>
      <c r="Q210" t="b">
        <f>stat_prod_calc_test_venusaur[[#This Row],[sg_gl_rank]]=stat_prod_calc_test_venusaur[[#This Row],[gl_rank]]</f>
        <v>0</v>
      </c>
      <c r="R210">
        <f>ROUND(stat_prod_calc_test_venusaur[[#This Row],[gl_stat_product]],1)</f>
        <v>1819.4</v>
      </c>
      <c r="S210" s="6">
        <f>INDEX(sgStats[gl_prod],MATCH(stat_prod_calc_test_venusaur[[#This Row],[iv_str]],sgStats[gl_iv_string],0))</f>
        <v>1819.4</v>
      </c>
      <c r="T210" s="5">
        <f>ROUND(stat_prod_calc_test_venusaur[[#This Row],[gl_percent_rank]],2)</f>
        <v>96.95</v>
      </c>
      <c r="U210" s="5">
        <f>INDEX(sgStats[gl_percent_sp],MATCH(stat_prod_calc_test_venusaur[[#This Row],[iv_str]],sgStats[gl_iv_string],0))</f>
        <v>98.21</v>
      </c>
      <c r="V210" s="5" t="b">
        <f>stat_prod_calc_test_venusaur[[#This Row],[my_gl_%sp]]=stat_prod_calc_test_venusaur[[#This Row],[sg_gl_%sp]]</f>
        <v>0</v>
      </c>
      <c r="W210" s="5">
        <f>ROUND(stat_prod_calc_test_venusaur[[#This Row],[gl_stat_product]]/$F$2*100,2)</f>
        <v>99.61</v>
      </c>
      <c r="X210" s="5" t="b">
        <f>stat_prod_calc_test_venusaur[[#This Row],[Column1]]=stat_prod_calc_test_venusaur[[#This Row],[sg_gl_%sp]]</f>
        <v>0</v>
      </c>
      <c r="Y210" s="5">
        <f>stat_prod_calc_test_venusaur[[#This Row],[ul_stat_product]]/$L$66*100</f>
        <v>99.256924457906933</v>
      </c>
      <c r="Z210" s="5">
        <f>INDEX(sgStats[gl_rank],MATCH(stat_prod_calc_test_venusaur[[#This Row],[iv_str]],sgStats[ul_iv_string],0))</f>
        <v>209</v>
      </c>
      <c r="AA210" s="5" t="b">
        <f>stat_prod_calc_test_venusaur[[#This Row],[sg_ul_rank]]=stat_prod_calc_test_venusaur[[#This Row],[ul_rank]]</f>
        <v>0</v>
      </c>
      <c r="AB210" s="5">
        <f>ROUND(stat_prod_calc_test_venusaur[[#This Row],[ul_stat_product]],1)</f>
        <v>3924.3</v>
      </c>
      <c r="AC210" s="5">
        <f>INDEX(sgStats[ul_prod],MATCH(stat_prod_calc_test_venusaur[[#This Row],[iv_str]],sgStats[ul_iv_string],0))</f>
        <v>3924.3</v>
      </c>
    </row>
    <row r="211" spans="1:29" x14ac:dyDescent="0.25">
      <c r="A211" s="5" t="s">
        <v>36</v>
      </c>
      <c r="B211" s="5" t="s">
        <v>571</v>
      </c>
      <c r="C211">
        <v>20.5</v>
      </c>
      <c r="D211">
        <v>1477</v>
      </c>
      <c r="E211">
        <v>121</v>
      </c>
      <c r="F211">
        <v>1797.086</v>
      </c>
      <c r="G211">
        <v>534</v>
      </c>
      <c r="H211">
        <v>86.96</v>
      </c>
      <c r="I211">
        <v>39</v>
      </c>
      <c r="J211">
        <v>2487</v>
      </c>
      <c r="K211">
        <v>157</v>
      </c>
      <c r="L211">
        <v>3924.31</v>
      </c>
      <c r="M211">
        <v>268</v>
      </c>
      <c r="N211">
        <v>93.052000000000007</v>
      </c>
      <c r="O211">
        <v>3</v>
      </c>
      <c r="P211" t="e">
        <f>INDEX(sgStats[gl_rank],MATCH(stat_prod_calc_test_venusaur[[#This Row],[iv_str]],sgStats[gl_iv_string],0))</f>
        <v>#N/A</v>
      </c>
      <c r="Q211" t="e">
        <f>stat_prod_calc_test_venusaur[[#This Row],[sg_gl_rank]]=stat_prod_calc_test_venusaur[[#This Row],[gl_rank]]</f>
        <v>#N/A</v>
      </c>
      <c r="R211">
        <f>ROUND(stat_prod_calc_test_venusaur[[#This Row],[gl_stat_product]],1)</f>
        <v>1797.1</v>
      </c>
      <c r="S211" s="6" t="e">
        <f>INDEX(sgStats[gl_prod],MATCH(stat_prod_calc_test_venusaur[[#This Row],[iv_str]],sgStats[gl_iv_string],0))</f>
        <v>#N/A</v>
      </c>
      <c r="T211" s="5">
        <f>ROUND(stat_prod_calc_test_venusaur[[#This Row],[gl_percent_rank]],2)</f>
        <v>86.96</v>
      </c>
      <c r="U211" s="5" t="e">
        <f>INDEX(sgStats[gl_percent_sp],MATCH(stat_prod_calc_test_venusaur[[#This Row],[iv_str]],sgStats[gl_iv_string],0))</f>
        <v>#N/A</v>
      </c>
      <c r="V211" s="5" t="e">
        <f>stat_prod_calc_test_venusaur[[#This Row],[my_gl_%sp]]=stat_prod_calc_test_venusaur[[#This Row],[sg_gl_%sp]]</f>
        <v>#N/A</v>
      </c>
      <c r="W211" s="5">
        <f>ROUND(stat_prod_calc_test_venusaur[[#This Row],[gl_stat_product]]/$F$2*100,2)</f>
        <v>98.38</v>
      </c>
      <c r="X211" s="5" t="e">
        <f>stat_prod_calc_test_venusaur[[#This Row],[Column1]]=stat_prod_calc_test_venusaur[[#This Row],[sg_gl_%sp]]</f>
        <v>#N/A</v>
      </c>
      <c r="Y211" s="5">
        <f>stat_prod_calc_test_venusaur[[#This Row],[ul_stat_product]]/$L$66*100</f>
        <v>99.256570359483248</v>
      </c>
      <c r="Z211" s="5">
        <f>INDEX(sgStats[gl_rank],MATCH(stat_prod_calc_test_venusaur[[#This Row],[iv_str]],sgStats[ul_iv_string],0))</f>
        <v>210</v>
      </c>
      <c r="AA211" s="5" t="b">
        <f>stat_prod_calc_test_venusaur[[#This Row],[sg_ul_rank]]=stat_prod_calc_test_venusaur[[#This Row],[ul_rank]]</f>
        <v>0</v>
      </c>
      <c r="AB211" s="5">
        <f>ROUND(stat_prod_calc_test_venusaur[[#This Row],[ul_stat_product]],1)</f>
        <v>3924.3</v>
      </c>
      <c r="AC211" s="5">
        <f>INDEX(sgStats[ul_prod],MATCH(stat_prod_calc_test_venusaur[[#This Row],[iv_str]],sgStats[ul_iv_string],0))</f>
        <v>3924.3</v>
      </c>
    </row>
    <row r="212" spans="1:29" x14ac:dyDescent="0.25">
      <c r="A212" s="5" t="s">
        <v>36</v>
      </c>
      <c r="B212" s="5" t="s">
        <v>1311</v>
      </c>
      <c r="C212">
        <v>20.5</v>
      </c>
      <c r="D212">
        <v>1466</v>
      </c>
      <c r="E212">
        <v>122</v>
      </c>
      <c r="F212">
        <v>1776.2349999999999</v>
      </c>
      <c r="G212">
        <v>1274</v>
      </c>
      <c r="H212">
        <v>68.864000000000004</v>
      </c>
      <c r="I212">
        <v>39.5</v>
      </c>
      <c r="J212">
        <v>2486</v>
      </c>
      <c r="K212">
        <v>159</v>
      </c>
      <c r="L212">
        <v>3924.21</v>
      </c>
      <c r="M212">
        <v>269</v>
      </c>
      <c r="N212">
        <v>92.974000000000004</v>
      </c>
      <c r="O212">
        <v>3</v>
      </c>
      <c r="P212" t="e">
        <f>INDEX(sgStats[gl_rank],MATCH(stat_prod_calc_test_venusaur[[#This Row],[iv_str]],sgStats[gl_iv_string],0))</f>
        <v>#N/A</v>
      </c>
      <c r="Q212" t="e">
        <f>stat_prod_calc_test_venusaur[[#This Row],[sg_gl_rank]]=stat_prod_calc_test_venusaur[[#This Row],[gl_rank]]</f>
        <v>#N/A</v>
      </c>
      <c r="R212">
        <f>ROUND(stat_prod_calc_test_venusaur[[#This Row],[gl_stat_product]],1)</f>
        <v>1776.2</v>
      </c>
      <c r="S212" s="6" t="e">
        <f>INDEX(sgStats[gl_prod],MATCH(stat_prod_calc_test_venusaur[[#This Row],[iv_str]],sgStats[gl_iv_string],0))</f>
        <v>#N/A</v>
      </c>
      <c r="T212" s="5">
        <f>ROUND(stat_prod_calc_test_venusaur[[#This Row],[gl_percent_rank]],2)</f>
        <v>68.86</v>
      </c>
      <c r="U212" s="5" t="e">
        <f>INDEX(sgStats[gl_percent_sp],MATCH(stat_prod_calc_test_venusaur[[#This Row],[iv_str]],sgStats[gl_iv_string],0))</f>
        <v>#N/A</v>
      </c>
      <c r="V212" s="5" t="e">
        <f>stat_prod_calc_test_venusaur[[#This Row],[my_gl_%sp]]=stat_prod_calc_test_venusaur[[#This Row],[sg_gl_%sp]]</f>
        <v>#N/A</v>
      </c>
      <c r="W212" s="5">
        <f>ROUND(stat_prod_calc_test_venusaur[[#This Row],[gl_stat_product]]/$F$2*100,2)</f>
        <v>97.24</v>
      </c>
      <c r="X212" s="5" t="e">
        <f>stat_prod_calc_test_venusaur[[#This Row],[Column1]]=stat_prod_calc_test_venusaur[[#This Row],[sg_gl_%sp]]</f>
        <v>#N/A</v>
      </c>
      <c r="Y212" s="5">
        <f>stat_prod_calc_test_venusaur[[#This Row],[ul_stat_product]]/$L$66*100</f>
        <v>99.254041085028391</v>
      </c>
      <c r="Z212" s="5">
        <f>INDEX(sgStats[gl_rank],MATCH(stat_prod_calc_test_venusaur[[#This Row],[iv_str]],sgStats[ul_iv_string],0))</f>
        <v>211</v>
      </c>
      <c r="AA212" s="5" t="b">
        <f>stat_prod_calc_test_venusaur[[#This Row],[sg_ul_rank]]=stat_prod_calc_test_venusaur[[#This Row],[ul_rank]]</f>
        <v>0</v>
      </c>
      <c r="AB212" s="5">
        <f>ROUND(stat_prod_calc_test_venusaur[[#This Row],[ul_stat_product]],1)</f>
        <v>3924.2</v>
      </c>
      <c r="AC212" s="5">
        <f>INDEX(sgStats[ul_prod],MATCH(stat_prod_calc_test_venusaur[[#This Row],[iv_str]],sgStats[ul_iv_string],0))</f>
        <v>3924.2</v>
      </c>
    </row>
    <row r="213" spans="1:29" x14ac:dyDescent="0.25">
      <c r="A213" s="5" t="s">
        <v>36</v>
      </c>
      <c r="B213" s="5" t="s">
        <v>1310</v>
      </c>
      <c r="C213">
        <v>20.5</v>
      </c>
      <c r="D213">
        <v>1470</v>
      </c>
      <c r="E213">
        <v>122</v>
      </c>
      <c r="F213">
        <v>1776.2349999999999</v>
      </c>
      <c r="G213">
        <v>1274</v>
      </c>
      <c r="H213">
        <v>68.864000000000004</v>
      </c>
      <c r="I213">
        <v>39.5</v>
      </c>
      <c r="J213">
        <v>2492</v>
      </c>
      <c r="K213">
        <v>159</v>
      </c>
      <c r="L213">
        <v>3924.21</v>
      </c>
      <c r="M213">
        <v>269</v>
      </c>
      <c r="N213">
        <v>92.974000000000004</v>
      </c>
      <c r="O213">
        <v>3</v>
      </c>
      <c r="P213" t="e">
        <f>INDEX(sgStats[gl_rank],MATCH(stat_prod_calc_test_venusaur[[#This Row],[iv_str]],sgStats[gl_iv_string],0))</f>
        <v>#N/A</v>
      </c>
      <c r="Q213" t="e">
        <f>stat_prod_calc_test_venusaur[[#This Row],[sg_gl_rank]]=stat_prod_calc_test_venusaur[[#This Row],[gl_rank]]</f>
        <v>#N/A</v>
      </c>
      <c r="R213">
        <f>ROUND(stat_prod_calc_test_venusaur[[#This Row],[gl_stat_product]],1)</f>
        <v>1776.2</v>
      </c>
      <c r="S213" s="6" t="e">
        <f>INDEX(sgStats[gl_prod],MATCH(stat_prod_calc_test_venusaur[[#This Row],[iv_str]],sgStats[gl_iv_string],0))</f>
        <v>#N/A</v>
      </c>
      <c r="T213" s="5">
        <f>ROUND(stat_prod_calc_test_venusaur[[#This Row],[gl_percent_rank]],2)</f>
        <v>68.86</v>
      </c>
      <c r="U213" s="5" t="e">
        <f>INDEX(sgStats[gl_percent_sp],MATCH(stat_prod_calc_test_venusaur[[#This Row],[iv_str]],sgStats[gl_iv_string],0))</f>
        <v>#N/A</v>
      </c>
      <c r="V213" s="5" t="e">
        <f>stat_prod_calc_test_venusaur[[#This Row],[my_gl_%sp]]=stat_prod_calc_test_venusaur[[#This Row],[sg_gl_%sp]]</f>
        <v>#N/A</v>
      </c>
      <c r="W213" s="5">
        <f>ROUND(stat_prod_calc_test_venusaur[[#This Row],[gl_stat_product]]/$F$2*100,2)</f>
        <v>97.24</v>
      </c>
      <c r="X213" s="5" t="e">
        <f>stat_prod_calc_test_venusaur[[#This Row],[Column1]]=stat_prod_calc_test_venusaur[[#This Row],[sg_gl_%sp]]</f>
        <v>#N/A</v>
      </c>
      <c r="Y213" s="5">
        <f>stat_prod_calc_test_venusaur[[#This Row],[ul_stat_product]]/$L$66*100</f>
        <v>99.254041085028391</v>
      </c>
      <c r="Z213" s="5">
        <f>INDEX(sgStats[gl_rank],MATCH(stat_prod_calc_test_venusaur[[#This Row],[iv_str]],sgStats[ul_iv_string],0))</f>
        <v>212</v>
      </c>
      <c r="AA213" s="5" t="b">
        <f>stat_prod_calc_test_venusaur[[#This Row],[sg_ul_rank]]=stat_prod_calc_test_venusaur[[#This Row],[ul_rank]]</f>
        <v>0</v>
      </c>
      <c r="AB213" s="5">
        <f>ROUND(stat_prod_calc_test_venusaur[[#This Row],[ul_stat_product]],1)</f>
        <v>3924.2</v>
      </c>
      <c r="AC213" s="5">
        <f>INDEX(sgStats[ul_prod],MATCH(stat_prod_calc_test_venusaur[[#This Row],[iv_str]],sgStats[ul_iv_string],0))</f>
        <v>3924.2</v>
      </c>
    </row>
    <row r="214" spans="1:29" x14ac:dyDescent="0.25">
      <c r="A214" s="5" t="s">
        <v>36</v>
      </c>
      <c r="B214" s="5" t="s">
        <v>1312</v>
      </c>
      <c r="C214">
        <v>20.5</v>
      </c>
      <c r="D214">
        <v>1466</v>
      </c>
      <c r="E214">
        <v>122</v>
      </c>
      <c r="F214">
        <v>1776.2349999999999</v>
      </c>
      <c r="G214">
        <v>1274</v>
      </c>
      <c r="H214">
        <v>68.864000000000004</v>
      </c>
      <c r="I214">
        <v>39.5</v>
      </c>
      <c r="J214">
        <v>2486</v>
      </c>
      <c r="K214">
        <v>159</v>
      </c>
      <c r="L214">
        <v>3924.21</v>
      </c>
      <c r="M214">
        <v>269</v>
      </c>
      <c r="N214">
        <v>92.974000000000004</v>
      </c>
      <c r="O214">
        <v>3</v>
      </c>
      <c r="P214" t="e">
        <f>INDEX(sgStats[gl_rank],MATCH(stat_prod_calc_test_venusaur[[#This Row],[iv_str]],sgStats[gl_iv_string],0))</f>
        <v>#N/A</v>
      </c>
      <c r="Q214" t="e">
        <f>stat_prod_calc_test_venusaur[[#This Row],[sg_gl_rank]]=stat_prod_calc_test_venusaur[[#This Row],[gl_rank]]</f>
        <v>#N/A</v>
      </c>
      <c r="R214">
        <f>ROUND(stat_prod_calc_test_venusaur[[#This Row],[gl_stat_product]],1)</f>
        <v>1776.2</v>
      </c>
      <c r="S214" s="6" t="e">
        <f>INDEX(sgStats[gl_prod],MATCH(stat_prod_calc_test_venusaur[[#This Row],[iv_str]],sgStats[gl_iv_string],0))</f>
        <v>#N/A</v>
      </c>
      <c r="T214" s="5">
        <f>ROUND(stat_prod_calc_test_venusaur[[#This Row],[gl_percent_rank]],2)</f>
        <v>68.86</v>
      </c>
      <c r="U214" s="5" t="e">
        <f>INDEX(sgStats[gl_percent_sp],MATCH(stat_prod_calc_test_venusaur[[#This Row],[iv_str]],sgStats[gl_iv_string],0))</f>
        <v>#N/A</v>
      </c>
      <c r="V214" s="5" t="e">
        <f>stat_prod_calc_test_venusaur[[#This Row],[my_gl_%sp]]=stat_prod_calc_test_venusaur[[#This Row],[sg_gl_%sp]]</f>
        <v>#N/A</v>
      </c>
      <c r="W214" s="5">
        <f>ROUND(stat_prod_calc_test_venusaur[[#This Row],[gl_stat_product]]/$F$2*100,2)</f>
        <v>97.24</v>
      </c>
      <c r="X214" s="5" t="e">
        <f>stat_prod_calc_test_venusaur[[#This Row],[Column1]]=stat_prod_calc_test_venusaur[[#This Row],[sg_gl_%sp]]</f>
        <v>#N/A</v>
      </c>
      <c r="Y214" s="5">
        <f>stat_prod_calc_test_venusaur[[#This Row],[ul_stat_product]]/$L$66*100</f>
        <v>99.254041085028391</v>
      </c>
      <c r="Z214" s="5">
        <f>INDEX(sgStats[gl_rank],MATCH(stat_prod_calc_test_venusaur[[#This Row],[iv_str]],sgStats[ul_iv_string],0))</f>
        <v>213</v>
      </c>
      <c r="AA214" s="5" t="b">
        <f>stat_prod_calc_test_venusaur[[#This Row],[sg_ul_rank]]=stat_prod_calc_test_venusaur[[#This Row],[ul_rank]]</f>
        <v>0</v>
      </c>
      <c r="AB214" s="5">
        <f>ROUND(stat_prod_calc_test_venusaur[[#This Row],[ul_stat_product]],1)</f>
        <v>3924.2</v>
      </c>
      <c r="AC214" s="5">
        <f>INDEX(sgStats[ul_prod],MATCH(stat_prod_calc_test_venusaur[[#This Row],[iv_str]],sgStats[ul_iv_string],0))</f>
        <v>3924.2</v>
      </c>
    </row>
    <row r="215" spans="1:29" x14ac:dyDescent="0.25">
      <c r="A215" s="5" t="s">
        <v>36</v>
      </c>
      <c r="B215" s="5" t="s">
        <v>1318</v>
      </c>
      <c r="C215">
        <v>20.5</v>
      </c>
      <c r="D215">
        <v>1474</v>
      </c>
      <c r="E215">
        <v>122</v>
      </c>
      <c r="F215">
        <v>1776.146</v>
      </c>
      <c r="G215">
        <v>1282</v>
      </c>
      <c r="H215">
        <v>68.694000000000003</v>
      </c>
      <c r="I215">
        <v>39.5</v>
      </c>
      <c r="J215">
        <v>2498</v>
      </c>
      <c r="K215">
        <v>159</v>
      </c>
      <c r="L215">
        <v>3924.0129999999999</v>
      </c>
      <c r="M215">
        <v>272</v>
      </c>
      <c r="N215">
        <v>92.921999999999997</v>
      </c>
      <c r="O215">
        <v>3</v>
      </c>
      <c r="P215" t="e">
        <f>INDEX(sgStats[gl_rank],MATCH(stat_prod_calc_test_venusaur[[#This Row],[iv_str]],sgStats[gl_iv_string],0))</f>
        <v>#N/A</v>
      </c>
      <c r="Q215" t="e">
        <f>stat_prod_calc_test_venusaur[[#This Row],[sg_gl_rank]]=stat_prod_calc_test_venusaur[[#This Row],[gl_rank]]</f>
        <v>#N/A</v>
      </c>
      <c r="R215">
        <f>ROUND(stat_prod_calc_test_venusaur[[#This Row],[gl_stat_product]],1)</f>
        <v>1776.1</v>
      </c>
      <c r="S215" s="6" t="e">
        <f>INDEX(sgStats[gl_prod],MATCH(stat_prod_calc_test_venusaur[[#This Row],[iv_str]],sgStats[gl_iv_string],0))</f>
        <v>#N/A</v>
      </c>
      <c r="T215" s="5">
        <f>ROUND(stat_prod_calc_test_venusaur[[#This Row],[gl_percent_rank]],2)</f>
        <v>68.69</v>
      </c>
      <c r="U215" s="5" t="e">
        <f>INDEX(sgStats[gl_percent_sp],MATCH(stat_prod_calc_test_venusaur[[#This Row],[iv_str]],sgStats[gl_iv_string],0))</f>
        <v>#N/A</v>
      </c>
      <c r="V215" s="5" t="e">
        <f>stat_prod_calc_test_venusaur[[#This Row],[my_gl_%sp]]=stat_prod_calc_test_venusaur[[#This Row],[sg_gl_%sp]]</f>
        <v>#N/A</v>
      </c>
      <c r="W215" s="5">
        <f>ROUND(stat_prod_calc_test_venusaur[[#This Row],[gl_stat_product]]/$F$2*100,2)</f>
        <v>97.24</v>
      </c>
      <c r="X215" s="5" t="e">
        <f>stat_prod_calc_test_venusaur[[#This Row],[Column1]]=stat_prod_calc_test_venusaur[[#This Row],[sg_gl_%sp]]</f>
        <v>#N/A</v>
      </c>
      <c r="Y215" s="5">
        <f>stat_prod_calc_test_venusaur[[#This Row],[ul_stat_product]]/$L$66*100</f>
        <v>99.249058414352319</v>
      </c>
      <c r="Z215" s="5">
        <f>INDEX(sgStats[gl_rank],MATCH(stat_prod_calc_test_venusaur[[#This Row],[iv_str]],sgStats[ul_iv_string],0))</f>
        <v>214</v>
      </c>
      <c r="AA215" s="5" t="b">
        <f>stat_prod_calc_test_venusaur[[#This Row],[sg_ul_rank]]=stat_prod_calc_test_venusaur[[#This Row],[ul_rank]]</f>
        <v>0</v>
      </c>
      <c r="AB215" s="5">
        <f>ROUND(stat_prod_calc_test_venusaur[[#This Row],[ul_stat_product]],1)</f>
        <v>3924</v>
      </c>
      <c r="AC215" s="5">
        <f>INDEX(sgStats[ul_prod],MATCH(stat_prod_calc_test_venusaur[[#This Row],[iv_str]],sgStats[ul_iv_string],0))</f>
        <v>3924</v>
      </c>
    </row>
    <row r="216" spans="1:29" x14ac:dyDescent="0.25">
      <c r="A216" s="5" t="s">
        <v>36</v>
      </c>
      <c r="B216" s="5" t="s">
        <v>1319</v>
      </c>
      <c r="C216">
        <v>20.5</v>
      </c>
      <c r="D216">
        <v>1470</v>
      </c>
      <c r="E216">
        <v>122</v>
      </c>
      <c r="F216">
        <v>1776.146</v>
      </c>
      <c r="G216">
        <v>1282</v>
      </c>
      <c r="H216">
        <v>68.694000000000003</v>
      </c>
      <c r="I216">
        <v>39.5</v>
      </c>
      <c r="J216">
        <v>2492</v>
      </c>
      <c r="K216">
        <v>159</v>
      </c>
      <c r="L216">
        <v>3924.0129999999999</v>
      </c>
      <c r="M216">
        <v>272</v>
      </c>
      <c r="N216">
        <v>92.921999999999997</v>
      </c>
      <c r="O216">
        <v>3</v>
      </c>
      <c r="P216" t="e">
        <f>INDEX(sgStats[gl_rank],MATCH(stat_prod_calc_test_venusaur[[#This Row],[iv_str]],sgStats[gl_iv_string],0))</f>
        <v>#N/A</v>
      </c>
      <c r="Q216" t="e">
        <f>stat_prod_calc_test_venusaur[[#This Row],[sg_gl_rank]]=stat_prod_calc_test_venusaur[[#This Row],[gl_rank]]</f>
        <v>#N/A</v>
      </c>
      <c r="R216">
        <f>ROUND(stat_prod_calc_test_venusaur[[#This Row],[gl_stat_product]],1)</f>
        <v>1776.1</v>
      </c>
      <c r="S216" s="6" t="e">
        <f>INDEX(sgStats[gl_prod],MATCH(stat_prod_calc_test_venusaur[[#This Row],[iv_str]],sgStats[gl_iv_string],0))</f>
        <v>#N/A</v>
      </c>
      <c r="T216" s="5">
        <f>ROUND(stat_prod_calc_test_venusaur[[#This Row],[gl_percent_rank]],2)</f>
        <v>68.69</v>
      </c>
      <c r="U216" s="5" t="e">
        <f>INDEX(sgStats[gl_percent_sp],MATCH(stat_prod_calc_test_venusaur[[#This Row],[iv_str]],sgStats[gl_iv_string],0))</f>
        <v>#N/A</v>
      </c>
      <c r="V216" s="5" t="e">
        <f>stat_prod_calc_test_venusaur[[#This Row],[my_gl_%sp]]=stat_prod_calc_test_venusaur[[#This Row],[sg_gl_%sp]]</f>
        <v>#N/A</v>
      </c>
      <c r="W216" s="5">
        <f>ROUND(stat_prod_calc_test_venusaur[[#This Row],[gl_stat_product]]/$F$2*100,2)</f>
        <v>97.24</v>
      </c>
      <c r="X216" s="5" t="e">
        <f>stat_prod_calc_test_venusaur[[#This Row],[Column1]]=stat_prod_calc_test_venusaur[[#This Row],[sg_gl_%sp]]</f>
        <v>#N/A</v>
      </c>
      <c r="Y216" s="5">
        <f>stat_prod_calc_test_venusaur[[#This Row],[ul_stat_product]]/$L$66*100</f>
        <v>99.249058414352319</v>
      </c>
      <c r="Z216" s="5">
        <f>INDEX(sgStats[gl_rank],MATCH(stat_prod_calc_test_venusaur[[#This Row],[iv_str]],sgStats[ul_iv_string],0))</f>
        <v>215</v>
      </c>
      <c r="AA216" s="5" t="b">
        <f>stat_prod_calc_test_venusaur[[#This Row],[sg_ul_rank]]=stat_prod_calc_test_venusaur[[#This Row],[ul_rank]]</f>
        <v>0</v>
      </c>
      <c r="AB216" s="5">
        <f>ROUND(stat_prod_calc_test_venusaur[[#This Row],[ul_stat_product]],1)</f>
        <v>3924</v>
      </c>
      <c r="AC216" s="5">
        <f>INDEX(sgStats[ul_prod],MATCH(stat_prod_calc_test_venusaur[[#This Row],[iv_str]],sgStats[ul_iv_string],0))</f>
        <v>3924</v>
      </c>
    </row>
    <row r="217" spans="1:29" x14ac:dyDescent="0.25">
      <c r="A217" s="5" t="s">
        <v>36</v>
      </c>
      <c r="B217" s="5" t="s">
        <v>1331</v>
      </c>
      <c r="C217">
        <v>20.5</v>
      </c>
      <c r="D217">
        <v>1474</v>
      </c>
      <c r="E217">
        <v>122</v>
      </c>
      <c r="F217">
        <v>1775.9670000000001</v>
      </c>
      <c r="G217">
        <v>1294</v>
      </c>
      <c r="H217">
        <v>68.400000000000006</v>
      </c>
      <c r="I217">
        <v>39.5</v>
      </c>
      <c r="J217">
        <v>2498</v>
      </c>
      <c r="K217">
        <v>159</v>
      </c>
      <c r="L217">
        <v>3923.6179999999999</v>
      </c>
      <c r="M217">
        <v>275</v>
      </c>
      <c r="N217">
        <v>92.87</v>
      </c>
      <c r="O217">
        <v>3</v>
      </c>
      <c r="P217" t="e">
        <f>INDEX(sgStats[gl_rank],MATCH(stat_prod_calc_test_venusaur[[#This Row],[iv_str]],sgStats[gl_iv_string],0))</f>
        <v>#N/A</v>
      </c>
      <c r="Q217" t="e">
        <f>stat_prod_calc_test_venusaur[[#This Row],[sg_gl_rank]]=stat_prod_calc_test_venusaur[[#This Row],[gl_rank]]</f>
        <v>#N/A</v>
      </c>
      <c r="R217">
        <f>ROUND(stat_prod_calc_test_venusaur[[#This Row],[gl_stat_product]],1)</f>
        <v>1776</v>
      </c>
      <c r="S217" s="6" t="e">
        <f>INDEX(sgStats[gl_prod],MATCH(stat_prod_calc_test_venusaur[[#This Row],[iv_str]],sgStats[gl_iv_string],0))</f>
        <v>#N/A</v>
      </c>
      <c r="T217" s="5">
        <f>ROUND(stat_prod_calc_test_venusaur[[#This Row],[gl_percent_rank]],2)</f>
        <v>68.400000000000006</v>
      </c>
      <c r="U217" s="5" t="e">
        <f>INDEX(sgStats[gl_percent_sp],MATCH(stat_prod_calc_test_venusaur[[#This Row],[iv_str]],sgStats[gl_iv_string],0))</f>
        <v>#N/A</v>
      </c>
      <c r="V217" s="5" t="e">
        <f>stat_prod_calc_test_venusaur[[#This Row],[my_gl_%sp]]=stat_prod_calc_test_venusaur[[#This Row],[sg_gl_%sp]]</f>
        <v>#N/A</v>
      </c>
      <c r="W217" s="5">
        <f>ROUND(stat_prod_calc_test_venusaur[[#This Row],[gl_stat_product]]/$F$2*100,2)</f>
        <v>97.23</v>
      </c>
      <c r="X217" s="5" t="e">
        <f>stat_prod_calc_test_venusaur[[#This Row],[Column1]]=stat_prod_calc_test_venusaur[[#This Row],[sg_gl_%sp]]</f>
        <v>#N/A</v>
      </c>
      <c r="Y217" s="5">
        <f>stat_prod_calc_test_venusaur[[#This Row],[ul_stat_product]]/$L$66*100</f>
        <v>99.239067780255624</v>
      </c>
      <c r="Z217" s="5">
        <f>INDEX(sgStats[gl_rank],MATCH(stat_prod_calc_test_venusaur[[#This Row],[iv_str]],sgStats[ul_iv_string],0))</f>
        <v>216</v>
      </c>
      <c r="AA217" s="5" t="b">
        <f>stat_prod_calc_test_venusaur[[#This Row],[sg_ul_rank]]=stat_prod_calc_test_venusaur[[#This Row],[ul_rank]]</f>
        <v>0</v>
      </c>
      <c r="AB217" s="5">
        <f>ROUND(stat_prod_calc_test_venusaur[[#This Row],[ul_stat_product]],1)</f>
        <v>3923.6</v>
      </c>
      <c r="AC217" s="5">
        <f>INDEX(sgStats[ul_prod],MATCH(stat_prod_calc_test_venusaur[[#This Row],[iv_str]],sgStats[ul_iv_string],0))</f>
        <v>3923.6</v>
      </c>
    </row>
    <row r="218" spans="1:29" x14ac:dyDescent="0.25">
      <c r="A218" s="5" t="s">
        <v>36</v>
      </c>
      <c r="B218" s="5" t="s">
        <v>169</v>
      </c>
      <c r="C218">
        <v>20.5</v>
      </c>
      <c r="D218">
        <v>1496</v>
      </c>
      <c r="E218">
        <v>120</v>
      </c>
      <c r="F218">
        <v>1817.8789999999999</v>
      </c>
      <c r="G218">
        <v>131</v>
      </c>
      <c r="H218">
        <v>96.777000000000001</v>
      </c>
      <c r="I218">
        <v>38.5</v>
      </c>
      <c r="J218">
        <v>2499</v>
      </c>
      <c r="K218">
        <v>155</v>
      </c>
      <c r="L218">
        <v>3923.18</v>
      </c>
      <c r="M218">
        <v>278</v>
      </c>
      <c r="N218">
        <v>92.792000000000002</v>
      </c>
      <c r="O218">
        <v>3</v>
      </c>
      <c r="P218">
        <f>INDEX(sgStats[gl_rank],MATCH(stat_prod_calc_test_venusaur[[#This Row],[iv_str]],sgStats[gl_iv_string],0))</f>
        <v>133</v>
      </c>
      <c r="Q218" t="b">
        <f>stat_prod_calc_test_venusaur[[#This Row],[sg_gl_rank]]=stat_prod_calc_test_venusaur[[#This Row],[gl_rank]]</f>
        <v>0</v>
      </c>
      <c r="R218">
        <f>ROUND(stat_prod_calc_test_venusaur[[#This Row],[gl_stat_product]],1)</f>
        <v>1817.9</v>
      </c>
      <c r="S218" s="6">
        <f>INDEX(sgStats[gl_prod],MATCH(stat_prod_calc_test_venusaur[[#This Row],[iv_str]],sgStats[gl_iv_string],0))</f>
        <v>1817.9</v>
      </c>
      <c r="T218" s="5">
        <f>ROUND(stat_prod_calc_test_venusaur[[#This Row],[gl_percent_rank]],2)</f>
        <v>96.78</v>
      </c>
      <c r="U218" s="5">
        <f>INDEX(sgStats[gl_percent_sp],MATCH(stat_prod_calc_test_venusaur[[#This Row],[iv_str]],sgStats[gl_iv_string],0))</f>
        <v>98.12</v>
      </c>
      <c r="V218" s="5" t="b">
        <f>stat_prod_calc_test_venusaur[[#This Row],[my_gl_%sp]]=stat_prod_calc_test_venusaur[[#This Row],[sg_gl_%sp]]</f>
        <v>0</v>
      </c>
      <c r="W218" s="5">
        <f>ROUND(stat_prod_calc_test_venusaur[[#This Row],[gl_stat_product]]/$F$2*100,2)</f>
        <v>99.52</v>
      </c>
      <c r="X218" s="5" t="b">
        <f>stat_prod_calc_test_venusaur[[#This Row],[Column1]]=stat_prod_calc_test_venusaur[[#This Row],[sg_gl_%sp]]</f>
        <v>0</v>
      </c>
      <c r="Y218" s="5">
        <f>stat_prod_calc_test_venusaur[[#This Row],[ul_stat_product]]/$L$66*100</f>
        <v>99.227989558143335</v>
      </c>
      <c r="Z218" s="5">
        <f>INDEX(sgStats[gl_rank],MATCH(stat_prod_calc_test_venusaur[[#This Row],[iv_str]],sgStats[ul_iv_string],0))</f>
        <v>217</v>
      </c>
      <c r="AA218" s="5" t="b">
        <f>stat_prod_calc_test_venusaur[[#This Row],[sg_ul_rank]]=stat_prod_calc_test_venusaur[[#This Row],[ul_rank]]</f>
        <v>0</v>
      </c>
      <c r="AB218" s="5">
        <f>ROUND(stat_prod_calc_test_venusaur[[#This Row],[ul_stat_product]],1)</f>
        <v>3923.2</v>
      </c>
      <c r="AC218" s="5">
        <f>INDEX(sgStats[ul_prod],MATCH(stat_prod_calc_test_venusaur[[#This Row],[iv_str]],sgStats[ul_iv_string],0))</f>
        <v>3923.2</v>
      </c>
    </row>
    <row r="219" spans="1:29" x14ac:dyDescent="0.25">
      <c r="A219" s="5" t="s">
        <v>36</v>
      </c>
      <c r="B219" s="5" t="s">
        <v>220</v>
      </c>
      <c r="C219">
        <v>21</v>
      </c>
      <c r="D219">
        <v>1495</v>
      </c>
      <c r="E219">
        <v>121</v>
      </c>
      <c r="F219">
        <v>1813.7249999999999</v>
      </c>
      <c r="G219">
        <v>184</v>
      </c>
      <c r="H219">
        <v>95.507000000000005</v>
      </c>
      <c r="I219">
        <v>40</v>
      </c>
      <c r="J219">
        <v>2492</v>
      </c>
      <c r="K219">
        <v>157</v>
      </c>
      <c r="L219">
        <v>3922.3249999999998</v>
      </c>
      <c r="M219">
        <v>286</v>
      </c>
      <c r="N219">
        <v>92.584000000000003</v>
      </c>
      <c r="O219">
        <v>3</v>
      </c>
      <c r="P219">
        <f>INDEX(sgStats[gl_rank],MATCH(stat_prod_calc_test_venusaur[[#This Row],[iv_str]],sgStats[gl_iv_string],0))</f>
        <v>184</v>
      </c>
      <c r="Q219" t="b">
        <f>stat_prod_calc_test_venusaur[[#This Row],[sg_gl_rank]]=stat_prod_calc_test_venusaur[[#This Row],[gl_rank]]</f>
        <v>1</v>
      </c>
      <c r="R219">
        <f>ROUND(stat_prod_calc_test_venusaur[[#This Row],[gl_stat_product]],1)</f>
        <v>1813.7</v>
      </c>
      <c r="S219" s="6">
        <f>INDEX(sgStats[gl_prod],MATCH(stat_prod_calc_test_venusaur[[#This Row],[iv_str]],sgStats[gl_iv_string],0))</f>
        <v>1813.7</v>
      </c>
      <c r="T219" s="5">
        <f>ROUND(stat_prod_calc_test_venusaur[[#This Row],[gl_percent_rank]],2)</f>
        <v>95.51</v>
      </c>
      <c r="U219" s="5">
        <f>INDEX(sgStats[gl_percent_sp],MATCH(stat_prod_calc_test_venusaur[[#This Row],[iv_str]],sgStats[gl_iv_string],0))</f>
        <v>97.9</v>
      </c>
      <c r="V219" s="5" t="b">
        <f>stat_prod_calc_test_venusaur[[#This Row],[my_gl_%sp]]=stat_prod_calc_test_venusaur[[#This Row],[sg_gl_%sp]]</f>
        <v>0</v>
      </c>
      <c r="W219" s="5">
        <f>ROUND(stat_prod_calc_test_venusaur[[#This Row],[gl_stat_product]]/$F$2*100,2)</f>
        <v>99.29</v>
      </c>
      <c r="X219" s="5" t="b">
        <f>stat_prod_calc_test_venusaur[[#This Row],[Column1]]=stat_prod_calc_test_venusaur[[#This Row],[sg_gl_%sp]]</f>
        <v>0</v>
      </c>
      <c r="Y219" s="5">
        <f>stat_prod_calc_test_venusaur[[#This Row],[ul_stat_product]]/$L$66*100</f>
        <v>99.206364261554285</v>
      </c>
      <c r="Z219" s="5">
        <f>INDEX(sgStats[gl_rank],MATCH(stat_prod_calc_test_venusaur[[#This Row],[iv_str]],sgStats[ul_iv_string],0))</f>
        <v>218</v>
      </c>
      <c r="AA219" s="5" t="b">
        <f>stat_prod_calc_test_venusaur[[#This Row],[sg_ul_rank]]=stat_prod_calc_test_venusaur[[#This Row],[ul_rank]]</f>
        <v>0</v>
      </c>
      <c r="AB219" s="5">
        <f>ROUND(stat_prod_calc_test_venusaur[[#This Row],[ul_stat_product]],1)</f>
        <v>3922.3</v>
      </c>
      <c r="AC219" s="5">
        <f>INDEX(sgStats[ul_prod],MATCH(stat_prod_calc_test_venusaur[[#This Row],[iv_str]],sgStats[ul_iv_string],0))</f>
        <v>3922.3</v>
      </c>
    </row>
    <row r="220" spans="1:29" x14ac:dyDescent="0.25">
      <c r="A220" s="5" t="s">
        <v>36</v>
      </c>
      <c r="B220" s="5" t="s">
        <v>242</v>
      </c>
      <c r="C220">
        <v>21</v>
      </c>
      <c r="D220">
        <v>1487</v>
      </c>
      <c r="E220">
        <v>124</v>
      </c>
      <c r="F220">
        <v>1812.5050000000001</v>
      </c>
      <c r="G220">
        <v>206</v>
      </c>
      <c r="H220">
        <v>94.968999999999994</v>
      </c>
      <c r="I220">
        <v>40.5</v>
      </c>
      <c r="J220">
        <v>2494</v>
      </c>
      <c r="K220">
        <v>161</v>
      </c>
      <c r="L220">
        <v>3947.1979999999999</v>
      </c>
      <c r="M220">
        <v>102</v>
      </c>
      <c r="N220">
        <v>97.372</v>
      </c>
      <c r="O220">
        <v>3</v>
      </c>
      <c r="P220">
        <f>INDEX(sgStats[gl_rank],MATCH(stat_prod_calc_test_venusaur[[#This Row],[iv_str]],sgStats[gl_iv_string],0))</f>
        <v>206</v>
      </c>
      <c r="Q220" t="b">
        <f>stat_prod_calc_test_venusaur[[#This Row],[sg_gl_rank]]=stat_prod_calc_test_venusaur[[#This Row],[gl_rank]]</f>
        <v>1</v>
      </c>
      <c r="R220">
        <f>ROUND(stat_prod_calc_test_venusaur[[#This Row],[gl_stat_product]],1)</f>
        <v>1812.5</v>
      </c>
      <c r="S220" s="6">
        <f>INDEX(sgStats[gl_prod],MATCH(stat_prod_calc_test_venusaur[[#This Row],[iv_str]],sgStats[gl_iv_string],0))</f>
        <v>1812.5</v>
      </c>
      <c r="T220" s="5">
        <f>ROUND(stat_prod_calc_test_venusaur[[#This Row],[gl_percent_rank]],2)</f>
        <v>94.97</v>
      </c>
      <c r="U220" s="5">
        <f>INDEX(sgStats[gl_percent_sp],MATCH(stat_prod_calc_test_venusaur[[#This Row],[iv_str]],sgStats[gl_iv_string],0))</f>
        <v>97.83</v>
      </c>
      <c r="V220" s="5" t="b">
        <f>stat_prod_calc_test_venusaur[[#This Row],[my_gl_%sp]]=stat_prod_calc_test_venusaur[[#This Row],[sg_gl_%sp]]</f>
        <v>0</v>
      </c>
      <c r="W220" s="5">
        <f>ROUND(stat_prod_calc_test_venusaur[[#This Row],[gl_stat_product]]/$F$2*100,2)</f>
        <v>99.23</v>
      </c>
      <c r="X220" s="5" t="b">
        <f>stat_prod_calc_test_venusaur[[#This Row],[Column1]]=stat_prod_calc_test_venusaur[[#This Row],[sg_gl_%sp]]</f>
        <v>0</v>
      </c>
      <c r="Y220" s="5">
        <f>stat_prod_calc_test_venusaur[[#This Row],[ul_stat_product]]/$L$66*100</f>
        <v>99.835470696711411</v>
      </c>
      <c r="Z220" s="5">
        <f>INDEX(sgStats[gl_rank],MATCH(stat_prod_calc_test_venusaur[[#This Row],[iv_str]],sgStats[ul_iv_string],0))</f>
        <v>219</v>
      </c>
      <c r="AA220" s="5" t="b">
        <f>stat_prod_calc_test_venusaur[[#This Row],[sg_ul_rank]]=stat_prod_calc_test_venusaur[[#This Row],[ul_rank]]</f>
        <v>0</v>
      </c>
      <c r="AB220" s="5">
        <f>ROUND(stat_prod_calc_test_venusaur[[#This Row],[ul_stat_product]],1)</f>
        <v>3947.2</v>
      </c>
      <c r="AC220" s="5">
        <f>INDEX(sgStats[ul_prod],MATCH(stat_prod_calc_test_venusaur[[#This Row],[iv_str]],sgStats[ul_iv_string],0))</f>
        <v>3922.3</v>
      </c>
    </row>
    <row r="221" spans="1:29" x14ac:dyDescent="0.25">
      <c r="A221" s="5" t="s">
        <v>36</v>
      </c>
      <c r="B221" s="5" t="s">
        <v>222</v>
      </c>
      <c r="C221">
        <v>21</v>
      </c>
      <c r="D221">
        <v>1498</v>
      </c>
      <c r="E221">
        <v>121</v>
      </c>
      <c r="F221">
        <v>1813.68</v>
      </c>
      <c r="G221">
        <v>186</v>
      </c>
      <c r="H221">
        <v>95.409000000000006</v>
      </c>
      <c r="I221">
        <v>40</v>
      </c>
      <c r="J221">
        <v>2498</v>
      </c>
      <c r="K221">
        <v>157</v>
      </c>
      <c r="L221">
        <v>3922.2269999999999</v>
      </c>
      <c r="M221">
        <v>287</v>
      </c>
      <c r="N221">
        <v>92.531999999999996</v>
      </c>
      <c r="O221">
        <v>3</v>
      </c>
      <c r="P221">
        <f>INDEX(sgStats[gl_rank],MATCH(stat_prod_calc_test_venusaur[[#This Row],[iv_str]],sgStats[gl_iv_string],0))</f>
        <v>186</v>
      </c>
      <c r="Q221" t="b">
        <f>stat_prod_calc_test_venusaur[[#This Row],[sg_gl_rank]]=stat_prod_calc_test_venusaur[[#This Row],[gl_rank]]</f>
        <v>1</v>
      </c>
      <c r="R221">
        <f>ROUND(stat_prod_calc_test_venusaur[[#This Row],[gl_stat_product]],1)</f>
        <v>1813.7</v>
      </c>
      <c r="S221" s="6">
        <f>INDEX(sgStats[gl_prod],MATCH(stat_prod_calc_test_venusaur[[#This Row],[iv_str]],sgStats[gl_iv_string],0))</f>
        <v>1813.7</v>
      </c>
      <c r="T221" s="5">
        <f>ROUND(stat_prod_calc_test_venusaur[[#This Row],[gl_percent_rank]],2)</f>
        <v>95.41</v>
      </c>
      <c r="U221" s="5">
        <f>INDEX(sgStats[gl_percent_sp],MATCH(stat_prod_calc_test_venusaur[[#This Row],[iv_str]],sgStats[gl_iv_string],0))</f>
        <v>97.9</v>
      </c>
      <c r="V221" s="5" t="b">
        <f>stat_prod_calc_test_venusaur[[#This Row],[my_gl_%sp]]=stat_prod_calc_test_venusaur[[#This Row],[sg_gl_%sp]]</f>
        <v>0</v>
      </c>
      <c r="W221" s="5">
        <f>ROUND(stat_prod_calc_test_venusaur[[#This Row],[gl_stat_product]]/$F$2*100,2)</f>
        <v>99.29</v>
      </c>
      <c r="X221" s="5" t="b">
        <f>stat_prod_calc_test_venusaur[[#This Row],[Column1]]=stat_prod_calc_test_venusaur[[#This Row],[sg_gl_%sp]]</f>
        <v>0</v>
      </c>
      <c r="Y221" s="5">
        <f>stat_prod_calc_test_venusaur[[#This Row],[ul_stat_product]]/$L$66*100</f>
        <v>99.203885572588533</v>
      </c>
      <c r="Z221" s="5">
        <f>INDEX(sgStats[gl_rank],MATCH(stat_prod_calc_test_venusaur[[#This Row],[iv_str]],sgStats[ul_iv_string],0))</f>
        <v>220</v>
      </c>
      <c r="AA221" s="5" t="b">
        <f>stat_prod_calc_test_venusaur[[#This Row],[sg_ul_rank]]=stat_prod_calc_test_venusaur[[#This Row],[ul_rank]]</f>
        <v>0</v>
      </c>
      <c r="AB221" s="5">
        <f>ROUND(stat_prod_calc_test_venusaur[[#This Row],[ul_stat_product]],1)</f>
        <v>3922.2</v>
      </c>
      <c r="AC221" s="5">
        <f>INDEX(sgStats[ul_prod],MATCH(stat_prod_calc_test_venusaur[[#This Row],[iv_str]],sgStats[ul_iv_string],0))</f>
        <v>3922.2</v>
      </c>
    </row>
    <row r="222" spans="1:29" x14ac:dyDescent="0.25">
      <c r="A222" s="5" t="s">
        <v>36</v>
      </c>
      <c r="B222" s="5" t="s">
        <v>224</v>
      </c>
      <c r="C222">
        <v>21</v>
      </c>
      <c r="D222">
        <v>1491</v>
      </c>
      <c r="E222">
        <v>121</v>
      </c>
      <c r="F222">
        <v>1813.68</v>
      </c>
      <c r="G222">
        <v>186</v>
      </c>
      <c r="H222">
        <v>95.409000000000006</v>
      </c>
      <c r="I222">
        <v>40</v>
      </c>
      <c r="J222">
        <v>2485</v>
      </c>
      <c r="K222">
        <v>157</v>
      </c>
      <c r="L222">
        <v>3922.2269999999999</v>
      </c>
      <c r="M222">
        <v>287</v>
      </c>
      <c r="N222">
        <v>92.531999999999996</v>
      </c>
      <c r="O222">
        <v>3</v>
      </c>
      <c r="P222">
        <f>INDEX(sgStats[gl_rank],MATCH(stat_prod_calc_test_venusaur[[#This Row],[iv_str]],sgStats[gl_iv_string],0))</f>
        <v>187</v>
      </c>
      <c r="Q222" t="b">
        <f>stat_prod_calc_test_venusaur[[#This Row],[sg_gl_rank]]=stat_prod_calc_test_venusaur[[#This Row],[gl_rank]]</f>
        <v>0</v>
      </c>
      <c r="R222">
        <f>ROUND(stat_prod_calc_test_venusaur[[#This Row],[gl_stat_product]],1)</f>
        <v>1813.7</v>
      </c>
      <c r="S222" s="6">
        <f>INDEX(sgStats[gl_prod],MATCH(stat_prod_calc_test_venusaur[[#This Row],[iv_str]],sgStats[gl_iv_string],0))</f>
        <v>1813.7</v>
      </c>
      <c r="T222" s="5">
        <f>ROUND(stat_prod_calc_test_venusaur[[#This Row],[gl_percent_rank]],2)</f>
        <v>95.41</v>
      </c>
      <c r="U222" s="5">
        <f>INDEX(sgStats[gl_percent_sp],MATCH(stat_prod_calc_test_venusaur[[#This Row],[iv_str]],sgStats[gl_iv_string],0))</f>
        <v>97.9</v>
      </c>
      <c r="V222" s="5" t="b">
        <f>stat_prod_calc_test_venusaur[[#This Row],[my_gl_%sp]]=stat_prod_calc_test_venusaur[[#This Row],[sg_gl_%sp]]</f>
        <v>0</v>
      </c>
      <c r="W222" s="5">
        <f>ROUND(stat_prod_calc_test_venusaur[[#This Row],[gl_stat_product]]/$F$2*100,2)</f>
        <v>99.29</v>
      </c>
      <c r="X222" s="5" t="b">
        <f>stat_prod_calc_test_venusaur[[#This Row],[Column1]]=stat_prod_calc_test_venusaur[[#This Row],[sg_gl_%sp]]</f>
        <v>0</v>
      </c>
      <c r="Y222" s="5">
        <f>stat_prod_calc_test_venusaur[[#This Row],[ul_stat_product]]/$L$66*100</f>
        <v>99.203885572588533</v>
      </c>
      <c r="Z222" s="5">
        <f>INDEX(sgStats[gl_rank],MATCH(stat_prod_calc_test_venusaur[[#This Row],[iv_str]],sgStats[ul_iv_string],0))</f>
        <v>221</v>
      </c>
      <c r="AA222" s="5" t="b">
        <f>stat_prod_calc_test_venusaur[[#This Row],[sg_ul_rank]]=stat_prod_calc_test_venusaur[[#This Row],[ul_rank]]</f>
        <v>0</v>
      </c>
      <c r="AB222" s="5">
        <f>ROUND(stat_prod_calc_test_venusaur[[#This Row],[ul_stat_product]],1)</f>
        <v>3922.2</v>
      </c>
      <c r="AC222" s="5">
        <f>INDEX(sgStats[ul_prod],MATCH(stat_prod_calc_test_venusaur[[#This Row],[iv_str]],sgStats[ul_iv_string],0))</f>
        <v>3922.2</v>
      </c>
    </row>
    <row r="223" spans="1:29" x14ac:dyDescent="0.25">
      <c r="A223" s="5" t="s">
        <v>36</v>
      </c>
      <c r="B223" s="5" t="s">
        <v>246</v>
      </c>
      <c r="C223">
        <v>21</v>
      </c>
      <c r="D223">
        <v>1491</v>
      </c>
      <c r="E223">
        <v>124</v>
      </c>
      <c r="F223">
        <v>1812.412</v>
      </c>
      <c r="G223">
        <v>210</v>
      </c>
      <c r="H223">
        <v>94.872</v>
      </c>
      <c r="I223">
        <v>40</v>
      </c>
      <c r="J223">
        <v>2485</v>
      </c>
      <c r="K223">
        <v>161</v>
      </c>
      <c r="L223">
        <v>3922.1030000000001</v>
      </c>
      <c r="M223">
        <v>290</v>
      </c>
      <c r="N223">
        <v>92.48</v>
      </c>
      <c r="O223">
        <v>3</v>
      </c>
      <c r="P223">
        <f>INDEX(sgStats[gl_rank],MATCH(stat_prod_calc_test_venusaur[[#This Row],[iv_str]],sgStats[gl_iv_string],0))</f>
        <v>210</v>
      </c>
      <c r="Q223" t="b">
        <f>stat_prod_calc_test_venusaur[[#This Row],[sg_gl_rank]]=stat_prod_calc_test_venusaur[[#This Row],[gl_rank]]</f>
        <v>1</v>
      </c>
      <c r="R223">
        <f>ROUND(stat_prod_calc_test_venusaur[[#This Row],[gl_stat_product]],1)</f>
        <v>1812.4</v>
      </c>
      <c r="S223" s="6">
        <f>INDEX(sgStats[gl_prod],MATCH(stat_prod_calc_test_venusaur[[#This Row],[iv_str]],sgStats[gl_iv_string],0))</f>
        <v>1812.4</v>
      </c>
      <c r="T223" s="5">
        <f>ROUND(stat_prod_calc_test_venusaur[[#This Row],[gl_percent_rank]],2)</f>
        <v>94.87</v>
      </c>
      <c r="U223" s="5">
        <f>INDEX(sgStats[gl_percent_sp],MATCH(stat_prod_calc_test_venusaur[[#This Row],[iv_str]],sgStats[gl_iv_string],0))</f>
        <v>97.83</v>
      </c>
      <c r="V223" s="5" t="b">
        <f>stat_prod_calc_test_venusaur[[#This Row],[my_gl_%sp]]=stat_prod_calc_test_venusaur[[#This Row],[sg_gl_%sp]]</f>
        <v>0</v>
      </c>
      <c r="W223" s="5">
        <f>ROUND(stat_prod_calc_test_venusaur[[#This Row],[gl_stat_product]]/$F$2*100,2)</f>
        <v>99.22</v>
      </c>
      <c r="X223" s="5" t="b">
        <f>stat_prod_calc_test_venusaur[[#This Row],[Column1]]=stat_prod_calc_test_venusaur[[#This Row],[sg_gl_%sp]]</f>
        <v>0</v>
      </c>
      <c r="Y223" s="5">
        <f>stat_prod_calc_test_venusaur[[#This Row],[ul_stat_product]]/$L$66*100</f>
        <v>99.200749272264517</v>
      </c>
      <c r="Z223" s="5">
        <f>INDEX(sgStats[gl_rank],MATCH(stat_prod_calc_test_venusaur[[#This Row],[iv_str]],sgStats[ul_iv_string],0))</f>
        <v>222</v>
      </c>
      <c r="AA223" s="5" t="b">
        <f>stat_prod_calc_test_venusaur[[#This Row],[sg_ul_rank]]=stat_prod_calc_test_venusaur[[#This Row],[ul_rank]]</f>
        <v>0</v>
      </c>
      <c r="AB223" s="5">
        <f>ROUND(stat_prod_calc_test_venusaur[[#This Row],[ul_stat_product]],1)</f>
        <v>3922.1</v>
      </c>
      <c r="AC223" s="5">
        <f>INDEX(sgStats[ul_prod],MATCH(stat_prod_calc_test_venusaur[[#This Row],[iv_str]],sgStats[ul_iv_string],0))</f>
        <v>3922.1</v>
      </c>
    </row>
    <row r="224" spans="1:29" x14ac:dyDescent="0.25">
      <c r="A224" s="5" t="s">
        <v>36</v>
      </c>
      <c r="B224" s="5" t="s">
        <v>1309</v>
      </c>
      <c r="C224">
        <v>20.5</v>
      </c>
      <c r="D224">
        <v>1474</v>
      </c>
      <c r="E224">
        <v>119</v>
      </c>
      <c r="F224">
        <v>1776.2629999999999</v>
      </c>
      <c r="G224">
        <v>1272</v>
      </c>
      <c r="H224">
        <v>68.938000000000002</v>
      </c>
      <c r="I224">
        <v>39.5</v>
      </c>
      <c r="J224">
        <v>2498</v>
      </c>
      <c r="K224">
        <v>155</v>
      </c>
      <c r="L224">
        <v>3921.99</v>
      </c>
      <c r="M224">
        <v>293</v>
      </c>
      <c r="N224">
        <v>92.402000000000001</v>
      </c>
      <c r="O224">
        <v>3</v>
      </c>
      <c r="P224" t="e">
        <f>INDEX(sgStats[gl_rank],MATCH(stat_prod_calc_test_venusaur[[#This Row],[iv_str]],sgStats[gl_iv_string],0))</f>
        <v>#N/A</v>
      </c>
      <c r="Q224" t="e">
        <f>stat_prod_calc_test_venusaur[[#This Row],[sg_gl_rank]]=stat_prod_calc_test_venusaur[[#This Row],[gl_rank]]</f>
        <v>#N/A</v>
      </c>
      <c r="R224">
        <f>ROUND(stat_prod_calc_test_venusaur[[#This Row],[gl_stat_product]],1)</f>
        <v>1776.3</v>
      </c>
      <c r="S224" s="6" t="e">
        <f>INDEX(sgStats[gl_prod],MATCH(stat_prod_calc_test_venusaur[[#This Row],[iv_str]],sgStats[gl_iv_string],0))</f>
        <v>#N/A</v>
      </c>
      <c r="T224" s="5">
        <f>ROUND(stat_prod_calc_test_venusaur[[#This Row],[gl_percent_rank]],2)</f>
        <v>68.94</v>
      </c>
      <c r="U224" s="5" t="e">
        <f>INDEX(sgStats[gl_percent_sp],MATCH(stat_prod_calc_test_venusaur[[#This Row],[iv_str]],sgStats[gl_iv_string],0))</f>
        <v>#N/A</v>
      </c>
      <c r="V224" s="5" t="e">
        <f>stat_prod_calc_test_venusaur[[#This Row],[my_gl_%sp]]=stat_prod_calc_test_venusaur[[#This Row],[sg_gl_%sp]]</f>
        <v>#N/A</v>
      </c>
      <c r="W224" s="5">
        <f>ROUND(stat_prod_calc_test_venusaur[[#This Row],[gl_stat_product]]/$F$2*100,2)</f>
        <v>97.24</v>
      </c>
      <c r="X224" s="5" t="e">
        <f>stat_prod_calc_test_venusaur[[#This Row],[Column1]]=stat_prod_calc_test_venusaur[[#This Row],[sg_gl_%sp]]</f>
        <v>#N/A</v>
      </c>
      <c r="Y224" s="5">
        <f>stat_prod_calc_test_venusaur[[#This Row],[ul_stat_product]]/$L$66*100</f>
        <v>99.197891192130513</v>
      </c>
      <c r="Z224" s="5">
        <f>INDEX(sgStats[gl_rank],MATCH(stat_prod_calc_test_venusaur[[#This Row],[iv_str]],sgStats[ul_iv_string],0))</f>
        <v>223</v>
      </c>
      <c r="AA224" s="5" t="b">
        <f>stat_prod_calc_test_venusaur[[#This Row],[sg_ul_rank]]=stat_prod_calc_test_venusaur[[#This Row],[ul_rank]]</f>
        <v>0</v>
      </c>
      <c r="AB224" s="5">
        <f>ROUND(stat_prod_calc_test_venusaur[[#This Row],[ul_stat_product]],1)</f>
        <v>3922</v>
      </c>
      <c r="AC224" s="5">
        <f>INDEX(sgStats[ul_prod],MATCH(stat_prod_calc_test_venusaur[[#This Row],[iv_str]],sgStats[ul_iv_string],0))</f>
        <v>3922</v>
      </c>
    </row>
    <row r="225" spans="1:29" x14ac:dyDescent="0.25">
      <c r="A225" s="5" t="s">
        <v>36</v>
      </c>
      <c r="B225" s="5" t="s">
        <v>229</v>
      </c>
      <c r="C225">
        <v>21</v>
      </c>
      <c r="D225">
        <v>1487</v>
      </c>
      <c r="E225">
        <v>121</v>
      </c>
      <c r="F225">
        <v>1813.5440000000001</v>
      </c>
      <c r="G225">
        <v>192</v>
      </c>
      <c r="H225">
        <v>95.287000000000006</v>
      </c>
      <c r="I225">
        <v>40.5</v>
      </c>
      <c r="J225">
        <v>2495</v>
      </c>
      <c r="K225">
        <v>157</v>
      </c>
      <c r="L225">
        <v>3946.8249999999998</v>
      </c>
      <c r="M225">
        <v>106</v>
      </c>
      <c r="N225">
        <v>97.268000000000001</v>
      </c>
      <c r="O225">
        <v>3</v>
      </c>
      <c r="P225">
        <f>INDEX(sgStats[gl_rank],MATCH(stat_prod_calc_test_venusaur[[#This Row],[iv_str]],sgStats[gl_iv_string],0))</f>
        <v>192</v>
      </c>
      <c r="Q225" t="b">
        <f>stat_prod_calc_test_venusaur[[#This Row],[sg_gl_rank]]=stat_prod_calc_test_venusaur[[#This Row],[gl_rank]]</f>
        <v>1</v>
      </c>
      <c r="R225">
        <f>ROUND(stat_prod_calc_test_venusaur[[#This Row],[gl_stat_product]],1)</f>
        <v>1813.5</v>
      </c>
      <c r="S225" s="6">
        <f>INDEX(sgStats[gl_prod],MATCH(stat_prod_calc_test_venusaur[[#This Row],[iv_str]],sgStats[gl_iv_string],0))</f>
        <v>1813.5</v>
      </c>
      <c r="T225" s="5">
        <f>ROUND(stat_prod_calc_test_venusaur[[#This Row],[gl_percent_rank]],2)</f>
        <v>95.29</v>
      </c>
      <c r="U225" s="5">
        <f>INDEX(sgStats[gl_percent_sp],MATCH(stat_prod_calc_test_venusaur[[#This Row],[iv_str]],sgStats[gl_iv_string],0))</f>
        <v>97.89</v>
      </c>
      <c r="V225" s="5" t="b">
        <f>stat_prod_calc_test_venusaur[[#This Row],[my_gl_%sp]]=stat_prod_calc_test_venusaur[[#This Row],[sg_gl_%sp]]</f>
        <v>0</v>
      </c>
      <c r="W225" s="5">
        <f>ROUND(stat_prod_calc_test_venusaur[[#This Row],[gl_stat_product]]/$F$2*100,2)</f>
        <v>99.28</v>
      </c>
      <c r="X225" s="5" t="b">
        <f>stat_prod_calc_test_venusaur[[#This Row],[Column1]]=stat_prod_calc_test_venusaur[[#This Row],[sg_gl_%sp]]</f>
        <v>0</v>
      </c>
      <c r="Y225" s="5">
        <f>stat_prod_calc_test_venusaur[[#This Row],[ul_stat_product]]/$L$66*100</f>
        <v>99.826036502994782</v>
      </c>
      <c r="Z225" s="5">
        <f>INDEX(sgStats[gl_rank],MATCH(stat_prod_calc_test_venusaur[[#This Row],[iv_str]],sgStats[ul_iv_string],0))</f>
        <v>224</v>
      </c>
      <c r="AA225" s="5" t="b">
        <f>stat_prod_calc_test_venusaur[[#This Row],[sg_ul_rank]]=stat_prod_calc_test_venusaur[[#This Row],[ul_rank]]</f>
        <v>0</v>
      </c>
      <c r="AB225" s="5">
        <f>ROUND(stat_prod_calc_test_venusaur[[#This Row],[ul_stat_product]],1)</f>
        <v>3946.8</v>
      </c>
      <c r="AC225" s="5">
        <f>INDEX(sgStats[ul_prod],MATCH(stat_prod_calc_test_venusaur[[#This Row],[iv_str]],sgStats[ul_iv_string],0))</f>
        <v>3921.9</v>
      </c>
    </row>
    <row r="226" spans="1:29" x14ac:dyDescent="0.25">
      <c r="A226" s="5" t="s">
        <v>36</v>
      </c>
      <c r="B226" s="5" t="s">
        <v>1316</v>
      </c>
      <c r="C226">
        <v>20.5</v>
      </c>
      <c r="D226">
        <v>1474</v>
      </c>
      <c r="E226">
        <v>119</v>
      </c>
      <c r="F226">
        <v>1776.2190000000001</v>
      </c>
      <c r="G226">
        <v>1278</v>
      </c>
      <c r="H226">
        <v>68.742000000000004</v>
      </c>
      <c r="I226">
        <v>39.5</v>
      </c>
      <c r="J226">
        <v>2498</v>
      </c>
      <c r="K226">
        <v>155</v>
      </c>
      <c r="L226">
        <v>3921.8939999999998</v>
      </c>
      <c r="M226">
        <v>296</v>
      </c>
      <c r="N226">
        <v>92.298000000000002</v>
      </c>
      <c r="O226">
        <v>3</v>
      </c>
      <c r="P226" t="e">
        <f>INDEX(sgStats[gl_rank],MATCH(stat_prod_calc_test_venusaur[[#This Row],[iv_str]],sgStats[gl_iv_string],0))</f>
        <v>#N/A</v>
      </c>
      <c r="Q226" t="e">
        <f>stat_prod_calc_test_venusaur[[#This Row],[sg_gl_rank]]=stat_prod_calc_test_venusaur[[#This Row],[gl_rank]]</f>
        <v>#N/A</v>
      </c>
      <c r="R226">
        <f>ROUND(stat_prod_calc_test_venusaur[[#This Row],[gl_stat_product]],1)</f>
        <v>1776.2</v>
      </c>
      <c r="S226" s="6" t="e">
        <f>INDEX(sgStats[gl_prod],MATCH(stat_prod_calc_test_venusaur[[#This Row],[iv_str]],sgStats[gl_iv_string],0))</f>
        <v>#N/A</v>
      </c>
      <c r="T226" s="5">
        <f>ROUND(stat_prod_calc_test_venusaur[[#This Row],[gl_percent_rank]],2)</f>
        <v>68.739999999999995</v>
      </c>
      <c r="U226" s="5" t="e">
        <f>INDEX(sgStats[gl_percent_sp],MATCH(stat_prod_calc_test_venusaur[[#This Row],[iv_str]],sgStats[gl_iv_string],0))</f>
        <v>#N/A</v>
      </c>
      <c r="V226" s="5" t="e">
        <f>stat_prod_calc_test_venusaur[[#This Row],[my_gl_%sp]]=stat_prod_calc_test_venusaur[[#This Row],[sg_gl_%sp]]</f>
        <v>#N/A</v>
      </c>
      <c r="W226" s="5">
        <f>ROUND(stat_prod_calc_test_venusaur[[#This Row],[gl_stat_product]]/$F$2*100,2)</f>
        <v>97.24</v>
      </c>
      <c r="X226" s="5" t="e">
        <f>stat_prod_calc_test_venusaur[[#This Row],[Column1]]=stat_prod_calc_test_venusaur[[#This Row],[sg_gl_%sp]]</f>
        <v>#N/A</v>
      </c>
      <c r="Y226" s="5">
        <f>stat_prod_calc_test_venusaur[[#This Row],[ul_stat_product]]/$L$66*100</f>
        <v>99.195463088653852</v>
      </c>
      <c r="Z226" s="5">
        <f>INDEX(sgStats[gl_rank],MATCH(stat_prod_calc_test_venusaur[[#This Row],[iv_str]],sgStats[ul_iv_string],0))</f>
        <v>225</v>
      </c>
      <c r="AA226" s="5" t="b">
        <f>stat_prod_calc_test_venusaur[[#This Row],[sg_ul_rank]]=stat_prod_calc_test_venusaur[[#This Row],[ul_rank]]</f>
        <v>0</v>
      </c>
      <c r="AB226" s="5">
        <f>ROUND(stat_prod_calc_test_venusaur[[#This Row],[ul_stat_product]],1)</f>
        <v>3921.9</v>
      </c>
      <c r="AC226" s="5">
        <f>INDEX(sgStats[ul_prod],MATCH(stat_prod_calc_test_venusaur[[#This Row],[iv_str]],sgStats[ul_iv_string],0))</f>
        <v>3921.9</v>
      </c>
    </row>
    <row r="227" spans="1:29" x14ac:dyDescent="0.25">
      <c r="A227" s="5" t="s">
        <v>36</v>
      </c>
      <c r="B227" s="5" t="s">
        <v>1317</v>
      </c>
      <c r="C227">
        <v>20.5</v>
      </c>
      <c r="D227">
        <v>1470</v>
      </c>
      <c r="E227">
        <v>119</v>
      </c>
      <c r="F227">
        <v>1776.2190000000001</v>
      </c>
      <c r="G227">
        <v>1278</v>
      </c>
      <c r="H227">
        <v>68.742000000000004</v>
      </c>
      <c r="I227">
        <v>39.5</v>
      </c>
      <c r="J227">
        <v>2492</v>
      </c>
      <c r="K227">
        <v>155</v>
      </c>
      <c r="L227">
        <v>3921.8939999999998</v>
      </c>
      <c r="M227">
        <v>296</v>
      </c>
      <c r="N227">
        <v>92.298000000000002</v>
      </c>
      <c r="O227">
        <v>3</v>
      </c>
      <c r="P227" t="e">
        <f>INDEX(sgStats[gl_rank],MATCH(stat_prod_calc_test_venusaur[[#This Row],[iv_str]],sgStats[gl_iv_string],0))</f>
        <v>#N/A</v>
      </c>
      <c r="Q227" t="e">
        <f>stat_prod_calc_test_venusaur[[#This Row],[sg_gl_rank]]=stat_prod_calc_test_venusaur[[#This Row],[gl_rank]]</f>
        <v>#N/A</v>
      </c>
      <c r="R227">
        <f>ROUND(stat_prod_calc_test_venusaur[[#This Row],[gl_stat_product]],1)</f>
        <v>1776.2</v>
      </c>
      <c r="S227" s="6" t="e">
        <f>INDEX(sgStats[gl_prod],MATCH(stat_prod_calc_test_venusaur[[#This Row],[iv_str]],sgStats[gl_iv_string],0))</f>
        <v>#N/A</v>
      </c>
      <c r="T227" s="5">
        <f>ROUND(stat_prod_calc_test_venusaur[[#This Row],[gl_percent_rank]],2)</f>
        <v>68.739999999999995</v>
      </c>
      <c r="U227" s="5" t="e">
        <f>INDEX(sgStats[gl_percent_sp],MATCH(stat_prod_calc_test_venusaur[[#This Row],[iv_str]],sgStats[gl_iv_string],0))</f>
        <v>#N/A</v>
      </c>
      <c r="V227" s="5" t="e">
        <f>stat_prod_calc_test_venusaur[[#This Row],[my_gl_%sp]]=stat_prod_calc_test_venusaur[[#This Row],[sg_gl_%sp]]</f>
        <v>#N/A</v>
      </c>
      <c r="W227" s="5">
        <f>ROUND(stat_prod_calc_test_venusaur[[#This Row],[gl_stat_product]]/$F$2*100,2)</f>
        <v>97.24</v>
      </c>
      <c r="X227" s="5" t="e">
        <f>stat_prod_calc_test_venusaur[[#This Row],[Column1]]=stat_prod_calc_test_venusaur[[#This Row],[sg_gl_%sp]]</f>
        <v>#N/A</v>
      </c>
      <c r="Y227" s="5">
        <f>stat_prod_calc_test_venusaur[[#This Row],[ul_stat_product]]/$L$66*100</f>
        <v>99.195463088653852</v>
      </c>
      <c r="Z227" s="5">
        <f>INDEX(sgStats[gl_rank],MATCH(stat_prod_calc_test_venusaur[[#This Row],[iv_str]],sgStats[ul_iv_string],0))</f>
        <v>226</v>
      </c>
      <c r="AA227" s="5" t="b">
        <f>stat_prod_calc_test_venusaur[[#This Row],[sg_ul_rank]]=stat_prod_calc_test_venusaur[[#This Row],[ul_rank]]</f>
        <v>0</v>
      </c>
      <c r="AB227" s="5">
        <f>ROUND(stat_prod_calc_test_venusaur[[#This Row],[ul_stat_product]],1)</f>
        <v>3921.9</v>
      </c>
      <c r="AC227" s="5">
        <f>INDEX(sgStats[ul_prod],MATCH(stat_prod_calc_test_venusaur[[#This Row],[iv_str]],sgStats[ul_iv_string],0))</f>
        <v>3921.9</v>
      </c>
    </row>
    <row r="228" spans="1:29" x14ac:dyDescent="0.25">
      <c r="A228" s="5" t="s">
        <v>36</v>
      </c>
      <c r="B228" s="5" t="s">
        <v>248</v>
      </c>
      <c r="C228">
        <v>21</v>
      </c>
      <c r="D228">
        <v>1494</v>
      </c>
      <c r="E228">
        <v>124</v>
      </c>
      <c r="F228">
        <v>1812.2260000000001</v>
      </c>
      <c r="G228">
        <v>212</v>
      </c>
      <c r="H228">
        <v>94.822999999999993</v>
      </c>
      <c r="I228">
        <v>40</v>
      </c>
      <c r="J228">
        <v>2491</v>
      </c>
      <c r="K228">
        <v>161</v>
      </c>
      <c r="L228">
        <v>3921.701</v>
      </c>
      <c r="M228">
        <v>298</v>
      </c>
      <c r="N228">
        <v>92.272000000000006</v>
      </c>
      <c r="O228">
        <v>3</v>
      </c>
      <c r="P228">
        <f>INDEX(sgStats[gl_rank],MATCH(stat_prod_calc_test_venusaur[[#This Row],[iv_str]],sgStats[gl_iv_string],0))</f>
        <v>212</v>
      </c>
      <c r="Q228" t="b">
        <f>stat_prod_calc_test_venusaur[[#This Row],[sg_gl_rank]]=stat_prod_calc_test_venusaur[[#This Row],[gl_rank]]</f>
        <v>1</v>
      </c>
      <c r="R228">
        <f>ROUND(stat_prod_calc_test_venusaur[[#This Row],[gl_stat_product]],1)</f>
        <v>1812.2</v>
      </c>
      <c r="S228" s="6">
        <f>INDEX(sgStats[gl_prod],MATCH(stat_prod_calc_test_venusaur[[#This Row],[iv_str]],sgStats[gl_iv_string],0))</f>
        <v>1812.2</v>
      </c>
      <c r="T228" s="5">
        <f>ROUND(stat_prod_calc_test_venusaur[[#This Row],[gl_percent_rank]],2)</f>
        <v>94.82</v>
      </c>
      <c r="U228" s="5">
        <f>INDEX(sgStats[gl_percent_sp],MATCH(stat_prod_calc_test_venusaur[[#This Row],[iv_str]],sgStats[gl_iv_string],0))</f>
        <v>97.82</v>
      </c>
      <c r="V228" s="5" t="b">
        <f>stat_prod_calc_test_venusaur[[#This Row],[my_gl_%sp]]=stat_prod_calc_test_venusaur[[#This Row],[sg_gl_%sp]]</f>
        <v>0</v>
      </c>
      <c r="W228" s="5">
        <f>ROUND(stat_prod_calc_test_venusaur[[#This Row],[gl_stat_product]]/$F$2*100,2)</f>
        <v>99.21</v>
      </c>
      <c r="X228" s="5" t="b">
        <f>stat_prod_calc_test_venusaur[[#This Row],[Column1]]=stat_prod_calc_test_venusaur[[#This Row],[sg_gl_%sp]]</f>
        <v>0</v>
      </c>
      <c r="Y228" s="5">
        <f>stat_prod_calc_test_venusaur[[#This Row],[ul_stat_product]]/$L$66*100</f>
        <v>99.190581588955979</v>
      </c>
      <c r="Z228" s="5">
        <f>INDEX(sgStats[gl_rank],MATCH(stat_prod_calc_test_venusaur[[#This Row],[iv_str]],sgStats[ul_iv_string],0))</f>
        <v>227</v>
      </c>
      <c r="AA228" s="5" t="b">
        <f>stat_prod_calc_test_venusaur[[#This Row],[sg_ul_rank]]=stat_prod_calc_test_venusaur[[#This Row],[ul_rank]]</f>
        <v>0</v>
      </c>
      <c r="AB228" s="5">
        <f>ROUND(stat_prod_calc_test_venusaur[[#This Row],[ul_stat_product]],1)</f>
        <v>3921.7</v>
      </c>
      <c r="AC228" s="5">
        <f>INDEX(sgStats[ul_prod],MATCH(stat_prod_calc_test_venusaur[[#This Row],[iv_str]],sgStats[ul_iv_string],0))</f>
        <v>3921.7</v>
      </c>
    </row>
    <row r="229" spans="1:29" x14ac:dyDescent="0.25">
      <c r="A229" s="5" t="s">
        <v>36</v>
      </c>
      <c r="B229" s="5" t="s">
        <v>1322</v>
      </c>
      <c r="C229">
        <v>20.5</v>
      </c>
      <c r="D229">
        <v>1470</v>
      </c>
      <c r="E229">
        <v>119</v>
      </c>
      <c r="F229">
        <v>1776.0889999999999</v>
      </c>
      <c r="G229">
        <v>1284</v>
      </c>
      <c r="H229">
        <v>68.596000000000004</v>
      </c>
      <c r="I229">
        <v>39.5</v>
      </c>
      <c r="J229">
        <v>2492</v>
      </c>
      <c r="K229">
        <v>155</v>
      </c>
      <c r="L229">
        <v>3921.605</v>
      </c>
      <c r="M229">
        <v>300</v>
      </c>
      <c r="N229">
        <v>92.194000000000003</v>
      </c>
      <c r="O229">
        <v>3</v>
      </c>
      <c r="P229" t="e">
        <f>INDEX(sgStats[gl_rank],MATCH(stat_prod_calc_test_venusaur[[#This Row],[iv_str]],sgStats[gl_iv_string],0))</f>
        <v>#N/A</v>
      </c>
      <c r="Q229" t="e">
        <f>stat_prod_calc_test_venusaur[[#This Row],[sg_gl_rank]]=stat_prod_calc_test_venusaur[[#This Row],[gl_rank]]</f>
        <v>#N/A</v>
      </c>
      <c r="R229">
        <f>ROUND(stat_prod_calc_test_venusaur[[#This Row],[gl_stat_product]],1)</f>
        <v>1776.1</v>
      </c>
      <c r="S229" s="6" t="e">
        <f>INDEX(sgStats[gl_prod],MATCH(stat_prod_calc_test_venusaur[[#This Row],[iv_str]],sgStats[gl_iv_string],0))</f>
        <v>#N/A</v>
      </c>
      <c r="T229" s="5">
        <f>ROUND(stat_prod_calc_test_venusaur[[#This Row],[gl_percent_rank]],2)</f>
        <v>68.599999999999994</v>
      </c>
      <c r="U229" s="5" t="e">
        <f>INDEX(sgStats[gl_percent_sp],MATCH(stat_prod_calc_test_venusaur[[#This Row],[iv_str]],sgStats[gl_iv_string],0))</f>
        <v>#N/A</v>
      </c>
      <c r="V229" s="5" t="e">
        <f>stat_prod_calc_test_venusaur[[#This Row],[my_gl_%sp]]=stat_prod_calc_test_venusaur[[#This Row],[sg_gl_%sp]]</f>
        <v>#N/A</v>
      </c>
      <c r="W229" s="5">
        <f>ROUND(stat_prod_calc_test_venusaur[[#This Row],[gl_stat_product]]/$F$2*100,2)</f>
        <v>97.23</v>
      </c>
      <c r="X229" s="5" t="e">
        <f>stat_prod_calc_test_venusaur[[#This Row],[Column1]]=stat_prod_calc_test_venusaur[[#This Row],[sg_gl_%sp]]</f>
        <v>#N/A</v>
      </c>
      <c r="Y229" s="5">
        <f>stat_prod_calc_test_venusaur[[#This Row],[ul_stat_product]]/$L$66*100</f>
        <v>99.188153485479319</v>
      </c>
      <c r="Z229" s="5">
        <f>INDEX(sgStats[gl_rank],MATCH(stat_prod_calc_test_venusaur[[#This Row],[iv_str]],sgStats[ul_iv_string],0))</f>
        <v>228</v>
      </c>
      <c r="AA229" s="5" t="b">
        <f>stat_prod_calc_test_venusaur[[#This Row],[sg_ul_rank]]=stat_prod_calc_test_venusaur[[#This Row],[ul_rank]]</f>
        <v>0</v>
      </c>
      <c r="AB229" s="5">
        <f>ROUND(stat_prod_calc_test_venusaur[[#This Row],[ul_stat_product]],1)</f>
        <v>3921.6</v>
      </c>
      <c r="AC229" s="5">
        <f>INDEX(sgStats[ul_prod],MATCH(stat_prod_calc_test_venusaur[[#This Row],[iv_str]],sgStats[ul_iv_string],0))</f>
        <v>3921.6</v>
      </c>
    </row>
    <row r="230" spans="1:29" x14ac:dyDescent="0.25">
      <c r="A230" s="5" t="s">
        <v>36</v>
      </c>
      <c r="B230" s="5" t="s">
        <v>1323</v>
      </c>
      <c r="C230">
        <v>20.5</v>
      </c>
      <c r="D230">
        <v>1466</v>
      </c>
      <c r="E230">
        <v>119</v>
      </c>
      <c r="F230">
        <v>1776.0889999999999</v>
      </c>
      <c r="G230">
        <v>1284</v>
      </c>
      <c r="H230">
        <v>68.596000000000004</v>
      </c>
      <c r="I230">
        <v>39.5</v>
      </c>
      <c r="J230">
        <v>2486</v>
      </c>
      <c r="K230">
        <v>155</v>
      </c>
      <c r="L230">
        <v>3921.605</v>
      </c>
      <c r="M230">
        <v>300</v>
      </c>
      <c r="N230">
        <v>92.194000000000003</v>
      </c>
      <c r="O230">
        <v>3</v>
      </c>
      <c r="P230" t="e">
        <f>INDEX(sgStats[gl_rank],MATCH(stat_prod_calc_test_venusaur[[#This Row],[iv_str]],sgStats[gl_iv_string],0))</f>
        <v>#N/A</v>
      </c>
      <c r="Q230" t="e">
        <f>stat_prod_calc_test_venusaur[[#This Row],[sg_gl_rank]]=stat_prod_calc_test_venusaur[[#This Row],[gl_rank]]</f>
        <v>#N/A</v>
      </c>
      <c r="R230">
        <f>ROUND(stat_prod_calc_test_venusaur[[#This Row],[gl_stat_product]],1)</f>
        <v>1776.1</v>
      </c>
      <c r="S230" s="6" t="e">
        <f>INDEX(sgStats[gl_prod],MATCH(stat_prod_calc_test_venusaur[[#This Row],[iv_str]],sgStats[gl_iv_string],0))</f>
        <v>#N/A</v>
      </c>
      <c r="T230" s="5">
        <f>ROUND(stat_prod_calc_test_venusaur[[#This Row],[gl_percent_rank]],2)</f>
        <v>68.599999999999994</v>
      </c>
      <c r="U230" s="5" t="e">
        <f>INDEX(sgStats[gl_percent_sp],MATCH(stat_prod_calc_test_venusaur[[#This Row],[iv_str]],sgStats[gl_iv_string],0))</f>
        <v>#N/A</v>
      </c>
      <c r="V230" s="5" t="e">
        <f>stat_prod_calc_test_venusaur[[#This Row],[my_gl_%sp]]=stat_prod_calc_test_venusaur[[#This Row],[sg_gl_%sp]]</f>
        <v>#N/A</v>
      </c>
      <c r="W230" s="5">
        <f>ROUND(stat_prod_calc_test_venusaur[[#This Row],[gl_stat_product]]/$F$2*100,2)</f>
        <v>97.23</v>
      </c>
      <c r="X230" s="5" t="e">
        <f>stat_prod_calc_test_venusaur[[#This Row],[Column1]]=stat_prod_calc_test_venusaur[[#This Row],[sg_gl_%sp]]</f>
        <v>#N/A</v>
      </c>
      <c r="Y230" s="5">
        <f>stat_prod_calc_test_venusaur[[#This Row],[ul_stat_product]]/$L$66*100</f>
        <v>99.188153485479319</v>
      </c>
      <c r="Z230" s="5">
        <f>INDEX(sgStats[gl_rank],MATCH(stat_prod_calc_test_venusaur[[#This Row],[iv_str]],sgStats[ul_iv_string],0))</f>
        <v>229</v>
      </c>
      <c r="AA230" s="5" t="b">
        <f>stat_prod_calc_test_venusaur[[#This Row],[sg_ul_rank]]=stat_prod_calc_test_venusaur[[#This Row],[ul_rank]]</f>
        <v>0</v>
      </c>
      <c r="AB230" s="5">
        <f>ROUND(stat_prod_calc_test_venusaur[[#This Row],[ul_stat_product]],1)</f>
        <v>3921.6</v>
      </c>
      <c r="AC230" s="5">
        <f>INDEX(sgStats[ul_prod],MATCH(stat_prod_calc_test_venusaur[[#This Row],[iv_str]],sgStats[ul_iv_string],0))</f>
        <v>3921.6</v>
      </c>
    </row>
    <row r="231" spans="1:29" x14ac:dyDescent="0.25">
      <c r="A231" s="5" t="s">
        <v>36</v>
      </c>
      <c r="B231" s="5" t="s">
        <v>1182</v>
      </c>
      <c r="C231">
        <v>20</v>
      </c>
      <c r="D231">
        <v>1474</v>
      </c>
      <c r="E231">
        <v>121</v>
      </c>
      <c r="F231">
        <v>1779.5409999999999</v>
      </c>
      <c r="G231">
        <v>1146</v>
      </c>
      <c r="H231">
        <v>72.015000000000001</v>
      </c>
      <c r="I231">
        <v>37.5</v>
      </c>
      <c r="J231">
        <v>2488</v>
      </c>
      <c r="K231">
        <v>158</v>
      </c>
      <c r="L231">
        <v>3921.4380000000001</v>
      </c>
      <c r="M231">
        <v>304</v>
      </c>
      <c r="N231">
        <v>92.116</v>
      </c>
      <c r="O231">
        <v>3</v>
      </c>
      <c r="P231" t="e">
        <f>INDEX(sgStats[gl_rank],MATCH(stat_prod_calc_test_venusaur[[#This Row],[iv_str]],sgStats[gl_iv_string],0))</f>
        <v>#N/A</v>
      </c>
      <c r="Q231" t="e">
        <f>stat_prod_calc_test_venusaur[[#This Row],[sg_gl_rank]]=stat_prod_calc_test_venusaur[[#This Row],[gl_rank]]</f>
        <v>#N/A</v>
      </c>
      <c r="R231">
        <f>ROUND(stat_prod_calc_test_venusaur[[#This Row],[gl_stat_product]],1)</f>
        <v>1779.5</v>
      </c>
      <c r="S231" s="6" t="e">
        <f>INDEX(sgStats[gl_prod],MATCH(stat_prod_calc_test_venusaur[[#This Row],[iv_str]],sgStats[gl_iv_string],0))</f>
        <v>#N/A</v>
      </c>
      <c r="T231" s="5">
        <f>ROUND(stat_prod_calc_test_venusaur[[#This Row],[gl_percent_rank]],2)</f>
        <v>72.02</v>
      </c>
      <c r="U231" s="5" t="e">
        <f>INDEX(sgStats[gl_percent_sp],MATCH(stat_prod_calc_test_venusaur[[#This Row],[iv_str]],sgStats[gl_iv_string],0))</f>
        <v>#N/A</v>
      </c>
      <c r="V231" s="5" t="e">
        <f>stat_prod_calc_test_venusaur[[#This Row],[my_gl_%sp]]=stat_prod_calc_test_venusaur[[#This Row],[sg_gl_%sp]]</f>
        <v>#N/A</v>
      </c>
      <c r="W231" s="5">
        <f>ROUND(stat_prod_calc_test_venusaur[[#This Row],[gl_stat_product]]/$F$2*100,2)</f>
        <v>97.42</v>
      </c>
      <c r="X231" s="5" t="e">
        <f>stat_prod_calc_test_venusaur[[#This Row],[Column1]]=stat_prod_calc_test_venusaur[[#This Row],[sg_gl_%sp]]</f>
        <v>#N/A</v>
      </c>
      <c r="Y231" s="5">
        <f>stat_prod_calc_test_venusaur[[#This Row],[ul_stat_product]]/$L$66*100</f>
        <v>99.183929597139695</v>
      </c>
      <c r="Z231" s="5">
        <f>INDEX(sgStats[gl_rank],MATCH(stat_prod_calc_test_venusaur[[#This Row],[iv_str]],sgStats[ul_iv_string],0))</f>
        <v>230</v>
      </c>
      <c r="AA231" s="5" t="b">
        <f>stat_prod_calc_test_venusaur[[#This Row],[sg_ul_rank]]=stat_prod_calc_test_venusaur[[#This Row],[ul_rank]]</f>
        <v>0</v>
      </c>
      <c r="AB231" s="5">
        <f>ROUND(stat_prod_calc_test_venusaur[[#This Row],[ul_stat_product]],1)</f>
        <v>3921.4</v>
      </c>
      <c r="AC231" s="5">
        <f>INDEX(sgStats[ul_prod],MATCH(stat_prod_calc_test_venusaur[[#This Row],[iv_str]],sgStats[ul_iv_string],0))</f>
        <v>3921.4</v>
      </c>
    </row>
    <row r="232" spans="1:29" x14ac:dyDescent="0.25">
      <c r="A232" s="5" t="s">
        <v>36</v>
      </c>
      <c r="B232" s="5" t="s">
        <v>1184</v>
      </c>
      <c r="C232">
        <v>20</v>
      </c>
      <c r="D232">
        <v>1477</v>
      </c>
      <c r="E232">
        <v>121</v>
      </c>
      <c r="F232">
        <v>1779.4970000000001</v>
      </c>
      <c r="G232">
        <v>1148</v>
      </c>
      <c r="H232">
        <v>71.917000000000002</v>
      </c>
      <c r="I232">
        <v>37.5</v>
      </c>
      <c r="J232">
        <v>2494</v>
      </c>
      <c r="K232">
        <v>158</v>
      </c>
      <c r="L232">
        <v>3921.3420000000001</v>
      </c>
      <c r="M232">
        <v>307</v>
      </c>
      <c r="N232">
        <v>92.037000000000006</v>
      </c>
      <c r="O232">
        <v>3</v>
      </c>
      <c r="P232" t="e">
        <f>INDEX(sgStats[gl_rank],MATCH(stat_prod_calc_test_venusaur[[#This Row],[iv_str]],sgStats[gl_iv_string],0))</f>
        <v>#N/A</v>
      </c>
      <c r="Q232" t="e">
        <f>stat_prod_calc_test_venusaur[[#This Row],[sg_gl_rank]]=stat_prod_calc_test_venusaur[[#This Row],[gl_rank]]</f>
        <v>#N/A</v>
      </c>
      <c r="R232">
        <f>ROUND(stat_prod_calc_test_venusaur[[#This Row],[gl_stat_product]],1)</f>
        <v>1779.5</v>
      </c>
      <c r="S232" s="6" t="e">
        <f>INDEX(sgStats[gl_prod],MATCH(stat_prod_calc_test_venusaur[[#This Row],[iv_str]],sgStats[gl_iv_string],0))</f>
        <v>#N/A</v>
      </c>
      <c r="T232" s="5">
        <f>ROUND(stat_prod_calc_test_venusaur[[#This Row],[gl_percent_rank]],2)</f>
        <v>71.92</v>
      </c>
      <c r="U232" s="5" t="e">
        <f>INDEX(sgStats[gl_percent_sp],MATCH(stat_prod_calc_test_venusaur[[#This Row],[iv_str]],sgStats[gl_iv_string],0))</f>
        <v>#N/A</v>
      </c>
      <c r="V232" s="5" t="e">
        <f>stat_prod_calc_test_venusaur[[#This Row],[my_gl_%sp]]=stat_prod_calc_test_venusaur[[#This Row],[sg_gl_%sp]]</f>
        <v>#N/A</v>
      </c>
      <c r="W232" s="5">
        <f>ROUND(stat_prod_calc_test_venusaur[[#This Row],[gl_stat_product]]/$F$2*100,2)</f>
        <v>97.42</v>
      </c>
      <c r="X232" s="5" t="e">
        <f>stat_prod_calc_test_venusaur[[#This Row],[Column1]]=stat_prod_calc_test_venusaur[[#This Row],[sg_gl_%sp]]</f>
        <v>#N/A</v>
      </c>
      <c r="Y232" s="5">
        <f>stat_prod_calc_test_venusaur[[#This Row],[ul_stat_product]]/$L$66*100</f>
        <v>99.181501493663035</v>
      </c>
      <c r="Z232" s="5">
        <f>INDEX(sgStats[gl_rank],MATCH(stat_prod_calc_test_venusaur[[#This Row],[iv_str]],sgStats[ul_iv_string],0))</f>
        <v>231</v>
      </c>
      <c r="AA232" s="5" t="b">
        <f>stat_prod_calc_test_venusaur[[#This Row],[sg_ul_rank]]=stat_prod_calc_test_venusaur[[#This Row],[ul_rank]]</f>
        <v>0</v>
      </c>
      <c r="AB232" s="5">
        <f>ROUND(stat_prod_calc_test_venusaur[[#This Row],[ul_stat_product]],1)</f>
        <v>3921.3</v>
      </c>
      <c r="AC232" s="5">
        <f>INDEX(sgStats[ul_prod],MATCH(stat_prod_calc_test_venusaur[[#This Row],[iv_str]],sgStats[ul_iv_string],0))</f>
        <v>3921.3</v>
      </c>
    </row>
    <row r="233" spans="1:29" x14ac:dyDescent="0.25">
      <c r="A233" s="5" t="s">
        <v>36</v>
      </c>
      <c r="B233" s="5" t="s">
        <v>256</v>
      </c>
      <c r="C233">
        <v>21</v>
      </c>
      <c r="D233">
        <v>1498</v>
      </c>
      <c r="E233">
        <v>124</v>
      </c>
      <c r="F233">
        <v>1811.9469999999999</v>
      </c>
      <c r="G233">
        <v>220</v>
      </c>
      <c r="H233">
        <v>94.628</v>
      </c>
      <c r="I233">
        <v>40</v>
      </c>
      <c r="J233">
        <v>2497</v>
      </c>
      <c r="K233">
        <v>161</v>
      </c>
      <c r="L233">
        <v>3921.0970000000002</v>
      </c>
      <c r="M233">
        <v>310</v>
      </c>
      <c r="N233">
        <v>91.959000000000003</v>
      </c>
      <c r="O233">
        <v>3</v>
      </c>
      <c r="P233">
        <f>INDEX(sgStats[gl_rank],MATCH(stat_prod_calc_test_venusaur[[#This Row],[iv_str]],sgStats[gl_iv_string],0))</f>
        <v>220</v>
      </c>
      <c r="Q233" t="b">
        <f>stat_prod_calc_test_venusaur[[#This Row],[sg_gl_rank]]=stat_prod_calc_test_venusaur[[#This Row],[gl_rank]]</f>
        <v>1</v>
      </c>
      <c r="R233">
        <f>ROUND(stat_prod_calc_test_venusaur[[#This Row],[gl_stat_product]],1)</f>
        <v>1811.9</v>
      </c>
      <c r="S233" s="6">
        <f>INDEX(sgStats[gl_prod],MATCH(stat_prod_calc_test_venusaur[[#This Row],[iv_str]],sgStats[gl_iv_string],0))</f>
        <v>1811.9</v>
      </c>
      <c r="T233" s="5">
        <f>ROUND(stat_prod_calc_test_venusaur[[#This Row],[gl_percent_rank]],2)</f>
        <v>94.63</v>
      </c>
      <c r="U233" s="5">
        <f>INDEX(sgStats[gl_percent_sp],MATCH(stat_prod_calc_test_venusaur[[#This Row],[iv_str]],sgStats[gl_iv_string],0))</f>
        <v>97.8</v>
      </c>
      <c r="V233" s="5" t="b">
        <f>stat_prod_calc_test_venusaur[[#This Row],[my_gl_%sp]]=stat_prod_calc_test_venusaur[[#This Row],[sg_gl_%sp]]</f>
        <v>0</v>
      </c>
      <c r="W233" s="5">
        <f>ROUND(stat_prod_calc_test_venusaur[[#This Row],[gl_stat_product]]/$F$2*100,2)</f>
        <v>99.2</v>
      </c>
      <c r="X233" s="5" t="b">
        <f>stat_prod_calc_test_venusaur[[#This Row],[Column1]]=stat_prod_calc_test_venusaur[[#This Row],[sg_gl_%sp]]</f>
        <v>0</v>
      </c>
      <c r="Y233" s="5">
        <f>stat_prod_calc_test_venusaur[[#This Row],[ul_stat_product]]/$L$66*100</f>
        <v>99.175304771248634</v>
      </c>
      <c r="Z233" s="5">
        <f>INDEX(sgStats[gl_rank],MATCH(stat_prod_calc_test_venusaur[[#This Row],[iv_str]],sgStats[ul_iv_string],0))</f>
        <v>232</v>
      </c>
      <c r="AA233" s="5" t="b">
        <f>stat_prod_calc_test_venusaur[[#This Row],[sg_ul_rank]]=stat_prod_calc_test_venusaur[[#This Row],[ul_rank]]</f>
        <v>0</v>
      </c>
      <c r="AB233" s="5">
        <f>ROUND(stat_prod_calc_test_venusaur[[#This Row],[ul_stat_product]],1)</f>
        <v>3921.1</v>
      </c>
      <c r="AC233" s="5">
        <f>INDEX(sgStats[ul_prod],MATCH(stat_prod_calc_test_venusaur[[#This Row],[iv_str]],sgStats[ul_iv_string],0))</f>
        <v>3921.1</v>
      </c>
    </row>
    <row r="234" spans="1:29" x14ac:dyDescent="0.25">
      <c r="A234" s="5" t="s">
        <v>36</v>
      </c>
      <c r="B234" s="5" t="s">
        <v>1196</v>
      </c>
      <c r="C234">
        <v>20</v>
      </c>
      <c r="D234">
        <v>1481</v>
      </c>
      <c r="E234">
        <v>121</v>
      </c>
      <c r="F234">
        <v>1779.3679999999999</v>
      </c>
      <c r="G234">
        <v>1160</v>
      </c>
      <c r="H234">
        <v>71.673000000000002</v>
      </c>
      <c r="I234">
        <v>37.5</v>
      </c>
      <c r="J234">
        <v>2500</v>
      </c>
      <c r="K234">
        <v>158</v>
      </c>
      <c r="L234">
        <v>3921.0569999999998</v>
      </c>
      <c r="M234">
        <v>311</v>
      </c>
      <c r="N234">
        <v>91.933000000000007</v>
      </c>
      <c r="O234">
        <v>3</v>
      </c>
      <c r="P234" t="e">
        <f>INDEX(sgStats[gl_rank],MATCH(stat_prod_calc_test_venusaur[[#This Row],[iv_str]],sgStats[gl_iv_string],0))</f>
        <v>#N/A</v>
      </c>
      <c r="Q234" t="e">
        <f>stat_prod_calc_test_venusaur[[#This Row],[sg_gl_rank]]=stat_prod_calc_test_venusaur[[#This Row],[gl_rank]]</f>
        <v>#N/A</v>
      </c>
      <c r="R234">
        <f>ROUND(stat_prod_calc_test_venusaur[[#This Row],[gl_stat_product]],1)</f>
        <v>1779.4</v>
      </c>
      <c r="S234" s="6" t="e">
        <f>INDEX(sgStats[gl_prod],MATCH(stat_prod_calc_test_venusaur[[#This Row],[iv_str]],sgStats[gl_iv_string],0))</f>
        <v>#N/A</v>
      </c>
      <c r="T234" s="5">
        <f>ROUND(stat_prod_calc_test_venusaur[[#This Row],[gl_percent_rank]],2)</f>
        <v>71.67</v>
      </c>
      <c r="U234" s="5" t="e">
        <f>INDEX(sgStats[gl_percent_sp],MATCH(stat_prod_calc_test_venusaur[[#This Row],[iv_str]],sgStats[gl_iv_string],0))</f>
        <v>#N/A</v>
      </c>
      <c r="V234" s="5" t="e">
        <f>stat_prod_calc_test_venusaur[[#This Row],[my_gl_%sp]]=stat_prod_calc_test_venusaur[[#This Row],[sg_gl_%sp]]</f>
        <v>#N/A</v>
      </c>
      <c r="W234" s="5">
        <f>ROUND(stat_prod_calc_test_venusaur[[#This Row],[gl_stat_product]]/$F$2*100,2)</f>
        <v>97.41</v>
      </c>
      <c r="X234" s="5" t="e">
        <f>stat_prod_calc_test_venusaur[[#This Row],[Column1]]=stat_prod_calc_test_venusaur[[#This Row],[sg_gl_%sp]]</f>
        <v>#N/A</v>
      </c>
      <c r="Y234" s="5">
        <f>stat_prod_calc_test_venusaur[[#This Row],[ul_stat_product]]/$L$66*100</f>
        <v>99.174293061466685</v>
      </c>
      <c r="Z234" s="5">
        <f>INDEX(sgStats[gl_rank],MATCH(stat_prod_calc_test_venusaur[[#This Row],[iv_str]],sgStats[ul_iv_string],0))</f>
        <v>233</v>
      </c>
      <c r="AA234" s="5" t="b">
        <f>stat_prod_calc_test_venusaur[[#This Row],[sg_ul_rank]]=stat_prod_calc_test_venusaur[[#This Row],[ul_rank]]</f>
        <v>0</v>
      </c>
      <c r="AB234" s="5">
        <f>ROUND(stat_prod_calc_test_venusaur[[#This Row],[ul_stat_product]],1)</f>
        <v>3921.1</v>
      </c>
      <c r="AC234" s="5">
        <f>INDEX(sgStats[ul_prod],MATCH(stat_prod_calc_test_venusaur[[#This Row],[iv_str]],sgStats[ul_iv_string],0))</f>
        <v>3921.1</v>
      </c>
    </row>
    <row r="235" spans="1:29" x14ac:dyDescent="0.25">
      <c r="A235" s="5" t="s">
        <v>36</v>
      </c>
      <c r="B235" s="5" t="s">
        <v>251</v>
      </c>
      <c r="C235">
        <v>20.5</v>
      </c>
      <c r="D235">
        <v>1492</v>
      </c>
      <c r="E235">
        <v>122</v>
      </c>
      <c r="F235">
        <v>1812.028</v>
      </c>
      <c r="G235">
        <v>215</v>
      </c>
      <c r="H235">
        <v>94.700999999999993</v>
      </c>
      <c r="I235">
        <v>38.5</v>
      </c>
      <c r="J235">
        <v>2493</v>
      </c>
      <c r="K235">
        <v>158</v>
      </c>
      <c r="L235">
        <v>3920.8910000000001</v>
      </c>
      <c r="M235">
        <v>312</v>
      </c>
      <c r="N235">
        <v>91.881</v>
      </c>
      <c r="O235">
        <v>3</v>
      </c>
      <c r="P235">
        <f>INDEX(sgStats[gl_rank],MATCH(stat_prod_calc_test_venusaur[[#This Row],[iv_str]],sgStats[gl_iv_string],0))</f>
        <v>217</v>
      </c>
      <c r="Q235" t="b">
        <f>stat_prod_calc_test_venusaur[[#This Row],[sg_gl_rank]]=stat_prod_calc_test_venusaur[[#This Row],[gl_rank]]</f>
        <v>0</v>
      </c>
      <c r="R235">
        <f>ROUND(stat_prod_calc_test_venusaur[[#This Row],[gl_stat_product]],1)</f>
        <v>1812</v>
      </c>
      <c r="S235" s="6">
        <f>INDEX(sgStats[gl_prod],MATCH(stat_prod_calc_test_venusaur[[#This Row],[iv_str]],sgStats[gl_iv_string],0))</f>
        <v>1812</v>
      </c>
      <c r="T235" s="5">
        <f>ROUND(stat_prod_calc_test_venusaur[[#This Row],[gl_percent_rank]],2)</f>
        <v>94.7</v>
      </c>
      <c r="U235" s="5">
        <f>INDEX(sgStats[gl_percent_sp],MATCH(stat_prod_calc_test_venusaur[[#This Row],[iv_str]],sgStats[gl_iv_string],0))</f>
        <v>97.81</v>
      </c>
      <c r="V235" s="5" t="b">
        <f>stat_prod_calc_test_venusaur[[#This Row],[my_gl_%sp]]=stat_prod_calc_test_venusaur[[#This Row],[sg_gl_%sp]]</f>
        <v>0</v>
      </c>
      <c r="W235" s="5">
        <f>ROUND(stat_prod_calc_test_venusaur[[#This Row],[gl_stat_product]]/$F$2*100,2)</f>
        <v>99.2</v>
      </c>
      <c r="X235" s="5" t="b">
        <f>stat_prod_calc_test_venusaur[[#This Row],[Column1]]=stat_prod_calc_test_venusaur[[#This Row],[sg_gl_%sp]]</f>
        <v>0</v>
      </c>
      <c r="Y235" s="5">
        <f>stat_prod_calc_test_venusaur[[#This Row],[ul_stat_product]]/$L$66*100</f>
        <v>99.170094465871614</v>
      </c>
      <c r="Z235" s="5">
        <f>INDEX(sgStats[gl_rank],MATCH(stat_prod_calc_test_venusaur[[#This Row],[iv_str]],sgStats[ul_iv_string],0))</f>
        <v>234</v>
      </c>
      <c r="AA235" s="5" t="b">
        <f>stat_prod_calc_test_venusaur[[#This Row],[sg_ul_rank]]=stat_prod_calc_test_venusaur[[#This Row],[ul_rank]]</f>
        <v>0</v>
      </c>
      <c r="AB235" s="5">
        <f>ROUND(stat_prod_calc_test_venusaur[[#This Row],[ul_stat_product]],1)</f>
        <v>3920.9</v>
      </c>
      <c r="AC235" s="5">
        <f>INDEX(sgStats[ul_prod],MATCH(stat_prod_calc_test_venusaur[[#This Row],[iv_str]],sgStats[ul_iv_string],0))</f>
        <v>3920.9</v>
      </c>
    </row>
    <row r="236" spans="1:29" x14ac:dyDescent="0.25">
      <c r="A236" s="5" t="s">
        <v>36</v>
      </c>
      <c r="B236" s="5" t="s">
        <v>252</v>
      </c>
      <c r="C236">
        <v>20.5</v>
      </c>
      <c r="D236">
        <v>1488</v>
      </c>
      <c r="E236">
        <v>122</v>
      </c>
      <c r="F236">
        <v>1812.028</v>
      </c>
      <c r="G236">
        <v>215</v>
      </c>
      <c r="H236">
        <v>94.700999999999993</v>
      </c>
      <c r="I236">
        <v>38.5</v>
      </c>
      <c r="J236">
        <v>2487</v>
      </c>
      <c r="K236">
        <v>158</v>
      </c>
      <c r="L236">
        <v>3920.8910000000001</v>
      </c>
      <c r="M236">
        <v>312</v>
      </c>
      <c r="N236">
        <v>91.881</v>
      </c>
      <c r="O236">
        <v>3</v>
      </c>
      <c r="P236">
        <f>INDEX(sgStats[gl_rank],MATCH(stat_prod_calc_test_venusaur[[#This Row],[iv_str]],sgStats[gl_iv_string],0))</f>
        <v>215</v>
      </c>
      <c r="Q236" t="b">
        <f>stat_prod_calc_test_venusaur[[#This Row],[sg_gl_rank]]=stat_prod_calc_test_venusaur[[#This Row],[gl_rank]]</f>
        <v>1</v>
      </c>
      <c r="R236">
        <f>ROUND(stat_prod_calc_test_venusaur[[#This Row],[gl_stat_product]],1)</f>
        <v>1812</v>
      </c>
      <c r="S236" s="6">
        <f>INDEX(sgStats[gl_prod],MATCH(stat_prod_calc_test_venusaur[[#This Row],[iv_str]],sgStats[gl_iv_string],0))</f>
        <v>1812</v>
      </c>
      <c r="T236" s="5">
        <f>ROUND(stat_prod_calc_test_venusaur[[#This Row],[gl_percent_rank]],2)</f>
        <v>94.7</v>
      </c>
      <c r="U236" s="5">
        <f>INDEX(sgStats[gl_percent_sp],MATCH(stat_prod_calc_test_venusaur[[#This Row],[iv_str]],sgStats[gl_iv_string],0))</f>
        <v>97.81</v>
      </c>
      <c r="V236" s="5" t="b">
        <f>stat_prod_calc_test_venusaur[[#This Row],[my_gl_%sp]]=stat_prod_calc_test_venusaur[[#This Row],[sg_gl_%sp]]</f>
        <v>0</v>
      </c>
      <c r="W236" s="5">
        <f>ROUND(stat_prod_calc_test_venusaur[[#This Row],[gl_stat_product]]/$F$2*100,2)</f>
        <v>99.2</v>
      </c>
      <c r="X236" s="5" t="b">
        <f>stat_prod_calc_test_venusaur[[#This Row],[Column1]]=stat_prod_calc_test_venusaur[[#This Row],[sg_gl_%sp]]</f>
        <v>0</v>
      </c>
      <c r="Y236" s="5">
        <f>stat_prod_calc_test_venusaur[[#This Row],[ul_stat_product]]/$L$66*100</f>
        <v>99.170094465871614</v>
      </c>
      <c r="Z236" s="5">
        <f>INDEX(sgStats[gl_rank],MATCH(stat_prod_calc_test_venusaur[[#This Row],[iv_str]],sgStats[ul_iv_string],0))</f>
        <v>235</v>
      </c>
      <c r="AA236" s="5" t="b">
        <f>stat_prod_calc_test_venusaur[[#This Row],[sg_ul_rank]]=stat_prod_calc_test_venusaur[[#This Row],[ul_rank]]</f>
        <v>0</v>
      </c>
      <c r="AB236" s="5">
        <f>ROUND(stat_prod_calc_test_venusaur[[#This Row],[ul_stat_product]],1)</f>
        <v>3920.9</v>
      </c>
      <c r="AC236" s="5">
        <f>INDEX(sgStats[ul_prod],MATCH(stat_prod_calc_test_venusaur[[#This Row],[iv_str]],sgStats[ul_iv_string],0))</f>
        <v>3920.9</v>
      </c>
    </row>
    <row r="237" spans="1:29" x14ac:dyDescent="0.25">
      <c r="A237" s="5" t="s">
        <v>36</v>
      </c>
      <c r="B237" s="5" t="s">
        <v>258</v>
      </c>
      <c r="C237">
        <v>20.5</v>
      </c>
      <c r="D237">
        <v>1496</v>
      </c>
      <c r="E237">
        <v>122</v>
      </c>
      <c r="F237">
        <v>1811.9380000000001</v>
      </c>
      <c r="G237">
        <v>222</v>
      </c>
      <c r="H237">
        <v>94.53</v>
      </c>
      <c r="I237">
        <v>38.5</v>
      </c>
      <c r="J237">
        <v>2499</v>
      </c>
      <c r="K237">
        <v>158</v>
      </c>
      <c r="L237">
        <v>3920.6979999999999</v>
      </c>
      <c r="M237">
        <v>314</v>
      </c>
      <c r="N237">
        <v>91.855000000000004</v>
      </c>
      <c r="O237">
        <v>3</v>
      </c>
      <c r="P237">
        <f>INDEX(sgStats[gl_rank],MATCH(stat_prod_calc_test_venusaur[[#This Row],[iv_str]],sgStats[gl_iv_string],0))</f>
        <v>222</v>
      </c>
      <c r="Q237" t="b">
        <f>stat_prod_calc_test_venusaur[[#This Row],[sg_gl_rank]]=stat_prod_calc_test_venusaur[[#This Row],[gl_rank]]</f>
        <v>1</v>
      </c>
      <c r="R237">
        <f>ROUND(stat_prod_calc_test_venusaur[[#This Row],[gl_stat_product]],1)</f>
        <v>1811.9</v>
      </c>
      <c r="S237" s="6">
        <f>INDEX(sgStats[gl_prod],MATCH(stat_prod_calc_test_venusaur[[#This Row],[iv_str]],sgStats[gl_iv_string],0))</f>
        <v>1811.9</v>
      </c>
      <c r="T237" s="5">
        <f>ROUND(stat_prod_calc_test_venusaur[[#This Row],[gl_percent_rank]],2)</f>
        <v>94.53</v>
      </c>
      <c r="U237" s="5">
        <f>INDEX(sgStats[gl_percent_sp],MATCH(stat_prod_calc_test_venusaur[[#This Row],[iv_str]],sgStats[gl_iv_string],0))</f>
        <v>97.8</v>
      </c>
      <c r="V237" s="5" t="b">
        <f>stat_prod_calc_test_venusaur[[#This Row],[my_gl_%sp]]=stat_prod_calc_test_venusaur[[#This Row],[sg_gl_%sp]]</f>
        <v>0</v>
      </c>
      <c r="W237" s="5">
        <f>ROUND(stat_prod_calc_test_venusaur[[#This Row],[gl_stat_product]]/$F$2*100,2)</f>
        <v>99.2</v>
      </c>
      <c r="X237" s="5" t="b">
        <f>stat_prod_calc_test_venusaur[[#This Row],[Column1]]=stat_prod_calc_test_venusaur[[#This Row],[sg_gl_%sp]]</f>
        <v>0</v>
      </c>
      <c r="Y237" s="5">
        <f>stat_prod_calc_test_venusaur[[#This Row],[ul_stat_product]]/$L$66*100</f>
        <v>99.165212966173726</v>
      </c>
      <c r="Z237" s="5">
        <f>INDEX(sgStats[gl_rank],MATCH(stat_prod_calc_test_venusaur[[#This Row],[iv_str]],sgStats[ul_iv_string],0))</f>
        <v>236</v>
      </c>
      <c r="AA237" s="5" t="b">
        <f>stat_prod_calc_test_venusaur[[#This Row],[sg_ul_rank]]=stat_prod_calc_test_venusaur[[#This Row],[ul_rank]]</f>
        <v>0</v>
      </c>
      <c r="AB237" s="5">
        <f>ROUND(stat_prod_calc_test_venusaur[[#This Row],[ul_stat_product]],1)</f>
        <v>3920.7</v>
      </c>
      <c r="AC237" s="5">
        <f>INDEX(sgStats[ul_prod],MATCH(stat_prod_calc_test_venusaur[[#This Row],[iv_str]],sgStats[ul_iv_string],0))</f>
        <v>3920.7</v>
      </c>
    </row>
    <row r="238" spans="1:29" x14ac:dyDescent="0.25">
      <c r="A238" s="5" t="s">
        <v>36</v>
      </c>
      <c r="B238" s="5" t="s">
        <v>765</v>
      </c>
      <c r="C238">
        <v>20.5</v>
      </c>
      <c r="D238">
        <v>1477</v>
      </c>
      <c r="E238">
        <v>123</v>
      </c>
      <c r="F238">
        <v>1790.7940000000001</v>
      </c>
      <c r="G238">
        <v>727</v>
      </c>
      <c r="H238">
        <v>82.149000000000001</v>
      </c>
      <c r="I238">
        <v>39</v>
      </c>
      <c r="J238">
        <v>2486</v>
      </c>
      <c r="K238">
        <v>160</v>
      </c>
      <c r="L238">
        <v>3920.4920000000002</v>
      </c>
      <c r="M238">
        <v>315</v>
      </c>
      <c r="N238">
        <v>91.828999999999994</v>
      </c>
      <c r="O238">
        <v>3</v>
      </c>
      <c r="P238" t="e">
        <f>INDEX(sgStats[gl_rank],MATCH(stat_prod_calc_test_venusaur[[#This Row],[iv_str]],sgStats[gl_iv_string],0))</f>
        <v>#N/A</v>
      </c>
      <c r="Q238" t="e">
        <f>stat_prod_calc_test_venusaur[[#This Row],[sg_gl_rank]]=stat_prod_calc_test_venusaur[[#This Row],[gl_rank]]</f>
        <v>#N/A</v>
      </c>
      <c r="R238">
        <f>ROUND(stat_prod_calc_test_venusaur[[#This Row],[gl_stat_product]],1)</f>
        <v>1790.8</v>
      </c>
      <c r="S238" s="6" t="e">
        <f>INDEX(sgStats[gl_prod],MATCH(stat_prod_calc_test_venusaur[[#This Row],[iv_str]],sgStats[gl_iv_string],0))</f>
        <v>#N/A</v>
      </c>
      <c r="T238" s="5">
        <f>ROUND(stat_prod_calc_test_venusaur[[#This Row],[gl_percent_rank]],2)</f>
        <v>82.15</v>
      </c>
      <c r="U238" s="5" t="e">
        <f>INDEX(sgStats[gl_percent_sp],MATCH(stat_prod_calc_test_venusaur[[#This Row],[iv_str]],sgStats[gl_iv_string],0))</f>
        <v>#N/A</v>
      </c>
      <c r="V238" s="5" t="e">
        <f>stat_prod_calc_test_venusaur[[#This Row],[my_gl_%sp]]=stat_prod_calc_test_venusaur[[#This Row],[sg_gl_%sp]]</f>
        <v>#N/A</v>
      </c>
      <c r="W238" s="5">
        <f>ROUND(stat_prod_calc_test_venusaur[[#This Row],[gl_stat_product]]/$F$2*100,2)</f>
        <v>98.04</v>
      </c>
      <c r="X238" s="5" t="e">
        <f>stat_prod_calc_test_venusaur[[#This Row],[Column1]]=stat_prod_calc_test_venusaur[[#This Row],[sg_gl_%sp]]</f>
        <v>#N/A</v>
      </c>
      <c r="Y238" s="5">
        <f>stat_prod_calc_test_venusaur[[#This Row],[ul_stat_product]]/$L$66*100</f>
        <v>99.160002660796735</v>
      </c>
      <c r="Z238" s="5">
        <f>INDEX(sgStats[gl_rank],MATCH(stat_prod_calc_test_venusaur[[#This Row],[iv_str]],sgStats[ul_iv_string],0))</f>
        <v>237</v>
      </c>
      <c r="AA238" s="5" t="b">
        <f>stat_prod_calc_test_venusaur[[#This Row],[sg_ul_rank]]=stat_prod_calc_test_venusaur[[#This Row],[ul_rank]]</f>
        <v>0</v>
      </c>
      <c r="AB238" s="5">
        <f>ROUND(stat_prod_calc_test_venusaur[[#This Row],[ul_stat_product]],1)</f>
        <v>3920.5</v>
      </c>
      <c r="AC238" s="5">
        <f>INDEX(sgStats[ul_prod],MATCH(stat_prod_calc_test_venusaur[[#This Row],[iv_str]],sgStats[ul_iv_string],0))</f>
        <v>3920.5</v>
      </c>
    </row>
    <row r="239" spans="1:29" x14ac:dyDescent="0.25">
      <c r="A239" s="5" t="s">
        <v>36</v>
      </c>
      <c r="B239" s="5" t="s">
        <v>771</v>
      </c>
      <c r="C239">
        <v>20.5</v>
      </c>
      <c r="D239">
        <v>1481</v>
      </c>
      <c r="E239">
        <v>123</v>
      </c>
      <c r="F239">
        <v>1790.704</v>
      </c>
      <c r="G239">
        <v>735</v>
      </c>
      <c r="H239">
        <v>82.001999999999995</v>
      </c>
      <c r="I239">
        <v>39</v>
      </c>
      <c r="J239">
        <v>2493</v>
      </c>
      <c r="K239">
        <v>160</v>
      </c>
      <c r="L239">
        <v>3920.2950000000001</v>
      </c>
      <c r="M239">
        <v>316</v>
      </c>
      <c r="N239">
        <v>91.777000000000001</v>
      </c>
      <c r="O239">
        <v>3</v>
      </c>
      <c r="P239" t="e">
        <f>INDEX(sgStats[gl_rank],MATCH(stat_prod_calc_test_venusaur[[#This Row],[iv_str]],sgStats[gl_iv_string],0))</f>
        <v>#N/A</v>
      </c>
      <c r="Q239" t="e">
        <f>stat_prod_calc_test_venusaur[[#This Row],[sg_gl_rank]]=stat_prod_calc_test_venusaur[[#This Row],[gl_rank]]</f>
        <v>#N/A</v>
      </c>
      <c r="R239">
        <f>ROUND(stat_prod_calc_test_venusaur[[#This Row],[gl_stat_product]],1)</f>
        <v>1790.7</v>
      </c>
      <c r="S239" s="6" t="e">
        <f>INDEX(sgStats[gl_prod],MATCH(stat_prod_calc_test_venusaur[[#This Row],[iv_str]],sgStats[gl_iv_string],0))</f>
        <v>#N/A</v>
      </c>
      <c r="T239" s="5">
        <f>ROUND(stat_prod_calc_test_venusaur[[#This Row],[gl_percent_rank]],2)</f>
        <v>82</v>
      </c>
      <c r="U239" s="5" t="e">
        <f>INDEX(sgStats[gl_percent_sp],MATCH(stat_prod_calc_test_venusaur[[#This Row],[iv_str]],sgStats[gl_iv_string],0))</f>
        <v>#N/A</v>
      </c>
      <c r="V239" s="5" t="e">
        <f>stat_prod_calc_test_venusaur[[#This Row],[my_gl_%sp]]=stat_prod_calc_test_venusaur[[#This Row],[sg_gl_%sp]]</f>
        <v>#N/A</v>
      </c>
      <c r="W239" s="5">
        <f>ROUND(stat_prod_calc_test_venusaur[[#This Row],[gl_stat_product]]/$F$2*100,2)</f>
        <v>98.03</v>
      </c>
      <c r="X239" s="5" t="e">
        <f>stat_prod_calc_test_venusaur[[#This Row],[Column1]]=stat_prod_calc_test_venusaur[[#This Row],[sg_gl_%sp]]</f>
        <v>#N/A</v>
      </c>
      <c r="Y239" s="5">
        <f>stat_prod_calc_test_venusaur[[#This Row],[ul_stat_product]]/$L$66*100</f>
        <v>99.15501999012065</v>
      </c>
      <c r="Z239" s="5">
        <f>INDEX(sgStats[gl_rank],MATCH(stat_prod_calc_test_venusaur[[#This Row],[iv_str]],sgStats[ul_iv_string],0))</f>
        <v>238</v>
      </c>
      <c r="AA239" s="5" t="b">
        <f>stat_prod_calc_test_venusaur[[#This Row],[sg_ul_rank]]=stat_prod_calc_test_venusaur[[#This Row],[ul_rank]]</f>
        <v>0</v>
      </c>
      <c r="AB239" s="5">
        <f>ROUND(stat_prod_calc_test_venusaur[[#This Row],[ul_stat_product]],1)</f>
        <v>3920.3</v>
      </c>
      <c r="AC239" s="5">
        <f>INDEX(sgStats[ul_prod],MATCH(stat_prod_calc_test_venusaur[[#This Row],[iv_str]],sgStats[ul_iv_string],0))</f>
        <v>3920.3</v>
      </c>
    </row>
    <row r="240" spans="1:29" x14ac:dyDescent="0.25">
      <c r="A240" s="5" t="s">
        <v>36</v>
      </c>
      <c r="B240" s="5" t="s">
        <v>772</v>
      </c>
      <c r="C240">
        <v>20.5</v>
      </c>
      <c r="D240">
        <v>1477</v>
      </c>
      <c r="E240">
        <v>123</v>
      </c>
      <c r="F240">
        <v>1790.704</v>
      </c>
      <c r="G240">
        <v>735</v>
      </c>
      <c r="H240">
        <v>82.001999999999995</v>
      </c>
      <c r="I240">
        <v>39</v>
      </c>
      <c r="J240">
        <v>2487</v>
      </c>
      <c r="K240">
        <v>160</v>
      </c>
      <c r="L240">
        <v>3920.2950000000001</v>
      </c>
      <c r="M240">
        <v>316</v>
      </c>
      <c r="N240">
        <v>91.777000000000001</v>
      </c>
      <c r="O240">
        <v>3</v>
      </c>
      <c r="P240" t="e">
        <f>INDEX(sgStats[gl_rank],MATCH(stat_prod_calc_test_venusaur[[#This Row],[iv_str]],sgStats[gl_iv_string],0))</f>
        <v>#N/A</v>
      </c>
      <c r="Q240" t="e">
        <f>stat_prod_calc_test_venusaur[[#This Row],[sg_gl_rank]]=stat_prod_calc_test_venusaur[[#This Row],[gl_rank]]</f>
        <v>#N/A</v>
      </c>
      <c r="R240">
        <f>ROUND(stat_prod_calc_test_venusaur[[#This Row],[gl_stat_product]],1)</f>
        <v>1790.7</v>
      </c>
      <c r="S240" s="6" t="e">
        <f>INDEX(sgStats[gl_prod],MATCH(stat_prod_calc_test_venusaur[[#This Row],[iv_str]],sgStats[gl_iv_string],0))</f>
        <v>#N/A</v>
      </c>
      <c r="T240" s="5">
        <f>ROUND(stat_prod_calc_test_venusaur[[#This Row],[gl_percent_rank]],2)</f>
        <v>82</v>
      </c>
      <c r="U240" s="5" t="e">
        <f>INDEX(sgStats[gl_percent_sp],MATCH(stat_prod_calc_test_venusaur[[#This Row],[iv_str]],sgStats[gl_iv_string],0))</f>
        <v>#N/A</v>
      </c>
      <c r="V240" s="5" t="e">
        <f>stat_prod_calc_test_venusaur[[#This Row],[my_gl_%sp]]=stat_prod_calc_test_venusaur[[#This Row],[sg_gl_%sp]]</f>
        <v>#N/A</v>
      </c>
      <c r="W240" s="5">
        <f>ROUND(stat_prod_calc_test_venusaur[[#This Row],[gl_stat_product]]/$F$2*100,2)</f>
        <v>98.03</v>
      </c>
      <c r="X240" s="5" t="e">
        <f>stat_prod_calc_test_venusaur[[#This Row],[Column1]]=stat_prod_calc_test_venusaur[[#This Row],[sg_gl_%sp]]</f>
        <v>#N/A</v>
      </c>
      <c r="Y240" s="5">
        <f>stat_prod_calc_test_venusaur[[#This Row],[ul_stat_product]]/$L$66*100</f>
        <v>99.15501999012065</v>
      </c>
      <c r="Z240" s="5">
        <f>INDEX(sgStats[gl_rank],MATCH(stat_prod_calc_test_venusaur[[#This Row],[iv_str]],sgStats[ul_iv_string],0))</f>
        <v>239</v>
      </c>
      <c r="AA240" s="5" t="b">
        <f>stat_prod_calc_test_venusaur[[#This Row],[sg_ul_rank]]=stat_prod_calc_test_venusaur[[#This Row],[ul_rank]]</f>
        <v>0</v>
      </c>
      <c r="AB240" s="5">
        <f>ROUND(stat_prod_calc_test_venusaur[[#This Row],[ul_stat_product]],1)</f>
        <v>3920.3</v>
      </c>
      <c r="AC240" s="5">
        <f>INDEX(sgStats[ul_prod],MATCH(stat_prod_calc_test_venusaur[[#This Row],[iv_str]],sgStats[ul_iv_string],0))</f>
        <v>3920.3</v>
      </c>
    </row>
    <row r="241" spans="1:29" x14ac:dyDescent="0.25">
      <c r="A241" s="5" t="s">
        <v>36</v>
      </c>
      <c r="B241" s="5" t="s">
        <v>778</v>
      </c>
      <c r="C241">
        <v>20.5</v>
      </c>
      <c r="D241">
        <v>1484</v>
      </c>
      <c r="E241">
        <v>123</v>
      </c>
      <c r="F241">
        <v>1790.5239999999999</v>
      </c>
      <c r="G241">
        <v>742</v>
      </c>
      <c r="H241">
        <v>81.88</v>
      </c>
      <c r="I241">
        <v>39</v>
      </c>
      <c r="J241">
        <v>2499</v>
      </c>
      <c r="K241">
        <v>160</v>
      </c>
      <c r="L241">
        <v>3919.9009999999998</v>
      </c>
      <c r="M241">
        <v>318</v>
      </c>
      <c r="N241">
        <v>91.724999999999994</v>
      </c>
      <c r="O241">
        <v>3</v>
      </c>
      <c r="P241" t="e">
        <f>INDEX(sgStats[gl_rank],MATCH(stat_prod_calc_test_venusaur[[#This Row],[iv_str]],sgStats[gl_iv_string],0))</f>
        <v>#N/A</v>
      </c>
      <c r="Q241" t="e">
        <f>stat_prod_calc_test_venusaur[[#This Row],[sg_gl_rank]]=stat_prod_calc_test_venusaur[[#This Row],[gl_rank]]</f>
        <v>#N/A</v>
      </c>
      <c r="R241">
        <f>ROUND(stat_prod_calc_test_venusaur[[#This Row],[gl_stat_product]],1)</f>
        <v>1790.5</v>
      </c>
      <c r="S241" s="6" t="e">
        <f>INDEX(sgStats[gl_prod],MATCH(stat_prod_calc_test_venusaur[[#This Row],[iv_str]],sgStats[gl_iv_string],0))</f>
        <v>#N/A</v>
      </c>
      <c r="T241" s="5">
        <f>ROUND(stat_prod_calc_test_venusaur[[#This Row],[gl_percent_rank]],2)</f>
        <v>81.88</v>
      </c>
      <c r="U241" s="5" t="e">
        <f>INDEX(sgStats[gl_percent_sp],MATCH(stat_prod_calc_test_venusaur[[#This Row],[iv_str]],sgStats[gl_iv_string],0))</f>
        <v>#N/A</v>
      </c>
      <c r="V241" s="5" t="e">
        <f>stat_prod_calc_test_venusaur[[#This Row],[my_gl_%sp]]=stat_prod_calc_test_venusaur[[#This Row],[sg_gl_%sp]]</f>
        <v>#N/A</v>
      </c>
      <c r="W241" s="5">
        <f>ROUND(stat_prod_calc_test_venusaur[[#This Row],[gl_stat_product]]/$F$2*100,2)</f>
        <v>98.02</v>
      </c>
      <c r="X241" s="5" t="e">
        <f>stat_prod_calc_test_venusaur[[#This Row],[Column1]]=stat_prod_calc_test_venusaur[[#This Row],[sg_gl_%sp]]</f>
        <v>#N/A</v>
      </c>
      <c r="Y241" s="5">
        <f>stat_prod_calc_test_venusaur[[#This Row],[ul_stat_product]]/$L$66*100</f>
        <v>99.145054648768507</v>
      </c>
      <c r="Z241" s="5">
        <f>INDEX(sgStats[gl_rank],MATCH(stat_prod_calc_test_venusaur[[#This Row],[iv_str]],sgStats[ul_iv_string],0))</f>
        <v>240</v>
      </c>
      <c r="AA241" s="5" t="b">
        <f>stat_prod_calc_test_venusaur[[#This Row],[sg_ul_rank]]=stat_prod_calc_test_venusaur[[#This Row],[ul_rank]]</f>
        <v>0</v>
      </c>
      <c r="AB241" s="5">
        <f>ROUND(stat_prod_calc_test_venusaur[[#This Row],[ul_stat_product]],1)</f>
        <v>3919.9</v>
      </c>
      <c r="AC241" s="5">
        <f>INDEX(sgStats[ul_prod],MATCH(stat_prod_calc_test_venusaur[[#This Row],[iv_str]],sgStats[ul_iv_string],0))</f>
        <v>3919.9</v>
      </c>
    </row>
    <row r="242" spans="1:29" x14ac:dyDescent="0.25">
      <c r="A242" s="5" t="s">
        <v>36</v>
      </c>
      <c r="B242" s="5" t="s">
        <v>779</v>
      </c>
      <c r="C242">
        <v>20.5</v>
      </c>
      <c r="D242">
        <v>1481</v>
      </c>
      <c r="E242">
        <v>123</v>
      </c>
      <c r="F242">
        <v>1790.5239999999999</v>
      </c>
      <c r="G242">
        <v>742</v>
      </c>
      <c r="H242">
        <v>81.88</v>
      </c>
      <c r="I242">
        <v>39</v>
      </c>
      <c r="J242">
        <v>2493</v>
      </c>
      <c r="K242">
        <v>160</v>
      </c>
      <c r="L242">
        <v>3919.9009999999998</v>
      </c>
      <c r="M242">
        <v>318</v>
      </c>
      <c r="N242">
        <v>91.724999999999994</v>
      </c>
      <c r="O242">
        <v>3</v>
      </c>
      <c r="P242" t="e">
        <f>INDEX(sgStats[gl_rank],MATCH(stat_prod_calc_test_venusaur[[#This Row],[iv_str]],sgStats[gl_iv_string],0))</f>
        <v>#N/A</v>
      </c>
      <c r="Q242" t="e">
        <f>stat_prod_calc_test_venusaur[[#This Row],[sg_gl_rank]]=stat_prod_calc_test_venusaur[[#This Row],[gl_rank]]</f>
        <v>#N/A</v>
      </c>
      <c r="R242">
        <f>ROUND(stat_prod_calc_test_venusaur[[#This Row],[gl_stat_product]],1)</f>
        <v>1790.5</v>
      </c>
      <c r="S242" s="6" t="e">
        <f>INDEX(sgStats[gl_prod],MATCH(stat_prod_calc_test_venusaur[[#This Row],[iv_str]],sgStats[gl_iv_string],0))</f>
        <v>#N/A</v>
      </c>
      <c r="T242" s="5">
        <f>ROUND(stat_prod_calc_test_venusaur[[#This Row],[gl_percent_rank]],2)</f>
        <v>81.88</v>
      </c>
      <c r="U242" s="5" t="e">
        <f>INDEX(sgStats[gl_percent_sp],MATCH(stat_prod_calc_test_venusaur[[#This Row],[iv_str]],sgStats[gl_iv_string],0))</f>
        <v>#N/A</v>
      </c>
      <c r="V242" s="5" t="e">
        <f>stat_prod_calc_test_venusaur[[#This Row],[my_gl_%sp]]=stat_prod_calc_test_venusaur[[#This Row],[sg_gl_%sp]]</f>
        <v>#N/A</v>
      </c>
      <c r="W242" s="5">
        <f>ROUND(stat_prod_calc_test_venusaur[[#This Row],[gl_stat_product]]/$F$2*100,2)</f>
        <v>98.02</v>
      </c>
      <c r="X242" s="5" t="e">
        <f>stat_prod_calc_test_venusaur[[#This Row],[Column1]]=stat_prod_calc_test_venusaur[[#This Row],[sg_gl_%sp]]</f>
        <v>#N/A</v>
      </c>
      <c r="Y242" s="5">
        <f>stat_prod_calc_test_venusaur[[#This Row],[ul_stat_product]]/$L$66*100</f>
        <v>99.145054648768507</v>
      </c>
      <c r="Z242" s="5">
        <f>INDEX(sgStats[gl_rank],MATCH(stat_prod_calc_test_venusaur[[#This Row],[iv_str]],sgStats[ul_iv_string],0))</f>
        <v>241</v>
      </c>
      <c r="AA242" s="5" t="b">
        <f>stat_prod_calc_test_venusaur[[#This Row],[sg_ul_rank]]=stat_prod_calc_test_venusaur[[#This Row],[ul_rank]]</f>
        <v>0</v>
      </c>
      <c r="AB242" s="5">
        <f>ROUND(stat_prod_calc_test_venusaur[[#This Row],[ul_stat_product]],1)</f>
        <v>3919.9</v>
      </c>
      <c r="AC242" s="5">
        <f>INDEX(sgStats[ul_prod],MATCH(stat_prod_calc_test_venusaur[[#This Row],[iv_str]],sgStats[ul_iv_string],0))</f>
        <v>3919.9</v>
      </c>
    </row>
    <row r="243" spans="1:29" x14ac:dyDescent="0.25">
      <c r="A243" s="5" t="s">
        <v>36</v>
      </c>
      <c r="B243" s="5" t="s">
        <v>1450</v>
      </c>
      <c r="C243">
        <v>20</v>
      </c>
      <c r="D243">
        <v>1467</v>
      </c>
      <c r="E243">
        <v>120</v>
      </c>
      <c r="F243">
        <v>1773.527</v>
      </c>
      <c r="G243">
        <v>1410</v>
      </c>
      <c r="H243">
        <v>65.495000000000005</v>
      </c>
      <c r="I243">
        <v>38</v>
      </c>
      <c r="J243">
        <v>2494</v>
      </c>
      <c r="K243">
        <v>156</v>
      </c>
      <c r="L243">
        <v>3919.681</v>
      </c>
      <c r="M243">
        <v>320</v>
      </c>
      <c r="N243">
        <v>91.673000000000002</v>
      </c>
      <c r="O243">
        <v>3</v>
      </c>
      <c r="P243" t="e">
        <f>INDEX(sgStats[gl_rank],MATCH(stat_prod_calc_test_venusaur[[#This Row],[iv_str]],sgStats[gl_iv_string],0))</f>
        <v>#N/A</v>
      </c>
      <c r="Q243" t="e">
        <f>stat_prod_calc_test_venusaur[[#This Row],[sg_gl_rank]]=stat_prod_calc_test_venusaur[[#This Row],[gl_rank]]</f>
        <v>#N/A</v>
      </c>
      <c r="R243">
        <f>ROUND(stat_prod_calc_test_venusaur[[#This Row],[gl_stat_product]],1)</f>
        <v>1773.5</v>
      </c>
      <c r="S243" s="6" t="e">
        <f>INDEX(sgStats[gl_prod],MATCH(stat_prod_calc_test_venusaur[[#This Row],[iv_str]],sgStats[gl_iv_string],0))</f>
        <v>#N/A</v>
      </c>
      <c r="T243" s="5">
        <f>ROUND(stat_prod_calc_test_venusaur[[#This Row],[gl_percent_rank]],2)</f>
        <v>65.5</v>
      </c>
      <c r="U243" s="5" t="e">
        <f>INDEX(sgStats[gl_percent_sp],MATCH(stat_prod_calc_test_venusaur[[#This Row],[iv_str]],sgStats[gl_iv_string],0))</f>
        <v>#N/A</v>
      </c>
      <c r="V243" s="5" t="e">
        <f>stat_prod_calc_test_venusaur[[#This Row],[my_gl_%sp]]=stat_prod_calc_test_venusaur[[#This Row],[sg_gl_%sp]]</f>
        <v>#N/A</v>
      </c>
      <c r="W243" s="5">
        <f>ROUND(stat_prod_calc_test_venusaur[[#This Row],[gl_stat_product]]/$F$2*100,2)</f>
        <v>97.09</v>
      </c>
      <c r="X243" s="5" t="e">
        <f>stat_prod_calc_test_venusaur[[#This Row],[Column1]]=stat_prod_calc_test_venusaur[[#This Row],[sg_gl_%sp]]</f>
        <v>#N/A</v>
      </c>
      <c r="Y243" s="5">
        <f>stat_prod_calc_test_venusaur[[#This Row],[ul_stat_product]]/$L$66*100</f>
        <v>99.139490244967817</v>
      </c>
      <c r="Z243" s="5">
        <f>INDEX(sgStats[gl_rank],MATCH(stat_prod_calc_test_venusaur[[#This Row],[iv_str]],sgStats[ul_iv_string],0))</f>
        <v>242</v>
      </c>
      <c r="AA243" s="5" t="b">
        <f>stat_prod_calc_test_venusaur[[#This Row],[sg_ul_rank]]=stat_prod_calc_test_venusaur[[#This Row],[ul_rank]]</f>
        <v>0</v>
      </c>
      <c r="AB243" s="5">
        <f>ROUND(stat_prod_calc_test_venusaur[[#This Row],[ul_stat_product]],1)</f>
        <v>3919.7</v>
      </c>
      <c r="AC243" s="5">
        <f>INDEX(sgStats[ul_prod],MATCH(stat_prod_calc_test_venusaur[[#This Row],[iv_str]],sgStats[ul_iv_string],0))</f>
        <v>3919.7</v>
      </c>
    </row>
    <row r="244" spans="1:29" x14ac:dyDescent="0.25">
      <c r="A244" s="5" t="s">
        <v>36</v>
      </c>
      <c r="B244" s="5" t="s">
        <v>1449</v>
      </c>
      <c r="C244">
        <v>20</v>
      </c>
      <c r="D244">
        <v>1470</v>
      </c>
      <c r="E244">
        <v>120</v>
      </c>
      <c r="F244">
        <v>1773.527</v>
      </c>
      <c r="G244">
        <v>1410</v>
      </c>
      <c r="H244">
        <v>65.495000000000005</v>
      </c>
      <c r="I244">
        <v>38</v>
      </c>
      <c r="J244">
        <v>2500</v>
      </c>
      <c r="K244">
        <v>156</v>
      </c>
      <c r="L244">
        <v>3919.681</v>
      </c>
      <c r="M244">
        <v>320</v>
      </c>
      <c r="N244">
        <v>91.673000000000002</v>
      </c>
      <c r="O244">
        <v>3</v>
      </c>
      <c r="P244" t="e">
        <f>INDEX(sgStats[gl_rank],MATCH(stat_prod_calc_test_venusaur[[#This Row],[iv_str]],sgStats[gl_iv_string],0))</f>
        <v>#N/A</v>
      </c>
      <c r="Q244" t="e">
        <f>stat_prod_calc_test_venusaur[[#This Row],[sg_gl_rank]]=stat_prod_calc_test_venusaur[[#This Row],[gl_rank]]</f>
        <v>#N/A</v>
      </c>
      <c r="R244">
        <f>ROUND(stat_prod_calc_test_venusaur[[#This Row],[gl_stat_product]],1)</f>
        <v>1773.5</v>
      </c>
      <c r="S244" s="6" t="e">
        <f>INDEX(sgStats[gl_prod],MATCH(stat_prod_calc_test_venusaur[[#This Row],[iv_str]],sgStats[gl_iv_string],0))</f>
        <v>#N/A</v>
      </c>
      <c r="T244" s="5">
        <f>ROUND(stat_prod_calc_test_venusaur[[#This Row],[gl_percent_rank]],2)</f>
        <v>65.5</v>
      </c>
      <c r="U244" s="5" t="e">
        <f>INDEX(sgStats[gl_percent_sp],MATCH(stat_prod_calc_test_venusaur[[#This Row],[iv_str]],sgStats[gl_iv_string],0))</f>
        <v>#N/A</v>
      </c>
      <c r="V244" s="5" t="e">
        <f>stat_prod_calc_test_venusaur[[#This Row],[my_gl_%sp]]=stat_prod_calc_test_venusaur[[#This Row],[sg_gl_%sp]]</f>
        <v>#N/A</v>
      </c>
      <c r="W244" s="5">
        <f>ROUND(stat_prod_calc_test_venusaur[[#This Row],[gl_stat_product]]/$F$2*100,2)</f>
        <v>97.09</v>
      </c>
      <c r="X244" s="5" t="e">
        <f>stat_prod_calc_test_venusaur[[#This Row],[Column1]]=stat_prod_calc_test_venusaur[[#This Row],[sg_gl_%sp]]</f>
        <v>#N/A</v>
      </c>
      <c r="Y244" s="5">
        <f>stat_prod_calc_test_venusaur[[#This Row],[ul_stat_product]]/$L$66*100</f>
        <v>99.139490244967817</v>
      </c>
      <c r="Z244" s="5">
        <f>INDEX(sgStats[gl_rank],MATCH(stat_prod_calc_test_venusaur[[#This Row],[iv_str]],sgStats[ul_iv_string],0))</f>
        <v>243</v>
      </c>
      <c r="AA244" s="5" t="b">
        <f>stat_prod_calc_test_venusaur[[#This Row],[sg_ul_rank]]=stat_prod_calc_test_venusaur[[#This Row],[ul_rank]]</f>
        <v>0</v>
      </c>
      <c r="AB244" s="5">
        <f>ROUND(stat_prod_calc_test_venusaur[[#This Row],[ul_stat_product]],1)</f>
        <v>3919.7</v>
      </c>
      <c r="AC244" s="5">
        <f>INDEX(sgStats[ul_prod],MATCH(stat_prod_calc_test_venusaur[[#This Row],[iv_str]],sgStats[ul_iv_string],0))</f>
        <v>3919.7</v>
      </c>
    </row>
    <row r="245" spans="1:29" x14ac:dyDescent="0.25">
      <c r="A245" s="5" t="s">
        <v>36</v>
      </c>
      <c r="B245" s="5" t="s">
        <v>786</v>
      </c>
      <c r="C245">
        <v>20.5</v>
      </c>
      <c r="D245">
        <v>1484</v>
      </c>
      <c r="E245">
        <v>123</v>
      </c>
      <c r="F245">
        <v>1790.2539999999999</v>
      </c>
      <c r="G245">
        <v>749</v>
      </c>
      <c r="H245">
        <v>81.709000000000003</v>
      </c>
      <c r="I245">
        <v>39</v>
      </c>
      <c r="J245">
        <v>2499</v>
      </c>
      <c r="K245">
        <v>160</v>
      </c>
      <c r="L245">
        <v>3919.31</v>
      </c>
      <c r="M245">
        <v>323</v>
      </c>
      <c r="N245">
        <v>91.620999999999995</v>
      </c>
      <c r="O245">
        <v>3</v>
      </c>
      <c r="P245" t="e">
        <f>INDEX(sgStats[gl_rank],MATCH(stat_prod_calc_test_venusaur[[#This Row],[iv_str]],sgStats[gl_iv_string],0))</f>
        <v>#N/A</v>
      </c>
      <c r="Q245" t="e">
        <f>stat_prod_calc_test_venusaur[[#This Row],[sg_gl_rank]]=stat_prod_calc_test_venusaur[[#This Row],[gl_rank]]</f>
        <v>#N/A</v>
      </c>
      <c r="R245">
        <f>ROUND(stat_prod_calc_test_venusaur[[#This Row],[gl_stat_product]],1)</f>
        <v>1790.3</v>
      </c>
      <c r="S245" s="6" t="e">
        <f>INDEX(sgStats[gl_prod],MATCH(stat_prod_calc_test_venusaur[[#This Row],[iv_str]],sgStats[gl_iv_string],0))</f>
        <v>#N/A</v>
      </c>
      <c r="T245" s="5">
        <f>ROUND(stat_prod_calc_test_venusaur[[#This Row],[gl_percent_rank]],2)</f>
        <v>81.709999999999994</v>
      </c>
      <c r="U245" s="5" t="e">
        <f>INDEX(sgStats[gl_percent_sp],MATCH(stat_prod_calc_test_venusaur[[#This Row],[iv_str]],sgStats[gl_iv_string],0))</f>
        <v>#N/A</v>
      </c>
      <c r="V245" s="5" t="e">
        <f>stat_prod_calc_test_venusaur[[#This Row],[my_gl_%sp]]=stat_prod_calc_test_venusaur[[#This Row],[sg_gl_%sp]]</f>
        <v>#N/A</v>
      </c>
      <c r="W245" s="5">
        <f>ROUND(stat_prod_calc_test_venusaur[[#This Row],[gl_stat_product]]/$F$2*100,2)</f>
        <v>98.01</v>
      </c>
      <c r="X245" s="5" t="e">
        <f>stat_prod_calc_test_venusaur[[#This Row],[Column1]]=stat_prod_calc_test_venusaur[[#This Row],[sg_gl_%sp]]</f>
        <v>#N/A</v>
      </c>
      <c r="Y245" s="5">
        <f>stat_prod_calc_test_venusaur[[#This Row],[ul_stat_product]]/$L$66*100</f>
        <v>99.130106636740294</v>
      </c>
      <c r="Z245" s="5">
        <f>INDEX(sgStats[gl_rank],MATCH(stat_prod_calc_test_venusaur[[#This Row],[iv_str]],sgStats[ul_iv_string],0))</f>
        <v>244</v>
      </c>
      <c r="AA245" s="5" t="b">
        <f>stat_prod_calc_test_venusaur[[#This Row],[sg_ul_rank]]=stat_prod_calc_test_venusaur[[#This Row],[ul_rank]]</f>
        <v>0</v>
      </c>
      <c r="AB245" s="5">
        <f>ROUND(stat_prod_calc_test_venusaur[[#This Row],[ul_stat_product]],1)</f>
        <v>3919.3</v>
      </c>
      <c r="AC245" s="5">
        <f>INDEX(sgStats[ul_prod],MATCH(stat_prod_calc_test_venusaur[[#This Row],[iv_str]],sgStats[ul_iv_string],0))</f>
        <v>3919.3</v>
      </c>
    </row>
    <row r="246" spans="1:29" x14ac:dyDescent="0.25">
      <c r="A246" s="5" t="s">
        <v>36</v>
      </c>
      <c r="B246" s="5" t="s">
        <v>509</v>
      </c>
      <c r="C246">
        <v>20</v>
      </c>
      <c r="D246">
        <v>1492</v>
      </c>
      <c r="E246">
        <v>120</v>
      </c>
      <c r="F246">
        <v>1799.7370000000001</v>
      </c>
      <c r="G246">
        <v>473</v>
      </c>
      <c r="H246">
        <v>88.448999999999998</v>
      </c>
      <c r="I246">
        <v>37</v>
      </c>
      <c r="J246">
        <v>2499</v>
      </c>
      <c r="K246">
        <v>156</v>
      </c>
      <c r="L246">
        <v>3919.1379999999999</v>
      </c>
      <c r="M246">
        <v>324</v>
      </c>
      <c r="N246">
        <v>91.594999999999999</v>
      </c>
      <c r="O246">
        <v>3</v>
      </c>
      <c r="P246" t="e">
        <f>INDEX(sgStats[gl_rank],MATCH(stat_prod_calc_test_venusaur[[#This Row],[iv_str]],sgStats[gl_iv_string],0))</f>
        <v>#N/A</v>
      </c>
      <c r="Q246" t="e">
        <f>stat_prod_calc_test_venusaur[[#This Row],[sg_gl_rank]]=stat_prod_calc_test_venusaur[[#This Row],[gl_rank]]</f>
        <v>#N/A</v>
      </c>
      <c r="R246">
        <f>ROUND(stat_prod_calc_test_venusaur[[#This Row],[gl_stat_product]],1)</f>
        <v>1799.7</v>
      </c>
      <c r="S246" s="6" t="e">
        <f>INDEX(sgStats[gl_prod],MATCH(stat_prod_calc_test_venusaur[[#This Row],[iv_str]],sgStats[gl_iv_string],0))</f>
        <v>#N/A</v>
      </c>
      <c r="T246" s="5">
        <f>ROUND(stat_prod_calc_test_venusaur[[#This Row],[gl_percent_rank]],2)</f>
        <v>88.45</v>
      </c>
      <c r="U246" s="5" t="e">
        <f>INDEX(sgStats[gl_percent_sp],MATCH(stat_prod_calc_test_venusaur[[#This Row],[iv_str]],sgStats[gl_iv_string],0))</f>
        <v>#N/A</v>
      </c>
      <c r="V246" s="5" t="e">
        <f>stat_prod_calc_test_venusaur[[#This Row],[my_gl_%sp]]=stat_prod_calc_test_venusaur[[#This Row],[sg_gl_%sp]]</f>
        <v>#N/A</v>
      </c>
      <c r="W246" s="5">
        <f>ROUND(stat_prod_calc_test_venusaur[[#This Row],[gl_stat_product]]/$F$2*100,2)</f>
        <v>98.53</v>
      </c>
      <c r="X246" s="5" t="e">
        <f>stat_prod_calc_test_venusaur[[#This Row],[Column1]]=stat_prod_calc_test_venusaur[[#This Row],[sg_gl_%sp]]</f>
        <v>#N/A</v>
      </c>
      <c r="Y246" s="5">
        <f>stat_prod_calc_test_venusaur[[#This Row],[ul_stat_product]]/$L$66*100</f>
        <v>99.125756284677934</v>
      </c>
      <c r="Z246" s="5">
        <f>INDEX(sgStats[gl_rank],MATCH(stat_prod_calc_test_venusaur[[#This Row],[iv_str]],sgStats[ul_iv_string],0))</f>
        <v>245</v>
      </c>
      <c r="AA246" s="5" t="b">
        <f>stat_prod_calc_test_venusaur[[#This Row],[sg_ul_rank]]=stat_prod_calc_test_venusaur[[#This Row],[ul_rank]]</f>
        <v>0</v>
      </c>
      <c r="AB246" s="5">
        <f>ROUND(stat_prod_calc_test_venusaur[[#This Row],[ul_stat_product]],1)</f>
        <v>3919.1</v>
      </c>
      <c r="AC246" s="5">
        <f>INDEX(sgStats[ul_prod],MATCH(stat_prod_calc_test_venusaur[[#This Row],[iv_str]],sgStats[ul_iv_string],0))</f>
        <v>3919.1</v>
      </c>
    </row>
    <row r="247" spans="1:29" x14ac:dyDescent="0.25">
      <c r="A247" s="5" t="s">
        <v>36</v>
      </c>
      <c r="B247" s="5" t="s">
        <v>1583</v>
      </c>
      <c r="C247">
        <v>20.5</v>
      </c>
      <c r="D247">
        <v>1466</v>
      </c>
      <c r="E247">
        <v>121</v>
      </c>
      <c r="F247">
        <v>1770.528</v>
      </c>
      <c r="G247">
        <v>1547</v>
      </c>
      <c r="H247">
        <v>62.247</v>
      </c>
      <c r="I247">
        <v>39.5</v>
      </c>
      <c r="J247">
        <v>2486</v>
      </c>
      <c r="K247">
        <v>158</v>
      </c>
      <c r="L247">
        <v>3919.125</v>
      </c>
      <c r="M247">
        <v>325</v>
      </c>
      <c r="N247">
        <v>91.569000000000003</v>
      </c>
      <c r="O247">
        <v>3</v>
      </c>
      <c r="P247" t="e">
        <f>INDEX(sgStats[gl_rank],MATCH(stat_prod_calc_test_venusaur[[#This Row],[iv_str]],sgStats[gl_iv_string],0))</f>
        <v>#N/A</v>
      </c>
      <c r="Q247" t="e">
        <f>stat_prod_calc_test_venusaur[[#This Row],[sg_gl_rank]]=stat_prod_calc_test_venusaur[[#This Row],[gl_rank]]</f>
        <v>#N/A</v>
      </c>
      <c r="R247">
        <f>ROUND(stat_prod_calc_test_venusaur[[#This Row],[gl_stat_product]],1)</f>
        <v>1770.5</v>
      </c>
      <c r="S247" s="6" t="e">
        <f>INDEX(sgStats[gl_prod],MATCH(stat_prod_calc_test_venusaur[[#This Row],[iv_str]],sgStats[gl_iv_string],0))</f>
        <v>#N/A</v>
      </c>
      <c r="T247" s="5">
        <f>ROUND(stat_prod_calc_test_venusaur[[#This Row],[gl_percent_rank]],2)</f>
        <v>62.25</v>
      </c>
      <c r="U247" s="5" t="e">
        <f>INDEX(sgStats[gl_percent_sp],MATCH(stat_prod_calc_test_venusaur[[#This Row],[iv_str]],sgStats[gl_iv_string],0))</f>
        <v>#N/A</v>
      </c>
      <c r="V247" s="5" t="e">
        <f>stat_prod_calc_test_venusaur[[#This Row],[my_gl_%sp]]=stat_prod_calc_test_venusaur[[#This Row],[sg_gl_%sp]]</f>
        <v>#N/A</v>
      </c>
      <c r="W247" s="5">
        <f>ROUND(stat_prod_calc_test_venusaur[[#This Row],[gl_stat_product]]/$F$2*100,2)</f>
        <v>96.93</v>
      </c>
      <c r="X247" s="5" t="e">
        <f>stat_prod_calc_test_venusaur[[#This Row],[Column1]]=stat_prod_calc_test_venusaur[[#This Row],[sg_gl_%sp]]</f>
        <v>#N/A</v>
      </c>
      <c r="Y247" s="5">
        <f>stat_prod_calc_test_venusaur[[#This Row],[ul_stat_product]]/$L$66*100</f>
        <v>99.125427478998802</v>
      </c>
      <c r="Z247" s="5">
        <f>INDEX(sgStats[gl_rank],MATCH(stat_prod_calc_test_venusaur[[#This Row],[iv_str]],sgStats[ul_iv_string],0))</f>
        <v>246</v>
      </c>
      <c r="AA247" s="5" t="b">
        <f>stat_prod_calc_test_venusaur[[#This Row],[sg_ul_rank]]=stat_prod_calc_test_venusaur[[#This Row],[ul_rank]]</f>
        <v>0</v>
      </c>
      <c r="AB247" s="5">
        <f>ROUND(stat_prod_calc_test_venusaur[[#This Row],[ul_stat_product]],1)</f>
        <v>3919.1</v>
      </c>
      <c r="AC247" s="5">
        <f>INDEX(sgStats[ul_prod],MATCH(stat_prod_calc_test_venusaur[[#This Row],[iv_str]],sgStats[ul_iv_string],0))</f>
        <v>3919.1</v>
      </c>
    </row>
    <row r="248" spans="1:29" x14ac:dyDescent="0.25">
      <c r="A248" s="5" t="s">
        <v>36</v>
      </c>
      <c r="B248" s="5" t="s">
        <v>1588</v>
      </c>
      <c r="C248">
        <v>20.5</v>
      </c>
      <c r="D248">
        <v>1470</v>
      </c>
      <c r="E248">
        <v>121</v>
      </c>
      <c r="F248">
        <v>1770.4839999999999</v>
      </c>
      <c r="G248">
        <v>1552</v>
      </c>
      <c r="H248">
        <v>62.125</v>
      </c>
      <c r="I248">
        <v>39.5</v>
      </c>
      <c r="J248">
        <v>2492</v>
      </c>
      <c r="K248">
        <v>158</v>
      </c>
      <c r="L248">
        <v>3919.027</v>
      </c>
      <c r="M248">
        <v>326</v>
      </c>
      <c r="N248">
        <v>91.543000000000006</v>
      </c>
      <c r="O248">
        <v>3</v>
      </c>
      <c r="P248" t="e">
        <f>INDEX(sgStats[gl_rank],MATCH(stat_prod_calc_test_venusaur[[#This Row],[iv_str]],sgStats[gl_iv_string],0))</f>
        <v>#N/A</v>
      </c>
      <c r="Q248" t="e">
        <f>stat_prod_calc_test_venusaur[[#This Row],[sg_gl_rank]]=stat_prod_calc_test_venusaur[[#This Row],[gl_rank]]</f>
        <v>#N/A</v>
      </c>
      <c r="R248">
        <f>ROUND(stat_prod_calc_test_venusaur[[#This Row],[gl_stat_product]],1)</f>
        <v>1770.5</v>
      </c>
      <c r="S248" s="6" t="e">
        <f>INDEX(sgStats[gl_prod],MATCH(stat_prod_calc_test_venusaur[[#This Row],[iv_str]],sgStats[gl_iv_string],0))</f>
        <v>#N/A</v>
      </c>
      <c r="T248" s="5">
        <f>ROUND(stat_prod_calc_test_venusaur[[#This Row],[gl_percent_rank]],2)</f>
        <v>62.13</v>
      </c>
      <c r="U248" s="5" t="e">
        <f>INDEX(sgStats[gl_percent_sp],MATCH(stat_prod_calc_test_venusaur[[#This Row],[iv_str]],sgStats[gl_iv_string],0))</f>
        <v>#N/A</v>
      </c>
      <c r="V248" s="5" t="e">
        <f>stat_prod_calc_test_venusaur[[#This Row],[my_gl_%sp]]=stat_prod_calc_test_venusaur[[#This Row],[sg_gl_%sp]]</f>
        <v>#N/A</v>
      </c>
      <c r="W248" s="5">
        <f>ROUND(stat_prod_calc_test_venusaur[[#This Row],[gl_stat_product]]/$F$2*100,2)</f>
        <v>96.93</v>
      </c>
      <c r="X248" s="5" t="e">
        <f>stat_prod_calc_test_venusaur[[#This Row],[Column1]]=stat_prod_calc_test_venusaur[[#This Row],[sg_gl_%sp]]</f>
        <v>#N/A</v>
      </c>
      <c r="Y248" s="5">
        <f>stat_prod_calc_test_venusaur[[#This Row],[ul_stat_product]]/$L$66*100</f>
        <v>99.122948790033035</v>
      </c>
      <c r="Z248" s="5">
        <f>INDEX(sgStats[gl_rank],MATCH(stat_prod_calc_test_venusaur[[#This Row],[iv_str]],sgStats[ul_iv_string],0))</f>
        <v>247</v>
      </c>
      <c r="AA248" s="5" t="b">
        <f>stat_prod_calc_test_venusaur[[#This Row],[sg_ul_rank]]=stat_prod_calc_test_venusaur[[#This Row],[ul_rank]]</f>
        <v>0</v>
      </c>
      <c r="AB248" s="5">
        <f>ROUND(stat_prod_calc_test_venusaur[[#This Row],[ul_stat_product]],1)</f>
        <v>3919</v>
      </c>
      <c r="AC248" s="5">
        <f>INDEX(sgStats[ul_prod],MATCH(stat_prod_calc_test_venusaur[[#This Row],[iv_str]],sgStats[ul_iv_string],0))</f>
        <v>3919</v>
      </c>
    </row>
    <row r="249" spans="1:29" x14ac:dyDescent="0.25">
      <c r="A249" s="5" t="s">
        <v>36</v>
      </c>
      <c r="B249" s="5" t="s">
        <v>744</v>
      </c>
      <c r="C249">
        <v>20.5</v>
      </c>
      <c r="D249">
        <v>1485</v>
      </c>
      <c r="E249">
        <v>120</v>
      </c>
      <c r="F249">
        <v>1791.19</v>
      </c>
      <c r="G249">
        <v>708</v>
      </c>
      <c r="H249">
        <v>82.710999999999999</v>
      </c>
      <c r="I249">
        <v>39</v>
      </c>
      <c r="J249">
        <v>2499</v>
      </c>
      <c r="K249">
        <v>156</v>
      </c>
      <c r="L249">
        <v>3918.9070000000002</v>
      </c>
      <c r="M249">
        <v>327</v>
      </c>
      <c r="N249">
        <v>91.491</v>
      </c>
      <c r="O249">
        <v>3</v>
      </c>
      <c r="P249" t="e">
        <f>INDEX(sgStats[gl_rank],MATCH(stat_prod_calc_test_venusaur[[#This Row],[iv_str]],sgStats[gl_iv_string],0))</f>
        <v>#N/A</v>
      </c>
      <c r="Q249" t="e">
        <f>stat_prod_calc_test_venusaur[[#This Row],[sg_gl_rank]]=stat_prod_calc_test_venusaur[[#This Row],[gl_rank]]</f>
        <v>#N/A</v>
      </c>
      <c r="R249">
        <f>ROUND(stat_prod_calc_test_venusaur[[#This Row],[gl_stat_product]],1)</f>
        <v>1791.2</v>
      </c>
      <c r="S249" s="6" t="e">
        <f>INDEX(sgStats[gl_prod],MATCH(stat_prod_calc_test_venusaur[[#This Row],[iv_str]],sgStats[gl_iv_string],0))</f>
        <v>#N/A</v>
      </c>
      <c r="T249" s="5">
        <f>ROUND(stat_prod_calc_test_venusaur[[#This Row],[gl_percent_rank]],2)</f>
        <v>82.71</v>
      </c>
      <c r="U249" s="5" t="e">
        <f>INDEX(sgStats[gl_percent_sp],MATCH(stat_prod_calc_test_venusaur[[#This Row],[iv_str]],sgStats[gl_iv_string],0))</f>
        <v>#N/A</v>
      </c>
      <c r="V249" s="5" t="e">
        <f>stat_prod_calc_test_venusaur[[#This Row],[my_gl_%sp]]=stat_prod_calc_test_venusaur[[#This Row],[sg_gl_%sp]]</f>
        <v>#N/A</v>
      </c>
      <c r="W249" s="5">
        <f>ROUND(stat_prod_calc_test_venusaur[[#This Row],[gl_stat_product]]/$F$2*100,2)</f>
        <v>98.06</v>
      </c>
      <c r="X249" s="5" t="e">
        <f>stat_prod_calc_test_venusaur[[#This Row],[Column1]]=stat_prod_calc_test_venusaur[[#This Row],[sg_gl_%sp]]</f>
        <v>#N/A</v>
      </c>
      <c r="Y249" s="5">
        <f>stat_prod_calc_test_venusaur[[#This Row],[ul_stat_product]]/$L$66*100</f>
        <v>99.119913660687203</v>
      </c>
      <c r="Z249" s="5">
        <f>INDEX(sgStats[gl_rank],MATCH(stat_prod_calc_test_venusaur[[#This Row],[iv_str]],sgStats[ul_iv_string],0))</f>
        <v>248</v>
      </c>
      <c r="AA249" s="5" t="b">
        <f>stat_prod_calc_test_venusaur[[#This Row],[sg_ul_rank]]=stat_prod_calc_test_venusaur[[#This Row],[ul_rank]]</f>
        <v>0</v>
      </c>
      <c r="AB249" s="5">
        <f>ROUND(stat_prod_calc_test_venusaur[[#This Row],[ul_stat_product]],1)</f>
        <v>3918.9</v>
      </c>
      <c r="AC249" s="5">
        <f>INDEX(sgStats[ul_prod],MATCH(stat_prod_calc_test_venusaur[[#This Row],[iv_str]],sgStats[ul_iv_string],0))</f>
        <v>3918.9</v>
      </c>
    </row>
    <row r="250" spans="1:29" x14ac:dyDescent="0.25">
      <c r="A250" s="5" t="s">
        <v>36</v>
      </c>
      <c r="B250" s="5" t="s">
        <v>745</v>
      </c>
      <c r="C250">
        <v>20.5</v>
      </c>
      <c r="D250">
        <v>1481</v>
      </c>
      <c r="E250">
        <v>120</v>
      </c>
      <c r="F250">
        <v>1791.19</v>
      </c>
      <c r="G250">
        <v>708</v>
      </c>
      <c r="H250">
        <v>82.710999999999999</v>
      </c>
      <c r="I250">
        <v>39</v>
      </c>
      <c r="J250">
        <v>2493</v>
      </c>
      <c r="K250">
        <v>156</v>
      </c>
      <c r="L250">
        <v>3918.9070000000002</v>
      </c>
      <c r="M250">
        <v>327</v>
      </c>
      <c r="N250">
        <v>91.491</v>
      </c>
      <c r="O250">
        <v>3</v>
      </c>
      <c r="P250" t="e">
        <f>INDEX(sgStats[gl_rank],MATCH(stat_prod_calc_test_venusaur[[#This Row],[iv_str]],sgStats[gl_iv_string],0))</f>
        <v>#N/A</v>
      </c>
      <c r="Q250" t="e">
        <f>stat_prod_calc_test_venusaur[[#This Row],[sg_gl_rank]]=stat_prod_calc_test_venusaur[[#This Row],[gl_rank]]</f>
        <v>#N/A</v>
      </c>
      <c r="R250">
        <f>ROUND(stat_prod_calc_test_venusaur[[#This Row],[gl_stat_product]],1)</f>
        <v>1791.2</v>
      </c>
      <c r="S250" s="6" t="e">
        <f>INDEX(sgStats[gl_prod],MATCH(stat_prod_calc_test_venusaur[[#This Row],[iv_str]],sgStats[gl_iv_string],0))</f>
        <v>#N/A</v>
      </c>
      <c r="T250" s="5">
        <f>ROUND(stat_prod_calc_test_venusaur[[#This Row],[gl_percent_rank]],2)</f>
        <v>82.71</v>
      </c>
      <c r="U250" s="5" t="e">
        <f>INDEX(sgStats[gl_percent_sp],MATCH(stat_prod_calc_test_venusaur[[#This Row],[iv_str]],sgStats[gl_iv_string],0))</f>
        <v>#N/A</v>
      </c>
      <c r="V250" s="5" t="e">
        <f>stat_prod_calc_test_venusaur[[#This Row],[my_gl_%sp]]=stat_prod_calc_test_venusaur[[#This Row],[sg_gl_%sp]]</f>
        <v>#N/A</v>
      </c>
      <c r="W250" s="5">
        <f>ROUND(stat_prod_calc_test_venusaur[[#This Row],[gl_stat_product]]/$F$2*100,2)</f>
        <v>98.06</v>
      </c>
      <c r="X250" s="5" t="e">
        <f>stat_prod_calc_test_venusaur[[#This Row],[Column1]]=stat_prod_calc_test_venusaur[[#This Row],[sg_gl_%sp]]</f>
        <v>#N/A</v>
      </c>
      <c r="Y250" s="5">
        <f>stat_prod_calc_test_venusaur[[#This Row],[ul_stat_product]]/$L$66*100</f>
        <v>99.119913660687203</v>
      </c>
      <c r="Z250" s="5">
        <f>INDEX(sgStats[gl_rank],MATCH(stat_prod_calc_test_venusaur[[#This Row],[iv_str]],sgStats[ul_iv_string],0))</f>
        <v>249</v>
      </c>
      <c r="AA250" s="5" t="b">
        <f>stat_prod_calc_test_venusaur[[#This Row],[sg_ul_rank]]=stat_prod_calc_test_venusaur[[#This Row],[ul_rank]]</f>
        <v>0</v>
      </c>
      <c r="AB250" s="5">
        <f>ROUND(stat_prod_calc_test_venusaur[[#This Row],[ul_stat_product]],1)</f>
        <v>3918.9</v>
      </c>
      <c r="AC250" s="5">
        <f>INDEX(sgStats[ul_prod],MATCH(stat_prod_calc_test_venusaur[[#This Row],[iv_str]],sgStats[ul_iv_string],0))</f>
        <v>3918.9</v>
      </c>
    </row>
    <row r="251" spans="1:29" x14ac:dyDescent="0.25">
      <c r="A251" s="5" t="s">
        <v>36</v>
      </c>
      <c r="B251" s="5" t="s">
        <v>749</v>
      </c>
      <c r="C251">
        <v>20.5</v>
      </c>
      <c r="D251">
        <v>1481</v>
      </c>
      <c r="E251">
        <v>120</v>
      </c>
      <c r="F251">
        <v>1791.146</v>
      </c>
      <c r="G251">
        <v>711</v>
      </c>
      <c r="H251">
        <v>82.588999999999999</v>
      </c>
      <c r="I251">
        <v>39</v>
      </c>
      <c r="J251">
        <v>2493</v>
      </c>
      <c r="K251">
        <v>156</v>
      </c>
      <c r="L251">
        <v>3918.81</v>
      </c>
      <c r="M251">
        <v>329</v>
      </c>
      <c r="N251">
        <v>91.412999999999997</v>
      </c>
      <c r="O251">
        <v>3</v>
      </c>
      <c r="P251" t="e">
        <f>INDEX(sgStats[gl_rank],MATCH(stat_prod_calc_test_venusaur[[#This Row],[iv_str]],sgStats[gl_iv_string],0))</f>
        <v>#N/A</v>
      </c>
      <c r="Q251" t="e">
        <f>stat_prod_calc_test_venusaur[[#This Row],[sg_gl_rank]]=stat_prod_calc_test_venusaur[[#This Row],[gl_rank]]</f>
        <v>#N/A</v>
      </c>
      <c r="R251">
        <f>ROUND(stat_prod_calc_test_venusaur[[#This Row],[gl_stat_product]],1)</f>
        <v>1791.1</v>
      </c>
      <c r="S251" s="6" t="e">
        <f>INDEX(sgStats[gl_prod],MATCH(stat_prod_calc_test_venusaur[[#This Row],[iv_str]],sgStats[gl_iv_string],0))</f>
        <v>#N/A</v>
      </c>
      <c r="T251" s="5">
        <f>ROUND(stat_prod_calc_test_venusaur[[#This Row],[gl_percent_rank]],2)</f>
        <v>82.59</v>
      </c>
      <c r="U251" s="5" t="e">
        <f>INDEX(sgStats[gl_percent_sp],MATCH(stat_prod_calc_test_venusaur[[#This Row],[iv_str]],sgStats[gl_iv_string],0))</f>
        <v>#N/A</v>
      </c>
      <c r="V251" s="5" t="e">
        <f>stat_prod_calc_test_venusaur[[#This Row],[my_gl_%sp]]=stat_prod_calc_test_venusaur[[#This Row],[sg_gl_%sp]]</f>
        <v>#N/A</v>
      </c>
      <c r="W251" s="5">
        <f>ROUND(stat_prod_calc_test_venusaur[[#This Row],[gl_stat_product]]/$F$2*100,2)</f>
        <v>98.06</v>
      </c>
      <c r="X251" s="5" t="e">
        <f>stat_prod_calc_test_venusaur[[#This Row],[Column1]]=stat_prod_calc_test_venusaur[[#This Row],[sg_gl_%sp]]</f>
        <v>#N/A</v>
      </c>
      <c r="Y251" s="5">
        <f>stat_prod_calc_test_venusaur[[#This Row],[ul_stat_product]]/$L$66*100</f>
        <v>99.11746026446599</v>
      </c>
      <c r="Z251" s="5">
        <f>INDEX(sgStats[gl_rank],MATCH(stat_prod_calc_test_venusaur[[#This Row],[iv_str]],sgStats[ul_iv_string],0))</f>
        <v>250</v>
      </c>
      <c r="AA251" s="5" t="b">
        <f>stat_prod_calc_test_venusaur[[#This Row],[sg_ul_rank]]=stat_prod_calc_test_venusaur[[#This Row],[ul_rank]]</f>
        <v>0</v>
      </c>
      <c r="AB251" s="5">
        <f>ROUND(stat_prod_calc_test_venusaur[[#This Row],[ul_stat_product]],1)</f>
        <v>3918.8</v>
      </c>
      <c r="AC251" s="5">
        <f>INDEX(sgStats[ul_prod],MATCH(stat_prod_calc_test_venusaur[[#This Row],[iv_str]],sgStats[ul_iv_string],0))</f>
        <v>3918.8</v>
      </c>
    </row>
    <row r="252" spans="1:29" x14ac:dyDescent="0.25">
      <c r="A252" s="5" t="s">
        <v>36</v>
      </c>
      <c r="B252" s="5" t="s">
        <v>480</v>
      </c>
      <c r="C252">
        <v>21</v>
      </c>
      <c r="D252">
        <v>1480</v>
      </c>
      <c r="E252">
        <v>122</v>
      </c>
      <c r="F252">
        <v>1801.375</v>
      </c>
      <c r="G252">
        <v>443</v>
      </c>
      <c r="H252">
        <v>89.182000000000002</v>
      </c>
      <c r="I252">
        <v>41</v>
      </c>
      <c r="J252">
        <v>2498</v>
      </c>
      <c r="K252">
        <v>159</v>
      </c>
      <c r="L252">
        <v>3962.5740000000001</v>
      </c>
      <c r="M252">
        <v>43</v>
      </c>
      <c r="N252">
        <v>98.906999999999996</v>
      </c>
      <c r="O252">
        <v>3</v>
      </c>
      <c r="P252" t="e">
        <f>INDEX(sgStats[gl_rank],MATCH(stat_prod_calc_test_venusaur[[#This Row],[iv_str]],sgStats[gl_iv_string],0))</f>
        <v>#N/A</v>
      </c>
      <c r="Q252" t="e">
        <f>stat_prod_calc_test_venusaur[[#This Row],[sg_gl_rank]]=stat_prod_calc_test_venusaur[[#This Row],[gl_rank]]</f>
        <v>#N/A</v>
      </c>
      <c r="R252">
        <f>ROUND(stat_prod_calc_test_venusaur[[#This Row],[gl_stat_product]],1)</f>
        <v>1801.4</v>
      </c>
      <c r="S252" s="6" t="e">
        <f>INDEX(sgStats[gl_prod],MATCH(stat_prod_calc_test_venusaur[[#This Row],[iv_str]],sgStats[gl_iv_string],0))</f>
        <v>#N/A</v>
      </c>
      <c r="T252" s="5">
        <f>ROUND(stat_prod_calc_test_venusaur[[#This Row],[gl_percent_rank]],2)</f>
        <v>89.18</v>
      </c>
      <c r="U252" s="5" t="e">
        <f>INDEX(sgStats[gl_percent_sp],MATCH(stat_prod_calc_test_venusaur[[#This Row],[iv_str]],sgStats[gl_iv_string],0))</f>
        <v>#N/A</v>
      </c>
      <c r="V252" s="5" t="e">
        <f>stat_prod_calc_test_venusaur[[#This Row],[my_gl_%sp]]=stat_prod_calc_test_venusaur[[#This Row],[sg_gl_%sp]]</f>
        <v>#N/A</v>
      </c>
      <c r="W252" s="5">
        <f>ROUND(stat_prod_calc_test_venusaur[[#This Row],[gl_stat_product]]/$F$2*100,2)</f>
        <v>98.62</v>
      </c>
      <c r="X252" s="5" t="e">
        <f>stat_prod_calc_test_venusaur[[#This Row],[Column1]]=stat_prod_calc_test_venusaur[[#This Row],[sg_gl_%sp]]</f>
        <v>#N/A</v>
      </c>
      <c r="Y252" s="5">
        <f>stat_prod_calc_test_venusaur[[#This Row],[ul_stat_product]]/$L$66*100</f>
        <v>100.22437193689055</v>
      </c>
      <c r="Z252" s="5" t="e">
        <f>INDEX(sgStats[gl_rank],MATCH(stat_prod_calc_test_venusaur[[#This Row],[iv_str]],sgStats[ul_iv_string],0))</f>
        <v>#N/A</v>
      </c>
      <c r="AA252" s="5" t="e">
        <f>stat_prod_calc_test_venusaur[[#This Row],[sg_ul_rank]]=stat_prod_calc_test_venusaur[[#This Row],[ul_rank]]</f>
        <v>#N/A</v>
      </c>
      <c r="AB252" s="5">
        <f>ROUND(stat_prod_calc_test_venusaur[[#This Row],[ul_stat_product]],1)</f>
        <v>3962.6</v>
      </c>
      <c r="AC252" s="5" t="e">
        <f>INDEX(sgStats[ul_prod],MATCH(stat_prod_calc_test_venusaur[[#This Row],[iv_str]],sgStats[ul_iv_string],0))</f>
        <v>#N/A</v>
      </c>
    </row>
    <row r="253" spans="1:29" x14ac:dyDescent="0.25">
      <c r="A253" s="5" t="s">
        <v>36</v>
      </c>
      <c r="B253" s="5" t="s">
        <v>199</v>
      </c>
      <c r="C253">
        <v>21</v>
      </c>
      <c r="D253">
        <v>1487</v>
      </c>
      <c r="E253">
        <v>123</v>
      </c>
      <c r="F253">
        <v>1816.1410000000001</v>
      </c>
      <c r="G253">
        <v>162</v>
      </c>
      <c r="H253">
        <v>95.995000000000005</v>
      </c>
      <c r="I253">
        <v>40.5</v>
      </c>
      <c r="J253">
        <v>2495</v>
      </c>
      <c r="K253">
        <v>160</v>
      </c>
      <c r="L253">
        <v>3962.5059999999999</v>
      </c>
      <c r="M253">
        <v>44</v>
      </c>
      <c r="N253">
        <v>98.881</v>
      </c>
      <c r="O253">
        <v>3</v>
      </c>
      <c r="P253">
        <f>INDEX(sgStats[gl_rank],MATCH(stat_prod_calc_test_venusaur[[#This Row],[iv_str]],sgStats[gl_iv_string],0))</f>
        <v>163</v>
      </c>
      <c r="Q253" t="b">
        <f>stat_prod_calc_test_venusaur[[#This Row],[sg_gl_rank]]=stat_prod_calc_test_venusaur[[#This Row],[gl_rank]]</f>
        <v>0</v>
      </c>
      <c r="R253">
        <f>ROUND(stat_prod_calc_test_venusaur[[#This Row],[gl_stat_product]],1)</f>
        <v>1816.1</v>
      </c>
      <c r="S253" s="6">
        <f>INDEX(sgStats[gl_prod],MATCH(stat_prod_calc_test_venusaur[[#This Row],[iv_str]],sgStats[gl_iv_string],0))</f>
        <v>1816.1</v>
      </c>
      <c r="T253" s="5">
        <f>ROUND(stat_prod_calc_test_venusaur[[#This Row],[gl_percent_rank]],2)</f>
        <v>96</v>
      </c>
      <c r="U253" s="5">
        <f>INDEX(sgStats[gl_percent_sp],MATCH(stat_prod_calc_test_venusaur[[#This Row],[iv_str]],sgStats[gl_iv_string],0))</f>
        <v>98.03</v>
      </c>
      <c r="V253" s="5" t="b">
        <f>stat_prod_calc_test_venusaur[[#This Row],[my_gl_%sp]]=stat_prod_calc_test_venusaur[[#This Row],[sg_gl_%sp]]</f>
        <v>0</v>
      </c>
      <c r="W253" s="5">
        <f>ROUND(stat_prod_calc_test_venusaur[[#This Row],[gl_stat_product]]/$F$2*100,2)</f>
        <v>99.43</v>
      </c>
      <c r="X253" s="5" t="b">
        <f>stat_prod_calc_test_venusaur[[#This Row],[Column1]]=stat_prod_calc_test_venusaur[[#This Row],[sg_gl_%sp]]</f>
        <v>0</v>
      </c>
      <c r="Y253" s="5">
        <f>stat_prod_calc_test_venusaur[[#This Row],[ul_stat_product]]/$L$66*100</f>
        <v>100.22265203026124</v>
      </c>
      <c r="Z253" s="5" t="e">
        <f>INDEX(sgStats[gl_rank],MATCH(stat_prod_calc_test_venusaur[[#This Row],[iv_str]],sgStats[ul_iv_string],0))</f>
        <v>#N/A</v>
      </c>
      <c r="AA253" s="5" t="e">
        <f>stat_prod_calc_test_venusaur[[#This Row],[sg_ul_rank]]=stat_prod_calc_test_venusaur[[#This Row],[ul_rank]]</f>
        <v>#N/A</v>
      </c>
      <c r="AB253" s="5">
        <f>ROUND(stat_prod_calc_test_venusaur[[#This Row],[ul_stat_product]],1)</f>
        <v>3962.5</v>
      </c>
      <c r="AC253" s="5" t="e">
        <f>INDEX(sgStats[ul_prod],MATCH(stat_prod_calc_test_venusaur[[#This Row],[iv_str]],sgStats[ul_iv_string],0))</f>
        <v>#N/A</v>
      </c>
    </row>
    <row r="254" spans="1:29" x14ac:dyDescent="0.25">
      <c r="A254" s="5" t="s">
        <v>36</v>
      </c>
      <c r="B254" s="5" t="s">
        <v>195</v>
      </c>
      <c r="C254">
        <v>21</v>
      </c>
      <c r="D254">
        <v>1487</v>
      </c>
      <c r="E254">
        <v>120</v>
      </c>
      <c r="F254">
        <v>1816.3630000000001</v>
      </c>
      <c r="G254">
        <v>159</v>
      </c>
      <c r="H254">
        <v>96.141999999999996</v>
      </c>
      <c r="I254">
        <v>40.5</v>
      </c>
      <c r="J254">
        <v>2494</v>
      </c>
      <c r="K254">
        <v>156</v>
      </c>
      <c r="L254">
        <v>3960.5140000000001</v>
      </c>
      <c r="M254">
        <v>49</v>
      </c>
      <c r="N254">
        <v>98.751000000000005</v>
      </c>
      <c r="O254">
        <v>3</v>
      </c>
      <c r="P254">
        <f>INDEX(sgStats[gl_rank],MATCH(stat_prod_calc_test_venusaur[[#This Row],[iv_str]],sgStats[gl_iv_string],0))</f>
        <v>159</v>
      </c>
      <c r="Q254" t="b">
        <f>stat_prod_calc_test_venusaur[[#This Row],[sg_gl_rank]]=stat_prod_calc_test_venusaur[[#This Row],[gl_rank]]</f>
        <v>1</v>
      </c>
      <c r="R254">
        <f>ROUND(stat_prod_calc_test_venusaur[[#This Row],[gl_stat_product]],1)</f>
        <v>1816.4</v>
      </c>
      <c r="S254" s="6">
        <f>INDEX(sgStats[gl_prod],MATCH(stat_prod_calc_test_venusaur[[#This Row],[iv_str]],sgStats[gl_iv_string],0))</f>
        <v>1816.4</v>
      </c>
      <c r="T254" s="5">
        <f>ROUND(stat_prod_calc_test_venusaur[[#This Row],[gl_percent_rank]],2)</f>
        <v>96.14</v>
      </c>
      <c r="U254" s="5">
        <f>INDEX(sgStats[gl_percent_sp],MATCH(stat_prod_calc_test_venusaur[[#This Row],[iv_str]],sgStats[gl_iv_string],0))</f>
        <v>98.04</v>
      </c>
      <c r="V254" s="5" t="b">
        <f>stat_prod_calc_test_venusaur[[#This Row],[my_gl_%sp]]=stat_prod_calc_test_venusaur[[#This Row],[sg_gl_%sp]]</f>
        <v>0</v>
      </c>
      <c r="W254" s="5">
        <f>ROUND(stat_prod_calc_test_venusaur[[#This Row],[gl_stat_product]]/$F$2*100,2)</f>
        <v>99.44</v>
      </c>
      <c r="X254" s="5" t="b">
        <f>stat_prod_calc_test_venusaur[[#This Row],[Column1]]=stat_prod_calc_test_venusaur[[#This Row],[sg_gl_%sp]]</f>
        <v>0</v>
      </c>
      <c r="Y254" s="5">
        <f>stat_prod_calc_test_venusaur[[#This Row],[ul_stat_product]]/$L$66*100</f>
        <v>100.17226888312045</v>
      </c>
      <c r="Z254" s="5" t="e">
        <f>INDEX(sgStats[gl_rank],MATCH(stat_prod_calc_test_venusaur[[#This Row],[iv_str]],sgStats[ul_iv_string],0))</f>
        <v>#N/A</v>
      </c>
      <c r="AA254" s="5" t="e">
        <f>stat_prod_calc_test_venusaur[[#This Row],[sg_ul_rank]]=stat_prod_calc_test_venusaur[[#This Row],[ul_rank]]</f>
        <v>#N/A</v>
      </c>
      <c r="AB254" s="5">
        <f>ROUND(stat_prod_calc_test_venusaur[[#This Row],[ul_stat_product]],1)</f>
        <v>3960.5</v>
      </c>
      <c r="AC254" s="5" t="e">
        <f>INDEX(sgStats[ul_prod],MATCH(stat_prod_calc_test_venusaur[[#This Row],[iv_str]],sgStats[ul_iv_string],0))</f>
        <v>#N/A</v>
      </c>
    </row>
    <row r="255" spans="1:29" x14ac:dyDescent="0.25">
      <c r="A255" s="5" t="s">
        <v>36</v>
      </c>
      <c r="B255" s="5" t="s">
        <v>522</v>
      </c>
      <c r="C255">
        <v>21</v>
      </c>
      <c r="D255">
        <v>1479</v>
      </c>
      <c r="E255">
        <v>125</v>
      </c>
      <c r="F255">
        <v>1799.298</v>
      </c>
      <c r="G255">
        <v>486</v>
      </c>
      <c r="H255">
        <v>88.156000000000006</v>
      </c>
      <c r="I255">
        <v>41</v>
      </c>
      <c r="J255">
        <v>2497</v>
      </c>
      <c r="K255">
        <v>163</v>
      </c>
      <c r="L255">
        <v>3960.194</v>
      </c>
      <c r="M255">
        <v>50</v>
      </c>
      <c r="N255">
        <v>98.724999999999994</v>
      </c>
      <c r="O255">
        <v>3</v>
      </c>
      <c r="P255" t="e">
        <f>INDEX(sgStats[gl_rank],MATCH(stat_prod_calc_test_venusaur[[#This Row],[iv_str]],sgStats[gl_iv_string],0))</f>
        <v>#N/A</v>
      </c>
      <c r="Q255" t="e">
        <f>stat_prod_calc_test_venusaur[[#This Row],[sg_gl_rank]]=stat_prod_calc_test_venusaur[[#This Row],[gl_rank]]</f>
        <v>#N/A</v>
      </c>
      <c r="R255">
        <f>ROUND(stat_prod_calc_test_venusaur[[#This Row],[gl_stat_product]],1)</f>
        <v>1799.3</v>
      </c>
      <c r="S255" s="6" t="e">
        <f>INDEX(sgStats[gl_prod],MATCH(stat_prod_calc_test_venusaur[[#This Row],[iv_str]],sgStats[gl_iv_string],0))</f>
        <v>#N/A</v>
      </c>
      <c r="T255" s="5">
        <f>ROUND(stat_prod_calc_test_venusaur[[#This Row],[gl_percent_rank]],2)</f>
        <v>88.16</v>
      </c>
      <c r="U255" s="5" t="e">
        <f>INDEX(sgStats[gl_percent_sp],MATCH(stat_prod_calc_test_venusaur[[#This Row],[iv_str]],sgStats[gl_iv_string],0))</f>
        <v>#N/A</v>
      </c>
      <c r="V255" s="5" t="e">
        <f>stat_prod_calc_test_venusaur[[#This Row],[my_gl_%sp]]=stat_prod_calc_test_venusaur[[#This Row],[sg_gl_%sp]]</f>
        <v>#N/A</v>
      </c>
      <c r="W255" s="5">
        <f>ROUND(stat_prod_calc_test_venusaur[[#This Row],[gl_stat_product]]/$F$2*100,2)</f>
        <v>98.5</v>
      </c>
      <c r="X255" s="5" t="e">
        <f>stat_prod_calc_test_venusaur[[#This Row],[Column1]]=stat_prod_calc_test_venusaur[[#This Row],[sg_gl_%sp]]</f>
        <v>#N/A</v>
      </c>
      <c r="Y255" s="5">
        <f>stat_prod_calc_test_venusaur[[#This Row],[ul_stat_product]]/$L$66*100</f>
        <v>100.16417520486492</v>
      </c>
      <c r="Z255" s="5" t="e">
        <f>INDEX(sgStats[gl_rank],MATCH(stat_prod_calc_test_venusaur[[#This Row],[iv_str]],sgStats[ul_iv_string],0))</f>
        <v>#N/A</v>
      </c>
      <c r="AA255" s="5" t="e">
        <f>stat_prod_calc_test_venusaur[[#This Row],[sg_ul_rank]]=stat_prod_calc_test_venusaur[[#This Row],[ul_rank]]</f>
        <v>#N/A</v>
      </c>
      <c r="AB255" s="5">
        <f>ROUND(stat_prod_calc_test_venusaur[[#This Row],[ul_stat_product]],1)</f>
        <v>3960.2</v>
      </c>
      <c r="AC255" s="5" t="e">
        <f>INDEX(sgStats[ul_prod],MATCH(stat_prod_calc_test_venusaur[[#This Row],[iv_str]],sgStats[ul_iv_string],0))</f>
        <v>#N/A</v>
      </c>
    </row>
    <row r="256" spans="1:29" x14ac:dyDescent="0.25">
      <c r="A256" s="5" t="s">
        <v>36</v>
      </c>
      <c r="B256" s="5" t="s">
        <v>483</v>
      </c>
      <c r="C256">
        <v>21</v>
      </c>
      <c r="D256">
        <v>1479</v>
      </c>
      <c r="E256">
        <v>119</v>
      </c>
      <c r="F256">
        <v>1801.2270000000001</v>
      </c>
      <c r="G256">
        <v>446</v>
      </c>
      <c r="H256">
        <v>89.108999999999995</v>
      </c>
      <c r="I256">
        <v>41</v>
      </c>
      <c r="J256">
        <v>2497</v>
      </c>
      <c r="K256">
        <v>155</v>
      </c>
      <c r="L256">
        <v>3959.944</v>
      </c>
      <c r="M256">
        <v>51</v>
      </c>
      <c r="N256">
        <v>98.698999999999998</v>
      </c>
      <c r="O256">
        <v>3</v>
      </c>
      <c r="P256" t="e">
        <f>INDEX(sgStats[gl_rank],MATCH(stat_prod_calc_test_venusaur[[#This Row],[iv_str]],sgStats[gl_iv_string],0))</f>
        <v>#N/A</v>
      </c>
      <c r="Q256" t="e">
        <f>stat_prod_calc_test_venusaur[[#This Row],[sg_gl_rank]]=stat_prod_calc_test_venusaur[[#This Row],[gl_rank]]</f>
        <v>#N/A</v>
      </c>
      <c r="R256">
        <f>ROUND(stat_prod_calc_test_venusaur[[#This Row],[gl_stat_product]],1)</f>
        <v>1801.2</v>
      </c>
      <c r="S256" s="6" t="e">
        <f>INDEX(sgStats[gl_prod],MATCH(stat_prod_calc_test_venusaur[[#This Row],[iv_str]],sgStats[gl_iv_string],0))</f>
        <v>#N/A</v>
      </c>
      <c r="T256" s="5">
        <f>ROUND(stat_prod_calc_test_venusaur[[#This Row],[gl_percent_rank]],2)</f>
        <v>89.11</v>
      </c>
      <c r="U256" s="5" t="e">
        <f>INDEX(sgStats[gl_percent_sp],MATCH(stat_prod_calc_test_venusaur[[#This Row],[iv_str]],sgStats[gl_iv_string],0))</f>
        <v>#N/A</v>
      </c>
      <c r="V256" s="5" t="e">
        <f>stat_prod_calc_test_venusaur[[#This Row],[my_gl_%sp]]=stat_prod_calc_test_venusaur[[#This Row],[sg_gl_%sp]]</f>
        <v>#N/A</v>
      </c>
      <c r="W256" s="5">
        <f>ROUND(stat_prod_calc_test_venusaur[[#This Row],[gl_stat_product]]/$F$2*100,2)</f>
        <v>98.61</v>
      </c>
      <c r="X256" s="5" t="e">
        <f>stat_prod_calc_test_venusaur[[#This Row],[Column1]]=stat_prod_calc_test_venusaur[[#This Row],[sg_gl_%sp]]</f>
        <v>#N/A</v>
      </c>
      <c r="Y256" s="5">
        <f>stat_prod_calc_test_venusaur[[#This Row],[ul_stat_product]]/$L$66*100</f>
        <v>100.15785201872775</v>
      </c>
      <c r="Z256" s="5" t="e">
        <f>INDEX(sgStats[gl_rank],MATCH(stat_prod_calc_test_venusaur[[#This Row],[iv_str]],sgStats[ul_iv_string],0))</f>
        <v>#N/A</v>
      </c>
      <c r="AA256" s="5" t="e">
        <f>stat_prod_calc_test_venusaur[[#This Row],[sg_ul_rank]]=stat_prod_calc_test_venusaur[[#This Row],[ul_rank]]</f>
        <v>#N/A</v>
      </c>
      <c r="AB256" s="5">
        <f>ROUND(stat_prod_calc_test_venusaur[[#This Row],[ul_stat_product]],1)</f>
        <v>3959.9</v>
      </c>
      <c r="AC256" s="5" t="e">
        <f>INDEX(sgStats[ul_prod],MATCH(stat_prod_calc_test_venusaur[[#This Row],[iv_str]],sgStats[ul_iv_string],0))</f>
        <v>#N/A</v>
      </c>
    </row>
    <row r="257" spans="1:29" x14ac:dyDescent="0.25">
      <c r="A257" s="5" t="s">
        <v>36</v>
      </c>
      <c r="B257" s="5" t="s">
        <v>113</v>
      </c>
      <c r="C257">
        <v>21</v>
      </c>
      <c r="D257">
        <v>1487</v>
      </c>
      <c r="E257">
        <v>123</v>
      </c>
      <c r="F257">
        <v>1825.2670000000001</v>
      </c>
      <c r="G257">
        <v>74</v>
      </c>
      <c r="H257">
        <v>98.144000000000005</v>
      </c>
      <c r="I257">
        <v>40.5</v>
      </c>
      <c r="J257">
        <v>2495</v>
      </c>
      <c r="K257">
        <v>159</v>
      </c>
      <c r="L257">
        <v>3957.527</v>
      </c>
      <c r="M257">
        <v>62</v>
      </c>
      <c r="N257">
        <v>98.412999999999997</v>
      </c>
      <c r="O257">
        <v>3</v>
      </c>
      <c r="P257">
        <f>INDEX(sgStats[gl_rank],MATCH(stat_prod_calc_test_venusaur[[#This Row],[iv_str]],sgStats[gl_iv_string],0))</f>
        <v>75</v>
      </c>
      <c r="Q257" t="b">
        <f>stat_prod_calc_test_venusaur[[#This Row],[sg_gl_rank]]=stat_prod_calc_test_venusaur[[#This Row],[gl_rank]]</f>
        <v>0</v>
      </c>
      <c r="R257">
        <f>ROUND(stat_prod_calc_test_venusaur[[#This Row],[gl_stat_product]],1)</f>
        <v>1825.3</v>
      </c>
      <c r="S257" s="6">
        <f>INDEX(sgStats[gl_prod],MATCH(stat_prod_calc_test_venusaur[[#This Row],[iv_str]],sgStats[gl_iv_string],0))</f>
        <v>1825.3</v>
      </c>
      <c r="T257" s="5">
        <f>ROUND(stat_prod_calc_test_venusaur[[#This Row],[gl_percent_rank]],2)</f>
        <v>98.14</v>
      </c>
      <c r="U257" s="5">
        <f>INDEX(sgStats[gl_percent_sp],MATCH(stat_prod_calc_test_venusaur[[#This Row],[iv_str]],sgStats[gl_iv_string],0))</f>
        <v>98.52</v>
      </c>
      <c r="V257" s="5" t="b">
        <f>stat_prod_calc_test_venusaur[[#This Row],[my_gl_%sp]]=stat_prod_calc_test_venusaur[[#This Row],[sg_gl_%sp]]</f>
        <v>0</v>
      </c>
      <c r="W257" s="5">
        <f>ROUND(stat_prod_calc_test_venusaur[[#This Row],[gl_stat_product]]/$F$2*100,2)</f>
        <v>99.93</v>
      </c>
      <c r="X257" s="5" t="b">
        <f>stat_prod_calc_test_venusaur[[#This Row],[Column1]]=stat_prod_calc_test_venusaur[[#This Row],[sg_gl_%sp]]</f>
        <v>0</v>
      </c>
      <c r="Y257" s="5">
        <f>stat_prod_calc_test_venusaur[[#This Row],[ul_stat_product]]/$L$66*100</f>
        <v>100.09671945515382</v>
      </c>
      <c r="Z257" s="5" t="e">
        <f>INDEX(sgStats[gl_rank],MATCH(stat_prod_calc_test_venusaur[[#This Row],[iv_str]],sgStats[ul_iv_string],0))</f>
        <v>#N/A</v>
      </c>
      <c r="AA257" s="5" t="e">
        <f>stat_prod_calc_test_venusaur[[#This Row],[sg_ul_rank]]=stat_prod_calc_test_venusaur[[#This Row],[ul_rank]]</f>
        <v>#N/A</v>
      </c>
      <c r="AB257" s="5">
        <f>ROUND(stat_prod_calc_test_venusaur[[#This Row],[ul_stat_product]],1)</f>
        <v>3957.5</v>
      </c>
      <c r="AC257" s="5" t="e">
        <f>INDEX(sgStats[ul_prod],MATCH(stat_prod_calc_test_venusaur[[#This Row],[iv_str]],sgStats[ul_iv_string],0))</f>
        <v>#N/A</v>
      </c>
    </row>
    <row r="258" spans="1:29" x14ac:dyDescent="0.25">
      <c r="A258" s="5" t="s">
        <v>36</v>
      </c>
      <c r="B258" s="5" t="s">
        <v>606</v>
      </c>
      <c r="C258">
        <v>21</v>
      </c>
      <c r="D258">
        <v>1480</v>
      </c>
      <c r="E258">
        <v>121</v>
      </c>
      <c r="F258">
        <v>1795.588</v>
      </c>
      <c r="G258">
        <v>568</v>
      </c>
      <c r="H258">
        <v>86.081000000000003</v>
      </c>
      <c r="I258">
        <v>41</v>
      </c>
      <c r="J258">
        <v>2498</v>
      </c>
      <c r="K258">
        <v>158</v>
      </c>
      <c r="L258">
        <v>3957.4389999999999</v>
      </c>
      <c r="M258">
        <v>63</v>
      </c>
      <c r="N258">
        <v>98.387</v>
      </c>
      <c r="O258">
        <v>3</v>
      </c>
      <c r="P258" t="e">
        <f>INDEX(sgStats[gl_rank],MATCH(stat_prod_calc_test_venusaur[[#This Row],[iv_str]],sgStats[gl_iv_string],0))</f>
        <v>#N/A</v>
      </c>
      <c r="Q258" t="e">
        <f>stat_prod_calc_test_venusaur[[#This Row],[sg_gl_rank]]=stat_prod_calc_test_venusaur[[#This Row],[gl_rank]]</f>
        <v>#N/A</v>
      </c>
      <c r="R258">
        <f>ROUND(stat_prod_calc_test_venusaur[[#This Row],[gl_stat_product]],1)</f>
        <v>1795.6</v>
      </c>
      <c r="S258" s="6" t="e">
        <f>INDEX(sgStats[gl_prod],MATCH(stat_prod_calc_test_venusaur[[#This Row],[iv_str]],sgStats[gl_iv_string],0))</f>
        <v>#N/A</v>
      </c>
      <c r="T258" s="5">
        <f>ROUND(stat_prod_calc_test_venusaur[[#This Row],[gl_percent_rank]],2)</f>
        <v>86.08</v>
      </c>
      <c r="U258" s="5" t="e">
        <f>INDEX(sgStats[gl_percent_sp],MATCH(stat_prod_calc_test_venusaur[[#This Row],[iv_str]],sgStats[gl_iv_string],0))</f>
        <v>#N/A</v>
      </c>
      <c r="V258" s="5" t="e">
        <f>stat_prod_calc_test_venusaur[[#This Row],[my_gl_%sp]]=stat_prod_calc_test_venusaur[[#This Row],[sg_gl_%sp]]</f>
        <v>#N/A</v>
      </c>
      <c r="W258" s="5">
        <f>ROUND(stat_prod_calc_test_venusaur[[#This Row],[gl_stat_product]]/$F$2*100,2)</f>
        <v>98.3</v>
      </c>
      <c r="X258" s="5" t="e">
        <f>stat_prod_calc_test_venusaur[[#This Row],[Column1]]=stat_prod_calc_test_venusaur[[#This Row],[sg_gl_%sp]]</f>
        <v>#N/A</v>
      </c>
      <c r="Y258" s="5">
        <f>stat_prod_calc_test_venusaur[[#This Row],[ul_stat_product]]/$L$66*100</f>
        <v>100.09449369363352</v>
      </c>
      <c r="Z258" s="5" t="e">
        <f>INDEX(sgStats[gl_rank],MATCH(stat_prod_calc_test_venusaur[[#This Row],[iv_str]],sgStats[ul_iv_string],0))</f>
        <v>#N/A</v>
      </c>
      <c r="AA258" s="5" t="e">
        <f>stat_prod_calc_test_venusaur[[#This Row],[sg_ul_rank]]=stat_prod_calc_test_venusaur[[#This Row],[ul_rank]]</f>
        <v>#N/A</v>
      </c>
      <c r="AB258" s="5">
        <f>ROUND(stat_prod_calc_test_venusaur[[#This Row],[ul_stat_product]],1)</f>
        <v>3957.4</v>
      </c>
      <c r="AC258" s="5" t="e">
        <f>INDEX(sgStats[ul_prod],MATCH(stat_prod_calc_test_venusaur[[#This Row],[iv_str]],sgStats[ul_iv_string],0))</f>
        <v>#N/A</v>
      </c>
    </row>
    <row r="259" spans="1:29" x14ac:dyDescent="0.25">
      <c r="A259" s="5" t="s">
        <v>36</v>
      </c>
      <c r="B259" s="5" t="s">
        <v>645</v>
      </c>
      <c r="C259">
        <v>21</v>
      </c>
      <c r="D259">
        <v>1479</v>
      </c>
      <c r="E259">
        <v>124</v>
      </c>
      <c r="F259">
        <v>1794.104</v>
      </c>
      <c r="G259">
        <v>609</v>
      </c>
      <c r="H259">
        <v>85.128</v>
      </c>
      <c r="I259">
        <v>41</v>
      </c>
      <c r="J259">
        <v>2497</v>
      </c>
      <c r="K259">
        <v>162</v>
      </c>
      <c r="L259">
        <v>3956.1869999999999</v>
      </c>
      <c r="M259">
        <v>66</v>
      </c>
      <c r="N259">
        <v>98.308999999999997</v>
      </c>
      <c r="O259">
        <v>3</v>
      </c>
      <c r="P259" t="e">
        <f>INDEX(sgStats[gl_rank],MATCH(stat_prod_calc_test_venusaur[[#This Row],[iv_str]],sgStats[gl_iv_string],0))</f>
        <v>#N/A</v>
      </c>
      <c r="Q259" t="e">
        <f>stat_prod_calc_test_venusaur[[#This Row],[sg_gl_rank]]=stat_prod_calc_test_venusaur[[#This Row],[gl_rank]]</f>
        <v>#N/A</v>
      </c>
      <c r="R259">
        <f>ROUND(stat_prod_calc_test_venusaur[[#This Row],[gl_stat_product]],1)</f>
        <v>1794.1</v>
      </c>
      <c r="S259" s="6" t="e">
        <f>INDEX(sgStats[gl_prod],MATCH(stat_prod_calc_test_venusaur[[#This Row],[iv_str]],sgStats[gl_iv_string],0))</f>
        <v>#N/A</v>
      </c>
      <c r="T259" s="5">
        <f>ROUND(stat_prod_calc_test_venusaur[[#This Row],[gl_percent_rank]],2)</f>
        <v>85.13</v>
      </c>
      <c r="U259" s="5" t="e">
        <f>INDEX(sgStats[gl_percent_sp],MATCH(stat_prod_calc_test_venusaur[[#This Row],[iv_str]],sgStats[gl_iv_string],0))</f>
        <v>#N/A</v>
      </c>
      <c r="V259" s="5" t="e">
        <f>stat_prod_calc_test_venusaur[[#This Row],[my_gl_%sp]]=stat_prod_calc_test_venusaur[[#This Row],[sg_gl_%sp]]</f>
        <v>#N/A</v>
      </c>
      <c r="W259" s="5">
        <f>ROUND(stat_prod_calc_test_venusaur[[#This Row],[gl_stat_product]]/$F$2*100,2)</f>
        <v>98.22</v>
      </c>
      <c r="X259" s="5" t="e">
        <f>stat_prod_calc_test_venusaur[[#This Row],[Column1]]=stat_prod_calc_test_venusaur[[#This Row],[sg_gl_%sp]]</f>
        <v>#N/A</v>
      </c>
      <c r="Y259" s="5">
        <f>stat_prod_calc_test_venusaur[[#This Row],[ul_stat_product]]/$L$66*100</f>
        <v>100.06282717745869</v>
      </c>
      <c r="Z259" s="5" t="e">
        <f>INDEX(sgStats[gl_rank],MATCH(stat_prod_calc_test_venusaur[[#This Row],[iv_str]],sgStats[ul_iv_string],0))</f>
        <v>#N/A</v>
      </c>
      <c r="AA259" s="5" t="e">
        <f>stat_prod_calc_test_venusaur[[#This Row],[sg_ul_rank]]=stat_prod_calc_test_venusaur[[#This Row],[ul_rank]]</f>
        <v>#N/A</v>
      </c>
      <c r="AB259" s="5">
        <f>ROUND(stat_prod_calc_test_venusaur[[#This Row],[ul_stat_product]],1)</f>
        <v>3956.2</v>
      </c>
      <c r="AC259" s="5" t="e">
        <f>INDEX(sgStats[ul_prod],MATCH(stat_prod_calc_test_venusaur[[#This Row],[iv_str]],sgStats[ul_iv_string],0))</f>
        <v>#N/A</v>
      </c>
    </row>
    <row r="260" spans="1:29" x14ac:dyDescent="0.25">
      <c r="A260" s="5" t="s">
        <v>36</v>
      </c>
      <c r="B260" s="5" t="s">
        <v>387</v>
      </c>
      <c r="C260">
        <v>21</v>
      </c>
      <c r="D260">
        <v>1480</v>
      </c>
      <c r="E260">
        <v>121</v>
      </c>
      <c r="F260">
        <v>1804.566</v>
      </c>
      <c r="G260">
        <v>348</v>
      </c>
      <c r="H260">
        <v>91.453000000000003</v>
      </c>
      <c r="I260">
        <v>41</v>
      </c>
      <c r="J260">
        <v>2498</v>
      </c>
      <c r="K260">
        <v>157</v>
      </c>
      <c r="L260">
        <v>3952.0540000000001</v>
      </c>
      <c r="M260">
        <v>82</v>
      </c>
      <c r="N260">
        <v>97.891999999999996</v>
      </c>
      <c r="O260">
        <v>3</v>
      </c>
      <c r="P260" t="e">
        <f>INDEX(sgStats[gl_rank],MATCH(stat_prod_calc_test_venusaur[[#This Row],[iv_str]],sgStats[gl_iv_string],0))</f>
        <v>#N/A</v>
      </c>
      <c r="Q260" t="e">
        <f>stat_prod_calc_test_venusaur[[#This Row],[sg_gl_rank]]=stat_prod_calc_test_venusaur[[#This Row],[gl_rank]]</f>
        <v>#N/A</v>
      </c>
      <c r="R260">
        <f>ROUND(stat_prod_calc_test_venusaur[[#This Row],[gl_stat_product]],1)</f>
        <v>1804.6</v>
      </c>
      <c r="S260" s="6" t="e">
        <f>INDEX(sgStats[gl_prod],MATCH(stat_prod_calc_test_venusaur[[#This Row],[iv_str]],sgStats[gl_iv_string],0))</f>
        <v>#N/A</v>
      </c>
      <c r="T260" s="5">
        <f>ROUND(stat_prod_calc_test_venusaur[[#This Row],[gl_percent_rank]],2)</f>
        <v>91.45</v>
      </c>
      <c r="U260" s="5" t="e">
        <f>INDEX(sgStats[gl_percent_sp],MATCH(stat_prod_calc_test_venusaur[[#This Row],[iv_str]],sgStats[gl_iv_string],0))</f>
        <v>#N/A</v>
      </c>
      <c r="V260" s="5" t="e">
        <f>stat_prod_calc_test_venusaur[[#This Row],[my_gl_%sp]]=stat_prod_calc_test_venusaur[[#This Row],[sg_gl_%sp]]</f>
        <v>#N/A</v>
      </c>
      <c r="W260" s="5">
        <f>ROUND(stat_prod_calc_test_venusaur[[#This Row],[gl_stat_product]]/$F$2*100,2)</f>
        <v>98.79</v>
      </c>
      <c r="X260" s="5" t="e">
        <f>stat_prod_calc_test_venusaur[[#This Row],[Column1]]=stat_prod_calc_test_venusaur[[#This Row],[sg_gl_%sp]]</f>
        <v>#N/A</v>
      </c>
      <c r="Y260" s="5">
        <f>stat_prod_calc_test_venusaur[[#This Row],[ul_stat_product]]/$L$66*100</f>
        <v>99.958292264239375</v>
      </c>
      <c r="Z260" s="5" t="e">
        <f>INDEX(sgStats[gl_rank],MATCH(stat_prod_calc_test_venusaur[[#This Row],[iv_str]],sgStats[ul_iv_string],0))</f>
        <v>#N/A</v>
      </c>
      <c r="AA260" s="5" t="e">
        <f>stat_prod_calc_test_venusaur[[#This Row],[sg_ul_rank]]=stat_prod_calc_test_venusaur[[#This Row],[ul_rank]]</f>
        <v>#N/A</v>
      </c>
      <c r="AB260" s="5">
        <f>ROUND(stat_prod_calc_test_venusaur[[#This Row],[ul_stat_product]],1)</f>
        <v>3952.1</v>
      </c>
      <c r="AC260" s="5" t="e">
        <f>INDEX(sgStats[ul_prod],MATCH(stat_prod_calc_test_venusaur[[#This Row],[iv_str]],sgStats[ul_iv_string],0))</f>
        <v>#N/A</v>
      </c>
    </row>
    <row r="261" spans="1:29" x14ac:dyDescent="0.25">
      <c r="A261" s="5" t="s">
        <v>36</v>
      </c>
      <c r="B261" s="5" t="s">
        <v>412</v>
      </c>
      <c r="C261">
        <v>21</v>
      </c>
      <c r="D261">
        <v>1480</v>
      </c>
      <c r="E261">
        <v>124</v>
      </c>
      <c r="F261">
        <v>1803.3040000000001</v>
      </c>
      <c r="G261">
        <v>375</v>
      </c>
      <c r="H261">
        <v>90.841999999999999</v>
      </c>
      <c r="I261">
        <v>41</v>
      </c>
      <c r="J261">
        <v>2498</v>
      </c>
      <c r="K261">
        <v>161</v>
      </c>
      <c r="L261">
        <v>3951.9290000000001</v>
      </c>
      <c r="M261">
        <v>83</v>
      </c>
      <c r="N261">
        <v>97.866</v>
      </c>
      <c r="O261">
        <v>3</v>
      </c>
      <c r="P261" t="e">
        <f>INDEX(sgStats[gl_rank],MATCH(stat_prod_calc_test_venusaur[[#This Row],[iv_str]],sgStats[gl_iv_string],0))</f>
        <v>#N/A</v>
      </c>
      <c r="Q261" t="e">
        <f>stat_prod_calc_test_venusaur[[#This Row],[sg_gl_rank]]=stat_prod_calc_test_venusaur[[#This Row],[gl_rank]]</f>
        <v>#N/A</v>
      </c>
      <c r="R261">
        <f>ROUND(stat_prod_calc_test_venusaur[[#This Row],[gl_stat_product]],1)</f>
        <v>1803.3</v>
      </c>
      <c r="S261" s="6" t="e">
        <f>INDEX(sgStats[gl_prod],MATCH(stat_prod_calc_test_venusaur[[#This Row],[iv_str]],sgStats[gl_iv_string],0))</f>
        <v>#N/A</v>
      </c>
      <c r="T261" s="5">
        <f>ROUND(stat_prod_calc_test_venusaur[[#This Row],[gl_percent_rank]],2)</f>
        <v>90.84</v>
      </c>
      <c r="U261" s="5" t="e">
        <f>INDEX(sgStats[gl_percent_sp],MATCH(stat_prod_calc_test_venusaur[[#This Row],[iv_str]],sgStats[gl_iv_string],0))</f>
        <v>#N/A</v>
      </c>
      <c r="V261" s="5" t="e">
        <f>stat_prod_calc_test_venusaur[[#This Row],[my_gl_%sp]]=stat_prod_calc_test_venusaur[[#This Row],[sg_gl_%sp]]</f>
        <v>#N/A</v>
      </c>
      <c r="W261" s="5">
        <f>ROUND(stat_prod_calc_test_venusaur[[#This Row],[gl_stat_product]]/$F$2*100,2)</f>
        <v>98.72</v>
      </c>
      <c r="X261" s="5" t="e">
        <f>stat_prod_calc_test_venusaur[[#This Row],[Column1]]=stat_prod_calc_test_venusaur[[#This Row],[sg_gl_%sp]]</f>
        <v>#N/A</v>
      </c>
      <c r="Y261" s="5">
        <f>stat_prod_calc_test_venusaur[[#This Row],[ul_stat_product]]/$L$66*100</f>
        <v>99.955130671170807</v>
      </c>
      <c r="Z261" s="5" t="e">
        <f>INDEX(sgStats[gl_rank],MATCH(stat_prod_calc_test_venusaur[[#This Row],[iv_str]],sgStats[ul_iv_string],0))</f>
        <v>#N/A</v>
      </c>
      <c r="AA261" s="5" t="e">
        <f>stat_prod_calc_test_venusaur[[#This Row],[sg_ul_rank]]=stat_prod_calc_test_venusaur[[#This Row],[ul_rank]]</f>
        <v>#N/A</v>
      </c>
      <c r="AB261" s="5">
        <f>ROUND(stat_prod_calc_test_venusaur[[#This Row],[ul_stat_product]],1)</f>
        <v>3951.9</v>
      </c>
      <c r="AC261" s="5" t="e">
        <f>INDEX(sgStats[ul_prod],MATCH(stat_prod_calc_test_venusaur[[#This Row],[iv_str]],sgStats[ul_iv_string],0))</f>
        <v>#N/A</v>
      </c>
    </row>
    <row r="262" spans="1:29" x14ac:dyDescent="0.25">
      <c r="A262" s="5" t="s">
        <v>36</v>
      </c>
      <c r="B262" s="5" t="s">
        <v>548</v>
      </c>
      <c r="C262">
        <v>21</v>
      </c>
      <c r="D262">
        <v>1480</v>
      </c>
      <c r="E262">
        <v>123</v>
      </c>
      <c r="F262">
        <v>1797.8879999999999</v>
      </c>
      <c r="G262">
        <v>512</v>
      </c>
      <c r="H262">
        <v>87.497</v>
      </c>
      <c r="I262">
        <v>41</v>
      </c>
      <c r="J262">
        <v>2498</v>
      </c>
      <c r="K262">
        <v>160</v>
      </c>
      <c r="L262">
        <v>3947.42</v>
      </c>
      <c r="M262">
        <v>98</v>
      </c>
      <c r="N262">
        <v>97.475999999999999</v>
      </c>
      <c r="O262">
        <v>3</v>
      </c>
      <c r="P262" t="e">
        <f>INDEX(sgStats[gl_rank],MATCH(stat_prod_calc_test_venusaur[[#This Row],[iv_str]],sgStats[gl_iv_string],0))</f>
        <v>#N/A</v>
      </c>
      <c r="Q262" t="e">
        <f>stat_prod_calc_test_venusaur[[#This Row],[sg_gl_rank]]=stat_prod_calc_test_venusaur[[#This Row],[gl_rank]]</f>
        <v>#N/A</v>
      </c>
      <c r="R262">
        <f>ROUND(stat_prod_calc_test_venusaur[[#This Row],[gl_stat_product]],1)</f>
        <v>1797.9</v>
      </c>
      <c r="S262" s="6" t="e">
        <f>INDEX(sgStats[gl_prod],MATCH(stat_prod_calc_test_venusaur[[#This Row],[iv_str]],sgStats[gl_iv_string],0))</f>
        <v>#N/A</v>
      </c>
      <c r="T262" s="5">
        <f>ROUND(stat_prod_calc_test_venusaur[[#This Row],[gl_percent_rank]],2)</f>
        <v>87.5</v>
      </c>
      <c r="U262" s="5" t="e">
        <f>INDEX(sgStats[gl_percent_sp],MATCH(stat_prod_calc_test_venusaur[[#This Row],[iv_str]],sgStats[gl_iv_string],0))</f>
        <v>#N/A</v>
      </c>
      <c r="V262" s="5" t="e">
        <f>stat_prod_calc_test_venusaur[[#This Row],[my_gl_%sp]]=stat_prod_calc_test_venusaur[[#This Row],[sg_gl_%sp]]</f>
        <v>#N/A</v>
      </c>
      <c r="W262" s="5">
        <f>ROUND(stat_prod_calc_test_venusaur[[#This Row],[gl_stat_product]]/$F$2*100,2)</f>
        <v>98.43</v>
      </c>
      <c r="X262" s="5" t="e">
        <f>stat_prod_calc_test_venusaur[[#This Row],[Column1]]=stat_prod_calc_test_venusaur[[#This Row],[sg_gl_%sp]]</f>
        <v>#N/A</v>
      </c>
      <c r="Y262" s="5">
        <f>stat_prod_calc_test_venusaur[[#This Row],[ul_stat_product]]/$L$66*100</f>
        <v>99.841085686001193</v>
      </c>
      <c r="Z262" s="5" t="e">
        <f>INDEX(sgStats[gl_rank],MATCH(stat_prod_calc_test_venusaur[[#This Row],[iv_str]],sgStats[ul_iv_string],0))</f>
        <v>#N/A</v>
      </c>
      <c r="AA262" s="5" t="e">
        <f>stat_prod_calc_test_venusaur[[#This Row],[sg_ul_rank]]=stat_prod_calc_test_venusaur[[#This Row],[ul_rank]]</f>
        <v>#N/A</v>
      </c>
      <c r="AB262" s="5">
        <f>ROUND(stat_prod_calc_test_venusaur[[#This Row],[ul_stat_product]],1)</f>
        <v>3947.4</v>
      </c>
      <c r="AC262" s="5" t="e">
        <f>INDEX(sgStats[ul_prod],MATCH(stat_prod_calc_test_venusaur[[#This Row],[iv_str]],sgStats[ul_iv_string],0))</f>
        <v>#N/A</v>
      </c>
    </row>
    <row r="263" spans="1:29" x14ac:dyDescent="0.25">
      <c r="A263" s="5" t="s">
        <v>36</v>
      </c>
      <c r="B263" s="5" t="s">
        <v>541</v>
      </c>
      <c r="C263">
        <v>21</v>
      </c>
      <c r="D263">
        <v>1480</v>
      </c>
      <c r="E263">
        <v>120</v>
      </c>
      <c r="F263">
        <v>1798.556</v>
      </c>
      <c r="G263">
        <v>504</v>
      </c>
      <c r="H263">
        <v>87.691999999999993</v>
      </c>
      <c r="I263">
        <v>41</v>
      </c>
      <c r="J263">
        <v>2498</v>
      </c>
      <c r="K263">
        <v>156</v>
      </c>
      <c r="L263">
        <v>3946.4180000000001</v>
      </c>
      <c r="M263">
        <v>108</v>
      </c>
      <c r="N263">
        <v>97.215999999999994</v>
      </c>
      <c r="O263">
        <v>3</v>
      </c>
      <c r="P263" t="e">
        <f>INDEX(sgStats[gl_rank],MATCH(stat_prod_calc_test_venusaur[[#This Row],[iv_str]],sgStats[gl_iv_string],0))</f>
        <v>#N/A</v>
      </c>
      <c r="Q263" t="e">
        <f>stat_prod_calc_test_venusaur[[#This Row],[sg_gl_rank]]=stat_prod_calc_test_venusaur[[#This Row],[gl_rank]]</f>
        <v>#N/A</v>
      </c>
      <c r="R263">
        <f>ROUND(stat_prod_calc_test_venusaur[[#This Row],[gl_stat_product]],1)</f>
        <v>1798.6</v>
      </c>
      <c r="S263" s="6" t="e">
        <f>INDEX(sgStats[gl_prod],MATCH(stat_prod_calc_test_venusaur[[#This Row],[iv_str]],sgStats[gl_iv_string],0))</f>
        <v>#N/A</v>
      </c>
      <c r="T263" s="5">
        <f>ROUND(stat_prod_calc_test_venusaur[[#This Row],[gl_percent_rank]],2)</f>
        <v>87.69</v>
      </c>
      <c r="U263" s="5" t="e">
        <f>INDEX(sgStats[gl_percent_sp],MATCH(stat_prod_calc_test_venusaur[[#This Row],[iv_str]],sgStats[gl_iv_string],0))</f>
        <v>#N/A</v>
      </c>
      <c r="V263" s="5" t="e">
        <f>stat_prod_calc_test_venusaur[[#This Row],[my_gl_%sp]]=stat_prod_calc_test_venusaur[[#This Row],[sg_gl_%sp]]</f>
        <v>#N/A</v>
      </c>
      <c r="W263" s="5">
        <f>ROUND(stat_prod_calc_test_venusaur[[#This Row],[gl_stat_product]]/$F$2*100,2)</f>
        <v>98.46</v>
      </c>
      <c r="X263" s="5" t="e">
        <f>stat_prod_calc_test_venusaur[[#This Row],[Column1]]=stat_prod_calc_test_venusaur[[#This Row],[sg_gl_%sp]]</f>
        <v>#N/A</v>
      </c>
      <c r="Y263" s="5">
        <f>stat_prod_calc_test_venusaur[[#This Row],[ul_stat_product]]/$L$66*100</f>
        <v>99.815742355963508</v>
      </c>
      <c r="Z263" s="5" t="e">
        <f>INDEX(sgStats[gl_rank],MATCH(stat_prod_calc_test_venusaur[[#This Row],[iv_str]],sgStats[ul_iv_string],0))</f>
        <v>#N/A</v>
      </c>
      <c r="AA263" s="5" t="e">
        <f>stat_prod_calc_test_venusaur[[#This Row],[sg_ul_rank]]=stat_prod_calc_test_venusaur[[#This Row],[ul_rank]]</f>
        <v>#N/A</v>
      </c>
      <c r="AB263" s="5">
        <f>ROUND(stat_prod_calc_test_venusaur[[#This Row],[ul_stat_product]],1)</f>
        <v>3946.4</v>
      </c>
      <c r="AC263" s="5" t="e">
        <f>INDEX(sgStats[ul_prod],MATCH(stat_prod_calc_test_venusaur[[#This Row],[iv_str]],sgStats[ul_iv_string],0))</f>
        <v>#N/A</v>
      </c>
    </row>
    <row r="264" spans="1:29" x14ac:dyDescent="0.25">
      <c r="A264" s="5" t="s">
        <v>36</v>
      </c>
      <c r="B264" s="5" t="s">
        <v>345</v>
      </c>
      <c r="C264">
        <v>21</v>
      </c>
      <c r="D264">
        <v>1480</v>
      </c>
      <c r="E264">
        <v>123</v>
      </c>
      <c r="F264">
        <v>1807.0139999999999</v>
      </c>
      <c r="G264">
        <v>308</v>
      </c>
      <c r="H264">
        <v>92.478999999999999</v>
      </c>
      <c r="I264">
        <v>41</v>
      </c>
      <c r="J264">
        <v>2498</v>
      </c>
      <c r="K264">
        <v>159</v>
      </c>
      <c r="L264">
        <v>3942.6610000000001</v>
      </c>
      <c r="M264">
        <v>125</v>
      </c>
      <c r="N264">
        <v>96.747</v>
      </c>
      <c r="O264">
        <v>3</v>
      </c>
      <c r="P264" t="e">
        <f>INDEX(sgStats[gl_rank],MATCH(stat_prod_calc_test_venusaur[[#This Row],[iv_str]],sgStats[gl_iv_string],0))</f>
        <v>#N/A</v>
      </c>
      <c r="Q264" t="e">
        <f>stat_prod_calc_test_venusaur[[#This Row],[sg_gl_rank]]=stat_prod_calc_test_venusaur[[#This Row],[gl_rank]]</f>
        <v>#N/A</v>
      </c>
      <c r="R264">
        <f>ROUND(stat_prod_calc_test_venusaur[[#This Row],[gl_stat_product]],1)</f>
        <v>1807</v>
      </c>
      <c r="S264" s="6" t="e">
        <f>INDEX(sgStats[gl_prod],MATCH(stat_prod_calc_test_venusaur[[#This Row],[iv_str]],sgStats[gl_iv_string],0))</f>
        <v>#N/A</v>
      </c>
      <c r="T264" s="5">
        <f>ROUND(stat_prod_calc_test_venusaur[[#This Row],[gl_percent_rank]],2)</f>
        <v>92.48</v>
      </c>
      <c r="U264" s="5" t="e">
        <f>INDEX(sgStats[gl_percent_sp],MATCH(stat_prod_calc_test_venusaur[[#This Row],[iv_str]],sgStats[gl_iv_string],0))</f>
        <v>#N/A</v>
      </c>
      <c r="V264" s="5" t="e">
        <f>stat_prod_calc_test_venusaur[[#This Row],[my_gl_%sp]]=stat_prod_calc_test_venusaur[[#This Row],[sg_gl_%sp]]</f>
        <v>#N/A</v>
      </c>
      <c r="W264" s="5">
        <f>ROUND(stat_prod_calc_test_venusaur[[#This Row],[gl_stat_product]]/$F$2*100,2)</f>
        <v>98.93</v>
      </c>
      <c r="X264" s="5" t="e">
        <f>stat_prod_calc_test_venusaur[[#This Row],[Column1]]=stat_prod_calc_test_venusaur[[#This Row],[sg_gl_%sp]]</f>
        <v>#N/A</v>
      </c>
      <c r="Y264" s="5">
        <f>stat_prod_calc_test_venusaur[[#This Row],[ul_stat_product]]/$L$66*100</f>
        <v>99.720717514694456</v>
      </c>
      <c r="Z264" s="5" t="e">
        <f>INDEX(sgStats[gl_rank],MATCH(stat_prod_calc_test_venusaur[[#This Row],[iv_str]],sgStats[ul_iv_string],0))</f>
        <v>#N/A</v>
      </c>
      <c r="AA264" s="5" t="e">
        <f>stat_prod_calc_test_venusaur[[#This Row],[sg_ul_rank]]=stat_prod_calc_test_venusaur[[#This Row],[ul_rank]]</f>
        <v>#N/A</v>
      </c>
      <c r="AB264" s="5">
        <f>ROUND(stat_prod_calc_test_venusaur[[#This Row],[ul_stat_product]],1)</f>
        <v>3942.7</v>
      </c>
      <c r="AC264" s="5" t="e">
        <f>INDEX(sgStats[ul_prod],MATCH(stat_prod_calc_test_venusaur[[#This Row],[iv_str]],sgStats[ul_iv_string],0))</f>
        <v>#N/A</v>
      </c>
    </row>
    <row r="265" spans="1:29" x14ac:dyDescent="0.25">
      <c r="A265" s="5" t="s">
        <v>36</v>
      </c>
      <c r="B265" s="5" t="s">
        <v>725</v>
      </c>
      <c r="C265">
        <v>21</v>
      </c>
      <c r="D265">
        <v>1476</v>
      </c>
      <c r="E265">
        <v>122</v>
      </c>
      <c r="F265">
        <v>1792.3230000000001</v>
      </c>
      <c r="G265">
        <v>689</v>
      </c>
      <c r="H265">
        <v>83.198999999999998</v>
      </c>
      <c r="I265">
        <v>41</v>
      </c>
      <c r="J265">
        <v>2492</v>
      </c>
      <c r="K265">
        <v>159</v>
      </c>
      <c r="L265">
        <v>3942.6610000000001</v>
      </c>
      <c r="M265">
        <v>125</v>
      </c>
      <c r="N265">
        <v>96.747</v>
      </c>
      <c r="O265">
        <v>3</v>
      </c>
      <c r="P265" t="e">
        <f>INDEX(sgStats[gl_rank],MATCH(stat_prod_calc_test_venusaur[[#This Row],[iv_str]],sgStats[gl_iv_string],0))</f>
        <v>#N/A</v>
      </c>
      <c r="Q265" t="e">
        <f>stat_prod_calc_test_venusaur[[#This Row],[sg_gl_rank]]=stat_prod_calc_test_venusaur[[#This Row],[gl_rank]]</f>
        <v>#N/A</v>
      </c>
      <c r="R265">
        <f>ROUND(stat_prod_calc_test_venusaur[[#This Row],[gl_stat_product]],1)</f>
        <v>1792.3</v>
      </c>
      <c r="S265" s="6" t="e">
        <f>INDEX(sgStats[gl_prod],MATCH(stat_prod_calc_test_venusaur[[#This Row],[iv_str]],sgStats[gl_iv_string],0))</f>
        <v>#N/A</v>
      </c>
      <c r="T265" s="5">
        <f>ROUND(stat_prod_calc_test_venusaur[[#This Row],[gl_percent_rank]],2)</f>
        <v>83.2</v>
      </c>
      <c r="U265" s="5" t="e">
        <f>INDEX(sgStats[gl_percent_sp],MATCH(stat_prod_calc_test_venusaur[[#This Row],[iv_str]],sgStats[gl_iv_string],0))</f>
        <v>#N/A</v>
      </c>
      <c r="V265" s="5" t="e">
        <f>stat_prod_calc_test_venusaur[[#This Row],[my_gl_%sp]]=stat_prod_calc_test_venusaur[[#This Row],[sg_gl_%sp]]</f>
        <v>#N/A</v>
      </c>
      <c r="W265" s="5">
        <f>ROUND(stat_prod_calc_test_venusaur[[#This Row],[gl_stat_product]]/$F$2*100,2)</f>
        <v>98.12</v>
      </c>
      <c r="X265" s="5" t="e">
        <f>stat_prod_calc_test_venusaur[[#This Row],[Column1]]=stat_prod_calc_test_venusaur[[#This Row],[sg_gl_%sp]]</f>
        <v>#N/A</v>
      </c>
      <c r="Y265" s="5">
        <f>stat_prod_calc_test_venusaur[[#This Row],[ul_stat_product]]/$L$66*100</f>
        <v>99.720717514694456</v>
      </c>
      <c r="Z265" s="5" t="e">
        <f>INDEX(sgStats[gl_rank],MATCH(stat_prod_calc_test_venusaur[[#This Row],[iv_str]],sgStats[ul_iv_string],0))</f>
        <v>#N/A</v>
      </c>
      <c r="AA265" s="5" t="e">
        <f>stat_prod_calc_test_venusaur[[#This Row],[sg_ul_rank]]=stat_prod_calc_test_venusaur[[#This Row],[ul_rank]]</f>
        <v>#N/A</v>
      </c>
      <c r="AB265" s="5">
        <f>ROUND(stat_prod_calc_test_venusaur[[#This Row],[ul_stat_product]],1)</f>
        <v>3942.7</v>
      </c>
      <c r="AC265" s="5" t="e">
        <f>INDEX(sgStats[ul_prod],MATCH(stat_prod_calc_test_venusaur[[#This Row],[iv_str]],sgStats[ul_iv_string],0))</f>
        <v>#N/A</v>
      </c>
    </row>
    <row r="266" spans="1:29" x14ac:dyDescent="0.25">
      <c r="A266" s="5" t="s">
        <v>36</v>
      </c>
      <c r="B266" s="5" t="s">
        <v>134</v>
      </c>
      <c r="C266">
        <v>21</v>
      </c>
      <c r="D266">
        <v>1487</v>
      </c>
      <c r="E266">
        <v>124</v>
      </c>
      <c r="F266">
        <v>1821.7049999999999</v>
      </c>
      <c r="G266">
        <v>97</v>
      </c>
      <c r="H266">
        <v>97.631</v>
      </c>
      <c r="I266">
        <v>40.5</v>
      </c>
      <c r="J266">
        <v>2495</v>
      </c>
      <c r="K266">
        <v>160</v>
      </c>
      <c r="L266">
        <v>3942.5929999999998</v>
      </c>
      <c r="M266">
        <v>127</v>
      </c>
      <c r="N266">
        <v>96.694999999999993</v>
      </c>
      <c r="O266">
        <v>3</v>
      </c>
      <c r="P266">
        <f>INDEX(sgStats[gl_rank],MATCH(stat_prod_calc_test_venusaur[[#This Row],[iv_str]],sgStats[gl_iv_string],0))</f>
        <v>98</v>
      </c>
      <c r="Q266" t="b">
        <f>stat_prod_calc_test_venusaur[[#This Row],[sg_gl_rank]]=stat_prod_calc_test_venusaur[[#This Row],[gl_rank]]</f>
        <v>0</v>
      </c>
      <c r="R266">
        <f>ROUND(stat_prod_calc_test_venusaur[[#This Row],[gl_stat_product]],1)</f>
        <v>1821.7</v>
      </c>
      <c r="S266" s="6">
        <f>INDEX(sgStats[gl_prod],MATCH(stat_prod_calc_test_venusaur[[#This Row],[iv_str]],sgStats[gl_iv_string],0))</f>
        <v>1821.7</v>
      </c>
      <c r="T266" s="5">
        <f>ROUND(stat_prod_calc_test_venusaur[[#This Row],[gl_percent_rank]],2)</f>
        <v>97.63</v>
      </c>
      <c r="U266" s="5">
        <f>INDEX(sgStats[gl_percent_sp],MATCH(stat_prod_calc_test_venusaur[[#This Row],[iv_str]],sgStats[gl_iv_string],0))</f>
        <v>98.33</v>
      </c>
      <c r="V266" s="5" t="b">
        <f>stat_prod_calc_test_venusaur[[#This Row],[my_gl_%sp]]=stat_prod_calc_test_venusaur[[#This Row],[sg_gl_%sp]]</f>
        <v>0</v>
      </c>
      <c r="W266" s="5">
        <f>ROUND(stat_prod_calc_test_venusaur[[#This Row],[gl_stat_product]]/$F$2*100,2)</f>
        <v>99.73</v>
      </c>
      <c r="X266" s="5" t="b">
        <f>stat_prod_calc_test_venusaur[[#This Row],[Column1]]=stat_prod_calc_test_venusaur[[#This Row],[sg_gl_%sp]]</f>
        <v>0</v>
      </c>
      <c r="Y266" s="5">
        <f>stat_prod_calc_test_venusaur[[#This Row],[ul_stat_product]]/$L$66*100</f>
        <v>99.718997608065138</v>
      </c>
      <c r="Z266" s="5" t="e">
        <f>INDEX(sgStats[gl_rank],MATCH(stat_prod_calc_test_venusaur[[#This Row],[iv_str]],sgStats[ul_iv_string],0))</f>
        <v>#N/A</v>
      </c>
      <c r="AA266" s="5" t="e">
        <f>stat_prod_calc_test_venusaur[[#This Row],[sg_ul_rank]]=stat_prod_calc_test_venusaur[[#This Row],[ul_rank]]</f>
        <v>#N/A</v>
      </c>
      <c r="AB266" s="5">
        <f>ROUND(stat_prod_calc_test_venusaur[[#This Row],[ul_stat_product]],1)</f>
        <v>3942.6</v>
      </c>
      <c r="AC266" s="5" t="e">
        <f>INDEX(sgStats[ul_prod],MATCH(stat_prod_calc_test_venusaur[[#This Row],[iv_str]],sgStats[ul_iv_string],0))</f>
        <v>#N/A</v>
      </c>
    </row>
    <row r="267" spans="1:29" x14ac:dyDescent="0.25">
      <c r="A267" s="5" t="s">
        <v>36</v>
      </c>
      <c r="B267" s="5" t="s">
        <v>344</v>
      </c>
      <c r="C267">
        <v>21</v>
      </c>
      <c r="D267">
        <v>1483</v>
      </c>
      <c r="E267">
        <v>123</v>
      </c>
      <c r="F267">
        <v>1807.0139999999999</v>
      </c>
      <c r="G267">
        <v>308</v>
      </c>
      <c r="H267">
        <v>92.478999999999999</v>
      </c>
      <c r="I267">
        <v>40.5</v>
      </c>
      <c r="J267">
        <v>2488</v>
      </c>
      <c r="K267">
        <v>160</v>
      </c>
      <c r="L267">
        <v>3942.5929999999998</v>
      </c>
      <c r="M267">
        <v>127</v>
      </c>
      <c r="N267">
        <v>96.694999999999993</v>
      </c>
      <c r="O267">
        <v>3</v>
      </c>
      <c r="P267" t="e">
        <f>INDEX(sgStats[gl_rank],MATCH(stat_prod_calc_test_venusaur[[#This Row],[iv_str]],sgStats[gl_iv_string],0))</f>
        <v>#N/A</v>
      </c>
      <c r="Q267" t="e">
        <f>stat_prod_calc_test_venusaur[[#This Row],[sg_gl_rank]]=stat_prod_calc_test_venusaur[[#This Row],[gl_rank]]</f>
        <v>#N/A</v>
      </c>
      <c r="R267">
        <f>ROUND(stat_prod_calc_test_venusaur[[#This Row],[gl_stat_product]],1)</f>
        <v>1807</v>
      </c>
      <c r="S267" s="6" t="e">
        <f>INDEX(sgStats[gl_prod],MATCH(stat_prod_calc_test_venusaur[[#This Row],[iv_str]],sgStats[gl_iv_string],0))</f>
        <v>#N/A</v>
      </c>
      <c r="T267" s="5">
        <f>ROUND(stat_prod_calc_test_venusaur[[#This Row],[gl_percent_rank]],2)</f>
        <v>92.48</v>
      </c>
      <c r="U267" s="5" t="e">
        <f>INDEX(sgStats[gl_percent_sp],MATCH(stat_prod_calc_test_venusaur[[#This Row],[iv_str]],sgStats[gl_iv_string],0))</f>
        <v>#N/A</v>
      </c>
      <c r="V267" s="5" t="e">
        <f>stat_prod_calc_test_venusaur[[#This Row],[my_gl_%sp]]=stat_prod_calc_test_venusaur[[#This Row],[sg_gl_%sp]]</f>
        <v>#N/A</v>
      </c>
      <c r="W267" s="5">
        <f>ROUND(stat_prod_calc_test_venusaur[[#This Row],[gl_stat_product]]/$F$2*100,2)</f>
        <v>98.93</v>
      </c>
      <c r="X267" s="5" t="e">
        <f>stat_prod_calc_test_venusaur[[#This Row],[Column1]]=stat_prod_calc_test_venusaur[[#This Row],[sg_gl_%sp]]</f>
        <v>#N/A</v>
      </c>
      <c r="Y267" s="5">
        <f>stat_prod_calc_test_venusaur[[#This Row],[ul_stat_product]]/$L$66*100</f>
        <v>99.718997608065138</v>
      </c>
      <c r="Z267" s="5" t="e">
        <f>INDEX(sgStats[gl_rank],MATCH(stat_prod_calc_test_venusaur[[#This Row],[iv_str]],sgStats[ul_iv_string],0))</f>
        <v>#N/A</v>
      </c>
      <c r="AA267" s="5" t="e">
        <f>stat_prod_calc_test_venusaur[[#This Row],[sg_ul_rank]]=stat_prod_calc_test_venusaur[[#This Row],[ul_rank]]</f>
        <v>#N/A</v>
      </c>
      <c r="AB267" s="5">
        <f>ROUND(stat_prod_calc_test_venusaur[[#This Row],[ul_stat_product]],1)</f>
        <v>3942.6</v>
      </c>
      <c r="AC267" s="5" t="e">
        <f>INDEX(sgStats[ul_prod],MATCH(stat_prod_calc_test_venusaur[[#This Row],[iv_str]],sgStats[ul_iv_string],0))</f>
        <v>#N/A</v>
      </c>
    </row>
    <row r="268" spans="1:29" x14ac:dyDescent="0.25">
      <c r="A268" s="5" t="s">
        <v>36</v>
      </c>
      <c r="B268" s="5" t="s">
        <v>726</v>
      </c>
      <c r="C268">
        <v>21</v>
      </c>
      <c r="D268">
        <v>1480</v>
      </c>
      <c r="E268">
        <v>122</v>
      </c>
      <c r="F268">
        <v>1792.277</v>
      </c>
      <c r="G268">
        <v>690</v>
      </c>
      <c r="H268">
        <v>83.174999999999997</v>
      </c>
      <c r="I268">
        <v>41</v>
      </c>
      <c r="J268">
        <v>2498</v>
      </c>
      <c r="K268">
        <v>159</v>
      </c>
      <c r="L268">
        <v>3942.5610000000001</v>
      </c>
      <c r="M268">
        <v>129</v>
      </c>
      <c r="N268">
        <v>96.668999999999997</v>
      </c>
      <c r="O268">
        <v>3</v>
      </c>
      <c r="P268" t="e">
        <f>INDEX(sgStats[gl_rank],MATCH(stat_prod_calc_test_venusaur[[#This Row],[iv_str]],sgStats[gl_iv_string],0))</f>
        <v>#N/A</v>
      </c>
      <c r="Q268" t="e">
        <f>stat_prod_calc_test_venusaur[[#This Row],[sg_gl_rank]]=stat_prod_calc_test_venusaur[[#This Row],[gl_rank]]</f>
        <v>#N/A</v>
      </c>
      <c r="R268">
        <f>ROUND(stat_prod_calc_test_venusaur[[#This Row],[gl_stat_product]],1)</f>
        <v>1792.3</v>
      </c>
      <c r="S268" s="6" t="e">
        <f>INDEX(sgStats[gl_prod],MATCH(stat_prod_calc_test_venusaur[[#This Row],[iv_str]],sgStats[gl_iv_string],0))</f>
        <v>#N/A</v>
      </c>
      <c r="T268" s="5">
        <f>ROUND(stat_prod_calc_test_venusaur[[#This Row],[gl_percent_rank]],2)</f>
        <v>83.18</v>
      </c>
      <c r="U268" s="5" t="e">
        <f>INDEX(sgStats[gl_percent_sp],MATCH(stat_prod_calc_test_venusaur[[#This Row],[iv_str]],sgStats[gl_iv_string],0))</f>
        <v>#N/A</v>
      </c>
      <c r="V268" s="5" t="e">
        <f>stat_prod_calc_test_venusaur[[#This Row],[my_gl_%sp]]=stat_prod_calc_test_venusaur[[#This Row],[sg_gl_%sp]]</f>
        <v>#N/A</v>
      </c>
      <c r="W268" s="5">
        <f>ROUND(stat_prod_calc_test_venusaur[[#This Row],[gl_stat_product]]/$F$2*100,2)</f>
        <v>98.12</v>
      </c>
      <c r="X268" s="5" t="e">
        <f>stat_prod_calc_test_venusaur[[#This Row],[Column1]]=stat_prod_calc_test_venusaur[[#This Row],[sg_gl_%sp]]</f>
        <v>#N/A</v>
      </c>
      <c r="Y268" s="5">
        <f>stat_prod_calc_test_venusaur[[#This Row],[ul_stat_product]]/$L$66*100</f>
        <v>99.718188240239598</v>
      </c>
      <c r="Z268" s="5" t="e">
        <f>INDEX(sgStats[gl_rank],MATCH(stat_prod_calc_test_venusaur[[#This Row],[iv_str]],sgStats[ul_iv_string],0))</f>
        <v>#N/A</v>
      </c>
      <c r="AA268" s="5" t="e">
        <f>stat_prod_calc_test_venusaur[[#This Row],[sg_ul_rank]]=stat_prod_calc_test_venusaur[[#This Row],[ul_rank]]</f>
        <v>#N/A</v>
      </c>
      <c r="AB268" s="5">
        <f>ROUND(stat_prod_calc_test_venusaur[[#This Row],[ul_stat_product]],1)</f>
        <v>3942.6</v>
      </c>
      <c r="AC268" s="5" t="e">
        <f>INDEX(sgStats[ul_prod],MATCH(stat_prod_calc_test_venusaur[[#This Row],[iv_str]],sgStats[ul_iv_string],0))</f>
        <v>#N/A</v>
      </c>
    </row>
    <row r="269" spans="1:29" x14ac:dyDescent="0.25">
      <c r="A269" s="5" t="s">
        <v>36</v>
      </c>
      <c r="B269" s="5" t="s">
        <v>346</v>
      </c>
      <c r="C269">
        <v>21</v>
      </c>
      <c r="D269">
        <v>1487</v>
      </c>
      <c r="E269">
        <v>123</v>
      </c>
      <c r="F269">
        <v>1806.9680000000001</v>
      </c>
      <c r="G269">
        <v>310</v>
      </c>
      <c r="H269">
        <v>92.43</v>
      </c>
      <c r="I269">
        <v>40.5</v>
      </c>
      <c r="J269">
        <v>2495</v>
      </c>
      <c r="K269">
        <v>160</v>
      </c>
      <c r="L269">
        <v>3942.4929999999999</v>
      </c>
      <c r="M269">
        <v>130</v>
      </c>
      <c r="N269">
        <v>96.643000000000001</v>
      </c>
      <c r="O269">
        <v>3</v>
      </c>
      <c r="P269" t="e">
        <f>INDEX(sgStats[gl_rank],MATCH(stat_prod_calc_test_venusaur[[#This Row],[iv_str]],sgStats[gl_iv_string],0))</f>
        <v>#N/A</v>
      </c>
      <c r="Q269" t="e">
        <f>stat_prod_calc_test_venusaur[[#This Row],[sg_gl_rank]]=stat_prod_calc_test_venusaur[[#This Row],[gl_rank]]</f>
        <v>#N/A</v>
      </c>
      <c r="R269">
        <f>ROUND(stat_prod_calc_test_venusaur[[#This Row],[gl_stat_product]],1)</f>
        <v>1807</v>
      </c>
      <c r="S269" s="6" t="e">
        <f>INDEX(sgStats[gl_prod],MATCH(stat_prod_calc_test_venusaur[[#This Row],[iv_str]],sgStats[gl_iv_string],0))</f>
        <v>#N/A</v>
      </c>
      <c r="T269" s="5">
        <f>ROUND(stat_prod_calc_test_venusaur[[#This Row],[gl_percent_rank]],2)</f>
        <v>92.43</v>
      </c>
      <c r="U269" s="5" t="e">
        <f>INDEX(sgStats[gl_percent_sp],MATCH(stat_prod_calc_test_venusaur[[#This Row],[iv_str]],sgStats[gl_iv_string],0))</f>
        <v>#N/A</v>
      </c>
      <c r="V269" s="5" t="e">
        <f>stat_prod_calc_test_venusaur[[#This Row],[my_gl_%sp]]=stat_prod_calc_test_venusaur[[#This Row],[sg_gl_%sp]]</f>
        <v>#N/A</v>
      </c>
      <c r="W269" s="5">
        <f>ROUND(stat_prod_calc_test_venusaur[[#This Row],[gl_stat_product]]/$F$2*100,2)</f>
        <v>98.92</v>
      </c>
      <c r="X269" s="5" t="e">
        <f>stat_prod_calc_test_venusaur[[#This Row],[Column1]]=stat_prod_calc_test_venusaur[[#This Row],[sg_gl_%sp]]</f>
        <v>#N/A</v>
      </c>
      <c r="Y269" s="5">
        <f>stat_prod_calc_test_venusaur[[#This Row],[ul_stat_product]]/$L$66*100</f>
        <v>99.71646833361028</v>
      </c>
      <c r="Z269" s="5" t="e">
        <f>INDEX(sgStats[gl_rank],MATCH(stat_prod_calc_test_venusaur[[#This Row],[iv_str]],sgStats[ul_iv_string],0))</f>
        <v>#N/A</v>
      </c>
      <c r="AA269" s="5" t="e">
        <f>stat_prod_calc_test_venusaur[[#This Row],[sg_ul_rank]]=stat_prod_calc_test_venusaur[[#This Row],[ul_rank]]</f>
        <v>#N/A</v>
      </c>
      <c r="AB269" s="5">
        <f>ROUND(stat_prod_calc_test_venusaur[[#This Row],[ul_stat_product]],1)</f>
        <v>3942.5</v>
      </c>
      <c r="AC269" s="5" t="e">
        <f>INDEX(sgStats[ul_prod],MATCH(stat_prod_calc_test_venusaur[[#This Row],[iv_str]],sgStats[ul_iv_string],0))</f>
        <v>#N/A</v>
      </c>
    </row>
    <row r="270" spans="1:29" x14ac:dyDescent="0.25">
      <c r="A270" s="5" t="s">
        <v>36</v>
      </c>
      <c r="B270" s="5" t="s">
        <v>336</v>
      </c>
      <c r="C270">
        <v>21</v>
      </c>
      <c r="D270">
        <v>1487</v>
      </c>
      <c r="E270">
        <v>120</v>
      </c>
      <c r="F270">
        <v>1807.6389999999999</v>
      </c>
      <c r="G270">
        <v>299</v>
      </c>
      <c r="H270">
        <v>92.697999999999993</v>
      </c>
      <c r="I270">
        <v>40.5</v>
      </c>
      <c r="J270">
        <v>2495</v>
      </c>
      <c r="K270">
        <v>156</v>
      </c>
      <c r="L270">
        <v>3941.4920000000002</v>
      </c>
      <c r="M270">
        <v>136</v>
      </c>
      <c r="N270">
        <v>96.486999999999995</v>
      </c>
      <c r="O270">
        <v>3</v>
      </c>
      <c r="P270" t="e">
        <f>INDEX(sgStats[gl_rank],MATCH(stat_prod_calc_test_venusaur[[#This Row],[iv_str]],sgStats[gl_iv_string],0))</f>
        <v>#N/A</v>
      </c>
      <c r="Q270" t="e">
        <f>stat_prod_calc_test_venusaur[[#This Row],[sg_gl_rank]]=stat_prod_calc_test_venusaur[[#This Row],[gl_rank]]</f>
        <v>#N/A</v>
      </c>
      <c r="R270">
        <f>ROUND(stat_prod_calc_test_venusaur[[#This Row],[gl_stat_product]],1)</f>
        <v>1807.6</v>
      </c>
      <c r="S270" s="6" t="e">
        <f>INDEX(sgStats[gl_prod],MATCH(stat_prod_calc_test_venusaur[[#This Row],[iv_str]],sgStats[gl_iv_string],0))</f>
        <v>#N/A</v>
      </c>
      <c r="T270" s="5">
        <f>ROUND(stat_prod_calc_test_venusaur[[#This Row],[gl_percent_rank]],2)</f>
        <v>92.7</v>
      </c>
      <c r="U270" s="5" t="e">
        <f>INDEX(sgStats[gl_percent_sp],MATCH(stat_prod_calc_test_venusaur[[#This Row],[iv_str]],sgStats[gl_iv_string],0))</f>
        <v>#N/A</v>
      </c>
      <c r="V270" s="5" t="e">
        <f>stat_prod_calc_test_venusaur[[#This Row],[my_gl_%sp]]=stat_prod_calc_test_venusaur[[#This Row],[sg_gl_%sp]]</f>
        <v>#N/A</v>
      </c>
      <c r="W270" s="5">
        <f>ROUND(stat_prod_calc_test_venusaur[[#This Row],[gl_stat_product]]/$F$2*100,2)</f>
        <v>98.96</v>
      </c>
      <c r="X270" s="5" t="e">
        <f>stat_prod_calc_test_venusaur[[#This Row],[Column1]]=stat_prod_calc_test_venusaur[[#This Row],[sg_gl_%sp]]</f>
        <v>#N/A</v>
      </c>
      <c r="Y270" s="5">
        <f>stat_prod_calc_test_venusaur[[#This Row],[ul_stat_product]]/$L$66*100</f>
        <v>99.691150296317161</v>
      </c>
      <c r="Z270" s="5" t="e">
        <f>INDEX(sgStats[gl_rank],MATCH(stat_prod_calc_test_venusaur[[#This Row],[iv_str]],sgStats[ul_iv_string],0))</f>
        <v>#N/A</v>
      </c>
      <c r="AA270" s="5" t="e">
        <f>stat_prod_calc_test_venusaur[[#This Row],[sg_ul_rank]]=stat_prod_calc_test_venusaur[[#This Row],[ul_rank]]</f>
        <v>#N/A</v>
      </c>
      <c r="AB270" s="5">
        <f>ROUND(stat_prod_calc_test_venusaur[[#This Row],[ul_stat_product]],1)</f>
        <v>3941.5</v>
      </c>
      <c r="AC270" s="5" t="e">
        <f>INDEX(sgStats[ul_prod],MATCH(stat_prod_calc_test_venusaur[[#This Row],[iv_str]],sgStats[ul_iv_string],0))</f>
        <v>#N/A</v>
      </c>
    </row>
    <row r="271" spans="1:29" x14ac:dyDescent="0.25">
      <c r="A271" s="5" t="s">
        <v>36</v>
      </c>
      <c r="B271" s="5" t="s">
        <v>129</v>
      </c>
      <c r="C271">
        <v>21</v>
      </c>
      <c r="D271">
        <v>1487</v>
      </c>
      <c r="E271">
        <v>121</v>
      </c>
      <c r="F271">
        <v>1822.5219999999999</v>
      </c>
      <c r="G271">
        <v>92</v>
      </c>
      <c r="H271">
        <v>97.753</v>
      </c>
      <c r="I271">
        <v>40.5</v>
      </c>
      <c r="J271">
        <v>2495</v>
      </c>
      <c r="K271">
        <v>156</v>
      </c>
      <c r="L271">
        <v>3941.1</v>
      </c>
      <c r="M271">
        <v>139</v>
      </c>
      <c r="N271">
        <v>96.382999999999996</v>
      </c>
      <c r="O271">
        <v>3</v>
      </c>
      <c r="P271">
        <f>INDEX(sgStats[gl_rank],MATCH(stat_prod_calc_test_venusaur[[#This Row],[iv_str]],sgStats[gl_iv_string],0))</f>
        <v>93</v>
      </c>
      <c r="Q271" t="b">
        <f>stat_prod_calc_test_venusaur[[#This Row],[sg_gl_rank]]=stat_prod_calc_test_venusaur[[#This Row],[gl_rank]]</f>
        <v>0</v>
      </c>
      <c r="R271">
        <f>ROUND(stat_prod_calc_test_venusaur[[#This Row],[gl_stat_product]],1)</f>
        <v>1822.5</v>
      </c>
      <c r="S271" s="6">
        <f>INDEX(sgStats[gl_prod],MATCH(stat_prod_calc_test_venusaur[[#This Row],[iv_str]],sgStats[gl_iv_string],0))</f>
        <v>1822.5</v>
      </c>
      <c r="T271" s="5">
        <f>ROUND(stat_prod_calc_test_venusaur[[#This Row],[gl_percent_rank]],2)</f>
        <v>97.75</v>
      </c>
      <c r="U271" s="5">
        <f>INDEX(sgStats[gl_percent_sp],MATCH(stat_prod_calc_test_venusaur[[#This Row],[iv_str]],sgStats[gl_iv_string],0))</f>
        <v>98.37</v>
      </c>
      <c r="V271" s="5" t="b">
        <f>stat_prod_calc_test_venusaur[[#This Row],[my_gl_%sp]]=stat_prod_calc_test_venusaur[[#This Row],[sg_gl_%sp]]</f>
        <v>0</v>
      </c>
      <c r="W271" s="5">
        <f>ROUND(stat_prod_calc_test_venusaur[[#This Row],[gl_stat_product]]/$F$2*100,2)</f>
        <v>99.78</v>
      </c>
      <c r="X271" s="5" t="b">
        <f>stat_prod_calc_test_venusaur[[#This Row],[Column1]]=stat_prod_calc_test_venusaur[[#This Row],[sg_gl_%sp]]</f>
        <v>0</v>
      </c>
      <c r="Y271" s="5">
        <f>stat_prod_calc_test_venusaur[[#This Row],[ul_stat_product]]/$L$66*100</f>
        <v>99.681235540454097</v>
      </c>
      <c r="Z271" s="5" t="e">
        <f>INDEX(sgStats[gl_rank],MATCH(stat_prod_calc_test_venusaur[[#This Row],[iv_str]],sgStats[ul_iv_string],0))</f>
        <v>#N/A</v>
      </c>
      <c r="AA271" s="5" t="e">
        <f>stat_prod_calc_test_venusaur[[#This Row],[sg_ul_rank]]=stat_prod_calc_test_venusaur[[#This Row],[ul_rank]]</f>
        <v>#N/A</v>
      </c>
      <c r="AB271" s="5">
        <f>ROUND(stat_prod_calc_test_venusaur[[#This Row],[ul_stat_product]],1)</f>
        <v>3941.1</v>
      </c>
      <c r="AC271" s="5" t="e">
        <f>INDEX(sgStats[ul_prod],MATCH(stat_prod_calc_test_venusaur[[#This Row],[iv_str]],sgStats[ul_iv_string],0))</f>
        <v>#N/A</v>
      </c>
    </row>
    <row r="272" spans="1:29" x14ac:dyDescent="0.25">
      <c r="A272" s="5" t="s">
        <v>36</v>
      </c>
      <c r="B272" s="5" t="s">
        <v>337</v>
      </c>
      <c r="C272">
        <v>21</v>
      </c>
      <c r="D272">
        <v>1483</v>
      </c>
      <c r="E272">
        <v>120</v>
      </c>
      <c r="F272">
        <v>1807.4590000000001</v>
      </c>
      <c r="G272">
        <v>301</v>
      </c>
      <c r="H272">
        <v>92.674000000000007</v>
      </c>
      <c r="I272">
        <v>40.5</v>
      </c>
      <c r="J272">
        <v>2488</v>
      </c>
      <c r="K272">
        <v>156</v>
      </c>
      <c r="L272">
        <v>3941.1</v>
      </c>
      <c r="M272">
        <v>139</v>
      </c>
      <c r="N272">
        <v>96.382999999999996</v>
      </c>
      <c r="O272">
        <v>3</v>
      </c>
      <c r="P272" t="e">
        <f>INDEX(sgStats[gl_rank],MATCH(stat_prod_calc_test_venusaur[[#This Row],[iv_str]],sgStats[gl_iv_string],0))</f>
        <v>#N/A</v>
      </c>
      <c r="Q272" t="e">
        <f>stat_prod_calc_test_venusaur[[#This Row],[sg_gl_rank]]=stat_prod_calc_test_venusaur[[#This Row],[gl_rank]]</f>
        <v>#N/A</v>
      </c>
      <c r="R272">
        <f>ROUND(stat_prod_calc_test_venusaur[[#This Row],[gl_stat_product]],1)</f>
        <v>1807.5</v>
      </c>
      <c r="S272" s="6" t="e">
        <f>INDEX(sgStats[gl_prod],MATCH(stat_prod_calc_test_venusaur[[#This Row],[iv_str]],sgStats[gl_iv_string],0))</f>
        <v>#N/A</v>
      </c>
      <c r="T272" s="5">
        <f>ROUND(stat_prod_calc_test_venusaur[[#This Row],[gl_percent_rank]],2)</f>
        <v>92.67</v>
      </c>
      <c r="U272" s="5" t="e">
        <f>INDEX(sgStats[gl_percent_sp],MATCH(stat_prod_calc_test_venusaur[[#This Row],[iv_str]],sgStats[gl_iv_string],0))</f>
        <v>#N/A</v>
      </c>
      <c r="V272" s="5" t="e">
        <f>stat_prod_calc_test_venusaur[[#This Row],[my_gl_%sp]]=stat_prod_calc_test_venusaur[[#This Row],[sg_gl_%sp]]</f>
        <v>#N/A</v>
      </c>
      <c r="W272" s="5">
        <f>ROUND(stat_prod_calc_test_venusaur[[#This Row],[gl_stat_product]]/$F$2*100,2)</f>
        <v>98.95</v>
      </c>
      <c r="X272" s="5" t="e">
        <f>stat_prod_calc_test_venusaur[[#This Row],[Column1]]=stat_prod_calc_test_venusaur[[#This Row],[sg_gl_%sp]]</f>
        <v>#N/A</v>
      </c>
      <c r="Y272" s="5">
        <f>stat_prod_calc_test_venusaur[[#This Row],[ul_stat_product]]/$L$66*100</f>
        <v>99.681235540454097</v>
      </c>
      <c r="Z272" s="5" t="e">
        <f>INDEX(sgStats[gl_rank],MATCH(stat_prod_calc_test_venusaur[[#This Row],[iv_str]],sgStats[ul_iv_string],0))</f>
        <v>#N/A</v>
      </c>
      <c r="AA272" s="5" t="e">
        <f>stat_prod_calc_test_venusaur[[#This Row],[sg_ul_rank]]=stat_prod_calc_test_venusaur[[#This Row],[ul_rank]]</f>
        <v>#N/A</v>
      </c>
      <c r="AB272" s="5">
        <f>ROUND(stat_prod_calc_test_venusaur[[#This Row],[ul_stat_product]],1)</f>
        <v>3941.1</v>
      </c>
      <c r="AC272" s="5" t="e">
        <f>INDEX(sgStats[ul_prod],MATCH(stat_prod_calc_test_venusaur[[#This Row],[iv_str]],sgStats[ul_iv_string],0))</f>
        <v>#N/A</v>
      </c>
    </row>
    <row r="273" spans="1:29" x14ac:dyDescent="0.25">
      <c r="A273" s="5" t="s">
        <v>36</v>
      </c>
      <c r="B273" s="5" t="s">
        <v>716</v>
      </c>
      <c r="C273">
        <v>21</v>
      </c>
      <c r="D273">
        <v>1480</v>
      </c>
      <c r="E273">
        <v>119</v>
      </c>
      <c r="F273">
        <v>1792.576</v>
      </c>
      <c r="G273">
        <v>677</v>
      </c>
      <c r="H273">
        <v>83.418999999999997</v>
      </c>
      <c r="I273">
        <v>41</v>
      </c>
      <c r="J273">
        <v>2498</v>
      </c>
      <c r="K273">
        <v>155</v>
      </c>
      <c r="L273">
        <v>3940.9250000000002</v>
      </c>
      <c r="M273">
        <v>141</v>
      </c>
      <c r="N273">
        <v>96.356999999999999</v>
      </c>
      <c r="O273">
        <v>3</v>
      </c>
      <c r="P273" t="e">
        <f>INDEX(sgStats[gl_rank],MATCH(stat_prod_calc_test_venusaur[[#This Row],[iv_str]],sgStats[gl_iv_string],0))</f>
        <v>#N/A</v>
      </c>
      <c r="Q273" t="e">
        <f>stat_prod_calc_test_venusaur[[#This Row],[sg_gl_rank]]=stat_prod_calc_test_venusaur[[#This Row],[gl_rank]]</f>
        <v>#N/A</v>
      </c>
      <c r="R273">
        <f>ROUND(stat_prod_calc_test_venusaur[[#This Row],[gl_stat_product]],1)</f>
        <v>1792.6</v>
      </c>
      <c r="S273" s="6" t="e">
        <f>INDEX(sgStats[gl_prod],MATCH(stat_prod_calc_test_venusaur[[#This Row],[iv_str]],sgStats[gl_iv_string],0))</f>
        <v>#N/A</v>
      </c>
      <c r="T273" s="5">
        <f>ROUND(stat_prod_calc_test_venusaur[[#This Row],[gl_percent_rank]],2)</f>
        <v>83.42</v>
      </c>
      <c r="U273" s="5" t="e">
        <f>INDEX(sgStats[gl_percent_sp],MATCH(stat_prod_calc_test_venusaur[[#This Row],[iv_str]],sgStats[gl_iv_string],0))</f>
        <v>#N/A</v>
      </c>
      <c r="V273" s="5" t="e">
        <f>stat_prod_calc_test_venusaur[[#This Row],[my_gl_%sp]]=stat_prod_calc_test_venusaur[[#This Row],[sg_gl_%sp]]</f>
        <v>#N/A</v>
      </c>
      <c r="W273" s="5">
        <f>ROUND(stat_prod_calc_test_venusaur[[#This Row],[gl_stat_product]]/$F$2*100,2)</f>
        <v>98.14</v>
      </c>
      <c r="X273" s="5" t="e">
        <f>stat_prod_calc_test_venusaur[[#This Row],[Column1]]=stat_prod_calc_test_venusaur[[#This Row],[sg_gl_%sp]]</f>
        <v>#N/A</v>
      </c>
      <c r="Y273" s="5">
        <f>stat_prod_calc_test_venusaur[[#This Row],[ul_stat_product]]/$L$66*100</f>
        <v>99.676809310158092</v>
      </c>
      <c r="Z273" s="5" t="e">
        <f>INDEX(sgStats[gl_rank],MATCH(stat_prod_calc_test_venusaur[[#This Row],[iv_str]],sgStats[ul_iv_string],0))</f>
        <v>#N/A</v>
      </c>
      <c r="AA273" s="5" t="e">
        <f>stat_prod_calc_test_venusaur[[#This Row],[sg_ul_rank]]=stat_prod_calc_test_venusaur[[#This Row],[ul_rank]]</f>
        <v>#N/A</v>
      </c>
      <c r="AB273" s="5">
        <f>ROUND(stat_prod_calc_test_venusaur[[#This Row],[ul_stat_product]],1)</f>
        <v>3940.9</v>
      </c>
      <c r="AC273" s="5" t="e">
        <f>INDEX(sgStats[ul_prod],MATCH(stat_prod_calc_test_venusaur[[#This Row],[iv_str]],sgStats[ul_iv_string],0))</f>
        <v>#N/A</v>
      </c>
    </row>
    <row r="274" spans="1:29" x14ac:dyDescent="0.25">
      <c r="A274" s="5" t="s">
        <v>36</v>
      </c>
      <c r="B274" s="5" t="s">
        <v>720</v>
      </c>
      <c r="C274">
        <v>21</v>
      </c>
      <c r="D274">
        <v>1480</v>
      </c>
      <c r="E274">
        <v>119</v>
      </c>
      <c r="F274">
        <v>1792.3969999999999</v>
      </c>
      <c r="G274">
        <v>682</v>
      </c>
      <c r="H274">
        <v>83.296999999999997</v>
      </c>
      <c r="I274">
        <v>41</v>
      </c>
      <c r="J274">
        <v>2498</v>
      </c>
      <c r="K274">
        <v>155</v>
      </c>
      <c r="L274">
        <v>3940.5320000000002</v>
      </c>
      <c r="M274">
        <v>144</v>
      </c>
      <c r="N274">
        <v>96.253</v>
      </c>
      <c r="O274">
        <v>3</v>
      </c>
      <c r="P274" t="e">
        <f>INDEX(sgStats[gl_rank],MATCH(stat_prod_calc_test_venusaur[[#This Row],[iv_str]],sgStats[gl_iv_string],0))</f>
        <v>#N/A</v>
      </c>
      <c r="Q274" t="e">
        <f>stat_prod_calc_test_venusaur[[#This Row],[sg_gl_rank]]=stat_prod_calc_test_venusaur[[#This Row],[gl_rank]]</f>
        <v>#N/A</v>
      </c>
      <c r="R274">
        <f>ROUND(stat_prod_calc_test_venusaur[[#This Row],[gl_stat_product]],1)</f>
        <v>1792.4</v>
      </c>
      <c r="S274" s="6" t="e">
        <f>INDEX(sgStats[gl_prod],MATCH(stat_prod_calc_test_venusaur[[#This Row],[iv_str]],sgStats[gl_iv_string],0))</f>
        <v>#N/A</v>
      </c>
      <c r="T274" s="5">
        <f>ROUND(stat_prod_calc_test_venusaur[[#This Row],[gl_percent_rank]],2)</f>
        <v>83.3</v>
      </c>
      <c r="U274" s="5" t="e">
        <f>INDEX(sgStats[gl_percent_sp],MATCH(stat_prod_calc_test_venusaur[[#This Row],[iv_str]],sgStats[gl_iv_string],0))</f>
        <v>#N/A</v>
      </c>
      <c r="V274" s="5" t="e">
        <f>stat_prod_calc_test_venusaur[[#This Row],[my_gl_%sp]]=stat_prod_calc_test_venusaur[[#This Row],[sg_gl_%sp]]</f>
        <v>#N/A</v>
      </c>
      <c r="W274" s="5">
        <f>ROUND(stat_prod_calc_test_venusaur[[#This Row],[gl_stat_product]]/$F$2*100,2)</f>
        <v>98.13</v>
      </c>
      <c r="X274" s="5" t="e">
        <f>stat_prod_calc_test_venusaur[[#This Row],[Column1]]=stat_prod_calc_test_venusaur[[#This Row],[sg_gl_%sp]]</f>
        <v>#N/A</v>
      </c>
      <c r="Y274" s="5">
        <f>stat_prod_calc_test_venusaur[[#This Row],[ul_stat_product]]/$L$66*100</f>
        <v>99.666869261550502</v>
      </c>
      <c r="Z274" s="5" t="e">
        <f>INDEX(sgStats[gl_rank],MATCH(stat_prod_calc_test_venusaur[[#This Row],[iv_str]],sgStats[ul_iv_string],0))</f>
        <v>#N/A</v>
      </c>
      <c r="AA274" s="5" t="e">
        <f>stat_prod_calc_test_venusaur[[#This Row],[sg_ul_rank]]=stat_prod_calc_test_venusaur[[#This Row],[ul_rank]]</f>
        <v>#N/A</v>
      </c>
      <c r="AB274" s="5">
        <f>ROUND(stat_prod_calc_test_venusaur[[#This Row],[ul_stat_product]],1)</f>
        <v>3940.5</v>
      </c>
      <c r="AC274" s="5" t="e">
        <f>INDEX(sgStats[ul_prod],MATCH(stat_prod_calc_test_venusaur[[#This Row],[iv_str]],sgStats[ul_iv_string],0))</f>
        <v>#N/A</v>
      </c>
    </row>
    <row r="275" spans="1:29" x14ac:dyDescent="0.25">
      <c r="A275" s="5" t="s">
        <v>36</v>
      </c>
      <c r="B275" s="5" t="s">
        <v>721</v>
      </c>
      <c r="C275">
        <v>21</v>
      </c>
      <c r="D275">
        <v>1476</v>
      </c>
      <c r="E275">
        <v>119</v>
      </c>
      <c r="F275">
        <v>1792.3969999999999</v>
      </c>
      <c r="G275">
        <v>682</v>
      </c>
      <c r="H275">
        <v>83.296999999999997</v>
      </c>
      <c r="I275">
        <v>41</v>
      </c>
      <c r="J275">
        <v>2491</v>
      </c>
      <c r="K275">
        <v>155</v>
      </c>
      <c r="L275">
        <v>3940.5320000000002</v>
      </c>
      <c r="M275">
        <v>144</v>
      </c>
      <c r="N275">
        <v>96.253</v>
      </c>
      <c r="O275">
        <v>3</v>
      </c>
      <c r="P275" t="e">
        <f>INDEX(sgStats[gl_rank],MATCH(stat_prod_calc_test_venusaur[[#This Row],[iv_str]],sgStats[gl_iv_string],0))</f>
        <v>#N/A</v>
      </c>
      <c r="Q275" t="e">
        <f>stat_prod_calc_test_venusaur[[#This Row],[sg_gl_rank]]=stat_prod_calc_test_venusaur[[#This Row],[gl_rank]]</f>
        <v>#N/A</v>
      </c>
      <c r="R275">
        <f>ROUND(stat_prod_calc_test_venusaur[[#This Row],[gl_stat_product]],1)</f>
        <v>1792.4</v>
      </c>
      <c r="S275" s="6" t="e">
        <f>INDEX(sgStats[gl_prod],MATCH(stat_prod_calc_test_venusaur[[#This Row],[iv_str]],sgStats[gl_iv_string],0))</f>
        <v>#N/A</v>
      </c>
      <c r="T275" s="5">
        <f>ROUND(stat_prod_calc_test_venusaur[[#This Row],[gl_percent_rank]],2)</f>
        <v>83.3</v>
      </c>
      <c r="U275" s="5" t="e">
        <f>INDEX(sgStats[gl_percent_sp],MATCH(stat_prod_calc_test_venusaur[[#This Row],[iv_str]],sgStats[gl_iv_string],0))</f>
        <v>#N/A</v>
      </c>
      <c r="V275" s="5" t="e">
        <f>stat_prod_calc_test_venusaur[[#This Row],[my_gl_%sp]]=stat_prod_calc_test_venusaur[[#This Row],[sg_gl_%sp]]</f>
        <v>#N/A</v>
      </c>
      <c r="W275" s="5">
        <f>ROUND(stat_prod_calc_test_venusaur[[#This Row],[gl_stat_product]]/$F$2*100,2)</f>
        <v>98.13</v>
      </c>
      <c r="X275" s="5" t="e">
        <f>stat_prod_calc_test_venusaur[[#This Row],[Column1]]=stat_prod_calc_test_venusaur[[#This Row],[sg_gl_%sp]]</f>
        <v>#N/A</v>
      </c>
      <c r="Y275" s="5">
        <f>stat_prod_calc_test_venusaur[[#This Row],[ul_stat_product]]/$L$66*100</f>
        <v>99.666869261550502</v>
      </c>
      <c r="Z275" s="5" t="e">
        <f>INDEX(sgStats[gl_rank],MATCH(stat_prod_calc_test_venusaur[[#This Row],[iv_str]],sgStats[ul_iv_string],0))</f>
        <v>#N/A</v>
      </c>
      <c r="AA275" s="5" t="e">
        <f>stat_prod_calc_test_venusaur[[#This Row],[sg_ul_rank]]=stat_prod_calc_test_venusaur[[#This Row],[ul_rank]]</f>
        <v>#N/A</v>
      </c>
      <c r="AB275" s="5">
        <f>ROUND(stat_prod_calc_test_venusaur[[#This Row],[ul_stat_product]],1)</f>
        <v>3940.5</v>
      </c>
      <c r="AC275" s="5" t="e">
        <f>INDEX(sgStats[ul_prod],MATCH(stat_prod_calc_test_venusaur[[#This Row],[iv_str]],sgStats[ul_iv_string],0))</f>
        <v>#N/A</v>
      </c>
    </row>
    <row r="276" spans="1:29" x14ac:dyDescent="0.25">
      <c r="A276" s="5" t="s">
        <v>36</v>
      </c>
      <c r="B276" s="5" t="s">
        <v>791</v>
      </c>
      <c r="C276">
        <v>21</v>
      </c>
      <c r="D276">
        <v>1475</v>
      </c>
      <c r="E276">
        <v>125</v>
      </c>
      <c r="F276">
        <v>1790.0229999999999</v>
      </c>
      <c r="G276">
        <v>755</v>
      </c>
      <c r="H276">
        <v>81.587000000000003</v>
      </c>
      <c r="I276">
        <v>41</v>
      </c>
      <c r="J276">
        <v>2491</v>
      </c>
      <c r="K276">
        <v>163</v>
      </c>
      <c r="L276">
        <v>3939.7809999999999</v>
      </c>
      <c r="M276">
        <v>155</v>
      </c>
      <c r="N276">
        <v>95.992999999999995</v>
      </c>
      <c r="O276">
        <v>3</v>
      </c>
      <c r="P276" t="e">
        <f>INDEX(sgStats[gl_rank],MATCH(stat_prod_calc_test_venusaur[[#This Row],[iv_str]],sgStats[gl_iv_string],0))</f>
        <v>#N/A</v>
      </c>
      <c r="Q276" t="e">
        <f>stat_prod_calc_test_venusaur[[#This Row],[sg_gl_rank]]=stat_prod_calc_test_venusaur[[#This Row],[gl_rank]]</f>
        <v>#N/A</v>
      </c>
      <c r="R276">
        <f>ROUND(stat_prod_calc_test_venusaur[[#This Row],[gl_stat_product]],1)</f>
        <v>1790</v>
      </c>
      <c r="S276" s="6" t="e">
        <f>INDEX(sgStats[gl_prod],MATCH(stat_prod_calc_test_venusaur[[#This Row],[iv_str]],sgStats[gl_iv_string],0))</f>
        <v>#N/A</v>
      </c>
      <c r="T276" s="5">
        <f>ROUND(stat_prod_calc_test_venusaur[[#This Row],[gl_percent_rank]],2)</f>
        <v>81.59</v>
      </c>
      <c r="U276" s="5" t="e">
        <f>INDEX(sgStats[gl_percent_sp],MATCH(stat_prod_calc_test_venusaur[[#This Row],[iv_str]],sgStats[gl_iv_string],0))</f>
        <v>#N/A</v>
      </c>
      <c r="V276" s="5" t="e">
        <f>stat_prod_calc_test_venusaur[[#This Row],[my_gl_%sp]]=stat_prod_calc_test_venusaur[[#This Row],[sg_gl_%sp]]</f>
        <v>#N/A</v>
      </c>
      <c r="W276" s="5">
        <f>ROUND(stat_prod_calc_test_venusaur[[#This Row],[gl_stat_product]]/$F$2*100,2)</f>
        <v>98</v>
      </c>
      <c r="X276" s="5" t="e">
        <f>stat_prod_calc_test_venusaur[[#This Row],[Column1]]=stat_prod_calc_test_venusaur[[#This Row],[sg_gl_%sp]]</f>
        <v>#N/A</v>
      </c>
      <c r="Y276" s="5">
        <f>stat_prod_calc_test_venusaur[[#This Row],[ul_stat_product]]/$L$66*100</f>
        <v>99.647874410394508</v>
      </c>
      <c r="Z276" s="5" t="e">
        <f>INDEX(sgStats[gl_rank],MATCH(stat_prod_calc_test_venusaur[[#This Row],[iv_str]],sgStats[ul_iv_string],0))</f>
        <v>#N/A</v>
      </c>
      <c r="AA276" s="5" t="e">
        <f>stat_prod_calc_test_venusaur[[#This Row],[sg_ul_rank]]=stat_prod_calc_test_venusaur[[#This Row],[ul_rank]]</f>
        <v>#N/A</v>
      </c>
      <c r="AB276" s="5">
        <f>ROUND(stat_prod_calc_test_venusaur[[#This Row],[ul_stat_product]],1)</f>
        <v>3939.8</v>
      </c>
      <c r="AC276" s="5" t="e">
        <f>INDEX(sgStats[ul_prod],MATCH(stat_prod_calc_test_venusaur[[#This Row],[iv_str]],sgStats[ul_iv_string],0))</f>
        <v>#N/A</v>
      </c>
    </row>
    <row r="277" spans="1:29" x14ac:dyDescent="0.25">
      <c r="A277" s="5" t="s">
        <v>36</v>
      </c>
      <c r="B277" s="5" t="s">
        <v>802</v>
      </c>
      <c r="C277">
        <v>21</v>
      </c>
      <c r="D277">
        <v>1479</v>
      </c>
      <c r="E277">
        <v>125</v>
      </c>
      <c r="F277">
        <v>1789.742</v>
      </c>
      <c r="G277">
        <v>764</v>
      </c>
      <c r="H277">
        <v>81.319000000000003</v>
      </c>
      <c r="I277">
        <v>41</v>
      </c>
      <c r="J277">
        <v>2497</v>
      </c>
      <c r="K277">
        <v>163</v>
      </c>
      <c r="L277">
        <v>3939.1619999999998</v>
      </c>
      <c r="M277">
        <v>156</v>
      </c>
      <c r="N277">
        <v>95.966999999999999</v>
      </c>
      <c r="O277">
        <v>3</v>
      </c>
      <c r="P277" t="e">
        <f>INDEX(sgStats[gl_rank],MATCH(stat_prod_calc_test_venusaur[[#This Row],[iv_str]],sgStats[gl_iv_string],0))</f>
        <v>#N/A</v>
      </c>
      <c r="Q277" t="e">
        <f>stat_prod_calc_test_venusaur[[#This Row],[sg_gl_rank]]=stat_prod_calc_test_venusaur[[#This Row],[gl_rank]]</f>
        <v>#N/A</v>
      </c>
      <c r="R277">
        <f>ROUND(stat_prod_calc_test_venusaur[[#This Row],[gl_stat_product]],1)</f>
        <v>1789.7</v>
      </c>
      <c r="S277" s="6" t="e">
        <f>INDEX(sgStats[gl_prod],MATCH(stat_prod_calc_test_venusaur[[#This Row],[iv_str]],sgStats[gl_iv_string],0))</f>
        <v>#N/A</v>
      </c>
      <c r="T277" s="5">
        <f>ROUND(stat_prod_calc_test_venusaur[[#This Row],[gl_percent_rank]],2)</f>
        <v>81.319999999999993</v>
      </c>
      <c r="U277" s="5" t="e">
        <f>INDEX(sgStats[gl_percent_sp],MATCH(stat_prod_calc_test_venusaur[[#This Row],[iv_str]],sgStats[gl_iv_string],0))</f>
        <v>#N/A</v>
      </c>
      <c r="V277" s="5" t="e">
        <f>stat_prod_calc_test_venusaur[[#This Row],[my_gl_%sp]]=stat_prod_calc_test_venusaur[[#This Row],[sg_gl_%sp]]</f>
        <v>#N/A</v>
      </c>
      <c r="W277" s="5">
        <f>ROUND(stat_prod_calc_test_venusaur[[#This Row],[gl_stat_product]]/$F$2*100,2)</f>
        <v>97.98</v>
      </c>
      <c r="X277" s="5" t="e">
        <f>stat_prod_calc_test_venusaur[[#This Row],[Column1]]=stat_prod_calc_test_venusaur[[#This Row],[sg_gl_%sp]]</f>
        <v>#N/A</v>
      </c>
      <c r="Y277" s="5">
        <f>stat_prod_calc_test_venusaur[[#This Row],[ul_stat_product]]/$L$66*100</f>
        <v>99.632218201518924</v>
      </c>
      <c r="Z277" s="5" t="e">
        <f>INDEX(sgStats[gl_rank],MATCH(stat_prod_calc_test_venusaur[[#This Row],[iv_str]],sgStats[ul_iv_string],0))</f>
        <v>#N/A</v>
      </c>
      <c r="AA277" s="5" t="e">
        <f>stat_prod_calc_test_venusaur[[#This Row],[sg_ul_rank]]=stat_prod_calc_test_venusaur[[#This Row],[ul_rank]]</f>
        <v>#N/A</v>
      </c>
      <c r="AB277" s="5">
        <f>ROUND(stat_prod_calc_test_venusaur[[#This Row],[ul_stat_product]],1)</f>
        <v>3939.2</v>
      </c>
      <c r="AC277" s="5" t="e">
        <f>INDEX(sgStats[ul_prod],MATCH(stat_prod_calc_test_venusaur[[#This Row],[iv_str]],sgStats[ul_iv_string],0))</f>
        <v>#N/A</v>
      </c>
    </row>
    <row r="278" spans="1:29" x14ac:dyDescent="0.25">
      <c r="A278" s="5" t="s">
        <v>36</v>
      </c>
      <c r="B278" s="5" t="s">
        <v>200</v>
      </c>
      <c r="C278">
        <v>21</v>
      </c>
      <c r="D278">
        <v>1487</v>
      </c>
      <c r="E278">
        <v>123</v>
      </c>
      <c r="F278">
        <v>1816.1410000000001</v>
      </c>
      <c r="G278">
        <v>162</v>
      </c>
      <c r="H278">
        <v>95.995000000000005</v>
      </c>
      <c r="I278">
        <v>40.5</v>
      </c>
      <c r="J278">
        <v>2495</v>
      </c>
      <c r="K278">
        <v>159</v>
      </c>
      <c r="L278">
        <v>3937.74</v>
      </c>
      <c r="M278">
        <v>163</v>
      </c>
      <c r="N278">
        <v>95.759</v>
      </c>
      <c r="O278">
        <v>3</v>
      </c>
      <c r="P278">
        <f>INDEX(sgStats[gl_rank],MATCH(stat_prod_calc_test_venusaur[[#This Row],[iv_str]],sgStats[gl_iv_string],0))</f>
        <v>164</v>
      </c>
      <c r="Q278" t="b">
        <f>stat_prod_calc_test_venusaur[[#This Row],[sg_gl_rank]]=stat_prod_calc_test_venusaur[[#This Row],[gl_rank]]</f>
        <v>0</v>
      </c>
      <c r="R278">
        <f>ROUND(stat_prod_calc_test_venusaur[[#This Row],[gl_stat_product]],1)</f>
        <v>1816.1</v>
      </c>
      <c r="S278" s="6">
        <f>INDEX(sgStats[gl_prod],MATCH(stat_prod_calc_test_venusaur[[#This Row],[iv_str]],sgStats[gl_iv_string],0))</f>
        <v>1816.1</v>
      </c>
      <c r="T278" s="5">
        <f>ROUND(stat_prod_calc_test_venusaur[[#This Row],[gl_percent_rank]],2)</f>
        <v>96</v>
      </c>
      <c r="U278" s="5">
        <f>INDEX(sgStats[gl_percent_sp],MATCH(stat_prod_calc_test_venusaur[[#This Row],[iv_str]],sgStats[gl_iv_string],0))</f>
        <v>98.03</v>
      </c>
      <c r="V278" s="5" t="b">
        <f>stat_prod_calc_test_venusaur[[#This Row],[my_gl_%sp]]=stat_prod_calc_test_venusaur[[#This Row],[sg_gl_%sp]]</f>
        <v>0</v>
      </c>
      <c r="W278" s="5">
        <f>ROUND(stat_prod_calc_test_venusaur[[#This Row],[gl_stat_product]]/$F$2*100,2)</f>
        <v>99.43</v>
      </c>
      <c r="X278" s="5" t="b">
        <f>stat_prod_calc_test_venusaur[[#This Row],[Column1]]=stat_prod_calc_test_venusaur[[#This Row],[sg_gl_%sp]]</f>
        <v>0</v>
      </c>
      <c r="Y278" s="5">
        <f>stat_prod_calc_test_venusaur[[#This Row],[ul_stat_product]]/$L$66*100</f>
        <v>99.596251918770832</v>
      </c>
      <c r="Z278" s="5" t="e">
        <f>INDEX(sgStats[gl_rank],MATCH(stat_prod_calc_test_venusaur[[#This Row],[iv_str]],sgStats[ul_iv_string],0))</f>
        <v>#N/A</v>
      </c>
      <c r="AA278" s="5" t="e">
        <f>stat_prod_calc_test_venusaur[[#This Row],[sg_ul_rank]]=stat_prod_calc_test_venusaur[[#This Row],[ul_rank]]</f>
        <v>#N/A</v>
      </c>
      <c r="AB278" s="5">
        <f>ROUND(stat_prod_calc_test_venusaur[[#This Row],[ul_stat_product]],1)</f>
        <v>3937.7</v>
      </c>
      <c r="AC278" s="5" t="e">
        <f>INDEX(sgStats[ul_prod],MATCH(stat_prod_calc_test_venusaur[[#This Row],[iv_str]],sgStats[ul_iv_string],0))</f>
        <v>#N/A</v>
      </c>
    </row>
    <row r="279" spans="1:29" x14ac:dyDescent="0.25">
      <c r="A279" s="5" t="s">
        <v>36</v>
      </c>
      <c r="B279" s="5" t="s">
        <v>201</v>
      </c>
      <c r="C279">
        <v>21</v>
      </c>
      <c r="D279">
        <v>1483</v>
      </c>
      <c r="E279">
        <v>123</v>
      </c>
      <c r="F279">
        <v>1816.1410000000001</v>
      </c>
      <c r="G279">
        <v>162</v>
      </c>
      <c r="H279">
        <v>95.995000000000005</v>
      </c>
      <c r="I279">
        <v>40.5</v>
      </c>
      <c r="J279">
        <v>2488</v>
      </c>
      <c r="K279">
        <v>159</v>
      </c>
      <c r="L279">
        <v>3937.74</v>
      </c>
      <c r="M279">
        <v>163</v>
      </c>
      <c r="N279">
        <v>95.759</v>
      </c>
      <c r="O279">
        <v>3</v>
      </c>
      <c r="P279">
        <f>INDEX(sgStats[gl_rank],MATCH(stat_prod_calc_test_venusaur[[#This Row],[iv_str]],sgStats[gl_iv_string],0))</f>
        <v>165</v>
      </c>
      <c r="Q279" t="b">
        <f>stat_prod_calc_test_venusaur[[#This Row],[sg_gl_rank]]=stat_prod_calc_test_venusaur[[#This Row],[gl_rank]]</f>
        <v>0</v>
      </c>
      <c r="R279">
        <f>ROUND(stat_prod_calc_test_venusaur[[#This Row],[gl_stat_product]],1)</f>
        <v>1816.1</v>
      </c>
      <c r="S279" s="6">
        <f>INDEX(sgStats[gl_prod],MATCH(stat_prod_calc_test_venusaur[[#This Row],[iv_str]],sgStats[gl_iv_string],0))</f>
        <v>1816.1</v>
      </c>
      <c r="T279" s="5">
        <f>ROUND(stat_prod_calc_test_venusaur[[#This Row],[gl_percent_rank]],2)</f>
        <v>96</v>
      </c>
      <c r="U279" s="5">
        <f>INDEX(sgStats[gl_percent_sp],MATCH(stat_prod_calc_test_venusaur[[#This Row],[iv_str]],sgStats[gl_iv_string],0))</f>
        <v>98.03</v>
      </c>
      <c r="V279" s="5" t="b">
        <f>stat_prod_calc_test_venusaur[[#This Row],[my_gl_%sp]]=stat_prod_calc_test_venusaur[[#This Row],[sg_gl_%sp]]</f>
        <v>0</v>
      </c>
      <c r="W279" s="5">
        <f>ROUND(stat_prod_calc_test_venusaur[[#This Row],[gl_stat_product]]/$F$2*100,2)</f>
        <v>99.43</v>
      </c>
      <c r="X279" s="5" t="b">
        <f>stat_prod_calc_test_venusaur[[#This Row],[Column1]]=stat_prod_calc_test_venusaur[[#This Row],[sg_gl_%sp]]</f>
        <v>0</v>
      </c>
      <c r="Y279" s="5">
        <f>stat_prod_calc_test_venusaur[[#This Row],[ul_stat_product]]/$L$66*100</f>
        <v>99.596251918770832</v>
      </c>
      <c r="Z279" s="5" t="e">
        <f>INDEX(sgStats[gl_rank],MATCH(stat_prod_calc_test_venusaur[[#This Row],[iv_str]],sgStats[ul_iv_string],0))</f>
        <v>#N/A</v>
      </c>
      <c r="AA279" s="5" t="e">
        <f>stat_prod_calc_test_venusaur[[#This Row],[sg_ul_rank]]=stat_prod_calc_test_venusaur[[#This Row],[ul_rank]]</f>
        <v>#N/A</v>
      </c>
      <c r="AB279" s="5">
        <f>ROUND(stat_prod_calc_test_venusaur[[#This Row],[ul_stat_product]],1)</f>
        <v>3937.7</v>
      </c>
      <c r="AC279" s="5" t="e">
        <f>INDEX(sgStats[ul_prod],MATCH(stat_prod_calc_test_venusaur[[#This Row],[iv_str]],sgStats[ul_iv_string],0))</f>
        <v>#N/A</v>
      </c>
    </row>
    <row r="280" spans="1:29" x14ac:dyDescent="0.25">
      <c r="A280" s="5" t="s">
        <v>36</v>
      </c>
      <c r="B280" s="5" t="s">
        <v>894</v>
      </c>
      <c r="C280">
        <v>21</v>
      </c>
      <c r="D280">
        <v>1480</v>
      </c>
      <c r="E280">
        <v>121</v>
      </c>
      <c r="F280">
        <v>1786.61</v>
      </c>
      <c r="G280">
        <v>858</v>
      </c>
      <c r="H280">
        <v>78.998999999999995</v>
      </c>
      <c r="I280">
        <v>41</v>
      </c>
      <c r="J280">
        <v>2498</v>
      </c>
      <c r="K280">
        <v>158</v>
      </c>
      <c r="L280">
        <v>3937.652</v>
      </c>
      <c r="M280">
        <v>165</v>
      </c>
      <c r="N280">
        <v>95.706000000000003</v>
      </c>
      <c r="O280">
        <v>3</v>
      </c>
      <c r="P280" t="e">
        <f>INDEX(sgStats[gl_rank],MATCH(stat_prod_calc_test_venusaur[[#This Row],[iv_str]],sgStats[gl_iv_string],0))</f>
        <v>#N/A</v>
      </c>
      <c r="Q280" t="e">
        <f>stat_prod_calc_test_venusaur[[#This Row],[sg_gl_rank]]=stat_prod_calc_test_venusaur[[#This Row],[gl_rank]]</f>
        <v>#N/A</v>
      </c>
      <c r="R280">
        <f>ROUND(stat_prod_calc_test_venusaur[[#This Row],[gl_stat_product]],1)</f>
        <v>1786.6</v>
      </c>
      <c r="S280" s="6" t="e">
        <f>INDEX(sgStats[gl_prod],MATCH(stat_prod_calc_test_venusaur[[#This Row],[iv_str]],sgStats[gl_iv_string],0))</f>
        <v>#N/A</v>
      </c>
      <c r="T280" s="5">
        <f>ROUND(stat_prod_calc_test_venusaur[[#This Row],[gl_percent_rank]],2)</f>
        <v>79</v>
      </c>
      <c r="U280" s="5" t="e">
        <f>INDEX(sgStats[gl_percent_sp],MATCH(stat_prod_calc_test_venusaur[[#This Row],[iv_str]],sgStats[gl_iv_string],0))</f>
        <v>#N/A</v>
      </c>
      <c r="V280" s="5" t="e">
        <f>stat_prod_calc_test_venusaur[[#This Row],[my_gl_%sp]]=stat_prod_calc_test_venusaur[[#This Row],[sg_gl_%sp]]</f>
        <v>#N/A</v>
      </c>
      <c r="W280" s="5">
        <f>ROUND(stat_prod_calc_test_venusaur[[#This Row],[gl_stat_product]]/$F$2*100,2)</f>
        <v>97.81</v>
      </c>
      <c r="X280" s="5" t="e">
        <f>stat_prod_calc_test_venusaur[[#This Row],[Column1]]=stat_prod_calc_test_venusaur[[#This Row],[sg_gl_%sp]]</f>
        <v>#N/A</v>
      </c>
      <c r="Y280" s="5">
        <f>stat_prod_calc_test_venusaur[[#This Row],[ul_stat_product]]/$L$66*100</f>
        <v>99.594026157250553</v>
      </c>
      <c r="Z280" s="5" t="e">
        <f>INDEX(sgStats[gl_rank],MATCH(stat_prod_calc_test_venusaur[[#This Row],[iv_str]],sgStats[ul_iv_string],0))</f>
        <v>#N/A</v>
      </c>
      <c r="AA280" s="5" t="e">
        <f>stat_prod_calc_test_venusaur[[#This Row],[sg_ul_rank]]=stat_prod_calc_test_venusaur[[#This Row],[ul_rank]]</f>
        <v>#N/A</v>
      </c>
      <c r="AB280" s="5">
        <f>ROUND(stat_prod_calc_test_venusaur[[#This Row],[ul_stat_product]],1)</f>
        <v>3937.7</v>
      </c>
      <c r="AC280" s="5" t="e">
        <f>INDEX(sgStats[ul_prod],MATCH(stat_prod_calc_test_venusaur[[#This Row],[iv_str]],sgStats[ul_iv_string],0))</f>
        <v>#N/A</v>
      </c>
    </row>
    <row r="281" spans="1:29" x14ac:dyDescent="0.25">
      <c r="A281" s="5" t="s">
        <v>36</v>
      </c>
      <c r="B281" s="5" t="s">
        <v>895</v>
      </c>
      <c r="C281">
        <v>21</v>
      </c>
      <c r="D281">
        <v>1476</v>
      </c>
      <c r="E281">
        <v>121</v>
      </c>
      <c r="F281">
        <v>1786.61</v>
      </c>
      <c r="G281">
        <v>858</v>
      </c>
      <c r="H281">
        <v>78.998999999999995</v>
      </c>
      <c r="I281">
        <v>41</v>
      </c>
      <c r="J281">
        <v>2492</v>
      </c>
      <c r="K281">
        <v>158</v>
      </c>
      <c r="L281">
        <v>3937.652</v>
      </c>
      <c r="M281">
        <v>165</v>
      </c>
      <c r="N281">
        <v>95.706000000000003</v>
      </c>
      <c r="O281">
        <v>3</v>
      </c>
      <c r="P281" t="e">
        <f>INDEX(sgStats[gl_rank],MATCH(stat_prod_calc_test_venusaur[[#This Row],[iv_str]],sgStats[gl_iv_string],0))</f>
        <v>#N/A</v>
      </c>
      <c r="Q281" t="e">
        <f>stat_prod_calc_test_venusaur[[#This Row],[sg_gl_rank]]=stat_prod_calc_test_venusaur[[#This Row],[gl_rank]]</f>
        <v>#N/A</v>
      </c>
      <c r="R281">
        <f>ROUND(stat_prod_calc_test_venusaur[[#This Row],[gl_stat_product]],1)</f>
        <v>1786.6</v>
      </c>
      <c r="S281" s="6" t="e">
        <f>INDEX(sgStats[gl_prod],MATCH(stat_prod_calc_test_venusaur[[#This Row],[iv_str]],sgStats[gl_iv_string],0))</f>
        <v>#N/A</v>
      </c>
      <c r="T281" s="5">
        <f>ROUND(stat_prod_calc_test_venusaur[[#This Row],[gl_percent_rank]],2)</f>
        <v>79</v>
      </c>
      <c r="U281" s="5" t="e">
        <f>INDEX(sgStats[gl_percent_sp],MATCH(stat_prod_calc_test_venusaur[[#This Row],[iv_str]],sgStats[gl_iv_string],0))</f>
        <v>#N/A</v>
      </c>
      <c r="V281" s="5" t="e">
        <f>stat_prod_calc_test_venusaur[[#This Row],[my_gl_%sp]]=stat_prod_calc_test_venusaur[[#This Row],[sg_gl_%sp]]</f>
        <v>#N/A</v>
      </c>
      <c r="W281" s="5">
        <f>ROUND(stat_prod_calc_test_venusaur[[#This Row],[gl_stat_product]]/$F$2*100,2)</f>
        <v>97.81</v>
      </c>
      <c r="X281" s="5" t="e">
        <f>stat_prod_calc_test_venusaur[[#This Row],[Column1]]=stat_prod_calc_test_venusaur[[#This Row],[sg_gl_%sp]]</f>
        <v>#N/A</v>
      </c>
      <c r="Y281" s="5">
        <f>stat_prod_calc_test_venusaur[[#This Row],[ul_stat_product]]/$L$66*100</f>
        <v>99.594026157250553</v>
      </c>
      <c r="Z281" s="5" t="e">
        <f>INDEX(sgStats[gl_rank],MATCH(stat_prod_calc_test_venusaur[[#This Row],[iv_str]],sgStats[ul_iv_string],0))</f>
        <v>#N/A</v>
      </c>
      <c r="AA281" s="5" t="e">
        <f>stat_prod_calc_test_venusaur[[#This Row],[sg_ul_rank]]=stat_prod_calc_test_venusaur[[#This Row],[ul_rank]]</f>
        <v>#N/A</v>
      </c>
      <c r="AB281" s="5">
        <f>ROUND(stat_prod_calc_test_venusaur[[#This Row],[ul_stat_product]],1)</f>
        <v>3937.7</v>
      </c>
      <c r="AC281" s="5" t="e">
        <f>INDEX(sgStats[ul_prod],MATCH(stat_prod_calc_test_venusaur[[#This Row],[iv_str]],sgStats[ul_iv_string],0))</f>
        <v>#N/A</v>
      </c>
    </row>
    <row r="282" spans="1:29" x14ac:dyDescent="0.25">
      <c r="A282" s="5" t="s">
        <v>36</v>
      </c>
      <c r="B282" s="5" t="s">
        <v>968</v>
      </c>
      <c r="C282">
        <v>21</v>
      </c>
      <c r="D282">
        <v>1476</v>
      </c>
      <c r="E282">
        <v>124</v>
      </c>
      <c r="F282">
        <v>1784.903</v>
      </c>
      <c r="G282">
        <v>932</v>
      </c>
      <c r="H282">
        <v>77.241</v>
      </c>
      <c r="I282">
        <v>41</v>
      </c>
      <c r="J282">
        <v>2491</v>
      </c>
      <c r="K282">
        <v>162</v>
      </c>
      <c r="L282">
        <v>3935.8989999999999</v>
      </c>
      <c r="M282">
        <v>175</v>
      </c>
      <c r="N282">
        <v>95.471999999999994</v>
      </c>
      <c r="O282">
        <v>3</v>
      </c>
      <c r="P282" t="e">
        <f>INDEX(sgStats[gl_rank],MATCH(stat_prod_calc_test_venusaur[[#This Row],[iv_str]],sgStats[gl_iv_string],0))</f>
        <v>#N/A</v>
      </c>
      <c r="Q282" t="e">
        <f>stat_prod_calc_test_venusaur[[#This Row],[sg_gl_rank]]=stat_prod_calc_test_venusaur[[#This Row],[gl_rank]]</f>
        <v>#N/A</v>
      </c>
      <c r="R282">
        <f>ROUND(stat_prod_calc_test_venusaur[[#This Row],[gl_stat_product]],1)</f>
        <v>1784.9</v>
      </c>
      <c r="S282" s="6" t="e">
        <f>INDEX(sgStats[gl_prod],MATCH(stat_prod_calc_test_venusaur[[#This Row],[iv_str]],sgStats[gl_iv_string],0))</f>
        <v>#N/A</v>
      </c>
      <c r="T282" s="5">
        <f>ROUND(stat_prod_calc_test_venusaur[[#This Row],[gl_percent_rank]],2)</f>
        <v>77.239999999999995</v>
      </c>
      <c r="U282" s="5" t="e">
        <f>INDEX(sgStats[gl_percent_sp],MATCH(stat_prod_calc_test_venusaur[[#This Row],[iv_str]],sgStats[gl_iv_string],0))</f>
        <v>#N/A</v>
      </c>
      <c r="V282" s="5" t="e">
        <f>stat_prod_calc_test_venusaur[[#This Row],[my_gl_%sp]]=stat_prod_calc_test_venusaur[[#This Row],[sg_gl_%sp]]</f>
        <v>#N/A</v>
      </c>
      <c r="W282" s="5">
        <f>ROUND(stat_prod_calc_test_venusaur[[#This Row],[gl_stat_product]]/$F$2*100,2)</f>
        <v>97.72</v>
      </c>
      <c r="X282" s="5" t="e">
        <f>stat_prod_calc_test_venusaur[[#This Row],[Column1]]=stat_prod_calc_test_venusaur[[#This Row],[sg_gl_%sp]]</f>
        <v>#N/A</v>
      </c>
      <c r="Y282" s="5">
        <f>stat_prod_calc_test_venusaur[[#This Row],[ul_stat_product]]/$L$66*100</f>
        <v>99.549687976056873</v>
      </c>
      <c r="Z282" s="5" t="e">
        <f>INDEX(sgStats[gl_rank],MATCH(stat_prod_calc_test_venusaur[[#This Row],[iv_str]],sgStats[ul_iv_string],0))</f>
        <v>#N/A</v>
      </c>
      <c r="AA282" s="5" t="e">
        <f>stat_prod_calc_test_venusaur[[#This Row],[sg_ul_rank]]=stat_prod_calc_test_venusaur[[#This Row],[ul_rank]]</f>
        <v>#N/A</v>
      </c>
      <c r="AB282" s="5">
        <f>ROUND(stat_prod_calc_test_venusaur[[#This Row],[ul_stat_product]],1)</f>
        <v>3935.9</v>
      </c>
      <c r="AC282" s="5" t="e">
        <f>INDEX(sgStats[ul_prod],MATCH(stat_prod_calc_test_venusaur[[#This Row],[iv_str]],sgStats[ul_iv_string],0))</f>
        <v>#N/A</v>
      </c>
    </row>
    <row r="283" spans="1:29" x14ac:dyDescent="0.25">
      <c r="A283" s="5" t="s">
        <v>36</v>
      </c>
      <c r="B283" s="5" t="s">
        <v>475</v>
      </c>
      <c r="C283">
        <v>21</v>
      </c>
      <c r="D283">
        <v>1487</v>
      </c>
      <c r="E283">
        <v>119</v>
      </c>
      <c r="F283">
        <v>1801.45</v>
      </c>
      <c r="G283">
        <v>438</v>
      </c>
      <c r="H283">
        <v>89.28</v>
      </c>
      <c r="I283">
        <v>40.5</v>
      </c>
      <c r="J283">
        <v>2494</v>
      </c>
      <c r="K283">
        <v>155</v>
      </c>
      <c r="L283">
        <v>3935.614</v>
      </c>
      <c r="M283">
        <v>176</v>
      </c>
      <c r="N283">
        <v>95.445999999999998</v>
      </c>
      <c r="O283">
        <v>3</v>
      </c>
      <c r="P283" t="e">
        <f>INDEX(sgStats[gl_rank],MATCH(stat_prod_calc_test_venusaur[[#This Row],[iv_str]],sgStats[gl_iv_string],0))</f>
        <v>#N/A</v>
      </c>
      <c r="Q283" t="e">
        <f>stat_prod_calc_test_venusaur[[#This Row],[sg_gl_rank]]=stat_prod_calc_test_venusaur[[#This Row],[gl_rank]]</f>
        <v>#N/A</v>
      </c>
      <c r="R283">
        <f>ROUND(stat_prod_calc_test_venusaur[[#This Row],[gl_stat_product]],1)</f>
        <v>1801.5</v>
      </c>
      <c r="S283" s="6" t="e">
        <f>INDEX(sgStats[gl_prod],MATCH(stat_prod_calc_test_venusaur[[#This Row],[iv_str]],sgStats[gl_iv_string],0))</f>
        <v>#N/A</v>
      </c>
      <c r="T283" s="5">
        <f>ROUND(stat_prod_calc_test_venusaur[[#This Row],[gl_percent_rank]],2)</f>
        <v>89.28</v>
      </c>
      <c r="U283" s="5" t="e">
        <f>INDEX(sgStats[gl_percent_sp],MATCH(stat_prod_calc_test_venusaur[[#This Row],[iv_str]],sgStats[gl_iv_string],0))</f>
        <v>#N/A</v>
      </c>
      <c r="V283" s="5" t="e">
        <f>stat_prod_calc_test_venusaur[[#This Row],[my_gl_%sp]]=stat_prod_calc_test_venusaur[[#This Row],[sg_gl_%sp]]</f>
        <v>#N/A</v>
      </c>
      <c r="W283" s="5">
        <f>ROUND(stat_prod_calc_test_venusaur[[#This Row],[gl_stat_product]]/$F$2*100,2)</f>
        <v>98.62</v>
      </c>
      <c r="X283" s="5" t="e">
        <f>stat_prod_calc_test_venusaur[[#This Row],[Column1]]=stat_prod_calc_test_venusaur[[#This Row],[sg_gl_%sp]]</f>
        <v>#N/A</v>
      </c>
      <c r="Y283" s="5">
        <f>stat_prod_calc_test_venusaur[[#This Row],[ul_stat_product]]/$L$66*100</f>
        <v>99.542479543860523</v>
      </c>
      <c r="Z283" s="5" t="e">
        <f>INDEX(sgStats[gl_rank],MATCH(stat_prod_calc_test_venusaur[[#This Row],[iv_str]],sgStats[ul_iv_string],0))</f>
        <v>#N/A</v>
      </c>
      <c r="AA283" s="5" t="e">
        <f>stat_prod_calc_test_venusaur[[#This Row],[sg_ul_rank]]=stat_prod_calc_test_venusaur[[#This Row],[ul_rank]]</f>
        <v>#N/A</v>
      </c>
      <c r="AB283" s="5">
        <f>ROUND(stat_prod_calc_test_venusaur[[#This Row],[ul_stat_product]],1)</f>
        <v>3935.6</v>
      </c>
      <c r="AC283" s="5" t="e">
        <f>INDEX(sgStats[ul_prod],MATCH(stat_prod_calc_test_venusaur[[#This Row],[iv_str]],sgStats[ul_iv_string],0))</f>
        <v>#N/A</v>
      </c>
    </row>
    <row r="284" spans="1:29" x14ac:dyDescent="0.25">
      <c r="A284" s="5" t="s">
        <v>36</v>
      </c>
      <c r="B284" s="5" t="s">
        <v>977</v>
      </c>
      <c r="C284">
        <v>21</v>
      </c>
      <c r="D284">
        <v>1479</v>
      </c>
      <c r="E284">
        <v>124</v>
      </c>
      <c r="F284">
        <v>1784.671</v>
      </c>
      <c r="G284">
        <v>941</v>
      </c>
      <c r="H284">
        <v>77.021000000000001</v>
      </c>
      <c r="I284">
        <v>41</v>
      </c>
      <c r="J284">
        <v>2497</v>
      </c>
      <c r="K284">
        <v>162</v>
      </c>
      <c r="L284">
        <v>3935.386</v>
      </c>
      <c r="M284">
        <v>178</v>
      </c>
      <c r="N284">
        <v>95.394000000000005</v>
      </c>
      <c r="O284">
        <v>3</v>
      </c>
      <c r="P284" t="e">
        <f>INDEX(sgStats[gl_rank],MATCH(stat_prod_calc_test_venusaur[[#This Row],[iv_str]],sgStats[gl_iv_string],0))</f>
        <v>#N/A</v>
      </c>
      <c r="Q284" t="e">
        <f>stat_prod_calc_test_venusaur[[#This Row],[sg_gl_rank]]=stat_prod_calc_test_venusaur[[#This Row],[gl_rank]]</f>
        <v>#N/A</v>
      </c>
      <c r="R284">
        <f>ROUND(stat_prod_calc_test_venusaur[[#This Row],[gl_stat_product]],1)</f>
        <v>1784.7</v>
      </c>
      <c r="S284" s="6" t="e">
        <f>INDEX(sgStats[gl_prod],MATCH(stat_prod_calc_test_venusaur[[#This Row],[iv_str]],sgStats[gl_iv_string],0))</f>
        <v>#N/A</v>
      </c>
      <c r="T284" s="5">
        <f>ROUND(stat_prod_calc_test_venusaur[[#This Row],[gl_percent_rank]],2)</f>
        <v>77.02</v>
      </c>
      <c r="U284" s="5" t="e">
        <f>INDEX(sgStats[gl_percent_sp],MATCH(stat_prod_calc_test_venusaur[[#This Row],[iv_str]],sgStats[gl_iv_string],0))</f>
        <v>#N/A</v>
      </c>
      <c r="V284" s="5" t="e">
        <f>stat_prod_calc_test_venusaur[[#This Row],[my_gl_%sp]]=stat_prod_calc_test_venusaur[[#This Row],[sg_gl_%sp]]</f>
        <v>#N/A</v>
      </c>
      <c r="W284" s="5">
        <f>ROUND(stat_prod_calc_test_venusaur[[#This Row],[gl_stat_product]]/$F$2*100,2)</f>
        <v>97.7</v>
      </c>
      <c r="X284" s="5" t="e">
        <f>stat_prod_calc_test_venusaur[[#This Row],[Column1]]=stat_prod_calc_test_venusaur[[#This Row],[sg_gl_%sp]]</f>
        <v>#N/A</v>
      </c>
      <c r="Y284" s="5">
        <f>stat_prod_calc_test_venusaur[[#This Row],[ul_stat_product]]/$L$66*100</f>
        <v>99.536712798103437</v>
      </c>
      <c r="Z284" s="5" t="e">
        <f>INDEX(sgStats[gl_rank],MATCH(stat_prod_calc_test_venusaur[[#This Row],[iv_str]],sgStats[ul_iv_string],0))</f>
        <v>#N/A</v>
      </c>
      <c r="AA284" s="5" t="e">
        <f>stat_prod_calc_test_venusaur[[#This Row],[sg_ul_rank]]=stat_prod_calc_test_venusaur[[#This Row],[ul_rank]]</f>
        <v>#N/A</v>
      </c>
      <c r="AB284" s="5">
        <f>ROUND(stat_prod_calc_test_venusaur[[#This Row],[ul_stat_product]],1)</f>
        <v>3935.4</v>
      </c>
      <c r="AC284" s="5" t="e">
        <f>INDEX(sgStats[ul_prod],MATCH(stat_prod_calc_test_venusaur[[#This Row],[iv_str]],sgStats[ul_iv_string],0))</f>
        <v>#N/A</v>
      </c>
    </row>
    <row r="285" spans="1:29" x14ac:dyDescent="0.25">
      <c r="A285" s="5" t="s">
        <v>36</v>
      </c>
      <c r="B285" s="5" t="s">
        <v>482</v>
      </c>
      <c r="C285">
        <v>21</v>
      </c>
      <c r="D285">
        <v>1483</v>
      </c>
      <c r="E285">
        <v>119</v>
      </c>
      <c r="F285">
        <v>1801.2270000000001</v>
      </c>
      <c r="G285">
        <v>446</v>
      </c>
      <c r="H285">
        <v>89.108999999999995</v>
      </c>
      <c r="I285">
        <v>40.5</v>
      </c>
      <c r="J285">
        <v>2488</v>
      </c>
      <c r="K285">
        <v>155</v>
      </c>
      <c r="L285">
        <v>3935.1260000000002</v>
      </c>
      <c r="M285">
        <v>181</v>
      </c>
      <c r="N285">
        <v>95.316000000000003</v>
      </c>
      <c r="O285">
        <v>3</v>
      </c>
      <c r="P285" t="e">
        <f>INDEX(sgStats[gl_rank],MATCH(stat_prod_calc_test_venusaur[[#This Row],[iv_str]],sgStats[gl_iv_string],0))</f>
        <v>#N/A</v>
      </c>
      <c r="Q285" t="e">
        <f>stat_prod_calc_test_venusaur[[#This Row],[sg_gl_rank]]=stat_prod_calc_test_venusaur[[#This Row],[gl_rank]]</f>
        <v>#N/A</v>
      </c>
      <c r="R285">
        <f>ROUND(stat_prod_calc_test_venusaur[[#This Row],[gl_stat_product]],1)</f>
        <v>1801.2</v>
      </c>
      <c r="S285" s="6" t="e">
        <f>INDEX(sgStats[gl_prod],MATCH(stat_prod_calc_test_venusaur[[#This Row],[iv_str]],sgStats[gl_iv_string],0))</f>
        <v>#N/A</v>
      </c>
      <c r="T285" s="5">
        <f>ROUND(stat_prod_calc_test_venusaur[[#This Row],[gl_percent_rank]],2)</f>
        <v>89.11</v>
      </c>
      <c r="U285" s="5" t="e">
        <f>INDEX(sgStats[gl_percent_sp],MATCH(stat_prod_calc_test_venusaur[[#This Row],[iv_str]],sgStats[gl_iv_string],0))</f>
        <v>#N/A</v>
      </c>
      <c r="V285" s="5" t="e">
        <f>stat_prod_calc_test_venusaur[[#This Row],[my_gl_%sp]]=stat_prod_calc_test_venusaur[[#This Row],[sg_gl_%sp]]</f>
        <v>#N/A</v>
      </c>
      <c r="W285" s="5">
        <f>ROUND(stat_prod_calc_test_venusaur[[#This Row],[gl_stat_product]]/$F$2*100,2)</f>
        <v>98.61</v>
      </c>
      <c r="X285" s="5" t="e">
        <f>stat_prod_calc_test_venusaur[[#This Row],[Column1]]=stat_prod_calc_test_venusaur[[#This Row],[sg_gl_%sp]]</f>
        <v>#N/A</v>
      </c>
      <c r="Y285" s="5">
        <f>stat_prod_calc_test_venusaur[[#This Row],[ul_stat_product]]/$L$66*100</f>
        <v>99.530136684520826</v>
      </c>
      <c r="Z285" s="5" t="e">
        <f>INDEX(sgStats[gl_rank],MATCH(stat_prod_calc_test_venusaur[[#This Row],[iv_str]],sgStats[ul_iv_string],0))</f>
        <v>#N/A</v>
      </c>
      <c r="AA285" s="5" t="e">
        <f>stat_prod_calc_test_venusaur[[#This Row],[sg_ul_rank]]=stat_prod_calc_test_venusaur[[#This Row],[ul_rank]]</f>
        <v>#N/A</v>
      </c>
      <c r="AB285" s="5">
        <f>ROUND(stat_prod_calc_test_venusaur[[#This Row],[ul_stat_product]],1)</f>
        <v>3935.1</v>
      </c>
      <c r="AC285" s="5" t="e">
        <f>INDEX(sgStats[ul_prod],MATCH(stat_prod_calc_test_venusaur[[#This Row],[iv_str]],sgStats[ul_iv_string],0))</f>
        <v>#N/A</v>
      </c>
    </row>
    <row r="286" spans="1:29" x14ac:dyDescent="0.25">
      <c r="A286" s="5" t="s">
        <v>36</v>
      </c>
      <c r="B286" s="5" t="s">
        <v>922</v>
      </c>
      <c r="C286">
        <v>21</v>
      </c>
      <c r="D286">
        <v>1479</v>
      </c>
      <c r="E286">
        <v>118</v>
      </c>
      <c r="F286">
        <v>1786.3109999999999</v>
      </c>
      <c r="G286">
        <v>884</v>
      </c>
      <c r="H286">
        <v>78.364000000000004</v>
      </c>
      <c r="I286">
        <v>41</v>
      </c>
      <c r="J286">
        <v>2497</v>
      </c>
      <c r="K286">
        <v>154</v>
      </c>
      <c r="L286">
        <v>3934.8829999999998</v>
      </c>
      <c r="M286">
        <v>184</v>
      </c>
      <c r="N286">
        <v>95.238</v>
      </c>
      <c r="O286">
        <v>3</v>
      </c>
      <c r="P286" t="e">
        <f>INDEX(sgStats[gl_rank],MATCH(stat_prod_calc_test_venusaur[[#This Row],[iv_str]],sgStats[gl_iv_string],0))</f>
        <v>#N/A</v>
      </c>
      <c r="Q286" t="e">
        <f>stat_prod_calc_test_venusaur[[#This Row],[sg_gl_rank]]=stat_prod_calc_test_venusaur[[#This Row],[gl_rank]]</f>
        <v>#N/A</v>
      </c>
      <c r="R286">
        <f>ROUND(stat_prod_calc_test_venusaur[[#This Row],[gl_stat_product]],1)</f>
        <v>1786.3</v>
      </c>
      <c r="S286" s="6" t="e">
        <f>INDEX(sgStats[gl_prod],MATCH(stat_prod_calc_test_venusaur[[#This Row],[iv_str]],sgStats[gl_iv_string],0))</f>
        <v>#N/A</v>
      </c>
      <c r="T286" s="5">
        <f>ROUND(stat_prod_calc_test_venusaur[[#This Row],[gl_percent_rank]],2)</f>
        <v>78.36</v>
      </c>
      <c r="U286" s="5" t="e">
        <f>INDEX(sgStats[gl_percent_sp],MATCH(stat_prod_calc_test_venusaur[[#This Row],[iv_str]],sgStats[gl_iv_string],0))</f>
        <v>#N/A</v>
      </c>
      <c r="V286" s="5" t="e">
        <f>stat_prod_calc_test_venusaur[[#This Row],[my_gl_%sp]]=stat_prod_calc_test_venusaur[[#This Row],[sg_gl_%sp]]</f>
        <v>#N/A</v>
      </c>
      <c r="W286" s="5">
        <f>ROUND(stat_prod_calc_test_venusaur[[#This Row],[gl_stat_product]]/$F$2*100,2)</f>
        <v>97.79</v>
      </c>
      <c r="X286" s="5" t="e">
        <f>stat_prod_calc_test_venusaur[[#This Row],[Column1]]=stat_prod_calc_test_venusaur[[#This Row],[sg_gl_%sp]]</f>
        <v>#N/A</v>
      </c>
      <c r="Y286" s="5">
        <f>stat_prod_calc_test_venusaur[[#This Row],[ul_stat_product]]/$L$66*100</f>
        <v>99.523990547595503</v>
      </c>
      <c r="Z286" s="5" t="e">
        <f>INDEX(sgStats[gl_rank],MATCH(stat_prod_calc_test_venusaur[[#This Row],[iv_str]],sgStats[ul_iv_string],0))</f>
        <v>#N/A</v>
      </c>
      <c r="AA286" s="5" t="e">
        <f>stat_prod_calc_test_venusaur[[#This Row],[sg_ul_rank]]=stat_prod_calc_test_venusaur[[#This Row],[ul_rank]]</f>
        <v>#N/A</v>
      </c>
      <c r="AB286" s="5">
        <f>ROUND(stat_prod_calc_test_venusaur[[#This Row],[ul_stat_product]],1)</f>
        <v>3934.9</v>
      </c>
      <c r="AC286" s="5" t="e">
        <f>INDEX(sgStats[ul_prod],MATCH(stat_prod_calc_test_venusaur[[#This Row],[iv_str]],sgStats[ul_iv_string],0))</f>
        <v>#N/A</v>
      </c>
    </row>
    <row r="287" spans="1:29" x14ac:dyDescent="0.25">
      <c r="A287" s="5" t="s">
        <v>36</v>
      </c>
      <c r="B287" s="5" t="s">
        <v>927</v>
      </c>
      <c r="C287">
        <v>21</v>
      </c>
      <c r="D287">
        <v>1476</v>
      </c>
      <c r="E287">
        <v>118</v>
      </c>
      <c r="F287">
        <v>1786.09</v>
      </c>
      <c r="G287">
        <v>889</v>
      </c>
      <c r="H287">
        <v>78.242000000000004</v>
      </c>
      <c r="I287">
        <v>41</v>
      </c>
      <c r="J287">
        <v>2491</v>
      </c>
      <c r="K287">
        <v>154</v>
      </c>
      <c r="L287">
        <v>3934.3960000000002</v>
      </c>
      <c r="M287">
        <v>190</v>
      </c>
      <c r="N287">
        <v>95.081999999999994</v>
      </c>
      <c r="O287">
        <v>3</v>
      </c>
      <c r="P287" t="e">
        <f>INDEX(sgStats[gl_rank],MATCH(stat_prod_calc_test_venusaur[[#This Row],[iv_str]],sgStats[gl_iv_string],0))</f>
        <v>#N/A</v>
      </c>
      <c r="Q287" t="e">
        <f>stat_prod_calc_test_venusaur[[#This Row],[sg_gl_rank]]=stat_prod_calc_test_venusaur[[#This Row],[gl_rank]]</f>
        <v>#N/A</v>
      </c>
      <c r="R287">
        <f>ROUND(stat_prod_calc_test_venusaur[[#This Row],[gl_stat_product]],1)</f>
        <v>1786.1</v>
      </c>
      <c r="S287" s="6" t="e">
        <f>INDEX(sgStats[gl_prod],MATCH(stat_prod_calc_test_venusaur[[#This Row],[iv_str]],sgStats[gl_iv_string],0))</f>
        <v>#N/A</v>
      </c>
      <c r="T287" s="5">
        <f>ROUND(stat_prod_calc_test_venusaur[[#This Row],[gl_percent_rank]],2)</f>
        <v>78.239999999999995</v>
      </c>
      <c r="U287" s="5" t="e">
        <f>INDEX(sgStats[gl_percent_sp],MATCH(stat_prod_calc_test_venusaur[[#This Row],[iv_str]],sgStats[gl_iv_string],0))</f>
        <v>#N/A</v>
      </c>
      <c r="V287" s="5" t="e">
        <f>stat_prod_calc_test_venusaur[[#This Row],[my_gl_%sp]]=stat_prod_calc_test_venusaur[[#This Row],[sg_gl_%sp]]</f>
        <v>#N/A</v>
      </c>
      <c r="W287" s="5">
        <f>ROUND(stat_prod_calc_test_venusaur[[#This Row],[gl_stat_product]]/$F$2*100,2)</f>
        <v>97.78</v>
      </c>
      <c r="X287" s="5" t="e">
        <f>stat_prod_calc_test_venusaur[[#This Row],[Column1]]=stat_prod_calc_test_venusaur[[#This Row],[sg_gl_%sp]]</f>
        <v>#N/A</v>
      </c>
      <c r="Y287" s="5">
        <f>stat_prod_calc_test_venusaur[[#This Row],[ul_stat_product]]/$L$66*100</f>
        <v>99.511672981000345</v>
      </c>
      <c r="Z287" s="5" t="e">
        <f>INDEX(sgStats[gl_rank],MATCH(stat_prod_calc_test_venusaur[[#This Row],[iv_str]],sgStats[ul_iv_string],0))</f>
        <v>#N/A</v>
      </c>
      <c r="AA287" s="5" t="e">
        <f>stat_prod_calc_test_venusaur[[#This Row],[sg_ul_rank]]=stat_prod_calc_test_venusaur[[#This Row],[ul_rank]]</f>
        <v>#N/A</v>
      </c>
      <c r="AB287" s="5">
        <f>ROUND(stat_prod_calc_test_venusaur[[#This Row],[ul_stat_product]],1)</f>
        <v>3934.4</v>
      </c>
      <c r="AC287" s="5" t="e">
        <f>INDEX(sgStats[ul_prod],MATCH(stat_prod_calc_test_venusaur[[#This Row],[iv_str]],sgStats[ul_iv_string],0))</f>
        <v>#N/A</v>
      </c>
    </row>
    <row r="288" spans="1:29" x14ac:dyDescent="0.25">
      <c r="A288" s="5" t="s">
        <v>36</v>
      </c>
      <c r="B288" s="5" t="s">
        <v>288</v>
      </c>
      <c r="C288">
        <v>21</v>
      </c>
      <c r="D288">
        <v>1487</v>
      </c>
      <c r="E288">
        <v>122</v>
      </c>
      <c r="F288">
        <v>1810.473</v>
      </c>
      <c r="G288">
        <v>252</v>
      </c>
      <c r="H288">
        <v>93.870999999999995</v>
      </c>
      <c r="I288">
        <v>40.5</v>
      </c>
      <c r="J288">
        <v>2495</v>
      </c>
      <c r="K288">
        <v>158</v>
      </c>
      <c r="L288">
        <v>3932.7370000000001</v>
      </c>
      <c r="M288">
        <v>197</v>
      </c>
      <c r="N288">
        <v>94.9</v>
      </c>
      <c r="O288">
        <v>3</v>
      </c>
      <c r="P288" t="e">
        <f>INDEX(sgStats[gl_rank],MATCH(stat_prod_calc_test_venusaur[[#This Row],[iv_str]],sgStats[gl_iv_string],0))</f>
        <v>#N/A</v>
      </c>
      <c r="Q288" t="e">
        <f>stat_prod_calc_test_venusaur[[#This Row],[sg_gl_rank]]=stat_prod_calc_test_venusaur[[#This Row],[gl_rank]]</f>
        <v>#N/A</v>
      </c>
      <c r="R288">
        <f>ROUND(stat_prod_calc_test_venusaur[[#This Row],[gl_stat_product]],1)</f>
        <v>1810.5</v>
      </c>
      <c r="S288" s="6" t="e">
        <f>INDEX(sgStats[gl_prod],MATCH(stat_prod_calc_test_venusaur[[#This Row],[iv_str]],sgStats[gl_iv_string],0))</f>
        <v>#N/A</v>
      </c>
      <c r="T288" s="5">
        <f>ROUND(stat_prod_calc_test_venusaur[[#This Row],[gl_percent_rank]],2)</f>
        <v>93.87</v>
      </c>
      <c r="U288" s="5" t="e">
        <f>INDEX(sgStats[gl_percent_sp],MATCH(stat_prod_calc_test_venusaur[[#This Row],[iv_str]],sgStats[gl_iv_string],0))</f>
        <v>#N/A</v>
      </c>
      <c r="V288" s="5" t="e">
        <f>stat_prod_calc_test_venusaur[[#This Row],[my_gl_%sp]]=stat_prod_calc_test_venusaur[[#This Row],[sg_gl_%sp]]</f>
        <v>#N/A</v>
      </c>
      <c r="W288" s="5">
        <f>ROUND(stat_prod_calc_test_venusaur[[#This Row],[gl_stat_product]]/$F$2*100,2)</f>
        <v>99.12</v>
      </c>
      <c r="X288" s="5" t="e">
        <f>stat_prod_calc_test_venusaur[[#This Row],[Column1]]=stat_prod_calc_test_venusaur[[#This Row],[sg_gl_%sp]]</f>
        <v>#N/A</v>
      </c>
      <c r="Y288" s="5">
        <f>stat_prod_calc_test_venusaur[[#This Row],[ul_stat_product]]/$L$66*100</f>
        <v>99.469712317794233</v>
      </c>
      <c r="Z288" s="5" t="e">
        <f>INDEX(sgStats[gl_rank],MATCH(stat_prod_calc_test_venusaur[[#This Row],[iv_str]],sgStats[ul_iv_string],0))</f>
        <v>#N/A</v>
      </c>
      <c r="AA288" s="5" t="e">
        <f>stat_prod_calc_test_venusaur[[#This Row],[sg_ul_rank]]=stat_prod_calc_test_venusaur[[#This Row],[ul_rank]]</f>
        <v>#N/A</v>
      </c>
      <c r="AB288" s="5">
        <f>ROUND(stat_prod_calc_test_venusaur[[#This Row],[ul_stat_product]],1)</f>
        <v>3932.7</v>
      </c>
      <c r="AC288" s="5" t="e">
        <f>INDEX(sgStats[ul_prod],MATCH(stat_prod_calc_test_venusaur[[#This Row],[iv_str]],sgStats[ul_iv_string],0))</f>
        <v>#N/A</v>
      </c>
    </row>
    <row r="289" spans="1:29" x14ac:dyDescent="0.25">
      <c r="A289" s="5" t="s">
        <v>36</v>
      </c>
      <c r="B289" s="5" t="s">
        <v>290</v>
      </c>
      <c r="C289">
        <v>21</v>
      </c>
      <c r="D289">
        <v>1483</v>
      </c>
      <c r="E289">
        <v>122</v>
      </c>
      <c r="F289">
        <v>1810.4269999999999</v>
      </c>
      <c r="G289">
        <v>253</v>
      </c>
      <c r="H289">
        <v>93.822000000000003</v>
      </c>
      <c r="I289">
        <v>40.5</v>
      </c>
      <c r="J289">
        <v>2489</v>
      </c>
      <c r="K289">
        <v>158</v>
      </c>
      <c r="L289">
        <v>3932.6370000000002</v>
      </c>
      <c r="M289">
        <v>199</v>
      </c>
      <c r="N289">
        <v>94.847999999999999</v>
      </c>
      <c r="O289">
        <v>3</v>
      </c>
      <c r="P289" t="e">
        <f>INDEX(sgStats[gl_rank],MATCH(stat_prod_calc_test_venusaur[[#This Row],[iv_str]],sgStats[gl_iv_string],0))</f>
        <v>#N/A</v>
      </c>
      <c r="Q289" t="e">
        <f>stat_prod_calc_test_venusaur[[#This Row],[sg_gl_rank]]=stat_prod_calc_test_venusaur[[#This Row],[gl_rank]]</f>
        <v>#N/A</v>
      </c>
      <c r="R289">
        <f>ROUND(stat_prod_calc_test_venusaur[[#This Row],[gl_stat_product]],1)</f>
        <v>1810.4</v>
      </c>
      <c r="S289" s="6" t="e">
        <f>INDEX(sgStats[gl_prod],MATCH(stat_prod_calc_test_venusaur[[#This Row],[iv_str]],sgStats[gl_iv_string],0))</f>
        <v>#N/A</v>
      </c>
      <c r="T289" s="5">
        <f>ROUND(stat_prod_calc_test_venusaur[[#This Row],[gl_percent_rank]],2)</f>
        <v>93.82</v>
      </c>
      <c r="U289" s="5" t="e">
        <f>INDEX(sgStats[gl_percent_sp],MATCH(stat_prod_calc_test_venusaur[[#This Row],[iv_str]],sgStats[gl_iv_string],0))</f>
        <v>#N/A</v>
      </c>
      <c r="V289" s="5" t="e">
        <f>stat_prod_calc_test_venusaur[[#This Row],[my_gl_%sp]]=stat_prod_calc_test_venusaur[[#This Row],[sg_gl_%sp]]</f>
        <v>#N/A</v>
      </c>
      <c r="W289" s="5">
        <f>ROUND(stat_prod_calc_test_venusaur[[#This Row],[gl_stat_product]]/$F$2*100,2)</f>
        <v>99.11</v>
      </c>
      <c r="X289" s="5" t="e">
        <f>stat_prod_calc_test_venusaur[[#This Row],[Column1]]=stat_prod_calc_test_venusaur[[#This Row],[sg_gl_%sp]]</f>
        <v>#N/A</v>
      </c>
      <c r="Y289" s="5">
        <f>stat_prod_calc_test_venusaur[[#This Row],[ul_stat_product]]/$L$66*100</f>
        <v>99.467183043339375</v>
      </c>
      <c r="Z289" s="5" t="e">
        <f>INDEX(sgStats[gl_rank],MATCH(stat_prod_calc_test_venusaur[[#This Row],[iv_str]],sgStats[ul_iv_string],0))</f>
        <v>#N/A</v>
      </c>
      <c r="AA289" s="5" t="e">
        <f>stat_prod_calc_test_venusaur[[#This Row],[sg_ul_rank]]=stat_prod_calc_test_venusaur[[#This Row],[ul_rank]]</f>
        <v>#N/A</v>
      </c>
      <c r="AB289" s="5">
        <f>ROUND(stat_prod_calc_test_venusaur[[#This Row],[ul_stat_product]],1)</f>
        <v>3932.6</v>
      </c>
      <c r="AC289" s="5" t="e">
        <f>INDEX(sgStats[ul_prod],MATCH(stat_prod_calc_test_venusaur[[#This Row],[iv_str]],sgStats[ul_iv_string],0))</f>
        <v>#N/A</v>
      </c>
    </row>
    <row r="290" spans="1:29" x14ac:dyDescent="0.25">
      <c r="A290" s="5" t="s">
        <v>36</v>
      </c>
      <c r="B290" s="5" t="s">
        <v>603</v>
      </c>
      <c r="C290">
        <v>21</v>
      </c>
      <c r="D290">
        <v>1480</v>
      </c>
      <c r="E290">
        <v>121</v>
      </c>
      <c r="F290">
        <v>1795.633</v>
      </c>
      <c r="G290">
        <v>566</v>
      </c>
      <c r="H290">
        <v>86.177999999999997</v>
      </c>
      <c r="I290">
        <v>41</v>
      </c>
      <c r="J290">
        <v>2498</v>
      </c>
      <c r="K290">
        <v>157</v>
      </c>
      <c r="L290">
        <v>3932.491</v>
      </c>
      <c r="M290">
        <v>202</v>
      </c>
      <c r="N290">
        <v>94.77</v>
      </c>
      <c r="O290">
        <v>3</v>
      </c>
      <c r="P290" t="e">
        <f>INDEX(sgStats[gl_rank],MATCH(stat_prod_calc_test_venusaur[[#This Row],[iv_str]],sgStats[gl_iv_string],0))</f>
        <v>#N/A</v>
      </c>
      <c r="Q290" t="e">
        <f>stat_prod_calc_test_venusaur[[#This Row],[sg_gl_rank]]=stat_prod_calc_test_venusaur[[#This Row],[gl_rank]]</f>
        <v>#N/A</v>
      </c>
      <c r="R290">
        <f>ROUND(stat_prod_calc_test_venusaur[[#This Row],[gl_stat_product]],1)</f>
        <v>1795.6</v>
      </c>
      <c r="S290" s="6" t="e">
        <f>INDEX(sgStats[gl_prod],MATCH(stat_prod_calc_test_venusaur[[#This Row],[iv_str]],sgStats[gl_iv_string],0))</f>
        <v>#N/A</v>
      </c>
      <c r="T290" s="5">
        <f>ROUND(stat_prod_calc_test_venusaur[[#This Row],[gl_percent_rank]],2)</f>
        <v>86.18</v>
      </c>
      <c r="U290" s="5" t="e">
        <f>INDEX(sgStats[gl_percent_sp],MATCH(stat_prod_calc_test_venusaur[[#This Row],[iv_str]],sgStats[gl_iv_string],0))</f>
        <v>#N/A</v>
      </c>
      <c r="V290" s="5" t="e">
        <f>stat_prod_calc_test_venusaur[[#This Row],[my_gl_%sp]]=stat_prod_calc_test_venusaur[[#This Row],[sg_gl_%sp]]</f>
        <v>#N/A</v>
      </c>
      <c r="W290" s="5">
        <f>ROUND(stat_prod_calc_test_venusaur[[#This Row],[gl_stat_product]]/$F$2*100,2)</f>
        <v>98.3</v>
      </c>
      <c r="X290" s="5" t="e">
        <f>stat_prod_calc_test_venusaur[[#This Row],[Column1]]=stat_prod_calc_test_venusaur[[#This Row],[sg_gl_%sp]]</f>
        <v>#N/A</v>
      </c>
      <c r="Y290" s="5">
        <f>stat_prod_calc_test_venusaur[[#This Row],[ul_stat_product]]/$L$66*100</f>
        <v>99.463490302635265</v>
      </c>
      <c r="Z290" s="5" t="e">
        <f>INDEX(sgStats[gl_rank],MATCH(stat_prod_calc_test_venusaur[[#This Row],[iv_str]],sgStats[ul_iv_string],0))</f>
        <v>#N/A</v>
      </c>
      <c r="AA290" s="5" t="e">
        <f>stat_prod_calc_test_venusaur[[#This Row],[sg_ul_rank]]=stat_prod_calc_test_venusaur[[#This Row],[ul_rank]]</f>
        <v>#N/A</v>
      </c>
      <c r="AB290" s="5">
        <f>ROUND(stat_prod_calc_test_venusaur[[#This Row],[ul_stat_product]],1)</f>
        <v>3932.5</v>
      </c>
      <c r="AC290" s="5" t="e">
        <f>INDEX(sgStats[ul_prod],MATCH(stat_prod_calc_test_venusaur[[#This Row],[iv_str]],sgStats[ul_iv_string],0))</f>
        <v>#N/A</v>
      </c>
    </row>
    <row r="291" spans="1:29" x14ac:dyDescent="0.25">
      <c r="A291" s="5" t="s">
        <v>36</v>
      </c>
      <c r="B291" s="5" t="s">
        <v>607</v>
      </c>
      <c r="C291">
        <v>21</v>
      </c>
      <c r="D291">
        <v>1476</v>
      </c>
      <c r="E291">
        <v>121</v>
      </c>
      <c r="F291">
        <v>1795.588</v>
      </c>
      <c r="G291">
        <v>568</v>
      </c>
      <c r="H291">
        <v>86.081000000000003</v>
      </c>
      <c r="I291">
        <v>41</v>
      </c>
      <c r="J291">
        <v>2492</v>
      </c>
      <c r="K291">
        <v>157</v>
      </c>
      <c r="L291">
        <v>3932.3919999999998</v>
      </c>
      <c r="M291">
        <v>203</v>
      </c>
      <c r="N291">
        <v>94.744</v>
      </c>
      <c r="O291">
        <v>3</v>
      </c>
      <c r="P291" t="e">
        <f>INDEX(sgStats[gl_rank],MATCH(stat_prod_calc_test_venusaur[[#This Row],[iv_str]],sgStats[gl_iv_string],0))</f>
        <v>#N/A</v>
      </c>
      <c r="Q291" t="e">
        <f>stat_prod_calc_test_venusaur[[#This Row],[sg_gl_rank]]=stat_prod_calc_test_venusaur[[#This Row],[gl_rank]]</f>
        <v>#N/A</v>
      </c>
      <c r="R291">
        <f>ROUND(stat_prod_calc_test_venusaur[[#This Row],[gl_stat_product]],1)</f>
        <v>1795.6</v>
      </c>
      <c r="S291" s="6" t="e">
        <f>INDEX(sgStats[gl_prod],MATCH(stat_prod_calc_test_venusaur[[#This Row],[iv_str]],sgStats[gl_iv_string],0))</f>
        <v>#N/A</v>
      </c>
      <c r="T291" s="5">
        <f>ROUND(stat_prod_calc_test_venusaur[[#This Row],[gl_percent_rank]],2)</f>
        <v>86.08</v>
      </c>
      <c r="U291" s="5" t="e">
        <f>INDEX(sgStats[gl_percent_sp],MATCH(stat_prod_calc_test_venusaur[[#This Row],[iv_str]],sgStats[gl_iv_string],0))</f>
        <v>#N/A</v>
      </c>
      <c r="V291" s="5" t="e">
        <f>stat_prod_calc_test_venusaur[[#This Row],[my_gl_%sp]]=stat_prod_calc_test_venusaur[[#This Row],[sg_gl_%sp]]</f>
        <v>#N/A</v>
      </c>
      <c r="W291" s="5">
        <f>ROUND(stat_prod_calc_test_venusaur[[#This Row],[gl_stat_product]]/$F$2*100,2)</f>
        <v>98.3</v>
      </c>
      <c r="X291" s="5" t="e">
        <f>stat_prod_calc_test_venusaur[[#This Row],[Column1]]=stat_prod_calc_test_venusaur[[#This Row],[sg_gl_%sp]]</f>
        <v>#N/A</v>
      </c>
      <c r="Y291" s="5">
        <f>stat_prod_calc_test_venusaur[[#This Row],[ul_stat_product]]/$L$66*100</f>
        <v>99.46098632092496</v>
      </c>
      <c r="Z291" s="5" t="e">
        <f>INDEX(sgStats[gl_rank],MATCH(stat_prod_calc_test_venusaur[[#This Row],[iv_str]],sgStats[ul_iv_string],0))</f>
        <v>#N/A</v>
      </c>
      <c r="AA291" s="5" t="e">
        <f>stat_prod_calc_test_venusaur[[#This Row],[sg_ul_rank]]=stat_prod_calc_test_venusaur[[#This Row],[ul_rank]]</f>
        <v>#N/A</v>
      </c>
      <c r="AB291" s="5">
        <f>ROUND(stat_prod_calc_test_venusaur[[#This Row],[ul_stat_product]],1)</f>
        <v>3932.4</v>
      </c>
      <c r="AC291" s="5" t="e">
        <f>INDEX(sgStats[ul_prod],MATCH(stat_prod_calc_test_venusaur[[#This Row],[iv_str]],sgStats[ul_iv_string],0))</f>
        <v>#N/A</v>
      </c>
    </row>
    <row r="292" spans="1:29" x14ac:dyDescent="0.25">
      <c r="A292" s="5" t="s">
        <v>36</v>
      </c>
      <c r="B292" s="5" t="s">
        <v>646</v>
      </c>
      <c r="C292">
        <v>21</v>
      </c>
      <c r="D292">
        <v>1476</v>
      </c>
      <c r="E292">
        <v>124</v>
      </c>
      <c r="F292">
        <v>1794.104</v>
      </c>
      <c r="G292">
        <v>609</v>
      </c>
      <c r="H292">
        <v>85.128</v>
      </c>
      <c r="I292">
        <v>41</v>
      </c>
      <c r="J292">
        <v>2491</v>
      </c>
      <c r="K292">
        <v>161</v>
      </c>
      <c r="L292">
        <v>3931.7660000000001</v>
      </c>
      <c r="M292">
        <v>205</v>
      </c>
      <c r="N292">
        <v>94.691999999999993</v>
      </c>
      <c r="O292">
        <v>3</v>
      </c>
      <c r="P292" t="e">
        <f>INDEX(sgStats[gl_rank],MATCH(stat_prod_calc_test_venusaur[[#This Row],[iv_str]],sgStats[gl_iv_string],0))</f>
        <v>#N/A</v>
      </c>
      <c r="Q292" t="e">
        <f>stat_prod_calc_test_venusaur[[#This Row],[sg_gl_rank]]=stat_prod_calc_test_venusaur[[#This Row],[gl_rank]]</f>
        <v>#N/A</v>
      </c>
      <c r="R292">
        <f>ROUND(stat_prod_calc_test_venusaur[[#This Row],[gl_stat_product]],1)</f>
        <v>1794.1</v>
      </c>
      <c r="S292" s="6" t="e">
        <f>INDEX(sgStats[gl_prod],MATCH(stat_prod_calc_test_venusaur[[#This Row],[iv_str]],sgStats[gl_iv_string],0))</f>
        <v>#N/A</v>
      </c>
      <c r="T292" s="5">
        <f>ROUND(stat_prod_calc_test_venusaur[[#This Row],[gl_percent_rank]],2)</f>
        <v>85.13</v>
      </c>
      <c r="U292" s="5" t="e">
        <f>INDEX(sgStats[gl_percent_sp],MATCH(stat_prod_calc_test_venusaur[[#This Row],[iv_str]],sgStats[gl_iv_string],0))</f>
        <v>#N/A</v>
      </c>
      <c r="V292" s="5" t="e">
        <f>stat_prod_calc_test_venusaur[[#This Row],[my_gl_%sp]]=stat_prod_calc_test_venusaur[[#This Row],[sg_gl_%sp]]</f>
        <v>#N/A</v>
      </c>
      <c r="W292" s="5">
        <f>ROUND(stat_prod_calc_test_venusaur[[#This Row],[gl_stat_product]]/$F$2*100,2)</f>
        <v>98.22</v>
      </c>
      <c r="X292" s="5" t="e">
        <f>stat_prod_calc_test_venusaur[[#This Row],[Column1]]=stat_prod_calc_test_venusaur[[#This Row],[sg_gl_%sp]]</f>
        <v>#N/A</v>
      </c>
      <c r="Y292" s="5">
        <f>stat_prod_calc_test_venusaur[[#This Row],[ul_stat_product]]/$L$66*100</f>
        <v>99.445153062837548</v>
      </c>
      <c r="Z292" s="5" t="e">
        <f>INDEX(sgStats[gl_rank],MATCH(stat_prod_calc_test_venusaur[[#This Row],[iv_str]],sgStats[ul_iv_string],0))</f>
        <v>#N/A</v>
      </c>
      <c r="AA292" s="5" t="e">
        <f>stat_prod_calc_test_venusaur[[#This Row],[sg_ul_rank]]=stat_prod_calc_test_venusaur[[#This Row],[ul_rank]]</f>
        <v>#N/A</v>
      </c>
      <c r="AB292" s="5">
        <f>ROUND(stat_prod_calc_test_venusaur[[#This Row],[ul_stat_product]],1)</f>
        <v>3931.8</v>
      </c>
      <c r="AC292" s="5" t="e">
        <f>INDEX(sgStats[ul_prod],MATCH(stat_prod_calc_test_venusaur[[#This Row],[iv_str]],sgStats[ul_iv_string],0))</f>
        <v>#N/A</v>
      </c>
    </row>
    <row r="293" spans="1:29" x14ac:dyDescent="0.25">
      <c r="A293" s="5" t="s">
        <v>36</v>
      </c>
      <c r="B293" s="5" t="s">
        <v>314</v>
      </c>
      <c r="C293">
        <v>21</v>
      </c>
      <c r="D293">
        <v>1483</v>
      </c>
      <c r="E293">
        <v>125</v>
      </c>
      <c r="F293">
        <v>1808.5719999999999</v>
      </c>
      <c r="G293">
        <v>278</v>
      </c>
      <c r="H293">
        <v>93.236000000000004</v>
      </c>
      <c r="I293">
        <v>40.5</v>
      </c>
      <c r="J293">
        <v>2488</v>
      </c>
      <c r="K293">
        <v>162</v>
      </c>
      <c r="L293">
        <v>3931.393</v>
      </c>
      <c r="M293">
        <v>206</v>
      </c>
      <c r="N293">
        <v>94.665999999999997</v>
      </c>
      <c r="O293">
        <v>3</v>
      </c>
      <c r="P293" t="e">
        <f>INDEX(sgStats[gl_rank],MATCH(stat_prod_calc_test_venusaur[[#This Row],[iv_str]],sgStats[gl_iv_string],0))</f>
        <v>#N/A</v>
      </c>
      <c r="Q293" t="e">
        <f>stat_prod_calc_test_venusaur[[#This Row],[sg_gl_rank]]=stat_prod_calc_test_venusaur[[#This Row],[gl_rank]]</f>
        <v>#N/A</v>
      </c>
      <c r="R293">
        <f>ROUND(stat_prod_calc_test_venusaur[[#This Row],[gl_stat_product]],1)</f>
        <v>1808.6</v>
      </c>
      <c r="S293" s="6" t="e">
        <f>INDEX(sgStats[gl_prod],MATCH(stat_prod_calc_test_venusaur[[#This Row],[iv_str]],sgStats[gl_iv_string],0))</f>
        <v>#N/A</v>
      </c>
      <c r="T293" s="5">
        <f>ROUND(stat_prod_calc_test_venusaur[[#This Row],[gl_percent_rank]],2)</f>
        <v>93.24</v>
      </c>
      <c r="U293" s="5" t="e">
        <f>INDEX(sgStats[gl_percent_sp],MATCH(stat_prod_calc_test_venusaur[[#This Row],[iv_str]],sgStats[gl_iv_string],0))</f>
        <v>#N/A</v>
      </c>
      <c r="V293" s="5" t="e">
        <f>stat_prod_calc_test_venusaur[[#This Row],[my_gl_%sp]]=stat_prod_calc_test_venusaur[[#This Row],[sg_gl_%sp]]</f>
        <v>#N/A</v>
      </c>
      <c r="W293" s="5">
        <f>ROUND(stat_prod_calc_test_venusaur[[#This Row],[gl_stat_product]]/$F$2*100,2)</f>
        <v>99.01</v>
      </c>
      <c r="X293" s="5" t="e">
        <f>stat_prod_calc_test_venusaur[[#This Row],[Column1]]=stat_prod_calc_test_venusaur[[#This Row],[sg_gl_%sp]]</f>
        <v>#N/A</v>
      </c>
      <c r="Y293" s="5">
        <f>stat_prod_calc_test_venusaur[[#This Row],[ul_stat_product]]/$L$66*100</f>
        <v>99.435718869120933</v>
      </c>
      <c r="Z293" s="5" t="e">
        <f>INDEX(sgStats[gl_rank],MATCH(stat_prod_calc_test_venusaur[[#This Row],[iv_str]],sgStats[ul_iv_string],0))</f>
        <v>#N/A</v>
      </c>
      <c r="AA293" s="5" t="e">
        <f>stat_prod_calc_test_venusaur[[#This Row],[sg_ul_rank]]=stat_prod_calc_test_venusaur[[#This Row],[ul_rank]]</f>
        <v>#N/A</v>
      </c>
      <c r="AB293" s="5">
        <f>ROUND(stat_prod_calc_test_venusaur[[#This Row],[ul_stat_product]],1)</f>
        <v>3931.4</v>
      </c>
      <c r="AC293" s="5" t="e">
        <f>INDEX(sgStats[ul_prod],MATCH(stat_prod_calc_test_venusaur[[#This Row],[iv_str]],sgStats[ul_iv_string],0))</f>
        <v>#N/A</v>
      </c>
    </row>
    <row r="294" spans="1:29" x14ac:dyDescent="0.25">
      <c r="A294" s="5" t="s">
        <v>36</v>
      </c>
      <c r="B294" s="5" t="s">
        <v>660</v>
      </c>
      <c r="C294">
        <v>21</v>
      </c>
      <c r="D294">
        <v>1479</v>
      </c>
      <c r="E294">
        <v>124</v>
      </c>
      <c r="F294">
        <v>1793.9179999999999</v>
      </c>
      <c r="G294">
        <v>623</v>
      </c>
      <c r="H294">
        <v>84.786000000000001</v>
      </c>
      <c r="I294">
        <v>41</v>
      </c>
      <c r="J294">
        <v>2497</v>
      </c>
      <c r="K294">
        <v>161</v>
      </c>
      <c r="L294">
        <v>3931.3589999999999</v>
      </c>
      <c r="M294">
        <v>207</v>
      </c>
      <c r="N294">
        <v>94.64</v>
      </c>
      <c r="O294">
        <v>3</v>
      </c>
      <c r="P294" t="e">
        <f>INDEX(sgStats[gl_rank],MATCH(stat_prod_calc_test_venusaur[[#This Row],[iv_str]],sgStats[gl_iv_string],0))</f>
        <v>#N/A</v>
      </c>
      <c r="Q294" t="e">
        <f>stat_prod_calc_test_venusaur[[#This Row],[sg_gl_rank]]=stat_prod_calc_test_venusaur[[#This Row],[gl_rank]]</f>
        <v>#N/A</v>
      </c>
      <c r="R294">
        <f>ROUND(stat_prod_calc_test_venusaur[[#This Row],[gl_stat_product]],1)</f>
        <v>1793.9</v>
      </c>
      <c r="S294" s="6" t="e">
        <f>INDEX(sgStats[gl_prod],MATCH(stat_prod_calc_test_venusaur[[#This Row],[iv_str]],sgStats[gl_iv_string],0))</f>
        <v>#N/A</v>
      </c>
      <c r="T294" s="5">
        <f>ROUND(stat_prod_calc_test_venusaur[[#This Row],[gl_percent_rank]],2)</f>
        <v>84.79</v>
      </c>
      <c r="U294" s="5" t="e">
        <f>INDEX(sgStats[gl_percent_sp],MATCH(stat_prod_calc_test_venusaur[[#This Row],[iv_str]],sgStats[gl_iv_string],0))</f>
        <v>#N/A</v>
      </c>
      <c r="V294" s="5" t="e">
        <f>stat_prod_calc_test_venusaur[[#This Row],[my_gl_%sp]]=stat_prod_calc_test_venusaur[[#This Row],[sg_gl_%sp]]</f>
        <v>#N/A</v>
      </c>
      <c r="W294" s="5">
        <f>ROUND(stat_prod_calc_test_venusaur[[#This Row],[gl_stat_product]]/$F$2*100,2)</f>
        <v>98.21</v>
      </c>
      <c r="X294" s="5" t="e">
        <f>stat_prod_calc_test_venusaur[[#This Row],[Column1]]=stat_prod_calc_test_venusaur[[#This Row],[sg_gl_%sp]]</f>
        <v>#N/A</v>
      </c>
      <c r="Y294" s="5">
        <f>stat_prod_calc_test_venusaur[[#This Row],[ul_stat_product]]/$L$66*100</f>
        <v>99.434858915806274</v>
      </c>
      <c r="Z294" s="5" t="e">
        <f>INDEX(sgStats[gl_rank],MATCH(stat_prod_calc_test_venusaur[[#This Row],[iv_str]],sgStats[ul_iv_string],0))</f>
        <v>#N/A</v>
      </c>
      <c r="AA294" s="5" t="e">
        <f>stat_prod_calc_test_venusaur[[#This Row],[sg_ul_rank]]=stat_prod_calc_test_venusaur[[#This Row],[ul_rank]]</f>
        <v>#N/A</v>
      </c>
      <c r="AB294" s="5">
        <f>ROUND(stat_prod_calc_test_venusaur[[#This Row],[ul_stat_product]],1)</f>
        <v>3931.4</v>
      </c>
      <c r="AC294" s="5" t="e">
        <f>INDEX(sgStats[ul_prod],MATCH(stat_prod_calc_test_venusaur[[#This Row],[iv_str]],sgStats[ul_iv_string],0))</f>
        <v>#N/A</v>
      </c>
    </row>
    <row r="295" spans="1:29" x14ac:dyDescent="0.25">
      <c r="A295" s="5" t="s">
        <v>36</v>
      </c>
      <c r="B295" s="5" t="s">
        <v>321</v>
      </c>
      <c r="C295">
        <v>21</v>
      </c>
      <c r="D295">
        <v>1487</v>
      </c>
      <c r="E295">
        <v>125</v>
      </c>
      <c r="F295">
        <v>1808.385</v>
      </c>
      <c r="G295">
        <v>285</v>
      </c>
      <c r="H295">
        <v>93.064999999999998</v>
      </c>
      <c r="I295">
        <v>40.5</v>
      </c>
      <c r="J295">
        <v>2494</v>
      </c>
      <c r="K295">
        <v>162</v>
      </c>
      <c r="L295">
        <v>3930.9859999999999</v>
      </c>
      <c r="M295">
        <v>214</v>
      </c>
      <c r="N295">
        <v>94.456999999999994</v>
      </c>
      <c r="O295">
        <v>3</v>
      </c>
      <c r="P295" t="e">
        <f>INDEX(sgStats[gl_rank],MATCH(stat_prod_calc_test_venusaur[[#This Row],[iv_str]],sgStats[gl_iv_string],0))</f>
        <v>#N/A</v>
      </c>
      <c r="Q295" t="e">
        <f>stat_prod_calc_test_venusaur[[#This Row],[sg_gl_rank]]=stat_prod_calc_test_venusaur[[#This Row],[gl_rank]]</f>
        <v>#N/A</v>
      </c>
      <c r="R295">
        <f>ROUND(stat_prod_calc_test_venusaur[[#This Row],[gl_stat_product]],1)</f>
        <v>1808.4</v>
      </c>
      <c r="S295" s="6" t="e">
        <f>INDEX(sgStats[gl_prod],MATCH(stat_prod_calc_test_venusaur[[#This Row],[iv_str]],sgStats[gl_iv_string],0))</f>
        <v>#N/A</v>
      </c>
      <c r="T295" s="5">
        <f>ROUND(stat_prod_calc_test_venusaur[[#This Row],[gl_percent_rank]],2)</f>
        <v>93.07</v>
      </c>
      <c r="U295" s="5" t="e">
        <f>INDEX(sgStats[gl_percent_sp],MATCH(stat_prod_calc_test_venusaur[[#This Row],[iv_str]],sgStats[gl_iv_string],0))</f>
        <v>#N/A</v>
      </c>
      <c r="V295" s="5" t="e">
        <f>stat_prod_calc_test_venusaur[[#This Row],[my_gl_%sp]]=stat_prod_calc_test_venusaur[[#This Row],[sg_gl_%sp]]</f>
        <v>#N/A</v>
      </c>
      <c r="W295" s="5">
        <f>ROUND(stat_prod_calc_test_venusaur[[#This Row],[gl_stat_product]]/$F$2*100,2)</f>
        <v>99</v>
      </c>
      <c r="X295" s="5" t="e">
        <f>stat_prod_calc_test_venusaur[[#This Row],[Column1]]=stat_prod_calc_test_venusaur[[#This Row],[sg_gl_%sp]]</f>
        <v>#N/A</v>
      </c>
      <c r="Y295" s="5">
        <f>stat_prod_calc_test_venusaur[[#This Row],[ul_stat_product]]/$L$66*100</f>
        <v>99.425424722089645</v>
      </c>
      <c r="Z295" s="5" t="e">
        <f>INDEX(sgStats[gl_rank],MATCH(stat_prod_calc_test_venusaur[[#This Row],[iv_str]],sgStats[ul_iv_string],0))</f>
        <v>#N/A</v>
      </c>
      <c r="AA295" s="5" t="e">
        <f>stat_prod_calc_test_venusaur[[#This Row],[sg_ul_rank]]=stat_prod_calc_test_venusaur[[#This Row],[ul_rank]]</f>
        <v>#N/A</v>
      </c>
      <c r="AB295" s="5">
        <f>ROUND(stat_prod_calc_test_venusaur[[#This Row],[ul_stat_product]],1)</f>
        <v>3931</v>
      </c>
      <c r="AC295" s="5" t="e">
        <f>INDEX(sgStats[ul_prod],MATCH(stat_prod_calc_test_venusaur[[#This Row],[iv_str]],sgStats[ul_iv_string],0))</f>
        <v>#N/A</v>
      </c>
    </row>
    <row r="296" spans="1:29" x14ac:dyDescent="0.25">
      <c r="A296" s="5" t="s">
        <v>36</v>
      </c>
      <c r="B296" s="5" t="s">
        <v>326</v>
      </c>
      <c r="C296">
        <v>21</v>
      </c>
      <c r="D296">
        <v>1490</v>
      </c>
      <c r="E296">
        <v>125</v>
      </c>
      <c r="F296">
        <v>1808.104</v>
      </c>
      <c r="G296">
        <v>290</v>
      </c>
      <c r="H296">
        <v>92.942999999999998</v>
      </c>
      <c r="I296">
        <v>40.5</v>
      </c>
      <c r="J296">
        <v>2500</v>
      </c>
      <c r="K296">
        <v>162</v>
      </c>
      <c r="L296">
        <v>3930.375</v>
      </c>
      <c r="M296">
        <v>221</v>
      </c>
      <c r="N296">
        <v>94.275000000000006</v>
      </c>
      <c r="O296">
        <v>3</v>
      </c>
      <c r="P296" t="e">
        <f>INDEX(sgStats[gl_rank],MATCH(stat_prod_calc_test_venusaur[[#This Row],[iv_str]],sgStats[gl_iv_string],0))</f>
        <v>#N/A</v>
      </c>
      <c r="Q296" t="e">
        <f>stat_prod_calc_test_venusaur[[#This Row],[sg_gl_rank]]=stat_prod_calc_test_venusaur[[#This Row],[gl_rank]]</f>
        <v>#N/A</v>
      </c>
      <c r="R296">
        <f>ROUND(stat_prod_calc_test_venusaur[[#This Row],[gl_stat_product]],1)</f>
        <v>1808.1</v>
      </c>
      <c r="S296" s="6" t="e">
        <f>INDEX(sgStats[gl_prod],MATCH(stat_prod_calc_test_venusaur[[#This Row],[iv_str]],sgStats[gl_iv_string],0))</f>
        <v>#N/A</v>
      </c>
      <c r="T296" s="5">
        <f>ROUND(stat_prod_calc_test_venusaur[[#This Row],[gl_percent_rank]],2)</f>
        <v>92.94</v>
      </c>
      <c r="U296" s="5" t="e">
        <f>INDEX(sgStats[gl_percent_sp],MATCH(stat_prod_calc_test_venusaur[[#This Row],[iv_str]],sgStats[gl_iv_string],0))</f>
        <v>#N/A</v>
      </c>
      <c r="V296" s="5" t="e">
        <f>stat_prod_calc_test_venusaur[[#This Row],[my_gl_%sp]]=stat_prod_calc_test_venusaur[[#This Row],[sg_gl_%sp]]</f>
        <v>#N/A</v>
      </c>
      <c r="W296" s="5">
        <f>ROUND(stat_prod_calc_test_venusaur[[#This Row],[gl_stat_product]]/$F$2*100,2)</f>
        <v>98.99</v>
      </c>
      <c r="X296" s="5" t="e">
        <f>stat_prod_calc_test_venusaur[[#This Row],[Column1]]=stat_prod_calc_test_venusaur[[#This Row],[sg_gl_%sp]]</f>
        <v>#N/A</v>
      </c>
      <c r="Y296" s="5">
        <f>stat_prod_calc_test_venusaur[[#This Row],[ul_stat_product]]/$L$66*100</f>
        <v>99.409970855170457</v>
      </c>
      <c r="Z296" s="5" t="e">
        <f>INDEX(sgStats[gl_rank],MATCH(stat_prod_calc_test_venusaur[[#This Row],[iv_str]],sgStats[ul_iv_string],0))</f>
        <v>#N/A</v>
      </c>
      <c r="AA296" s="5" t="e">
        <f>stat_prod_calc_test_venusaur[[#This Row],[sg_ul_rank]]=stat_prod_calc_test_venusaur[[#This Row],[ul_rank]]</f>
        <v>#N/A</v>
      </c>
      <c r="AB296" s="5">
        <f>ROUND(stat_prod_calc_test_venusaur[[#This Row],[ul_stat_product]],1)</f>
        <v>3930.4</v>
      </c>
      <c r="AC296" s="5" t="e">
        <f>INDEX(sgStats[ul_prod],MATCH(stat_prod_calc_test_venusaur[[#This Row],[iv_str]],sgStats[ul_iv_string],0))</f>
        <v>#N/A</v>
      </c>
    </row>
    <row r="297" spans="1:29" x14ac:dyDescent="0.25">
      <c r="A297" s="5" t="s">
        <v>36</v>
      </c>
      <c r="B297" s="5" t="s">
        <v>292</v>
      </c>
      <c r="C297">
        <v>21</v>
      </c>
      <c r="D297">
        <v>1487</v>
      </c>
      <c r="E297">
        <v>119</v>
      </c>
      <c r="F297">
        <v>1810.3240000000001</v>
      </c>
      <c r="G297">
        <v>255</v>
      </c>
      <c r="H297">
        <v>93.772999999999996</v>
      </c>
      <c r="I297">
        <v>40.5</v>
      </c>
      <c r="J297">
        <v>2494</v>
      </c>
      <c r="K297">
        <v>154</v>
      </c>
      <c r="L297">
        <v>3929.4850000000001</v>
      </c>
      <c r="M297">
        <v>226</v>
      </c>
      <c r="N297">
        <v>94.144999999999996</v>
      </c>
      <c r="O297">
        <v>3</v>
      </c>
      <c r="P297" t="e">
        <f>INDEX(sgStats[gl_rank],MATCH(stat_prod_calc_test_venusaur[[#This Row],[iv_str]],sgStats[gl_iv_string],0))</f>
        <v>#N/A</v>
      </c>
      <c r="Q297" t="e">
        <f>stat_prod_calc_test_venusaur[[#This Row],[sg_gl_rank]]=stat_prod_calc_test_venusaur[[#This Row],[gl_rank]]</f>
        <v>#N/A</v>
      </c>
      <c r="R297">
        <f>ROUND(stat_prod_calc_test_venusaur[[#This Row],[gl_stat_product]],1)</f>
        <v>1810.3</v>
      </c>
      <c r="S297" s="6" t="e">
        <f>INDEX(sgStats[gl_prod],MATCH(stat_prod_calc_test_venusaur[[#This Row],[iv_str]],sgStats[gl_iv_string],0))</f>
        <v>#N/A</v>
      </c>
      <c r="T297" s="5">
        <f>ROUND(stat_prod_calc_test_venusaur[[#This Row],[gl_percent_rank]],2)</f>
        <v>93.77</v>
      </c>
      <c r="U297" s="5" t="e">
        <f>INDEX(sgStats[gl_percent_sp],MATCH(stat_prod_calc_test_venusaur[[#This Row],[iv_str]],sgStats[gl_iv_string],0))</f>
        <v>#N/A</v>
      </c>
      <c r="V297" s="5" t="e">
        <f>stat_prod_calc_test_venusaur[[#This Row],[my_gl_%sp]]=stat_prod_calc_test_venusaur[[#This Row],[sg_gl_%sp]]</f>
        <v>#N/A</v>
      </c>
      <c r="W297" s="5">
        <f>ROUND(stat_prod_calc_test_venusaur[[#This Row],[gl_stat_product]]/$F$2*100,2)</f>
        <v>99.11</v>
      </c>
      <c r="X297" s="5" t="e">
        <f>stat_prod_calc_test_venusaur[[#This Row],[Column1]]=stat_prod_calc_test_venusaur[[#This Row],[sg_gl_%sp]]</f>
        <v>#N/A</v>
      </c>
      <c r="Y297" s="5">
        <f>stat_prod_calc_test_venusaur[[#This Row],[ul_stat_product]]/$L$66*100</f>
        <v>99.387460312522208</v>
      </c>
      <c r="Z297" s="5" t="e">
        <f>INDEX(sgStats[gl_rank],MATCH(stat_prod_calc_test_venusaur[[#This Row],[iv_str]],sgStats[ul_iv_string],0))</f>
        <v>#N/A</v>
      </c>
      <c r="AA297" s="5" t="e">
        <f>stat_prod_calc_test_venusaur[[#This Row],[sg_ul_rank]]=stat_prod_calc_test_venusaur[[#This Row],[ul_rank]]</f>
        <v>#N/A</v>
      </c>
      <c r="AB297" s="5">
        <f>ROUND(stat_prod_calc_test_venusaur[[#This Row],[ul_stat_product]],1)</f>
        <v>3929.5</v>
      </c>
      <c r="AC297" s="5" t="e">
        <f>INDEX(sgStats[ul_prod],MATCH(stat_prod_calc_test_venusaur[[#This Row],[iv_str]],sgStats[ul_iv_string],0))</f>
        <v>#N/A</v>
      </c>
    </row>
    <row r="298" spans="1:29" x14ac:dyDescent="0.25">
      <c r="A298" s="5" t="s">
        <v>36</v>
      </c>
      <c r="B298" s="5" t="s">
        <v>631</v>
      </c>
      <c r="C298">
        <v>21</v>
      </c>
      <c r="D298">
        <v>1479</v>
      </c>
      <c r="E298">
        <v>118</v>
      </c>
      <c r="F298">
        <v>1795.1110000000001</v>
      </c>
      <c r="G298">
        <v>593</v>
      </c>
      <c r="H298">
        <v>85.495000000000005</v>
      </c>
      <c r="I298">
        <v>41</v>
      </c>
      <c r="J298">
        <v>2497</v>
      </c>
      <c r="K298">
        <v>153</v>
      </c>
      <c r="L298">
        <v>3928.5889999999999</v>
      </c>
      <c r="M298">
        <v>232</v>
      </c>
      <c r="N298">
        <v>93.989000000000004</v>
      </c>
      <c r="O298">
        <v>3</v>
      </c>
      <c r="P298" t="e">
        <f>INDEX(sgStats[gl_rank],MATCH(stat_prod_calc_test_venusaur[[#This Row],[iv_str]],sgStats[gl_iv_string],0))</f>
        <v>#N/A</v>
      </c>
      <c r="Q298" t="e">
        <f>stat_prod_calc_test_venusaur[[#This Row],[sg_gl_rank]]=stat_prod_calc_test_venusaur[[#This Row],[gl_rank]]</f>
        <v>#N/A</v>
      </c>
      <c r="R298">
        <f>ROUND(stat_prod_calc_test_venusaur[[#This Row],[gl_stat_product]],1)</f>
        <v>1795.1</v>
      </c>
      <c r="S298" s="6" t="e">
        <f>INDEX(sgStats[gl_prod],MATCH(stat_prod_calc_test_venusaur[[#This Row],[iv_str]],sgStats[gl_iv_string],0))</f>
        <v>#N/A</v>
      </c>
      <c r="T298" s="5">
        <f>ROUND(stat_prod_calc_test_venusaur[[#This Row],[gl_percent_rank]],2)</f>
        <v>85.5</v>
      </c>
      <c r="U298" s="5" t="e">
        <f>INDEX(sgStats[gl_percent_sp],MATCH(stat_prod_calc_test_venusaur[[#This Row],[iv_str]],sgStats[gl_iv_string],0))</f>
        <v>#N/A</v>
      </c>
      <c r="V298" s="5" t="e">
        <f>stat_prod_calc_test_venusaur[[#This Row],[my_gl_%sp]]=stat_prod_calc_test_venusaur[[#This Row],[sg_gl_%sp]]</f>
        <v>#N/A</v>
      </c>
      <c r="W298" s="5">
        <f>ROUND(stat_prod_calc_test_venusaur[[#This Row],[gl_stat_product]]/$F$2*100,2)</f>
        <v>98.28</v>
      </c>
      <c r="X298" s="5" t="e">
        <f>stat_prod_calc_test_venusaur[[#This Row],[Column1]]=stat_prod_calc_test_venusaur[[#This Row],[sg_gl_%sp]]</f>
        <v>#N/A</v>
      </c>
      <c r="Y298" s="5">
        <f>stat_prod_calc_test_venusaur[[#This Row],[ul_stat_product]]/$L$66*100</f>
        <v>99.36479801340667</v>
      </c>
      <c r="Z298" s="5" t="e">
        <f>INDEX(sgStats[gl_rank],MATCH(stat_prod_calc_test_venusaur[[#This Row],[iv_str]],sgStats[ul_iv_string],0))</f>
        <v>#N/A</v>
      </c>
      <c r="AA298" s="5" t="e">
        <f>stat_prod_calc_test_venusaur[[#This Row],[sg_ul_rank]]=stat_prod_calc_test_venusaur[[#This Row],[ul_rank]]</f>
        <v>#N/A</v>
      </c>
      <c r="AB298" s="5">
        <f>ROUND(stat_prod_calc_test_venusaur[[#This Row],[ul_stat_product]],1)</f>
        <v>3928.6</v>
      </c>
      <c r="AC298" s="5" t="e">
        <f>INDEX(sgStats[ul_prod],MATCH(stat_prod_calc_test_venusaur[[#This Row],[iv_str]],sgStats[ul_iv_string],0))</f>
        <v>#N/A</v>
      </c>
    </row>
    <row r="299" spans="1:29" x14ac:dyDescent="0.25">
      <c r="A299" s="5" t="s">
        <v>36</v>
      </c>
      <c r="B299" s="5" t="s">
        <v>381</v>
      </c>
      <c r="C299">
        <v>21</v>
      </c>
      <c r="D299">
        <v>1487</v>
      </c>
      <c r="E299">
        <v>121</v>
      </c>
      <c r="F299">
        <v>1804.6559999999999</v>
      </c>
      <c r="G299">
        <v>344</v>
      </c>
      <c r="H299">
        <v>91.551000000000002</v>
      </c>
      <c r="I299">
        <v>40.5</v>
      </c>
      <c r="J299">
        <v>2495</v>
      </c>
      <c r="K299">
        <v>157</v>
      </c>
      <c r="L299">
        <v>3927.4830000000002</v>
      </c>
      <c r="M299">
        <v>239</v>
      </c>
      <c r="N299">
        <v>93.807000000000002</v>
      </c>
      <c r="O299">
        <v>3</v>
      </c>
      <c r="P299" t="e">
        <f>INDEX(sgStats[gl_rank],MATCH(stat_prod_calc_test_venusaur[[#This Row],[iv_str]],sgStats[gl_iv_string],0))</f>
        <v>#N/A</v>
      </c>
      <c r="Q299" t="e">
        <f>stat_prod_calc_test_venusaur[[#This Row],[sg_gl_rank]]=stat_prod_calc_test_venusaur[[#This Row],[gl_rank]]</f>
        <v>#N/A</v>
      </c>
      <c r="R299">
        <f>ROUND(stat_prod_calc_test_venusaur[[#This Row],[gl_stat_product]],1)</f>
        <v>1804.7</v>
      </c>
      <c r="S299" s="6" t="e">
        <f>INDEX(sgStats[gl_prod],MATCH(stat_prod_calc_test_venusaur[[#This Row],[iv_str]],sgStats[gl_iv_string],0))</f>
        <v>#N/A</v>
      </c>
      <c r="T299" s="5">
        <f>ROUND(stat_prod_calc_test_venusaur[[#This Row],[gl_percent_rank]],2)</f>
        <v>91.55</v>
      </c>
      <c r="U299" s="5" t="e">
        <f>INDEX(sgStats[gl_percent_sp],MATCH(stat_prod_calc_test_venusaur[[#This Row],[iv_str]],sgStats[gl_iv_string],0))</f>
        <v>#N/A</v>
      </c>
      <c r="V299" s="5" t="e">
        <f>stat_prod_calc_test_venusaur[[#This Row],[my_gl_%sp]]=stat_prod_calc_test_venusaur[[#This Row],[sg_gl_%sp]]</f>
        <v>#N/A</v>
      </c>
      <c r="W299" s="5">
        <f>ROUND(stat_prod_calc_test_venusaur[[#This Row],[gl_stat_product]]/$F$2*100,2)</f>
        <v>98.8</v>
      </c>
      <c r="X299" s="5" t="e">
        <f>stat_prod_calc_test_venusaur[[#This Row],[Column1]]=stat_prod_calc_test_venusaur[[#This Row],[sg_gl_%sp]]</f>
        <v>#N/A</v>
      </c>
      <c r="Y299" s="5">
        <f>stat_prod_calc_test_venusaur[[#This Row],[ul_stat_product]]/$L$66*100</f>
        <v>99.336824237935943</v>
      </c>
      <c r="Z299" s="5" t="e">
        <f>INDEX(sgStats[gl_rank],MATCH(stat_prod_calc_test_venusaur[[#This Row],[iv_str]],sgStats[ul_iv_string],0))</f>
        <v>#N/A</v>
      </c>
      <c r="AA299" s="5" t="e">
        <f>stat_prod_calc_test_venusaur[[#This Row],[sg_ul_rank]]=stat_prod_calc_test_venusaur[[#This Row],[ul_rank]]</f>
        <v>#N/A</v>
      </c>
      <c r="AB299" s="5">
        <f>ROUND(stat_prod_calc_test_venusaur[[#This Row],[ul_stat_product]],1)</f>
        <v>3927.5</v>
      </c>
      <c r="AC299" s="5" t="e">
        <f>INDEX(sgStats[ul_prod],MATCH(stat_prod_calc_test_venusaur[[#This Row],[iv_str]],sgStats[ul_iv_string],0))</f>
        <v>#N/A</v>
      </c>
    </row>
    <row r="300" spans="1:29" x14ac:dyDescent="0.25">
      <c r="A300" s="5" t="s">
        <v>36</v>
      </c>
      <c r="B300" s="5" t="s">
        <v>829</v>
      </c>
      <c r="C300">
        <v>21</v>
      </c>
      <c r="D300">
        <v>1476</v>
      </c>
      <c r="E300">
        <v>123</v>
      </c>
      <c r="F300">
        <v>1788.761</v>
      </c>
      <c r="G300">
        <v>793</v>
      </c>
      <c r="H300">
        <v>80.635000000000005</v>
      </c>
      <c r="I300">
        <v>41</v>
      </c>
      <c r="J300">
        <v>2491</v>
      </c>
      <c r="K300">
        <v>160</v>
      </c>
      <c r="L300">
        <v>3927.3829999999998</v>
      </c>
      <c r="M300">
        <v>240</v>
      </c>
      <c r="N300">
        <v>93.781000000000006</v>
      </c>
      <c r="O300">
        <v>3</v>
      </c>
      <c r="P300" t="e">
        <f>INDEX(sgStats[gl_rank],MATCH(stat_prod_calc_test_venusaur[[#This Row],[iv_str]],sgStats[gl_iv_string],0))</f>
        <v>#N/A</v>
      </c>
      <c r="Q300" t="e">
        <f>stat_prod_calc_test_venusaur[[#This Row],[sg_gl_rank]]=stat_prod_calc_test_venusaur[[#This Row],[gl_rank]]</f>
        <v>#N/A</v>
      </c>
      <c r="R300">
        <f>ROUND(stat_prod_calc_test_venusaur[[#This Row],[gl_stat_product]],1)</f>
        <v>1788.8</v>
      </c>
      <c r="S300" s="6" t="e">
        <f>INDEX(sgStats[gl_prod],MATCH(stat_prod_calc_test_venusaur[[#This Row],[iv_str]],sgStats[gl_iv_string],0))</f>
        <v>#N/A</v>
      </c>
      <c r="T300" s="5">
        <f>ROUND(stat_prod_calc_test_venusaur[[#This Row],[gl_percent_rank]],2)</f>
        <v>80.64</v>
      </c>
      <c r="U300" s="5" t="e">
        <f>INDEX(sgStats[gl_percent_sp],MATCH(stat_prod_calc_test_venusaur[[#This Row],[iv_str]],sgStats[gl_iv_string],0))</f>
        <v>#N/A</v>
      </c>
      <c r="V300" s="5" t="e">
        <f>stat_prod_calc_test_venusaur[[#This Row],[my_gl_%sp]]=stat_prod_calc_test_venusaur[[#This Row],[sg_gl_%sp]]</f>
        <v>#N/A</v>
      </c>
      <c r="W300" s="5">
        <f>ROUND(stat_prod_calc_test_venusaur[[#This Row],[gl_stat_product]]/$F$2*100,2)</f>
        <v>97.93</v>
      </c>
      <c r="X300" s="5" t="e">
        <f>stat_prod_calc_test_venusaur[[#This Row],[Column1]]=stat_prod_calc_test_venusaur[[#This Row],[sg_gl_%sp]]</f>
        <v>#N/A</v>
      </c>
      <c r="Y300" s="5">
        <f>stat_prod_calc_test_venusaur[[#This Row],[ul_stat_product]]/$L$66*100</f>
        <v>99.334294963481057</v>
      </c>
      <c r="Z300" s="5" t="e">
        <f>INDEX(sgStats[gl_rank],MATCH(stat_prod_calc_test_venusaur[[#This Row],[iv_str]],sgStats[ul_iv_string],0))</f>
        <v>#N/A</v>
      </c>
      <c r="AA300" s="5" t="e">
        <f>stat_prod_calc_test_venusaur[[#This Row],[sg_ul_rank]]=stat_prod_calc_test_venusaur[[#This Row],[ul_rank]]</f>
        <v>#N/A</v>
      </c>
      <c r="AB300" s="5">
        <f>ROUND(stat_prod_calc_test_venusaur[[#This Row],[ul_stat_product]],1)</f>
        <v>3927.4</v>
      </c>
      <c r="AC300" s="5" t="e">
        <f>INDEX(sgStats[ul_prod],MATCH(stat_prod_calc_test_venusaur[[#This Row],[iv_str]],sgStats[ul_iv_string],0))</f>
        <v>#N/A</v>
      </c>
    </row>
    <row r="301" spans="1:29" x14ac:dyDescent="0.25">
      <c r="A301" s="5" t="s">
        <v>36</v>
      </c>
      <c r="B301" s="5" t="s">
        <v>386</v>
      </c>
      <c r="C301">
        <v>21</v>
      </c>
      <c r="D301">
        <v>1483</v>
      </c>
      <c r="E301">
        <v>121</v>
      </c>
      <c r="F301">
        <v>1804.566</v>
      </c>
      <c r="G301">
        <v>348</v>
      </c>
      <c r="H301">
        <v>91.453000000000003</v>
      </c>
      <c r="I301">
        <v>40.5</v>
      </c>
      <c r="J301">
        <v>2488</v>
      </c>
      <c r="K301">
        <v>157</v>
      </c>
      <c r="L301">
        <v>3927.2860000000001</v>
      </c>
      <c r="M301">
        <v>243</v>
      </c>
      <c r="N301">
        <v>93.703000000000003</v>
      </c>
      <c r="O301">
        <v>3</v>
      </c>
      <c r="P301" t="e">
        <f>INDEX(sgStats[gl_rank],MATCH(stat_prod_calc_test_venusaur[[#This Row],[iv_str]],sgStats[gl_iv_string],0))</f>
        <v>#N/A</v>
      </c>
      <c r="Q301" t="e">
        <f>stat_prod_calc_test_venusaur[[#This Row],[sg_gl_rank]]=stat_prod_calc_test_venusaur[[#This Row],[gl_rank]]</f>
        <v>#N/A</v>
      </c>
      <c r="R301">
        <f>ROUND(stat_prod_calc_test_venusaur[[#This Row],[gl_stat_product]],1)</f>
        <v>1804.6</v>
      </c>
      <c r="S301" s="6" t="e">
        <f>INDEX(sgStats[gl_prod],MATCH(stat_prod_calc_test_venusaur[[#This Row],[iv_str]],sgStats[gl_iv_string],0))</f>
        <v>#N/A</v>
      </c>
      <c r="T301" s="5">
        <f>ROUND(stat_prod_calc_test_venusaur[[#This Row],[gl_percent_rank]],2)</f>
        <v>91.45</v>
      </c>
      <c r="U301" s="5" t="e">
        <f>INDEX(sgStats[gl_percent_sp],MATCH(stat_prod_calc_test_venusaur[[#This Row],[iv_str]],sgStats[gl_iv_string],0))</f>
        <v>#N/A</v>
      </c>
      <c r="V301" s="5" t="e">
        <f>stat_prod_calc_test_venusaur[[#This Row],[my_gl_%sp]]=stat_prod_calc_test_venusaur[[#This Row],[sg_gl_%sp]]</f>
        <v>#N/A</v>
      </c>
      <c r="W301" s="5">
        <f>ROUND(stat_prod_calc_test_venusaur[[#This Row],[gl_stat_product]]/$F$2*100,2)</f>
        <v>98.79</v>
      </c>
      <c r="X301" s="5" t="e">
        <f>stat_prod_calc_test_venusaur[[#This Row],[Column1]]=stat_prod_calc_test_venusaur[[#This Row],[sg_gl_%sp]]</f>
        <v>#N/A</v>
      </c>
      <c r="Y301" s="5">
        <f>stat_prod_calc_test_venusaur[[#This Row],[ul_stat_product]]/$L$66*100</f>
        <v>99.331841567259858</v>
      </c>
      <c r="Z301" s="5" t="e">
        <f>INDEX(sgStats[gl_rank],MATCH(stat_prod_calc_test_venusaur[[#This Row],[iv_str]],sgStats[ul_iv_string],0))</f>
        <v>#N/A</v>
      </c>
      <c r="AA301" s="5" t="e">
        <f>stat_prod_calc_test_venusaur[[#This Row],[sg_ul_rank]]=stat_prod_calc_test_venusaur[[#This Row],[ul_rank]]</f>
        <v>#N/A</v>
      </c>
      <c r="AB301" s="5">
        <f>ROUND(stat_prod_calc_test_venusaur[[#This Row],[ul_stat_product]],1)</f>
        <v>3927.3</v>
      </c>
      <c r="AC301" s="5" t="e">
        <f>INDEX(sgStats[ul_prod],MATCH(stat_prod_calc_test_venusaur[[#This Row],[iv_str]],sgStats[ul_iv_string],0))</f>
        <v>#N/A</v>
      </c>
    </row>
    <row r="302" spans="1:29" x14ac:dyDescent="0.25">
      <c r="A302" s="5" t="s">
        <v>36</v>
      </c>
      <c r="B302" s="5" t="s">
        <v>411</v>
      </c>
      <c r="C302">
        <v>21</v>
      </c>
      <c r="D302">
        <v>1483</v>
      </c>
      <c r="E302">
        <v>124</v>
      </c>
      <c r="F302">
        <v>1803.3040000000001</v>
      </c>
      <c r="G302">
        <v>375</v>
      </c>
      <c r="H302">
        <v>90.841999999999999</v>
      </c>
      <c r="I302">
        <v>40.5</v>
      </c>
      <c r="J302">
        <v>2488</v>
      </c>
      <c r="K302">
        <v>161</v>
      </c>
      <c r="L302">
        <v>3927.1619999999998</v>
      </c>
      <c r="M302">
        <v>245</v>
      </c>
      <c r="N302">
        <v>93.650999999999996</v>
      </c>
      <c r="O302">
        <v>3</v>
      </c>
      <c r="P302" t="e">
        <f>INDEX(sgStats[gl_rank],MATCH(stat_prod_calc_test_venusaur[[#This Row],[iv_str]],sgStats[gl_iv_string],0))</f>
        <v>#N/A</v>
      </c>
      <c r="Q302" t="e">
        <f>stat_prod_calc_test_venusaur[[#This Row],[sg_gl_rank]]=stat_prod_calc_test_venusaur[[#This Row],[gl_rank]]</f>
        <v>#N/A</v>
      </c>
      <c r="R302">
        <f>ROUND(stat_prod_calc_test_venusaur[[#This Row],[gl_stat_product]],1)</f>
        <v>1803.3</v>
      </c>
      <c r="S302" s="6" t="e">
        <f>INDEX(sgStats[gl_prod],MATCH(stat_prod_calc_test_venusaur[[#This Row],[iv_str]],sgStats[gl_iv_string],0))</f>
        <v>#N/A</v>
      </c>
      <c r="T302" s="5">
        <f>ROUND(stat_prod_calc_test_venusaur[[#This Row],[gl_percent_rank]],2)</f>
        <v>90.84</v>
      </c>
      <c r="U302" s="5" t="e">
        <f>INDEX(sgStats[gl_percent_sp],MATCH(stat_prod_calc_test_venusaur[[#This Row],[iv_str]],sgStats[gl_iv_string],0))</f>
        <v>#N/A</v>
      </c>
      <c r="V302" s="5" t="e">
        <f>stat_prod_calc_test_venusaur[[#This Row],[my_gl_%sp]]=stat_prod_calc_test_venusaur[[#This Row],[sg_gl_%sp]]</f>
        <v>#N/A</v>
      </c>
      <c r="W302" s="5">
        <f>ROUND(stat_prod_calc_test_venusaur[[#This Row],[gl_stat_product]]/$F$2*100,2)</f>
        <v>98.72</v>
      </c>
      <c r="X302" s="5" t="e">
        <f>stat_prod_calc_test_venusaur[[#This Row],[Column1]]=stat_prod_calc_test_venusaur[[#This Row],[sg_gl_%sp]]</f>
        <v>#N/A</v>
      </c>
      <c r="Y302" s="5">
        <f>stat_prod_calc_test_venusaur[[#This Row],[ul_stat_product]]/$L$66*100</f>
        <v>99.328705266935827</v>
      </c>
      <c r="Z302" s="5" t="e">
        <f>INDEX(sgStats[gl_rank],MATCH(stat_prod_calc_test_venusaur[[#This Row],[iv_str]],sgStats[ul_iv_string],0))</f>
        <v>#N/A</v>
      </c>
      <c r="AA302" s="5" t="e">
        <f>stat_prod_calc_test_venusaur[[#This Row],[sg_ul_rank]]=stat_prod_calc_test_venusaur[[#This Row],[ul_rank]]</f>
        <v>#N/A</v>
      </c>
      <c r="AB302" s="5">
        <f>ROUND(stat_prod_calc_test_venusaur[[#This Row],[ul_stat_product]],1)</f>
        <v>3927.2</v>
      </c>
      <c r="AC302" s="5" t="e">
        <f>INDEX(sgStats[ul_prod],MATCH(stat_prod_calc_test_venusaur[[#This Row],[iv_str]],sgStats[ul_iv_string],0))</f>
        <v>#N/A</v>
      </c>
    </row>
    <row r="303" spans="1:29" x14ac:dyDescent="0.25">
      <c r="A303" s="5" t="s">
        <v>36</v>
      </c>
      <c r="B303" s="5" t="s">
        <v>801</v>
      </c>
      <c r="C303">
        <v>21</v>
      </c>
      <c r="D303">
        <v>1480</v>
      </c>
      <c r="E303">
        <v>120</v>
      </c>
      <c r="F303">
        <v>1789.742</v>
      </c>
      <c r="G303">
        <v>764</v>
      </c>
      <c r="H303">
        <v>81.319000000000003</v>
      </c>
      <c r="I303">
        <v>41</v>
      </c>
      <c r="J303">
        <v>2498</v>
      </c>
      <c r="K303">
        <v>156</v>
      </c>
      <c r="L303">
        <v>3927.0790000000002</v>
      </c>
      <c r="M303">
        <v>246</v>
      </c>
      <c r="N303">
        <v>93.599000000000004</v>
      </c>
      <c r="O303">
        <v>3</v>
      </c>
      <c r="P303" t="e">
        <f>INDEX(sgStats[gl_rank],MATCH(stat_prod_calc_test_venusaur[[#This Row],[iv_str]],sgStats[gl_iv_string],0))</f>
        <v>#N/A</v>
      </c>
      <c r="Q303" t="e">
        <f>stat_prod_calc_test_venusaur[[#This Row],[sg_gl_rank]]=stat_prod_calc_test_venusaur[[#This Row],[gl_rank]]</f>
        <v>#N/A</v>
      </c>
      <c r="R303">
        <f>ROUND(stat_prod_calc_test_venusaur[[#This Row],[gl_stat_product]],1)</f>
        <v>1789.7</v>
      </c>
      <c r="S303" s="6" t="e">
        <f>INDEX(sgStats[gl_prod],MATCH(stat_prod_calc_test_venusaur[[#This Row],[iv_str]],sgStats[gl_iv_string],0))</f>
        <v>#N/A</v>
      </c>
      <c r="T303" s="5">
        <f>ROUND(stat_prod_calc_test_venusaur[[#This Row],[gl_percent_rank]],2)</f>
        <v>81.319999999999993</v>
      </c>
      <c r="U303" s="5" t="e">
        <f>INDEX(sgStats[gl_percent_sp],MATCH(stat_prod_calc_test_venusaur[[#This Row],[iv_str]],sgStats[gl_iv_string],0))</f>
        <v>#N/A</v>
      </c>
      <c r="V303" s="5" t="e">
        <f>stat_prod_calc_test_venusaur[[#This Row],[my_gl_%sp]]=stat_prod_calc_test_venusaur[[#This Row],[sg_gl_%sp]]</f>
        <v>#N/A</v>
      </c>
      <c r="W303" s="5">
        <f>ROUND(stat_prod_calc_test_venusaur[[#This Row],[gl_stat_product]]/$F$2*100,2)</f>
        <v>97.98</v>
      </c>
      <c r="X303" s="5" t="e">
        <f>stat_prod_calc_test_venusaur[[#This Row],[Column1]]=stat_prod_calc_test_venusaur[[#This Row],[sg_gl_%sp]]</f>
        <v>#N/A</v>
      </c>
      <c r="Y303" s="5">
        <f>stat_prod_calc_test_venusaur[[#This Row],[ul_stat_product]]/$L$66*100</f>
        <v>99.326605969138299</v>
      </c>
      <c r="Z303" s="5" t="e">
        <f>INDEX(sgStats[gl_rank],MATCH(stat_prod_calc_test_venusaur[[#This Row],[iv_str]],sgStats[ul_iv_string],0))</f>
        <v>#N/A</v>
      </c>
      <c r="AA303" s="5" t="e">
        <f>stat_prod_calc_test_venusaur[[#This Row],[sg_ul_rank]]=stat_prod_calc_test_venusaur[[#This Row],[ul_rank]]</f>
        <v>#N/A</v>
      </c>
      <c r="AB303" s="5">
        <f>ROUND(stat_prod_calc_test_venusaur[[#This Row],[ul_stat_product]],1)</f>
        <v>3927.1</v>
      </c>
      <c r="AC303" s="5" t="e">
        <f>INDEX(sgStats[ul_prod],MATCH(stat_prod_calc_test_venusaur[[#This Row],[iv_str]],sgStats[ul_iv_string],0))</f>
        <v>#N/A</v>
      </c>
    </row>
    <row r="304" spans="1:29" x14ac:dyDescent="0.25">
      <c r="A304" s="5" t="s">
        <v>36</v>
      </c>
      <c r="B304" s="5" t="s">
        <v>833</v>
      </c>
      <c r="C304">
        <v>21</v>
      </c>
      <c r="D304">
        <v>1480</v>
      </c>
      <c r="E304">
        <v>123</v>
      </c>
      <c r="F304">
        <v>1788.623</v>
      </c>
      <c r="G304">
        <v>797</v>
      </c>
      <c r="H304">
        <v>80.537000000000006</v>
      </c>
      <c r="I304">
        <v>41</v>
      </c>
      <c r="J304">
        <v>2498</v>
      </c>
      <c r="K304">
        <v>160</v>
      </c>
      <c r="L304">
        <v>3927.0790000000002</v>
      </c>
      <c r="M304">
        <v>246</v>
      </c>
      <c r="N304">
        <v>93.599000000000004</v>
      </c>
      <c r="O304">
        <v>3</v>
      </c>
      <c r="P304" t="e">
        <f>INDEX(sgStats[gl_rank],MATCH(stat_prod_calc_test_venusaur[[#This Row],[iv_str]],sgStats[gl_iv_string],0))</f>
        <v>#N/A</v>
      </c>
      <c r="Q304" t="e">
        <f>stat_prod_calc_test_venusaur[[#This Row],[sg_gl_rank]]=stat_prod_calc_test_venusaur[[#This Row],[gl_rank]]</f>
        <v>#N/A</v>
      </c>
      <c r="R304">
        <f>ROUND(stat_prod_calc_test_venusaur[[#This Row],[gl_stat_product]],1)</f>
        <v>1788.6</v>
      </c>
      <c r="S304" s="6" t="e">
        <f>INDEX(sgStats[gl_prod],MATCH(stat_prod_calc_test_venusaur[[#This Row],[iv_str]],sgStats[gl_iv_string],0))</f>
        <v>#N/A</v>
      </c>
      <c r="T304" s="5">
        <f>ROUND(stat_prod_calc_test_venusaur[[#This Row],[gl_percent_rank]],2)</f>
        <v>80.540000000000006</v>
      </c>
      <c r="U304" s="5" t="e">
        <f>INDEX(sgStats[gl_percent_sp],MATCH(stat_prod_calc_test_venusaur[[#This Row],[iv_str]],sgStats[gl_iv_string],0))</f>
        <v>#N/A</v>
      </c>
      <c r="V304" s="5" t="e">
        <f>stat_prod_calc_test_venusaur[[#This Row],[my_gl_%sp]]=stat_prod_calc_test_venusaur[[#This Row],[sg_gl_%sp]]</f>
        <v>#N/A</v>
      </c>
      <c r="W304" s="5">
        <f>ROUND(stat_prod_calc_test_venusaur[[#This Row],[gl_stat_product]]/$F$2*100,2)</f>
        <v>97.92</v>
      </c>
      <c r="X304" s="5" t="e">
        <f>stat_prod_calc_test_venusaur[[#This Row],[Column1]]=stat_prod_calc_test_venusaur[[#This Row],[sg_gl_%sp]]</f>
        <v>#N/A</v>
      </c>
      <c r="Y304" s="5">
        <f>stat_prod_calc_test_venusaur[[#This Row],[ul_stat_product]]/$L$66*100</f>
        <v>99.326605969138299</v>
      </c>
      <c r="Z304" s="5" t="e">
        <f>INDEX(sgStats[gl_rank],MATCH(stat_prod_calc_test_venusaur[[#This Row],[iv_str]],sgStats[ul_iv_string],0))</f>
        <v>#N/A</v>
      </c>
      <c r="AA304" s="5" t="e">
        <f>stat_prod_calc_test_venusaur[[#This Row],[sg_ul_rank]]=stat_prod_calc_test_venusaur[[#This Row],[ul_rank]]</f>
        <v>#N/A</v>
      </c>
      <c r="AB304" s="5">
        <f>ROUND(stat_prod_calc_test_venusaur[[#This Row],[ul_stat_product]],1)</f>
        <v>3927.1</v>
      </c>
      <c r="AC304" s="5" t="e">
        <f>INDEX(sgStats[ul_prod],MATCH(stat_prod_calc_test_venusaur[[#This Row],[iv_str]],sgStats[ul_iv_string],0))</f>
        <v>#N/A</v>
      </c>
    </row>
    <row r="305" spans="1:29" x14ac:dyDescent="0.25">
      <c r="A305" s="5" t="s">
        <v>36</v>
      </c>
      <c r="B305" s="5" t="s">
        <v>807</v>
      </c>
      <c r="C305">
        <v>21</v>
      </c>
      <c r="D305">
        <v>1476</v>
      </c>
      <c r="E305">
        <v>120</v>
      </c>
      <c r="F305">
        <v>1789.652</v>
      </c>
      <c r="G305">
        <v>770</v>
      </c>
      <c r="H305">
        <v>81.197000000000003</v>
      </c>
      <c r="I305">
        <v>41</v>
      </c>
      <c r="J305">
        <v>2492</v>
      </c>
      <c r="K305">
        <v>156</v>
      </c>
      <c r="L305">
        <v>3926.8820000000001</v>
      </c>
      <c r="M305">
        <v>248</v>
      </c>
      <c r="N305">
        <v>93.572999999999993</v>
      </c>
      <c r="O305">
        <v>3</v>
      </c>
      <c r="P305" t="e">
        <f>INDEX(sgStats[gl_rank],MATCH(stat_prod_calc_test_venusaur[[#This Row],[iv_str]],sgStats[gl_iv_string],0))</f>
        <v>#N/A</v>
      </c>
      <c r="Q305" t="e">
        <f>stat_prod_calc_test_venusaur[[#This Row],[sg_gl_rank]]=stat_prod_calc_test_venusaur[[#This Row],[gl_rank]]</f>
        <v>#N/A</v>
      </c>
      <c r="R305">
        <f>ROUND(stat_prod_calc_test_venusaur[[#This Row],[gl_stat_product]],1)</f>
        <v>1789.7</v>
      </c>
      <c r="S305" s="6" t="e">
        <f>INDEX(sgStats[gl_prod],MATCH(stat_prod_calc_test_venusaur[[#This Row],[iv_str]],sgStats[gl_iv_string],0))</f>
        <v>#N/A</v>
      </c>
      <c r="T305" s="5">
        <f>ROUND(stat_prod_calc_test_venusaur[[#This Row],[gl_percent_rank]],2)</f>
        <v>81.2</v>
      </c>
      <c r="U305" s="5" t="e">
        <f>INDEX(sgStats[gl_percent_sp],MATCH(stat_prod_calc_test_venusaur[[#This Row],[iv_str]],sgStats[gl_iv_string],0))</f>
        <v>#N/A</v>
      </c>
      <c r="V305" s="5" t="e">
        <f>stat_prod_calc_test_venusaur[[#This Row],[my_gl_%sp]]=stat_prod_calc_test_venusaur[[#This Row],[sg_gl_%sp]]</f>
        <v>#N/A</v>
      </c>
      <c r="W305" s="5">
        <f>ROUND(stat_prod_calc_test_venusaur[[#This Row],[gl_stat_product]]/$F$2*100,2)</f>
        <v>97.98</v>
      </c>
      <c r="X305" s="5" t="e">
        <f>stat_prod_calc_test_venusaur[[#This Row],[Column1]]=stat_prod_calc_test_venusaur[[#This Row],[sg_gl_%sp]]</f>
        <v>#N/A</v>
      </c>
      <c r="Y305" s="5">
        <f>stat_prod_calc_test_venusaur[[#This Row],[ul_stat_product]]/$L$66*100</f>
        <v>99.321623298462228</v>
      </c>
      <c r="Z305" s="5" t="e">
        <f>INDEX(sgStats[gl_rank],MATCH(stat_prod_calc_test_venusaur[[#This Row],[iv_str]],sgStats[ul_iv_string],0))</f>
        <v>#N/A</v>
      </c>
      <c r="AA305" s="5" t="e">
        <f>stat_prod_calc_test_venusaur[[#This Row],[sg_ul_rank]]=stat_prod_calc_test_venusaur[[#This Row],[ul_rank]]</f>
        <v>#N/A</v>
      </c>
      <c r="AB305" s="5">
        <f>ROUND(stat_prod_calc_test_venusaur[[#This Row],[ul_stat_product]],1)</f>
        <v>3926.9</v>
      </c>
      <c r="AC305" s="5" t="e">
        <f>INDEX(sgStats[ul_prod],MATCH(stat_prod_calc_test_venusaur[[#This Row],[iv_str]],sgStats[ul_iv_string],0))</f>
        <v>#N/A</v>
      </c>
    </row>
    <row r="306" spans="1:29" x14ac:dyDescent="0.25">
      <c r="A306" s="5" t="s">
        <v>36</v>
      </c>
      <c r="B306" s="5" t="s">
        <v>413</v>
      </c>
      <c r="C306">
        <v>21</v>
      </c>
      <c r="D306">
        <v>1487</v>
      </c>
      <c r="E306">
        <v>124</v>
      </c>
      <c r="F306">
        <v>1803.165</v>
      </c>
      <c r="G306">
        <v>377</v>
      </c>
      <c r="H306">
        <v>90.793999999999997</v>
      </c>
      <c r="I306">
        <v>40.5</v>
      </c>
      <c r="J306">
        <v>2494</v>
      </c>
      <c r="K306">
        <v>161</v>
      </c>
      <c r="L306">
        <v>3926.8580000000002</v>
      </c>
      <c r="M306">
        <v>249</v>
      </c>
      <c r="N306">
        <v>93.546999999999997</v>
      </c>
      <c r="O306">
        <v>3</v>
      </c>
      <c r="P306" t="e">
        <f>INDEX(sgStats[gl_rank],MATCH(stat_prod_calc_test_venusaur[[#This Row],[iv_str]],sgStats[gl_iv_string],0))</f>
        <v>#N/A</v>
      </c>
      <c r="Q306" t="e">
        <f>stat_prod_calc_test_venusaur[[#This Row],[sg_gl_rank]]=stat_prod_calc_test_venusaur[[#This Row],[gl_rank]]</f>
        <v>#N/A</v>
      </c>
      <c r="R306">
        <f>ROUND(stat_prod_calc_test_venusaur[[#This Row],[gl_stat_product]],1)</f>
        <v>1803.2</v>
      </c>
      <c r="S306" s="6" t="e">
        <f>INDEX(sgStats[gl_prod],MATCH(stat_prod_calc_test_venusaur[[#This Row],[iv_str]],sgStats[gl_iv_string],0))</f>
        <v>#N/A</v>
      </c>
      <c r="T306" s="5">
        <f>ROUND(stat_prod_calc_test_venusaur[[#This Row],[gl_percent_rank]],2)</f>
        <v>90.79</v>
      </c>
      <c r="U306" s="5" t="e">
        <f>INDEX(sgStats[gl_percent_sp],MATCH(stat_prod_calc_test_venusaur[[#This Row],[iv_str]],sgStats[gl_iv_string],0))</f>
        <v>#N/A</v>
      </c>
      <c r="V306" s="5" t="e">
        <f>stat_prod_calc_test_venusaur[[#This Row],[my_gl_%sp]]=stat_prod_calc_test_venusaur[[#This Row],[sg_gl_%sp]]</f>
        <v>#N/A</v>
      </c>
      <c r="W306" s="5">
        <f>ROUND(stat_prod_calc_test_venusaur[[#This Row],[gl_stat_product]]/$F$2*100,2)</f>
        <v>98.72</v>
      </c>
      <c r="X306" s="5" t="e">
        <f>stat_prod_calc_test_venusaur[[#This Row],[Column1]]=stat_prod_calc_test_venusaur[[#This Row],[sg_gl_%sp]]</f>
        <v>#N/A</v>
      </c>
      <c r="Y306" s="5">
        <f>stat_prod_calc_test_venusaur[[#This Row],[ul_stat_product]]/$L$66*100</f>
        <v>99.32101627259307</v>
      </c>
      <c r="Z306" s="5" t="e">
        <f>INDEX(sgStats[gl_rank],MATCH(stat_prod_calc_test_venusaur[[#This Row],[iv_str]],sgStats[ul_iv_string],0))</f>
        <v>#N/A</v>
      </c>
      <c r="AA306" s="5" t="e">
        <f>stat_prod_calc_test_venusaur[[#This Row],[sg_ul_rank]]=stat_prod_calc_test_venusaur[[#This Row],[ul_rank]]</f>
        <v>#N/A</v>
      </c>
      <c r="AB306" s="5">
        <f>ROUND(stat_prod_calc_test_venusaur[[#This Row],[ul_stat_product]],1)</f>
        <v>3926.9</v>
      </c>
      <c r="AC306" s="5" t="e">
        <f>INDEX(sgStats[ul_prod],MATCH(stat_prod_calc_test_venusaur[[#This Row],[iv_str]],sgStats[ul_iv_string],0))</f>
        <v>#N/A</v>
      </c>
    </row>
    <row r="307" spans="1:29" x14ac:dyDescent="0.25">
      <c r="A307" s="5" t="s">
        <v>36</v>
      </c>
      <c r="B307" s="5" t="s">
        <v>426</v>
      </c>
      <c r="C307">
        <v>21</v>
      </c>
      <c r="D307">
        <v>1490</v>
      </c>
      <c r="E307">
        <v>124</v>
      </c>
      <c r="F307">
        <v>1802.933</v>
      </c>
      <c r="G307">
        <v>390</v>
      </c>
      <c r="H307">
        <v>90.475999999999999</v>
      </c>
      <c r="I307">
        <v>40.5</v>
      </c>
      <c r="J307">
        <v>2500</v>
      </c>
      <c r="K307">
        <v>161</v>
      </c>
      <c r="L307">
        <v>3926.3519999999999</v>
      </c>
      <c r="M307">
        <v>252</v>
      </c>
      <c r="N307">
        <v>93.468999999999994</v>
      </c>
      <c r="O307">
        <v>3</v>
      </c>
      <c r="P307" t="e">
        <f>INDEX(sgStats[gl_rank],MATCH(stat_prod_calc_test_venusaur[[#This Row],[iv_str]],sgStats[gl_iv_string],0))</f>
        <v>#N/A</v>
      </c>
      <c r="Q307" t="e">
        <f>stat_prod_calc_test_venusaur[[#This Row],[sg_gl_rank]]=stat_prod_calc_test_venusaur[[#This Row],[gl_rank]]</f>
        <v>#N/A</v>
      </c>
      <c r="R307">
        <f>ROUND(stat_prod_calc_test_venusaur[[#This Row],[gl_stat_product]],1)</f>
        <v>1802.9</v>
      </c>
      <c r="S307" s="6" t="e">
        <f>INDEX(sgStats[gl_prod],MATCH(stat_prod_calc_test_venusaur[[#This Row],[iv_str]],sgStats[gl_iv_string],0))</f>
        <v>#N/A</v>
      </c>
      <c r="T307" s="5">
        <f>ROUND(stat_prod_calc_test_venusaur[[#This Row],[gl_percent_rank]],2)</f>
        <v>90.48</v>
      </c>
      <c r="U307" s="5" t="e">
        <f>INDEX(sgStats[gl_percent_sp],MATCH(stat_prod_calc_test_venusaur[[#This Row],[iv_str]],sgStats[gl_iv_string],0))</f>
        <v>#N/A</v>
      </c>
      <c r="V307" s="5" t="e">
        <f>stat_prod_calc_test_venusaur[[#This Row],[my_gl_%sp]]=stat_prod_calc_test_venusaur[[#This Row],[sg_gl_%sp]]</f>
        <v>#N/A</v>
      </c>
      <c r="W307" s="5">
        <f>ROUND(stat_prod_calc_test_venusaur[[#This Row],[gl_stat_product]]/$F$2*100,2)</f>
        <v>98.7</v>
      </c>
      <c r="X307" s="5" t="e">
        <f>stat_prod_calc_test_venusaur[[#This Row],[Column1]]=stat_prod_calc_test_venusaur[[#This Row],[sg_gl_%sp]]</f>
        <v>#N/A</v>
      </c>
      <c r="Y307" s="5">
        <f>stat_prod_calc_test_venusaur[[#This Row],[ul_stat_product]]/$L$66*100</f>
        <v>99.308218143851462</v>
      </c>
      <c r="Z307" s="5" t="e">
        <f>INDEX(sgStats[gl_rank],MATCH(stat_prod_calc_test_venusaur[[#This Row],[iv_str]],sgStats[ul_iv_string],0))</f>
        <v>#N/A</v>
      </c>
      <c r="AA307" s="5" t="e">
        <f>stat_prod_calc_test_venusaur[[#This Row],[sg_ul_rank]]=stat_prod_calc_test_venusaur[[#This Row],[ul_rank]]</f>
        <v>#N/A</v>
      </c>
      <c r="AB307" s="5">
        <f>ROUND(stat_prod_calc_test_venusaur[[#This Row],[ul_stat_product]],1)</f>
        <v>3926.4</v>
      </c>
      <c r="AC307" s="5" t="e">
        <f>INDEX(sgStats[ul_prod],MATCH(stat_prod_calc_test_venusaur[[#This Row],[iv_str]],sgStats[ul_iv_string],0))</f>
        <v>#N/A</v>
      </c>
    </row>
    <row r="308" spans="1:29" x14ac:dyDescent="0.25">
      <c r="A308" s="5" t="s">
        <v>36</v>
      </c>
      <c r="B308" s="5" t="s">
        <v>397</v>
      </c>
      <c r="C308">
        <v>21</v>
      </c>
      <c r="D308">
        <v>1490</v>
      </c>
      <c r="E308">
        <v>118</v>
      </c>
      <c r="F308">
        <v>1804.2639999999999</v>
      </c>
      <c r="G308">
        <v>359</v>
      </c>
      <c r="H308">
        <v>91.209000000000003</v>
      </c>
      <c r="I308">
        <v>40.5</v>
      </c>
      <c r="J308">
        <v>2500</v>
      </c>
      <c r="K308">
        <v>153</v>
      </c>
      <c r="L308">
        <v>3923.875</v>
      </c>
      <c r="M308">
        <v>274</v>
      </c>
      <c r="N308">
        <v>92.896000000000001</v>
      </c>
      <c r="O308">
        <v>3</v>
      </c>
      <c r="P308" t="e">
        <f>INDEX(sgStats[gl_rank],MATCH(stat_prod_calc_test_venusaur[[#This Row],[iv_str]],sgStats[gl_iv_string],0))</f>
        <v>#N/A</v>
      </c>
      <c r="Q308" t="e">
        <f>stat_prod_calc_test_venusaur[[#This Row],[sg_gl_rank]]=stat_prod_calc_test_venusaur[[#This Row],[gl_rank]]</f>
        <v>#N/A</v>
      </c>
      <c r="R308">
        <f>ROUND(stat_prod_calc_test_venusaur[[#This Row],[gl_stat_product]],1)</f>
        <v>1804.3</v>
      </c>
      <c r="S308" s="6" t="e">
        <f>INDEX(sgStats[gl_prod],MATCH(stat_prod_calc_test_venusaur[[#This Row],[iv_str]],sgStats[gl_iv_string],0))</f>
        <v>#N/A</v>
      </c>
      <c r="T308" s="5">
        <f>ROUND(stat_prod_calc_test_venusaur[[#This Row],[gl_percent_rank]],2)</f>
        <v>91.21</v>
      </c>
      <c r="U308" s="5" t="e">
        <f>INDEX(sgStats[gl_percent_sp],MATCH(stat_prod_calc_test_venusaur[[#This Row],[iv_str]],sgStats[gl_iv_string],0))</f>
        <v>#N/A</v>
      </c>
      <c r="V308" s="5" t="e">
        <f>stat_prod_calc_test_venusaur[[#This Row],[my_gl_%sp]]=stat_prod_calc_test_venusaur[[#This Row],[sg_gl_%sp]]</f>
        <v>#N/A</v>
      </c>
      <c r="W308" s="5">
        <f>ROUND(stat_prod_calc_test_venusaur[[#This Row],[gl_stat_product]]/$F$2*100,2)</f>
        <v>98.78</v>
      </c>
      <c r="X308" s="5" t="e">
        <f>stat_prod_calc_test_venusaur[[#This Row],[Column1]]=stat_prod_calc_test_venusaur[[#This Row],[sg_gl_%sp]]</f>
        <v>#N/A</v>
      </c>
      <c r="Y308" s="5">
        <f>stat_prod_calc_test_venusaur[[#This Row],[ul_stat_product]]/$L$66*100</f>
        <v>99.245568015604618</v>
      </c>
      <c r="Z308" s="5" t="e">
        <f>INDEX(sgStats[gl_rank],MATCH(stat_prod_calc_test_venusaur[[#This Row],[iv_str]],sgStats[ul_iv_string],0))</f>
        <v>#N/A</v>
      </c>
      <c r="AA308" s="5" t="e">
        <f>stat_prod_calc_test_venusaur[[#This Row],[sg_ul_rank]]=stat_prod_calc_test_venusaur[[#This Row],[ul_rank]]</f>
        <v>#N/A</v>
      </c>
      <c r="AB308" s="5">
        <f>ROUND(stat_prod_calc_test_venusaur[[#This Row],[ul_stat_product]],1)</f>
        <v>3923.9</v>
      </c>
      <c r="AC308" s="5" t="e">
        <f>INDEX(sgStats[ul_prod],MATCH(stat_prod_calc_test_venusaur[[#This Row],[iv_str]],sgStats[ul_iv_string],0))</f>
        <v>#N/A</v>
      </c>
    </row>
    <row r="309" spans="1:29" x14ac:dyDescent="0.25">
      <c r="A309" s="5" t="s">
        <v>36</v>
      </c>
      <c r="B309" s="5" t="s">
        <v>401</v>
      </c>
      <c r="C309">
        <v>21</v>
      </c>
      <c r="D309">
        <v>1490</v>
      </c>
      <c r="E309">
        <v>118</v>
      </c>
      <c r="F309">
        <v>1804.1320000000001</v>
      </c>
      <c r="G309">
        <v>365</v>
      </c>
      <c r="H309">
        <v>91.087000000000003</v>
      </c>
      <c r="I309">
        <v>40.5</v>
      </c>
      <c r="J309">
        <v>2500</v>
      </c>
      <c r="K309">
        <v>153</v>
      </c>
      <c r="L309">
        <v>3923.5859999999998</v>
      </c>
      <c r="M309">
        <v>276</v>
      </c>
      <c r="N309">
        <v>92.817999999999998</v>
      </c>
      <c r="O309">
        <v>3</v>
      </c>
      <c r="P309" t="e">
        <f>INDEX(sgStats[gl_rank],MATCH(stat_prod_calc_test_venusaur[[#This Row],[iv_str]],sgStats[gl_iv_string],0))</f>
        <v>#N/A</v>
      </c>
      <c r="Q309" t="e">
        <f>stat_prod_calc_test_venusaur[[#This Row],[sg_gl_rank]]=stat_prod_calc_test_venusaur[[#This Row],[gl_rank]]</f>
        <v>#N/A</v>
      </c>
      <c r="R309">
        <f>ROUND(stat_prod_calc_test_venusaur[[#This Row],[gl_stat_product]],1)</f>
        <v>1804.1</v>
      </c>
      <c r="S309" s="6" t="e">
        <f>INDEX(sgStats[gl_prod],MATCH(stat_prod_calc_test_venusaur[[#This Row],[iv_str]],sgStats[gl_iv_string],0))</f>
        <v>#N/A</v>
      </c>
      <c r="T309" s="5">
        <f>ROUND(stat_prod_calc_test_venusaur[[#This Row],[gl_percent_rank]],2)</f>
        <v>91.09</v>
      </c>
      <c r="U309" s="5" t="e">
        <f>INDEX(sgStats[gl_percent_sp],MATCH(stat_prod_calc_test_venusaur[[#This Row],[iv_str]],sgStats[gl_iv_string],0))</f>
        <v>#N/A</v>
      </c>
      <c r="V309" s="5" t="e">
        <f>stat_prod_calc_test_venusaur[[#This Row],[my_gl_%sp]]=stat_prod_calc_test_venusaur[[#This Row],[sg_gl_%sp]]</f>
        <v>#N/A</v>
      </c>
      <c r="W309" s="5">
        <f>ROUND(stat_prod_calc_test_venusaur[[#This Row],[gl_stat_product]]/$F$2*100,2)</f>
        <v>98.77</v>
      </c>
      <c r="X309" s="5" t="e">
        <f>stat_prod_calc_test_venusaur[[#This Row],[Column1]]=stat_prod_calc_test_venusaur[[#This Row],[sg_gl_%sp]]</f>
        <v>#N/A</v>
      </c>
      <c r="Y309" s="5">
        <f>stat_prod_calc_test_venusaur[[#This Row],[ul_stat_product]]/$L$66*100</f>
        <v>99.238258412430071</v>
      </c>
      <c r="Z309" s="5" t="e">
        <f>INDEX(sgStats[gl_rank],MATCH(stat_prod_calc_test_venusaur[[#This Row],[iv_str]],sgStats[ul_iv_string],0))</f>
        <v>#N/A</v>
      </c>
      <c r="AA309" s="5" t="e">
        <f>stat_prod_calc_test_venusaur[[#This Row],[sg_ul_rank]]=stat_prod_calc_test_venusaur[[#This Row],[ul_rank]]</f>
        <v>#N/A</v>
      </c>
      <c r="AB309" s="5">
        <f>ROUND(stat_prod_calc_test_venusaur[[#This Row],[ul_stat_product]],1)</f>
        <v>3923.6</v>
      </c>
      <c r="AC309" s="5" t="e">
        <f>INDEX(sgStats[ul_prod],MATCH(stat_prod_calc_test_venusaur[[#This Row],[iv_str]],sgStats[ul_iv_string],0))</f>
        <v>#N/A</v>
      </c>
    </row>
    <row r="310" spans="1:29" x14ac:dyDescent="0.25">
      <c r="A310" s="5" t="s">
        <v>36</v>
      </c>
      <c r="B310" s="5" t="s">
        <v>402</v>
      </c>
      <c r="C310">
        <v>21</v>
      </c>
      <c r="D310">
        <v>1487</v>
      </c>
      <c r="E310">
        <v>118</v>
      </c>
      <c r="F310">
        <v>1804.1320000000001</v>
      </c>
      <c r="G310">
        <v>365</v>
      </c>
      <c r="H310">
        <v>91.087000000000003</v>
      </c>
      <c r="I310">
        <v>40.5</v>
      </c>
      <c r="J310">
        <v>2494</v>
      </c>
      <c r="K310">
        <v>153</v>
      </c>
      <c r="L310">
        <v>3923.5859999999998</v>
      </c>
      <c r="M310">
        <v>276</v>
      </c>
      <c r="N310">
        <v>92.817999999999998</v>
      </c>
      <c r="O310">
        <v>3</v>
      </c>
      <c r="P310" t="e">
        <f>INDEX(sgStats[gl_rank],MATCH(stat_prod_calc_test_venusaur[[#This Row],[iv_str]],sgStats[gl_iv_string],0))</f>
        <v>#N/A</v>
      </c>
      <c r="Q310" t="e">
        <f>stat_prod_calc_test_venusaur[[#This Row],[sg_gl_rank]]=stat_prod_calc_test_venusaur[[#This Row],[gl_rank]]</f>
        <v>#N/A</v>
      </c>
      <c r="R310">
        <f>ROUND(stat_prod_calc_test_venusaur[[#This Row],[gl_stat_product]],1)</f>
        <v>1804.1</v>
      </c>
      <c r="S310" s="6" t="e">
        <f>INDEX(sgStats[gl_prod],MATCH(stat_prod_calc_test_venusaur[[#This Row],[iv_str]],sgStats[gl_iv_string],0))</f>
        <v>#N/A</v>
      </c>
      <c r="T310" s="5">
        <f>ROUND(stat_prod_calc_test_venusaur[[#This Row],[gl_percent_rank]],2)</f>
        <v>91.09</v>
      </c>
      <c r="U310" s="5" t="e">
        <f>INDEX(sgStats[gl_percent_sp],MATCH(stat_prod_calc_test_venusaur[[#This Row],[iv_str]],sgStats[gl_iv_string],0))</f>
        <v>#N/A</v>
      </c>
      <c r="V310" s="5" t="e">
        <f>stat_prod_calc_test_venusaur[[#This Row],[my_gl_%sp]]=stat_prod_calc_test_venusaur[[#This Row],[sg_gl_%sp]]</f>
        <v>#N/A</v>
      </c>
      <c r="W310" s="5">
        <f>ROUND(stat_prod_calc_test_venusaur[[#This Row],[gl_stat_product]]/$F$2*100,2)</f>
        <v>98.77</v>
      </c>
      <c r="X310" s="5" t="e">
        <f>stat_prod_calc_test_venusaur[[#This Row],[Column1]]=stat_prod_calc_test_venusaur[[#This Row],[sg_gl_%sp]]</f>
        <v>#N/A</v>
      </c>
      <c r="Y310" s="5">
        <f>stat_prod_calc_test_venusaur[[#This Row],[ul_stat_product]]/$L$66*100</f>
        <v>99.238258412430071</v>
      </c>
      <c r="Z310" s="5" t="e">
        <f>INDEX(sgStats[gl_rank],MATCH(stat_prod_calc_test_venusaur[[#This Row],[iv_str]],sgStats[ul_iv_string],0))</f>
        <v>#N/A</v>
      </c>
      <c r="AA310" s="5" t="e">
        <f>stat_prod_calc_test_venusaur[[#This Row],[sg_ul_rank]]=stat_prod_calc_test_venusaur[[#This Row],[ul_rank]]</f>
        <v>#N/A</v>
      </c>
      <c r="AB310" s="5">
        <f>ROUND(stat_prod_calc_test_venusaur[[#This Row],[ul_stat_product]],1)</f>
        <v>3923.6</v>
      </c>
      <c r="AC310" s="5" t="e">
        <f>INDEX(sgStats[ul_prod],MATCH(stat_prod_calc_test_venusaur[[#This Row],[iv_str]],sgStats[ul_iv_string],0))</f>
        <v>#N/A</v>
      </c>
    </row>
    <row r="311" spans="1:29" x14ac:dyDescent="0.25">
      <c r="A311" s="5" t="s">
        <v>36</v>
      </c>
      <c r="B311" s="5" t="s">
        <v>549</v>
      </c>
      <c r="C311">
        <v>21</v>
      </c>
      <c r="D311">
        <v>1476</v>
      </c>
      <c r="E311">
        <v>123</v>
      </c>
      <c r="F311">
        <v>1797.8879999999999</v>
      </c>
      <c r="G311">
        <v>512</v>
      </c>
      <c r="H311">
        <v>87.497</v>
      </c>
      <c r="I311">
        <v>41</v>
      </c>
      <c r="J311">
        <v>2492</v>
      </c>
      <c r="K311">
        <v>159</v>
      </c>
      <c r="L311">
        <v>3922.7489999999998</v>
      </c>
      <c r="M311">
        <v>279</v>
      </c>
      <c r="N311">
        <v>92.74</v>
      </c>
      <c r="O311">
        <v>3</v>
      </c>
      <c r="P311" t="e">
        <f>INDEX(sgStats[gl_rank],MATCH(stat_prod_calc_test_venusaur[[#This Row],[iv_str]],sgStats[gl_iv_string],0))</f>
        <v>#N/A</v>
      </c>
      <c r="Q311" t="e">
        <f>stat_prod_calc_test_venusaur[[#This Row],[sg_gl_rank]]=stat_prod_calc_test_venusaur[[#This Row],[gl_rank]]</f>
        <v>#N/A</v>
      </c>
      <c r="R311">
        <f>ROUND(stat_prod_calc_test_venusaur[[#This Row],[gl_stat_product]],1)</f>
        <v>1797.9</v>
      </c>
      <c r="S311" s="6" t="e">
        <f>INDEX(sgStats[gl_prod],MATCH(stat_prod_calc_test_venusaur[[#This Row],[iv_str]],sgStats[gl_iv_string],0))</f>
        <v>#N/A</v>
      </c>
      <c r="T311" s="5">
        <f>ROUND(stat_prod_calc_test_venusaur[[#This Row],[gl_percent_rank]],2)</f>
        <v>87.5</v>
      </c>
      <c r="U311" s="5" t="e">
        <f>INDEX(sgStats[gl_percent_sp],MATCH(stat_prod_calc_test_venusaur[[#This Row],[iv_str]],sgStats[gl_iv_string],0))</f>
        <v>#N/A</v>
      </c>
      <c r="V311" s="5" t="e">
        <f>stat_prod_calc_test_venusaur[[#This Row],[my_gl_%sp]]=stat_prod_calc_test_venusaur[[#This Row],[sg_gl_%sp]]</f>
        <v>#N/A</v>
      </c>
      <c r="W311" s="5">
        <f>ROUND(stat_prod_calc_test_venusaur[[#This Row],[gl_stat_product]]/$F$2*100,2)</f>
        <v>98.43</v>
      </c>
      <c r="X311" s="5" t="e">
        <f>stat_prod_calc_test_venusaur[[#This Row],[Column1]]=stat_prod_calc_test_venusaur[[#This Row],[sg_gl_%sp]]</f>
        <v>#N/A</v>
      </c>
      <c r="Y311" s="5">
        <f>stat_prod_calc_test_venusaur[[#This Row],[ul_stat_product]]/$L$66*100</f>
        <v>99.217088385242889</v>
      </c>
      <c r="Z311" s="5" t="e">
        <f>INDEX(sgStats[gl_rank],MATCH(stat_prod_calc_test_venusaur[[#This Row],[iv_str]],sgStats[ul_iv_string],0))</f>
        <v>#N/A</v>
      </c>
      <c r="AA311" s="5" t="e">
        <f>stat_prod_calc_test_venusaur[[#This Row],[sg_ul_rank]]=stat_prod_calc_test_venusaur[[#This Row],[ul_rank]]</f>
        <v>#N/A</v>
      </c>
      <c r="AB311" s="5">
        <f>ROUND(stat_prod_calc_test_venusaur[[#This Row],[ul_stat_product]],1)</f>
        <v>3922.7</v>
      </c>
      <c r="AC311" s="5" t="e">
        <f>INDEX(sgStats[ul_prod],MATCH(stat_prod_calc_test_venusaur[[#This Row],[iv_str]],sgStats[ul_iv_string],0))</f>
        <v>#N/A</v>
      </c>
    </row>
    <row r="312" spans="1:29" x14ac:dyDescent="0.25">
      <c r="A312" s="5" t="s">
        <v>36</v>
      </c>
      <c r="B312" s="5" t="s">
        <v>1033</v>
      </c>
      <c r="C312">
        <v>21</v>
      </c>
      <c r="D312">
        <v>1472</v>
      </c>
      <c r="E312">
        <v>122</v>
      </c>
      <c r="F312">
        <v>1783.271</v>
      </c>
      <c r="G312">
        <v>997</v>
      </c>
      <c r="H312">
        <v>75.677999999999997</v>
      </c>
      <c r="I312">
        <v>41</v>
      </c>
      <c r="J312">
        <v>2485</v>
      </c>
      <c r="K312">
        <v>159</v>
      </c>
      <c r="L312">
        <v>3922.7489999999998</v>
      </c>
      <c r="M312">
        <v>279</v>
      </c>
      <c r="N312">
        <v>92.74</v>
      </c>
      <c r="O312">
        <v>3</v>
      </c>
      <c r="P312" t="e">
        <f>INDEX(sgStats[gl_rank],MATCH(stat_prod_calc_test_venusaur[[#This Row],[iv_str]],sgStats[gl_iv_string],0))</f>
        <v>#N/A</v>
      </c>
      <c r="Q312" t="e">
        <f>stat_prod_calc_test_venusaur[[#This Row],[sg_gl_rank]]=stat_prod_calc_test_venusaur[[#This Row],[gl_rank]]</f>
        <v>#N/A</v>
      </c>
      <c r="R312">
        <f>ROUND(stat_prod_calc_test_venusaur[[#This Row],[gl_stat_product]],1)</f>
        <v>1783.3</v>
      </c>
      <c r="S312" s="6" t="e">
        <f>INDEX(sgStats[gl_prod],MATCH(stat_prod_calc_test_venusaur[[#This Row],[iv_str]],sgStats[gl_iv_string],0))</f>
        <v>#N/A</v>
      </c>
      <c r="T312" s="5">
        <f>ROUND(stat_prod_calc_test_venusaur[[#This Row],[gl_percent_rank]],2)</f>
        <v>75.680000000000007</v>
      </c>
      <c r="U312" s="5" t="e">
        <f>INDEX(sgStats[gl_percent_sp],MATCH(stat_prod_calc_test_venusaur[[#This Row],[iv_str]],sgStats[gl_iv_string],0))</f>
        <v>#N/A</v>
      </c>
      <c r="V312" s="5" t="e">
        <f>stat_prod_calc_test_venusaur[[#This Row],[my_gl_%sp]]=stat_prod_calc_test_venusaur[[#This Row],[sg_gl_%sp]]</f>
        <v>#N/A</v>
      </c>
      <c r="W312" s="5">
        <f>ROUND(stat_prod_calc_test_venusaur[[#This Row],[gl_stat_product]]/$F$2*100,2)</f>
        <v>97.63</v>
      </c>
      <c r="X312" s="5" t="e">
        <f>stat_prod_calc_test_venusaur[[#This Row],[Column1]]=stat_prod_calc_test_venusaur[[#This Row],[sg_gl_%sp]]</f>
        <v>#N/A</v>
      </c>
      <c r="Y312" s="5">
        <f>stat_prod_calc_test_venusaur[[#This Row],[ul_stat_product]]/$L$66*100</f>
        <v>99.217088385242889</v>
      </c>
      <c r="Z312" s="5" t="e">
        <f>INDEX(sgStats[gl_rank],MATCH(stat_prod_calc_test_venusaur[[#This Row],[iv_str]],sgStats[ul_iv_string],0))</f>
        <v>#N/A</v>
      </c>
      <c r="AA312" s="5" t="e">
        <f>stat_prod_calc_test_venusaur[[#This Row],[sg_ul_rank]]=stat_prod_calc_test_venusaur[[#This Row],[ul_rank]]</f>
        <v>#N/A</v>
      </c>
      <c r="AB312" s="5">
        <f>ROUND(stat_prod_calc_test_venusaur[[#This Row],[ul_stat_product]],1)</f>
        <v>3922.7</v>
      </c>
      <c r="AC312" s="5" t="e">
        <f>INDEX(sgStats[ul_prod],MATCH(stat_prod_calc_test_venusaur[[#This Row],[iv_str]],sgStats[ul_iv_string],0))</f>
        <v>#N/A</v>
      </c>
    </row>
    <row r="313" spans="1:29" x14ac:dyDescent="0.25">
      <c r="A313" s="5" t="s">
        <v>36</v>
      </c>
      <c r="B313" s="5" t="s">
        <v>243</v>
      </c>
      <c r="C313">
        <v>21</v>
      </c>
      <c r="D313">
        <v>1483</v>
      </c>
      <c r="E313">
        <v>124</v>
      </c>
      <c r="F313">
        <v>1812.5050000000001</v>
      </c>
      <c r="G313">
        <v>206</v>
      </c>
      <c r="H313">
        <v>94.968999999999994</v>
      </c>
      <c r="I313">
        <v>40.5</v>
      </c>
      <c r="J313">
        <v>2488</v>
      </c>
      <c r="K313">
        <v>160</v>
      </c>
      <c r="L313">
        <v>3922.681</v>
      </c>
      <c r="M313">
        <v>281</v>
      </c>
      <c r="N313">
        <v>92.713999999999999</v>
      </c>
      <c r="O313">
        <v>3</v>
      </c>
      <c r="P313">
        <f>INDEX(sgStats[gl_rank],MATCH(stat_prod_calc_test_venusaur[[#This Row],[iv_str]],sgStats[gl_iv_string],0))</f>
        <v>207</v>
      </c>
      <c r="Q313" t="b">
        <f>stat_prod_calc_test_venusaur[[#This Row],[sg_gl_rank]]=stat_prod_calc_test_venusaur[[#This Row],[gl_rank]]</f>
        <v>0</v>
      </c>
      <c r="R313">
        <f>ROUND(stat_prod_calc_test_venusaur[[#This Row],[gl_stat_product]],1)</f>
        <v>1812.5</v>
      </c>
      <c r="S313" s="6">
        <f>INDEX(sgStats[gl_prod],MATCH(stat_prod_calc_test_venusaur[[#This Row],[iv_str]],sgStats[gl_iv_string],0))</f>
        <v>1812.5</v>
      </c>
      <c r="T313" s="5">
        <f>ROUND(stat_prod_calc_test_venusaur[[#This Row],[gl_percent_rank]],2)</f>
        <v>94.97</v>
      </c>
      <c r="U313" s="5">
        <f>INDEX(sgStats[gl_percent_sp],MATCH(stat_prod_calc_test_venusaur[[#This Row],[iv_str]],sgStats[gl_iv_string],0))</f>
        <v>97.83</v>
      </c>
      <c r="V313" s="5" t="b">
        <f>stat_prod_calc_test_venusaur[[#This Row],[my_gl_%sp]]=stat_prod_calc_test_venusaur[[#This Row],[sg_gl_%sp]]</f>
        <v>0</v>
      </c>
      <c r="W313" s="5">
        <f>ROUND(stat_prod_calc_test_venusaur[[#This Row],[gl_stat_product]]/$F$2*100,2)</f>
        <v>99.23</v>
      </c>
      <c r="X313" s="5" t="b">
        <f>stat_prod_calc_test_venusaur[[#This Row],[Column1]]=stat_prod_calc_test_venusaur[[#This Row],[sg_gl_%sp]]</f>
        <v>0</v>
      </c>
      <c r="Y313" s="5">
        <f>stat_prod_calc_test_venusaur[[#This Row],[ul_stat_product]]/$L$66*100</f>
        <v>99.215368478613598</v>
      </c>
      <c r="Z313" s="5" t="e">
        <f>INDEX(sgStats[gl_rank],MATCH(stat_prod_calc_test_venusaur[[#This Row],[iv_str]],sgStats[ul_iv_string],0))</f>
        <v>#N/A</v>
      </c>
      <c r="AA313" s="5" t="e">
        <f>stat_prod_calc_test_venusaur[[#This Row],[sg_ul_rank]]=stat_prod_calc_test_venusaur[[#This Row],[ul_rank]]</f>
        <v>#N/A</v>
      </c>
      <c r="AB313" s="5">
        <f>ROUND(stat_prod_calc_test_venusaur[[#This Row],[ul_stat_product]],1)</f>
        <v>3922.7</v>
      </c>
      <c r="AC313" s="5" t="e">
        <f>INDEX(sgStats[ul_prod],MATCH(stat_prod_calc_test_venusaur[[#This Row],[iv_str]],sgStats[ul_iv_string],0))</f>
        <v>#N/A</v>
      </c>
    </row>
    <row r="314" spans="1:29" x14ac:dyDescent="0.25">
      <c r="A314" s="5" t="s">
        <v>36</v>
      </c>
      <c r="B314" s="5" t="s">
        <v>554</v>
      </c>
      <c r="C314">
        <v>21</v>
      </c>
      <c r="D314">
        <v>1480</v>
      </c>
      <c r="E314">
        <v>123</v>
      </c>
      <c r="F314">
        <v>1797.796</v>
      </c>
      <c r="G314">
        <v>517</v>
      </c>
      <c r="H314">
        <v>87.375</v>
      </c>
      <c r="I314">
        <v>41</v>
      </c>
      <c r="J314">
        <v>2498</v>
      </c>
      <c r="K314">
        <v>159</v>
      </c>
      <c r="L314">
        <v>3922.5479999999998</v>
      </c>
      <c r="M314">
        <v>282</v>
      </c>
      <c r="N314">
        <v>92.662000000000006</v>
      </c>
      <c r="O314">
        <v>3</v>
      </c>
      <c r="P314" t="e">
        <f>INDEX(sgStats[gl_rank],MATCH(stat_prod_calc_test_venusaur[[#This Row],[iv_str]],sgStats[gl_iv_string],0))</f>
        <v>#N/A</v>
      </c>
      <c r="Q314" t="e">
        <f>stat_prod_calc_test_venusaur[[#This Row],[sg_gl_rank]]=stat_prod_calc_test_venusaur[[#This Row],[gl_rank]]</f>
        <v>#N/A</v>
      </c>
      <c r="R314">
        <f>ROUND(stat_prod_calc_test_venusaur[[#This Row],[gl_stat_product]],1)</f>
        <v>1797.8</v>
      </c>
      <c r="S314" s="6" t="e">
        <f>INDEX(sgStats[gl_prod],MATCH(stat_prod_calc_test_venusaur[[#This Row],[iv_str]],sgStats[gl_iv_string],0))</f>
        <v>#N/A</v>
      </c>
      <c r="T314" s="5">
        <f>ROUND(stat_prod_calc_test_venusaur[[#This Row],[gl_percent_rank]],2)</f>
        <v>87.38</v>
      </c>
      <c r="U314" s="5" t="e">
        <f>INDEX(sgStats[gl_percent_sp],MATCH(stat_prod_calc_test_venusaur[[#This Row],[iv_str]],sgStats[gl_iv_string],0))</f>
        <v>#N/A</v>
      </c>
      <c r="V314" s="5" t="e">
        <f>stat_prod_calc_test_venusaur[[#This Row],[my_gl_%sp]]=stat_prod_calc_test_venusaur[[#This Row],[sg_gl_%sp]]</f>
        <v>#N/A</v>
      </c>
      <c r="W314" s="5">
        <f>ROUND(stat_prod_calc_test_venusaur[[#This Row],[gl_stat_product]]/$F$2*100,2)</f>
        <v>98.42</v>
      </c>
      <c r="X314" s="5" t="e">
        <f>stat_prod_calc_test_venusaur[[#This Row],[Column1]]=stat_prod_calc_test_venusaur[[#This Row],[sg_gl_%sp]]</f>
        <v>#N/A</v>
      </c>
      <c r="Y314" s="5">
        <f>stat_prod_calc_test_venusaur[[#This Row],[ul_stat_product]]/$L$66*100</f>
        <v>99.212004543588634</v>
      </c>
      <c r="Z314" s="5" t="e">
        <f>INDEX(sgStats[gl_rank],MATCH(stat_prod_calc_test_venusaur[[#This Row],[iv_str]],sgStats[ul_iv_string],0))</f>
        <v>#N/A</v>
      </c>
      <c r="AA314" s="5" t="e">
        <f>stat_prod_calc_test_venusaur[[#This Row],[sg_ul_rank]]=stat_prod_calc_test_venusaur[[#This Row],[ul_rank]]</f>
        <v>#N/A</v>
      </c>
      <c r="AB314" s="5">
        <f>ROUND(stat_prod_calc_test_venusaur[[#This Row],[ul_stat_product]],1)</f>
        <v>3922.5</v>
      </c>
      <c r="AC314" s="5" t="e">
        <f>INDEX(sgStats[ul_prod],MATCH(stat_prod_calc_test_venusaur[[#This Row],[iv_str]],sgStats[ul_iv_string],0))</f>
        <v>#N/A</v>
      </c>
    </row>
    <row r="315" spans="1:29" x14ac:dyDescent="0.25">
      <c r="A315" s="5" t="s">
        <v>36</v>
      </c>
      <c r="B315" s="5" t="s">
        <v>1039</v>
      </c>
      <c r="C315">
        <v>21</v>
      </c>
      <c r="D315">
        <v>1476</v>
      </c>
      <c r="E315">
        <v>122</v>
      </c>
      <c r="F315">
        <v>1783.1790000000001</v>
      </c>
      <c r="G315">
        <v>1003</v>
      </c>
      <c r="H315">
        <v>75.531000000000006</v>
      </c>
      <c r="I315">
        <v>41</v>
      </c>
      <c r="J315">
        <v>2492</v>
      </c>
      <c r="K315">
        <v>159</v>
      </c>
      <c r="L315">
        <v>3922.5479999999998</v>
      </c>
      <c r="M315">
        <v>282</v>
      </c>
      <c r="N315">
        <v>92.662000000000006</v>
      </c>
      <c r="O315">
        <v>3</v>
      </c>
      <c r="P315" t="e">
        <f>INDEX(sgStats[gl_rank],MATCH(stat_prod_calc_test_venusaur[[#This Row],[iv_str]],sgStats[gl_iv_string],0))</f>
        <v>#N/A</v>
      </c>
      <c r="Q315" t="e">
        <f>stat_prod_calc_test_venusaur[[#This Row],[sg_gl_rank]]=stat_prod_calc_test_venusaur[[#This Row],[gl_rank]]</f>
        <v>#N/A</v>
      </c>
      <c r="R315">
        <f>ROUND(stat_prod_calc_test_venusaur[[#This Row],[gl_stat_product]],1)</f>
        <v>1783.2</v>
      </c>
      <c r="S315" s="6" t="e">
        <f>INDEX(sgStats[gl_prod],MATCH(stat_prod_calc_test_venusaur[[#This Row],[iv_str]],sgStats[gl_iv_string],0))</f>
        <v>#N/A</v>
      </c>
      <c r="T315" s="5">
        <f>ROUND(stat_prod_calc_test_venusaur[[#This Row],[gl_percent_rank]],2)</f>
        <v>75.53</v>
      </c>
      <c r="U315" s="5" t="e">
        <f>INDEX(sgStats[gl_percent_sp],MATCH(stat_prod_calc_test_venusaur[[#This Row],[iv_str]],sgStats[gl_iv_string],0))</f>
        <v>#N/A</v>
      </c>
      <c r="V315" s="5" t="e">
        <f>stat_prod_calc_test_venusaur[[#This Row],[my_gl_%sp]]=stat_prod_calc_test_venusaur[[#This Row],[sg_gl_%sp]]</f>
        <v>#N/A</v>
      </c>
      <c r="W315" s="5">
        <f>ROUND(stat_prod_calc_test_venusaur[[#This Row],[gl_stat_product]]/$F$2*100,2)</f>
        <v>97.62</v>
      </c>
      <c r="X315" s="5" t="e">
        <f>stat_prod_calc_test_venusaur[[#This Row],[Column1]]=stat_prod_calc_test_venusaur[[#This Row],[sg_gl_%sp]]</f>
        <v>#N/A</v>
      </c>
      <c r="Y315" s="5">
        <f>stat_prod_calc_test_venusaur[[#This Row],[ul_stat_product]]/$L$66*100</f>
        <v>99.212004543588634</v>
      </c>
      <c r="Z315" s="5" t="e">
        <f>INDEX(sgStats[gl_rank],MATCH(stat_prod_calc_test_venusaur[[#This Row],[iv_str]],sgStats[ul_iv_string],0))</f>
        <v>#N/A</v>
      </c>
      <c r="AA315" s="5" t="e">
        <f>stat_prod_calc_test_venusaur[[#This Row],[sg_ul_rank]]=stat_prod_calc_test_venusaur[[#This Row],[ul_rank]]</f>
        <v>#N/A</v>
      </c>
      <c r="AB315" s="5">
        <f>ROUND(stat_prod_calc_test_venusaur[[#This Row],[ul_stat_product]],1)</f>
        <v>3922.5</v>
      </c>
      <c r="AC315" s="5" t="e">
        <f>INDEX(sgStats[ul_prod],MATCH(stat_prod_calc_test_venusaur[[#This Row],[iv_str]],sgStats[ul_iv_string],0))</f>
        <v>#N/A</v>
      </c>
    </row>
    <row r="316" spans="1:29" x14ac:dyDescent="0.25">
      <c r="A316" s="5" t="s">
        <v>36</v>
      </c>
      <c r="B316" s="5" t="s">
        <v>247</v>
      </c>
      <c r="C316">
        <v>21</v>
      </c>
      <c r="D316">
        <v>1487</v>
      </c>
      <c r="E316">
        <v>124</v>
      </c>
      <c r="F316">
        <v>1812.412</v>
      </c>
      <c r="G316">
        <v>210</v>
      </c>
      <c r="H316">
        <v>94.872</v>
      </c>
      <c r="I316">
        <v>40.5</v>
      </c>
      <c r="J316">
        <v>2494</v>
      </c>
      <c r="K316">
        <v>160</v>
      </c>
      <c r="L316">
        <v>3922.48</v>
      </c>
      <c r="M316">
        <v>284</v>
      </c>
      <c r="N316">
        <v>92.61</v>
      </c>
      <c r="O316">
        <v>3</v>
      </c>
      <c r="P316">
        <f>INDEX(sgStats[gl_rank],MATCH(stat_prod_calc_test_venusaur[[#This Row],[iv_str]],sgStats[gl_iv_string],0))</f>
        <v>211</v>
      </c>
      <c r="Q316" t="b">
        <f>stat_prod_calc_test_venusaur[[#This Row],[sg_gl_rank]]=stat_prod_calc_test_venusaur[[#This Row],[gl_rank]]</f>
        <v>0</v>
      </c>
      <c r="R316">
        <f>ROUND(stat_prod_calc_test_venusaur[[#This Row],[gl_stat_product]],1)</f>
        <v>1812.4</v>
      </c>
      <c r="S316" s="6">
        <f>INDEX(sgStats[gl_prod],MATCH(stat_prod_calc_test_venusaur[[#This Row],[iv_str]],sgStats[gl_iv_string],0))</f>
        <v>1812.4</v>
      </c>
      <c r="T316" s="5">
        <f>ROUND(stat_prod_calc_test_venusaur[[#This Row],[gl_percent_rank]],2)</f>
        <v>94.87</v>
      </c>
      <c r="U316" s="5">
        <f>INDEX(sgStats[gl_percent_sp],MATCH(stat_prod_calc_test_venusaur[[#This Row],[iv_str]],sgStats[gl_iv_string],0))</f>
        <v>97.83</v>
      </c>
      <c r="V316" s="5" t="b">
        <f>stat_prod_calc_test_venusaur[[#This Row],[my_gl_%sp]]=stat_prod_calc_test_venusaur[[#This Row],[sg_gl_%sp]]</f>
        <v>0</v>
      </c>
      <c r="W316" s="5">
        <f>ROUND(stat_prod_calc_test_venusaur[[#This Row],[gl_stat_product]]/$F$2*100,2)</f>
        <v>99.22</v>
      </c>
      <c r="X316" s="5" t="b">
        <f>stat_prod_calc_test_venusaur[[#This Row],[Column1]]=stat_prod_calc_test_venusaur[[#This Row],[sg_gl_%sp]]</f>
        <v>0</v>
      </c>
      <c r="Y316" s="5">
        <f>stat_prod_calc_test_venusaur[[#This Row],[ul_stat_product]]/$L$66*100</f>
        <v>99.210284636959329</v>
      </c>
      <c r="Z316" s="5" t="e">
        <f>INDEX(sgStats[gl_rank],MATCH(stat_prod_calc_test_venusaur[[#This Row],[iv_str]],sgStats[ul_iv_string],0))</f>
        <v>#N/A</v>
      </c>
      <c r="AA316" s="5" t="e">
        <f>stat_prod_calc_test_venusaur[[#This Row],[sg_ul_rank]]=stat_prod_calc_test_venusaur[[#This Row],[ul_rank]]</f>
        <v>#N/A</v>
      </c>
      <c r="AB316" s="5">
        <f>ROUND(stat_prod_calc_test_venusaur[[#This Row],[ul_stat_product]],1)</f>
        <v>3922.5</v>
      </c>
      <c r="AC316" s="5" t="e">
        <f>INDEX(sgStats[ul_prod],MATCH(stat_prod_calc_test_venusaur[[#This Row],[iv_str]],sgStats[ul_iv_string],0))</f>
        <v>#N/A</v>
      </c>
    </row>
    <row r="317" spans="1:29" x14ac:dyDescent="0.25">
      <c r="A317" s="5" t="s">
        <v>36</v>
      </c>
      <c r="B317" s="5" t="s">
        <v>553</v>
      </c>
      <c r="C317">
        <v>21</v>
      </c>
      <c r="D317">
        <v>1483</v>
      </c>
      <c r="E317">
        <v>123</v>
      </c>
      <c r="F317">
        <v>1797.796</v>
      </c>
      <c r="G317">
        <v>517</v>
      </c>
      <c r="H317">
        <v>87.375</v>
      </c>
      <c r="I317">
        <v>40.5</v>
      </c>
      <c r="J317">
        <v>2488</v>
      </c>
      <c r="K317">
        <v>160</v>
      </c>
      <c r="L317">
        <v>3922.48</v>
      </c>
      <c r="M317">
        <v>284</v>
      </c>
      <c r="N317">
        <v>92.61</v>
      </c>
      <c r="O317">
        <v>3</v>
      </c>
      <c r="P317" t="e">
        <f>INDEX(sgStats[gl_rank],MATCH(stat_prod_calc_test_venusaur[[#This Row],[iv_str]],sgStats[gl_iv_string],0))</f>
        <v>#N/A</v>
      </c>
      <c r="Q317" t="e">
        <f>stat_prod_calc_test_venusaur[[#This Row],[sg_gl_rank]]=stat_prod_calc_test_venusaur[[#This Row],[gl_rank]]</f>
        <v>#N/A</v>
      </c>
      <c r="R317">
        <f>ROUND(stat_prod_calc_test_venusaur[[#This Row],[gl_stat_product]],1)</f>
        <v>1797.8</v>
      </c>
      <c r="S317" s="6" t="e">
        <f>INDEX(sgStats[gl_prod],MATCH(stat_prod_calc_test_venusaur[[#This Row],[iv_str]],sgStats[gl_iv_string],0))</f>
        <v>#N/A</v>
      </c>
      <c r="T317" s="5">
        <f>ROUND(stat_prod_calc_test_venusaur[[#This Row],[gl_percent_rank]],2)</f>
        <v>87.38</v>
      </c>
      <c r="U317" s="5" t="e">
        <f>INDEX(sgStats[gl_percent_sp],MATCH(stat_prod_calc_test_venusaur[[#This Row],[iv_str]],sgStats[gl_iv_string],0))</f>
        <v>#N/A</v>
      </c>
      <c r="V317" s="5" t="e">
        <f>stat_prod_calc_test_venusaur[[#This Row],[my_gl_%sp]]=stat_prod_calc_test_venusaur[[#This Row],[sg_gl_%sp]]</f>
        <v>#N/A</v>
      </c>
      <c r="W317" s="5">
        <f>ROUND(stat_prod_calc_test_venusaur[[#This Row],[gl_stat_product]]/$F$2*100,2)</f>
        <v>98.42</v>
      </c>
      <c r="X317" s="5" t="e">
        <f>stat_prod_calc_test_venusaur[[#This Row],[Column1]]=stat_prod_calc_test_venusaur[[#This Row],[sg_gl_%sp]]</f>
        <v>#N/A</v>
      </c>
      <c r="Y317" s="5">
        <f>stat_prod_calc_test_venusaur[[#This Row],[ul_stat_product]]/$L$66*100</f>
        <v>99.210284636959329</v>
      </c>
      <c r="Z317" s="5" t="e">
        <f>INDEX(sgStats[gl_rank],MATCH(stat_prod_calc_test_venusaur[[#This Row],[iv_str]],sgStats[ul_iv_string],0))</f>
        <v>#N/A</v>
      </c>
      <c r="AA317" s="5" t="e">
        <f>stat_prod_calc_test_venusaur[[#This Row],[sg_ul_rank]]=stat_prod_calc_test_venusaur[[#This Row],[ul_rank]]</f>
        <v>#N/A</v>
      </c>
      <c r="AB317" s="5">
        <f>ROUND(stat_prod_calc_test_venusaur[[#This Row],[ul_stat_product]],1)</f>
        <v>3922.5</v>
      </c>
      <c r="AC317" s="5" t="e">
        <f>INDEX(sgStats[ul_prod],MATCH(stat_prod_calc_test_venusaur[[#This Row],[iv_str]],sgStats[ul_iv_string],0))</f>
        <v>#N/A</v>
      </c>
    </row>
    <row r="318" spans="1:29" x14ac:dyDescent="0.25">
      <c r="A318" s="5" t="s">
        <v>36</v>
      </c>
      <c r="B318" s="5" t="s">
        <v>1044</v>
      </c>
      <c r="C318">
        <v>21</v>
      </c>
      <c r="D318">
        <v>1480</v>
      </c>
      <c r="E318">
        <v>122</v>
      </c>
      <c r="F318">
        <v>1782.9970000000001</v>
      </c>
      <c r="G318">
        <v>1008</v>
      </c>
      <c r="H318">
        <v>75.409000000000006</v>
      </c>
      <c r="I318">
        <v>41</v>
      </c>
      <c r="J318">
        <v>2498</v>
      </c>
      <c r="K318">
        <v>159</v>
      </c>
      <c r="L318">
        <v>3922.1460000000002</v>
      </c>
      <c r="M318">
        <v>289</v>
      </c>
      <c r="N318">
        <v>92.506</v>
      </c>
      <c r="O318">
        <v>3</v>
      </c>
      <c r="P318" t="e">
        <f>INDEX(sgStats[gl_rank],MATCH(stat_prod_calc_test_venusaur[[#This Row],[iv_str]],sgStats[gl_iv_string],0))</f>
        <v>#N/A</v>
      </c>
      <c r="Q318" t="e">
        <f>stat_prod_calc_test_venusaur[[#This Row],[sg_gl_rank]]=stat_prod_calc_test_venusaur[[#This Row],[gl_rank]]</f>
        <v>#N/A</v>
      </c>
      <c r="R318">
        <f>ROUND(stat_prod_calc_test_venusaur[[#This Row],[gl_stat_product]],1)</f>
        <v>1783</v>
      </c>
      <c r="S318" s="6" t="e">
        <f>INDEX(sgStats[gl_prod],MATCH(stat_prod_calc_test_venusaur[[#This Row],[iv_str]],sgStats[gl_iv_string],0))</f>
        <v>#N/A</v>
      </c>
      <c r="T318" s="5">
        <f>ROUND(stat_prod_calc_test_venusaur[[#This Row],[gl_percent_rank]],2)</f>
        <v>75.41</v>
      </c>
      <c r="U318" s="5" t="e">
        <f>INDEX(sgStats[gl_percent_sp],MATCH(stat_prod_calc_test_venusaur[[#This Row],[iv_str]],sgStats[gl_iv_string],0))</f>
        <v>#N/A</v>
      </c>
      <c r="V318" s="5" t="e">
        <f>stat_prod_calc_test_venusaur[[#This Row],[my_gl_%sp]]=stat_prod_calc_test_venusaur[[#This Row],[sg_gl_%sp]]</f>
        <v>#N/A</v>
      </c>
      <c r="W318" s="5">
        <f>ROUND(stat_prod_calc_test_venusaur[[#This Row],[gl_stat_product]]/$F$2*100,2)</f>
        <v>97.61</v>
      </c>
      <c r="X318" s="5" t="e">
        <f>stat_prod_calc_test_venusaur[[#This Row],[Column1]]=stat_prod_calc_test_venusaur[[#This Row],[sg_gl_%sp]]</f>
        <v>#N/A</v>
      </c>
      <c r="Y318" s="5">
        <f>stat_prod_calc_test_venusaur[[#This Row],[ul_stat_product]]/$L$66*100</f>
        <v>99.201836860280096</v>
      </c>
      <c r="Z318" s="5" t="e">
        <f>INDEX(sgStats[gl_rank],MATCH(stat_prod_calc_test_venusaur[[#This Row],[iv_str]],sgStats[ul_iv_string],0))</f>
        <v>#N/A</v>
      </c>
      <c r="AA318" s="5" t="e">
        <f>stat_prod_calc_test_venusaur[[#This Row],[sg_ul_rank]]=stat_prod_calc_test_venusaur[[#This Row],[ul_rank]]</f>
        <v>#N/A</v>
      </c>
      <c r="AB318" s="5">
        <f>ROUND(stat_prod_calc_test_venusaur[[#This Row],[ul_stat_product]],1)</f>
        <v>3922.1</v>
      </c>
      <c r="AC318" s="5" t="e">
        <f>INDEX(sgStats[ul_prod],MATCH(stat_prod_calc_test_venusaur[[#This Row],[iv_str]],sgStats[ul_iv_string],0))</f>
        <v>#N/A</v>
      </c>
    </row>
    <row r="319" spans="1:29" x14ac:dyDescent="0.25">
      <c r="A319" s="5" t="s">
        <v>36</v>
      </c>
      <c r="B319" s="5" t="s">
        <v>532</v>
      </c>
      <c r="C319">
        <v>21</v>
      </c>
      <c r="D319">
        <v>1487</v>
      </c>
      <c r="E319">
        <v>120</v>
      </c>
      <c r="F319">
        <v>1798.7349999999999</v>
      </c>
      <c r="G319">
        <v>496</v>
      </c>
      <c r="H319">
        <v>87.888000000000005</v>
      </c>
      <c r="I319">
        <v>40.5</v>
      </c>
      <c r="J319">
        <v>2495</v>
      </c>
      <c r="K319">
        <v>156</v>
      </c>
      <c r="L319">
        <v>3922.078</v>
      </c>
      <c r="M319">
        <v>291</v>
      </c>
      <c r="N319">
        <v>92.427999999999997</v>
      </c>
      <c r="O319">
        <v>3</v>
      </c>
      <c r="P319" t="e">
        <f>INDEX(sgStats[gl_rank],MATCH(stat_prod_calc_test_venusaur[[#This Row],[iv_str]],sgStats[gl_iv_string],0))</f>
        <v>#N/A</v>
      </c>
      <c r="Q319" t="e">
        <f>stat_prod_calc_test_venusaur[[#This Row],[sg_gl_rank]]=stat_prod_calc_test_venusaur[[#This Row],[gl_rank]]</f>
        <v>#N/A</v>
      </c>
      <c r="R319">
        <f>ROUND(stat_prod_calc_test_venusaur[[#This Row],[gl_stat_product]],1)</f>
        <v>1798.7</v>
      </c>
      <c r="S319" s="6" t="e">
        <f>INDEX(sgStats[gl_prod],MATCH(stat_prod_calc_test_venusaur[[#This Row],[iv_str]],sgStats[gl_iv_string],0))</f>
        <v>#N/A</v>
      </c>
      <c r="T319" s="5">
        <f>ROUND(stat_prod_calc_test_venusaur[[#This Row],[gl_percent_rank]],2)</f>
        <v>87.89</v>
      </c>
      <c r="U319" s="5" t="e">
        <f>INDEX(sgStats[gl_percent_sp],MATCH(stat_prod_calc_test_venusaur[[#This Row],[iv_str]],sgStats[gl_iv_string],0))</f>
        <v>#N/A</v>
      </c>
      <c r="V319" s="5" t="e">
        <f>stat_prod_calc_test_venusaur[[#This Row],[my_gl_%sp]]=stat_prod_calc_test_venusaur[[#This Row],[sg_gl_%sp]]</f>
        <v>#N/A</v>
      </c>
      <c r="W319" s="5">
        <f>ROUND(stat_prod_calc_test_venusaur[[#This Row],[gl_stat_product]]/$F$2*100,2)</f>
        <v>98.47</v>
      </c>
      <c r="X319" s="5" t="e">
        <f>stat_prod_calc_test_venusaur[[#This Row],[Column1]]=stat_prod_calc_test_venusaur[[#This Row],[sg_gl_%sp]]</f>
        <v>#N/A</v>
      </c>
      <c r="Y319" s="5">
        <f>stat_prod_calc_test_venusaur[[#This Row],[ul_stat_product]]/$L$66*100</f>
        <v>99.200116953650792</v>
      </c>
      <c r="Z319" s="5" t="e">
        <f>INDEX(sgStats[gl_rank],MATCH(stat_prod_calc_test_venusaur[[#This Row],[iv_str]],sgStats[ul_iv_string],0))</f>
        <v>#N/A</v>
      </c>
      <c r="AA319" s="5" t="e">
        <f>stat_prod_calc_test_venusaur[[#This Row],[sg_ul_rank]]=stat_prod_calc_test_venusaur[[#This Row],[ul_rank]]</f>
        <v>#N/A</v>
      </c>
      <c r="AB319" s="5">
        <f>ROUND(stat_prod_calc_test_venusaur[[#This Row],[ul_stat_product]],1)</f>
        <v>3922.1</v>
      </c>
      <c r="AC319" s="5" t="e">
        <f>INDEX(sgStats[ul_prod],MATCH(stat_prod_calc_test_venusaur[[#This Row],[iv_str]],sgStats[ul_iv_string],0))</f>
        <v>#N/A</v>
      </c>
    </row>
    <row r="320" spans="1:29" x14ac:dyDescent="0.25">
      <c r="A320" s="5" t="s">
        <v>36</v>
      </c>
      <c r="B320" s="5" t="s">
        <v>558</v>
      </c>
      <c r="C320">
        <v>21</v>
      </c>
      <c r="D320">
        <v>1487</v>
      </c>
      <c r="E320">
        <v>123</v>
      </c>
      <c r="F320">
        <v>1797.6110000000001</v>
      </c>
      <c r="G320">
        <v>522</v>
      </c>
      <c r="H320">
        <v>87.253</v>
      </c>
      <c r="I320">
        <v>40.5</v>
      </c>
      <c r="J320">
        <v>2494</v>
      </c>
      <c r="K320">
        <v>160</v>
      </c>
      <c r="L320">
        <v>3922.078</v>
      </c>
      <c r="M320">
        <v>291</v>
      </c>
      <c r="N320">
        <v>92.427999999999997</v>
      </c>
      <c r="O320">
        <v>3</v>
      </c>
      <c r="P320" t="e">
        <f>INDEX(sgStats[gl_rank],MATCH(stat_prod_calc_test_venusaur[[#This Row],[iv_str]],sgStats[gl_iv_string],0))</f>
        <v>#N/A</v>
      </c>
      <c r="Q320" t="e">
        <f>stat_prod_calc_test_venusaur[[#This Row],[sg_gl_rank]]=stat_prod_calc_test_venusaur[[#This Row],[gl_rank]]</f>
        <v>#N/A</v>
      </c>
      <c r="R320">
        <f>ROUND(stat_prod_calc_test_venusaur[[#This Row],[gl_stat_product]],1)</f>
        <v>1797.6</v>
      </c>
      <c r="S320" s="6" t="e">
        <f>INDEX(sgStats[gl_prod],MATCH(stat_prod_calc_test_venusaur[[#This Row],[iv_str]],sgStats[gl_iv_string],0))</f>
        <v>#N/A</v>
      </c>
      <c r="T320" s="5">
        <f>ROUND(stat_prod_calc_test_venusaur[[#This Row],[gl_percent_rank]],2)</f>
        <v>87.25</v>
      </c>
      <c r="U320" s="5" t="e">
        <f>INDEX(sgStats[gl_percent_sp],MATCH(stat_prod_calc_test_venusaur[[#This Row],[iv_str]],sgStats[gl_iv_string],0))</f>
        <v>#N/A</v>
      </c>
      <c r="V320" s="5" t="e">
        <f>stat_prod_calc_test_venusaur[[#This Row],[my_gl_%sp]]=stat_prod_calc_test_venusaur[[#This Row],[sg_gl_%sp]]</f>
        <v>#N/A</v>
      </c>
      <c r="W320" s="5">
        <f>ROUND(stat_prod_calc_test_venusaur[[#This Row],[gl_stat_product]]/$F$2*100,2)</f>
        <v>98.41</v>
      </c>
      <c r="X320" s="5" t="e">
        <f>stat_prod_calc_test_venusaur[[#This Row],[Column1]]=stat_prod_calc_test_venusaur[[#This Row],[sg_gl_%sp]]</f>
        <v>#N/A</v>
      </c>
      <c r="Y320" s="5">
        <f>stat_prod_calc_test_venusaur[[#This Row],[ul_stat_product]]/$L$66*100</f>
        <v>99.200116953650792</v>
      </c>
      <c r="Z320" s="5" t="e">
        <f>INDEX(sgStats[gl_rank],MATCH(stat_prod_calc_test_venusaur[[#This Row],[iv_str]],sgStats[ul_iv_string],0))</f>
        <v>#N/A</v>
      </c>
      <c r="AA320" s="5" t="e">
        <f>stat_prod_calc_test_venusaur[[#This Row],[sg_ul_rank]]=stat_prod_calc_test_venusaur[[#This Row],[ul_rank]]</f>
        <v>#N/A</v>
      </c>
      <c r="AB320" s="5">
        <f>ROUND(stat_prod_calc_test_venusaur[[#This Row],[ul_stat_product]],1)</f>
        <v>3922.1</v>
      </c>
      <c r="AC320" s="5" t="e">
        <f>INDEX(sgStats[ul_prod],MATCH(stat_prod_calc_test_venusaur[[#This Row],[iv_str]],sgStats[ul_iv_string],0))</f>
        <v>#N/A</v>
      </c>
    </row>
    <row r="321" spans="1:29" x14ac:dyDescent="0.25">
      <c r="A321" s="5" t="s">
        <v>36</v>
      </c>
      <c r="B321" s="5" t="s">
        <v>225</v>
      </c>
      <c r="C321">
        <v>21</v>
      </c>
      <c r="D321">
        <v>1487</v>
      </c>
      <c r="E321">
        <v>121</v>
      </c>
      <c r="F321">
        <v>1813.68</v>
      </c>
      <c r="G321">
        <v>186</v>
      </c>
      <c r="H321">
        <v>95.409000000000006</v>
      </c>
      <c r="I321">
        <v>40.5</v>
      </c>
      <c r="J321">
        <v>2495</v>
      </c>
      <c r="K321">
        <v>156</v>
      </c>
      <c r="L321">
        <v>3921.98</v>
      </c>
      <c r="M321">
        <v>294</v>
      </c>
      <c r="N321">
        <v>92.35</v>
      </c>
      <c r="O321">
        <v>3</v>
      </c>
      <c r="P321">
        <f>INDEX(sgStats[gl_rank],MATCH(stat_prod_calc_test_venusaur[[#This Row],[iv_str]],sgStats[gl_iv_string],0))</f>
        <v>189</v>
      </c>
      <c r="Q321" t="b">
        <f>stat_prod_calc_test_venusaur[[#This Row],[sg_gl_rank]]=stat_prod_calc_test_venusaur[[#This Row],[gl_rank]]</f>
        <v>0</v>
      </c>
      <c r="R321">
        <f>ROUND(stat_prod_calc_test_venusaur[[#This Row],[gl_stat_product]],1)</f>
        <v>1813.7</v>
      </c>
      <c r="S321" s="6">
        <f>INDEX(sgStats[gl_prod],MATCH(stat_prod_calc_test_venusaur[[#This Row],[iv_str]],sgStats[gl_iv_string],0))</f>
        <v>1813.7</v>
      </c>
      <c r="T321" s="5">
        <f>ROUND(stat_prod_calc_test_venusaur[[#This Row],[gl_percent_rank]],2)</f>
        <v>95.41</v>
      </c>
      <c r="U321" s="5">
        <f>INDEX(sgStats[gl_percent_sp],MATCH(stat_prod_calc_test_venusaur[[#This Row],[iv_str]],sgStats[gl_iv_string],0))</f>
        <v>97.9</v>
      </c>
      <c r="V321" s="5" t="b">
        <f>stat_prod_calc_test_venusaur[[#This Row],[my_gl_%sp]]=stat_prod_calc_test_venusaur[[#This Row],[sg_gl_%sp]]</f>
        <v>0</v>
      </c>
      <c r="W321" s="5">
        <f>ROUND(stat_prod_calc_test_venusaur[[#This Row],[gl_stat_product]]/$F$2*100,2)</f>
        <v>99.29</v>
      </c>
      <c r="X321" s="5" t="b">
        <f>stat_prod_calc_test_venusaur[[#This Row],[Column1]]=stat_prod_calc_test_venusaur[[#This Row],[sg_gl_%sp]]</f>
        <v>0</v>
      </c>
      <c r="Y321" s="5">
        <f>stat_prod_calc_test_venusaur[[#This Row],[ul_stat_product]]/$L$66*100</f>
        <v>99.197638264685025</v>
      </c>
      <c r="Z321" s="5" t="e">
        <f>INDEX(sgStats[gl_rank],MATCH(stat_prod_calc_test_venusaur[[#This Row],[iv_str]],sgStats[ul_iv_string],0))</f>
        <v>#N/A</v>
      </c>
      <c r="AA321" s="5" t="e">
        <f>stat_prod_calc_test_venusaur[[#This Row],[sg_ul_rank]]=stat_prod_calc_test_venusaur[[#This Row],[ul_rank]]</f>
        <v>#N/A</v>
      </c>
      <c r="AB321" s="5">
        <f>ROUND(stat_prod_calc_test_venusaur[[#This Row],[ul_stat_product]],1)</f>
        <v>3922</v>
      </c>
      <c r="AC321" s="5" t="e">
        <f>INDEX(sgStats[ul_prod],MATCH(stat_prod_calc_test_venusaur[[#This Row],[iv_str]],sgStats[ul_iv_string],0))</f>
        <v>#N/A</v>
      </c>
    </row>
    <row r="322" spans="1:29" x14ac:dyDescent="0.25">
      <c r="A322" s="5" t="s">
        <v>36</v>
      </c>
      <c r="B322" s="5" t="s">
        <v>535</v>
      </c>
      <c r="C322">
        <v>21</v>
      </c>
      <c r="D322">
        <v>1483</v>
      </c>
      <c r="E322">
        <v>120</v>
      </c>
      <c r="F322">
        <v>1798.691</v>
      </c>
      <c r="G322">
        <v>498</v>
      </c>
      <c r="H322">
        <v>87.838999999999999</v>
      </c>
      <c r="I322">
        <v>40.5</v>
      </c>
      <c r="J322">
        <v>2488</v>
      </c>
      <c r="K322">
        <v>156</v>
      </c>
      <c r="L322">
        <v>3921.98</v>
      </c>
      <c r="M322">
        <v>294</v>
      </c>
      <c r="N322">
        <v>92.35</v>
      </c>
      <c r="O322">
        <v>3</v>
      </c>
      <c r="P322" t="e">
        <f>INDEX(sgStats[gl_rank],MATCH(stat_prod_calc_test_venusaur[[#This Row],[iv_str]],sgStats[gl_iv_string],0))</f>
        <v>#N/A</v>
      </c>
      <c r="Q322" t="e">
        <f>stat_prod_calc_test_venusaur[[#This Row],[sg_gl_rank]]=stat_prod_calc_test_venusaur[[#This Row],[gl_rank]]</f>
        <v>#N/A</v>
      </c>
      <c r="R322">
        <f>ROUND(stat_prod_calc_test_venusaur[[#This Row],[gl_stat_product]],1)</f>
        <v>1798.7</v>
      </c>
      <c r="S322" s="6" t="e">
        <f>INDEX(sgStats[gl_prod],MATCH(stat_prod_calc_test_venusaur[[#This Row],[iv_str]],sgStats[gl_iv_string],0))</f>
        <v>#N/A</v>
      </c>
      <c r="T322" s="5">
        <f>ROUND(stat_prod_calc_test_venusaur[[#This Row],[gl_percent_rank]],2)</f>
        <v>87.84</v>
      </c>
      <c r="U322" s="5" t="e">
        <f>INDEX(sgStats[gl_percent_sp],MATCH(stat_prod_calc_test_venusaur[[#This Row],[iv_str]],sgStats[gl_iv_string],0))</f>
        <v>#N/A</v>
      </c>
      <c r="V322" s="5" t="e">
        <f>stat_prod_calc_test_venusaur[[#This Row],[my_gl_%sp]]=stat_prod_calc_test_venusaur[[#This Row],[sg_gl_%sp]]</f>
        <v>#N/A</v>
      </c>
      <c r="W322" s="5">
        <f>ROUND(stat_prod_calc_test_venusaur[[#This Row],[gl_stat_product]]/$F$2*100,2)</f>
        <v>98.47</v>
      </c>
      <c r="X322" s="5" t="e">
        <f>stat_prod_calc_test_venusaur[[#This Row],[Column1]]=stat_prod_calc_test_venusaur[[#This Row],[sg_gl_%sp]]</f>
        <v>#N/A</v>
      </c>
      <c r="Y322" s="5">
        <f>stat_prod_calc_test_venusaur[[#This Row],[ul_stat_product]]/$L$66*100</f>
        <v>99.197638264685025</v>
      </c>
      <c r="Z322" s="5" t="e">
        <f>INDEX(sgStats[gl_rank],MATCH(stat_prod_calc_test_venusaur[[#This Row],[iv_str]],sgStats[ul_iv_string],0))</f>
        <v>#N/A</v>
      </c>
      <c r="AA322" s="5" t="e">
        <f>stat_prod_calc_test_venusaur[[#This Row],[sg_ul_rank]]=stat_prod_calc_test_venusaur[[#This Row],[ul_rank]]</f>
        <v>#N/A</v>
      </c>
      <c r="AB322" s="5">
        <f>ROUND(stat_prod_calc_test_venusaur[[#This Row],[ul_stat_product]],1)</f>
        <v>3922</v>
      </c>
      <c r="AC322" s="5" t="e">
        <f>INDEX(sgStats[ul_prod],MATCH(stat_prod_calc_test_venusaur[[#This Row],[iv_str]],sgStats[ul_iv_string],0))</f>
        <v>#N/A</v>
      </c>
    </row>
    <row r="323" spans="1:29" x14ac:dyDescent="0.25">
      <c r="A323" s="5" t="s">
        <v>36</v>
      </c>
      <c r="B323" s="5" t="s">
        <v>230</v>
      </c>
      <c r="C323">
        <v>21</v>
      </c>
      <c r="D323">
        <v>1483</v>
      </c>
      <c r="E323">
        <v>121</v>
      </c>
      <c r="F323">
        <v>1813.5440000000001</v>
      </c>
      <c r="G323">
        <v>192</v>
      </c>
      <c r="H323">
        <v>95.287000000000006</v>
      </c>
      <c r="I323">
        <v>40.5</v>
      </c>
      <c r="J323">
        <v>2488</v>
      </c>
      <c r="K323">
        <v>156</v>
      </c>
      <c r="L323">
        <v>3921.6860000000001</v>
      </c>
      <c r="M323">
        <v>299</v>
      </c>
      <c r="N323">
        <v>92.245999999999995</v>
      </c>
      <c r="O323">
        <v>3</v>
      </c>
      <c r="P323">
        <f>INDEX(sgStats[gl_rank],MATCH(stat_prod_calc_test_venusaur[[#This Row],[iv_str]],sgStats[gl_iv_string],0))</f>
        <v>194</v>
      </c>
      <c r="Q323" t="b">
        <f>stat_prod_calc_test_venusaur[[#This Row],[sg_gl_rank]]=stat_prod_calc_test_venusaur[[#This Row],[gl_rank]]</f>
        <v>0</v>
      </c>
      <c r="R323">
        <f>ROUND(stat_prod_calc_test_venusaur[[#This Row],[gl_stat_product]],1)</f>
        <v>1813.5</v>
      </c>
      <c r="S323" s="6">
        <f>INDEX(sgStats[gl_prod],MATCH(stat_prod_calc_test_venusaur[[#This Row],[iv_str]],sgStats[gl_iv_string],0))</f>
        <v>1813.5</v>
      </c>
      <c r="T323" s="5">
        <f>ROUND(stat_prod_calc_test_venusaur[[#This Row],[gl_percent_rank]],2)</f>
        <v>95.29</v>
      </c>
      <c r="U323" s="5">
        <f>INDEX(sgStats[gl_percent_sp],MATCH(stat_prod_calc_test_venusaur[[#This Row],[iv_str]],sgStats[gl_iv_string],0))</f>
        <v>97.89</v>
      </c>
      <c r="V323" s="5" t="b">
        <f>stat_prod_calc_test_venusaur[[#This Row],[my_gl_%sp]]=stat_prod_calc_test_venusaur[[#This Row],[sg_gl_%sp]]</f>
        <v>0</v>
      </c>
      <c r="W323" s="5">
        <f>ROUND(stat_prod_calc_test_venusaur[[#This Row],[gl_stat_product]]/$F$2*100,2)</f>
        <v>99.28</v>
      </c>
      <c r="X323" s="5" t="b">
        <f>stat_prod_calc_test_venusaur[[#This Row],[Column1]]=stat_prod_calc_test_venusaur[[#This Row],[sg_gl_%sp]]</f>
        <v>0</v>
      </c>
      <c r="Y323" s="5">
        <f>stat_prod_calc_test_venusaur[[#This Row],[ul_stat_product]]/$L$66*100</f>
        <v>99.190202197787741</v>
      </c>
      <c r="Z323" s="5" t="e">
        <f>INDEX(sgStats[gl_rank],MATCH(stat_prod_calc_test_venusaur[[#This Row],[iv_str]],sgStats[ul_iv_string],0))</f>
        <v>#N/A</v>
      </c>
      <c r="AA323" s="5" t="e">
        <f>stat_prod_calc_test_venusaur[[#This Row],[sg_ul_rank]]=stat_prod_calc_test_venusaur[[#This Row],[ul_rank]]</f>
        <v>#N/A</v>
      </c>
      <c r="AB323" s="5">
        <f>ROUND(stat_prod_calc_test_venusaur[[#This Row],[ul_stat_product]],1)</f>
        <v>3921.7</v>
      </c>
      <c r="AC323" s="5" t="e">
        <f>INDEX(sgStats[ul_prod],MATCH(stat_prod_calc_test_venusaur[[#This Row],[iv_str]],sgStats[ul_iv_string],0))</f>
        <v>#N/A</v>
      </c>
    </row>
    <row r="324" spans="1:29" x14ac:dyDescent="0.25">
      <c r="A324" s="5" t="s">
        <v>36</v>
      </c>
      <c r="B324" s="5" t="s">
        <v>1012</v>
      </c>
      <c r="C324">
        <v>21</v>
      </c>
      <c r="D324">
        <v>1480</v>
      </c>
      <c r="E324">
        <v>119</v>
      </c>
      <c r="F324">
        <v>1783.7460000000001</v>
      </c>
      <c r="G324">
        <v>975</v>
      </c>
      <c r="H324">
        <v>76.19</v>
      </c>
      <c r="I324">
        <v>41</v>
      </c>
      <c r="J324">
        <v>2498</v>
      </c>
      <c r="K324">
        <v>155</v>
      </c>
      <c r="L324">
        <v>3921.5129999999999</v>
      </c>
      <c r="M324">
        <v>302</v>
      </c>
      <c r="N324">
        <v>92.168000000000006</v>
      </c>
      <c r="O324">
        <v>3</v>
      </c>
      <c r="P324" t="e">
        <f>INDEX(sgStats[gl_rank],MATCH(stat_prod_calc_test_venusaur[[#This Row],[iv_str]],sgStats[gl_iv_string],0))</f>
        <v>#N/A</v>
      </c>
      <c r="Q324" t="e">
        <f>stat_prod_calc_test_venusaur[[#This Row],[sg_gl_rank]]=stat_prod_calc_test_venusaur[[#This Row],[gl_rank]]</f>
        <v>#N/A</v>
      </c>
      <c r="R324">
        <f>ROUND(stat_prod_calc_test_venusaur[[#This Row],[gl_stat_product]],1)</f>
        <v>1783.7</v>
      </c>
      <c r="S324" s="6" t="e">
        <f>INDEX(sgStats[gl_prod],MATCH(stat_prod_calc_test_venusaur[[#This Row],[iv_str]],sgStats[gl_iv_string],0))</f>
        <v>#N/A</v>
      </c>
      <c r="T324" s="5">
        <f>ROUND(stat_prod_calc_test_venusaur[[#This Row],[gl_percent_rank]],2)</f>
        <v>76.19</v>
      </c>
      <c r="U324" s="5" t="e">
        <f>INDEX(sgStats[gl_percent_sp],MATCH(stat_prod_calc_test_venusaur[[#This Row],[iv_str]],sgStats[gl_iv_string],0))</f>
        <v>#N/A</v>
      </c>
      <c r="V324" s="5" t="e">
        <f>stat_prod_calc_test_venusaur[[#This Row],[my_gl_%sp]]=stat_prod_calc_test_venusaur[[#This Row],[sg_gl_%sp]]</f>
        <v>#N/A</v>
      </c>
      <c r="W324" s="5">
        <f>ROUND(stat_prod_calc_test_venusaur[[#This Row],[gl_stat_product]]/$F$2*100,2)</f>
        <v>97.65</v>
      </c>
      <c r="X324" s="5" t="e">
        <f>stat_prod_calc_test_venusaur[[#This Row],[Column1]]=stat_prod_calc_test_venusaur[[#This Row],[sg_gl_%sp]]</f>
        <v>#N/A</v>
      </c>
      <c r="Y324" s="5">
        <f>stat_prod_calc_test_venusaur[[#This Row],[ul_stat_product]]/$L$66*100</f>
        <v>99.185826552980842</v>
      </c>
      <c r="Z324" s="5" t="e">
        <f>INDEX(sgStats[gl_rank],MATCH(stat_prod_calc_test_venusaur[[#This Row],[iv_str]],sgStats[ul_iv_string],0))</f>
        <v>#N/A</v>
      </c>
      <c r="AA324" s="5" t="e">
        <f>stat_prod_calc_test_venusaur[[#This Row],[sg_ul_rank]]=stat_prod_calc_test_venusaur[[#This Row],[ul_rank]]</f>
        <v>#N/A</v>
      </c>
      <c r="AB324" s="5">
        <f>ROUND(stat_prod_calc_test_venusaur[[#This Row],[ul_stat_product]],1)</f>
        <v>3921.5</v>
      </c>
      <c r="AC324" s="5" t="e">
        <f>INDEX(sgStats[ul_prod],MATCH(stat_prod_calc_test_venusaur[[#This Row],[iv_str]],sgStats[ul_iv_string],0))</f>
        <v>#N/A</v>
      </c>
    </row>
    <row r="325" spans="1:29" x14ac:dyDescent="0.25">
      <c r="A325" s="5" t="s">
        <v>36</v>
      </c>
      <c r="B325" s="5" t="s">
        <v>563</v>
      </c>
      <c r="C325">
        <v>21</v>
      </c>
      <c r="D325">
        <v>1491</v>
      </c>
      <c r="E325">
        <v>123</v>
      </c>
      <c r="F325">
        <v>1797.335</v>
      </c>
      <c r="G325">
        <v>527</v>
      </c>
      <c r="H325">
        <v>87.131</v>
      </c>
      <c r="I325">
        <v>40.5</v>
      </c>
      <c r="J325">
        <v>2500</v>
      </c>
      <c r="K325">
        <v>160</v>
      </c>
      <c r="L325">
        <v>3921.4749999999999</v>
      </c>
      <c r="M325">
        <v>303</v>
      </c>
      <c r="N325">
        <v>92.141999999999996</v>
      </c>
      <c r="O325">
        <v>3</v>
      </c>
      <c r="P325" t="e">
        <f>INDEX(sgStats[gl_rank],MATCH(stat_prod_calc_test_venusaur[[#This Row],[iv_str]],sgStats[gl_iv_string],0))</f>
        <v>#N/A</v>
      </c>
      <c r="Q325" t="e">
        <f>stat_prod_calc_test_venusaur[[#This Row],[sg_gl_rank]]=stat_prod_calc_test_venusaur[[#This Row],[gl_rank]]</f>
        <v>#N/A</v>
      </c>
      <c r="R325">
        <f>ROUND(stat_prod_calc_test_venusaur[[#This Row],[gl_stat_product]],1)</f>
        <v>1797.3</v>
      </c>
      <c r="S325" s="6" t="e">
        <f>INDEX(sgStats[gl_prod],MATCH(stat_prod_calc_test_venusaur[[#This Row],[iv_str]],sgStats[gl_iv_string],0))</f>
        <v>#N/A</v>
      </c>
      <c r="T325" s="5">
        <f>ROUND(stat_prod_calc_test_venusaur[[#This Row],[gl_percent_rank]],2)</f>
        <v>87.13</v>
      </c>
      <c r="U325" s="5" t="e">
        <f>INDEX(sgStats[gl_percent_sp],MATCH(stat_prod_calc_test_venusaur[[#This Row],[iv_str]],sgStats[gl_iv_string],0))</f>
        <v>#N/A</v>
      </c>
      <c r="V325" s="5" t="e">
        <f>stat_prod_calc_test_venusaur[[#This Row],[my_gl_%sp]]=stat_prod_calc_test_venusaur[[#This Row],[sg_gl_%sp]]</f>
        <v>#N/A</v>
      </c>
      <c r="W325" s="5">
        <f>ROUND(stat_prod_calc_test_venusaur[[#This Row],[gl_stat_product]]/$F$2*100,2)</f>
        <v>98.4</v>
      </c>
      <c r="X325" s="5" t="e">
        <f>stat_prod_calc_test_venusaur[[#This Row],[Column1]]=stat_prod_calc_test_venusaur[[#This Row],[sg_gl_%sp]]</f>
        <v>#N/A</v>
      </c>
      <c r="Y325" s="5">
        <f>stat_prod_calc_test_venusaur[[#This Row],[ul_stat_product]]/$L$66*100</f>
        <v>99.184865428687985</v>
      </c>
      <c r="Z325" s="5" t="e">
        <f>INDEX(sgStats[gl_rank],MATCH(stat_prod_calc_test_venusaur[[#This Row],[iv_str]],sgStats[ul_iv_string],0))</f>
        <v>#N/A</v>
      </c>
      <c r="AA325" s="5" t="e">
        <f>stat_prod_calc_test_venusaur[[#This Row],[sg_ul_rank]]=stat_prod_calc_test_venusaur[[#This Row],[ul_rank]]</f>
        <v>#N/A</v>
      </c>
      <c r="AB325" s="5">
        <f>ROUND(stat_prod_calc_test_venusaur[[#This Row],[ul_stat_product]],1)</f>
        <v>3921.5</v>
      </c>
      <c r="AC325" s="5" t="e">
        <f>INDEX(sgStats[ul_prod],MATCH(stat_prod_calc_test_venusaur[[#This Row],[iv_str]],sgStats[ul_iv_string],0))</f>
        <v>#N/A</v>
      </c>
    </row>
    <row r="326" spans="1:29" x14ac:dyDescent="0.25">
      <c r="A326" s="5" t="s">
        <v>36</v>
      </c>
      <c r="B326" s="5" t="s">
        <v>1018</v>
      </c>
      <c r="C326">
        <v>21</v>
      </c>
      <c r="D326">
        <v>1480</v>
      </c>
      <c r="E326">
        <v>119</v>
      </c>
      <c r="F326">
        <v>1783.701</v>
      </c>
      <c r="G326">
        <v>980</v>
      </c>
      <c r="H326">
        <v>76.02</v>
      </c>
      <c r="I326">
        <v>41</v>
      </c>
      <c r="J326">
        <v>2498</v>
      </c>
      <c r="K326">
        <v>155</v>
      </c>
      <c r="L326">
        <v>3921.415</v>
      </c>
      <c r="M326">
        <v>305</v>
      </c>
      <c r="N326">
        <v>92.063000000000002</v>
      </c>
      <c r="O326">
        <v>3</v>
      </c>
      <c r="P326" t="e">
        <f>INDEX(sgStats[gl_rank],MATCH(stat_prod_calc_test_venusaur[[#This Row],[iv_str]],sgStats[gl_iv_string],0))</f>
        <v>#N/A</v>
      </c>
      <c r="Q326" t="e">
        <f>stat_prod_calc_test_venusaur[[#This Row],[sg_gl_rank]]=stat_prod_calc_test_venusaur[[#This Row],[gl_rank]]</f>
        <v>#N/A</v>
      </c>
      <c r="R326">
        <f>ROUND(stat_prod_calc_test_venusaur[[#This Row],[gl_stat_product]],1)</f>
        <v>1783.7</v>
      </c>
      <c r="S326" s="6" t="e">
        <f>INDEX(sgStats[gl_prod],MATCH(stat_prod_calc_test_venusaur[[#This Row],[iv_str]],sgStats[gl_iv_string],0))</f>
        <v>#N/A</v>
      </c>
      <c r="T326" s="5">
        <f>ROUND(stat_prod_calc_test_venusaur[[#This Row],[gl_percent_rank]],2)</f>
        <v>76.02</v>
      </c>
      <c r="U326" s="5" t="e">
        <f>INDEX(sgStats[gl_percent_sp],MATCH(stat_prod_calc_test_venusaur[[#This Row],[iv_str]],sgStats[gl_iv_string],0))</f>
        <v>#N/A</v>
      </c>
      <c r="V326" s="5" t="e">
        <f>stat_prod_calc_test_venusaur[[#This Row],[my_gl_%sp]]=stat_prod_calc_test_venusaur[[#This Row],[sg_gl_%sp]]</f>
        <v>#N/A</v>
      </c>
      <c r="W326" s="5">
        <f>ROUND(stat_prod_calc_test_venusaur[[#This Row],[gl_stat_product]]/$F$2*100,2)</f>
        <v>97.65</v>
      </c>
      <c r="X326" s="5" t="e">
        <f>stat_prod_calc_test_venusaur[[#This Row],[Column1]]=stat_prod_calc_test_venusaur[[#This Row],[sg_gl_%sp]]</f>
        <v>#N/A</v>
      </c>
      <c r="Y326" s="5">
        <f>stat_prod_calc_test_venusaur[[#This Row],[ul_stat_product]]/$L$66*100</f>
        <v>99.183347864015076</v>
      </c>
      <c r="Z326" s="5" t="e">
        <f>INDEX(sgStats[gl_rank],MATCH(stat_prod_calc_test_venusaur[[#This Row],[iv_str]],sgStats[ul_iv_string],0))</f>
        <v>#N/A</v>
      </c>
      <c r="AA326" s="5" t="e">
        <f>stat_prod_calc_test_venusaur[[#This Row],[sg_ul_rank]]=stat_prod_calc_test_venusaur[[#This Row],[ul_rank]]</f>
        <v>#N/A</v>
      </c>
      <c r="AB326" s="5">
        <f>ROUND(stat_prod_calc_test_venusaur[[#This Row],[ul_stat_product]],1)</f>
        <v>3921.4</v>
      </c>
      <c r="AC326" s="5" t="e">
        <f>INDEX(sgStats[ul_prod],MATCH(stat_prod_calc_test_venusaur[[#This Row],[iv_str]],sgStats[ul_iv_string],0))</f>
        <v>#N/A</v>
      </c>
    </row>
    <row r="327" spans="1:29" x14ac:dyDescent="0.25">
      <c r="A327" s="5" t="s">
        <v>36</v>
      </c>
      <c r="B327" s="5" t="s">
        <v>1019</v>
      </c>
      <c r="C327">
        <v>21</v>
      </c>
      <c r="D327">
        <v>1476</v>
      </c>
      <c r="E327">
        <v>119</v>
      </c>
      <c r="F327">
        <v>1783.701</v>
      </c>
      <c r="G327">
        <v>980</v>
      </c>
      <c r="H327">
        <v>76.02</v>
      </c>
      <c r="I327">
        <v>41</v>
      </c>
      <c r="J327">
        <v>2491</v>
      </c>
      <c r="K327">
        <v>155</v>
      </c>
      <c r="L327">
        <v>3921.415</v>
      </c>
      <c r="M327">
        <v>305</v>
      </c>
      <c r="N327">
        <v>92.063000000000002</v>
      </c>
      <c r="O327">
        <v>3</v>
      </c>
      <c r="P327" t="e">
        <f>INDEX(sgStats[gl_rank],MATCH(stat_prod_calc_test_venusaur[[#This Row],[iv_str]],sgStats[gl_iv_string],0))</f>
        <v>#N/A</v>
      </c>
      <c r="Q327" t="e">
        <f>stat_prod_calc_test_venusaur[[#This Row],[sg_gl_rank]]=stat_prod_calc_test_venusaur[[#This Row],[gl_rank]]</f>
        <v>#N/A</v>
      </c>
      <c r="R327">
        <f>ROUND(stat_prod_calc_test_venusaur[[#This Row],[gl_stat_product]],1)</f>
        <v>1783.7</v>
      </c>
      <c r="S327" s="6" t="e">
        <f>INDEX(sgStats[gl_prod],MATCH(stat_prod_calc_test_venusaur[[#This Row],[iv_str]],sgStats[gl_iv_string],0))</f>
        <v>#N/A</v>
      </c>
      <c r="T327" s="5">
        <f>ROUND(stat_prod_calc_test_venusaur[[#This Row],[gl_percent_rank]],2)</f>
        <v>76.02</v>
      </c>
      <c r="U327" s="5" t="e">
        <f>INDEX(sgStats[gl_percent_sp],MATCH(stat_prod_calc_test_venusaur[[#This Row],[iv_str]],sgStats[gl_iv_string],0))</f>
        <v>#N/A</v>
      </c>
      <c r="V327" s="5" t="e">
        <f>stat_prod_calc_test_venusaur[[#This Row],[my_gl_%sp]]=stat_prod_calc_test_venusaur[[#This Row],[sg_gl_%sp]]</f>
        <v>#N/A</v>
      </c>
      <c r="W327" s="5">
        <f>ROUND(stat_prod_calc_test_venusaur[[#This Row],[gl_stat_product]]/$F$2*100,2)</f>
        <v>97.65</v>
      </c>
      <c r="X327" s="5" t="e">
        <f>stat_prod_calc_test_venusaur[[#This Row],[Column1]]=stat_prod_calc_test_venusaur[[#This Row],[sg_gl_%sp]]</f>
        <v>#N/A</v>
      </c>
      <c r="Y327" s="5">
        <f>stat_prod_calc_test_venusaur[[#This Row],[ul_stat_product]]/$L$66*100</f>
        <v>99.183347864015076</v>
      </c>
      <c r="Z327" s="5" t="e">
        <f>INDEX(sgStats[gl_rank],MATCH(stat_prod_calc_test_venusaur[[#This Row],[iv_str]],sgStats[ul_iv_string],0))</f>
        <v>#N/A</v>
      </c>
      <c r="AA327" s="5" t="e">
        <f>stat_prod_calc_test_venusaur[[#This Row],[sg_ul_rank]]=stat_prod_calc_test_venusaur[[#This Row],[ul_rank]]</f>
        <v>#N/A</v>
      </c>
      <c r="AB327" s="5">
        <f>ROUND(stat_prod_calc_test_venusaur[[#This Row],[ul_stat_product]],1)</f>
        <v>3921.4</v>
      </c>
      <c r="AC327" s="5" t="e">
        <f>INDEX(sgStats[ul_prod],MATCH(stat_prod_calc_test_venusaur[[#This Row],[iv_str]],sgStats[ul_iv_string],0))</f>
        <v>#N/A</v>
      </c>
    </row>
    <row r="328" spans="1:29" x14ac:dyDescent="0.25">
      <c r="A328" s="5" t="s">
        <v>36</v>
      </c>
      <c r="B328" s="5" t="s">
        <v>1023</v>
      </c>
      <c r="C328">
        <v>21</v>
      </c>
      <c r="D328">
        <v>1476</v>
      </c>
      <c r="E328">
        <v>119</v>
      </c>
      <c r="F328">
        <v>1783.568</v>
      </c>
      <c r="G328">
        <v>985</v>
      </c>
      <c r="H328">
        <v>75.897000000000006</v>
      </c>
      <c r="I328">
        <v>41</v>
      </c>
      <c r="J328">
        <v>2491</v>
      </c>
      <c r="K328">
        <v>155</v>
      </c>
      <c r="L328">
        <v>3921.1210000000001</v>
      </c>
      <c r="M328">
        <v>308</v>
      </c>
      <c r="N328">
        <v>91.984999999999999</v>
      </c>
      <c r="O328">
        <v>3</v>
      </c>
      <c r="P328" t="e">
        <f>INDEX(sgStats[gl_rank],MATCH(stat_prod_calc_test_venusaur[[#This Row],[iv_str]],sgStats[gl_iv_string],0))</f>
        <v>#N/A</v>
      </c>
      <c r="Q328" t="e">
        <f>stat_prod_calc_test_venusaur[[#This Row],[sg_gl_rank]]=stat_prod_calc_test_venusaur[[#This Row],[gl_rank]]</f>
        <v>#N/A</v>
      </c>
      <c r="R328">
        <f>ROUND(stat_prod_calc_test_venusaur[[#This Row],[gl_stat_product]],1)</f>
        <v>1783.6</v>
      </c>
      <c r="S328" s="6" t="e">
        <f>INDEX(sgStats[gl_prod],MATCH(stat_prod_calc_test_venusaur[[#This Row],[iv_str]],sgStats[gl_iv_string],0))</f>
        <v>#N/A</v>
      </c>
      <c r="T328" s="5">
        <f>ROUND(stat_prod_calc_test_venusaur[[#This Row],[gl_percent_rank]],2)</f>
        <v>75.900000000000006</v>
      </c>
      <c r="U328" s="5" t="e">
        <f>INDEX(sgStats[gl_percent_sp],MATCH(stat_prod_calc_test_venusaur[[#This Row],[iv_str]],sgStats[gl_iv_string],0))</f>
        <v>#N/A</v>
      </c>
      <c r="V328" s="5" t="e">
        <f>stat_prod_calc_test_venusaur[[#This Row],[my_gl_%sp]]=stat_prod_calc_test_venusaur[[#This Row],[sg_gl_%sp]]</f>
        <v>#N/A</v>
      </c>
      <c r="W328" s="5">
        <f>ROUND(stat_prod_calc_test_venusaur[[#This Row],[gl_stat_product]]/$F$2*100,2)</f>
        <v>97.64</v>
      </c>
      <c r="X328" s="5" t="e">
        <f>stat_prod_calc_test_venusaur[[#This Row],[Column1]]=stat_prod_calc_test_venusaur[[#This Row],[sg_gl_%sp]]</f>
        <v>#N/A</v>
      </c>
      <c r="Y328" s="5">
        <f>stat_prod_calc_test_venusaur[[#This Row],[ul_stat_product]]/$L$66*100</f>
        <v>99.175911797117791</v>
      </c>
      <c r="Z328" s="5" t="e">
        <f>INDEX(sgStats[gl_rank],MATCH(stat_prod_calc_test_venusaur[[#This Row],[iv_str]],sgStats[ul_iv_string],0))</f>
        <v>#N/A</v>
      </c>
      <c r="AA328" s="5" t="e">
        <f>stat_prod_calc_test_venusaur[[#This Row],[sg_ul_rank]]=stat_prod_calc_test_venusaur[[#This Row],[ul_rank]]</f>
        <v>#N/A</v>
      </c>
      <c r="AB328" s="5">
        <f>ROUND(stat_prod_calc_test_venusaur[[#This Row],[ul_stat_product]],1)</f>
        <v>3921.1</v>
      </c>
      <c r="AC328" s="5" t="e">
        <f>INDEX(sgStats[ul_prod],MATCH(stat_prod_calc_test_venusaur[[#This Row],[iv_str]],sgStats[ul_iv_string],0))</f>
        <v>#N/A</v>
      </c>
    </row>
    <row r="329" spans="1:29" x14ac:dyDescent="0.25">
      <c r="A329" s="5" t="s">
        <v>36</v>
      </c>
      <c r="B329" s="5" t="s">
        <v>1024</v>
      </c>
      <c r="C329">
        <v>21</v>
      </c>
      <c r="D329">
        <v>1472</v>
      </c>
      <c r="E329">
        <v>119</v>
      </c>
      <c r="F329">
        <v>1783.568</v>
      </c>
      <c r="G329">
        <v>985</v>
      </c>
      <c r="H329">
        <v>75.897000000000006</v>
      </c>
      <c r="I329">
        <v>41</v>
      </c>
      <c r="J329">
        <v>2485</v>
      </c>
      <c r="K329">
        <v>155</v>
      </c>
      <c r="L329">
        <v>3921.1210000000001</v>
      </c>
      <c r="M329">
        <v>308</v>
      </c>
      <c r="N329">
        <v>91.984999999999999</v>
      </c>
      <c r="O329">
        <v>3</v>
      </c>
      <c r="P329" t="e">
        <f>INDEX(sgStats[gl_rank],MATCH(stat_prod_calc_test_venusaur[[#This Row],[iv_str]],sgStats[gl_iv_string],0))</f>
        <v>#N/A</v>
      </c>
      <c r="Q329" t="e">
        <f>stat_prod_calc_test_venusaur[[#This Row],[sg_gl_rank]]=stat_prod_calc_test_venusaur[[#This Row],[gl_rank]]</f>
        <v>#N/A</v>
      </c>
      <c r="R329">
        <f>ROUND(stat_prod_calc_test_venusaur[[#This Row],[gl_stat_product]],1)</f>
        <v>1783.6</v>
      </c>
      <c r="S329" s="6" t="e">
        <f>INDEX(sgStats[gl_prod],MATCH(stat_prod_calc_test_venusaur[[#This Row],[iv_str]],sgStats[gl_iv_string],0))</f>
        <v>#N/A</v>
      </c>
      <c r="T329" s="5">
        <f>ROUND(stat_prod_calc_test_venusaur[[#This Row],[gl_percent_rank]],2)</f>
        <v>75.900000000000006</v>
      </c>
      <c r="U329" s="5" t="e">
        <f>INDEX(sgStats[gl_percent_sp],MATCH(stat_prod_calc_test_venusaur[[#This Row],[iv_str]],sgStats[gl_iv_string],0))</f>
        <v>#N/A</v>
      </c>
      <c r="V329" s="5" t="e">
        <f>stat_prod_calc_test_venusaur[[#This Row],[my_gl_%sp]]=stat_prod_calc_test_venusaur[[#This Row],[sg_gl_%sp]]</f>
        <v>#N/A</v>
      </c>
      <c r="W329" s="5">
        <f>ROUND(stat_prod_calc_test_venusaur[[#This Row],[gl_stat_product]]/$F$2*100,2)</f>
        <v>97.64</v>
      </c>
      <c r="X329" s="5" t="e">
        <f>stat_prod_calc_test_venusaur[[#This Row],[Column1]]=stat_prod_calc_test_venusaur[[#This Row],[sg_gl_%sp]]</f>
        <v>#N/A</v>
      </c>
      <c r="Y329" s="5">
        <f>stat_prod_calc_test_venusaur[[#This Row],[ul_stat_product]]/$L$66*100</f>
        <v>99.175911797117791</v>
      </c>
      <c r="Z329" s="5" t="e">
        <f>INDEX(sgStats[gl_rank],MATCH(stat_prod_calc_test_venusaur[[#This Row],[iv_str]],sgStats[ul_iv_string],0))</f>
        <v>#N/A</v>
      </c>
      <c r="AA329" s="5" t="e">
        <f>stat_prod_calc_test_venusaur[[#This Row],[sg_ul_rank]]=stat_prod_calc_test_venusaur[[#This Row],[ul_rank]]</f>
        <v>#N/A</v>
      </c>
      <c r="AB329" s="5">
        <f>ROUND(stat_prod_calc_test_venusaur[[#This Row],[ul_stat_product]],1)</f>
        <v>3921.1</v>
      </c>
      <c r="AC329" s="5" t="e">
        <f>INDEX(sgStats[ul_prod],MATCH(stat_prod_calc_test_venusaur[[#This Row],[iv_str]],sgStats[ul_iv_string],0))</f>
        <v>#N/A</v>
      </c>
    </row>
    <row r="330" spans="1:29" x14ac:dyDescent="0.25">
      <c r="A330" s="5" t="s">
        <v>36</v>
      </c>
      <c r="B330" s="5" t="s">
        <v>1137</v>
      </c>
      <c r="C330">
        <v>21</v>
      </c>
      <c r="D330">
        <v>1472</v>
      </c>
      <c r="E330">
        <v>125</v>
      </c>
      <c r="F330">
        <v>1780.748</v>
      </c>
      <c r="G330">
        <v>1100</v>
      </c>
      <c r="H330">
        <v>73.114000000000004</v>
      </c>
      <c r="I330">
        <v>41</v>
      </c>
      <c r="J330">
        <v>2484</v>
      </c>
      <c r="K330">
        <v>163</v>
      </c>
      <c r="L330">
        <v>3919.3679999999999</v>
      </c>
      <c r="M330">
        <v>322</v>
      </c>
      <c r="N330">
        <v>91.647000000000006</v>
      </c>
      <c r="O330">
        <v>3</v>
      </c>
      <c r="P330" t="e">
        <f>INDEX(sgStats[gl_rank],MATCH(stat_prod_calc_test_venusaur[[#This Row],[iv_str]],sgStats[gl_iv_string],0))</f>
        <v>#N/A</v>
      </c>
      <c r="Q330" t="e">
        <f>stat_prod_calc_test_venusaur[[#This Row],[sg_gl_rank]]=stat_prod_calc_test_venusaur[[#This Row],[gl_rank]]</f>
        <v>#N/A</v>
      </c>
      <c r="R330">
        <f>ROUND(stat_prod_calc_test_venusaur[[#This Row],[gl_stat_product]],1)</f>
        <v>1780.7</v>
      </c>
      <c r="S330" s="6" t="e">
        <f>INDEX(sgStats[gl_prod],MATCH(stat_prod_calc_test_venusaur[[#This Row],[iv_str]],sgStats[gl_iv_string],0))</f>
        <v>#N/A</v>
      </c>
      <c r="T330" s="5">
        <f>ROUND(stat_prod_calc_test_venusaur[[#This Row],[gl_percent_rank]],2)</f>
        <v>73.11</v>
      </c>
      <c r="U330" s="5" t="e">
        <f>INDEX(sgStats[gl_percent_sp],MATCH(stat_prod_calc_test_venusaur[[#This Row],[iv_str]],sgStats[gl_iv_string],0))</f>
        <v>#N/A</v>
      </c>
      <c r="V330" s="5" t="e">
        <f>stat_prod_calc_test_venusaur[[#This Row],[my_gl_%sp]]=stat_prod_calc_test_venusaur[[#This Row],[sg_gl_%sp]]</f>
        <v>#N/A</v>
      </c>
      <c r="W330" s="5">
        <f>ROUND(stat_prod_calc_test_venusaur[[#This Row],[gl_stat_product]]/$F$2*100,2)</f>
        <v>97.49</v>
      </c>
      <c r="X330" s="5" t="e">
        <f>stat_prod_calc_test_venusaur[[#This Row],[Column1]]=stat_prod_calc_test_venusaur[[#This Row],[sg_gl_%sp]]</f>
        <v>#N/A</v>
      </c>
      <c r="Y330" s="5">
        <f>stat_prod_calc_test_venusaur[[#This Row],[ul_stat_product]]/$L$66*100</f>
        <v>99.131573615924111</v>
      </c>
      <c r="Z330" s="5" t="e">
        <f>INDEX(sgStats[gl_rank],MATCH(stat_prod_calc_test_venusaur[[#This Row],[iv_str]],sgStats[ul_iv_string],0))</f>
        <v>#N/A</v>
      </c>
      <c r="AA330" s="5" t="e">
        <f>stat_prod_calc_test_venusaur[[#This Row],[sg_ul_rank]]=stat_prod_calc_test_venusaur[[#This Row],[ul_rank]]</f>
        <v>#N/A</v>
      </c>
      <c r="AB330" s="5">
        <f>ROUND(stat_prod_calc_test_venusaur[[#This Row],[ul_stat_product]],1)</f>
        <v>3919.4</v>
      </c>
      <c r="AC330" s="5" t="e">
        <f>INDEX(sgStats[ul_prod],MATCH(stat_prod_calc_test_venusaur[[#This Row],[iv_str]],sgStats[ul_iv_string],0))</f>
        <v>#N/A</v>
      </c>
    </row>
    <row r="331" spans="1:29" x14ac:dyDescent="0.25">
      <c r="A331" s="5" t="s">
        <v>36</v>
      </c>
      <c r="B331" s="5" t="s">
        <v>748</v>
      </c>
      <c r="C331">
        <v>20.5</v>
      </c>
      <c r="D331">
        <v>1485</v>
      </c>
      <c r="E331">
        <v>120</v>
      </c>
      <c r="F331">
        <v>1791.146</v>
      </c>
      <c r="G331">
        <v>711</v>
      </c>
      <c r="H331">
        <v>82.588999999999999</v>
      </c>
      <c r="I331">
        <v>39</v>
      </c>
      <c r="J331">
        <v>2499</v>
      </c>
      <c r="K331">
        <v>156</v>
      </c>
      <c r="L331">
        <v>3918.81</v>
      </c>
      <c r="M331">
        <v>329</v>
      </c>
      <c r="N331">
        <v>91.412999999999997</v>
      </c>
      <c r="O331">
        <v>3</v>
      </c>
      <c r="P331" t="e">
        <f>INDEX(sgStats[gl_rank],MATCH(stat_prod_calc_test_venusaur[[#This Row],[iv_str]],sgStats[gl_iv_string],0))</f>
        <v>#N/A</v>
      </c>
      <c r="Q331" t="e">
        <f>stat_prod_calc_test_venusaur[[#This Row],[sg_gl_rank]]=stat_prod_calc_test_venusaur[[#This Row],[gl_rank]]</f>
        <v>#N/A</v>
      </c>
      <c r="R331">
        <f>ROUND(stat_prod_calc_test_venusaur[[#This Row],[gl_stat_product]],1)</f>
        <v>1791.1</v>
      </c>
      <c r="S331" s="6" t="e">
        <f>INDEX(sgStats[gl_prod],MATCH(stat_prod_calc_test_venusaur[[#This Row],[iv_str]],sgStats[gl_iv_string],0))</f>
        <v>#N/A</v>
      </c>
      <c r="T331" s="5">
        <f>ROUND(stat_prod_calc_test_venusaur[[#This Row],[gl_percent_rank]],2)</f>
        <v>82.59</v>
      </c>
      <c r="U331" s="5" t="e">
        <f>INDEX(sgStats[gl_percent_sp],MATCH(stat_prod_calc_test_venusaur[[#This Row],[iv_str]],sgStats[gl_iv_string],0))</f>
        <v>#N/A</v>
      </c>
      <c r="V331" s="5" t="e">
        <f>stat_prod_calc_test_venusaur[[#This Row],[my_gl_%sp]]=stat_prod_calc_test_venusaur[[#This Row],[sg_gl_%sp]]</f>
        <v>#N/A</v>
      </c>
      <c r="W331" s="5">
        <f>ROUND(stat_prod_calc_test_venusaur[[#This Row],[gl_stat_product]]/$F$2*100,2)</f>
        <v>98.06</v>
      </c>
      <c r="X331" s="5" t="e">
        <f>stat_prod_calc_test_venusaur[[#This Row],[Column1]]=stat_prod_calc_test_venusaur[[#This Row],[sg_gl_%sp]]</f>
        <v>#N/A</v>
      </c>
      <c r="Y331" s="5">
        <f>stat_prod_calc_test_venusaur[[#This Row],[ul_stat_product]]/$L$66*100</f>
        <v>99.11746026446599</v>
      </c>
      <c r="Z331" s="5" t="e">
        <f>INDEX(sgStats[gl_rank],MATCH(stat_prod_calc_test_venusaur[[#This Row],[iv_str]],sgStats[ul_iv_string],0))</f>
        <v>#N/A</v>
      </c>
      <c r="AA331" s="5" t="e">
        <f>stat_prod_calc_test_venusaur[[#This Row],[sg_ul_rank]]=stat_prod_calc_test_venusaur[[#This Row],[ul_rank]]</f>
        <v>#N/A</v>
      </c>
      <c r="AB331" s="5">
        <f>ROUND(stat_prod_calc_test_venusaur[[#This Row],[ul_stat_product]],1)</f>
        <v>3918.8</v>
      </c>
      <c r="AC331" s="5" t="e">
        <f>INDEX(sgStats[ul_prod],MATCH(stat_prod_calc_test_venusaur[[#This Row],[iv_str]],sgStats[ul_iv_string],0))</f>
        <v>#N/A</v>
      </c>
    </row>
    <row r="332" spans="1:29" x14ac:dyDescent="0.25">
      <c r="A332" s="5" t="s">
        <v>36</v>
      </c>
      <c r="B332" s="5" t="s">
        <v>750</v>
      </c>
      <c r="C332">
        <v>20.5</v>
      </c>
      <c r="D332">
        <v>1477</v>
      </c>
      <c r="E332">
        <v>120</v>
      </c>
      <c r="F332">
        <v>1791.146</v>
      </c>
      <c r="G332">
        <v>711</v>
      </c>
      <c r="H332">
        <v>82.588999999999999</v>
      </c>
      <c r="I332">
        <v>39</v>
      </c>
      <c r="J332">
        <v>2487</v>
      </c>
      <c r="K332">
        <v>156</v>
      </c>
      <c r="L332">
        <v>3918.81</v>
      </c>
      <c r="M332">
        <v>329</v>
      </c>
      <c r="N332">
        <v>91.412999999999997</v>
      </c>
      <c r="O332">
        <v>3</v>
      </c>
      <c r="P332" t="e">
        <f>INDEX(sgStats[gl_rank],MATCH(stat_prod_calc_test_venusaur[[#This Row],[iv_str]],sgStats[gl_iv_string],0))</f>
        <v>#N/A</v>
      </c>
      <c r="Q332" t="e">
        <f>stat_prod_calc_test_venusaur[[#This Row],[sg_gl_rank]]=stat_prod_calc_test_venusaur[[#This Row],[gl_rank]]</f>
        <v>#N/A</v>
      </c>
      <c r="R332">
        <f>ROUND(stat_prod_calc_test_venusaur[[#This Row],[gl_stat_product]],1)</f>
        <v>1791.1</v>
      </c>
      <c r="S332" s="6" t="e">
        <f>INDEX(sgStats[gl_prod],MATCH(stat_prod_calc_test_venusaur[[#This Row],[iv_str]],sgStats[gl_iv_string],0))</f>
        <v>#N/A</v>
      </c>
      <c r="T332" s="5">
        <f>ROUND(stat_prod_calc_test_venusaur[[#This Row],[gl_percent_rank]],2)</f>
        <v>82.59</v>
      </c>
      <c r="U332" s="5" t="e">
        <f>INDEX(sgStats[gl_percent_sp],MATCH(stat_prod_calc_test_venusaur[[#This Row],[iv_str]],sgStats[gl_iv_string],0))</f>
        <v>#N/A</v>
      </c>
      <c r="V332" s="5" t="e">
        <f>stat_prod_calc_test_venusaur[[#This Row],[my_gl_%sp]]=stat_prod_calc_test_venusaur[[#This Row],[sg_gl_%sp]]</f>
        <v>#N/A</v>
      </c>
      <c r="W332" s="5">
        <f>ROUND(stat_prod_calc_test_venusaur[[#This Row],[gl_stat_product]]/$F$2*100,2)</f>
        <v>98.06</v>
      </c>
      <c r="X332" s="5" t="e">
        <f>stat_prod_calc_test_venusaur[[#This Row],[Column1]]=stat_prod_calc_test_venusaur[[#This Row],[sg_gl_%sp]]</f>
        <v>#N/A</v>
      </c>
      <c r="Y332" s="5">
        <f>stat_prod_calc_test_venusaur[[#This Row],[ul_stat_product]]/$L$66*100</f>
        <v>99.11746026446599</v>
      </c>
      <c r="Z332" s="5" t="e">
        <f>INDEX(sgStats[gl_rank],MATCH(stat_prod_calc_test_venusaur[[#This Row],[iv_str]],sgStats[ul_iv_string],0))</f>
        <v>#N/A</v>
      </c>
      <c r="AA332" s="5" t="e">
        <f>stat_prod_calc_test_venusaur[[#This Row],[sg_ul_rank]]=stat_prod_calc_test_venusaur[[#This Row],[ul_rank]]</f>
        <v>#N/A</v>
      </c>
      <c r="AB332" s="5">
        <f>ROUND(stat_prod_calc_test_venusaur[[#This Row],[ul_stat_product]],1)</f>
        <v>3918.8</v>
      </c>
      <c r="AC332" s="5" t="e">
        <f>INDEX(sgStats[ul_prod],MATCH(stat_prod_calc_test_venusaur[[#This Row],[iv_str]],sgStats[ul_iv_string],0))</f>
        <v>#N/A</v>
      </c>
    </row>
    <row r="333" spans="1:29" x14ac:dyDescent="0.25">
      <c r="A333" s="5" t="s">
        <v>36</v>
      </c>
      <c r="B333" s="5" t="s">
        <v>1595</v>
      </c>
      <c r="C333">
        <v>20.5</v>
      </c>
      <c r="D333">
        <v>1474</v>
      </c>
      <c r="E333">
        <v>121</v>
      </c>
      <c r="F333">
        <v>1770.3510000000001</v>
      </c>
      <c r="G333">
        <v>1559</v>
      </c>
      <c r="H333">
        <v>61.954000000000001</v>
      </c>
      <c r="I333">
        <v>39.5</v>
      </c>
      <c r="J333">
        <v>2498</v>
      </c>
      <c r="K333">
        <v>158</v>
      </c>
      <c r="L333">
        <v>3918.7330000000002</v>
      </c>
      <c r="M333">
        <v>332</v>
      </c>
      <c r="N333">
        <v>91.387</v>
      </c>
      <c r="O333">
        <v>3</v>
      </c>
      <c r="P333" t="e">
        <f>INDEX(sgStats[gl_rank],MATCH(stat_prod_calc_test_venusaur[[#This Row],[iv_str]],sgStats[gl_iv_string],0))</f>
        <v>#N/A</v>
      </c>
      <c r="Q333" t="e">
        <f>stat_prod_calc_test_venusaur[[#This Row],[sg_gl_rank]]=stat_prod_calc_test_venusaur[[#This Row],[gl_rank]]</f>
        <v>#N/A</v>
      </c>
      <c r="R333">
        <f>ROUND(stat_prod_calc_test_venusaur[[#This Row],[gl_stat_product]],1)</f>
        <v>1770.4</v>
      </c>
      <c r="S333" s="6" t="e">
        <f>INDEX(sgStats[gl_prod],MATCH(stat_prod_calc_test_venusaur[[#This Row],[iv_str]],sgStats[gl_iv_string],0))</f>
        <v>#N/A</v>
      </c>
      <c r="T333" s="5">
        <f>ROUND(stat_prod_calc_test_venusaur[[#This Row],[gl_percent_rank]],2)</f>
        <v>61.95</v>
      </c>
      <c r="U333" s="5" t="e">
        <f>INDEX(sgStats[gl_percent_sp],MATCH(stat_prod_calc_test_venusaur[[#This Row],[iv_str]],sgStats[gl_iv_string],0))</f>
        <v>#N/A</v>
      </c>
      <c r="V333" s="5" t="e">
        <f>stat_prod_calc_test_venusaur[[#This Row],[my_gl_%sp]]=stat_prod_calc_test_venusaur[[#This Row],[sg_gl_%sp]]</f>
        <v>#N/A</v>
      </c>
      <c r="W333" s="5">
        <f>ROUND(stat_prod_calc_test_venusaur[[#This Row],[gl_stat_product]]/$F$2*100,2)</f>
        <v>96.92</v>
      </c>
      <c r="X333" s="5" t="e">
        <f>stat_prod_calc_test_venusaur[[#This Row],[Column1]]=stat_prod_calc_test_venusaur[[#This Row],[sg_gl_%sp]]</f>
        <v>#N/A</v>
      </c>
      <c r="Y333" s="5">
        <f>stat_prod_calc_test_venusaur[[#This Row],[ul_stat_product]]/$L$66*100</f>
        <v>99.115512723135751</v>
      </c>
      <c r="Z333" s="5" t="e">
        <f>INDEX(sgStats[gl_rank],MATCH(stat_prod_calc_test_venusaur[[#This Row],[iv_str]],sgStats[ul_iv_string],0))</f>
        <v>#N/A</v>
      </c>
      <c r="AA333" s="5" t="e">
        <f>stat_prod_calc_test_venusaur[[#This Row],[sg_ul_rank]]=stat_prod_calc_test_venusaur[[#This Row],[ul_rank]]</f>
        <v>#N/A</v>
      </c>
      <c r="AB333" s="5">
        <f>ROUND(stat_prod_calc_test_venusaur[[#This Row],[ul_stat_product]],1)</f>
        <v>3918.7</v>
      </c>
      <c r="AC333" s="5" t="e">
        <f>INDEX(sgStats[ul_prod],MATCH(stat_prod_calc_test_venusaur[[#This Row],[iv_str]],sgStats[ul_iv_string],0))</f>
        <v>#N/A</v>
      </c>
    </row>
    <row r="334" spans="1:29" x14ac:dyDescent="0.25">
      <c r="A334" s="5" t="s">
        <v>36</v>
      </c>
      <c r="B334" s="5" t="s">
        <v>1148</v>
      </c>
      <c r="C334">
        <v>21</v>
      </c>
      <c r="D334">
        <v>1475</v>
      </c>
      <c r="E334">
        <v>125</v>
      </c>
      <c r="F334">
        <v>1780.42</v>
      </c>
      <c r="G334">
        <v>1112</v>
      </c>
      <c r="H334">
        <v>72.869</v>
      </c>
      <c r="I334">
        <v>41</v>
      </c>
      <c r="J334">
        <v>2490</v>
      </c>
      <c r="K334">
        <v>163</v>
      </c>
      <c r="L334">
        <v>3918.6460000000002</v>
      </c>
      <c r="M334">
        <v>333</v>
      </c>
      <c r="N334">
        <v>91.361000000000004</v>
      </c>
      <c r="O334">
        <v>3</v>
      </c>
      <c r="P334" t="e">
        <f>INDEX(sgStats[gl_rank],MATCH(stat_prod_calc_test_venusaur[[#This Row],[iv_str]],sgStats[gl_iv_string],0))</f>
        <v>#N/A</v>
      </c>
      <c r="Q334" t="e">
        <f>stat_prod_calc_test_venusaur[[#This Row],[sg_gl_rank]]=stat_prod_calc_test_venusaur[[#This Row],[gl_rank]]</f>
        <v>#N/A</v>
      </c>
      <c r="R334">
        <f>ROUND(stat_prod_calc_test_venusaur[[#This Row],[gl_stat_product]],1)</f>
        <v>1780.4</v>
      </c>
      <c r="S334" s="6" t="e">
        <f>INDEX(sgStats[gl_prod],MATCH(stat_prod_calc_test_venusaur[[#This Row],[iv_str]],sgStats[gl_iv_string],0))</f>
        <v>#N/A</v>
      </c>
      <c r="T334" s="5">
        <f>ROUND(stat_prod_calc_test_venusaur[[#This Row],[gl_percent_rank]],2)</f>
        <v>72.87</v>
      </c>
      <c r="U334" s="5" t="e">
        <f>INDEX(sgStats[gl_percent_sp],MATCH(stat_prod_calc_test_venusaur[[#This Row],[iv_str]],sgStats[gl_iv_string],0))</f>
        <v>#N/A</v>
      </c>
      <c r="V334" s="5" t="e">
        <f>stat_prod_calc_test_venusaur[[#This Row],[my_gl_%sp]]=stat_prod_calc_test_venusaur[[#This Row],[sg_gl_%sp]]</f>
        <v>#N/A</v>
      </c>
      <c r="W334" s="5">
        <f>ROUND(stat_prod_calc_test_venusaur[[#This Row],[gl_stat_product]]/$F$2*100,2)</f>
        <v>97.47</v>
      </c>
      <c r="X334" s="5" t="e">
        <f>stat_prod_calc_test_venusaur[[#This Row],[Column1]]=stat_prod_calc_test_venusaur[[#This Row],[sg_gl_%sp]]</f>
        <v>#N/A</v>
      </c>
      <c r="Y334" s="5">
        <f>stat_prod_calc_test_venusaur[[#This Row],[ul_stat_product]]/$L$66*100</f>
        <v>99.113312254360025</v>
      </c>
      <c r="Z334" s="5" t="e">
        <f>INDEX(sgStats[gl_rank],MATCH(stat_prod_calc_test_venusaur[[#This Row],[iv_str]],sgStats[ul_iv_string],0))</f>
        <v>#N/A</v>
      </c>
      <c r="AA334" s="5" t="e">
        <f>stat_prod_calc_test_venusaur[[#This Row],[sg_ul_rank]]=stat_prod_calc_test_venusaur[[#This Row],[ul_rank]]</f>
        <v>#N/A</v>
      </c>
      <c r="AB334" s="5">
        <f>ROUND(stat_prod_calc_test_venusaur[[#This Row],[ul_stat_product]],1)</f>
        <v>3918.6</v>
      </c>
      <c r="AC334" s="5" t="e">
        <f>INDEX(sgStats[ul_prod],MATCH(stat_prod_calc_test_venusaur[[#This Row],[iv_str]],sgStats[ul_iv_string],0))</f>
        <v>#N/A</v>
      </c>
    </row>
    <row r="335" spans="1:29" x14ac:dyDescent="0.25">
      <c r="A335" s="5" t="s">
        <v>36</v>
      </c>
      <c r="B335" s="5" t="s">
        <v>754</v>
      </c>
      <c r="C335">
        <v>20.5</v>
      </c>
      <c r="D335">
        <v>1477</v>
      </c>
      <c r="E335">
        <v>120</v>
      </c>
      <c r="F335">
        <v>1791.0139999999999</v>
      </c>
      <c r="G335">
        <v>716</v>
      </c>
      <c r="H335">
        <v>82.465999999999994</v>
      </c>
      <c r="I335">
        <v>39</v>
      </c>
      <c r="J335">
        <v>2487</v>
      </c>
      <c r="K335">
        <v>156</v>
      </c>
      <c r="L335">
        <v>3918.5219999999999</v>
      </c>
      <c r="M335">
        <v>334</v>
      </c>
      <c r="N335">
        <v>91.334999999999994</v>
      </c>
      <c r="O335">
        <v>3</v>
      </c>
      <c r="P335" t="e">
        <f>INDEX(sgStats[gl_rank],MATCH(stat_prod_calc_test_venusaur[[#This Row],[iv_str]],sgStats[gl_iv_string],0))</f>
        <v>#N/A</v>
      </c>
      <c r="Q335" t="e">
        <f>stat_prod_calc_test_venusaur[[#This Row],[sg_gl_rank]]=stat_prod_calc_test_venusaur[[#This Row],[gl_rank]]</f>
        <v>#N/A</v>
      </c>
      <c r="R335">
        <f>ROUND(stat_prod_calc_test_venusaur[[#This Row],[gl_stat_product]],1)</f>
        <v>1791</v>
      </c>
      <c r="S335" s="6" t="e">
        <f>INDEX(sgStats[gl_prod],MATCH(stat_prod_calc_test_venusaur[[#This Row],[iv_str]],sgStats[gl_iv_string],0))</f>
        <v>#N/A</v>
      </c>
      <c r="T335" s="5">
        <f>ROUND(stat_prod_calc_test_venusaur[[#This Row],[gl_percent_rank]],2)</f>
        <v>82.47</v>
      </c>
      <c r="U335" s="5" t="e">
        <f>INDEX(sgStats[gl_percent_sp],MATCH(stat_prod_calc_test_venusaur[[#This Row],[iv_str]],sgStats[gl_iv_string],0))</f>
        <v>#N/A</v>
      </c>
      <c r="V335" s="5" t="e">
        <f>stat_prod_calc_test_venusaur[[#This Row],[my_gl_%sp]]=stat_prod_calc_test_venusaur[[#This Row],[sg_gl_%sp]]</f>
        <v>#N/A</v>
      </c>
      <c r="W335" s="5">
        <f>ROUND(stat_prod_calc_test_venusaur[[#This Row],[gl_stat_product]]/$F$2*100,2)</f>
        <v>98.05</v>
      </c>
      <c r="X335" s="5" t="e">
        <f>stat_prod_calc_test_venusaur[[#This Row],[Column1]]=stat_prod_calc_test_venusaur[[#This Row],[sg_gl_%sp]]</f>
        <v>#N/A</v>
      </c>
      <c r="Y335" s="5">
        <f>stat_prod_calc_test_venusaur[[#This Row],[ul_stat_product]]/$L$66*100</f>
        <v>99.110175954035995</v>
      </c>
      <c r="Z335" s="5" t="e">
        <f>INDEX(sgStats[gl_rank],MATCH(stat_prod_calc_test_venusaur[[#This Row],[iv_str]],sgStats[ul_iv_string],0))</f>
        <v>#N/A</v>
      </c>
      <c r="AA335" s="5" t="e">
        <f>stat_prod_calc_test_venusaur[[#This Row],[sg_ul_rank]]=stat_prod_calc_test_venusaur[[#This Row],[ul_rank]]</f>
        <v>#N/A</v>
      </c>
      <c r="AB335" s="5">
        <f>ROUND(stat_prod_calc_test_venusaur[[#This Row],[ul_stat_product]],1)</f>
        <v>3918.5</v>
      </c>
      <c r="AC335" s="5" t="e">
        <f>INDEX(sgStats[ul_prod],MATCH(stat_prod_calc_test_venusaur[[#This Row],[iv_str]],sgStats[ul_iv_string],0))</f>
        <v>#N/A</v>
      </c>
    </row>
    <row r="336" spans="1:29" x14ac:dyDescent="0.25">
      <c r="A336" s="5" t="s">
        <v>36</v>
      </c>
      <c r="B336" s="5" t="s">
        <v>235</v>
      </c>
      <c r="C336">
        <v>21</v>
      </c>
      <c r="D336">
        <v>1498</v>
      </c>
      <c r="E336">
        <v>118</v>
      </c>
      <c r="F336">
        <v>1813.152</v>
      </c>
      <c r="G336">
        <v>199</v>
      </c>
      <c r="H336">
        <v>95.14</v>
      </c>
      <c r="I336">
        <v>40</v>
      </c>
      <c r="J336">
        <v>2497</v>
      </c>
      <c r="K336">
        <v>153</v>
      </c>
      <c r="L336">
        <v>3918.3359999999998</v>
      </c>
      <c r="M336">
        <v>335</v>
      </c>
      <c r="N336">
        <v>91.308999999999997</v>
      </c>
      <c r="O336">
        <v>3</v>
      </c>
      <c r="P336">
        <f>INDEX(sgStats[gl_rank],MATCH(stat_prod_calc_test_venusaur[[#This Row],[iv_str]],sgStats[gl_iv_string],0))</f>
        <v>199</v>
      </c>
      <c r="Q336" t="b">
        <f>stat_prod_calc_test_venusaur[[#This Row],[sg_gl_rank]]=stat_prod_calc_test_venusaur[[#This Row],[gl_rank]]</f>
        <v>1</v>
      </c>
      <c r="R336">
        <f>ROUND(stat_prod_calc_test_venusaur[[#This Row],[gl_stat_product]],1)</f>
        <v>1813.2</v>
      </c>
      <c r="S336" s="6">
        <f>INDEX(sgStats[gl_prod],MATCH(stat_prod_calc_test_venusaur[[#This Row],[iv_str]],sgStats[gl_iv_string],0))</f>
        <v>1813.2</v>
      </c>
      <c r="T336" s="5">
        <f>ROUND(stat_prod_calc_test_venusaur[[#This Row],[gl_percent_rank]],2)</f>
        <v>95.14</v>
      </c>
      <c r="U336" s="5">
        <f>INDEX(sgStats[gl_percent_sp],MATCH(stat_prod_calc_test_venusaur[[#This Row],[iv_str]],sgStats[gl_iv_string],0))</f>
        <v>97.87</v>
      </c>
      <c r="V336" s="5" t="b">
        <f>stat_prod_calc_test_venusaur[[#This Row],[my_gl_%sp]]=stat_prod_calc_test_venusaur[[#This Row],[sg_gl_%sp]]</f>
        <v>0</v>
      </c>
      <c r="W336" s="5">
        <f>ROUND(stat_prod_calc_test_venusaur[[#This Row],[gl_stat_product]]/$F$2*100,2)</f>
        <v>99.26</v>
      </c>
      <c r="X336" s="5" t="b">
        <f>stat_prod_calc_test_venusaur[[#This Row],[Column1]]=stat_prod_calc_test_venusaur[[#This Row],[sg_gl_%sp]]</f>
        <v>0</v>
      </c>
      <c r="Y336" s="5">
        <f>stat_prod_calc_test_venusaur[[#This Row],[ul_stat_product]]/$L$66*100</f>
        <v>99.105471503549964</v>
      </c>
      <c r="Z336" s="5" t="e">
        <f>INDEX(sgStats[gl_rank],MATCH(stat_prod_calc_test_venusaur[[#This Row],[iv_str]],sgStats[ul_iv_string],0))</f>
        <v>#N/A</v>
      </c>
      <c r="AA336" s="5" t="e">
        <f>stat_prod_calc_test_venusaur[[#This Row],[sg_ul_rank]]=stat_prod_calc_test_venusaur[[#This Row],[ul_rank]]</f>
        <v>#N/A</v>
      </c>
      <c r="AB336" s="5">
        <f>ROUND(stat_prod_calc_test_venusaur[[#This Row],[ul_stat_product]],1)</f>
        <v>3918.3</v>
      </c>
      <c r="AC336" s="5" t="e">
        <f>INDEX(sgStats[ul_prod],MATCH(stat_prod_calc_test_venusaur[[#This Row],[iv_str]],sgStats[ul_iv_string],0))</f>
        <v>#N/A</v>
      </c>
    </row>
    <row r="337" spans="1:29" x14ac:dyDescent="0.25">
      <c r="A337" s="5" t="s">
        <v>36</v>
      </c>
      <c r="B337" s="5" t="s">
        <v>1248</v>
      </c>
      <c r="C337">
        <v>21</v>
      </c>
      <c r="D337">
        <v>1472</v>
      </c>
      <c r="E337">
        <v>121</v>
      </c>
      <c r="F337">
        <v>1777.6320000000001</v>
      </c>
      <c r="G337">
        <v>1212</v>
      </c>
      <c r="H337">
        <v>70.403000000000006</v>
      </c>
      <c r="I337">
        <v>41</v>
      </c>
      <c r="J337">
        <v>2485</v>
      </c>
      <c r="K337">
        <v>158</v>
      </c>
      <c r="L337">
        <v>3917.8649999999998</v>
      </c>
      <c r="M337">
        <v>336</v>
      </c>
      <c r="N337">
        <v>91.283000000000001</v>
      </c>
      <c r="O337">
        <v>3</v>
      </c>
      <c r="P337" t="e">
        <f>INDEX(sgStats[gl_rank],MATCH(stat_prod_calc_test_venusaur[[#This Row],[iv_str]],sgStats[gl_iv_string],0))</f>
        <v>#N/A</v>
      </c>
      <c r="Q337" t="e">
        <f>stat_prod_calc_test_venusaur[[#This Row],[sg_gl_rank]]=stat_prod_calc_test_venusaur[[#This Row],[gl_rank]]</f>
        <v>#N/A</v>
      </c>
      <c r="R337">
        <f>ROUND(stat_prod_calc_test_venusaur[[#This Row],[gl_stat_product]],1)</f>
        <v>1777.6</v>
      </c>
      <c r="S337" s="6" t="e">
        <f>INDEX(sgStats[gl_prod],MATCH(stat_prod_calc_test_venusaur[[#This Row],[iv_str]],sgStats[gl_iv_string],0))</f>
        <v>#N/A</v>
      </c>
      <c r="T337" s="5">
        <f>ROUND(stat_prod_calc_test_venusaur[[#This Row],[gl_percent_rank]],2)</f>
        <v>70.400000000000006</v>
      </c>
      <c r="U337" s="5" t="e">
        <f>INDEX(sgStats[gl_percent_sp],MATCH(stat_prod_calc_test_venusaur[[#This Row],[iv_str]],sgStats[gl_iv_string],0))</f>
        <v>#N/A</v>
      </c>
      <c r="V337" s="5" t="e">
        <f>stat_prod_calc_test_venusaur[[#This Row],[my_gl_%sp]]=stat_prod_calc_test_venusaur[[#This Row],[sg_gl_%sp]]</f>
        <v>#N/A</v>
      </c>
      <c r="W337" s="5">
        <f>ROUND(stat_prod_calc_test_venusaur[[#This Row],[gl_stat_product]]/$F$2*100,2)</f>
        <v>97.32</v>
      </c>
      <c r="X337" s="5" t="e">
        <f>stat_prod_calc_test_venusaur[[#This Row],[Column1]]=stat_prod_calc_test_venusaur[[#This Row],[sg_gl_%sp]]</f>
        <v>#N/A</v>
      </c>
      <c r="Y337" s="5">
        <f>stat_prod_calc_test_venusaur[[#This Row],[ul_stat_product]]/$L$66*100</f>
        <v>99.093558620867569</v>
      </c>
      <c r="Z337" s="5" t="e">
        <f>INDEX(sgStats[gl_rank],MATCH(stat_prod_calc_test_venusaur[[#This Row],[iv_str]],sgStats[ul_iv_string],0))</f>
        <v>#N/A</v>
      </c>
      <c r="AA337" s="5" t="e">
        <f>stat_prod_calc_test_venusaur[[#This Row],[sg_ul_rank]]=stat_prod_calc_test_venusaur[[#This Row],[ul_rank]]</f>
        <v>#N/A</v>
      </c>
      <c r="AB337" s="5">
        <f>ROUND(stat_prod_calc_test_venusaur[[#This Row],[ul_stat_product]],1)</f>
        <v>3917.9</v>
      </c>
      <c r="AC337" s="5" t="e">
        <f>INDEX(sgStats[ul_prod],MATCH(stat_prod_calc_test_venusaur[[#This Row],[iv_str]],sgStats[ul_iv_string],0))</f>
        <v>#N/A</v>
      </c>
    </row>
    <row r="338" spans="1:29" x14ac:dyDescent="0.25">
      <c r="A338" s="5" t="s">
        <v>36</v>
      </c>
      <c r="B338" s="5" t="s">
        <v>347</v>
      </c>
      <c r="C338">
        <v>21</v>
      </c>
      <c r="D338">
        <v>1483</v>
      </c>
      <c r="E338">
        <v>123</v>
      </c>
      <c r="F338">
        <v>1806.9680000000001</v>
      </c>
      <c r="G338">
        <v>310</v>
      </c>
      <c r="H338">
        <v>92.43</v>
      </c>
      <c r="I338">
        <v>40.5</v>
      </c>
      <c r="J338">
        <v>2488</v>
      </c>
      <c r="K338">
        <v>159</v>
      </c>
      <c r="L338">
        <v>3917.8519999999999</v>
      </c>
      <c r="M338">
        <v>337</v>
      </c>
      <c r="N338">
        <v>91.257000000000005</v>
      </c>
      <c r="O338">
        <v>3</v>
      </c>
      <c r="P338" t="e">
        <f>INDEX(sgStats[gl_rank],MATCH(stat_prod_calc_test_venusaur[[#This Row],[iv_str]],sgStats[gl_iv_string],0))</f>
        <v>#N/A</v>
      </c>
      <c r="Q338" t="e">
        <f>stat_prod_calc_test_venusaur[[#This Row],[sg_gl_rank]]=stat_prod_calc_test_venusaur[[#This Row],[gl_rank]]</f>
        <v>#N/A</v>
      </c>
      <c r="R338">
        <f>ROUND(stat_prod_calc_test_venusaur[[#This Row],[gl_stat_product]],1)</f>
        <v>1807</v>
      </c>
      <c r="S338" s="6" t="e">
        <f>INDEX(sgStats[gl_prod],MATCH(stat_prod_calc_test_venusaur[[#This Row],[iv_str]],sgStats[gl_iv_string],0))</f>
        <v>#N/A</v>
      </c>
      <c r="T338" s="5">
        <f>ROUND(stat_prod_calc_test_venusaur[[#This Row],[gl_percent_rank]],2)</f>
        <v>92.43</v>
      </c>
      <c r="U338" s="5" t="e">
        <f>INDEX(sgStats[gl_percent_sp],MATCH(stat_prod_calc_test_venusaur[[#This Row],[iv_str]],sgStats[gl_iv_string],0))</f>
        <v>#N/A</v>
      </c>
      <c r="V338" s="5" t="e">
        <f>stat_prod_calc_test_venusaur[[#This Row],[my_gl_%sp]]=stat_prod_calc_test_venusaur[[#This Row],[sg_gl_%sp]]</f>
        <v>#N/A</v>
      </c>
      <c r="W338" s="5">
        <f>ROUND(stat_prod_calc_test_venusaur[[#This Row],[gl_stat_product]]/$F$2*100,2)</f>
        <v>98.92</v>
      </c>
      <c r="X338" s="5" t="e">
        <f>stat_prod_calc_test_venusaur[[#This Row],[Column1]]=stat_prod_calc_test_venusaur[[#This Row],[sg_gl_%sp]]</f>
        <v>#N/A</v>
      </c>
      <c r="Y338" s="5">
        <f>stat_prod_calc_test_venusaur[[#This Row],[ul_stat_product]]/$L$66*100</f>
        <v>99.093229815188437</v>
      </c>
      <c r="Z338" s="5" t="e">
        <f>INDEX(sgStats[gl_rank],MATCH(stat_prod_calc_test_venusaur[[#This Row],[iv_str]],sgStats[ul_iv_string],0))</f>
        <v>#N/A</v>
      </c>
      <c r="AA338" s="5" t="e">
        <f>stat_prod_calc_test_venusaur[[#This Row],[sg_ul_rank]]=stat_prod_calc_test_venusaur[[#This Row],[ul_rank]]</f>
        <v>#N/A</v>
      </c>
      <c r="AB338" s="5">
        <f>ROUND(stat_prod_calc_test_venusaur[[#This Row],[ul_stat_product]],1)</f>
        <v>3917.9</v>
      </c>
      <c r="AC338" s="5" t="e">
        <f>INDEX(sgStats[ul_prod],MATCH(stat_prod_calc_test_venusaur[[#This Row],[iv_str]],sgStats[ul_iv_string],0))</f>
        <v>#N/A</v>
      </c>
    </row>
    <row r="339" spans="1:29" x14ac:dyDescent="0.25">
      <c r="A339" s="5" t="s">
        <v>36</v>
      </c>
      <c r="B339" s="5" t="s">
        <v>1255</v>
      </c>
      <c r="C339">
        <v>21</v>
      </c>
      <c r="D339">
        <v>1476</v>
      </c>
      <c r="E339">
        <v>121</v>
      </c>
      <c r="F339">
        <v>1777.586</v>
      </c>
      <c r="G339">
        <v>1219</v>
      </c>
      <c r="H339">
        <v>70.231999999999999</v>
      </c>
      <c r="I339">
        <v>41</v>
      </c>
      <c r="J339">
        <v>2492</v>
      </c>
      <c r="K339">
        <v>158</v>
      </c>
      <c r="L339">
        <v>3917.7649999999999</v>
      </c>
      <c r="M339">
        <v>338</v>
      </c>
      <c r="N339">
        <v>91.230999999999995</v>
      </c>
      <c r="O339">
        <v>3</v>
      </c>
      <c r="P339" t="e">
        <f>INDEX(sgStats[gl_rank],MATCH(stat_prod_calc_test_venusaur[[#This Row],[iv_str]],sgStats[gl_iv_string],0))</f>
        <v>#N/A</v>
      </c>
      <c r="Q339" t="e">
        <f>stat_prod_calc_test_venusaur[[#This Row],[sg_gl_rank]]=stat_prod_calc_test_venusaur[[#This Row],[gl_rank]]</f>
        <v>#N/A</v>
      </c>
      <c r="R339">
        <f>ROUND(stat_prod_calc_test_venusaur[[#This Row],[gl_stat_product]],1)</f>
        <v>1777.6</v>
      </c>
      <c r="S339" s="6" t="e">
        <f>INDEX(sgStats[gl_prod],MATCH(stat_prod_calc_test_venusaur[[#This Row],[iv_str]],sgStats[gl_iv_string],0))</f>
        <v>#N/A</v>
      </c>
      <c r="T339" s="5">
        <f>ROUND(stat_prod_calc_test_venusaur[[#This Row],[gl_percent_rank]],2)</f>
        <v>70.23</v>
      </c>
      <c r="U339" s="5" t="e">
        <f>INDEX(sgStats[gl_percent_sp],MATCH(stat_prod_calc_test_venusaur[[#This Row],[iv_str]],sgStats[gl_iv_string],0))</f>
        <v>#N/A</v>
      </c>
      <c r="V339" s="5" t="e">
        <f>stat_prod_calc_test_venusaur[[#This Row],[my_gl_%sp]]=stat_prod_calc_test_venusaur[[#This Row],[sg_gl_%sp]]</f>
        <v>#N/A</v>
      </c>
      <c r="W339" s="5">
        <f>ROUND(stat_prod_calc_test_venusaur[[#This Row],[gl_stat_product]]/$F$2*100,2)</f>
        <v>97.32</v>
      </c>
      <c r="X339" s="5" t="e">
        <f>stat_prod_calc_test_venusaur[[#This Row],[Column1]]=stat_prod_calc_test_venusaur[[#This Row],[sg_gl_%sp]]</f>
        <v>#N/A</v>
      </c>
      <c r="Y339" s="5">
        <f>stat_prod_calc_test_venusaur[[#This Row],[ul_stat_product]]/$L$66*100</f>
        <v>99.091029346412711</v>
      </c>
      <c r="Z339" s="5" t="e">
        <f>INDEX(sgStats[gl_rank],MATCH(stat_prod_calc_test_venusaur[[#This Row],[iv_str]],sgStats[ul_iv_string],0))</f>
        <v>#N/A</v>
      </c>
      <c r="AA339" s="5" t="e">
        <f>stat_prod_calc_test_venusaur[[#This Row],[sg_ul_rank]]=stat_prod_calc_test_venusaur[[#This Row],[ul_rank]]</f>
        <v>#N/A</v>
      </c>
      <c r="AB339" s="5">
        <f>ROUND(stat_prod_calc_test_venusaur[[#This Row],[ul_stat_product]],1)</f>
        <v>3917.8</v>
      </c>
      <c r="AC339" s="5" t="e">
        <f>INDEX(sgStats[ul_prod],MATCH(stat_prod_calc_test_venusaur[[#This Row],[iv_str]],sgStats[ul_iv_string],0))</f>
        <v>#N/A</v>
      </c>
    </row>
    <row r="340" spans="1:29" x14ac:dyDescent="0.25">
      <c r="A340" s="5" t="s">
        <v>36</v>
      </c>
      <c r="B340" s="5" t="s">
        <v>1168</v>
      </c>
      <c r="C340">
        <v>21</v>
      </c>
      <c r="D340">
        <v>1479</v>
      </c>
      <c r="E340">
        <v>125</v>
      </c>
      <c r="F340">
        <v>1779.999</v>
      </c>
      <c r="G340">
        <v>1132</v>
      </c>
      <c r="H340">
        <v>72.381</v>
      </c>
      <c r="I340">
        <v>41</v>
      </c>
      <c r="J340">
        <v>2496</v>
      </c>
      <c r="K340">
        <v>163</v>
      </c>
      <c r="L340">
        <v>3917.7179999999998</v>
      </c>
      <c r="M340">
        <v>339</v>
      </c>
      <c r="N340">
        <v>91.204999999999998</v>
      </c>
      <c r="O340">
        <v>3</v>
      </c>
      <c r="P340" t="e">
        <f>INDEX(sgStats[gl_rank],MATCH(stat_prod_calc_test_venusaur[[#This Row],[iv_str]],sgStats[gl_iv_string],0))</f>
        <v>#N/A</v>
      </c>
      <c r="Q340" t="e">
        <f>stat_prod_calc_test_venusaur[[#This Row],[sg_gl_rank]]=stat_prod_calc_test_venusaur[[#This Row],[gl_rank]]</f>
        <v>#N/A</v>
      </c>
      <c r="R340">
        <f>ROUND(stat_prod_calc_test_venusaur[[#This Row],[gl_stat_product]],1)</f>
        <v>1780</v>
      </c>
      <c r="S340" s="6" t="e">
        <f>INDEX(sgStats[gl_prod],MATCH(stat_prod_calc_test_venusaur[[#This Row],[iv_str]],sgStats[gl_iv_string],0))</f>
        <v>#N/A</v>
      </c>
      <c r="T340" s="5">
        <f>ROUND(stat_prod_calc_test_venusaur[[#This Row],[gl_percent_rank]],2)</f>
        <v>72.38</v>
      </c>
      <c r="U340" s="5" t="e">
        <f>INDEX(sgStats[gl_percent_sp],MATCH(stat_prod_calc_test_venusaur[[#This Row],[iv_str]],sgStats[gl_iv_string],0))</f>
        <v>#N/A</v>
      </c>
      <c r="V340" s="5" t="e">
        <f>stat_prod_calc_test_venusaur[[#This Row],[my_gl_%sp]]=stat_prod_calc_test_venusaur[[#This Row],[sg_gl_%sp]]</f>
        <v>#N/A</v>
      </c>
      <c r="W340" s="5">
        <f>ROUND(stat_prod_calc_test_venusaur[[#This Row],[gl_stat_product]]/$F$2*100,2)</f>
        <v>97.45</v>
      </c>
      <c r="X340" s="5" t="e">
        <f>stat_prod_calc_test_venusaur[[#This Row],[Column1]]=stat_prod_calc_test_venusaur[[#This Row],[sg_gl_%sp]]</f>
        <v>#N/A</v>
      </c>
      <c r="Y340" s="5">
        <f>stat_prod_calc_test_venusaur[[#This Row],[ul_stat_product]]/$L$66*100</f>
        <v>99.089840587418934</v>
      </c>
      <c r="Z340" s="5" t="e">
        <f>INDEX(sgStats[gl_rank],MATCH(stat_prod_calc_test_venusaur[[#This Row],[iv_str]],sgStats[ul_iv_string],0))</f>
        <v>#N/A</v>
      </c>
      <c r="AA340" s="5" t="e">
        <f>stat_prod_calc_test_venusaur[[#This Row],[sg_ul_rank]]=stat_prod_calc_test_venusaur[[#This Row],[ul_rank]]</f>
        <v>#N/A</v>
      </c>
      <c r="AB340" s="5">
        <f>ROUND(stat_prod_calc_test_venusaur[[#This Row],[ul_stat_product]],1)</f>
        <v>3917.7</v>
      </c>
      <c r="AC340" s="5" t="e">
        <f>INDEX(sgStats[ul_prod],MATCH(stat_prod_calc_test_venusaur[[#This Row],[iv_str]],sgStats[ul_iv_string],0))</f>
        <v>#N/A</v>
      </c>
    </row>
    <row r="341" spans="1:29" x14ac:dyDescent="0.25">
      <c r="A341" s="5" t="s">
        <v>36</v>
      </c>
      <c r="B341" s="5" t="s">
        <v>136</v>
      </c>
      <c r="C341">
        <v>21</v>
      </c>
      <c r="D341">
        <v>1491</v>
      </c>
      <c r="E341">
        <v>124</v>
      </c>
      <c r="F341">
        <v>1821.6590000000001</v>
      </c>
      <c r="G341">
        <v>99</v>
      </c>
      <c r="H341">
        <v>97.581999999999994</v>
      </c>
      <c r="I341">
        <v>40</v>
      </c>
      <c r="J341">
        <v>2485</v>
      </c>
      <c r="K341">
        <v>160</v>
      </c>
      <c r="L341">
        <v>3917.6280000000002</v>
      </c>
      <c r="M341">
        <v>340</v>
      </c>
      <c r="N341">
        <v>91.179000000000002</v>
      </c>
      <c r="O341">
        <v>3</v>
      </c>
      <c r="P341">
        <f>INDEX(sgStats[gl_rank],MATCH(stat_prod_calc_test_venusaur[[#This Row],[iv_str]],sgStats[gl_iv_string],0))</f>
        <v>100</v>
      </c>
      <c r="Q341" t="b">
        <f>stat_prod_calc_test_venusaur[[#This Row],[sg_gl_rank]]=stat_prod_calc_test_venusaur[[#This Row],[gl_rank]]</f>
        <v>0</v>
      </c>
      <c r="R341">
        <f>ROUND(stat_prod_calc_test_venusaur[[#This Row],[gl_stat_product]],1)</f>
        <v>1821.7</v>
      </c>
      <c r="S341" s="6">
        <f>INDEX(sgStats[gl_prod],MATCH(stat_prod_calc_test_venusaur[[#This Row],[iv_str]],sgStats[gl_iv_string],0))</f>
        <v>1821.7</v>
      </c>
      <c r="T341" s="5">
        <f>ROUND(stat_prod_calc_test_venusaur[[#This Row],[gl_percent_rank]],2)</f>
        <v>97.58</v>
      </c>
      <c r="U341" s="5">
        <f>INDEX(sgStats[gl_percent_sp],MATCH(stat_prod_calc_test_venusaur[[#This Row],[iv_str]],sgStats[gl_iv_string],0))</f>
        <v>98.33</v>
      </c>
      <c r="V341" s="5" t="b">
        <f>stat_prod_calc_test_venusaur[[#This Row],[my_gl_%sp]]=stat_prod_calc_test_venusaur[[#This Row],[sg_gl_%sp]]</f>
        <v>0</v>
      </c>
      <c r="W341" s="5">
        <f>ROUND(stat_prod_calc_test_venusaur[[#This Row],[gl_stat_product]]/$F$2*100,2)</f>
        <v>99.73</v>
      </c>
      <c r="X341" s="5" t="b">
        <f>stat_prod_calc_test_venusaur[[#This Row],[Column1]]=stat_prod_calc_test_venusaur[[#This Row],[sg_gl_%sp]]</f>
        <v>0</v>
      </c>
      <c r="Y341" s="5">
        <f>stat_prod_calc_test_venusaur[[#This Row],[ul_stat_product]]/$L$66*100</f>
        <v>99.087564240409563</v>
      </c>
      <c r="Z341" s="5" t="e">
        <f>INDEX(sgStats[gl_rank],MATCH(stat_prod_calc_test_venusaur[[#This Row],[iv_str]],sgStats[ul_iv_string],0))</f>
        <v>#N/A</v>
      </c>
      <c r="AA341" s="5" t="e">
        <f>stat_prod_calc_test_venusaur[[#This Row],[sg_ul_rank]]=stat_prod_calc_test_venusaur[[#This Row],[ul_rank]]</f>
        <v>#N/A</v>
      </c>
      <c r="AB341" s="5">
        <f>ROUND(stat_prod_calc_test_venusaur[[#This Row],[ul_stat_product]],1)</f>
        <v>3917.6</v>
      </c>
      <c r="AC341" s="5" t="e">
        <f>INDEX(sgStats[ul_prod],MATCH(stat_prod_calc_test_venusaur[[#This Row],[iv_str]],sgStats[ul_iv_string],0))</f>
        <v>#N/A</v>
      </c>
    </row>
    <row r="342" spans="1:29" x14ac:dyDescent="0.25">
      <c r="A342" s="5" t="s">
        <v>36</v>
      </c>
      <c r="B342" s="5" t="s">
        <v>349</v>
      </c>
      <c r="C342">
        <v>21</v>
      </c>
      <c r="D342">
        <v>1487</v>
      </c>
      <c r="E342">
        <v>123</v>
      </c>
      <c r="F342">
        <v>1806.83</v>
      </c>
      <c r="G342">
        <v>312</v>
      </c>
      <c r="H342">
        <v>92.381</v>
      </c>
      <c r="I342">
        <v>40.5</v>
      </c>
      <c r="J342">
        <v>2495</v>
      </c>
      <c r="K342">
        <v>159</v>
      </c>
      <c r="L342">
        <v>3917.5520000000001</v>
      </c>
      <c r="M342">
        <v>341</v>
      </c>
      <c r="N342">
        <v>91.153000000000006</v>
      </c>
      <c r="O342">
        <v>3</v>
      </c>
      <c r="P342" t="e">
        <f>INDEX(sgStats[gl_rank],MATCH(stat_prod_calc_test_venusaur[[#This Row],[iv_str]],sgStats[gl_iv_string],0))</f>
        <v>#N/A</v>
      </c>
      <c r="Q342" t="e">
        <f>stat_prod_calc_test_venusaur[[#This Row],[sg_gl_rank]]=stat_prod_calc_test_venusaur[[#This Row],[gl_rank]]</f>
        <v>#N/A</v>
      </c>
      <c r="R342">
        <f>ROUND(stat_prod_calc_test_venusaur[[#This Row],[gl_stat_product]],1)</f>
        <v>1806.8</v>
      </c>
      <c r="S342" s="6" t="e">
        <f>INDEX(sgStats[gl_prod],MATCH(stat_prod_calc_test_venusaur[[#This Row],[iv_str]],sgStats[gl_iv_string],0))</f>
        <v>#N/A</v>
      </c>
      <c r="T342" s="5">
        <f>ROUND(stat_prod_calc_test_venusaur[[#This Row],[gl_percent_rank]],2)</f>
        <v>92.38</v>
      </c>
      <c r="U342" s="5" t="e">
        <f>INDEX(sgStats[gl_percent_sp],MATCH(stat_prod_calc_test_venusaur[[#This Row],[iv_str]],sgStats[gl_iv_string],0))</f>
        <v>#N/A</v>
      </c>
      <c r="V342" s="5" t="e">
        <f>stat_prod_calc_test_venusaur[[#This Row],[my_gl_%sp]]=stat_prod_calc_test_venusaur[[#This Row],[sg_gl_%sp]]</f>
        <v>#N/A</v>
      </c>
      <c r="W342" s="5">
        <f>ROUND(stat_prod_calc_test_venusaur[[#This Row],[gl_stat_product]]/$F$2*100,2)</f>
        <v>98.92</v>
      </c>
      <c r="X342" s="5" t="e">
        <f>stat_prod_calc_test_venusaur[[#This Row],[Column1]]=stat_prod_calc_test_venusaur[[#This Row],[sg_gl_%sp]]</f>
        <v>#N/A</v>
      </c>
      <c r="Y342" s="5">
        <f>stat_prod_calc_test_venusaur[[#This Row],[ul_stat_product]]/$L$66*100</f>
        <v>99.085641991823863</v>
      </c>
      <c r="Z342" s="5" t="e">
        <f>INDEX(sgStats[gl_rank],MATCH(stat_prod_calc_test_venusaur[[#This Row],[iv_str]],sgStats[ul_iv_string],0))</f>
        <v>#N/A</v>
      </c>
      <c r="AA342" s="5" t="e">
        <f>stat_prod_calc_test_venusaur[[#This Row],[sg_ul_rank]]=stat_prod_calc_test_venusaur[[#This Row],[ul_rank]]</f>
        <v>#N/A</v>
      </c>
      <c r="AB342" s="5">
        <f>ROUND(stat_prod_calc_test_venusaur[[#This Row],[ul_stat_product]],1)</f>
        <v>3917.6</v>
      </c>
      <c r="AC342" s="5" t="e">
        <f>INDEX(sgStats[ul_prod],MATCH(stat_prod_calc_test_venusaur[[#This Row],[iv_str]],sgStats[ul_iv_string],0))</f>
        <v>#N/A</v>
      </c>
    </row>
    <row r="343" spans="1:29" x14ac:dyDescent="0.25">
      <c r="A343" s="5" t="s">
        <v>36</v>
      </c>
      <c r="B343" s="5" t="s">
        <v>1268</v>
      </c>
      <c r="C343">
        <v>21</v>
      </c>
      <c r="D343">
        <v>1480</v>
      </c>
      <c r="E343">
        <v>121</v>
      </c>
      <c r="F343">
        <v>1777.45</v>
      </c>
      <c r="G343">
        <v>1232</v>
      </c>
      <c r="H343">
        <v>69.915000000000006</v>
      </c>
      <c r="I343">
        <v>41</v>
      </c>
      <c r="J343">
        <v>2498</v>
      </c>
      <c r="K343">
        <v>158</v>
      </c>
      <c r="L343">
        <v>3917.4650000000001</v>
      </c>
      <c r="M343">
        <v>342</v>
      </c>
      <c r="N343">
        <v>91.126999999999995</v>
      </c>
      <c r="O343">
        <v>3</v>
      </c>
      <c r="P343" t="e">
        <f>INDEX(sgStats[gl_rank],MATCH(stat_prod_calc_test_venusaur[[#This Row],[iv_str]],sgStats[gl_iv_string],0))</f>
        <v>#N/A</v>
      </c>
      <c r="Q343" t="e">
        <f>stat_prod_calc_test_venusaur[[#This Row],[sg_gl_rank]]=stat_prod_calc_test_venusaur[[#This Row],[gl_rank]]</f>
        <v>#N/A</v>
      </c>
      <c r="R343">
        <f>ROUND(stat_prod_calc_test_venusaur[[#This Row],[gl_stat_product]],1)</f>
        <v>1777.5</v>
      </c>
      <c r="S343" s="6" t="e">
        <f>INDEX(sgStats[gl_prod],MATCH(stat_prod_calc_test_venusaur[[#This Row],[iv_str]],sgStats[gl_iv_string],0))</f>
        <v>#N/A</v>
      </c>
      <c r="T343" s="5">
        <f>ROUND(stat_prod_calc_test_venusaur[[#This Row],[gl_percent_rank]],2)</f>
        <v>69.92</v>
      </c>
      <c r="U343" s="5" t="e">
        <f>INDEX(sgStats[gl_percent_sp],MATCH(stat_prod_calc_test_venusaur[[#This Row],[iv_str]],sgStats[gl_iv_string],0))</f>
        <v>#N/A</v>
      </c>
      <c r="V343" s="5" t="e">
        <f>stat_prod_calc_test_venusaur[[#This Row],[my_gl_%sp]]=stat_prod_calc_test_venusaur[[#This Row],[sg_gl_%sp]]</f>
        <v>#N/A</v>
      </c>
      <c r="W343" s="5">
        <f>ROUND(stat_prod_calc_test_venusaur[[#This Row],[gl_stat_product]]/$F$2*100,2)</f>
        <v>97.31</v>
      </c>
      <c r="X343" s="5" t="e">
        <f>stat_prod_calc_test_venusaur[[#This Row],[Column1]]=stat_prod_calc_test_venusaur[[#This Row],[sg_gl_%sp]]</f>
        <v>#N/A</v>
      </c>
      <c r="Y343" s="5">
        <f>stat_prod_calc_test_venusaur[[#This Row],[ul_stat_product]]/$L$66*100</f>
        <v>99.083441523048137</v>
      </c>
      <c r="Z343" s="5" t="e">
        <f>INDEX(sgStats[gl_rank],MATCH(stat_prod_calc_test_venusaur[[#This Row],[iv_str]],sgStats[ul_iv_string],0))</f>
        <v>#N/A</v>
      </c>
      <c r="AA343" s="5" t="e">
        <f>stat_prod_calc_test_venusaur[[#This Row],[sg_ul_rank]]=stat_prod_calc_test_venusaur[[#This Row],[ul_rank]]</f>
        <v>#N/A</v>
      </c>
      <c r="AB343" s="5">
        <f>ROUND(stat_prod_calc_test_venusaur[[#This Row],[ul_stat_product]],1)</f>
        <v>3917.5</v>
      </c>
      <c r="AC343" s="5" t="e">
        <f>INDEX(sgStats[ul_prod],MATCH(stat_prod_calc_test_venusaur[[#This Row],[iv_str]],sgStats[ul_iv_string],0))</f>
        <v>#N/A</v>
      </c>
    </row>
    <row r="344" spans="1:29" x14ac:dyDescent="0.25">
      <c r="A344" s="5" t="s">
        <v>36</v>
      </c>
      <c r="B344" s="5" t="s">
        <v>555</v>
      </c>
      <c r="C344">
        <v>21</v>
      </c>
      <c r="D344">
        <v>1490</v>
      </c>
      <c r="E344">
        <v>117</v>
      </c>
      <c r="F344">
        <v>1797.787</v>
      </c>
      <c r="G344">
        <v>519</v>
      </c>
      <c r="H344">
        <v>87.35</v>
      </c>
      <c r="I344">
        <v>40.5</v>
      </c>
      <c r="J344">
        <v>2500</v>
      </c>
      <c r="K344">
        <v>152</v>
      </c>
      <c r="L344">
        <v>3917.4319999999998</v>
      </c>
      <c r="M344">
        <v>343</v>
      </c>
      <c r="N344">
        <v>91.100999999999999</v>
      </c>
      <c r="O344">
        <v>3</v>
      </c>
      <c r="P344" t="e">
        <f>INDEX(sgStats[gl_rank],MATCH(stat_prod_calc_test_venusaur[[#This Row],[iv_str]],sgStats[gl_iv_string],0))</f>
        <v>#N/A</v>
      </c>
      <c r="Q344" t="e">
        <f>stat_prod_calc_test_venusaur[[#This Row],[sg_gl_rank]]=stat_prod_calc_test_venusaur[[#This Row],[gl_rank]]</f>
        <v>#N/A</v>
      </c>
      <c r="R344">
        <f>ROUND(stat_prod_calc_test_venusaur[[#This Row],[gl_stat_product]],1)</f>
        <v>1797.8</v>
      </c>
      <c r="S344" s="6" t="e">
        <f>INDEX(sgStats[gl_prod],MATCH(stat_prod_calc_test_venusaur[[#This Row],[iv_str]],sgStats[gl_iv_string],0))</f>
        <v>#N/A</v>
      </c>
      <c r="T344" s="5">
        <f>ROUND(stat_prod_calc_test_venusaur[[#This Row],[gl_percent_rank]],2)</f>
        <v>87.35</v>
      </c>
      <c r="U344" s="5" t="e">
        <f>INDEX(sgStats[gl_percent_sp],MATCH(stat_prod_calc_test_venusaur[[#This Row],[iv_str]],sgStats[gl_iv_string],0))</f>
        <v>#N/A</v>
      </c>
      <c r="V344" s="5" t="e">
        <f>stat_prod_calc_test_venusaur[[#This Row],[my_gl_%sp]]=stat_prod_calc_test_venusaur[[#This Row],[sg_gl_%sp]]</f>
        <v>#N/A</v>
      </c>
      <c r="W344" s="5">
        <f>ROUND(stat_prod_calc_test_venusaur[[#This Row],[gl_stat_product]]/$F$2*100,2)</f>
        <v>98.42</v>
      </c>
      <c r="X344" s="5" t="e">
        <f>stat_prod_calc_test_venusaur[[#This Row],[Column1]]=stat_prod_calc_test_venusaur[[#This Row],[sg_gl_%sp]]</f>
        <v>#N/A</v>
      </c>
      <c r="Y344" s="5">
        <f>stat_prod_calc_test_venusaur[[#This Row],[ul_stat_product]]/$L$66*100</f>
        <v>99.082606862478031</v>
      </c>
      <c r="Z344" s="5" t="e">
        <f>INDEX(sgStats[gl_rank],MATCH(stat_prod_calc_test_venusaur[[#This Row],[iv_str]],sgStats[ul_iv_string],0))</f>
        <v>#N/A</v>
      </c>
      <c r="AA344" s="5" t="e">
        <f>stat_prod_calc_test_venusaur[[#This Row],[sg_ul_rank]]=stat_prod_calc_test_venusaur[[#This Row],[ul_rank]]</f>
        <v>#N/A</v>
      </c>
      <c r="AB344" s="5">
        <f>ROUND(stat_prod_calc_test_venusaur[[#This Row],[ul_stat_product]],1)</f>
        <v>3917.4</v>
      </c>
      <c r="AC344" s="5" t="e">
        <f>INDEX(sgStats[ul_prod],MATCH(stat_prod_calc_test_venusaur[[#This Row],[iv_str]],sgStats[ul_iv_string],0))</f>
        <v>#N/A</v>
      </c>
    </row>
    <row r="345" spans="1:29" x14ac:dyDescent="0.25">
      <c r="A345" s="5" t="s">
        <v>36</v>
      </c>
      <c r="B345" s="5" t="s">
        <v>138</v>
      </c>
      <c r="C345">
        <v>21</v>
      </c>
      <c r="D345">
        <v>1494</v>
      </c>
      <c r="E345">
        <v>124</v>
      </c>
      <c r="F345">
        <v>1821.519</v>
      </c>
      <c r="G345">
        <v>101</v>
      </c>
      <c r="H345">
        <v>97.534000000000006</v>
      </c>
      <c r="I345">
        <v>40</v>
      </c>
      <c r="J345">
        <v>2491</v>
      </c>
      <c r="K345">
        <v>160</v>
      </c>
      <c r="L345">
        <v>3917.3290000000002</v>
      </c>
      <c r="M345">
        <v>344</v>
      </c>
      <c r="N345">
        <v>91.075000000000003</v>
      </c>
      <c r="O345">
        <v>3</v>
      </c>
      <c r="P345">
        <f>INDEX(sgStats[gl_rank],MATCH(stat_prod_calc_test_venusaur[[#This Row],[iv_str]],sgStats[gl_iv_string],0))</f>
        <v>102</v>
      </c>
      <c r="Q345" t="b">
        <f>stat_prod_calc_test_venusaur[[#This Row],[sg_gl_rank]]=stat_prod_calc_test_venusaur[[#This Row],[gl_rank]]</f>
        <v>0</v>
      </c>
      <c r="R345">
        <f>ROUND(stat_prod_calc_test_venusaur[[#This Row],[gl_stat_product]],1)</f>
        <v>1821.5</v>
      </c>
      <c r="S345" s="6">
        <f>INDEX(sgStats[gl_prod],MATCH(stat_prod_calc_test_venusaur[[#This Row],[iv_str]],sgStats[gl_iv_string],0))</f>
        <v>1821.5</v>
      </c>
      <c r="T345" s="5">
        <f>ROUND(stat_prod_calc_test_venusaur[[#This Row],[gl_percent_rank]],2)</f>
        <v>97.53</v>
      </c>
      <c r="U345" s="5">
        <f>INDEX(sgStats[gl_percent_sp],MATCH(stat_prod_calc_test_venusaur[[#This Row],[iv_str]],sgStats[gl_iv_string],0))</f>
        <v>98.32</v>
      </c>
      <c r="V345" s="5" t="b">
        <f>stat_prod_calc_test_venusaur[[#This Row],[my_gl_%sp]]=stat_prod_calc_test_venusaur[[#This Row],[sg_gl_%sp]]</f>
        <v>0</v>
      </c>
      <c r="W345" s="5">
        <f>ROUND(stat_prod_calc_test_venusaur[[#This Row],[gl_stat_product]]/$F$2*100,2)</f>
        <v>99.72</v>
      </c>
      <c r="X345" s="5" t="b">
        <f>stat_prod_calc_test_venusaur[[#This Row],[Column1]]=stat_prod_calc_test_venusaur[[#This Row],[sg_gl_%sp]]</f>
        <v>0</v>
      </c>
      <c r="Y345" s="5">
        <f>stat_prod_calc_test_venusaur[[#This Row],[ul_stat_product]]/$L$66*100</f>
        <v>99.080001709789528</v>
      </c>
      <c r="Z345" s="5" t="e">
        <f>INDEX(sgStats[gl_rank],MATCH(stat_prod_calc_test_venusaur[[#This Row],[iv_str]],sgStats[ul_iv_string],0))</f>
        <v>#N/A</v>
      </c>
      <c r="AA345" s="5" t="e">
        <f>stat_prod_calc_test_venusaur[[#This Row],[sg_ul_rank]]=stat_prod_calc_test_venusaur[[#This Row],[ul_rank]]</f>
        <v>#N/A</v>
      </c>
      <c r="AB345" s="5">
        <f>ROUND(stat_prod_calc_test_venusaur[[#This Row],[ul_stat_product]],1)</f>
        <v>3917.3</v>
      </c>
      <c r="AC345" s="5" t="e">
        <f>INDEX(sgStats[ul_prod],MATCH(stat_prod_calc_test_venusaur[[#This Row],[iv_str]],sgStats[ul_iv_string],0))</f>
        <v>#N/A</v>
      </c>
    </row>
    <row r="346" spans="1:29" x14ac:dyDescent="0.25">
      <c r="A346" s="5" t="s">
        <v>36</v>
      </c>
      <c r="B346" s="5" t="s">
        <v>269</v>
      </c>
      <c r="C346">
        <v>20.5</v>
      </c>
      <c r="D346">
        <v>1496</v>
      </c>
      <c r="E346">
        <v>119</v>
      </c>
      <c r="F346">
        <v>1811.6110000000001</v>
      </c>
      <c r="G346">
        <v>232</v>
      </c>
      <c r="H346">
        <v>94.334999999999994</v>
      </c>
      <c r="I346">
        <v>38.5</v>
      </c>
      <c r="J346">
        <v>2499</v>
      </c>
      <c r="K346">
        <v>154</v>
      </c>
      <c r="L346">
        <v>3917.07</v>
      </c>
      <c r="M346">
        <v>345</v>
      </c>
      <c r="N346">
        <v>91.049000000000007</v>
      </c>
      <c r="O346">
        <v>3</v>
      </c>
      <c r="P346">
        <f>INDEX(sgStats[gl_rank],MATCH(stat_prod_calc_test_venusaur[[#This Row],[iv_str]],sgStats[gl_iv_string],0))</f>
        <v>233</v>
      </c>
      <c r="Q346" t="b">
        <f>stat_prod_calc_test_venusaur[[#This Row],[sg_gl_rank]]=stat_prod_calc_test_venusaur[[#This Row],[gl_rank]]</f>
        <v>0</v>
      </c>
      <c r="R346">
        <f>ROUND(stat_prod_calc_test_venusaur[[#This Row],[gl_stat_product]],1)</f>
        <v>1811.6</v>
      </c>
      <c r="S346" s="6">
        <f>INDEX(sgStats[gl_prod],MATCH(stat_prod_calc_test_venusaur[[#This Row],[iv_str]],sgStats[gl_iv_string],0))</f>
        <v>1811.6</v>
      </c>
      <c r="T346" s="5">
        <f>ROUND(stat_prod_calc_test_venusaur[[#This Row],[gl_percent_rank]],2)</f>
        <v>94.34</v>
      </c>
      <c r="U346" s="5">
        <f>INDEX(sgStats[gl_percent_sp],MATCH(stat_prod_calc_test_venusaur[[#This Row],[iv_str]],sgStats[gl_iv_string],0))</f>
        <v>97.79</v>
      </c>
      <c r="V346" s="5" t="b">
        <f>stat_prod_calc_test_venusaur[[#This Row],[my_gl_%sp]]=stat_prod_calc_test_venusaur[[#This Row],[sg_gl_%sp]]</f>
        <v>0</v>
      </c>
      <c r="W346" s="5">
        <f>ROUND(stat_prod_calc_test_venusaur[[#This Row],[gl_stat_product]]/$F$2*100,2)</f>
        <v>99.18</v>
      </c>
      <c r="X346" s="5" t="b">
        <f>stat_prod_calc_test_venusaur[[#This Row],[Column1]]=stat_prod_calc_test_venusaur[[#This Row],[sg_gl_%sp]]</f>
        <v>0</v>
      </c>
      <c r="Y346" s="5">
        <f>stat_prod_calc_test_venusaur[[#This Row],[ul_stat_product]]/$L$66*100</f>
        <v>99.073450888951456</v>
      </c>
      <c r="Z346" s="5" t="e">
        <f>INDEX(sgStats[gl_rank],MATCH(stat_prod_calc_test_venusaur[[#This Row],[iv_str]],sgStats[ul_iv_string],0))</f>
        <v>#N/A</v>
      </c>
      <c r="AA346" s="5" t="e">
        <f>stat_prod_calc_test_venusaur[[#This Row],[sg_ul_rank]]=stat_prod_calc_test_venusaur[[#This Row],[ul_rank]]</f>
        <v>#N/A</v>
      </c>
      <c r="AB346" s="5">
        <f>ROUND(stat_prod_calc_test_venusaur[[#This Row],[ul_stat_product]],1)</f>
        <v>3917.1</v>
      </c>
      <c r="AC346" s="5" t="e">
        <f>INDEX(sgStats[ul_prod],MATCH(stat_prod_calc_test_venusaur[[#This Row],[iv_str]],sgStats[ul_iv_string],0))</f>
        <v>#N/A</v>
      </c>
    </row>
    <row r="347" spans="1:29" x14ac:dyDescent="0.25">
      <c r="A347" s="5" t="s">
        <v>36</v>
      </c>
      <c r="B347" s="5" t="s">
        <v>92</v>
      </c>
      <c r="C347">
        <v>20.5</v>
      </c>
      <c r="D347">
        <v>1499</v>
      </c>
      <c r="E347">
        <v>123</v>
      </c>
      <c r="F347">
        <v>1826.88</v>
      </c>
      <c r="G347">
        <v>56</v>
      </c>
      <c r="H347">
        <v>98.584000000000003</v>
      </c>
      <c r="I347">
        <v>38</v>
      </c>
      <c r="J347">
        <v>2487</v>
      </c>
      <c r="K347">
        <v>159</v>
      </c>
      <c r="L347">
        <v>3916.9180000000001</v>
      </c>
      <c r="M347">
        <v>346</v>
      </c>
      <c r="N347">
        <v>91.022999999999996</v>
      </c>
      <c r="O347">
        <v>3</v>
      </c>
      <c r="P347">
        <f>INDEX(sgStats[gl_rank],MATCH(stat_prod_calc_test_venusaur[[#This Row],[iv_str]],sgStats[gl_iv_string],0))</f>
        <v>58</v>
      </c>
      <c r="Q347" t="b">
        <f>stat_prod_calc_test_venusaur[[#This Row],[sg_gl_rank]]=stat_prod_calc_test_venusaur[[#This Row],[gl_rank]]</f>
        <v>0</v>
      </c>
      <c r="R347">
        <f>ROUND(stat_prod_calc_test_venusaur[[#This Row],[gl_stat_product]],1)</f>
        <v>1826.9</v>
      </c>
      <c r="S347" s="6">
        <f>INDEX(sgStats[gl_prod],MATCH(stat_prod_calc_test_venusaur[[#This Row],[iv_str]],sgStats[gl_iv_string],0))</f>
        <v>1826.9</v>
      </c>
      <c r="T347" s="5">
        <f>ROUND(stat_prod_calc_test_venusaur[[#This Row],[gl_percent_rank]],2)</f>
        <v>98.58</v>
      </c>
      <c r="U347" s="5">
        <f>INDEX(sgStats[gl_percent_sp],MATCH(stat_prod_calc_test_venusaur[[#This Row],[iv_str]],sgStats[gl_iv_string],0))</f>
        <v>98.61</v>
      </c>
      <c r="V347" s="5" t="b">
        <f>stat_prod_calc_test_venusaur[[#This Row],[my_gl_%sp]]=stat_prod_calc_test_venusaur[[#This Row],[sg_gl_%sp]]</f>
        <v>0</v>
      </c>
      <c r="W347" s="5">
        <f>ROUND(stat_prod_calc_test_venusaur[[#This Row],[gl_stat_product]]/$F$2*100,2)</f>
        <v>100.01</v>
      </c>
      <c r="X347" s="5" t="b">
        <f>stat_prod_calc_test_venusaur[[#This Row],[Column1]]=stat_prod_calc_test_venusaur[[#This Row],[sg_gl_%sp]]</f>
        <v>0</v>
      </c>
      <c r="Y347" s="5">
        <f>stat_prod_calc_test_venusaur[[#This Row],[ul_stat_product]]/$L$66*100</f>
        <v>99.06960639178007</v>
      </c>
      <c r="Z347" s="5" t="e">
        <f>INDEX(sgStats[gl_rank],MATCH(stat_prod_calc_test_venusaur[[#This Row],[iv_str]],sgStats[ul_iv_string],0))</f>
        <v>#N/A</v>
      </c>
      <c r="AA347" s="5" t="e">
        <f>stat_prod_calc_test_venusaur[[#This Row],[sg_ul_rank]]=stat_prod_calc_test_venusaur[[#This Row],[ul_rank]]</f>
        <v>#N/A</v>
      </c>
      <c r="AB347" s="5">
        <f>ROUND(stat_prod_calc_test_venusaur[[#This Row],[ul_stat_product]],1)</f>
        <v>3916.9</v>
      </c>
      <c r="AC347" s="5" t="e">
        <f>INDEX(sgStats[ul_prod],MATCH(stat_prod_calc_test_venusaur[[#This Row],[iv_str]],sgStats[ul_iv_string],0))</f>
        <v>#N/A</v>
      </c>
    </row>
    <row r="348" spans="1:29" x14ac:dyDescent="0.25">
      <c r="A348" s="5" t="s">
        <v>36</v>
      </c>
      <c r="B348" s="5" t="s">
        <v>124</v>
      </c>
      <c r="C348">
        <v>21</v>
      </c>
      <c r="D348">
        <v>1498</v>
      </c>
      <c r="E348">
        <v>121</v>
      </c>
      <c r="F348">
        <v>1822.7940000000001</v>
      </c>
      <c r="G348">
        <v>87</v>
      </c>
      <c r="H348">
        <v>97.850999999999999</v>
      </c>
      <c r="I348">
        <v>40</v>
      </c>
      <c r="J348">
        <v>2498</v>
      </c>
      <c r="K348">
        <v>156</v>
      </c>
      <c r="L348">
        <v>3916.8290000000002</v>
      </c>
      <c r="M348">
        <v>347</v>
      </c>
      <c r="N348">
        <v>90.944999999999993</v>
      </c>
      <c r="O348">
        <v>3</v>
      </c>
      <c r="P348">
        <f>INDEX(sgStats[gl_rank],MATCH(stat_prod_calc_test_venusaur[[#This Row],[iv_str]],sgStats[gl_iv_string],0))</f>
        <v>88</v>
      </c>
      <c r="Q348" t="b">
        <f>stat_prod_calc_test_venusaur[[#This Row],[sg_gl_rank]]=stat_prod_calc_test_venusaur[[#This Row],[gl_rank]]</f>
        <v>0</v>
      </c>
      <c r="R348">
        <f>ROUND(stat_prod_calc_test_venusaur[[#This Row],[gl_stat_product]],1)</f>
        <v>1822.8</v>
      </c>
      <c r="S348" s="6">
        <f>INDEX(sgStats[gl_prod],MATCH(stat_prod_calc_test_venusaur[[#This Row],[iv_str]],sgStats[gl_iv_string],0))</f>
        <v>1822.8</v>
      </c>
      <c r="T348" s="5">
        <f>ROUND(stat_prod_calc_test_venusaur[[#This Row],[gl_percent_rank]],2)</f>
        <v>97.85</v>
      </c>
      <c r="U348" s="5">
        <f>INDEX(sgStats[gl_percent_sp],MATCH(stat_prod_calc_test_venusaur[[#This Row],[iv_str]],sgStats[gl_iv_string],0))</f>
        <v>98.39</v>
      </c>
      <c r="V348" s="5" t="b">
        <f>stat_prod_calc_test_venusaur[[#This Row],[my_gl_%sp]]=stat_prod_calc_test_venusaur[[#This Row],[sg_gl_%sp]]</f>
        <v>0</v>
      </c>
      <c r="W348" s="5">
        <f>ROUND(stat_prod_calc_test_venusaur[[#This Row],[gl_stat_product]]/$F$2*100,2)</f>
        <v>99.79</v>
      </c>
      <c r="X348" s="5" t="b">
        <f>stat_prod_calc_test_venusaur[[#This Row],[Column1]]=stat_prod_calc_test_venusaur[[#This Row],[sg_gl_%sp]]</f>
        <v>0</v>
      </c>
      <c r="Y348" s="5">
        <f>stat_prod_calc_test_venusaur[[#This Row],[ul_stat_product]]/$L$66*100</f>
        <v>99.067355337515238</v>
      </c>
      <c r="Z348" s="5" t="e">
        <f>INDEX(sgStats[gl_rank],MATCH(stat_prod_calc_test_venusaur[[#This Row],[iv_str]],sgStats[ul_iv_string],0))</f>
        <v>#N/A</v>
      </c>
      <c r="AA348" s="5" t="e">
        <f>stat_prod_calc_test_venusaur[[#This Row],[sg_ul_rank]]=stat_prod_calc_test_venusaur[[#This Row],[ul_rank]]</f>
        <v>#N/A</v>
      </c>
      <c r="AB348" s="5">
        <f>ROUND(stat_prod_calc_test_venusaur[[#This Row],[ul_stat_product]],1)</f>
        <v>3916.8</v>
      </c>
      <c r="AC348" s="5" t="e">
        <f>INDEX(sgStats[ul_prod],MATCH(stat_prod_calc_test_venusaur[[#This Row],[iv_str]],sgStats[ul_iv_string],0))</f>
        <v>#N/A</v>
      </c>
    </row>
    <row r="349" spans="1:29" x14ac:dyDescent="0.25">
      <c r="A349" s="5" t="s">
        <v>36</v>
      </c>
      <c r="B349" s="5" t="s">
        <v>125</v>
      </c>
      <c r="C349">
        <v>21</v>
      </c>
      <c r="D349">
        <v>1495</v>
      </c>
      <c r="E349">
        <v>121</v>
      </c>
      <c r="F349">
        <v>1822.7940000000001</v>
      </c>
      <c r="G349">
        <v>87</v>
      </c>
      <c r="H349">
        <v>97.850999999999999</v>
      </c>
      <c r="I349">
        <v>40</v>
      </c>
      <c r="J349">
        <v>2491</v>
      </c>
      <c r="K349">
        <v>156</v>
      </c>
      <c r="L349">
        <v>3916.8290000000002</v>
      </c>
      <c r="M349">
        <v>347</v>
      </c>
      <c r="N349">
        <v>90.944999999999993</v>
      </c>
      <c r="O349">
        <v>3</v>
      </c>
      <c r="P349">
        <f>INDEX(sgStats[gl_rank],MATCH(stat_prod_calc_test_venusaur[[#This Row],[iv_str]],sgStats[gl_iv_string],0))</f>
        <v>89</v>
      </c>
      <c r="Q349" t="b">
        <f>stat_prod_calc_test_venusaur[[#This Row],[sg_gl_rank]]=stat_prod_calc_test_venusaur[[#This Row],[gl_rank]]</f>
        <v>0</v>
      </c>
      <c r="R349">
        <f>ROUND(stat_prod_calc_test_venusaur[[#This Row],[gl_stat_product]],1)</f>
        <v>1822.8</v>
      </c>
      <c r="S349" s="6">
        <f>INDEX(sgStats[gl_prod],MATCH(stat_prod_calc_test_venusaur[[#This Row],[iv_str]],sgStats[gl_iv_string],0))</f>
        <v>1822.8</v>
      </c>
      <c r="T349" s="5">
        <f>ROUND(stat_prod_calc_test_venusaur[[#This Row],[gl_percent_rank]],2)</f>
        <v>97.85</v>
      </c>
      <c r="U349" s="5">
        <f>INDEX(sgStats[gl_percent_sp],MATCH(stat_prod_calc_test_venusaur[[#This Row],[iv_str]],sgStats[gl_iv_string],0))</f>
        <v>98.39</v>
      </c>
      <c r="V349" s="5" t="b">
        <f>stat_prod_calc_test_venusaur[[#This Row],[my_gl_%sp]]=stat_prod_calc_test_venusaur[[#This Row],[sg_gl_%sp]]</f>
        <v>0</v>
      </c>
      <c r="W349" s="5">
        <f>ROUND(stat_prod_calc_test_venusaur[[#This Row],[gl_stat_product]]/$F$2*100,2)</f>
        <v>99.79</v>
      </c>
      <c r="X349" s="5" t="b">
        <f>stat_prod_calc_test_venusaur[[#This Row],[Column1]]=stat_prod_calc_test_venusaur[[#This Row],[sg_gl_%sp]]</f>
        <v>0</v>
      </c>
      <c r="Y349" s="5">
        <f>stat_prod_calc_test_venusaur[[#This Row],[ul_stat_product]]/$L$66*100</f>
        <v>99.067355337515238</v>
      </c>
      <c r="Z349" s="5" t="e">
        <f>INDEX(sgStats[gl_rank],MATCH(stat_prod_calc_test_venusaur[[#This Row],[iv_str]],sgStats[ul_iv_string],0))</f>
        <v>#N/A</v>
      </c>
      <c r="AA349" s="5" t="e">
        <f>stat_prod_calc_test_venusaur[[#This Row],[sg_ul_rank]]=stat_prod_calc_test_venusaur[[#This Row],[ul_rank]]</f>
        <v>#N/A</v>
      </c>
      <c r="AB349" s="5">
        <f>ROUND(stat_prod_calc_test_venusaur[[#This Row],[ul_stat_product]],1)</f>
        <v>3916.8</v>
      </c>
      <c r="AC349" s="5" t="e">
        <f>INDEX(sgStats[ul_prod],MATCH(stat_prod_calc_test_venusaur[[#This Row],[iv_str]],sgStats[ul_iv_string],0))</f>
        <v>#N/A</v>
      </c>
    </row>
    <row r="350" spans="1:29" x14ac:dyDescent="0.25">
      <c r="A350" s="5" t="s">
        <v>36</v>
      </c>
      <c r="B350" s="5" t="s">
        <v>139</v>
      </c>
      <c r="C350">
        <v>21</v>
      </c>
      <c r="D350">
        <v>1498</v>
      </c>
      <c r="E350">
        <v>124</v>
      </c>
      <c r="F350">
        <v>1821.287</v>
      </c>
      <c r="G350">
        <v>103</v>
      </c>
      <c r="H350">
        <v>97.509</v>
      </c>
      <c r="I350">
        <v>40</v>
      </c>
      <c r="J350">
        <v>2497</v>
      </c>
      <c r="K350">
        <v>160</v>
      </c>
      <c r="L350">
        <v>3916.8290000000002</v>
      </c>
      <c r="M350">
        <v>347</v>
      </c>
      <c r="N350">
        <v>90.944999999999993</v>
      </c>
      <c r="O350">
        <v>3</v>
      </c>
      <c r="P350">
        <f>INDEX(sgStats[gl_rank],MATCH(stat_prod_calc_test_venusaur[[#This Row],[iv_str]],sgStats[gl_iv_string],0))</f>
        <v>103</v>
      </c>
      <c r="Q350" t="b">
        <f>stat_prod_calc_test_venusaur[[#This Row],[sg_gl_rank]]=stat_prod_calc_test_venusaur[[#This Row],[gl_rank]]</f>
        <v>1</v>
      </c>
      <c r="R350">
        <f>ROUND(stat_prod_calc_test_venusaur[[#This Row],[gl_stat_product]],1)</f>
        <v>1821.3</v>
      </c>
      <c r="S350" s="6">
        <f>INDEX(sgStats[gl_prod],MATCH(stat_prod_calc_test_venusaur[[#This Row],[iv_str]],sgStats[gl_iv_string],0))</f>
        <v>1821.3</v>
      </c>
      <c r="T350" s="5">
        <f>ROUND(stat_prod_calc_test_venusaur[[#This Row],[gl_percent_rank]],2)</f>
        <v>97.51</v>
      </c>
      <c r="U350" s="5">
        <f>INDEX(sgStats[gl_percent_sp],MATCH(stat_prod_calc_test_venusaur[[#This Row],[iv_str]],sgStats[gl_iv_string],0))</f>
        <v>98.31</v>
      </c>
      <c r="V350" s="5" t="b">
        <f>stat_prod_calc_test_venusaur[[#This Row],[my_gl_%sp]]=stat_prod_calc_test_venusaur[[#This Row],[sg_gl_%sp]]</f>
        <v>0</v>
      </c>
      <c r="W350" s="5">
        <f>ROUND(stat_prod_calc_test_venusaur[[#This Row],[gl_stat_product]]/$F$2*100,2)</f>
        <v>99.71</v>
      </c>
      <c r="X350" s="5" t="b">
        <f>stat_prod_calc_test_venusaur[[#This Row],[Column1]]=stat_prod_calc_test_venusaur[[#This Row],[sg_gl_%sp]]</f>
        <v>0</v>
      </c>
      <c r="Y350" s="5">
        <f>stat_prod_calc_test_venusaur[[#This Row],[ul_stat_product]]/$L$66*100</f>
        <v>99.067355337515238</v>
      </c>
      <c r="Z350" s="5" t="e">
        <f>INDEX(sgStats[gl_rank],MATCH(stat_prod_calc_test_venusaur[[#This Row],[iv_str]],sgStats[ul_iv_string],0))</f>
        <v>#N/A</v>
      </c>
      <c r="AA350" s="5" t="e">
        <f>stat_prod_calc_test_venusaur[[#This Row],[sg_ul_rank]]=stat_prod_calc_test_venusaur[[#This Row],[ul_rank]]</f>
        <v>#N/A</v>
      </c>
      <c r="AB350" s="5">
        <f>ROUND(stat_prod_calc_test_venusaur[[#This Row],[ul_stat_product]],1)</f>
        <v>3916.8</v>
      </c>
      <c r="AC350" s="5" t="e">
        <f>INDEX(sgStats[ul_prod],MATCH(stat_prod_calc_test_venusaur[[#This Row],[iv_str]],sgStats[ul_iv_string],0))</f>
        <v>#N/A</v>
      </c>
    </row>
    <row r="351" spans="1:29" x14ac:dyDescent="0.25">
      <c r="A351" s="5" t="s">
        <v>36</v>
      </c>
      <c r="B351" s="5" t="s">
        <v>1701</v>
      </c>
      <c r="C351">
        <v>20</v>
      </c>
      <c r="D351">
        <v>1466</v>
      </c>
      <c r="E351">
        <v>122</v>
      </c>
      <c r="F351">
        <v>1767.731</v>
      </c>
      <c r="G351">
        <v>1665</v>
      </c>
      <c r="H351">
        <v>59.365000000000002</v>
      </c>
      <c r="I351">
        <v>38</v>
      </c>
      <c r="J351">
        <v>2493</v>
      </c>
      <c r="K351">
        <v>159</v>
      </c>
      <c r="L351">
        <v>3916.7249999999999</v>
      </c>
      <c r="M351">
        <v>350</v>
      </c>
      <c r="N351">
        <v>90.918999999999997</v>
      </c>
      <c r="O351">
        <v>3</v>
      </c>
      <c r="P351" t="e">
        <f>INDEX(sgStats[gl_rank],MATCH(stat_prod_calc_test_venusaur[[#This Row],[iv_str]],sgStats[gl_iv_string],0))</f>
        <v>#N/A</v>
      </c>
      <c r="Q351" t="e">
        <f>stat_prod_calc_test_venusaur[[#This Row],[sg_gl_rank]]=stat_prod_calc_test_venusaur[[#This Row],[gl_rank]]</f>
        <v>#N/A</v>
      </c>
      <c r="R351">
        <f>ROUND(stat_prod_calc_test_venusaur[[#This Row],[gl_stat_product]],1)</f>
        <v>1767.7</v>
      </c>
      <c r="S351" s="6" t="e">
        <f>INDEX(sgStats[gl_prod],MATCH(stat_prod_calc_test_venusaur[[#This Row],[iv_str]],sgStats[gl_iv_string],0))</f>
        <v>#N/A</v>
      </c>
      <c r="T351" s="5">
        <f>ROUND(stat_prod_calc_test_venusaur[[#This Row],[gl_percent_rank]],2)</f>
        <v>59.37</v>
      </c>
      <c r="U351" s="5" t="e">
        <f>INDEX(sgStats[gl_percent_sp],MATCH(stat_prod_calc_test_venusaur[[#This Row],[iv_str]],sgStats[gl_iv_string],0))</f>
        <v>#N/A</v>
      </c>
      <c r="V351" s="5" t="e">
        <f>stat_prod_calc_test_venusaur[[#This Row],[my_gl_%sp]]=stat_prod_calc_test_venusaur[[#This Row],[sg_gl_%sp]]</f>
        <v>#N/A</v>
      </c>
      <c r="W351" s="5">
        <f>ROUND(stat_prod_calc_test_venusaur[[#This Row],[gl_stat_product]]/$F$2*100,2)</f>
        <v>96.78</v>
      </c>
      <c r="X351" s="5" t="e">
        <f>stat_prod_calc_test_venusaur[[#This Row],[Column1]]=stat_prod_calc_test_venusaur[[#This Row],[sg_gl_%sp]]</f>
        <v>#N/A</v>
      </c>
      <c r="Y351" s="5">
        <f>stat_prod_calc_test_venusaur[[#This Row],[ul_stat_product]]/$L$66*100</f>
        <v>99.064724892082182</v>
      </c>
      <c r="Z351" s="5" t="e">
        <f>INDEX(sgStats[gl_rank],MATCH(stat_prod_calc_test_venusaur[[#This Row],[iv_str]],sgStats[ul_iv_string],0))</f>
        <v>#N/A</v>
      </c>
      <c r="AA351" s="5" t="e">
        <f>stat_prod_calc_test_venusaur[[#This Row],[sg_ul_rank]]=stat_prod_calc_test_venusaur[[#This Row],[ul_rank]]</f>
        <v>#N/A</v>
      </c>
      <c r="AB351" s="5">
        <f>ROUND(stat_prod_calc_test_venusaur[[#This Row],[ul_stat_product]],1)</f>
        <v>3916.7</v>
      </c>
      <c r="AC351" s="5" t="e">
        <f>INDEX(sgStats[ul_prod],MATCH(stat_prod_calc_test_venusaur[[#This Row],[iv_str]],sgStats[ul_iv_string],0))</f>
        <v>#N/A</v>
      </c>
    </row>
    <row r="352" spans="1:29" x14ac:dyDescent="0.25">
      <c r="A352" s="5" t="s">
        <v>36</v>
      </c>
      <c r="B352" s="5" t="s">
        <v>127</v>
      </c>
      <c r="C352">
        <v>21</v>
      </c>
      <c r="D352">
        <v>1491</v>
      </c>
      <c r="E352">
        <v>121</v>
      </c>
      <c r="F352">
        <v>1822.703</v>
      </c>
      <c r="G352">
        <v>90</v>
      </c>
      <c r="H352">
        <v>97.802000000000007</v>
      </c>
      <c r="I352">
        <v>40</v>
      </c>
      <c r="J352">
        <v>2485</v>
      </c>
      <c r="K352">
        <v>156</v>
      </c>
      <c r="L352">
        <v>3916.634</v>
      </c>
      <c r="M352">
        <v>351</v>
      </c>
      <c r="N352">
        <v>90.893000000000001</v>
      </c>
      <c r="O352">
        <v>3</v>
      </c>
      <c r="P352">
        <f>INDEX(sgStats[gl_rank],MATCH(stat_prod_calc_test_venusaur[[#This Row],[iv_str]],sgStats[gl_iv_string],0))</f>
        <v>91</v>
      </c>
      <c r="Q352" t="b">
        <f>stat_prod_calc_test_venusaur[[#This Row],[sg_gl_rank]]=stat_prod_calc_test_venusaur[[#This Row],[gl_rank]]</f>
        <v>0</v>
      </c>
      <c r="R352">
        <f>ROUND(stat_prod_calc_test_venusaur[[#This Row],[gl_stat_product]],1)</f>
        <v>1822.7</v>
      </c>
      <c r="S352" s="6">
        <f>INDEX(sgStats[gl_prod],MATCH(stat_prod_calc_test_venusaur[[#This Row],[iv_str]],sgStats[gl_iv_string],0))</f>
        <v>1822.7</v>
      </c>
      <c r="T352" s="5">
        <f>ROUND(stat_prod_calc_test_venusaur[[#This Row],[gl_percent_rank]],2)</f>
        <v>97.8</v>
      </c>
      <c r="U352" s="5">
        <f>INDEX(sgStats[gl_percent_sp],MATCH(stat_prod_calc_test_venusaur[[#This Row],[iv_str]],sgStats[gl_iv_string],0))</f>
        <v>98.38</v>
      </c>
      <c r="V352" s="5" t="b">
        <f>stat_prod_calc_test_venusaur[[#This Row],[my_gl_%sp]]=stat_prod_calc_test_venusaur[[#This Row],[sg_gl_%sp]]</f>
        <v>0</v>
      </c>
      <c r="W352" s="5">
        <f>ROUND(stat_prod_calc_test_venusaur[[#This Row],[gl_stat_product]]/$F$2*100,2)</f>
        <v>99.79</v>
      </c>
      <c r="X352" s="5" t="b">
        <f>stat_prod_calc_test_venusaur[[#This Row],[Column1]]=stat_prod_calc_test_venusaur[[#This Row],[sg_gl_%sp]]</f>
        <v>0</v>
      </c>
      <c r="Y352" s="5">
        <f>stat_prod_calc_test_venusaur[[#This Row],[ul_stat_product]]/$L$66*100</f>
        <v>99.062423252328259</v>
      </c>
      <c r="Z352" s="5" t="e">
        <f>INDEX(sgStats[gl_rank],MATCH(stat_prod_calc_test_venusaur[[#This Row],[iv_str]],sgStats[ul_iv_string],0))</f>
        <v>#N/A</v>
      </c>
      <c r="AA352" s="5" t="e">
        <f>stat_prod_calc_test_venusaur[[#This Row],[sg_ul_rank]]=stat_prod_calc_test_venusaur[[#This Row],[ul_rank]]</f>
        <v>#N/A</v>
      </c>
      <c r="AB352" s="5">
        <f>ROUND(stat_prod_calc_test_venusaur[[#This Row],[ul_stat_product]],1)</f>
        <v>3916.6</v>
      </c>
      <c r="AC352" s="5" t="e">
        <f>INDEX(sgStats[ul_prod],MATCH(stat_prod_calc_test_venusaur[[#This Row],[iv_str]],sgStats[ul_iv_string],0))</f>
        <v>#N/A</v>
      </c>
    </row>
    <row r="353" spans="1:29" x14ac:dyDescent="0.25">
      <c r="A353" s="5" t="s">
        <v>36</v>
      </c>
      <c r="B353" s="5" t="s">
        <v>708</v>
      </c>
      <c r="C353">
        <v>21</v>
      </c>
      <c r="D353">
        <v>1487</v>
      </c>
      <c r="E353">
        <v>119</v>
      </c>
      <c r="F353">
        <v>1792.665</v>
      </c>
      <c r="G353">
        <v>671</v>
      </c>
      <c r="H353">
        <v>83.564999999999998</v>
      </c>
      <c r="I353">
        <v>40.5</v>
      </c>
      <c r="J353">
        <v>2495</v>
      </c>
      <c r="K353">
        <v>155</v>
      </c>
      <c r="L353">
        <v>3916.4209999999998</v>
      </c>
      <c r="M353">
        <v>352</v>
      </c>
      <c r="N353">
        <v>90.867000000000004</v>
      </c>
      <c r="O353">
        <v>3</v>
      </c>
      <c r="P353" t="e">
        <f>INDEX(sgStats[gl_rank],MATCH(stat_prod_calc_test_venusaur[[#This Row],[iv_str]],sgStats[gl_iv_string],0))</f>
        <v>#N/A</v>
      </c>
      <c r="Q353" t="e">
        <f>stat_prod_calc_test_venusaur[[#This Row],[sg_gl_rank]]=stat_prod_calc_test_venusaur[[#This Row],[gl_rank]]</f>
        <v>#N/A</v>
      </c>
      <c r="R353">
        <f>ROUND(stat_prod_calc_test_venusaur[[#This Row],[gl_stat_product]],1)</f>
        <v>1792.7</v>
      </c>
      <c r="S353" s="6" t="e">
        <f>INDEX(sgStats[gl_prod],MATCH(stat_prod_calc_test_venusaur[[#This Row],[iv_str]],sgStats[gl_iv_string],0))</f>
        <v>#N/A</v>
      </c>
      <c r="T353" s="5">
        <f>ROUND(stat_prod_calc_test_venusaur[[#This Row],[gl_percent_rank]],2)</f>
        <v>83.57</v>
      </c>
      <c r="U353" s="5" t="e">
        <f>INDEX(sgStats[gl_percent_sp],MATCH(stat_prod_calc_test_venusaur[[#This Row],[iv_str]],sgStats[gl_iv_string],0))</f>
        <v>#N/A</v>
      </c>
      <c r="V353" s="5" t="e">
        <f>stat_prod_calc_test_venusaur[[#This Row],[my_gl_%sp]]=stat_prod_calc_test_venusaur[[#This Row],[sg_gl_%sp]]</f>
        <v>#N/A</v>
      </c>
      <c r="W353" s="5">
        <f>ROUND(stat_prod_calc_test_venusaur[[#This Row],[gl_stat_product]]/$F$2*100,2)</f>
        <v>98.14</v>
      </c>
      <c r="X353" s="5" t="e">
        <f>stat_prod_calc_test_venusaur[[#This Row],[Column1]]=stat_prod_calc_test_venusaur[[#This Row],[sg_gl_%sp]]</f>
        <v>#N/A</v>
      </c>
      <c r="Y353" s="5">
        <f>stat_prod_calc_test_venusaur[[#This Row],[ul_stat_product]]/$L$66*100</f>
        <v>99.057035897739411</v>
      </c>
      <c r="Z353" s="5" t="e">
        <f>INDEX(sgStats[gl_rank],MATCH(stat_prod_calc_test_venusaur[[#This Row],[iv_str]],sgStats[ul_iv_string],0))</f>
        <v>#N/A</v>
      </c>
      <c r="AA353" s="5" t="e">
        <f>stat_prod_calc_test_venusaur[[#This Row],[sg_ul_rank]]=stat_prod_calc_test_venusaur[[#This Row],[ul_rank]]</f>
        <v>#N/A</v>
      </c>
      <c r="AB353" s="5">
        <f>ROUND(stat_prod_calc_test_venusaur[[#This Row],[ul_stat_product]],1)</f>
        <v>3916.4</v>
      </c>
      <c r="AC353" s="5" t="e">
        <f>INDEX(sgStats[ul_prod],MATCH(stat_prod_calc_test_venusaur[[#This Row],[iv_str]],sgStats[ul_iv_string],0))</f>
        <v>#N/A</v>
      </c>
    </row>
    <row r="354" spans="1:29" x14ac:dyDescent="0.25">
      <c r="A354" s="5" t="s">
        <v>36</v>
      </c>
      <c r="B354" s="5" t="s">
        <v>1708</v>
      </c>
      <c r="C354">
        <v>20</v>
      </c>
      <c r="D354">
        <v>1470</v>
      </c>
      <c r="E354">
        <v>122</v>
      </c>
      <c r="F354">
        <v>1767.557</v>
      </c>
      <c r="G354">
        <v>1672</v>
      </c>
      <c r="H354">
        <v>59.194000000000003</v>
      </c>
      <c r="I354">
        <v>38</v>
      </c>
      <c r="J354">
        <v>2499</v>
      </c>
      <c r="K354">
        <v>159</v>
      </c>
      <c r="L354">
        <v>3916.3389999999999</v>
      </c>
      <c r="M354">
        <v>353</v>
      </c>
      <c r="N354">
        <v>90.84</v>
      </c>
      <c r="O354">
        <v>3</v>
      </c>
      <c r="P354" t="e">
        <f>INDEX(sgStats[gl_rank],MATCH(stat_prod_calc_test_venusaur[[#This Row],[iv_str]],sgStats[gl_iv_string],0))</f>
        <v>#N/A</v>
      </c>
      <c r="Q354" t="e">
        <f>stat_prod_calc_test_venusaur[[#This Row],[sg_gl_rank]]=stat_prod_calc_test_venusaur[[#This Row],[gl_rank]]</f>
        <v>#N/A</v>
      </c>
      <c r="R354">
        <f>ROUND(stat_prod_calc_test_venusaur[[#This Row],[gl_stat_product]],1)</f>
        <v>1767.6</v>
      </c>
      <c r="S354" s="6" t="e">
        <f>INDEX(sgStats[gl_prod],MATCH(stat_prod_calc_test_venusaur[[#This Row],[iv_str]],sgStats[gl_iv_string],0))</f>
        <v>#N/A</v>
      </c>
      <c r="T354" s="5">
        <f>ROUND(stat_prod_calc_test_venusaur[[#This Row],[gl_percent_rank]],2)</f>
        <v>59.19</v>
      </c>
      <c r="U354" s="5" t="e">
        <f>INDEX(sgStats[gl_percent_sp],MATCH(stat_prod_calc_test_venusaur[[#This Row],[iv_str]],sgStats[gl_iv_string],0))</f>
        <v>#N/A</v>
      </c>
      <c r="V354" s="5" t="e">
        <f>stat_prod_calc_test_venusaur[[#This Row],[my_gl_%sp]]=stat_prod_calc_test_venusaur[[#This Row],[sg_gl_%sp]]</f>
        <v>#N/A</v>
      </c>
      <c r="W354" s="5">
        <f>ROUND(stat_prod_calc_test_venusaur[[#This Row],[gl_stat_product]]/$F$2*100,2)</f>
        <v>96.77</v>
      </c>
      <c r="X354" s="5" t="e">
        <f>stat_prod_calc_test_venusaur[[#This Row],[Column1]]=stat_prod_calc_test_venusaur[[#This Row],[sg_gl_%sp]]</f>
        <v>#N/A</v>
      </c>
      <c r="Y354" s="5">
        <f>stat_prod_calc_test_venusaur[[#This Row],[ul_stat_product]]/$L$66*100</f>
        <v>99.054961892686421</v>
      </c>
      <c r="Z354" s="5" t="e">
        <f>INDEX(sgStats[gl_rank],MATCH(stat_prod_calc_test_venusaur[[#This Row],[iv_str]],sgStats[ul_iv_string],0))</f>
        <v>#N/A</v>
      </c>
      <c r="AA354" s="5" t="e">
        <f>stat_prod_calc_test_venusaur[[#This Row],[sg_ul_rank]]=stat_prod_calc_test_venusaur[[#This Row],[ul_rank]]</f>
        <v>#N/A</v>
      </c>
      <c r="AB354" s="5">
        <f>ROUND(stat_prod_calc_test_venusaur[[#This Row],[ul_stat_product]],1)</f>
        <v>3916.3</v>
      </c>
      <c r="AC354" s="5" t="e">
        <f>INDEX(sgStats[ul_prod],MATCH(stat_prod_calc_test_venusaur[[#This Row],[iv_str]],sgStats[ul_iv_string],0))</f>
        <v>#N/A</v>
      </c>
    </row>
    <row r="355" spans="1:29" x14ac:dyDescent="0.25">
      <c r="A355" s="5" t="s">
        <v>36</v>
      </c>
      <c r="B355" s="5" t="s">
        <v>715</v>
      </c>
      <c r="C355">
        <v>21</v>
      </c>
      <c r="D355">
        <v>1483</v>
      </c>
      <c r="E355">
        <v>119</v>
      </c>
      <c r="F355">
        <v>1792.576</v>
      </c>
      <c r="G355">
        <v>677</v>
      </c>
      <c r="H355">
        <v>83.418999999999997</v>
      </c>
      <c r="I355">
        <v>40.5</v>
      </c>
      <c r="J355">
        <v>2488</v>
      </c>
      <c r="K355">
        <v>155</v>
      </c>
      <c r="L355">
        <v>3916.2260000000001</v>
      </c>
      <c r="M355">
        <v>354</v>
      </c>
      <c r="N355">
        <v>90.813999999999993</v>
      </c>
      <c r="O355">
        <v>3</v>
      </c>
      <c r="P355" t="e">
        <f>INDEX(sgStats[gl_rank],MATCH(stat_prod_calc_test_venusaur[[#This Row],[iv_str]],sgStats[gl_iv_string],0))</f>
        <v>#N/A</v>
      </c>
      <c r="Q355" t="e">
        <f>stat_prod_calc_test_venusaur[[#This Row],[sg_gl_rank]]=stat_prod_calc_test_venusaur[[#This Row],[gl_rank]]</f>
        <v>#N/A</v>
      </c>
      <c r="R355">
        <f>ROUND(stat_prod_calc_test_venusaur[[#This Row],[gl_stat_product]],1)</f>
        <v>1792.6</v>
      </c>
      <c r="S355" s="6" t="e">
        <f>INDEX(sgStats[gl_prod],MATCH(stat_prod_calc_test_venusaur[[#This Row],[iv_str]],sgStats[gl_iv_string],0))</f>
        <v>#N/A</v>
      </c>
      <c r="T355" s="5">
        <f>ROUND(stat_prod_calc_test_venusaur[[#This Row],[gl_percent_rank]],2)</f>
        <v>83.42</v>
      </c>
      <c r="U355" s="5" t="e">
        <f>INDEX(sgStats[gl_percent_sp],MATCH(stat_prod_calc_test_venusaur[[#This Row],[iv_str]],sgStats[gl_iv_string],0))</f>
        <v>#N/A</v>
      </c>
      <c r="V355" s="5" t="e">
        <f>stat_prod_calc_test_venusaur[[#This Row],[my_gl_%sp]]=stat_prod_calc_test_venusaur[[#This Row],[sg_gl_%sp]]</f>
        <v>#N/A</v>
      </c>
      <c r="W355" s="5">
        <f>ROUND(stat_prod_calc_test_venusaur[[#This Row],[gl_stat_product]]/$F$2*100,2)</f>
        <v>98.14</v>
      </c>
      <c r="X355" s="5" t="e">
        <f>stat_prod_calc_test_venusaur[[#This Row],[Column1]]=stat_prod_calc_test_venusaur[[#This Row],[sg_gl_%sp]]</f>
        <v>#N/A</v>
      </c>
      <c r="Y355" s="5">
        <f>stat_prod_calc_test_venusaur[[#This Row],[ul_stat_product]]/$L$66*100</f>
        <v>99.052103812552446</v>
      </c>
      <c r="Z355" s="5" t="e">
        <f>INDEX(sgStats[gl_rank],MATCH(stat_prod_calc_test_venusaur[[#This Row],[iv_str]],sgStats[ul_iv_string],0))</f>
        <v>#N/A</v>
      </c>
      <c r="AA355" s="5" t="e">
        <f>stat_prod_calc_test_venusaur[[#This Row],[sg_ul_rank]]=stat_prod_calc_test_venusaur[[#This Row],[ul_rank]]</f>
        <v>#N/A</v>
      </c>
      <c r="AB355" s="5">
        <f>ROUND(stat_prod_calc_test_venusaur[[#This Row],[ul_stat_product]],1)</f>
        <v>3916.2</v>
      </c>
      <c r="AC355" s="5" t="e">
        <f>INDEX(sgStats[ul_prod],MATCH(stat_prod_calc_test_venusaur[[#This Row],[iv_str]],sgStats[ul_iv_string],0))</f>
        <v>#N/A</v>
      </c>
    </row>
    <row r="356" spans="1:29" x14ac:dyDescent="0.25">
      <c r="A356" s="5" t="s">
        <v>36</v>
      </c>
      <c r="B356" s="5" t="s">
        <v>1606</v>
      </c>
      <c r="C356">
        <v>20.5</v>
      </c>
      <c r="D356">
        <v>1473</v>
      </c>
      <c r="E356">
        <v>118</v>
      </c>
      <c r="F356">
        <v>1770.056</v>
      </c>
      <c r="G356">
        <v>1569</v>
      </c>
      <c r="H356">
        <v>61.685000000000002</v>
      </c>
      <c r="I356">
        <v>39.5</v>
      </c>
      <c r="J356">
        <v>2498</v>
      </c>
      <c r="K356">
        <v>154</v>
      </c>
      <c r="L356">
        <v>3915.9769999999999</v>
      </c>
      <c r="M356">
        <v>355</v>
      </c>
      <c r="N356">
        <v>90.787999999999997</v>
      </c>
      <c r="O356">
        <v>3</v>
      </c>
      <c r="P356" t="e">
        <f>INDEX(sgStats[gl_rank],MATCH(stat_prod_calc_test_venusaur[[#This Row],[iv_str]],sgStats[gl_iv_string],0))</f>
        <v>#N/A</v>
      </c>
      <c r="Q356" t="e">
        <f>stat_prod_calc_test_venusaur[[#This Row],[sg_gl_rank]]=stat_prod_calc_test_venusaur[[#This Row],[gl_rank]]</f>
        <v>#N/A</v>
      </c>
      <c r="R356">
        <f>ROUND(stat_prod_calc_test_venusaur[[#This Row],[gl_stat_product]],1)</f>
        <v>1770.1</v>
      </c>
      <c r="S356" s="6" t="e">
        <f>INDEX(sgStats[gl_prod],MATCH(stat_prod_calc_test_venusaur[[#This Row],[iv_str]],sgStats[gl_iv_string],0))</f>
        <v>#N/A</v>
      </c>
      <c r="T356" s="5">
        <f>ROUND(stat_prod_calc_test_venusaur[[#This Row],[gl_percent_rank]],2)</f>
        <v>61.69</v>
      </c>
      <c r="U356" s="5" t="e">
        <f>INDEX(sgStats[gl_percent_sp],MATCH(stat_prod_calc_test_venusaur[[#This Row],[iv_str]],sgStats[gl_iv_string],0))</f>
        <v>#N/A</v>
      </c>
      <c r="V356" s="5" t="e">
        <f>stat_prod_calc_test_venusaur[[#This Row],[my_gl_%sp]]=stat_prod_calc_test_venusaur[[#This Row],[sg_gl_%sp]]</f>
        <v>#N/A</v>
      </c>
      <c r="W356" s="5">
        <f>ROUND(stat_prod_calc_test_venusaur[[#This Row],[gl_stat_product]]/$F$2*100,2)</f>
        <v>96.9</v>
      </c>
      <c r="X356" s="5" t="e">
        <f>stat_prod_calc_test_venusaur[[#This Row],[Column1]]=stat_prod_calc_test_venusaur[[#This Row],[sg_gl_%sp]]</f>
        <v>#N/A</v>
      </c>
      <c r="Y356" s="5">
        <f>stat_prod_calc_test_venusaur[[#This Row],[ul_stat_product]]/$L$66*100</f>
        <v>99.045805919159832</v>
      </c>
      <c r="Z356" s="5" t="e">
        <f>INDEX(sgStats[gl_rank],MATCH(stat_prod_calc_test_venusaur[[#This Row],[iv_str]],sgStats[ul_iv_string],0))</f>
        <v>#N/A</v>
      </c>
      <c r="AA356" s="5" t="e">
        <f>stat_prod_calc_test_venusaur[[#This Row],[sg_ul_rank]]=stat_prod_calc_test_venusaur[[#This Row],[ul_rank]]</f>
        <v>#N/A</v>
      </c>
      <c r="AB356" s="5">
        <f>ROUND(stat_prod_calc_test_venusaur[[#This Row],[ul_stat_product]],1)</f>
        <v>3916</v>
      </c>
      <c r="AC356" s="5" t="e">
        <f>INDEX(sgStats[ul_prod],MATCH(stat_prod_calc_test_venusaur[[#This Row],[iv_str]],sgStats[ul_iv_string],0))</f>
        <v>#N/A</v>
      </c>
    </row>
    <row r="357" spans="1:29" x14ac:dyDescent="0.25">
      <c r="A357" s="5" t="s">
        <v>36</v>
      </c>
      <c r="B357" s="5" t="s">
        <v>844</v>
      </c>
      <c r="C357">
        <v>20</v>
      </c>
      <c r="D357">
        <v>1477</v>
      </c>
      <c r="E357">
        <v>121</v>
      </c>
      <c r="F357">
        <v>1788.307</v>
      </c>
      <c r="G357">
        <v>806</v>
      </c>
      <c r="H357">
        <v>80.269000000000005</v>
      </c>
      <c r="I357">
        <v>37.5</v>
      </c>
      <c r="J357">
        <v>2494</v>
      </c>
      <c r="K357">
        <v>157</v>
      </c>
      <c r="L357">
        <v>3915.8139999999999</v>
      </c>
      <c r="M357">
        <v>356</v>
      </c>
      <c r="N357">
        <v>90.736000000000004</v>
      </c>
      <c r="O357">
        <v>3</v>
      </c>
      <c r="P357" t="e">
        <f>INDEX(sgStats[gl_rank],MATCH(stat_prod_calc_test_venusaur[[#This Row],[iv_str]],sgStats[gl_iv_string],0))</f>
        <v>#N/A</v>
      </c>
      <c r="Q357" t="e">
        <f>stat_prod_calc_test_venusaur[[#This Row],[sg_gl_rank]]=stat_prod_calc_test_venusaur[[#This Row],[gl_rank]]</f>
        <v>#N/A</v>
      </c>
      <c r="R357">
        <f>ROUND(stat_prod_calc_test_venusaur[[#This Row],[gl_stat_product]],1)</f>
        <v>1788.3</v>
      </c>
      <c r="S357" s="6" t="e">
        <f>INDEX(sgStats[gl_prod],MATCH(stat_prod_calc_test_venusaur[[#This Row],[iv_str]],sgStats[gl_iv_string],0))</f>
        <v>#N/A</v>
      </c>
      <c r="T357" s="5">
        <f>ROUND(stat_prod_calc_test_venusaur[[#This Row],[gl_percent_rank]],2)</f>
        <v>80.27</v>
      </c>
      <c r="U357" s="5" t="e">
        <f>INDEX(sgStats[gl_percent_sp],MATCH(stat_prod_calc_test_venusaur[[#This Row],[iv_str]],sgStats[gl_iv_string],0))</f>
        <v>#N/A</v>
      </c>
      <c r="V357" s="5" t="e">
        <f>stat_prod_calc_test_venusaur[[#This Row],[my_gl_%sp]]=stat_prod_calc_test_venusaur[[#This Row],[sg_gl_%sp]]</f>
        <v>#N/A</v>
      </c>
      <c r="W357" s="5">
        <f>ROUND(stat_prod_calc_test_venusaur[[#This Row],[gl_stat_product]]/$F$2*100,2)</f>
        <v>97.9</v>
      </c>
      <c r="X357" s="5" t="e">
        <f>stat_prod_calc_test_venusaur[[#This Row],[Column1]]=stat_prod_calc_test_venusaur[[#This Row],[sg_gl_%sp]]</f>
        <v>#N/A</v>
      </c>
      <c r="Y357" s="5">
        <f>stat_prod_calc_test_venusaur[[#This Row],[ul_stat_product]]/$L$66*100</f>
        <v>99.041683201798421</v>
      </c>
      <c r="Z357" s="5" t="e">
        <f>INDEX(sgStats[gl_rank],MATCH(stat_prod_calc_test_venusaur[[#This Row],[iv_str]],sgStats[ul_iv_string],0))</f>
        <v>#N/A</v>
      </c>
      <c r="AA357" s="5" t="e">
        <f>stat_prod_calc_test_venusaur[[#This Row],[sg_ul_rank]]=stat_prod_calc_test_venusaur[[#This Row],[ul_rank]]</f>
        <v>#N/A</v>
      </c>
      <c r="AB357" s="5">
        <f>ROUND(stat_prod_calc_test_venusaur[[#This Row],[ul_stat_product]],1)</f>
        <v>3915.8</v>
      </c>
      <c r="AC357" s="5" t="e">
        <f>INDEX(sgStats[ul_prod],MATCH(stat_prod_calc_test_venusaur[[#This Row],[iv_str]],sgStats[ul_iv_string],0))</f>
        <v>#N/A</v>
      </c>
    </row>
    <row r="358" spans="1:29" x14ac:dyDescent="0.25">
      <c r="A358" s="5" t="s">
        <v>36</v>
      </c>
      <c r="B358" s="5" t="s">
        <v>845</v>
      </c>
      <c r="C358">
        <v>20</v>
      </c>
      <c r="D358">
        <v>1474</v>
      </c>
      <c r="E358">
        <v>121</v>
      </c>
      <c r="F358">
        <v>1788.307</v>
      </c>
      <c r="G358">
        <v>806</v>
      </c>
      <c r="H358">
        <v>80.269000000000005</v>
      </c>
      <c r="I358">
        <v>37.5</v>
      </c>
      <c r="J358">
        <v>2488</v>
      </c>
      <c r="K358">
        <v>157</v>
      </c>
      <c r="L358">
        <v>3915.8139999999999</v>
      </c>
      <c r="M358">
        <v>356</v>
      </c>
      <c r="N358">
        <v>90.736000000000004</v>
      </c>
      <c r="O358">
        <v>3</v>
      </c>
      <c r="P358" t="e">
        <f>INDEX(sgStats[gl_rank],MATCH(stat_prod_calc_test_venusaur[[#This Row],[iv_str]],sgStats[gl_iv_string],0))</f>
        <v>#N/A</v>
      </c>
      <c r="Q358" t="e">
        <f>stat_prod_calc_test_venusaur[[#This Row],[sg_gl_rank]]=stat_prod_calc_test_venusaur[[#This Row],[gl_rank]]</f>
        <v>#N/A</v>
      </c>
      <c r="R358">
        <f>ROUND(stat_prod_calc_test_venusaur[[#This Row],[gl_stat_product]],1)</f>
        <v>1788.3</v>
      </c>
      <c r="S358" s="6" t="e">
        <f>INDEX(sgStats[gl_prod],MATCH(stat_prod_calc_test_venusaur[[#This Row],[iv_str]],sgStats[gl_iv_string],0))</f>
        <v>#N/A</v>
      </c>
      <c r="T358" s="5">
        <f>ROUND(stat_prod_calc_test_venusaur[[#This Row],[gl_percent_rank]],2)</f>
        <v>80.27</v>
      </c>
      <c r="U358" s="5" t="e">
        <f>INDEX(sgStats[gl_percent_sp],MATCH(stat_prod_calc_test_venusaur[[#This Row],[iv_str]],sgStats[gl_iv_string],0))</f>
        <v>#N/A</v>
      </c>
      <c r="V358" s="5" t="e">
        <f>stat_prod_calc_test_venusaur[[#This Row],[my_gl_%sp]]=stat_prod_calc_test_venusaur[[#This Row],[sg_gl_%sp]]</f>
        <v>#N/A</v>
      </c>
      <c r="W358" s="5">
        <f>ROUND(stat_prod_calc_test_venusaur[[#This Row],[gl_stat_product]]/$F$2*100,2)</f>
        <v>97.9</v>
      </c>
      <c r="X358" s="5" t="e">
        <f>stat_prod_calc_test_venusaur[[#This Row],[Column1]]=stat_prod_calc_test_venusaur[[#This Row],[sg_gl_%sp]]</f>
        <v>#N/A</v>
      </c>
      <c r="Y358" s="5">
        <f>stat_prod_calc_test_venusaur[[#This Row],[ul_stat_product]]/$L$66*100</f>
        <v>99.041683201798421</v>
      </c>
      <c r="Z358" s="5" t="e">
        <f>INDEX(sgStats[gl_rank],MATCH(stat_prod_calc_test_venusaur[[#This Row],[iv_str]],sgStats[ul_iv_string],0))</f>
        <v>#N/A</v>
      </c>
      <c r="AA358" s="5" t="e">
        <f>stat_prod_calc_test_venusaur[[#This Row],[sg_ul_rank]]=stat_prod_calc_test_venusaur[[#This Row],[ul_rank]]</f>
        <v>#N/A</v>
      </c>
      <c r="AB358" s="5">
        <f>ROUND(stat_prod_calc_test_venusaur[[#This Row],[ul_stat_product]],1)</f>
        <v>3915.8</v>
      </c>
      <c r="AC358" s="5" t="e">
        <f>INDEX(sgStats[ul_prod],MATCH(stat_prod_calc_test_venusaur[[#This Row],[iv_str]],sgStats[ul_iv_string],0))</f>
        <v>#N/A</v>
      </c>
    </row>
    <row r="359" spans="1:29" x14ac:dyDescent="0.25">
      <c r="A359" s="5" t="s">
        <v>36</v>
      </c>
      <c r="B359" s="5" t="s">
        <v>1608</v>
      </c>
      <c r="C359">
        <v>20.5</v>
      </c>
      <c r="D359">
        <v>1470</v>
      </c>
      <c r="E359">
        <v>118</v>
      </c>
      <c r="F359">
        <v>1769.97</v>
      </c>
      <c r="G359">
        <v>1571</v>
      </c>
      <c r="H359">
        <v>61.636000000000003</v>
      </c>
      <c r="I359">
        <v>39.5</v>
      </c>
      <c r="J359">
        <v>2492</v>
      </c>
      <c r="K359">
        <v>154</v>
      </c>
      <c r="L359">
        <v>3915.7860000000001</v>
      </c>
      <c r="M359">
        <v>358</v>
      </c>
      <c r="N359">
        <v>90.71</v>
      </c>
      <c r="O359">
        <v>3</v>
      </c>
      <c r="P359" t="e">
        <f>INDEX(sgStats[gl_rank],MATCH(stat_prod_calc_test_venusaur[[#This Row],[iv_str]],sgStats[gl_iv_string],0))</f>
        <v>#N/A</v>
      </c>
      <c r="Q359" t="e">
        <f>stat_prod_calc_test_venusaur[[#This Row],[sg_gl_rank]]=stat_prod_calc_test_venusaur[[#This Row],[gl_rank]]</f>
        <v>#N/A</v>
      </c>
      <c r="R359">
        <f>ROUND(stat_prod_calc_test_venusaur[[#This Row],[gl_stat_product]],1)</f>
        <v>1770</v>
      </c>
      <c r="S359" s="6" t="e">
        <f>INDEX(sgStats[gl_prod],MATCH(stat_prod_calc_test_venusaur[[#This Row],[iv_str]],sgStats[gl_iv_string],0))</f>
        <v>#N/A</v>
      </c>
      <c r="T359" s="5">
        <f>ROUND(stat_prod_calc_test_venusaur[[#This Row],[gl_percent_rank]],2)</f>
        <v>61.64</v>
      </c>
      <c r="U359" s="5" t="e">
        <f>INDEX(sgStats[gl_percent_sp],MATCH(stat_prod_calc_test_venusaur[[#This Row],[iv_str]],sgStats[gl_iv_string],0))</f>
        <v>#N/A</v>
      </c>
      <c r="V359" s="5" t="e">
        <f>stat_prod_calc_test_venusaur[[#This Row],[my_gl_%sp]]=stat_prod_calc_test_venusaur[[#This Row],[sg_gl_%sp]]</f>
        <v>#N/A</v>
      </c>
      <c r="W359" s="5">
        <f>ROUND(stat_prod_calc_test_venusaur[[#This Row],[gl_stat_product]]/$F$2*100,2)</f>
        <v>96.9</v>
      </c>
      <c r="X359" s="5" t="e">
        <f>stat_prod_calc_test_venusaur[[#This Row],[Column1]]=stat_prod_calc_test_venusaur[[#This Row],[sg_gl_%sp]]</f>
        <v>#N/A</v>
      </c>
      <c r="Y359" s="5">
        <f>stat_prod_calc_test_venusaur[[#This Row],[ul_stat_product]]/$L$66*100</f>
        <v>99.040975004951065</v>
      </c>
      <c r="Z359" s="5" t="e">
        <f>INDEX(sgStats[gl_rank],MATCH(stat_prod_calc_test_venusaur[[#This Row],[iv_str]],sgStats[ul_iv_string],0))</f>
        <v>#N/A</v>
      </c>
      <c r="AA359" s="5" t="e">
        <f>stat_prod_calc_test_venusaur[[#This Row],[sg_ul_rank]]=stat_prod_calc_test_venusaur[[#This Row],[ul_rank]]</f>
        <v>#N/A</v>
      </c>
      <c r="AB359" s="5">
        <f>ROUND(stat_prod_calc_test_venusaur[[#This Row],[ul_stat_product]],1)</f>
        <v>3915.8</v>
      </c>
      <c r="AC359" s="5" t="e">
        <f>INDEX(sgStats[ul_prod],MATCH(stat_prod_calc_test_venusaur[[#This Row],[iv_str]],sgStats[ul_iv_string],0))</f>
        <v>#N/A</v>
      </c>
    </row>
    <row r="360" spans="1:29" x14ac:dyDescent="0.25">
      <c r="A360" s="5" t="s">
        <v>36</v>
      </c>
      <c r="B360" s="5" t="s">
        <v>1252</v>
      </c>
      <c r="C360">
        <v>21</v>
      </c>
      <c r="D360">
        <v>1479</v>
      </c>
      <c r="E360">
        <v>118</v>
      </c>
      <c r="F360">
        <v>1777.6</v>
      </c>
      <c r="G360">
        <v>1215</v>
      </c>
      <c r="H360">
        <v>70.281000000000006</v>
      </c>
      <c r="I360">
        <v>41</v>
      </c>
      <c r="J360">
        <v>2497</v>
      </c>
      <c r="K360">
        <v>154</v>
      </c>
      <c r="L360">
        <v>3915.694</v>
      </c>
      <c r="M360">
        <v>359</v>
      </c>
      <c r="N360">
        <v>90.683999999999997</v>
      </c>
      <c r="O360">
        <v>3</v>
      </c>
      <c r="P360" t="e">
        <f>INDEX(sgStats[gl_rank],MATCH(stat_prod_calc_test_venusaur[[#This Row],[iv_str]],sgStats[gl_iv_string],0))</f>
        <v>#N/A</v>
      </c>
      <c r="Q360" t="e">
        <f>stat_prod_calc_test_venusaur[[#This Row],[sg_gl_rank]]=stat_prod_calc_test_venusaur[[#This Row],[gl_rank]]</f>
        <v>#N/A</v>
      </c>
      <c r="R360">
        <f>ROUND(stat_prod_calc_test_venusaur[[#This Row],[gl_stat_product]],1)</f>
        <v>1777.6</v>
      </c>
      <c r="S360" s="6" t="e">
        <f>INDEX(sgStats[gl_prod],MATCH(stat_prod_calc_test_venusaur[[#This Row],[iv_str]],sgStats[gl_iv_string],0))</f>
        <v>#N/A</v>
      </c>
      <c r="T360" s="5">
        <f>ROUND(stat_prod_calc_test_venusaur[[#This Row],[gl_percent_rank]],2)</f>
        <v>70.28</v>
      </c>
      <c r="U360" s="5" t="e">
        <f>INDEX(sgStats[gl_percent_sp],MATCH(stat_prod_calc_test_venusaur[[#This Row],[iv_str]],sgStats[gl_iv_string],0))</f>
        <v>#N/A</v>
      </c>
      <c r="V360" s="5" t="e">
        <f>stat_prod_calc_test_venusaur[[#This Row],[my_gl_%sp]]=stat_prod_calc_test_venusaur[[#This Row],[sg_gl_%sp]]</f>
        <v>#N/A</v>
      </c>
      <c r="W360" s="5">
        <f>ROUND(stat_prod_calc_test_venusaur[[#This Row],[gl_stat_product]]/$F$2*100,2)</f>
        <v>97.32</v>
      </c>
      <c r="X360" s="5" t="e">
        <f>stat_prod_calc_test_venusaur[[#This Row],[Column1]]=stat_prod_calc_test_venusaur[[#This Row],[sg_gl_%sp]]</f>
        <v>#N/A</v>
      </c>
      <c r="Y360" s="5">
        <f>stat_prod_calc_test_venusaur[[#This Row],[ul_stat_product]]/$L$66*100</f>
        <v>99.038648072452588</v>
      </c>
      <c r="Z360" s="5" t="e">
        <f>INDEX(sgStats[gl_rank],MATCH(stat_prod_calc_test_venusaur[[#This Row],[iv_str]],sgStats[ul_iv_string],0))</f>
        <v>#N/A</v>
      </c>
      <c r="AA360" s="5" t="e">
        <f>stat_prod_calc_test_venusaur[[#This Row],[sg_ul_rank]]=stat_prod_calc_test_venusaur[[#This Row],[ul_rank]]</f>
        <v>#N/A</v>
      </c>
      <c r="AB360" s="5">
        <f>ROUND(stat_prod_calc_test_venusaur[[#This Row],[ul_stat_product]],1)</f>
        <v>3915.7</v>
      </c>
      <c r="AC360" s="5" t="e">
        <f>INDEX(sgStats[ul_prod],MATCH(stat_prod_calc_test_venusaur[[#This Row],[iv_str]],sgStats[ul_iv_string],0))</f>
        <v>#N/A</v>
      </c>
    </row>
    <row r="361" spans="1:29" x14ac:dyDescent="0.25">
      <c r="A361" s="5" t="s">
        <v>36</v>
      </c>
      <c r="B361" s="5" t="s">
        <v>851</v>
      </c>
      <c r="C361">
        <v>20</v>
      </c>
      <c r="D361">
        <v>1481</v>
      </c>
      <c r="E361">
        <v>121</v>
      </c>
      <c r="F361">
        <v>1788.22</v>
      </c>
      <c r="G361">
        <v>814</v>
      </c>
      <c r="H361">
        <v>80.122</v>
      </c>
      <c r="I361">
        <v>37.5</v>
      </c>
      <c r="J361">
        <v>2500</v>
      </c>
      <c r="K361">
        <v>157</v>
      </c>
      <c r="L361">
        <v>3915.6239999999998</v>
      </c>
      <c r="M361">
        <v>360</v>
      </c>
      <c r="N361">
        <v>90.658000000000001</v>
      </c>
      <c r="O361">
        <v>3</v>
      </c>
      <c r="P361" t="e">
        <f>INDEX(sgStats[gl_rank],MATCH(stat_prod_calc_test_venusaur[[#This Row],[iv_str]],sgStats[gl_iv_string],0))</f>
        <v>#N/A</v>
      </c>
      <c r="Q361" t="e">
        <f>stat_prod_calc_test_venusaur[[#This Row],[sg_gl_rank]]=stat_prod_calc_test_venusaur[[#This Row],[gl_rank]]</f>
        <v>#N/A</v>
      </c>
      <c r="R361">
        <f>ROUND(stat_prod_calc_test_venusaur[[#This Row],[gl_stat_product]],1)</f>
        <v>1788.2</v>
      </c>
      <c r="S361" s="6" t="e">
        <f>INDEX(sgStats[gl_prod],MATCH(stat_prod_calc_test_venusaur[[#This Row],[iv_str]],sgStats[gl_iv_string],0))</f>
        <v>#N/A</v>
      </c>
      <c r="T361" s="5">
        <f>ROUND(stat_prod_calc_test_venusaur[[#This Row],[gl_percent_rank]],2)</f>
        <v>80.12</v>
      </c>
      <c r="U361" s="5" t="e">
        <f>INDEX(sgStats[gl_percent_sp],MATCH(stat_prod_calc_test_venusaur[[#This Row],[iv_str]],sgStats[gl_iv_string],0))</f>
        <v>#N/A</v>
      </c>
      <c r="V361" s="5" t="e">
        <f>stat_prod_calc_test_venusaur[[#This Row],[my_gl_%sp]]=stat_prod_calc_test_venusaur[[#This Row],[sg_gl_%sp]]</f>
        <v>#N/A</v>
      </c>
      <c r="W361" s="5">
        <f>ROUND(stat_prod_calc_test_venusaur[[#This Row],[gl_stat_product]]/$F$2*100,2)</f>
        <v>97.9</v>
      </c>
      <c r="X361" s="5" t="e">
        <f>stat_prod_calc_test_venusaur[[#This Row],[Column1]]=stat_prod_calc_test_venusaur[[#This Row],[sg_gl_%sp]]</f>
        <v>#N/A</v>
      </c>
      <c r="Y361" s="5">
        <f>stat_prod_calc_test_venusaur[[#This Row],[ul_stat_product]]/$L$66*100</f>
        <v>99.036877580334178</v>
      </c>
      <c r="Z361" s="5" t="e">
        <f>INDEX(sgStats[gl_rank],MATCH(stat_prod_calc_test_venusaur[[#This Row],[iv_str]],sgStats[ul_iv_string],0))</f>
        <v>#N/A</v>
      </c>
      <c r="AA361" s="5" t="e">
        <f>stat_prod_calc_test_venusaur[[#This Row],[sg_ul_rank]]=stat_prod_calc_test_venusaur[[#This Row],[ul_rank]]</f>
        <v>#N/A</v>
      </c>
      <c r="AB361" s="5">
        <f>ROUND(stat_prod_calc_test_venusaur[[#This Row],[ul_stat_product]],1)</f>
        <v>3915.6</v>
      </c>
      <c r="AC361" s="5" t="e">
        <f>INDEX(sgStats[ul_prod],MATCH(stat_prod_calc_test_venusaur[[#This Row],[iv_str]],sgStats[ul_iv_string],0))</f>
        <v>#N/A</v>
      </c>
    </row>
    <row r="362" spans="1:29" x14ac:dyDescent="0.25">
      <c r="A362" s="5" t="s">
        <v>36</v>
      </c>
      <c r="B362" s="5" t="s">
        <v>1340</v>
      </c>
      <c r="C362">
        <v>21</v>
      </c>
      <c r="D362">
        <v>1472</v>
      </c>
      <c r="E362">
        <v>124</v>
      </c>
      <c r="F362">
        <v>1775.703</v>
      </c>
      <c r="G362">
        <v>1304</v>
      </c>
      <c r="H362">
        <v>68.156000000000006</v>
      </c>
      <c r="I362">
        <v>41</v>
      </c>
      <c r="J362">
        <v>2484</v>
      </c>
      <c r="K362">
        <v>162</v>
      </c>
      <c r="L362">
        <v>3915.6109999999999</v>
      </c>
      <c r="M362">
        <v>361</v>
      </c>
      <c r="N362">
        <v>90.632000000000005</v>
      </c>
      <c r="O362">
        <v>3</v>
      </c>
      <c r="P362" t="e">
        <f>INDEX(sgStats[gl_rank],MATCH(stat_prod_calc_test_venusaur[[#This Row],[iv_str]],sgStats[gl_iv_string],0))</f>
        <v>#N/A</v>
      </c>
      <c r="Q362" t="e">
        <f>stat_prod_calc_test_venusaur[[#This Row],[sg_gl_rank]]=stat_prod_calc_test_venusaur[[#This Row],[gl_rank]]</f>
        <v>#N/A</v>
      </c>
      <c r="R362">
        <f>ROUND(stat_prod_calc_test_venusaur[[#This Row],[gl_stat_product]],1)</f>
        <v>1775.7</v>
      </c>
      <c r="S362" s="6" t="e">
        <f>INDEX(sgStats[gl_prod],MATCH(stat_prod_calc_test_venusaur[[#This Row],[iv_str]],sgStats[gl_iv_string],0))</f>
        <v>#N/A</v>
      </c>
      <c r="T362" s="5">
        <f>ROUND(stat_prod_calc_test_venusaur[[#This Row],[gl_percent_rank]],2)</f>
        <v>68.16</v>
      </c>
      <c r="U362" s="5" t="e">
        <f>INDEX(sgStats[gl_percent_sp],MATCH(stat_prod_calc_test_venusaur[[#This Row],[iv_str]],sgStats[gl_iv_string],0))</f>
        <v>#N/A</v>
      </c>
      <c r="V362" s="5" t="e">
        <f>stat_prod_calc_test_venusaur[[#This Row],[my_gl_%sp]]=stat_prod_calc_test_venusaur[[#This Row],[sg_gl_%sp]]</f>
        <v>#N/A</v>
      </c>
      <c r="W362" s="5">
        <f>ROUND(stat_prod_calc_test_venusaur[[#This Row],[gl_stat_product]]/$F$2*100,2)</f>
        <v>97.21</v>
      </c>
      <c r="X362" s="5" t="e">
        <f>stat_prod_calc_test_venusaur[[#This Row],[Column1]]=stat_prod_calc_test_venusaur[[#This Row],[sg_gl_%sp]]</f>
        <v>#N/A</v>
      </c>
      <c r="Y362" s="5">
        <f>stat_prod_calc_test_venusaur[[#This Row],[ul_stat_product]]/$L$66*100</f>
        <v>99.03654877465506</v>
      </c>
      <c r="Z362" s="5" t="e">
        <f>INDEX(sgStats[gl_rank],MATCH(stat_prod_calc_test_venusaur[[#This Row],[iv_str]],sgStats[ul_iv_string],0))</f>
        <v>#N/A</v>
      </c>
      <c r="AA362" s="5" t="e">
        <f>stat_prod_calc_test_venusaur[[#This Row],[sg_ul_rank]]=stat_prod_calc_test_venusaur[[#This Row],[ul_rank]]</f>
        <v>#N/A</v>
      </c>
      <c r="AB362" s="5">
        <f>ROUND(stat_prod_calc_test_venusaur[[#This Row],[ul_stat_product]],1)</f>
        <v>3915.6</v>
      </c>
      <c r="AC362" s="5" t="e">
        <f>INDEX(sgStats[ul_prod],MATCH(stat_prod_calc_test_venusaur[[#This Row],[iv_str]],sgStats[ul_iv_string],0))</f>
        <v>#N/A</v>
      </c>
    </row>
    <row r="363" spans="1:29" x14ac:dyDescent="0.25">
      <c r="A363" s="5" t="s">
        <v>36</v>
      </c>
      <c r="B363" s="5" t="s">
        <v>1266</v>
      </c>
      <c r="C363">
        <v>21</v>
      </c>
      <c r="D363">
        <v>1476</v>
      </c>
      <c r="E363">
        <v>118</v>
      </c>
      <c r="F363">
        <v>1777.5119999999999</v>
      </c>
      <c r="G363">
        <v>1228</v>
      </c>
      <c r="H363">
        <v>69.962999999999994</v>
      </c>
      <c r="I363">
        <v>41</v>
      </c>
      <c r="J363">
        <v>2491</v>
      </c>
      <c r="K363">
        <v>154</v>
      </c>
      <c r="L363">
        <v>3915.4989999999998</v>
      </c>
      <c r="M363">
        <v>362</v>
      </c>
      <c r="N363">
        <v>90.605999999999995</v>
      </c>
      <c r="O363">
        <v>3</v>
      </c>
      <c r="P363" t="e">
        <f>INDEX(sgStats[gl_rank],MATCH(stat_prod_calc_test_venusaur[[#This Row],[iv_str]],sgStats[gl_iv_string],0))</f>
        <v>#N/A</v>
      </c>
      <c r="Q363" t="e">
        <f>stat_prod_calc_test_venusaur[[#This Row],[sg_gl_rank]]=stat_prod_calc_test_venusaur[[#This Row],[gl_rank]]</f>
        <v>#N/A</v>
      </c>
      <c r="R363">
        <f>ROUND(stat_prod_calc_test_venusaur[[#This Row],[gl_stat_product]],1)</f>
        <v>1777.5</v>
      </c>
      <c r="S363" s="6" t="e">
        <f>INDEX(sgStats[gl_prod],MATCH(stat_prod_calc_test_venusaur[[#This Row],[iv_str]],sgStats[gl_iv_string],0))</f>
        <v>#N/A</v>
      </c>
      <c r="T363" s="5">
        <f>ROUND(stat_prod_calc_test_venusaur[[#This Row],[gl_percent_rank]],2)</f>
        <v>69.959999999999994</v>
      </c>
      <c r="U363" s="5" t="e">
        <f>INDEX(sgStats[gl_percent_sp],MATCH(stat_prod_calc_test_venusaur[[#This Row],[iv_str]],sgStats[gl_iv_string],0))</f>
        <v>#N/A</v>
      </c>
      <c r="V363" s="5" t="e">
        <f>stat_prod_calc_test_venusaur[[#This Row],[my_gl_%sp]]=stat_prod_calc_test_venusaur[[#This Row],[sg_gl_%sp]]</f>
        <v>#N/A</v>
      </c>
      <c r="W363" s="5">
        <f>ROUND(stat_prod_calc_test_venusaur[[#This Row],[gl_stat_product]]/$F$2*100,2)</f>
        <v>97.31</v>
      </c>
      <c r="X363" s="5" t="e">
        <f>stat_prod_calc_test_venusaur[[#This Row],[Column1]]=stat_prod_calc_test_venusaur[[#This Row],[sg_gl_%sp]]</f>
        <v>#N/A</v>
      </c>
      <c r="Y363" s="5">
        <f>stat_prod_calc_test_venusaur[[#This Row],[ul_stat_product]]/$L$66*100</f>
        <v>99.033715987265609</v>
      </c>
      <c r="Z363" s="5" t="e">
        <f>INDEX(sgStats[gl_rank],MATCH(stat_prod_calc_test_venusaur[[#This Row],[iv_str]],sgStats[ul_iv_string],0))</f>
        <v>#N/A</v>
      </c>
      <c r="AA363" s="5" t="e">
        <f>stat_prod_calc_test_venusaur[[#This Row],[sg_ul_rank]]=stat_prod_calc_test_venusaur[[#This Row],[ul_rank]]</f>
        <v>#N/A</v>
      </c>
      <c r="AB363" s="5">
        <f>ROUND(stat_prod_calc_test_venusaur[[#This Row],[ul_stat_product]],1)</f>
        <v>3915.5</v>
      </c>
      <c r="AC363" s="5" t="e">
        <f>INDEX(sgStats[ul_prod],MATCH(stat_prod_calc_test_venusaur[[#This Row],[iv_str]],sgStats[ul_iv_string],0))</f>
        <v>#N/A</v>
      </c>
    </row>
    <row r="364" spans="1:29" x14ac:dyDescent="0.25">
      <c r="A364" s="5" t="s">
        <v>36</v>
      </c>
      <c r="B364" s="5" t="s">
        <v>950</v>
      </c>
      <c r="C364">
        <v>20.5</v>
      </c>
      <c r="D364">
        <v>1477</v>
      </c>
      <c r="E364">
        <v>122</v>
      </c>
      <c r="F364">
        <v>1785.116</v>
      </c>
      <c r="G364">
        <v>914</v>
      </c>
      <c r="H364">
        <v>77.631</v>
      </c>
      <c r="I364">
        <v>39</v>
      </c>
      <c r="J364">
        <v>2487</v>
      </c>
      <c r="K364">
        <v>159</v>
      </c>
      <c r="L364">
        <v>3915.4690000000001</v>
      </c>
      <c r="M364">
        <v>363</v>
      </c>
      <c r="N364">
        <v>90.58</v>
      </c>
      <c r="O364">
        <v>3</v>
      </c>
      <c r="P364" t="e">
        <f>INDEX(sgStats[gl_rank],MATCH(stat_prod_calc_test_venusaur[[#This Row],[iv_str]],sgStats[gl_iv_string],0))</f>
        <v>#N/A</v>
      </c>
      <c r="Q364" t="e">
        <f>stat_prod_calc_test_venusaur[[#This Row],[sg_gl_rank]]=stat_prod_calc_test_venusaur[[#This Row],[gl_rank]]</f>
        <v>#N/A</v>
      </c>
      <c r="R364">
        <f>ROUND(stat_prod_calc_test_venusaur[[#This Row],[gl_stat_product]],1)</f>
        <v>1785.1</v>
      </c>
      <c r="S364" s="6" t="e">
        <f>INDEX(sgStats[gl_prod],MATCH(stat_prod_calc_test_venusaur[[#This Row],[iv_str]],sgStats[gl_iv_string],0))</f>
        <v>#N/A</v>
      </c>
      <c r="T364" s="5">
        <f>ROUND(stat_prod_calc_test_venusaur[[#This Row],[gl_percent_rank]],2)</f>
        <v>77.63</v>
      </c>
      <c r="U364" s="5" t="e">
        <f>INDEX(sgStats[gl_percent_sp],MATCH(stat_prod_calc_test_venusaur[[#This Row],[iv_str]],sgStats[gl_iv_string],0))</f>
        <v>#N/A</v>
      </c>
      <c r="V364" s="5" t="e">
        <f>stat_prod_calc_test_venusaur[[#This Row],[my_gl_%sp]]=stat_prod_calc_test_venusaur[[#This Row],[sg_gl_%sp]]</f>
        <v>#N/A</v>
      </c>
      <c r="W364" s="5">
        <f>ROUND(stat_prod_calc_test_venusaur[[#This Row],[gl_stat_product]]/$F$2*100,2)</f>
        <v>97.73</v>
      </c>
      <c r="X364" s="5" t="e">
        <f>stat_prod_calc_test_venusaur[[#This Row],[Column1]]=stat_prod_calc_test_venusaur[[#This Row],[sg_gl_%sp]]</f>
        <v>#N/A</v>
      </c>
      <c r="Y364" s="5">
        <f>stat_prod_calc_test_venusaur[[#This Row],[ul_stat_product]]/$L$66*100</f>
        <v>99.032957204929147</v>
      </c>
      <c r="Z364" s="5" t="e">
        <f>INDEX(sgStats[gl_rank],MATCH(stat_prod_calc_test_venusaur[[#This Row],[iv_str]],sgStats[ul_iv_string],0))</f>
        <v>#N/A</v>
      </c>
      <c r="AA364" s="5" t="e">
        <f>stat_prod_calc_test_venusaur[[#This Row],[sg_ul_rank]]=stat_prod_calc_test_venusaur[[#This Row],[ul_rank]]</f>
        <v>#N/A</v>
      </c>
      <c r="AB364" s="5">
        <f>ROUND(stat_prod_calc_test_venusaur[[#This Row],[ul_stat_product]],1)</f>
        <v>3915.5</v>
      </c>
      <c r="AC364" s="5" t="e">
        <f>INDEX(sgStats[ul_prod],MATCH(stat_prod_calc_test_venusaur[[#This Row],[iv_str]],sgStats[ul_iv_string],0))</f>
        <v>#N/A</v>
      </c>
    </row>
    <row r="365" spans="1:29" x14ac:dyDescent="0.25">
      <c r="A365" s="5" t="s">
        <v>36</v>
      </c>
      <c r="B365" s="5" t="s">
        <v>141</v>
      </c>
      <c r="C365">
        <v>20.5</v>
      </c>
      <c r="D365">
        <v>1492</v>
      </c>
      <c r="E365">
        <v>122</v>
      </c>
      <c r="F365">
        <v>1821.0429999999999</v>
      </c>
      <c r="G365">
        <v>104</v>
      </c>
      <c r="H365">
        <v>97.46</v>
      </c>
      <c r="I365">
        <v>38.5</v>
      </c>
      <c r="J365">
        <v>2493</v>
      </c>
      <c r="K365">
        <v>157</v>
      </c>
      <c r="L365">
        <v>3915.4589999999998</v>
      </c>
      <c r="M365">
        <v>364</v>
      </c>
      <c r="N365">
        <v>90.528000000000006</v>
      </c>
      <c r="O365">
        <v>3</v>
      </c>
      <c r="P365">
        <f>INDEX(sgStats[gl_rank],MATCH(stat_prod_calc_test_venusaur[[#This Row],[iv_str]],sgStats[gl_iv_string],0))</f>
        <v>105</v>
      </c>
      <c r="Q365" t="b">
        <f>stat_prod_calc_test_venusaur[[#This Row],[sg_gl_rank]]=stat_prod_calc_test_venusaur[[#This Row],[gl_rank]]</f>
        <v>0</v>
      </c>
      <c r="R365">
        <f>ROUND(stat_prod_calc_test_venusaur[[#This Row],[gl_stat_product]],1)</f>
        <v>1821</v>
      </c>
      <c r="S365" s="6">
        <f>INDEX(sgStats[gl_prod],MATCH(stat_prod_calc_test_venusaur[[#This Row],[iv_str]],sgStats[gl_iv_string],0))</f>
        <v>1821</v>
      </c>
      <c r="T365" s="5">
        <f>ROUND(stat_prod_calc_test_venusaur[[#This Row],[gl_percent_rank]],2)</f>
        <v>97.46</v>
      </c>
      <c r="U365" s="5">
        <f>INDEX(sgStats[gl_percent_sp],MATCH(stat_prod_calc_test_venusaur[[#This Row],[iv_str]],sgStats[gl_iv_string],0))</f>
        <v>98.29</v>
      </c>
      <c r="V365" s="5" t="b">
        <f>stat_prod_calc_test_venusaur[[#This Row],[my_gl_%sp]]=stat_prod_calc_test_venusaur[[#This Row],[sg_gl_%sp]]</f>
        <v>0</v>
      </c>
      <c r="W365" s="5">
        <f>ROUND(stat_prod_calc_test_venusaur[[#This Row],[gl_stat_product]]/$F$2*100,2)</f>
        <v>99.7</v>
      </c>
      <c r="X365" s="5" t="b">
        <f>stat_prod_calc_test_venusaur[[#This Row],[Column1]]=stat_prod_calc_test_venusaur[[#This Row],[sg_gl_%sp]]</f>
        <v>0</v>
      </c>
      <c r="Y365" s="5">
        <f>stat_prod_calc_test_venusaur[[#This Row],[ul_stat_product]]/$L$66*100</f>
        <v>99.03270427748366</v>
      </c>
      <c r="Z365" s="5" t="e">
        <f>INDEX(sgStats[gl_rank],MATCH(stat_prod_calc_test_venusaur[[#This Row],[iv_str]],sgStats[ul_iv_string],0))</f>
        <v>#N/A</v>
      </c>
      <c r="AA365" s="5" t="e">
        <f>stat_prod_calc_test_venusaur[[#This Row],[sg_ul_rank]]=stat_prod_calc_test_venusaur[[#This Row],[ul_rank]]</f>
        <v>#N/A</v>
      </c>
      <c r="AB365" s="5">
        <f>ROUND(stat_prod_calc_test_venusaur[[#This Row],[ul_stat_product]],1)</f>
        <v>3915.5</v>
      </c>
      <c r="AC365" s="5" t="e">
        <f>INDEX(sgStats[ul_prod],MATCH(stat_prod_calc_test_venusaur[[#This Row],[iv_str]],sgStats[ul_iv_string],0))</f>
        <v>#N/A</v>
      </c>
    </row>
    <row r="366" spans="1:29" x14ac:dyDescent="0.25">
      <c r="A366" s="5" t="s">
        <v>36</v>
      </c>
      <c r="B366" s="5" t="s">
        <v>358</v>
      </c>
      <c r="C366">
        <v>20.5</v>
      </c>
      <c r="D366">
        <v>1488</v>
      </c>
      <c r="E366">
        <v>121</v>
      </c>
      <c r="F366">
        <v>1806.116</v>
      </c>
      <c r="G366">
        <v>322</v>
      </c>
      <c r="H366">
        <v>92.161000000000001</v>
      </c>
      <c r="I366">
        <v>38.5</v>
      </c>
      <c r="J366">
        <v>2487</v>
      </c>
      <c r="K366">
        <v>157</v>
      </c>
      <c r="L366">
        <v>3915.4589999999998</v>
      </c>
      <c r="M366">
        <v>364</v>
      </c>
      <c r="N366">
        <v>90.528000000000006</v>
      </c>
      <c r="O366">
        <v>3</v>
      </c>
      <c r="P366" t="e">
        <f>INDEX(sgStats[gl_rank],MATCH(stat_prod_calc_test_venusaur[[#This Row],[iv_str]],sgStats[gl_iv_string],0))</f>
        <v>#N/A</v>
      </c>
      <c r="Q366" t="e">
        <f>stat_prod_calc_test_venusaur[[#This Row],[sg_gl_rank]]=stat_prod_calc_test_venusaur[[#This Row],[gl_rank]]</f>
        <v>#N/A</v>
      </c>
      <c r="R366">
        <f>ROUND(stat_prod_calc_test_venusaur[[#This Row],[gl_stat_product]],1)</f>
        <v>1806.1</v>
      </c>
      <c r="S366" s="6" t="e">
        <f>INDEX(sgStats[gl_prod],MATCH(stat_prod_calc_test_venusaur[[#This Row],[iv_str]],sgStats[gl_iv_string],0))</f>
        <v>#N/A</v>
      </c>
      <c r="T366" s="5">
        <f>ROUND(stat_prod_calc_test_venusaur[[#This Row],[gl_percent_rank]],2)</f>
        <v>92.16</v>
      </c>
      <c r="U366" s="5" t="e">
        <f>INDEX(sgStats[gl_percent_sp],MATCH(stat_prod_calc_test_venusaur[[#This Row],[iv_str]],sgStats[gl_iv_string],0))</f>
        <v>#N/A</v>
      </c>
      <c r="V366" s="5" t="e">
        <f>stat_prod_calc_test_venusaur[[#This Row],[my_gl_%sp]]=stat_prod_calc_test_venusaur[[#This Row],[sg_gl_%sp]]</f>
        <v>#N/A</v>
      </c>
      <c r="W366" s="5">
        <f>ROUND(stat_prod_calc_test_venusaur[[#This Row],[gl_stat_product]]/$F$2*100,2)</f>
        <v>98.88</v>
      </c>
      <c r="X366" s="5" t="e">
        <f>stat_prod_calc_test_venusaur[[#This Row],[Column1]]=stat_prod_calc_test_venusaur[[#This Row],[sg_gl_%sp]]</f>
        <v>#N/A</v>
      </c>
      <c r="Y366" s="5">
        <f>stat_prod_calc_test_venusaur[[#This Row],[ul_stat_product]]/$L$66*100</f>
        <v>99.03270427748366</v>
      </c>
      <c r="Z366" s="5" t="e">
        <f>INDEX(sgStats[gl_rank],MATCH(stat_prod_calc_test_venusaur[[#This Row],[iv_str]],sgStats[ul_iv_string],0))</f>
        <v>#N/A</v>
      </c>
      <c r="AA366" s="5" t="e">
        <f>stat_prod_calc_test_venusaur[[#This Row],[sg_ul_rank]]=stat_prod_calc_test_venusaur[[#This Row],[ul_rank]]</f>
        <v>#N/A</v>
      </c>
      <c r="AB366" s="5">
        <f>ROUND(stat_prod_calc_test_venusaur[[#This Row],[ul_stat_product]],1)</f>
        <v>3915.5</v>
      </c>
      <c r="AC366" s="5" t="e">
        <f>INDEX(sgStats[ul_prod],MATCH(stat_prod_calc_test_venusaur[[#This Row],[iv_str]],sgStats[ul_iv_string],0))</f>
        <v>#N/A</v>
      </c>
    </row>
    <row r="367" spans="1:29" x14ac:dyDescent="0.25">
      <c r="A367" s="5" t="s">
        <v>36</v>
      </c>
      <c r="B367" s="5" t="s">
        <v>143</v>
      </c>
      <c r="C367">
        <v>20.5</v>
      </c>
      <c r="D367">
        <v>1496</v>
      </c>
      <c r="E367">
        <v>122</v>
      </c>
      <c r="F367">
        <v>1820.998</v>
      </c>
      <c r="G367">
        <v>106</v>
      </c>
      <c r="H367">
        <v>97.363</v>
      </c>
      <c r="I367">
        <v>38.5</v>
      </c>
      <c r="J367">
        <v>2500</v>
      </c>
      <c r="K367">
        <v>157</v>
      </c>
      <c r="L367">
        <v>3915.3629999999998</v>
      </c>
      <c r="M367">
        <v>366</v>
      </c>
      <c r="N367">
        <v>90.45</v>
      </c>
      <c r="O367">
        <v>3</v>
      </c>
      <c r="P367">
        <f>INDEX(sgStats[gl_rank],MATCH(stat_prod_calc_test_venusaur[[#This Row],[iv_str]],sgStats[gl_iv_string],0))</f>
        <v>108</v>
      </c>
      <c r="Q367" t="b">
        <f>stat_prod_calc_test_venusaur[[#This Row],[sg_gl_rank]]=stat_prod_calc_test_venusaur[[#This Row],[gl_rank]]</f>
        <v>0</v>
      </c>
      <c r="R367">
        <f>ROUND(stat_prod_calc_test_venusaur[[#This Row],[gl_stat_product]],1)</f>
        <v>1821</v>
      </c>
      <c r="S367" s="6">
        <f>INDEX(sgStats[gl_prod],MATCH(stat_prod_calc_test_venusaur[[#This Row],[iv_str]],sgStats[gl_iv_string],0))</f>
        <v>1821</v>
      </c>
      <c r="T367" s="5">
        <f>ROUND(stat_prod_calc_test_venusaur[[#This Row],[gl_percent_rank]],2)</f>
        <v>97.36</v>
      </c>
      <c r="U367" s="5">
        <f>INDEX(sgStats[gl_percent_sp],MATCH(stat_prod_calc_test_venusaur[[#This Row],[iv_str]],sgStats[gl_iv_string],0))</f>
        <v>98.29</v>
      </c>
      <c r="V367" s="5" t="b">
        <f>stat_prod_calc_test_venusaur[[#This Row],[my_gl_%sp]]=stat_prod_calc_test_venusaur[[#This Row],[sg_gl_%sp]]</f>
        <v>0</v>
      </c>
      <c r="W367" s="5">
        <f>ROUND(stat_prod_calc_test_venusaur[[#This Row],[gl_stat_product]]/$F$2*100,2)</f>
        <v>99.69</v>
      </c>
      <c r="X367" s="5" t="b">
        <f>stat_prod_calc_test_venusaur[[#This Row],[Column1]]=stat_prod_calc_test_venusaur[[#This Row],[sg_gl_%sp]]</f>
        <v>0</v>
      </c>
      <c r="Y367" s="5">
        <f>stat_prod_calc_test_venusaur[[#This Row],[ul_stat_product]]/$L$66*100</f>
        <v>99.030276174006985</v>
      </c>
      <c r="Z367" s="5" t="e">
        <f>INDEX(sgStats[gl_rank],MATCH(stat_prod_calc_test_venusaur[[#This Row],[iv_str]],sgStats[ul_iv_string],0))</f>
        <v>#N/A</v>
      </c>
      <c r="AA367" s="5" t="e">
        <f>stat_prod_calc_test_venusaur[[#This Row],[sg_ul_rank]]=stat_prod_calc_test_venusaur[[#This Row],[ul_rank]]</f>
        <v>#N/A</v>
      </c>
      <c r="AB367" s="5">
        <f>ROUND(stat_prod_calc_test_venusaur[[#This Row],[ul_stat_product]],1)</f>
        <v>3915.4</v>
      </c>
      <c r="AC367" s="5" t="e">
        <f>INDEX(sgStats[ul_prod],MATCH(stat_prod_calc_test_venusaur[[#This Row],[iv_str]],sgStats[ul_iv_string],0))</f>
        <v>#N/A</v>
      </c>
    </row>
    <row r="368" spans="1:29" x14ac:dyDescent="0.25">
      <c r="A368" s="5" t="s">
        <v>36</v>
      </c>
      <c r="B368" s="5" t="s">
        <v>145</v>
      </c>
      <c r="C368">
        <v>20.5</v>
      </c>
      <c r="D368">
        <v>1488</v>
      </c>
      <c r="E368">
        <v>122</v>
      </c>
      <c r="F368">
        <v>1820.998</v>
      </c>
      <c r="G368">
        <v>106</v>
      </c>
      <c r="H368">
        <v>97.363</v>
      </c>
      <c r="I368">
        <v>38.5</v>
      </c>
      <c r="J368">
        <v>2487</v>
      </c>
      <c r="K368">
        <v>157</v>
      </c>
      <c r="L368">
        <v>3915.3629999999998</v>
      </c>
      <c r="M368">
        <v>366</v>
      </c>
      <c r="N368">
        <v>90.45</v>
      </c>
      <c r="O368">
        <v>3</v>
      </c>
      <c r="P368">
        <f>INDEX(sgStats[gl_rank],MATCH(stat_prod_calc_test_venusaur[[#This Row],[iv_str]],sgStats[gl_iv_string],0))</f>
        <v>109</v>
      </c>
      <c r="Q368" t="b">
        <f>stat_prod_calc_test_venusaur[[#This Row],[sg_gl_rank]]=stat_prod_calc_test_venusaur[[#This Row],[gl_rank]]</f>
        <v>0</v>
      </c>
      <c r="R368">
        <f>ROUND(stat_prod_calc_test_venusaur[[#This Row],[gl_stat_product]],1)</f>
        <v>1821</v>
      </c>
      <c r="S368" s="6">
        <f>INDEX(sgStats[gl_prod],MATCH(stat_prod_calc_test_venusaur[[#This Row],[iv_str]],sgStats[gl_iv_string],0))</f>
        <v>1821</v>
      </c>
      <c r="T368" s="5">
        <f>ROUND(stat_prod_calc_test_venusaur[[#This Row],[gl_percent_rank]],2)</f>
        <v>97.36</v>
      </c>
      <c r="U368" s="5">
        <f>INDEX(sgStats[gl_percent_sp],MATCH(stat_prod_calc_test_venusaur[[#This Row],[iv_str]],sgStats[gl_iv_string],0))</f>
        <v>98.29</v>
      </c>
      <c r="V368" s="5" t="b">
        <f>stat_prod_calc_test_venusaur[[#This Row],[my_gl_%sp]]=stat_prod_calc_test_venusaur[[#This Row],[sg_gl_%sp]]</f>
        <v>0</v>
      </c>
      <c r="W368" s="5">
        <f>ROUND(stat_prod_calc_test_venusaur[[#This Row],[gl_stat_product]]/$F$2*100,2)</f>
        <v>99.69</v>
      </c>
      <c r="X368" s="5" t="b">
        <f>stat_prod_calc_test_venusaur[[#This Row],[Column1]]=stat_prod_calc_test_venusaur[[#This Row],[sg_gl_%sp]]</f>
        <v>0</v>
      </c>
      <c r="Y368" s="5">
        <f>stat_prod_calc_test_venusaur[[#This Row],[ul_stat_product]]/$L$66*100</f>
        <v>99.030276174006985</v>
      </c>
      <c r="Z368" s="5" t="e">
        <f>INDEX(sgStats[gl_rank],MATCH(stat_prod_calc_test_venusaur[[#This Row],[iv_str]],sgStats[ul_iv_string],0))</f>
        <v>#N/A</v>
      </c>
      <c r="AA368" s="5" t="e">
        <f>stat_prod_calc_test_venusaur[[#This Row],[sg_ul_rank]]=stat_prod_calc_test_venusaur[[#This Row],[ul_rank]]</f>
        <v>#N/A</v>
      </c>
      <c r="AB368" s="5">
        <f>ROUND(stat_prod_calc_test_venusaur[[#This Row],[ul_stat_product]],1)</f>
        <v>3915.4</v>
      </c>
      <c r="AC368" s="5" t="e">
        <f>INDEX(sgStats[ul_prod],MATCH(stat_prod_calc_test_venusaur[[#This Row],[iv_str]],sgStats[ul_iv_string],0))</f>
        <v>#N/A</v>
      </c>
    </row>
    <row r="369" spans="1:29" x14ac:dyDescent="0.25">
      <c r="A369" s="5" t="s">
        <v>36</v>
      </c>
      <c r="B369" s="5" t="s">
        <v>359</v>
      </c>
      <c r="C369">
        <v>20.5</v>
      </c>
      <c r="D369">
        <v>1492</v>
      </c>
      <c r="E369">
        <v>121</v>
      </c>
      <c r="F369">
        <v>1806.0719999999999</v>
      </c>
      <c r="G369">
        <v>323</v>
      </c>
      <c r="H369">
        <v>92.111999999999995</v>
      </c>
      <c r="I369">
        <v>38.5</v>
      </c>
      <c r="J369">
        <v>2493</v>
      </c>
      <c r="K369">
        <v>157</v>
      </c>
      <c r="L369">
        <v>3915.3629999999998</v>
      </c>
      <c r="M369">
        <v>366</v>
      </c>
      <c r="N369">
        <v>90.45</v>
      </c>
      <c r="O369">
        <v>3</v>
      </c>
      <c r="P369" t="e">
        <f>INDEX(sgStats[gl_rank],MATCH(stat_prod_calc_test_venusaur[[#This Row],[iv_str]],sgStats[gl_iv_string],0))</f>
        <v>#N/A</v>
      </c>
      <c r="Q369" t="e">
        <f>stat_prod_calc_test_venusaur[[#This Row],[sg_gl_rank]]=stat_prod_calc_test_venusaur[[#This Row],[gl_rank]]</f>
        <v>#N/A</v>
      </c>
      <c r="R369">
        <f>ROUND(stat_prod_calc_test_venusaur[[#This Row],[gl_stat_product]],1)</f>
        <v>1806.1</v>
      </c>
      <c r="S369" s="6" t="e">
        <f>INDEX(sgStats[gl_prod],MATCH(stat_prod_calc_test_venusaur[[#This Row],[iv_str]],sgStats[gl_iv_string],0))</f>
        <v>#N/A</v>
      </c>
      <c r="T369" s="5">
        <f>ROUND(stat_prod_calc_test_venusaur[[#This Row],[gl_percent_rank]],2)</f>
        <v>92.11</v>
      </c>
      <c r="U369" s="5" t="e">
        <f>INDEX(sgStats[gl_percent_sp],MATCH(stat_prod_calc_test_venusaur[[#This Row],[iv_str]],sgStats[gl_iv_string],0))</f>
        <v>#N/A</v>
      </c>
      <c r="V369" s="5" t="e">
        <f>stat_prod_calc_test_venusaur[[#This Row],[my_gl_%sp]]=stat_prod_calc_test_venusaur[[#This Row],[sg_gl_%sp]]</f>
        <v>#N/A</v>
      </c>
      <c r="W369" s="5">
        <f>ROUND(stat_prod_calc_test_venusaur[[#This Row],[gl_stat_product]]/$F$2*100,2)</f>
        <v>98.88</v>
      </c>
      <c r="X369" s="5" t="e">
        <f>stat_prod_calc_test_venusaur[[#This Row],[Column1]]=stat_prod_calc_test_venusaur[[#This Row],[sg_gl_%sp]]</f>
        <v>#N/A</v>
      </c>
      <c r="Y369" s="5">
        <f>stat_prod_calc_test_venusaur[[#This Row],[ul_stat_product]]/$L$66*100</f>
        <v>99.030276174006985</v>
      </c>
      <c r="Z369" s="5" t="e">
        <f>INDEX(sgStats[gl_rank],MATCH(stat_prod_calc_test_venusaur[[#This Row],[iv_str]],sgStats[ul_iv_string],0))</f>
        <v>#N/A</v>
      </c>
      <c r="AA369" s="5" t="e">
        <f>stat_prod_calc_test_venusaur[[#This Row],[sg_ul_rank]]=stat_prod_calc_test_venusaur[[#This Row],[ul_rank]]</f>
        <v>#N/A</v>
      </c>
      <c r="AB369" s="5">
        <f>ROUND(stat_prod_calc_test_venusaur[[#This Row],[ul_stat_product]],1)</f>
        <v>3915.4</v>
      </c>
      <c r="AC369" s="5" t="e">
        <f>INDEX(sgStats[ul_prod],MATCH(stat_prod_calc_test_venusaur[[#This Row],[iv_str]],sgStats[ul_iv_string],0))</f>
        <v>#N/A</v>
      </c>
    </row>
    <row r="370" spans="1:29" x14ac:dyDescent="0.25">
      <c r="A370" s="5" t="s">
        <v>36</v>
      </c>
      <c r="B370" s="5" t="s">
        <v>961</v>
      </c>
      <c r="C370">
        <v>20.5</v>
      </c>
      <c r="D370">
        <v>1481</v>
      </c>
      <c r="E370">
        <v>122</v>
      </c>
      <c r="F370">
        <v>1784.982</v>
      </c>
      <c r="G370">
        <v>925</v>
      </c>
      <c r="H370">
        <v>77.387</v>
      </c>
      <c r="I370">
        <v>39</v>
      </c>
      <c r="J370">
        <v>2493</v>
      </c>
      <c r="K370">
        <v>159</v>
      </c>
      <c r="L370">
        <v>3915.1759999999999</v>
      </c>
      <c r="M370">
        <v>369</v>
      </c>
      <c r="N370">
        <v>90.424000000000007</v>
      </c>
      <c r="O370">
        <v>3</v>
      </c>
      <c r="P370" t="e">
        <f>INDEX(sgStats[gl_rank],MATCH(stat_prod_calc_test_venusaur[[#This Row],[iv_str]],sgStats[gl_iv_string],0))</f>
        <v>#N/A</v>
      </c>
      <c r="Q370" t="e">
        <f>stat_prod_calc_test_venusaur[[#This Row],[sg_gl_rank]]=stat_prod_calc_test_venusaur[[#This Row],[gl_rank]]</f>
        <v>#N/A</v>
      </c>
      <c r="R370">
        <f>ROUND(stat_prod_calc_test_venusaur[[#This Row],[gl_stat_product]],1)</f>
        <v>1785</v>
      </c>
      <c r="S370" s="6" t="e">
        <f>INDEX(sgStats[gl_prod],MATCH(stat_prod_calc_test_venusaur[[#This Row],[iv_str]],sgStats[gl_iv_string],0))</f>
        <v>#N/A</v>
      </c>
      <c r="T370" s="5">
        <f>ROUND(stat_prod_calc_test_venusaur[[#This Row],[gl_percent_rank]],2)</f>
        <v>77.39</v>
      </c>
      <c r="U370" s="5" t="e">
        <f>INDEX(sgStats[gl_percent_sp],MATCH(stat_prod_calc_test_venusaur[[#This Row],[iv_str]],sgStats[gl_iv_string],0))</f>
        <v>#N/A</v>
      </c>
      <c r="V370" s="5" t="e">
        <f>stat_prod_calc_test_venusaur[[#This Row],[my_gl_%sp]]=stat_prod_calc_test_venusaur[[#This Row],[sg_gl_%sp]]</f>
        <v>#N/A</v>
      </c>
      <c r="W370" s="5">
        <f>ROUND(stat_prod_calc_test_venusaur[[#This Row],[gl_stat_product]]/$F$2*100,2)</f>
        <v>97.72</v>
      </c>
      <c r="X370" s="5" t="e">
        <f>stat_prod_calc_test_venusaur[[#This Row],[Column1]]=stat_prod_calc_test_venusaur[[#This Row],[sg_gl_%sp]]</f>
        <v>#N/A</v>
      </c>
      <c r="Y370" s="5">
        <f>stat_prod_calc_test_venusaur[[#This Row],[ul_stat_product]]/$L$66*100</f>
        <v>99.025546430776416</v>
      </c>
      <c r="Z370" s="5" t="e">
        <f>INDEX(sgStats[gl_rank],MATCH(stat_prod_calc_test_venusaur[[#This Row],[iv_str]],sgStats[ul_iv_string],0))</f>
        <v>#N/A</v>
      </c>
      <c r="AA370" s="5" t="e">
        <f>stat_prod_calc_test_venusaur[[#This Row],[sg_ul_rank]]=stat_prod_calc_test_venusaur[[#This Row],[ul_rank]]</f>
        <v>#N/A</v>
      </c>
      <c r="AB370" s="5">
        <f>ROUND(stat_prod_calc_test_venusaur[[#This Row],[ul_stat_product]],1)</f>
        <v>3915.2</v>
      </c>
      <c r="AC370" s="5" t="e">
        <f>INDEX(sgStats[ul_prod],MATCH(stat_prod_calc_test_venusaur[[#This Row],[iv_str]],sgStats[ul_iv_string],0))</f>
        <v>#N/A</v>
      </c>
    </row>
    <row r="371" spans="1:29" x14ac:dyDescent="0.25">
      <c r="A371" s="5" t="s">
        <v>36</v>
      </c>
      <c r="B371" s="5" t="s">
        <v>1277</v>
      </c>
      <c r="C371">
        <v>21</v>
      </c>
      <c r="D371">
        <v>1472</v>
      </c>
      <c r="E371">
        <v>118</v>
      </c>
      <c r="F371">
        <v>1777.335</v>
      </c>
      <c r="G371">
        <v>1239</v>
      </c>
      <c r="H371">
        <v>69.694999999999993</v>
      </c>
      <c r="I371">
        <v>41</v>
      </c>
      <c r="J371">
        <v>2485</v>
      </c>
      <c r="K371">
        <v>154</v>
      </c>
      <c r="L371">
        <v>3915.11</v>
      </c>
      <c r="M371">
        <v>370</v>
      </c>
      <c r="N371">
        <v>90.397999999999996</v>
      </c>
      <c r="O371">
        <v>3</v>
      </c>
      <c r="P371" t="e">
        <f>INDEX(sgStats[gl_rank],MATCH(stat_prod_calc_test_venusaur[[#This Row],[iv_str]],sgStats[gl_iv_string],0))</f>
        <v>#N/A</v>
      </c>
      <c r="Q371" t="e">
        <f>stat_prod_calc_test_venusaur[[#This Row],[sg_gl_rank]]=stat_prod_calc_test_venusaur[[#This Row],[gl_rank]]</f>
        <v>#N/A</v>
      </c>
      <c r="R371">
        <f>ROUND(stat_prod_calc_test_venusaur[[#This Row],[gl_stat_product]],1)</f>
        <v>1777.3</v>
      </c>
      <c r="S371" s="6" t="e">
        <f>INDEX(sgStats[gl_prod],MATCH(stat_prod_calc_test_venusaur[[#This Row],[iv_str]],sgStats[gl_iv_string],0))</f>
        <v>#N/A</v>
      </c>
      <c r="T371" s="5">
        <f>ROUND(stat_prod_calc_test_venusaur[[#This Row],[gl_percent_rank]],2)</f>
        <v>69.7</v>
      </c>
      <c r="U371" s="5" t="e">
        <f>INDEX(sgStats[gl_percent_sp],MATCH(stat_prod_calc_test_venusaur[[#This Row],[iv_str]],sgStats[gl_iv_string],0))</f>
        <v>#N/A</v>
      </c>
      <c r="V371" s="5" t="e">
        <f>stat_prod_calc_test_venusaur[[#This Row],[my_gl_%sp]]=stat_prod_calc_test_venusaur[[#This Row],[sg_gl_%sp]]</f>
        <v>#N/A</v>
      </c>
      <c r="W371" s="5">
        <f>ROUND(stat_prod_calc_test_venusaur[[#This Row],[gl_stat_product]]/$F$2*100,2)</f>
        <v>97.3</v>
      </c>
      <c r="X371" s="5" t="e">
        <f>stat_prod_calc_test_venusaur[[#This Row],[Column1]]=stat_prod_calc_test_venusaur[[#This Row],[sg_gl_%sp]]</f>
        <v>#N/A</v>
      </c>
      <c r="Y371" s="5">
        <f>stat_prod_calc_test_venusaur[[#This Row],[ul_stat_product]]/$L$66*100</f>
        <v>99.023877109636217</v>
      </c>
      <c r="Z371" s="5" t="e">
        <f>INDEX(sgStats[gl_rank],MATCH(stat_prod_calc_test_venusaur[[#This Row],[iv_str]],sgStats[ul_iv_string],0))</f>
        <v>#N/A</v>
      </c>
      <c r="AA371" s="5" t="e">
        <f>stat_prod_calc_test_venusaur[[#This Row],[sg_ul_rank]]=stat_prod_calc_test_venusaur[[#This Row],[ul_rank]]</f>
        <v>#N/A</v>
      </c>
      <c r="AB371" s="5">
        <f>ROUND(stat_prod_calc_test_venusaur[[#This Row],[ul_stat_product]],1)</f>
        <v>3915.1</v>
      </c>
      <c r="AC371" s="5" t="e">
        <f>INDEX(sgStats[ul_prod],MATCH(stat_prod_calc_test_venusaur[[#This Row],[iv_str]],sgStats[ul_iv_string],0))</f>
        <v>#N/A</v>
      </c>
    </row>
    <row r="372" spans="1:29" x14ac:dyDescent="0.25">
      <c r="A372" s="5" t="s">
        <v>36</v>
      </c>
      <c r="B372" s="5" t="s">
        <v>361</v>
      </c>
      <c r="C372">
        <v>20.5</v>
      </c>
      <c r="D372">
        <v>1496</v>
      </c>
      <c r="E372">
        <v>121</v>
      </c>
      <c r="F372">
        <v>1805.9390000000001</v>
      </c>
      <c r="G372">
        <v>325</v>
      </c>
      <c r="H372">
        <v>92.063000000000002</v>
      </c>
      <c r="I372">
        <v>38.5</v>
      </c>
      <c r="J372">
        <v>2499</v>
      </c>
      <c r="K372">
        <v>157</v>
      </c>
      <c r="L372">
        <v>3915.0749999999998</v>
      </c>
      <c r="M372">
        <v>371</v>
      </c>
      <c r="N372">
        <v>90.372</v>
      </c>
      <c r="O372">
        <v>3</v>
      </c>
      <c r="P372" t="e">
        <f>INDEX(sgStats[gl_rank],MATCH(stat_prod_calc_test_venusaur[[#This Row],[iv_str]],sgStats[gl_iv_string],0))</f>
        <v>#N/A</v>
      </c>
      <c r="Q372" t="e">
        <f>stat_prod_calc_test_venusaur[[#This Row],[sg_gl_rank]]=stat_prod_calc_test_venusaur[[#This Row],[gl_rank]]</f>
        <v>#N/A</v>
      </c>
      <c r="R372">
        <f>ROUND(stat_prod_calc_test_venusaur[[#This Row],[gl_stat_product]],1)</f>
        <v>1805.9</v>
      </c>
      <c r="S372" s="6" t="e">
        <f>INDEX(sgStats[gl_prod],MATCH(stat_prod_calc_test_venusaur[[#This Row],[iv_str]],sgStats[gl_iv_string],0))</f>
        <v>#N/A</v>
      </c>
      <c r="T372" s="5">
        <f>ROUND(stat_prod_calc_test_venusaur[[#This Row],[gl_percent_rank]],2)</f>
        <v>92.06</v>
      </c>
      <c r="U372" s="5" t="e">
        <f>INDEX(sgStats[gl_percent_sp],MATCH(stat_prod_calc_test_venusaur[[#This Row],[iv_str]],sgStats[gl_iv_string],0))</f>
        <v>#N/A</v>
      </c>
      <c r="V372" s="5" t="e">
        <f>stat_prod_calc_test_venusaur[[#This Row],[my_gl_%sp]]=stat_prod_calc_test_venusaur[[#This Row],[sg_gl_%sp]]</f>
        <v>#N/A</v>
      </c>
      <c r="W372" s="5">
        <f>ROUND(stat_prod_calc_test_venusaur[[#This Row],[gl_stat_product]]/$F$2*100,2)</f>
        <v>98.87</v>
      </c>
      <c r="X372" s="5" t="e">
        <f>stat_prod_calc_test_venusaur[[#This Row],[Column1]]=stat_prod_calc_test_venusaur[[#This Row],[sg_gl_%sp]]</f>
        <v>#N/A</v>
      </c>
      <c r="Y372" s="5">
        <f>stat_prod_calc_test_venusaur[[#This Row],[ul_stat_product]]/$L$66*100</f>
        <v>99.022991863577005</v>
      </c>
      <c r="Z372" s="5" t="e">
        <f>INDEX(sgStats[gl_rank],MATCH(stat_prod_calc_test_venusaur[[#This Row],[iv_str]],sgStats[ul_iv_string],0))</f>
        <v>#N/A</v>
      </c>
      <c r="AA372" s="5" t="e">
        <f>stat_prod_calc_test_venusaur[[#This Row],[sg_ul_rank]]=stat_prod_calc_test_venusaur[[#This Row],[ul_rank]]</f>
        <v>#N/A</v>
      </c>
      <c r="AB372" s="5">
        <f>ROUND(stat_prod_calc_test_venusaur[[#This Row],[ul_stat_product]],1)</f>
        <v>3915.1</v>
      </c>
      <c r="AC372" s="5" t="e">
        <f>INDEX(sgStats[ul_prod],MATCH(stat_prod_calc_test_venusaur[[#This Row],[iv_str]],sgStats[ul_iv_string],0))</f>
        <v>#N/A</v>
      </c>
    </row>
    <row r="373" spans="1:29" x14ac:dyDescent="0.25">
      <c r="A373" s="5" t="s">
        <v>36</v>
      </c>
      <c r="B373" s="5" t="s">
        <v>1350</v>
      </c>
      <c r="C373">
        <v>21</v>
      </c>
      <c r="D373">
        <v>1475</v>
      </c>
      <c r="E373">
        <v>124</v>
      </c>
      <c r="F373">
        <v>1775.424</v>
      </c>
      <c r="G373">
        <v>1314</v>
      </c>
      <c r="H373">
        <v>67.912000000000006</v>
      </c>
      <c r="I373">
        <v>41</v>
      </c>
      <c r="J373">
        <v>2491</v>
      </c>
      <c r="K373">
        <v>162</v>
      </c>
      <c r="L373">
        <v>3914.9960000000001</v>
      </c>
      <c r="M373">
        <v>372</v>
      </c>
      <c r="N373">
        <v>90.346000000000004</v>
      </c>
      <c r="O373">
        <v>3</v>
      </c>
      <c r="P373" t="e">
        <f>INDEX(sgStats[gl_rank],MATCH(stat_prod_calc_test_venusaur[[#This Row],[iv_str]],sgStats[gl_iv_string],0))</f>
        <v>#N/A</v>
      </c>
      <c r="Q373" t="e">
        <f>stat_prod_calc_test_venusaur[[#This Row],[sg_gl_rank]]=stat_prod_calc_test_venusaur[[#This Row],[gl_rank]]</f>
        <v>#N/A</v>
      </c>
      <c r="R373">
        <f>ROUND(stat_prod_calc_test_venusaur[[#This Row],[gl_stat_product]],1)</f>
        <v>1775.4</v>
      </c>
      <c r="S373" s="6" t="e">
        <f>INDEX(sgStats[gl_prod],MATCH(stat_prod_calc_test_venusaur[[#This Row],[iv_str]],sgStats[gl_iv_string],0))</f>
        <v>#N/A</v>
      </c>
      <c r="T373" s="5">
        <f>ROUND(stat_prod_calc_test_venusaur[[#This Row],[gl_percent_rank]],2)</f>
        <v>67.91</v>
      </c>
      <c r="U373" s="5" t="e">
        <f>INDEX(sgStats[gl_percent_sp],MATCH(stat_prod_calc_test_venusaur[[#This Row],[iv_str]],sgStats[gl_iv_string],0))</f>
        <v>#N/A</v>
      </c>
      <c r="V373" s="5" t="e">
        <f>stat_prod_calc_test_venusaur[[#This Row],[my_gl_%sp]]=stat_prod_calc_test_venusaur[[#This Row],[sg_gl_%sp]]</f>
        <v>#N/A</v>
      </c>
      <c r="W373" s="5">
        <f>ROUND(stat_prod_calc_test_venusaur[[#This Row],[gl_stat_product]]/$F$2*100,2)</f>
        <v>97.2</v>
      </c>
      <c r="X373" s="5" t="e">
        <f>stat_prod_calc_test_venusaur[[#This Row],[Column1]]=stat_prod_calc_test_venusaur[[#This Row],[sg_gl_%sp]]</f>
        <v>#N/A</v>
      </c>
      <c r="Y373" s="5">
        <f>stat_prod_calc_test_venusaur[[#This Row],[ul_stat_product]]/$L$66*100</f>
        <v>99.020993736757674</v>
      </c>
      <c r="Z373" s="5" t="e">
        <f>INDEX(sgStats[gl_rank],MATCH(stat_prod_calc_test_venusaur[[#This Row],[iv_str]],sgStats[ul_iv_string],0))</f>
        <v>#N/A</v>
      </c>
      <c r="AA373" s="5" t="e">
        <f>stat_prod_calc_test_venusaur[[#This Row],[sg_ul_rank]]=stat_prod_calc_test_venusaur[[#This Row],[ul_rank]]</f>
        <v>#N/A</v>
      </c>
      <c r="AB373" s="5">
        <f>ROUND(stat_prod_calc_test_venusaur[[#This Row],[ul_stat_product]],1)</f>
        <v>3915</v>
      </c>
      <c r="AC373" s="5" t="e">
        <f>INDEX(sgStats[ul_prod],MATCH(stat_prod_calc_test_venusaur[[#This Row],[iv_str]],sgStats[ul_iv_string],0))</f>
        <v>#N/A</v>
      </c>
    </row>
    <row r="374" spans="1:29" x14ac:dyDescent="0.25">
      <c r="A374" s="5" t="s">
        <v>36</v>
      </c>
      <c r="B374" s="5" t="s">
        <v>212</v>
      </c>
      <c r="C374">
        <v>20</v>
      </c>
      <c r="D374">
        <v>1499</v>
      </c>
      <c r="E374">
        <v>121</v>
      </c>
      <c r="F374">
        <v>1814.7349999999999</v>
      </c>
      <c r="G374">
        <v>176</v>
      </c>
      <c r="H374">
        <v>95.701999999999998</v>
      </c>
      <c r="I374">
        <v>36.5</v>
      </c>
      <c r="J374">
        <v>2493</v>
      </c>
      <c r="K374">
        <v>157</v>
      </c>
      <c r="L374">
        <v>3914.8380000000002</v>
      </c>
      <c r="M374">
        <v>373</v>
      </c>
      <c r="N374">
        <v>90.293999999999997</v>
      </c>
      <c r="O374">
        <v>3</v>
      </c>
      <c r="P374">
        <f>INDEX(sgStats[gl_rank],MATCH(stat_prod_calc_test_venusaur[[#This Row],[iv_str]],sgStats[gl_iv_string],0))</f>
        <v>176</v>
      </c>
      <c r="Q374" t="b">
        <f>stat_prod_calc_test_venusaur[[#This Row],[sg_gl_rank]]=stat_prod_calc_test_venusaur[[#This Row],[gl_rank]]</f>
        <v>1</v>
      </c>
      <c r="R374">
        <f>ROUND(stat_prod_calc_test_venusaur[[#This Row],[gl_stat_product]],1)</f>
        <v>1814.7</v>
      </c>
      <c r="S374" s="6">
        <f>INDEX(sgStats[gl_prod],MATCH(stat_prod_calc_test_venusaur[[#This Row],[iv_str]],sgStats[gl_iv_string],0))</f>
        <v>1814.7</v>
      </c>
      <c r="T374" s="5">
        <f>ROUND(stat_prod_calc_test_venusaur[[#This Row],[gl_percent_rank]],2)</f>
        <v>95.7</v>
      </c>
      <c r="U374" s="5">
        <f>INDEX(sgStats[gl_percent_sp],MATCH(stat_prod_calc_test_venusaur[[#This Row],[iv_str]],sgStats[gl_iv_string],0))</f>
        <v>97.95</v>
      </c>
      <c r="V374" s="5" t="b">
        <f>stat_prod_calc_test_venusaur[[#This Row],[my_gl_%sp]]=stat_prod_calc_test_venusaur[[#This Row],[sg_gl_%sp]]</f>
        <v>0</v>
      </c>
      <c r="W374" s="5">
        <f>ROUND(stat_prod_calc_test_venusaur[[#This Row],[gl_stat_product]]/$F$2*100,2)</f>
        <v>99.35</v>
      </c>
      <c r="X374" s="5" t="b">
        <f>stat_prod_calc_test_venusaur[[#This Row],[Column1]]=stat_prod_calc_test_venusaur[[#This Row],[sg_gl_%sp]]</f>
        <v>0</v>
      </c>
      <c r="Y374" s="5">
        <f>stat_prod_calc_test_venusaur[[#This Row],[ul_stat_product]]/$L$66*100</f>
        <v>99.016997483118999</v>
      </c>
      <c r="Z374" s="5" t="e">
        <f>INDEX(sgStats[gl_rank],MATCH(stat_prod_calc_test_venusaur[[#This Row],[iv_str]],sgStats[ul_iv_string],0))</f>
        <v>#N/A</v>
      </c>
      <c r="AA374" s="5" t="e">
        <f>stat_prod_calc_test_venusaur[[#This Row],[sg_ul_rank]]=stat_prod_calc_test_venusaur[[#This Row],[ul_rank]]</f>
        <v>#N/A</v>
      </c>
      <c r="AB374" s="5">
        <f>ROUND(stat_prod_calc_test_venusaur[[#This Row],[ul_stat_product]],1)</f>
        <v>3914.8</v>
      </c>
      <c r="AC374" s="5" t="e">
        <f>INDEX(sgStats[ul_prod],MATCH(stat_prod_calc_test_venusaur[[#This Row],[iv_str]],sgStats[ul_iv_string],0))</f>
        <v>#N/A</v>
      </c>
    </row>
    <row r="375" spans="1:29" x14ac:dyDescent="0.25">
      <c r="A375" s="5" t="s">
        <v>36</v>
      </c>
      <c r="B375" s="5" t="s">
        <v>2345</v>
      </c>
      <c r="C375">
        <v>19.5</v>
      </c>
      <c r="D375">
        <v>1465</v>
      </c>
      <c r="E375">
        <v>120</v>
      </c>
      <c r="F375">
        <v>1754.76</v>
      </c>
      <c r="G375">
        <v>2309</v>
      </c>
      <c r="H375">
        <v>43.639000000000003</v>
      </c>
      <c r="I375">
        <v>36.5</v>
      </c>
      <c r="J375">
        <v>2499</v>
      </c>
      <c r="K375">
        <v>157</v>
      </c>
      <c r="L375">
        <v>3914.8380000000002</v>
      </c>
      <c r="M375">
        <v>373</v>
      </c>
      <c r="N375">
        <v>90.293999999999997</v>
      </c>
      <c r="O375">
        <v>3</v>
      </c>
      <c r="P375" t="e">
        <f>INDEX(sgStats[gl_rank],MATCH(stat_prod_calc_test_venusaur[[#This Row],[iv_str]],sgStats[gl_iv_string],0))</f>
        <v>#N/A</v>
      </c>
      <c r="Q375" t="e">
        <f>stat_prod_calc_test_venusaur[[#This Row],[sg_gl_rank]]=stat_prod_calc_test_venusaur[[#This Row],[gl_rank]]</f>
        <v>#N/A</v>
      </c>
      <c r="R375">
        <f>ROUND(stat_prod_calc_test_venusaur[[#This Row],[gl_stat_product]],1)</f>
        <v>1754.8</v>
      </c>
      <c r="S375" s="6" t="e">
        <f>INDEX(sgStats[gl_prod],MATCH(stat_prod_calc_test_venusaur[[#This Row],[iv_str]],sgStats[gl_iv_string],0))</f>
        <v>#N/A</v>
      </c>
      <c r="T375" s="5">
        <f>ROUND(stat_prod_calc_test_venusaur[[#This Row],[gl_percent_rank]],2)</f>
        <v>43.64</v>
      </c>
      <c r="U375" s="5" t="e">
        <f>INDEX(sgStats[gl_percent_sp],MATCH(stat_prod_calc_test_venusaur[[#This Row],[iv_str]],sgStats[gl_iv_string],0))</f>
        <v>#N/A</v>
      </c>
      <c r="V375" s="5" t="e">
        <f>stat_prod_calc_test_venusaur[[#This Row],[my_gl_%sp]]=stat_prod_calc_test_venusaur[[#This Row],[sg_gl_%sp]]</f>
        <v>#N/A</v>
      </c>
      <c r="W375" s="5">
        <f>ROUND(stat_prod_calc_test_venusaur[[#This Row],[gl_stat_product]]/$F$2*100,2)</f>
        <v>96.07</v>
      </c>
      <c r="X375" s="5" t="e">
        <f>stat_prod_calc_test_venusaur[[#This Row],[Column1]]=stat_prod_calc_test_venusaur[[#This Row],[sg_gl_%sp]]</f>
        <v>#N/A</v>
      </c>
      <c r="Y375" s="5">
        <f>stat_prod_calc_test_venusaur[[#This Row],[ul_stat_product]]/$L$66*100</f>
        <v>99.016997483118999</v>
      </c>
      <c r="Z375" s="5" t="e">
        <f>INDEX(sgStats[gl_rank],MATCH(stat_prod_calc_test_venusaur[[#This Row],[iv_str]],sgStats[ul_iv_string],0))</f>
        <v>#N/A</v>
      </c>
      <c r="AA375" s="5" t="e">
        <f>stat_prod_calc_test_venusaur[[#This Row],[sg_ul_rank]]=stat_prod_calc_test_venusaur[[#This Row],[ul_rank]]</f>
        <v>#N/A</v>
      </c>
      <c r="AB375" s="5">
        <f>ROUND(stat_prod_calc_test_venusaur[[#This Row],[ul_stat_product]],1)</f>
        <v>3914.8</v>
      </c>
      <c r="AC375" s="5" t="e">
        <f>INDEX(sgStats[ul_prod],MATCH(stat_prod_calc_test_venusaur[[#This Row],[iv_str]],sgStats[ul_iv_string],0))</f>
        <v>#N/A</v>
      </c>
    </row>
    <row r="376" spans="1:29" x14ac:dyDescent="0.25">
      <c r="A376" s="5" t="s">
        <v>36</v>
      </c>
      <c r="B376" s="5" t="s">
        <v>973</v>
      </c>
      <c r="C376">
        <v>20.5</v>
      </c>
      <c r="D376">
        <v>1485</v>
      </c>
      <c r="E376">
        <v>122</v>
      </c>
      <c r="F376">
        <v>1784.759</v>
      </c>
      <c r="G376">
        <v>937</v>
      </c>
      <c r="H376">
        <v>77.117999999999995</v>
      </c>
      <c r="I376">
        <v>39</v>
      </c>
      <c r="J376">
        <v>2499</v>
      </c>
      <c r="K376">
        <v>159</v>
      </c>
      <c r="L376">
        <v>3914.6860000000001</v>
      </c>
      <c r="M376">
        <v>375</v>
      </c>
      <c r="N376">
        <v>90.268000000000001</v>
      </c>
      <c r="O376">
        <v>3</v>
      </c>
      <c r="P376" t="e">
        <f>INDEX(sgStats[gl_rank],MATCH(stat_prod_calc_test_venusaur[[#This Row],[iv_str]],sgStats[gl_iv_string],0))</f>
        <v>#N/A</v>
      </c>
      <c r="Q376" t="e">
        <f>stat_prod_calc_test_venusaur[[#This Row],[sg_gl_rank]]=stat_prod_calc_test_venusaur[[#This Row],[gl_rank]]</f>
        <v>#N/A</v>
      </c>
      <c r="R376">
        <f>ROUND(stat_prod_calc_test_venusaur[[#This Row],[gl_stat_product]],1)</f>
        <v>1784.8</v>
      </c>
      <c r="S376" s="6" t="e">
        <f>INDEX(sgStats[gl_prod],MATCH(stat_prod_calc_test_venusaur[[#This Row],[iv_str]],sgStats[gl_iv_string],0))</f>
        <v>#N/A</v>
      </c>
      <c r="T376" s="5">
        <f>ROUND(stat_prod_calc_test_venusaur[[#This Row],[gl_percent_rank]],2)</f>
        <v>77.12</v>
      </c>
      <c r="U376" s="5" t="e">
        <f>INDEX(sgStats[gl_percent_sp],MATCH(stat_prod_calc_test_venusaur[[#This Row],[iv_str]],sgStats[gl_iv_string],0))</f>
        <v>#N/A</v>
      </c>
      <c r="V376" s="5" t="e">
        <f>stat_prod_calc_test_venusaur[[#This Row],[my_gl_%sp]]=stat_prod_calc_test_venusaur[[#This Row],[sg_gl_%sp]]</f>
        <v>#N/A</v>
      </c>
      <c r="W376" s="5">
        <f>ROUND(stat_prod_calc_test_venusaur[[#This Row],[gl_stat_product]]/$F$2*100,2)</f>
        <v>97.71</v>
      </c>
      <c r="X376" s="5" t="e">
        <f>stat_prod_calc_test_venusaur[[#This Row],[Column1]]=stat_prod_calc_test_venusaur[[#This Row],[sg_gl_%sp]]</f>
        <v>#N/A</v>
      </c>
      <c r="Y376" s="5">
        <f>stat_prod_calc_test_venusaur[[#This Row],[ul_stat_product]]/$L$66*100</f>
        <v>99.013152985947599</v>
      </c>
      <c r="Z376" s="5" t="e">
        <f>INDEX(sgStats[gl_rank],MATCH(stat_prod_calc_test_venusaur[[#This Row],[iv_str]],sgStats[ul_iv_string],0))</f>
        <v>#N/A</v>
      </c>
      <c r="AA376" s="5" t="e">
        <f>stat_prod_calc_test_venusaur[[#This Row],[sg_ul_rank]]=stat_prod_calc_test_venusaur[[#This Row],[ul_rank]]</f>
        <v>#N/A</v>
      </c>
      <c r="AB376" s="5">
        <f>ROUND(stat_prod_calc_test_venusaur[[#This Row],[ul_stat_product]],1)</f>
        <v>3914.7</v>
      </c>
      <c r="AC376" s="5" t="e">
        <f>INDEX(sgStats[ul_prod],MATCH(stat_prod_calc_test_venusaur[[#This Row],[iv_str]],sgStats[ul_iv_string],0))</f>
        <v>#N/A</v>
      </c>
    </row>
    <row r="377" spans="1:29" x14ac:dyDescent="0.25">
      <c r="A377" s="5" t="s">
        <v>36</v>
      </c>
      <c r="B377" s="5" t="s">
        <v>2355</v>
      </c>
      <c r="C377">
        <v>19.5</v>
      </c>
      <c r="D377">
        <v>1465</v>
      </c>
      <c r="E377">
        <v>120</v>
      </c>
      <c r="F377">
        <v>1754.634</v>
      </c>
      <c r="G377">
        <v>2318</v>
      </c>
      <c r="H377">
        <v>43.393999999999998</v>
      </c>
      <c r="I377">
        <v>36.5</v>
      </c>
      <c r="J377">
        <v>2499</v>
      </c>
      <c r="K377">
        <v>157</v>
      </c>
      <c r="L377">
        <v>3914.558</v>
      </c>
      <c r="M377">
        <v>376</v>
      </c>
      <c r="N377">
        <v>90.242000000000004</v>
      </c>
      <c r="O377">
        <v>3</v>
      </c>
      <c r="P377" t="e">
        <f>INDEX(sgStats[gl_rank],MATCH(stat_prod_calc_test_venusaur[[#This Row],[iv_str]],sgStats[gl_iv_string],0))</f>
        <v>#N/A</v>
      </c>
      <c r="Q377" t="e">
        <f>stat_prod_calc_test_venusaur[[#This Row],[sg_gl_rank]]=stat_prod_calc_test_venusaur[[#This Row],[gl_rank]]</f>
        <v>#N/A</v>
      </c>
      <c r="R377">
        <f>ROUND(stat_prod_calc_test_venusaur[[#This Row],[gl_stat_product]],1)</f>
        <v>1754.6</v>
      </c>
      <c r="S377" s="6" t="e">
        <f>INDEX(sgStats[gl_prod],MATCH(stat_prod_calc_test_venusaur[[#This Row],[iv_str]],sgStats[gl_iv_string],0))</f>
        <v>#N/A</v>
      </c>
      <c r="T377" s="5">
        <f>ROUND(stat_prod_calc_test_venusaur[[#This Row],[gl_percent_rank]],2)</f>
        <v>43.39</v>
      </c>
      <c r="U377" s="5" t="e">
        <f>INDEX(sgStats[gl_percent_sp],MATCH(stat_prod_calc_test_venusaur[[#This Row],[iv_str]],sgStats[gl_iv_string],0))</f>
        <v>#N/A</v>
      </c>
      <c r="V377" s="5" t="e">
        <f>stat_prod_calc_test_venusaur[[#This Row],[my_gl_%sp]]=stat_prod_calc_test_venusaur[[#This Row],[sg_gl_%sp]]</f>
        <v>#N/A</v>
      </c>
      <c r="W377" s="5">
        <f>ROUND(stat_prod_calc_test_venusaur[[#This Row],[gl_stat_product]]/$F$2*100,2)</f>
        <v>96.06</v>
      </c>
      <c r="X377" s="5" t="e">
        <f>stat_prod_calc_test_venusaur[[#This Row],[Column1]]=stat_prod_calc_test_venusaur[[#This Row],[sg_gl_%sp]]</f>
        <v>#N/A</v>
      </c>
      <c r="Y377" s="5">
        <f>stat_prod_calc_test_venusaur[[#This Row],[ul_stat_product]]/$L$66*100</f>
        <v>99.009915514645385</v>
      </c>
      <c r="Z377" s="5" t="e">
        <f>INDEX(sgStats[gl_rank],MATCH(stat_prod_calc_test_venusaur[[#This Row],[iv_str]],sgStats[ul_iv_string],0))</f>
        <v>#N/A</v>
      </c>
      <c r="AA377" s="5" t="e">
        <f>stat_prod_calc_test_venusaur[[#This Row],[sg_ul_rank]]=stat_prod_calc_test_venusaur[[#This Row],[ul_rank]]</f>
        <v>#N/A</v>
      </c>
      <c r="AB377" s="5">
        <f>ROUND(stat_prod_calc_test_venusaur[[#This Row],[ul_stat_product]],1)</f>
        <v>3914.6</v>
      </c>
      <c r="AC377" s="5" t="e">
        <f>INDEX(sgStats[ul_prod],MATCH(stat_prod_calc_test_venusaur[[#This Row],[iv_str]],sgStats[ul_iv_string],0))</f>
        <v>#N/A</v>
      </c>
    </row>
    <row r="378" spans="1:29" x14ac:dyDescent="0.25">
      <c r="A378" s="5" t="s">
        <v>36</v>
      </c>
      <c r="B378" s="5" t="s">
        <v>1365</v>
      </c>
      <c r="C378">
        <v>21</v>
      </c>
      <c r="D378">
        <v>1479</v>
      </c>
      <c r="E378">
        <v>124</v>
      </c>
      <c r="F378">
        <v>1775.0519999999999</v>
      </c>
      <c r="G378">
        <v>1329</v>
      </c>
      <c r="H378">
        <v>67.546000000000006</v>
      </c>
      <c r="I378">
        <v>41</v>
      </c>
      <c r="J378">
        <v>2497</v>
      </c>
      <c r="K378">
        <v>162</v>
      </c>
      <c r="L378">
        <v>3914.1759999999999</v>
      </c>
      <c r="M378">
        <v>377</v>
      </c>
      <c r="N378">
        <v>90.215999999999994</v>
      </c>
      <c r="O378">
        <v>3</v>
      </c>
      <c r="P378" t="e">
        <f>INDEX(sgStats[gl_rank],MATCH(stat_prod_calc_test_venusaur[[#This Row],[iv_str]],sgStats[gl_iv_string],0))</f>
        <v>#N/A</v>
      </c>
      <c r="Q378" t="e">
        <f>stat_prod_calc_test_venusaur[[#This Row],[sg_gl_rank]]=stat_prod_calc_test_venusaur[[#This Row],[gl_rank]]</f>
        <v>#N/A</v>
      </c>
      <c r="R378">
        <f>ROUND(stat_prod_calc_test_venusaur[[#This Row],[gl_stat_product]],1)</f>
        <v>1775.1</v>
      </c>
      <c r="S378" s="6" t="e">
        <f>INDEX(sgStats[gl_prod],MATCH(stat_prod_calc_test_venusaur[[#This Row],[iv_str]],sgStats[gl_iv_string],0))</f>
        <v>#N/A</v>
      </c>
      <c r="T378" s="5">
        <f>ROUND(stat_prod_calc_test_venusaur[[#This Row],[gl_percent_rank]],2)</f>
        <v>67.55</v>
      </c>
      <c r="U378" s="5" t="e">
        <f>INDEX(sgStats[gl_percent_sp],MATCH(stat_prod_calc_test_venusaur[[#This Row],[iv_str]],sgStats[gl_iv_string],0))</f>
        <v>#N/A</v>
      </c>
      <c r="V378" s="5" t="e">
        <f>stat_prod_calc_test_venusaur[[#This Row],[my_gl_%sp]]=stat_prod_calc_test_venusaur[[#This Row],[sg_gl_%sp]]</f>
        <v>#N/A</v>
      </c>
      <c r="W378" s="5">
        <f>ROUND(stat_prod_calc_test_venusaur[[#This Row],[gl_stat_product]]/$F$2*100,2)</f>
        <v>97.18</v>
      </c>
      <c r="X378" s="5" t="e">
        <f>stat_prod_calc_test_venusaur[[#This Row],[Column1]]=stat_prod_calc_test_venusaur[[#This Row],[sg_gl_%sp]]</f>
        <v>#N/A</v>
      </c>
      <c r="Y378" s="5">
        <f>stat_prod_calc_test_venusaur[[#This Row],[ul_stat_product]]/$L$66*100</f>
        <v>99.000253686227822</v>
      </c>
      <c r="Z378" s="5" t="e">
        <f>INDEX(sgStats[gl_rank],MATCH(stat_prod_calc_test_venusaur[[#This Row],[iv_str]],sgStats[ul_iv_string],0))</f>
        <v>#N/A</v>
      </c>
      <c r="AA378" s="5" t="e">
        <f>stat_prod_calc_test_venusaur[[#This Row],[sg_ul_rank]]=stat_prod_calc_test_venusaur[[#This Row],[ul_rank]]</f>
        <v>#N/A</v>
      </c>
      <c r="AB378" s="5">
        <f>ROUND(stat_prod_calc_test_venusaur[[#This Row],[ul_stat_product]],1)</f>
        <v>3914.2</v>
      </c>
      <c r="AC378" s="5" t="e">
        <f>INDEX(sgStats[ul_prod],MATCH(stat_prod_calc_test_venusaur[[#This Row],[iv_str]],sgStats[ul_iv_string],0))</f>
        <v>#N/A</v>
      </c>
    </row>
    <row r="379" spans="1:29" x14ac:dyDescent="0.25">
      <c r="A379" s="5" t="s">
        <v>36</v>
      </c>
      <c r="B379" s="5" t="s">
        <v>1864</v>
      </c>
      <c r="C379">
        <v>20.5</v>
      </c>
      <c r="D379">
        <v>1470</v>
      </c>
      <c r="E379">
        <v>120</v>
      </c>
      <c r="F379">
        <v>1764.675</v>
      </c>
      <c r="G379">
        <v>1828</v>
      </c>
      <c r="H379">
        <v>55.335999999999999</v>
      </c>
      <c r="I379">
        <v>39.5</v>
      </c>
      <c r="J379">
        <v>2492</v>
      </c>
      <c r="K379">
        <v>157</v>
      </c>
      <c r="L379">
        <v>3913.7919999999999</v>
      </c>
      <c r="M379">
        <v>378</v>
      </c>
      <c r="N379">
        <v>90.164000000000001</v>
      </c>
      <c r="O379">
        <v>3</v>
      </c>
      <c r="P379" t="e">
        <f>INDEX(sgStats[gl_rank],MATCH(stat_prod_calc_test_venusaur[[#This Row],[iv_str]],sgStats[gl_iv_string],0))</f>
        <v>#N/A</v>
      </c>
      <c r="Q379" t="e">
        <f>stat_prod_calc_test_venusaur[[#This Row],[sg_gl_rank]]=stat_prod_calc_test_venusaur[[#This Row],[gl_rank]]</f>
        <v>#N/A</v>
      </c>
      <c r="R379">
        <f>ROUND(stat_prod_calc_test_venusaur[[#This Row],[gl_stat_product]],1)</f>
        <v>1764.7</v>
      </c>
      <c r="S379" s="6" t="e">
        <f>INDEX(sgStats[gl_prod],MATCH(stat_prod_calc_test_venusaur[[#This Row],[iv_str]],sgStats[gl_iv_string],0))</f>
        <v>#N/A</v>
      </c>
      <c r="T379" s="5">
        <f>ROUND(stat_prod_calc_test_venusaur[[#This Row],[gl_percent_rank]],2)</f>
        <v>55.34</v>
      </c>
      <c r="U379" s="5" t="e">
        <f>INDEX(sgStats[gl_percent_sp],MATCH(stat_prod_calc_test_venusaur[[#This Row],[iv_str]],sgStats[gl_iv_string],0))</f>
        <v>#N/A</v>
      </c>
      <c r="V379" s="5" t="e">
        <f>stat_prod_calc_test_venusaur[[#This Row],[my_gl_%sp]]=stat_prod_calc_test_venusaur[[#This Row],[sg_gl_%sp]]</f>
        <v>#N/A</v>
      </c>
      <c r="W379" s="5">
        <f>ROUND(stat_prod_calc_test_venusaur[[#This Row],[gl_stat_product]]/$F$2*100,2)</f>
        <v>96.61</v>
      </c>
      <c r="X379" s="5" t="e">
        <f>stat_prod_calc_test_venusaur[[#This Row],[Column1]]=stat_prod_calc_test_venusaur[[#This Row],[sg_gl_%sp]]</f>
        <v>#N/A</v>
      </c>
      <c r="Y379" s="5">
        <f>stat_prod_calc_test_venusaur[[#This Row],[ul_stat_product]]/$L$66*100</f>
        <v>98.990541272321167</v>
      </c>
      <c r="Z379" s="5" t="e">
        <f>INDEX(sgStats[gl_rank],MATCH(stat_prod_calc_test_venusaur[[#This Row],[iv_str]],sgStats[ul_iv_string],0))</f>
        <v>#N/A</v>
      </c>
      <c r="AA379" s="5" t="e">
        <f>stat_prod_calc_test_venusaur[[#This Row],[sg_ul_rank]]=stat_prod_calc_test_venusaur[[#This Row],[ul_rank]]</f>
        <v>#N/A</v>
      </c>
      <c r="AB379" s="5">
        <f>ROUND(stat_prod_calc_test_venusaur[[#This Row],[ul_stat_product]],1)</f>
        <v>3913.8</v>
      </c>
      <c r="AC379" s="5" t="e">
        <f>INDEX(sgStats[ul_prod],MATCH(stat_prod_calc_test_venusaur[[#This Row],[iv_str]],sgStats[ul_iv_string],0))</f>
        <v>#N/A</v>
      </c>
    </row>
    <row r="380" spans="1:29" x14ac:dyDescent="0.25">
      <c r="A380" s="5" t="s">
        <v>36</v>
      </c>
      <c r="B380" s="5" t="s">
        <v>1865</v>
      </c>
      <c r="C380">
        <v>20.5</v>
      </c>
      <c r="D380">
        <v>1466</v>
      </c>
      <c r="E380">
        <v>120</v>
      </c>
      <c r="F380">
        <v>1764.675</v>
      </c>
      <c r="G380">
        <v>1828</v>
      </c>
      <c r="H380">
        <v>55.335999999999999</v>
      </c>
      <c r="I380">
        <v>39.5</v>
      </c>
      <c r="J380">
        <v>2486</v>
      </c>
      <c r="K380">
        <v>157</v>
      </c>
      <c r="L380">
        <v>3913.7919999999999</v>
      </c>
      <c r="M380">
        <v>378</v>
      </c>
      <c r="N380">
        <v>90.164000000000001</v>
      </c>
      <c r="O380">
        <v>3</v>
      </c>
      <c r="P380" t="e">
        <f>INDEX(sgStats[gl_rank],MATCH(stat_prod_calc_test_venusaur[[#This Row],[iv_str]],sgStats[gl_iv_string],0))</f>
        <v>#N/A</v>
      </c>
      <c r="Q380" t="e">
        <f>stat_prod_calc_test_venusaur[[#This Row],[sg_gl_rank]]=stat_prod_calc_test_venusaur[[#This Row],[gl_rank]]</f>
        <v>#N/A</v>
      </c>
      <c r="R380">
        <f>ROUND(stat_prod_calc_test_venusaur[[#This Row],[gl_stat_product]],1)</f>
        <v>1764.7</v>
      </c>
      <c r="S380" s="6" t="e">
        <f>INDEX(sgStats[gl_prod],MATCH(stat_prod_calc_test_venusaur[[#This Row],[iv_str]],sgStats[gl_iv_string],0))</f>
        <v>#N/A</v>
      </c>
      <c r="T380" s="5">
        <f>ROUND(stat_prod_calc_test_venusaur[[#This Row],[gl_percent_rank]],2)</f>
        <v>55.34</v>
      </c>
      <c r="U380" s="5" t="e">
        <f>INDEX(sgStats[gl_percent_sp],MATCH(stat_prod_calc_test_venusaur[[#This Row],[iv_str]],sgStats[gl_iv_string],0))</f>
        <v>#N/A</v>
      </c>
      <c r="V380" s="5" t="e">
        <f>stat_prod_calc_test_venusaur[[#This Row],[my_gl_%sp]]=stat_prod_calc_test_venusaur[[#This Row],[sg_gl_%sp]]</f>
        <v>#N/A</v>
      </c>
      <c r="W380" s="5">
        <f>ROUND(stat_prod_calc_test_venusaur[[#This Row],[gl_stat_product]]/$F$2*100,2)</f>
        <v>96.61</v>
      </c>
      <c r="X380" s="5" t="e">
        <f>stat_prod_calc_test_venusaur[[#This Row],[Column1]]=stat_prod_calc_test_venusaur[[#This Row],[sg_gl_%sp]]</f>
        <v>#N/A</v>
      </c>
      <c r="Y380" s="5">
        <f>stat_prod_calc_test_venusaur[[#This Row],[ul_stat_product]]/$L$66*100</f>
        <v>98.990541272321167</v>
      </c>
      <c r="Z380" s="5" t="e">
        <f>INDEX(sgStats[gl_rank],MATCH(stat_prod_calc_test_venusaur[[#This Row],[iv_str]],sgStats[ul_iv_string],0))</f>
        <v>#N/A</v>
      </c>
      <c r="AA380" s="5" t="e">
        <f>stat_prod_calc_test_venusaur[[#This Row],[sg_ul_rank]]=stat_prod_calc_test_venusaur[[#This Row],[ul_rank]]</f>
        <v>#N/A</v>
      </c>
      <c r="AB380" s="5">
        <f>ROUND(stat_prod_calc_test_venusaur[[#This Row],[ul_stat_product]],1)</f>
        <v>3913.8</v>
      </c>
      <c r="AC380" s="5" t="e">
        <f>INDEX(sgStats[ul_prod],MATCH(stat_prod_calc_test_venusaur[[#This Row],[iv_str]],sgStats[ul_iv_string],0))</f>
        <v>#N/A</v>
      </c>
    </row>
    <row r="381" spans="1:29" x14ac:dyDescent="0.25">
      <c r="A381" s="5" t="s">
        <v>36</v>
      </c>
      <c r="B381" s="5" t="s">
        <v>1716</v>
      </c>
      <c r="C381">
        <v>20</v>
      </c>
      <c r="D381">
        <v>1470</v>
      </c>
      <c r="E381">
        <v>119</v>
      </c>
      <c r="F381">
        <v>1767.412</v>
      </c>
      <c r="G381">
        <v>1680</v>
      </c>
      <c r="H381">
        <v>58.999000000000002</v>
      </c>
      <c r="I381">
        <v>38</v>
      </c>
      <c r="J381">
        <v>2500</v>
      </c>
      <c r="K381">
        <v>155</v>
      </c>
      <c r="L381">
        <v>3913.74</v>
      </c>
      <c r="M381">
        <v>380</v>
      </c>
      <c r="N381">
        <v>90.111999999999995</v>
      </c>
      <c r="O381">
        <v>3</v>
      </c>
      <c r="P381" t="e">
        <f>INDEX(sgStats[gl_rank],MATCH(stat_prod_calc_test_venusaur[[#This Row],[iv_str]],sgStats[gl_iv_string],0))</f>
        <v>#N/A</v>
      </c>
      <c r="Q381" t="e">
        <f>stat_prod_calc_test_venusaur[[#This Row],[sg_gl_rank]]=stat_prod_calc_test_venusaur[[#This Row],[gl_rank]]</f>
        <v>#N/A</v>
      </c>
      <c r="R381">
        <f>ROUND(stat_prod_calc_test_venusaur[[#This Row],[gl_stat_product]],1)</f>
        <v>1767.4</v>
      </c>
      <c r="S381" s="6" t="e">
        <f>INDEX(sgStats[gl_prod],MATCH(stat_prod_calc_test_venusaur[[#This Row],[iv_str]],sgStats[gl_iv_string],0))</f>
        <v>#N/A</v>
      </c>
      <c r="T381" s="5">
        <f>ROUND(stat_prod_calc_test_venusaur[[#This Row],[gl_percent_rank]],2)</f>
        <v>59</v>
      </c>
      <c r="U381" s="5" t="e">
        <f>INDEX(sgStats[gl_percent_sp],MATCH(stat_prod_calc_test_venusaur[[#This Row],[iv_str]],sgStats[gl_iv_string],0))</f>
        <v>#N/A</v>
      </c>
      <c r="V381" s="5" t="e">
        <f>stat_prod_calc_test_venusaur[[#This Row],[my_gl_%sp]]=stat_prod_calc_test_venusaur[[#This Row],[sg_gl_%sp]]</f>
        <v>#N/A</v>
      </c>
      <c r="W381" s="5">
        <f>ROUND(stat_prod_calc_test_venusaur[[#This Row],[gl_stat_product]]/$F$2*100,2)</f>
        <v>96.76</v>
      </c>
      <c r="X381" s="5" t="e">
        <f>stat_prod_calc_test_venusaur[[#This Row],[Column1]]=stat_prod_calc_test_venusaur[[#This Row],[sg_gl_%sp]]</f>
        <v>#N/A</v>
      </c>
      <c r="Y381" s="5">
        <f>stat_prod_calc_test_venusaur[[#This Row],[ul_stat_product]]/$L$66*100</f>
        <v>98.989226049604625</v>
      </c>
      <c r="Z381" s="5" t="e">
        <f>INDEX(sgStats[gl_rank],MATCH(stat_prod_calc_test_venusaur[[#This Row],[iv_str]],sgStats[ul_iv_string],0))</f>
        <v>#N/A</v>
      </c>
      <c r="AA381" s="5" t="e">
        <f>stat_prod_calc_test_venusaur[[#This Row],[sg_ul_rank]]=stat_prod_calc_test_venusaur[[#This Row],[ul_rank]]</f>
        <v>#N/A</v>
      </c>
      <c r="AB381" s="5">
        <f>ROUND(stat_prod_calc_test_venusaur[[#This Row],[ul_stat_product]],1)</f>
        <v>3913.7</v>
      </c>
      <c r="AC381" s="5" t="e">
        <f>INDEX(sgStats[ul_prod],MATCH(stat_prod_calc_test_venusaur[[#This Row],[iv_str]],sgStats[ul_iv_string],0))</f>
        <v>#N/A</v>
      </c>
    </row>
    <row r="382" spans="1:29" x14ac:dyDescent="0.25">
      <c r="A382" s="5" t="s">
        <v>36</v>
      </c>
      <c r="B382" s="5" t="s">
        <v>2447</v>
      </c>
      <c r="C382">
        <v>20</v>
      </c>
      <c r="D382">
        <v>1466</v>
      </c>
      <c r="E382">
        <v>118</v>
      </c>
      <c r="F382">
        <v>1752.56</v>
      </c>
      <c r="G382">
        <v>2411</v>
      </c>
      <c r="H382">
        <v>41.148000000000003</v>
      </c>
      <c r="I382">
        <v>38</v>
      </c>
      <c r="J382">
        <v>2493</v>
      </c>
      <c r="K382">
        <v>155</v>
      </c>
      <c r="L382">
        <v>3913.74</v>
      </c>
      <c r="M382">
        <v>380</v>
      </c>
      <c r="N382">
        <v>90.111999999999995</v>
      </c>
      <c r="O382">
        <v>3</v>
      </c>
      <c r="P382" t="e">
        <f>INDEX(sgStats[gl_rank],MATCH(stat_prod_calc_test_venusaur[[#This Row],[iv_str]],sgStats[gl_iv_string],0))</f>
        <v>#N/A</v>
      </c>
      <c r="Q382" t="e">
        <f>stat_prod_calc_test_venusaur[[#This Row],[sg_gl_rank]]=stat_prod_calc_test_venusaur[[#This Row],[gl_rank]]</f>
        <v>#N/A</v>
      </c>
      <c r="R382">
        <f>ROUND(stat_prod_calc_test_venusaur[[#This Row],[gl_stat_product]],1)</f>
        <v>1752.6</v>
      </c>
      <c r="S382" s="6" t="e">
        <f>INDEX(sgStats[gl_prod],MATCH(stat_prod_calc_test_venusaur[[#This Row],[iv_str]],sgStats[gl_iv_string],0))</f>
        <v>#N/A</v>
      </c>
      <c r="T382" s="5">
        <f>ROUND(stat_prod_calc_test_venusaur[[#This Row],[gl_percent_rank]],2)</f>
        <v>41.15</v>
      </c>
      <c r="U382" s="5" t="e">
        <f>INDEX(sgStats[gl_percent_sp],MATCH(stat_prod_calc_test_venusaur[[#This Row],[iv_str]],sgStats[gl_iv_string],0))</f>
        <v>#N/A</v>
      </c>
      <c r="V382" s="5" t="e">
        <f>stat_prod_calc_test_venusaur[[#This Row],[my_gl_%sp]]=stat_prod_calc_test_venusaur[[#This Row],[sg_gl_%sp]]</f>
        <v>#N/A</v>
      </c>
      <c r="W382" s="5">
        <f>ROUND(stat_prod_calc_test_venusaur[[#This Row],[gl_stat_product]]/$F$2*100,2)</f>
        <v>95.95</v>
      </c>
      <c r="X382" s="5" t="e">
        <f>stat_prod_calc_test_venusaur[[#This Row],[Column1]]=stat_prod_calc_test_venusaur[[#This Row],[sg_gl_%sp]]</f>
        <v>#N/A</v>
      </c>
      <c r="Y382" s="5">
        <f>stat_prod_calc_test_venusaur[[#This Row],[ul_stat_product]]/$L$66*100</f>
        <v>98.989226049604625</v>
      </c>
      <c r="Z382" s="5" t="e">
        <f>INDEX(sgStats[gl_rank],MATCH(stat_prod_calc_test_venusaur[[#This Row],[iv_str]],sgStats[ul_iv_string],0))</f>
        <v>#N/A</v>
      </c>
      <c r="AA382" s="5" t="e">
        <f>stat_prod_calc_test_venusaur[[#This Row],[sg_ul_rank]]=stat_prod_calc_test_venusaur[[#This Row],[ul_rank]]</f>
        <v>#N/A</v>
      </c>
      <c r="AB382" s="5">
        <f>ROUND(stat_prod_calc_test_venusaur[[#This Row],[ul_stat_product]],1)</f>
        <v>3913.7</v>
      </c>
      <c r="AC382" s="5" t="e">
        <f>INDEX(sgStats[ul_prod],MATCH(stat_prod_calc_test_venusaur[[#This Row],[iv_str]],sgStats[ul_iv_string],0))</f>
        <v>#N/A</v>
      </c>
    </row>
    <row r="383" spans="1:29" x14ac:dyDescent="0.25">
      <c r="A383" s="5" t="s">
        <v>36</v>
      </c>
      <c r="B383" s="5" t="s">
        <v>1906</v>
      </c>
      <c r="C383">
        <v>20.5</v>
      </c>
      <c r="D383">
        <v>1466</v>
      </c>
      <c r="E383">
        <v>123</v>
      </c>
      <c r="F383">
        <v>1763.798</v>
      </c>
      <c r="G383">
        <v>1868</v>
      </c>
      <c r="H383">
        <v>54.359000000000002</v>
      </c>
      <c r="I383">
        <v>39.5</v>
      </c>
      <c r="J383">
        <v>2486</v>
      </c>
      <c r="K383">
        <v>161</v>
      </c>
      <c r="L383">
        <v>3913.6680000000001</v>
      </c>
      <c r="M383">
        <v>382</v>
      </c>
      <c r="N383">
        <v>90.085999999999999</v>
      </c>
      <c r="O383">
        <v>3</v>
      </c>
      <c r="P383" t="e">
        <f>INDEX(sgStats[gl_rank],MATCH(stat_prod_calc_test_venusaur[[#This Row],[iv_str]],sgStats[gl_iv_string],0))</f>
        <v>#N/A</v>
      </c>
      <c r="Q383" t="e">
        <f>stat_prod_calc_test_venusaur[[#This Row],[sg_gl_rank]]=stat_prod_calc_test_venusaur[[#This Row],[gl_rank]]</f>
        <v>#N/A</v>
      </c>
      <c r="R383">
        <f>ROUND(stat_prod_calc_test_venusaur[[#This Row],[gl_stat_product]],1)</f>
        <v>1763.8</v>
      </c>
      <c r="S383" s="6" t="e">
        <f>INDEX(sgStats[gl_prod],MATCH(stat_prod_calc_test_venusaur[[#This Row],[iv_str]],sgStats[gl_iv_string],0))</f>
        <v>#N/A</v>
      </c>
      <c r="T383" s="5">
        <f>ROUND(stat_prod_calc_test_venusaur[[#This Row],[gl_percent_rank]],2)</f>
        <v>54.36</v>
      </c>
      <c r="U383" s="5" t="e">
        <f>INDEX(sgStats[gl_percent_sp],MATCH(stat_prod_calc_test_venusaur[[#This Row],[iv_str]],sgStats[gl_iv_string],0))</f>
        <v>#N/A</v>
      </c>
      <c r="V383" s="5" t="e">
        <f>stat_prod_calc_test_venusaur[[#This Row],[my_gl_%sp]]=stat_prod_calc_test_venusaur[[#This Row],[sg_gl_%sp]]</f>
        <v>#N/A</v>
      </c>
      <c r="W383" s="5">
        <f>ROUND(stat_prod_calc_test_venusaur[[#This Row],[gl_stat_product]]/$F$2*100,2)</f>
        <v>96.56</v>
      </c>
      <c r="X383" s="5" t="e">
        <f>stat_prod_calc_test_venusaur[[#This Row],[Column1]]=stat_prod_calc_test_venusaur[[#This Row],[sg_gl_%sp]]</f>
        <v>#N/A</v>
      </c>
      <c r="Y383" s="5">
        <f>stat_prod_calc_test_venusaur[[#This Row],[ul_stat_product]]/$L$66*100</f>
        <v>98.987404971997137</v>
      </c>
      <c r="Z383" s="5" t="e">
        <f>INDEX(sgStats[gl_rank],MATCH(stat_prod_calc_test_venusaur[[#This Row],[iv_str]],sgStats[ul_iv_string],0))</f>
        <v>#N/A</v>
      </c>
      <c r="AA383" s="5" t="e">
        <f>stat_prod_calc_test_venusaur[[#This Row],[sg_ul_rank]]=stat_prod_calc_test_venusaur[[#This Row],[ul_rank]]</f>
        <v>#N/A</v>
      </c>
      <c r="AB383" s="5">
        <f>ROUND(stat_prod_calc_test_venusaur[[#This Row],[ul_stat_product]],1)</f>
        <v>3913.7</v>
      </c>
      <c r="AC383" s="5" t="e">
        <f>INDEX(sgStats[ul_prod],MATCH(stat_prod_calc_test_venusaur[[#This Row],[iv_str]],sgStats[ul_iv_string],0))</f>
        <v>#N/A</v>
      </c>
    </row>
    <row r="384" spans="1:29" x14ac:dyDescent="0.25">
      <c r="A384" s="5" t="s">
        <v>36</v>
      </c>
      <c r="B384" s="5" t="s">
        <v>2451</v>
      </c>
      <c r="C384">
        <v>20</v>
      </c>
      <c r="D384">
        <v>1470</v>
      </c>
      <c r="E384">
        <v>118</v>
      </c>
      <c r="F384">
        <v>1752.5170000000001</v>
      </c>
      <c r="G384">
        <v>2415</v>
      </c>
      <c r="H384">
        <v>41.026000000000003</v>
      </c>
      <c r="I384">
        <v>38</v>
      </c>
      <c r="J384">
        <v>2499</v>
      </c>
      <c r="K384">
        <v>155</v>
      </c>
      <c r="L384">
        <v>3913.6460000000002</v>
      </c>
      <c r="M384">
        <v>383</v>
      </c>
      <c r="N384">
        <v>90.06</v>
      </c>
      <c r="O384">
        <v>3</v>
      </c>
      <c r="P384" t="e">
        <f>INDEX(sgStats[gl_rank],MATCH(stat_prod_calc_test_venusaur[[#This Row],[iv_str]],sgStats[gl_iv_string],0))</f>
        <v>#N/A</v>
      </c>
      <c r="Q384" t="e">
        <f>stat_prod_calc_test_venusaur[[#This Row],[sg_gl_rank]]=stat_prod_calc_test_venusaur[[#This Row],[gl_rank]]</f>
        <v>#N/A</v>
      </c>
      <c r="R384">
        <f>ROUND(stat_prod_calc_test_venusaur[[#This Row],[gl_stat_product]],1)</f>
        <v>1752.5</v>
      </c>
      <c r="S384" s="6" t="e">
        <f>INDEX(sgStats[gl_prod],MATCH(stat_prod_calc_test_venusaur[[#This Row],[iv_str]],sgStats[gl_iv_string],0))</f>
        <v>#N/A</v>
      </c>
      <c r="T384" s="5">
        <f>ROUND(stat_prod_calc_test_venusaur[[#This Row],[gl_percent_rank]],2)</f>
        <v>41.03</v>
      </c>
      <c r="U384" s="5" t="e">
        <f>INDEX(sgStats[gl_percent_sp],MATCH(stat_prod_calc_test_venusaur[[#This Row],[iv_str]],sgStats[gl_iv_string],0))</f>
        <v>#N/A</v>
      </c>
      <c r="V384" s="5" t="e">
        <f>stat_prod_calc_test_venusaur[[#This Row],[my_gl_%sp]]=stat_prod_calc_test_venusaur[[#This Row],[sg_gl_%sp]]</f>
        <v>#N/A</v>
      </c>
      <c r="W384" s="5">
        <f>ROUND(stat_prod_calc_test_venusaur[[#This Row],[gl_stat_product]]/$F$2*100,2)</f>
        <v>95.94</v>
      </c>
      <c r="X384" s="5" t="e">
        <f>stat_prod_calc_test_venusaur[[#This Row],[Column1]]=stat_prod_calc_test_venusaur[[#This Row],[sg_gl_%sp]]</f>
        <v>#N/A</v>
      </c>
      <c r="Y384" s="5">
        <f>stat_prod_calc_test_venusaur[[#This Row],[ul_stat_product]]/$L$66*100</f>
        <v>98.986848531617085</v>
      </c>
      <c r="Z384" s="5" t="e">
        <f>INDEX(sgStats[gl_rank],MATCH(stat_prod_calc_test_venusaur[[#This Row],[iv_str]],sgStats[ul_iv_string],0))</f>
        <v>#N/A</v>
      </c>
      <c r="AA384" s="5" t="e">
        <f>stat_prod_calc_test_venusaur[[#This Row],[sg_ul_rank]]=stat_prod_calc_test_venusaur[[#This Row],[ul_rank]]</f>
        <v>#N/A</v>
      </c>
      <c r="AB384" s="5">
        <f>ROUND(stat_prod_calc_test_venusaur[[#This Row],[ul_stat_product]],1)</f>
        <v>3913.6</v>
      </c>
      <c r="AC384" s="5" t="e">
        <f>INDEX(sgStats[ul_prod],MATCH(stat_prod_calc_test_venusaur[[#This Row],[iv_str]],sgStats[ul_iv_string],0))</f>
        <v>#N/A</v>
      </c>
    </row>
    <row r="385" spans="1:29" x14ac:dyDescent="0.25">
      <c r="A385" s="5" t="s">
        <v>36</v>
      </c>
      <c r="B385" s="5" t="s">
        <v>1869</v>
      </c>
      <c r="C385">
        <v>20.5</v>
      </c>
      <c r="D385">
        <v>1474</v>
      </c>
      <c r="E385">
        <v>120</v>
      </c>
      <c r="F385">
        <v>1764.588</v>
      </c>
      <c r="G385">
        <v>1833</v>
      </c>
      <c r="H385">
        <v>55.238</v>
      </c>
      <c r="I385">
        <v>39.5</v>
      </c>
      <c r="J385">
        <v>2498</v>
      </c>
      <c r="K385">
        <v>157</v>
      </c>
      <c r="L385">
        <v>3913.5970000000002</v>
      </c>
      <c r="M385">
        <v>384</v>
      </c>
      <c r="N385">
        <v>90.034000000000006</v>
      </c>
      <c r="O385">
        <v>3</v>
      </c>
      <c r="P385" t="e">
        <f>INDEX(sgStats[gl_rank],MATCH(stat_prod_calc_test_venusaur[[#This Row],[iv_str]],sgStats[gl_iv_string],0))</f>
        <v>#N/A</v>
      </c>
      <c r="Q385" t="e">
        <f>stat_prod_calc_test_venusaur[[#This Row],[sg_gl_rank]]=stat_prod_calc_test_venusaur[[#This Row],[gl_rank]]</f>
        <v>#N/A</v>
      </c>
      <c r="R385">
        <f>ROUND(stat_prod_calc_test_venusaur[[#This Row],[gl_stat_product]],1)</f>
        <v>1764.6</v>
      </c>
      <c r="S385" s="6" t="e">
        <f>INDEX(sgStats[gl_prod],MATCH(stat_prod_calc_test_venusaur[[#This Row],[iv_str]],sgStats[gl_iv_string],0))</f>
        <v>#N/A</v>
      </c>
      <c r="T385" s="5">
        <f>ROUND(stat_prod_calc_test_venusaur[[#This Row],[gl_percent_rank]],2)</f>
        <v>55.24</v>
      </c>
      <c r="U385" s="5" t="e">
        <f>INDEX(sgStats[gl_percent_sp],MATCH(stat_prod_calc_test_venusaur[[#This Row],[iv_str]],sgStats[gl_iv_string],0))</f>
        <v>#N/A</v>
      </c>
      <c r="V385" s="5" t="e">
        <f>stat_prod_calc_test_venusaur[[#This Row],[my_gl_%sp]]=stat_prod_calc_test_venusaur[[#This Row],[sg_gl_%sp]]</f>
        <v>#N/A</v>
      </c>
      <c r="W385" s="5">
        <f>ROUND(stat_prod_calc_test_venusaur[[#This Row],[gl_stat_product]]/$F$2*100,2)</f>
        <v>96.6</v>
      </c>
      <c r="X385" s="5" t="e">
        <f>stat_prod_calc_test_venusaur[[#This Row],[Column1]]=stat_prod_calc_test_venusaur[[#This Row],[sg_gl_%sp]]</f>
        <v>#N/A</v>
      </c>
      <c r="Y385" s="5">
        <f>stat_prod_calc_test_venusaur[[#This Row],[ul_stat_product]]/$L$66*100</f>
        <v>98.985609187134187</v>
      </c>
      <c r="Z385" s="5" t="e">
        <f>INDEX(sgStats[gl_rank],MATCH(stat_prod_calc_test_venusaur[[#This Row],[iv_str]],sgStats[ul_iv_string],0))</f>
        <v>#N/A</v>
      </c>
      <c r="AA385" s="5" t="e">
        <f>stat_prod_calc_test_venusaur[[#This Row],[sg_ul_rank]]=stat_prod_calc_test_venusaur[[#This Row],[ul_rank]]</f>
        <v>#N/A</v>
      </c>
      <c r="AB385" s="5">
        <f>ROUND(stat_prod_calc_test_venusaur[[#This Row],[ul_stat_product]],1)</f>
        <v>3913.6</v>
      </c>
      <c r="AC385" s="5" t="e">
        <f>INDEX(sgStats[ul_prod],MATCH(stat_prod_calc_test_venusaur[[#This Row],[iv_str]],sgStats[ul_iv_string],0))</f>
        <v>#N/A</v>
      </c>
    </row>
    <row r="386" spans="1:29" x14ac:dyDescent="0.25">
      <c r="A386" s="5" t="s">
        <v>36</v>
      </c>
      <c r="B386" s="5" t="s">
        <v>1923</v>
      </c>
      <c r="C386">
        <v>20.5</v>
      </c>
      <c r="D386">
        <v>1470</v>
      </c>
      <c r="E386">
        <v>123</v>
      </c>
      <c r="F386">
        <v>1763.5730000000001</v>
      </c>
      <c r="G386">
        <v>1885</v>
      </c>
      <c r="H386">
        <v>53.918999999999997</v>
      </c>
      <c r="I386">
        <v>39.5</v>
      </c>
      <c r="J386">
        <v>2492</v>
      </c>
      <c r="K386">
        <v>161</v>
      </c>
      <c r="L386">
        <v>3913.1689999999999</v>
      </c>
      <c r="M386">
        <v>385</v>
      </c>
      <c r="N386">
        <v>90.007999999999996</v>
      </c>
      <c r="O386">
        <v>3</v>
      </c>
      <c r="P386" t="e">
        <f>INDEX(sgStats[gl_rank],MATCH(stat_prod_calc_test_venusaur[[#This Row],[iv_str]],sgStats[gl_iv_string],0))</f>
        <v>#N/A</v>
      </c>
      <c r="Q386" t="e">
        <f>stat_prod_calc_test_venusaur[[#This Row],[sg_gl_rank]]=stat_prod_calc_test_venusaur[[#This Row],[gl_rank]]</f>
        <v>#N/A</v>
      </c>
      <c r="R386">
        <f>ROUND(stat_prod_calc_test_venusaur[[#This Row],[gl_stat_product]],1)</f>
        <v>1763.6</v>
      </c>
      <c r="S386" s="6" t="e">
        <f>INDEX(sgStats[gl_prod],MATCH(stat_prod_calc_test_venusaur[[#This Row],[iv_str]],sgStats[gl_iv_string],0))</f>
        <v>#N/A</v>
      </c>
      <c r="T386" s="5">
        <f>ROUND(stat_prod_calc_test_venusaur[[#This Row],[gl_percent_rank]],2)</f>
        <v>53.92</v>
      </c>
      <c r="U386" s="5" t="e">
        <f>INDEX(sgStats[gl_percent_sp],MATCH(stat_prod_calc_test_venusaur[[#This Row],[iv_str]],sgStats[gl_iv_string],0))</f>
        <v>#N/A</v>
      </c>
      <c r="V386" s="5" t="e">
        <f>stat_prod_calc_test_venusaur[[#This Row],[my_gl_%sp]]=stat_prod_calc_test_venusaur[[#This Row],[sg_gl_%sp]]</f>
        <v>#N/A</v>
      </c>
      <c r="W386" s="5">
        <f>ROUND(stat_prod_calc_test_venusaur[[#This Row],[gl_stat_product]]/$F$2*100,2)</f>
        <v>96.55</v>
      </c>
      <c r="X386" s="5" t="e">
        <f>stat_prod_calc_test_venusaur[[#This Row],[Column1]]=stat_prod_calc_test_venusaur[[#This Row],[sg_gl_%sp]]</f>
        <v>#N/A</v>
      </c>
      <c r="Y386" s="5">
        <f>stat_prod_calc_test_venusaur[[#This Row],[ul_stat_product]]/$L$66*100</f>
        <v>98.974783892467386</v>
      </c>
      <c r="Z386" s="5" t="e">
        <f>INDEX(sgStats[gl_rank],MATCH(stat_prod_calc_test_venusaur[[#This Row],[iv_str]],sgStats[ul_iv_string],0))</f>
        <v>#N/A</v>
      </c>
      <c r="AA386" s="5" t="e">
        <f>stat_prod_calc_test_venusaur[[#This Row],[sg_ul_rank]]=stat_prod_calc_test_venusaur[[#This Row],[ul_rank]]</f>
        <v>#N/A</v>
      </c>
      <c r="AB386" s="5">
        <f>ROUND(stat_prod_calc_test_venusaur[[#This Row],[ul_stat_product]],1)</f>
        <v>3913.2</v>
      </c>
      <c r="AC386" s="5" t="e">
        <f>INDEX(sgStats[ul_prod],MATCH(stat_prod_calc_test_venusaur[[#This Row],[iv_str]],sgStats[ul_iv_string],0))</f>
        <v>#N/A</v>
      </c>
    </row>
    <row r="387" spans="1:29" x14ac:dyDescent="0.25">
      <c r="A387" s="5" t="s">
        <v>36</v>
      </c>
      <c r="B387" s="5" t="s">
        <v>955</v>
      </c>
      <c r="C387">
        <v>20.5</v>
      </c>
      <c r="D387">
        <v>1485</v>
      </c>
      <c r="E387">
        <v>119</v>
      </c>
      <c r="F387">
        <v>1785.056</v>
      </c>
      <c r="G387">
        <v>919</v>
      </c>
      <c r="H387">
        <v>77.509</v>
      </c>
      <c r="I387">
        <v>39</v>
      </c>
      <c r="J387">
        <v>2499</v>
      </c>
      <c r="K387">
        <v>155</v>
      </c>
      <c r="L387">
        <v>3913.0610000000001</v>
      </c>
      <c r="M387">
        <v>386</v>
      </c>
      <c r="N387">
        <v>89.956000000000003</v>
      </c>
      <c r="O387">
        <v>3</v>
      </c>
      <c r="P387" t="e">
        <f>INDEX(sgStats[gl_rank],MATCH(stat_prod_calc_test_venusaur[[#This Row],[iv_str]],sgStats[gl_iv_string],0))</f>
        <v>#N/A</v>
      </c>
      <c r="Q387" t="e">
        <f>stat_prod_calc_test_venusaur[[#This Row],[sg_gl_rank]]=stat_prod_calc_test_venusaur[[#This Row],[gl_rank]]</f>
        <v>#N/A</v>
      </c>
      <c r="R387">
        <f>ROUND(stat_prod_calc_test_venusaur[[#This Row],[gl_stat_product]],1)</f>
        <v>1785.1</v>
      </c>
      <c r="S387" s="6" t="e">
        <f>INDEX(sgStats[gl_prod],MATCH(stat_prod_calc_test_venusaur[[#This Row],[iv_str]],sgStats[gl_iv_string],0))</f>
        <v>#N/A</v>
      </c>
      <c r="T387" s="5">
        <f>ROUND(stat_prod_calc_test_venusaur[[#This Row],[gl_percent_rank]],2)</f>
        <v>77.510000000000005</v>
      </c>
      <c r="U387" s="5" t="e">
        <f>INDEX(sgStats[gl_percent_sp],MATCH(stat_prod_calc_test_venusaur[[#This Row],[iv_str]],sgStats[gl_iv_string],0))</f>
        <v>#N/A</v>
      </c>
      <c r="V387" s="5" t="e">
        <f>stat_prod_calc_test_venusaur[[#This Row],[my_gl_%sp]]=stat_prod_calc_test_venusaur[[#This Row],[sg_gl_%sp]]</f>
        <v>#N/A</v>
      </c>
      <c r="W387" s="5">
        <f>ROUND(stat_prod_calc_test_venusaur[[#This Row],[gl_stat_product]]/$F$2*100,2)</f>
        <v>97.73</v>
      </c>
      <c r="X387" s="5" t="e">
        <f>stat_prod_calc_test_venusaur[[#This Row],[Column1]]=stat_prod_calc_test_venusaur[[#This Row],[sg_gl_%sp]]</f>
        <v>#N/A</v>
      </c>
      <c r="Y387" s="5">
        <f>stat_prod_calc_test_venusaur[[#This Row],[ul_stat_product]]/$L$66*100</f>
        <v>98.972052276056147</v>
      </c>
      <c r="Z387" s="5" t="e">
        <f>INDEX(sgStats[gl_rank],MATCH(stat_prod_calc_test_venusaur[[#This Row],[iv_str]],sgStats[ul_iv_string],0))</f>
        <v>#N/A</v>
      </c>
      <c r="AA387" s="5" t="e">
        <f>stat_prod_calc_test_venusaur[[#This Row],[sg_ul_rank]]=stat_prod_calc_test_venusaur[[#This Row],[ul_rank]]</f>
        <v>#N/A</v>
      </c>
      <c r="AB387" s="5">
        <f>ROUND(stat_prod_calc_test_venusaur[[#This Row],[ul_stat_product]],1)</f>
        <v>3913.1</v>
      </c>
      <c r="AC387" s="5" t="e">
        <f>INDEX(sgStats[ul_prod],MATCH(stat_prod_calc_test_venusaur[[#This Row],[iv_str]],sgStats[ul_iv_string],0))</f>
        <v>#N/A</v>
      </c>
    </row>
    <row r="388" spans="1:29" x14ac:dyDescent="0.25">
      <c r="A388" s="5" t="s">
        <v>36</v>
      </c>
      <c r="B388" s="5" t="s">
        <v>956</v>
      </c>
      <c r="C388">
        <v>20.5</v>
      </c>
      <c r="D388">
        <v>1481</v>
      </c>
      <c r="E388">
        <v>119</v>
      </c>
      <c r="F388">
        <v>1785.056</v>
      </c>
      <c r="G388">
        <v>919</v>
      </c>
      <c r="H388">
        <v>77.509</v>
      </c>
      <c r="I388">
        <v>39</v>
      </c>
      <c r="J388">
        <v>2493</v>
      </c>
      <c r="K388">
        <v>155</v>
      </c>
      <c r="L388">
        <v>3913.0610000000001</v>
      </c>
      <c r="M388">
        <v>386</v>
      </c>
      <c r="N388">
        <v>89.956000000000003</v>
      </c>
      <c r="O388">
        <v>3</v>
      </c>
      <c r="P388" t="e">
        <f>INDEX(sgStats[gl_rank],MATCH(stat_prod_calc_test_venusaur[[#This Row],[iv_str]],sgStats[gl_iv_string],0))</f>
        <v>#N/A</v>
      </c>
      <c r="Q388" t="e">
        <f>stat_prod_calc_test_venusaur[[#This Row],[sg_gl_rank]]=stat_prod_calc_test_venusaur[[#This Row],[gl_rank]]</f>
        <v>#N/A</v>
      </c>
      <c r="R388">
        <f>ROUND(stat_prod_calc_test_venusaur[[#This Row],[gl_stat_product]],1)</f>
        <v>1785.1</v>
      </c>
      <c r="S388" s="6" t="e">
        <f>INDEX(sgStats[gl_prod],MATCH(stat_prod_calc_test_venusaur[[#This Row],[iv_str]],sgStats[gl_iv_string],0))</f>
        <v>#N/A</v>
      </c>
      <c r="T388" s="5">
        <f>ROUND(stat_prod_calc_test_venusaur[[#This Row],[gl_percent_rank]],2)</f>
        <v>77.510000000000005</v>
      </c>
      <c r="U388" s="5" t="e">
        <f>INDEX(sgStats[gl_percent_sp],MATCH(stat_prod_calc_test_venusaur[[#This Row],[iv_str]],sgStats[gl_iv_string],0))</f>
        <v>#N/A</v>
      </c>
      <c r="V388" s="5" t="e">
        <f>stat_prod_calc_test_venusaur[[#This Row],[my_gl_%sp]]=stat_prod_calc_test_venusaur[[#This Row],[sg_gl_%sp]]</f>
        <v>#N/A</v>
      </c>
      <c r="W388" s="5">
        <f>ROUND(stat_prod_calc_test_venusaur[[#This Row],[gl_stat_product]]/$F$2*100,2)</f>
        <v>97.73</v>
      </c>
      <c r="X388" s="5" t="e">
        <f>stat_prod_calc_test_venusaur[[#This Row],[Column1]]=stat_prod_calc_test_venusaur[[#This Row],[sg_gl_%sp]]</f>
        <v>#N/A</v>
      </c>
      <c r="Y388" s="5">
        <f>stat_prod_calc_test_venusaur[[#This Row],[ul_stat_product]]/$L$66*100</f>
        <v>98.972052276056147</v>
      </c>
      <c r="Z388" s="5" t="e">
        <f>INDEX(sgStats[gl_rank],MATCH(stat_prod_calc_test_venusaur[[#This Row],[iv_str]],sgStats[ul_iv_string],0))</f>
        <v>#N/A</v>
      </c>
      <c r="AA388" s="5" t="e">
        <f>stat_prod_calc_test_venusaur[[#This Row],[sg_ul_rank]]=stat_prod_calc_test_venusaur[[#This Row],[ul_rank]]</f>
        <v>#N/A</v>
      </c>
      <c r="AB388" s="5">
        <f>ROUND(stat_prod_calc_test_venusaur[[#This Row],[ul_stat_product]],1)</f>
        <v>3913.1</v>
      </c>
      <c r="AC388" s="5" t="e">
        <f>INDEX(sgStats[ul_prod],MATCH(stat_prod_calc_test_venusaur[[#This Row],[iv_str]],sgStats[ul_iv_string],0))</f>
        <v>#N/A</v>
      </c>
    </row>
    <row r="389" spans="1:29" x14ac:dyDescent="0.25">
      <c r="A389" s="5" t="s">
        <v>36</v>
      </c>
      <c r="B389" s="5" t="s">
        <v>479</v>
      </c>
      <c r="C389">
        <v>21</v>
      </c>
      <c r="D389">
        <v>1483</v>
      </c>
      <c r="E389">
        <v>122</v>
      </c>
      <c r="F389">
        <v>1801.375</v>
      </c>
      <c r="G389">
        <v>443</v>
      </c>
      <c r="H389">
        <v>89.182000000000002</v>
      </c>
      <c r="I389">
        <v>40.5</v>
      </c>
      <c r="J389">
        <v>2489</v>
      </c>
      <c r="K389">
        <v>158</v>
      </c>
      <c r="L389">
        <v>3912.9740000000002</v>
      </c>
      <c r="M389">
        <v>388</v>
      </c>
      <c r="N389">
        <v>89.93</v>
      </c>
      <c r="O389">
        <v>3</v>
      </c>
      <c r="P389" t="e">
        <f>INDEX(sgStats[gl_rank],MATCH(stat_prod_calc_test_venusaur[[#This Row],[iv_str]],sgStats[gl_iv_string],0))</f>
        <v>#N/A</v>
      </c>
      <c r="Q389" t="e">
        <f>stat_prod_calc_test_venusaur[[#This Row],[sg_gl_rank]]=stat_prod_calc_test_venusaur[[#This Row],[gl_rank]]</f>
        <v>#N/A</v>
      </c>
      <c r="R389">
        <f>ROUND(stat_prod_calc_test_venusaur[[#This Row],[gl_stat_product]],1)</f>
        <v>1801.4</v>
      </c>
      <c r="S389" s="6" t="e">
        <f>INDEX(sgStats[gl_prod],MATCH(stat_prod_calc_test_venusaur[[#This Row],[iv_str]],sgStats[gl_iv_string],0))</f>
        <v>#N/A</v>
      </c>
      <c r="T389" s="5">
        <f>ROUND(stat_prod_calc_test_venusaur[[#This Row],[gl_percent_rank]],2)</f>
        <v>89.18</v>
      </c>
      <c r="U389" s="5" t="e">
        <f>INDEX(sgStats[gl_percent_sp],MATCH(stat_prod_calc_test_venusaur[[#This Row],[iv_str]],sgStats[gl_iv_string],0))</f>
        <v>#N/A</v>
      </c>
      <c r="V389" s="5" t="e">
        <f>stat_prod_calc_test_venusaur[[#This Row],[my_gl_%sp]]=stat_prod_calc_test_venusaur[[#This Row],[sg_gl_%sp]]</f>
        <v>#N/A</v>
      </c>
      <c r="W389" s="5">
        <f>ROUND(stat_prod_calc_test_venusaur[[#This Row],[gl_stat_product]]/$F$2*100,2)</f>
        <v>98.62</v>
      </c>
      <c r="X389" s="5" t="e">
        <f>stat_prod_calc_test_venusaur[[#This Row],[Column1]]=stat_prod_calc_test_venusaur[[#This Row],[sg_gl_%sp]]</f>
        <v>#N/A</v>
      </c>
      <c r="Y389" s="5">
        <f>stat_prod_calc_test_venusaur[[#This Row],[ul_stat_product]]/$L$66*100</f>
        <v>98.969851807280421</v>
      </c>
      <c r="Z389" s="5" t="e">
        <f>INDEX(sgStats[gl_rank],MATCH(stat_prod_calc_test_venusaur[[#This Row],[iv_str]],sgStats[ul_iv_string],0))</f>
        <v>#N/A</v>
      </c>
      <c r="AA389" s="5" t="e">
        <f>stat_prod_calc_test_venusaur[[#This Row],[sg_ul_rank]]=stat_prod_calc_test_venusaur[[#This Row],[ul_rank]]</f>
        <v>#N/A</v>
      </c>
      <c r="AB389" s="5">
        <f>ROUND(stat_prod_calc_test_venusaur[[#This Row],[ul_stat_product]],1)</f>
        <v>3913</v>
      </c>
      <c r="AC389" s="5" t="e">
        <f>INDEX(sgStats[ul_prod],MATCH(stat_prod_calc_test_venusaur[[#This Row],[iv_str]],sgStats[ul_iv_string],0))</f>
        <v>#N/A</v>
      </c>
    </row>
    <row r="390" spans="1:29" x14ac:dyDescent="0.25">
      <c r="A390" s="5" t="s">
        <v>36</v>
      </c>
      <c r="B390" s="5" t="s">
        <v>198</v>
      </c>
      <c r="C390">
        <v>21</v>
      </c>
      <c r="D390">
        <v>1491</v>
      </c>
      <c r="E390">
        <v>123</v>
      </c>
      <c r="F390">
        <v>1816.1410000000001</v>
      </c>
      <c r="G390">
        <v>162</v>
      </c>
      <c r="H390">
        <v>95.995000000000005</v>
      </c>
      <c r="I390">
        <v>40</v>
      </c>
      <c r="J390">
        <v>2485</v>
      </c>
      <c r="K390">
        <v>159</v>
      </c>
      <c r="L390">
        <v>3912.9050000000002</v>
      </c>
      <c r="M390">
        <v>389</v>
      </c>
      <c r="N390">
        <v>89.903999999999996</v>
      </c>
      <c r="O390">
        <v>3</v>
      </c>
      <c r="P390">
        <f>INDEX(sgStats[gl_rank],MATCH(stat_prod_calc_test_venusaur[[#This Row],[iv_str]],sgStats[gl_iv_string],0))</f>
        <v>162</v>
      </c>
      <c r="Q390" t="b">
        <f>stat_prod_calc_test_venusaur[[#This Row],[sg_gl_rank]]=stat_prod_calc_test_venusaur[[#This Row],[gl_rank]]</f>
        <v>1</v>
      </c>
      <c r="R390">
        <f>ROUND(stat_prod_calc_test_venusaur[[#This Row],[gl_stat_product]],1)</f>
        <v>1816.1</v>
      </c>
      <c r="S390" s="6">
        <f>INDEX(sgStats[gl_prod],MATCH(stat_prod_calc_test_venusaur[[#This Row],[iv_str]],sgStats[gl_iv_string],0))</f>
        <v>1816.1</v>
      </c>
      <c r="T390" s="5">
        <f>ROUND(stat_prod_calc_test_venusaur[[#This Row],[gl_percent_rank]],2)</f>
        <v>96</v>
      </c>
      <c r="U390" s="5">
        <f>INDEX(sgStats[gl_percent_sp],MATCH(stat_prod_calc_test_venusaur[[#This Row],[iv_str]],sgStats[gl_iv_string],0))</f>
        <v>98.03</v>
      </c>
      <c r="V390" s="5" t="b">
        <f>stat_prod_calc_test_venusaur[[#This Row],[my_gl_%sp]]=stat_prod_calc_test_venusaur[[#This Row],[sg_gl_%sp]]</f>
        <v>0</v>
      </c>
      <c r="W390" s="5">
        <f>ROUND(stat_prod_calc_test_venusaur[[#This Row],[gl_stat_product]]/$F$2*100,2)</f>
        <v>99.43</v>
      </c>
      <c r="X390" s="5" t="b">
        <f>stat_prod_calc_test_venusaur[[#This Row],[Column1]]=stat_prod_calc_test_venusaur[[#This Row],[sg_gl_%sp]]</f>
        <v>0</v>
      </c>
      <c r="Y390" s="5">
        <f>stat_prod_calc_test_venusaur[[#This Row],[ul_stat_product]]/$L$66*100</f>
        <v>98.968106607906563</v>
      </c>
      <c r="Z390" s="5" t="e">
        <f>INDEX(sgStats[gl_rank],MATCH(stat_prod_calc_test_venusaur[[#This Row],[iv_str]],sgStats[ul_iv_string],0))</f>
        <v>#N/A</v>
      </c>
      <c r="AA390" s="5" t="e">
        <f>stat_prod_calc_test_venusaur[[#This Row],[sg_ul_rank]]=stat_prod_calc_test_venusaur[[#This Row],[ul_rank]]</f>
        <v>#N/A</v>
      </c>
      <c r="AB390" s="5">
        <f>ROUND(stat_prod_calc_test_venusaur[[#This Row],[ul_stat_product]],1)</f>
        <v>3912.9</v>
      </c>
      <c r="AC390" s="5" t="e">
        <f>INDEX(sgStats[ul_prod],MATCH(stat_prod_calc_test_venusaur[[#This Row],[iv_str]],sgStats[ul_iv_string],0))</f>
        <v>#N/A</v>
      </c>
    </row>
    <row r="391" spans="1:29" x14ac:dyDescent="0.25">
      <c r="A391" s="5" t="s">
        <v>36</v>
      </c>
      <c r="B391" s="5" t="s">
        <v>966</v>
      </c>
      <c r="C391">
        <v>20.5</v>
      </c>
      <c r="D391">
        <v>1477</v>
      </c>
      <c r="E391">
        <v>119</v>
      </c>
      <c r="F391">
        <v>1784.9690000000001</v>
      </c>
      <c r="G391">
        <v>928</v>
      </c>
      <c r="H391">
        <v>77.289000000000001</v>
      </c>
      <c r="I391">
        <v>39</v>
      </c>
      <c r="J391">
        <v>2487</v>
      </c>
      <c r="K391">
        <v>155</v>
      </c>
      <c r="L391">
        <v>3912.8710000000001</v>
      </c>
      <c r="M391">
        <v>390</v>
      </c>
      <c r="N391">
        <v>89.878</v>
      </c>
      <c r="O391">
        <v>3</v>
      </c>
      <c r="P391" t="e">
        <f>INDEX(sgStats[gl_rank],MATCH(stat_prod_calc_test_venusaur[[#This Row],[iv_str]],sgStats[gl_iv_string],0))</f>
        <v>#N/A</v>
      </c>
      <c r="Q391" t="e">
        <f>stat_prod_calc_test_venusaur[[#This Row],[sg_gl_rank]]=stat_prod_calc_test_venusaur[[#This Row],[gl_rank]]</f>
        <v>#N/A</v>
      </c>
      <c r="R391">
        <f>ROUND(stat_prod_calc_test_venusaur[[#This Row],[gl_stat_product]],1)</f>
        <v>1785</v>
      </c>
      <c r="S391" s="6" t="e">
        <f>INDEX(sgStats[gl_prod],MATCH(stat_prod_calc_test_venusaur[[#This Row],[iv_str]],sgStats[gl_iv_string],0))</f>
        <v>#N/A</v>
      </c>
      <c r="T391" s="5">
        <f>ROUND(stat_prod_calc_test_venusaur[[#This Row],[gl_percent_rank]],2)</f>
        <v>77.290000000000006</v>
      </c>
      <c r="U391" s="5" t="e">
        <f>INDEX(sgStats[gl_percent_sp],MATCH(stat_prod_calc_test_venusaur[[#This Row],[iv_str]],sgStats[gl_iv_string],0))</f>
        <v>#N/A</v>
      </c>
      <c r="V391" s="5" t="e">
        <f>stat_prod_calc_test_venusaur[[#This Row],[my_gl_%sp]]=stat_prod_calc_test_venusaur[[#This Row],[sg_gl_%sp]]</f>
        <v>#N/A</v>
      </c>
      <c r="W391" s="5">
        <f>ROUND(stat_prod_calc_test_venusaur[[#This Row],[gl_stat_product]]/$F$2*100,2)</f>
        <v>97.72</v>
      </c>
      <c r="X391" s="5" t="e">
        <f>stat_prod_calc_test_venusaur[[#This Row],[Column1]]=stat_prod_calc_test_venusaur[[#This Row],[sg_gl_%sp]]</f>
        <v>#N/A</v>
      </c>
      <c r="Y391" s="5">
        <f>stat_prod_calc_test_venusaur[[#This Row],[ul_stat_product]]/$L$66*100</f>
        <v>98.967246654591918</v>
      </c>
      <c r="Z391" s="5" t="e">
        <f>INDEX(sgStats[gl_rank],MATCH(stat_prod_calc_test_venusaur[[#This Row],[iv_str]],sgStats[ul_iv_string],0))</f>
        <v>#N/A</v>
      </c>
      <c r="AA391" s="5" t="e">
        <f>stat_prod_calc_test_venusaur[[#This Row],[sg_ul_rank]]=stat_prod_calc_test_venusaur[[#This Row],[ul_rank]]</f>
        <v>#N/A</v>
      </c>
      <c r="AB391" s="5">
        <f>ROUND(stat_prod_calc_test_venusaur[[#This Row],[ul_stat_product]],1)</f>
        <v>3912.9</v>
      </c>
      <c r="AC391" s="5" t="e">
        <f>INDEX(sgStats[ul_prod],MATCH(stat_prod_calc_test_venusaur[[#This Row],[iv_str]],sgStats[ul_iv_string],0))</f>
        <v>#N/A</v>
      </c>
    </row>
    <row r="392" spans="1:29" x14ac:dyDescent="0.25">
      <c r="A392" s="5" t="s">
        <v>36</v>
      </c>
      <c r="B392" s="5" t="s">
        <v>481</v>
      </c>
      <c r="C392">
        <v>21</v>
      </c>
      <c r="D392">
        <v>1487</v>
      </c>
      <c r="E392">
        <v>122</v>
      </c>
      <c r="F392">
        <v>1801.2840000000001</v>
      </c>
      <c r="G392">
        <v>445</v>
      </c>
      <c r="H392">
        <v>89.158000000000001</v>
      </c>
      <c r="I392">
        <v>40.5</v>
      </c>
      <c r="J392">
        <v>2495</v>
      </c>
      <c r="K392">
        <v>158</v>
      </c>
      <c r="L392">
        <v>3912.7759999999998</v>
      </c>
      <c r="M392">
        <v>391</v>
      </c>
      <c r="N392">
        <v>89.852000000000004</v>
      </c>
      <c r="O392">
        <v>3</v>
      </c>
      <c r="P392" t="e">
        <f>INDEX(sgStats[gl_rank],MATCH(stat_prod_calc_test_venusaur[[#This Row],[iv_str]],sgStats[gl_iv_string],0))</f>
        <v>#N/A</v>
      </c>
      <c r="Q392" t="e">
        <f>stat_prod_calc_test_venusaur[[#This Row],[sg_gl_rank]]=stat_prod_calc_test_venusaur[[#This Row],[gl_rank]]</f>
        <v>#N/A</v>
      </c>
      <c r="R392">
        <f>ROUND(stat_prod_calc_test_venusaur[[#This Row],[gl_stat_product]],1)</f>
        <v>1801.3</v>
      </c>
      <c r="S392" s="6" t="e">
        <f>INDEX(sgStats[gl_prod],MATCH(stat_prod_calc_test_venusaur[[#This Row],[iv_str]],sgStats[gl_iv_string],0))</f>
        <v>#N/A</v>
      </c>
      <c r="T392" s="5">
        <f>ROUND(stat_prod_calc_test_venusaur[[#This Row],[gl_percent_rank]],2)</f>
        <v>89.16</v>
      </c>
      <c r="U392" s="5" t="e">
        <f>INDEX(sgStats[gl_percent_sp],MATCH(stat_prod_calc_test_venusaur[[#This Row],[iv_str]],sgStats[gl_iv_string],0))</f>
        <v>#N/A</v>
      </c>
      <c r="V392" s="5" t="e">
        <f>stat_prod_calc_test_venusaur[[#This Row],[my_gl_%sp]]=stat_prod_calc_test_venusaur[[#This Row],[sg_gl_%sp]]</f>
        <v>#N/A</v>
      </c>
      <c r="W392" s="5">
        <f>ROUND(stat_prod_calc_test_venusaur[[#This Row],[gl_stat_product]]/$F$2*100,2)</f>
        <v>98.61</v>
      </c>
      <c r="X392" s="5" t="e">
        <f>stat_prod_calc_test_venusaur[[#This Row],[Column1]]=stat_prod_calc_test_venusaur[[#This Row],[sg_gl_%sp]]</f>
        <v>#N/A</v>
      </c>
      <c r="Y392" s="5">
        <f>stat_prod_calc_test_venusaur[[#This Row],[ul_stat_product]]/$L$66*100</f>
        <v>98.964843843859796</v>
      </c>
      <c r="Z392" s="5" t="e">
        <f>INDEX(sgStats[gl_rank],MATCH(stat_prod_calc_test_venusaur[[#This Row],[iv_str]],sgStats[ul_iv_string],0))</f>
        <v>#N/A</v>
      </c>
      <c r="AA392" s="5" t="e">
        <f>stat_prod_calc_test_venusaur[[#This Row],[sg_ul_rank]]=stat_prod_calc_test_venusaur[[#This Row],[ul_rank]]</f>
        <v>#N/A</v>
      </c>
      <c r="AB392" s="5">
        <f>ROUND(stat_prod_calc_test_venusaur[[#This Row],[ul_stat_product]],1)</f>
        <v>3912.8</v>
      </c>
      <c r="AC392" s="5" t="e">
        <f>INDEX(sgStats[ul_prod],MATCH(stat_prod_calc_test_venusaur[[#This Row],[iv_str]],sgStats[ul_iv_string],0))</f>
        <v>#N/A</v>
      </c>
    </row>
    <row r="393" spans="1:29" x14ac:dyDescent="0.25">
      <c r="A393" s="5" t="s">
        <v>36</v>
      </c>
      <c r="B393" s="5" t="s">
        <v>896</v>
      </c>
      <c r="C393">
        <v>21</v>
      </c>
      <c r="D393">
        <v>1476</v>
      </c>
      <c r="E393">
        <v>121</v>
      </c>
      <c r="F393">
        <v>1786.61</v>
      </c>
      <c r="G393">
        <v>858</v>
      </c>
      <c r="H393">
        <v>78.998999999999995</v>
      </c>
      <c r="I393">
        <v>41</v>
      </c>
      <c r="J393">
        <v>2492</v>
      </c>
      <c r="K393">
        <v>157</v>
      </c>
      <c r="L393">
        <v>3912.73</v>
      </c>
      <c r="M393">
        <v>392</v>
      </c>
      <c r="N393">
        <v>89.8</v>
      </c>
      <c r="O393">
        <v>3</v>
      </c>
      <c r="P393" t="e">
        <f>INDEX(sgStats[gl_rank],MATCH(stat_prod_calc_test_venusaur[[#This Row],[iv_str]],sgStats[gl_iv_string],0))</f>
        <v>#N/A</v>
      </c>
      <c r="Q393" t="e">
        <f>stat_prod_calc_test_venusaur[[#This Row],[sg_gl_rank]]=stat_prod_calc_test_venusaur[[#This Row],[gl_rank]]</f>
        <v>#N/A</v>
      </c>
      <c r="R393">
        <f>ROUND(stat_prod_calc_test_venusaur[[#This Row],[gl_stat_product]],1)</f>
        <v>1786.6</v>
      </c>
      <c r="S393" s="6" t="e">
        <f>INDEX(sgStats[gl_prod],MATCH(stat_prod_calc_test_venusaur[[#This Row],[iv_str]],sgStats[gl_iv_string],0))</f>
        <v>#N/A</v>
      </c>
      <c r="T393" s="5">
        <f>ROUND(stat_prod_calc_test_venusaur[[#This Row],[gl_percent_rank]],2)</f>
        <v>79</v>
      </c>
      <c r="U393" s="5" t="e">
        <f>INDEX(sgStats[gl_percent_sp],MATCH(stat_prod_calc_test_venusaur[[#This Row],[iv_str]],sgStats[gl_iv_string],0))</f>
        <v>#N/A</v>
      </c>
      <c r="V393" s="5" t="e">
        <f>stat_prod_calc_test_venusaur[[#This Row],[my_gl_%sp]]=stat_prod_calc_test_venusaur[[#This Row],[sg_gl_%sp]]</f>
        <v>#N/A</v>
      </c>
      <c r="W393" s="5">
        <f>ROUND(stat_prod_calc_test_venusaur[[#This Row],[gl_stat_product]]/$F$2*100,2)</f>
        <v>97.81</v>
      </c>
      <c r="X393" s="5" t="e">
        <f>stat_prod_calc_test_venusaur[[#This Row],[Column1]]=stat_prod_calc_test_venusaur[[#This Row],[sg_gl_%sp]]</f>
        <v>#N/A</v>
      </c>
      <c r="Y393" s="5">
        <f>stat_prod_calc_test_venusaur[[#This Row],[ul_stat_product]]/$L$66*100</f>
        <v>98.963680377610558</v>
      </c>
      <c r="Z393" s="5" t="e">
        <f>INDEX(sgStats[gl_rank],MATCH(stat_prod_calc_test_venusaur[[#This Row],[iv_str]],sgStats[ul_iv_string],0))</f>
        <v>#N/A</v>
      </c>
      <c r="AA393" s="5" t="e">
        <f>stat_prod_calc_test_venusaur[[#This Row],[sg_ul_rank]]=stat_prod_calc_test_venusaur[[#This Row],[ul_rank]]</f>
        <v>#N/A</v>
      </c>
      <c r="AB393" s="5">
        <f>ROUND(stat_prod_calc_test_venusaur[[#This Row],[ul_stat_product]],1)</f>
        <v>3912.7</v>
      </c>
      <c r="AC393" s="5" t="e">
        <f>INDEX(sgStats[ul_prod],MATCH(stat_prod_calc_test_venusaur[[#This Row],[iv_str]],sgStats[ul_iv_string],0))</f>
        <v>#N/A</v>
      </c>
    </row>
    <row r="394" spans="1:29" x14ac:dyDescent="0.25">
      <c r="A394" s="5" t="s">
        <v>36</v>
      </c>
      <c r="B394" s="5" t="s">
        <v>897</v>
      </c>
      <c r="C394">
        <v>21</v>
      </c>
      <c r="D394">
        <v>1472</v>
      </c>
      <c r="E394">
        <v>121</v>
      </c>
      <c r="F394">
        <v>1786.61</v>
      </c>
      <c r="G394">
        <v>858</v>
      </c>
      <c r="H394">
        <v>78.998999999999995</v>
      </c>
      <c r="I394">
        <v>41</v>
      </c>
      <c r="J394">
        <v>2485</v>
      </c>
      <c r="K394">
        <v>157</v>
      </c>
      <c r="L394">
        <v>3912.73</v>
      </c>
      <c r="M394">
        <v>392</v>
      </c>
      <c r="N394">
        <v>89.8</v>
      </c>
      <c r="O394">
        <v>3</v>
      </c>
      <c r="P394" t="e">
        <f>INDEX(sgStats[gl_rank],MATCH(stat_prod_calc_test_venusaur[[#This Row],[iv_str]],sgStats[gl_iv_string],0))</f>
        <v>#N/A</v>
      </c>
      <c r="Q394" t="e">
        <f>stat_prod_calc_test_venusaur[[#This Row],[sg_gl_rank]]=stat_prod_calc_test_venusaur[[#This Row],[gl_rank]]</f>
        <v>#N/A</v>
      </c>
      <c r="R394">
        <f>ROUND(stat_prod_calc_test_venusaur[[#This Row],[gl_stat_product]],1)</f>
        <v>1786.6</v>
      </c>
      <c r="S394" s="6" t="e">
        <f>INDEX(sgStats[gl_prod],MATCH(stat_prod_calc_test_venusaur[[#This Row],[iv_str]],sgStats[gl_iv_string],0))</f>
        <v>#N/A</v>
      </c>
      <c r="T394" s="5">
        <f>ROUND(stat_prod_calc_test_venusaur[[#This Row],[gl_percent_rank]],2)</f>
        <v>79</v>
      </c>
      <c r="U394" s="5" t="e">
        <f>INDEX(sgStats[gl_percent_sp],MATCH(stat_prod_calc_test_venusaur[[#This Row],[iv_str]],sgStats[gl_iv_string],0))</f>
        <v>#N/A</v>
      </c>
      <c r="V394" s="5" t="e">
        <f>stat_prod_calc_test_venusaur[[#This Row],[my_gl_%sp]]=stat_prod_calc_test_venusaur[[#This Row],[sg_gl_%sp]]</f>
        <v>#N/A</v>
      </c>
      <c r="W394" s="5">
        <f>ROUND(stat_prod_calc_test_venusaur[[#This Row],[gl_stat_product]]/$F$2*100,2)</f>
        <v>97.81</v>
      </c>
      <c r="X394" s="5" t="e">
        <f>stat_prod_calc_test_venusaur[[#This Row],[Column1]]=stat_prod_calc_test_venusaur[[#This Row],[sg_gl_%sp]]</f>
        <v>#N/A</v>
      </c>
      <c r="Y394" s="5">
        <f>stat_prod_calc_test_venusaur[[#This Row],[ul_stat_product]]/$L$66*100</f>
        <v>98.963680377610558</v>
      </c>
      <c r="Z394" s="5" t="e">
        <f>INDEX(sgStats[gl_rank],MATCH(stat_prod_calc_test_venusaur[[#This Row],[iv_str]],sgStats[ul_iv_string],0))</f>
        <v>#N/A</v>
      </c>
      <c r="AA394" s="5" t="e">
        <f>stat_prod_calc_test_venusaur[[#This Row],[sg_ul_rank]]=stat_prod_calc_test_venusaur[[#This Row],[ul_rank]]</f>
        <v>#N/A</v>
      </c>
      <c r="AB394" s="5">
        <f>ROUND(stat_prod_calc_test_venusaur[[#This Row],[ul_stat_product]],1)</f>
        <v>3912.7</v>
      </c>
      <c r="AC394" s="5" t="e">
        <f>INDEX(sgStats[ul_prod],MATCH(stat_prod_calc_test_venusaur[[#This Row],[iv_str]],sgStats[ul_iv_string],0))</f>
        <v>#N/A</v>
      </c>
    </row>
    <row r="395" spans="1:29" x14ac:dyDescent="0.25">
      <c r="A395" s="5" t="s">
        <v>36</v>
      </c>
      <c r="B395" s="5" t="s">
        <v>203</v>
      </c>
      <c r="C395">
        <v>21</v>
      </c>
      <c r="D395">
        <v>1495</v>
      </c>
      <c r="E395">
        <v>123</v>
      </c>
      <c r="F395">
        <v>1816.048</v>
      </c>
      <c r="G395">
        <v>167</v>
      </c>
      <c r="H395">
        <v>95.921999999999997</v>
      </c>
      <c r="I395">
        <v>40</v>
      </c>
      <c r="J395">
        <v>2491</v>
      </c>
      <c r="K395">
        <v>159</v>
      </c>
      <c r="L395">
        <v>3912.7069999999999</v>
      </c>
      <c r="M395">
        <v>394</v>
      </c>
      <c r="N395">
        <v>89.774000000000001</v>
      </c>
      <c r="O395">
        <v>3</v>
      </c>
      <c r="P395">
        <f>INDEX(sgStats[gl_rank],MATCH(stat_prod_calc_test_venusaur[[#This Row],[iv_str]],sgStats[gl_iv_string],0))</f>
        <v>167</v>
      </c>
      <c r="Q395" t="b">
        <f>stat_prod_calc_test_venusaur[[#This Row],[sg_gl_rank]]=stat_prod_calc_test_venusaur[[#This Row],[gl_rank]]</f>
        <v>1</v>
      </c>
      <c r="R395">
        <f>ROUND(stat_prod_calc_test_venusaur[[#This Row],[gl_stat_product]],1)</f>
        <v>1816</v>
      </c>
      <c r="S395" s="6">
        <f>INDEX(sgStats[gl_prod],MATCH(stat_prod_calc_test_venusaur[[#This Row],[iv_str]],sgStats[gl_iv_string],0))</f>
        <v>1816</v>
      </c>
      <c r="T395" s="5">
        <f>ROUND(stat_prod_calc_test_venusaur[[#This Row],[gl_percent_rank]],2)</f>
        <v>95.92</v>
      </c>
      <c r="U395" s="5">
        <f>INDEX(sgStats[gl_percent_sp],MATCH(stat_prod_calc_test_venusaur[[#This Row],[iv_str]],sgStats[gl_iv_string],0))</f>
        <v>98.02</v>
      </c>
      <c r="V395" s="5" t="b">
        <f>stat_prod_calc_test_venusaur[[#This Row],[my_gl_%sp]]=stat_prod_calc_test_venusaur[[#This Row],[sg_gl_%sp]]</f>
        <v>0</v>
      </c>
      <c r="W395" s="5">
        <f>ROUND(stat_prod_calc_test_venusaur[[#This Row],[gl_stat_product]]/$F$2*100,2)</f>
        <v>99.42</v>
      </c>
      <c r="X395" s="5" t="b">
        <f>stat_prod_calc_test_venusaur[[#This Row],[Column1]]=stat_prod_calc_test_venusaur[[#This Row],[sg_gl_%sp]]</f>
        <v>0</v>
      </c>
      <c r="Y395" s="5">
        <f>stat_prod_calc_test_venusaur[[#This Row],[ul_stat_product]]/$L$66*100</f>
        <v>98.963098644485939</v>
      </c>
      <c r="Z395" s="5" t="e">
        <f>INDEX(sgStats[gl_rank],MATCH(stat_prod_calc_test_venusaur[[#This Row],[iv_str]],sgStats[ul_iv_string],0))</f>
        <v>#N/A</v>
      </c>
      <c r="AA395" s="5" t="e">
        <f>stat_prod_calc_test_venusaur[[#This Row],[sg_ul_rank]]=stat_prod_calc_test_venusaur[[#This Row],[ul_rank]]</f>
        <v>#N/A</v>
      </c>
      <c r="AB395" s="5">
        <f>ROUND(stat_prod_calc_test_venusaur[[#This Row],[ul_stat_product]],1)</f>
        <v>3912.7</v>
      </c>
      <c r="AC395" s="5" t="e">
        <f>INDEX(sgStats[ul_prod],MATCH(stat_prod_calc_test_venusaur[[#This Row],[iv_str]],sgStats[ul_iv_string],0))</f>
        <v>#N/A</v>
      </c>
    </row>
    <row r="396" spans="1:29" x14ac:dyDescent="0.25">
      <c r="A396" s="5" t="s">
        <v>36</v>
      </c>
      <c r="B396" s="5" t="s">
        <v>905</v>
      </c>
      <c r="C396">
        <v>21</v>
      </c>
      <c r="D396">
        <v>1480</v>
      </c>
      <c r="E396">
        <v>121</v>
      </c>
      <c r="F396">
        <v>1786.519</v>
      </c>
      <c r="G396">
        <v>868</v>
      </c>
      <c r="H396">
        <v>78.802999999999997</v>
      </c>
      <c r="I396">
        <v>41</v>
      </c>
      <c r="J396">
        <v>2498</v>
      </c>
      <c r="K396">
        <v>157</v>
      </c>
      <c r="L396">
        <v>3912.5320000000002</v>
      </c>
      <c r="M396">
        <v>395</v>
      </c>
      <c r="N396">
        <v>89.748000000000005</v>
      </c>
      <c r="O396">
        <v>3</v>
      </c>
      <c r="P396" t="e">
        <f>INDEX(sgStats[gl_rank],MATCH(stat_prod_calc_test_venusaur[[#This Row],[iv_str]],sgStats[gl_iv_string],0))</f>
        <v>#N/A</v>
      </c>
      <c r="Q396" t="e">
        <f>stat_prod_calc_test_venusaur[[#This Row],[sg_gl_rank]]=stat_prod_calc_test_venusaur[[#This Row],[gl_rank]]</f>
        <v>#N/A</v>
      </c>
      <c r="R396">
        <f>ROUND(stat_prod_calc_test_venusaur[[#This Row],[gl_stat_product]],1)</f>
        <v>1786.5</v>
      </c>
      <c r="S396" s="6" t="e">
        <f>INDEX(sgStats[gl_prod],MATCH(stat_prod_calc_test_venusaur[[#This Row],[iv_str]],sgStats[gl_iv_string],0))</f>
        <v>#N/A</v>
      </c>
      <c r="T396" s="5">
        <f>ROUND(stat_prod_calc_test_venusaur[[#This Row],[gl_percent_rank]],2)</f>
        <v>78.8</v>
      </c>
      <c r="U396" s="5" t="e">
        <f>INDEX(sgStats[gl_percent_sp],MATCH(stat_prod_calc_test_venusaur[[#This Row],[iv_str]],sgStats[gl_iv_string],0))</f>
        <v>#N/A</v>
      </c>
      <c r="V396" s="5" t="e">
        <f>stat_prod_calc_test_venusaur[[#This Row],[my_gl_%sp]]=stat_prod_calc_test_venusaur[[#This Row],[sg_gl_%sp]]</f>
        <v>#N/A</v>
      </c>
      <c r="W396" s="5">
        <f>ROUND(stat_prod_calc_test_venusaur[[#This Row],[gl_stat_product]]/$F$2*100,2)</f>
        <v>97.81</v>
      </c>
      <c r="X396" s="5" t="e">
        <f>stat_prod_calc_test_venusaur[[#This Row],[Column1]]=stat_prod_calc_test_venusaur[[#This Row],[sg_gl_%sp]]</f>
        <v>#N/A</v>
      </c>
      <c r="Y396" s="5">
        <f>stat_prod_calc_test_venusaur[[#This Row],[ul_stat_product]]/$L$66*100</f>
        <v>98.958672414189948</v>
      </c>
      <c r="Z396" s="5" t="e">
        <f>INDEX(sgStats[gl_rank],MATCH(stat_prod_calc_test_venusaur[[#This Row],[iv_str]],sgStats[ul_iv_string],0))</f>
        <v>#N/A</v>
      </c>
      <c r="AA396" s="5" t="e">
        <f>stat_prod_calc_test_venusaur[[#This Row],[sg_ul_rank]]=stat_prod_calc_test_venusaur[[#This Row],[ul_rank]]</f>
        <v>#N/A</v>
      </c>
      <c r="AB396" s="5">
        <f>ROUND(stat_prod_calc_test_venusaur[[#This Row],[ul_stat_product]],1)</f>
        <v>3912.5</v>
      </c>
      <c r="AC396" s="5" t="e">
        <f>INDEX(sgStats[ul_prod],MATCH(stat_prod_calc_test_venusaur[[#This Row],[iv_str]],sgStats[ul_iv_string],0))</f>
        <v>#N/A</v>
      </c>
    </row>
    <row r="397" spans="1:29" x14ac:dyDescent="0.25">
      <c r="A397" s="5" t="s">
        <v>36</v>
      </c>
      <c r="B397" s="5" t="s">
        <v>1938</v>
      </c>
      <c r="C397">
        <v>20.5</v>
      </c>
      <c r="D397">
        <v>1473</v>
      </c>
      <c r="E397">
        <v>123</v>
      </c>
      <c r="F397">
        <v>1763.258</v>
      </c>
      <c r="G397">
        <v>1902</v>
      </c>
      <c r="H397">
        <v>53.552999999999997</v>
      </c>
      <c r="I397">
        <v>39.5</v>
      </c>
      <c r="J397">
        <v>2498</v>
      </c>
      <c r="K397">
        <v>161</v>
      </c>
      <c r="L397">
        <v>3912.47</v>
      </c>
      <c r="M397">
        <v>396</v>
      </c>
      <c r="N397">
        <v>89.721999999999994</v>
      </c>
      <c r="O397">
        <v>3</v>
      </c>
      <c r="P397" t="e">
        <f>INDEX(sgStats[gl_rank],MATCH(stat_prod_calc_test_venusaur[[#This Row],[iv_str]],sgStats[gl_iv_string],0))</f>
        <v>#N/A</v>
      </c>
      <c r="Q397" t="e">
        <f>stat_prod_calc_test_venusaur[[#This Row],[sg_gl_rank]]=stat_prod_calc_test_venusaur[[#This Row],[gl_rank]]</f>
        <v>#N/A</v>
      </c>
      <c r="R397">
        <f>ROUND(stat_prod_calc_test_venusaur[[#This Row],[gl_stat_product]],1)</f>
        <v>1763.3</v>
      </c>
      <c r="S397" s="6" t="e">
        <f>INDEX(sgStats[gl_prod],MATCH(stat_prod_calc_test_venusaur[[#This Row],[iv_str]],sgStats[gl_iv_string],0))</f>
        <v>#N/A</v>
      </c>
      <c r="T397" s="5">
        <f>ROUND(stat_prod_calc_test_venusaur[[#This Row],[gl_percent_rank]],2)</f>
        <v>53.55</v>
      </c>
      <c r="U397" s="5" t="e">
        <f>INDEX(sgStats[gl_percent_sp],MATCH(stat_prod_calc_test_venusaur[[#This Row],[iv_str]],sgStats[gl_iv_string],0))</f>
        <v>#N/A</v>
      </c>
      <c r="V397" s="5" t="e">
        <f>stat_prod_calc_test_venusaur[[#This Row],[my_gl_%sp]]=stat_prod_calc_test_venusaur[[#This Row],[sg_gl_%sp]]</f>
        <v>#N/A</v>
      </c>
      <c r="W397" s="5">
        <f>ROUND(stat_prod_calc_test_venusaur[[#This Row],[gl_stat_product]]/$F$2*100,2)</f>
        <v>96.53</v>
      </c>
      <c r="X397" s="5" t="e">
        <f>stat_prod_calc_test_venusaur[[#This Row],[Column1]]=stat_prod_calc_test_venusaur[[#This Row],[sg_gl_%sp]]</f>
        <v>#N/A</v>
      </c>
      <c r="Y397" s="5">
        <f>stat_prod_calc_test_venusaur[[#This Row],[ul_stat_product]]/$L$66*100</f>
        <v>98.957104264027919</v>
      </c>
      <c r="Z397" s="5" t="e">
        <f>INDEX(sgStats[gl_rank],MATCH(stat_prod_calc_test_venusaur[[#This Row],[iv_str]],sgStats[ul_iv_string],0))</f>
        <v>#N/A</v>
      </c>
      <c r="AA397" s="5" t="e">
        <f>stat_prod_calc_test_venusaur[[#This Row],[sg_ul_rank]]=stat_prod_calc_test_venusaur[[#This Row],[ul_rank]]</f>
        <v>#N/A</v>
      </c>
      <c r="AB397" s="5">
        <f>ROUND(stat_prod_calc_test_venusaur[[#This Row],[ul_stat_product]],1)</f>
        <v>3912.5</v>
      </c>
      <c r="AC397" s="5" t="e">
        <f>INDEX(sgStats[ul_prod],MATCH(stat_prod_calc_test_venusaur[[#This Row],[iv_str]],sgStats[ul_iv_string],0))</f>
        <v>#N/A</v>
      </c>
    </row>
    <row r="398" spans="1:29" x14ac:dyDescent="0.25">
      <c r="A398" s="5" t="s">
        <v>36</v>
      </c>
      <c r="B398" s="5" t="s">
        <v>205</v>
      </c>
      <c r="C398">
        <v>21</v>
      </c>
      <c r="D398">
        <v>1498</v>
      </c>
      <c r="E398">
        <v>123</v>
      </c>
      <c r="F398">
        <v>1815.864</v>
      </c>
      <c r="G398">
        <v>169</v>
      </c>
      <c r="H398">
        <v>95.873000000000005</v>
      </c>
      <c r="I398">
        <v>40</v>
      </c>
      <c r="J398">
        <v>2497</v>
      </c>
      <c r="K398">
        <v>159</v>
      </c>
      <c r="L398">
        <v>3912.31</v>
      </c>
      <c r="M398">
        <v>397</v>
      </c>
      <c r="N398">
        <v>89.695999999999998</v>
      </c>
      <c r="O398">
        <v>3</v>
      </c>
      <c r="P398">
        <f>INDEX(sgStats[gl_rank],MATCH(stat_prod_calc_test_venusaur[[#This Row],[iv_str]],sgStats[gl_iv_string],0))</f>
        <v>169</v>
      </c>
      <c r="Q398" t="b">
        <f>stat_prod_calc_test_venusaur[[#This Row],[sg_gl_rank]]=stat_prod_calc_test_venusaur[[#This Row],[gl_rank]]</f>
        <v>1</v>
      </c>
      <c r="R398">
        <f>ROUND(stat_prod_calc_test_venusaur[[#This Row],[gl_stat_product]],1)</f>
        <v>1815.9</v>
      </c>
      <c r="S398" s="6">
        <f>INDEX(sgStats[gl_prod],MATCH(stat_prod_calc_test_venusaur[[#This Row],[iv_str]],sgStats[gl_iv_string],0))</f>
        <v>1815.9</v>
      </c>
      <c r="T398" s="5">
        <f>ROUND(stat_prod_calc_test_venusaur[[#This Row],[gl_percent_rank]],2)</f>
        <v>95.87</v>
      </c>
      <c r="U398" s="5">
        <f>INDEX(sgStats[gl_percent_sp],MATCH(stat_prod_calc_test_venusaur[[#This Row],[iv_str]],sgStats[gl_iv_string],0))</f>
        <v>98.01</v>
      </c>
      <c r="V398" s="5" t="b">
        <f>stat_prod_calc_test_venusaur[[#This Row],[my_gl_%sp]]=stat_prod_calc_test_venusaur[[#This Row],[sg_gl_%sp]]</f>
        <v>0</v>
      </c>
      <c r="W398" s="5">
        <f>ROUND(stat_prod_calc_test_venusaur[[#This Row],[gl_stat_product]]/$F$2*100,2)</f>
        <v>99.41</v>
      </c>
      <c r="X398" s="5" t="b">
        <f>stat_prod_calc_test_venusaur[[#This Row],[Column1]]=stat_prod_calc_test_venusaur[[#This Row],[sg_gl_%sp]]</f>
        <v>0</v>
      </c>
      <c r="Y398" s="5">
        <f>stat_prod_calc_test_venusaur[[#This Row],[ul_stat_product]]/$L$66*100</f>
        <v>98.953057424900152</v>
      </c>
      <c r="Z398" s="5" t="e">
        <f>INDEX(sgStats[gl_rank],MATCH(stat_prod_calc_test_venusaur[[#This Row],[iv_str]],sgStats[ul_iv_string],0))</f>
        <v>#N/A</v>
      </c>
      <c r="AA398" s="5" t="e">
        <f>stat_prod_calc_test_venusaur[[#This Row],[sg_ul_rank]]=stat_prod_calc_test_venusaur[[#This Row],[ul_rank]]</f>
        <v>#N/A</v>
      </c>
      <c r="AB398" s="5">
        <f>ROUND(stat_prod_calc_test_venusaur[[#This Row],[ul_stat_product]],1)</f>
        <v>3912.3</v>
      </c>
      <c r="AC398" s="5" t="e">
        <f>INDEX(sgStats[ul_prod],MATCH(stat_prod_calc_test_venusaur[[#This Row],[iv_str]],sgStats[ul_iv_string],0))</f>
        <v>#N/A</v>
      </c>
    </row>
    <row r="399" spans="1:29" x14ac:dyDescent="0.25">
      <c r="A399" s="5" t="s">
        <v>36</v>
      </c>
      <c r="B399" s="5" t="s">
        <v>54</v>
      </c>
      <c r="C399">
        <v>20.5</v>
      </c>
      <c r="D399">
        <v>1500</v>
      </c>
      <c r="E399">
        <v>123</v>
      </c>
      <c r="F399">
        <v>1835.9690000000001</v>
      </c>
      <c r="G399">
        <v>18</v>
      </c>
      <c r="H399">
        <v>99.584999999999994</v>
      </c>
      <c r="I399">
        <v>38</v>
      </c>
      <c r="J399">
        <v>2487</v>
      </c>
      <c r="K399">
        <v>158</v>
      </c>
      <c r="L399">
        <v>3911.6480000000001</v>
      </c>
      <c r="M399">
        <v>398</v>
      </c>
      <c r="N399">
        <v>89.67</v>
      </c>
      <c r="O399">
        <v>3</v>
      </c>
      <c r="P399">
        <f>INDEX(sgStats[gl_rank],MATCH(stat_prod_calc_test_venusaur[[#This Row],[iv_str]],sgStats[gl_iv_string],0))</f>
        <v>18</v>
      </c>
      <c r="Q399" t="b">
        <f>stat_prod_calc_test_venusaur[[#This Row],[sg_gl_rank]]=stat_prod_calc_test_venusaur[[#This Row],[gl_rank]]</f>
        <v>1</v>
      </c>
      <c r="R399">
        <f>ROUND(stat_prod_calc_test_venusaur[[#This Row],[gl_stat_product]],1)</f>
        <v>1836</v>
      </c>
      <c r="S399" s="6">
        <f>INDEX(sgStats[gl_prod],MATCH(stat_prod_calc_test_venusaur[[#This Row],[iv_str]],sgStats[gl_iv_string],0))</f>
        <v>1836</v>
      </c>
      <c r="T399" s="5">
        <f>ROUND(stat_prod_calc_test_venusaur[[#This Row],[gl_percent_rank]],2)</f>
        <v>99.59</v>
      </c>
      <c r="U399" s="5">
        <f>INDEX(sgStats[gl_percent_sp],MATCH(stat_prod_calc_test_venusaur[[#This Row],[iv_str]],sgStats[gl_iv_string],0))</f>
        <v>99.1</v>
      </c>
      <c r="V399" s="5" t="b">
        <f>stat_prod_calc_test_venusaur[[#This Row],[my_gl_%sp]]=stat_prod_calc_test_venusaur[[#This Row],[sg_gl_%sp]]</f>
        <v>0</v>
      </c>
      <c r="W399" s="5">
        <f>ROUND(stat_prod_calc_test_venusaur[[#This Row],[gl_stat_product]]/$F$2*100,2)</f>
        <v>100.51</v>
      </c>
      <c r="X399" s="5" t="b">
        <f>stat_prod_calc_test_venusaur[[#This Row],[Column1]]=stat_prod_calc_test_venusaur[[#This Row],[sg_gl_%sp]]</f>
        <v>0</v>
      </c>
      <c r="Y399" s="5">
        <f>stat_prod_calc_test_venusaur[[#This Row],[ul_stat_product]]/$L$66*100</f>
        <v>98.936313628008989</v>
      </c>
      <c r="Z399" s="5" t="e">
        <f>INDEX(sgStats[gl_rank],MATCH(stat_prod_calc_test_venusaur[[#This Row],[iv_str]],sgStats[ul_iv_string],0))</f>
        <v>#N/A</v>
      </c>
      <c r="AA399" s="5" t="e">
        <f>stat_prod_calc_test_venusaur[[#This Row],[sg_ul_rank]]=stat_prod_calc_test_venusaur[[#This Row],[ul_rank]]</f>
        <v>#N/A</v>
      </c>
      <c r="AB399" s="5">
        <f>ROUND(stat_prod_calc_test_venusaur[[#This Row],[ul_stat_product]],1)</f>
        <v>3911.6</v>
      </c>
      <c r="AC399" s="5" t="e">
        <f>INDEX(sgStats[ul_prod],MATCH(stat_prod_calc_test_venusaur[[#This Row],[iv_str]],sgStats[ul_iv_string],0))</f>
        <v>#N/A</v>
      </c>
    </row>
    <row r="400" spans="1:29" x14ac:dyDescent="0.25">
      <c r="A400" s="5" t="s">
        <v>36</v>
      </c>
      <c r="B400" s="5" t="s">
        <v>969</v>
      </c>
      <c r="C400">
        <v>21</v>
      </c>
      <c r="D400">
        <v>1472</v>
      </c>
      <c r="E400">
        <v>124</v>
      </c>
      <c r="F400">
        <v>1784.903</v>
      </c>
      <c r="G400">
        <v>932</v>
      </c>
      <c r="H400">
        <v>77.241</v>
      </c>
      <c r="I400">
        <v>41</v>
      </c>
      <c r="J400">
        <v>2485</v>
      </c>
      <c r="K400">
        <v>161</v>
      </c>
      <c r="L400">
        <v>3911.6030000000001</v>
      </c>
      <c r="M400">
        <v>399</v>
      </c>
      <c r="N400">
        <v>89.644000000000005</v>
      </c>
      <c r="O400">
        <v>3</v>
      </c>
      <c r="P400" t="e">
        <f>INDEX(sgStats[gl_rank],MATCH(stat_prod_calc_test_venusaur[[#This Row],[iv_str]],sgStats[gl_iv_string],0))</f>
        <v>#N/A</v>
      </c>
      <c r="Q400" t="e">
        <f>stat_prod_calc_test_venusaur[[#This Row],[sg_gl_rank]]=stat_prod_calc_test_venusaur[[#This Row],[gl_rank]]</f>
        <v>#N/A</v>
      </c>
      <c r="R400">
        <f>ROUND(stat_prod_calc_test_venusaur[[#This Row],[gl_stat_product]],1)</f>
        <v>1784.9</v>
      </c>
      <c r="S400" s="6" t="e">
        <f>INDEX(sgStats[gl_prod],MATCH(stat_prod_calc_test_venusaur[[#This Row],[iv_str]],sgStats[gl_iv_string],0))</f>
        <v>#N/A</v>
      </c>
      <c r="T400" s="5">
        <f>ROUND(stat_prod_calc_test_venusaur[[#This Row],[gl_percent_rank]],2)</f>
        <v>77.239999999999995</v>
      </c>
      <c r="U400" s="5" t="e">
        <f>INDEX(sgStats[gl_percent_sp],MATCH(stat_prod_calc_test_venusaur[[#This Row],[iv_str]],sgStats[gl_iv_string],0))</f>
        <v>#N/A</v>
      </c>
      <c r="V400" s="5" t="e">
        <f>stat_prod_calc_test_venusaur[[#This Row],[my_gl_%sp]]=stat_prod_calc_test_venusaur[[#This Row],[sg_gl_%sp]]</f>
        <v>#N/A</v>
      </c>
      <c r="W400" s="5">
        <f>ROUND(stat_prod_calc_test_venusaur[[#This Row],[gl_stat_product]]/$F$2*100,2)</f>
        <v>97.72</v>
      </c>
      <c r="X400" s="5" t="e">
        <f>stat_prod_calc_test_venusaur[[#This Row],[Column1]]=stat_prod_calc_test_venusaur[[#This Row],[sg_gl_%sp]]</f>
        <v>#N/A</v>
      </c>
      <c r="Y400" s="5">
        <f>stat_prod_calc_test_venusaur[[#This Row],[ul_stat_product]]/$L$66*100</f>
        <v>98.935175454504304</v>
      </c>
      <c r="Z400" s="5" t="e">
        <f>INDEX(sgStats[gl_rank],MATCH(stat_prod_calc_test_venusaur[[#This Row],[iv_str]],sgStats[ul_iv_string],0))</f>
        <v>#N/A</v>
      </c>
      <c r="AA400" s="5" t="e">
        <f>stat_prod_calc_test_venusaur[[#This Row],[sg_ul_rank]]=stat_prod_calc_test_venusaur[[#This Row],[ul_rank]]</f>
        <v>#N/A</v>
      </c>
      <c r="AB400" s="5">
        <f>ROUND(stat_prod_calc_test_venusaur[[#This Row],[ul_stat_product]],1)</f>
        <v>3911.6</v>
      </c>
      <c r="AC400" s="5" t="e">
        <f>INDEX(sgStats[ul_prod],MATCH(stat_prod_calc_test_venusaur[[#This Row],[iv_str]],sgStats[ul_iv_string],0))</f>
        <v>#N/A</v>
      </c>
    </row>
    <row r="401" spans="1:29" x14ac:dyDescent="0.25">
      <c r="A401" s="5" t="s">
        <v>36</v>
      </c>
      <c r="B401" s="5" t="s">
        <v>415</v>
      </c>
      <c r="C401">
        <v>20</v>
      </c>
      <c r="D401">
        <v>1485</v>
      </c>
      <c r="E401">
        <v>122</v>
      </c>
      <c r="F401">
        <v>1803.086</v>
      </c>
      <c r="G401">
        <v>379</v>
      </c>
      <c r="H401">
        <v>90.745000000000005</v>
      </c>
      <c r="I401">
        <v>37</v>
      </c>
      <c r="J401">
        <v>2487</v>
      </c>
      <c r="K401">
        <v>158</v>
      </c>
      <c r="L401">
        <v>3911.576</v>
      </c>
      <c r="M401">
        <v>400</v>
      </c>
      <c r="N401">
        <v>89.617000000000004</v>
      </c>
      <c r="O401">
        <v>3</v>
      </c>
      <c r="P401" t="e">
        <f>INDEX(sgStats[gl_rank],MATCH(stat_prod_calc_test_venusaur[[#This Row],[iv_str]],sgStats[gl_iv_string],0))</f>
        <v>#N/A</v>
      </c>
      <c r="Q401" t="e">
        <f>stat_prod_calc_test_venusaur[[#This Row],[sg_gl_rank]]=stat_prod_calc_test_venusaur[[#This Row],[gl_rank]]</f>
        <v>#N/A</v>
      </c>
      <c r="R401">
        <f>ROUND(stat_prod_calc_test_venusaur[[#This Row],[gl_stat_product]],1)</f>
        <v>1803.1</v>
      </c>
      <c r="S401" s="6" t="e">
        <f>INDEX(sgStats[gl_prod],MATCH(stat_prod_calc_test_venusaur[[#This Row],[iv_str]],sgStats[gl_iv_string],0))</f>
        <v>#N/A</v>
      </c>
      <c r="T401" s="5">
        <f>ROUND(stat_prod_calc_test_venusaur[[#This Row],[gl_percent_rank]],2)</f>
        <v>90.75</v>
      </c>
      <c r="U401" s="5" t="e">
        <f>INDEX(sgStats[gl_percent_sp],MATCH(stat_prod_calc_test_venusaur[[#This Row],[iv_str]],sgStats[gl_iv_string],0))</f>
        <v>#N/A</v>
      </c>
      <c r="V401" s="5" t="e">
        <f>stat_prod_calc_test_venusaur[[#This Row],[my_gl_%sp]]=stat_prod_calc_test_venusaur[[#This Row],[sg_gl_%sp]]</f>
        <v>#N/A</v>
      </c>
      <c r="W401" s="5">
        <f>ROUND(stat_prod_calc_test_venusaur[[#This Row],[gl_stat_product]]/$F$2*100,2)</f>
        <v>98.71</v>
      </c>
      <c r="X401" s="5" t="e">
        <f>stat_prod_calc_test_venusaur[[#This Row],[Column1]]=stat_prod_calc_test_venusaur[[#This Row],[sg_gl_%sp]]</f>
        <v>#N/A</v>
      </c>
      <c r="Y401" s="5">
        <f>stat_prod_calc_test_venusaur[[#This Row],[ul_stat_product]]/$L$66*100</f>
        <v>98.934492550401487</v>
      </c>
      <c r="Z401" s="5" t="e">
        <f>INDEX(sgStats[gl_rank],MATCH(stat_prod_calc_test_venusaur[[#This Row],[iv_str]],sgStats[ul_iv_string],0))</f>
        <v>#N/A</v>
      </c>
      <c r="AA401" s="5" t="e">
        <f>stat_prod_calc_test_venusaur[[#This Row],[sg_ul_rank]]=stat_prod_calc_test_venusaur[[#This Row],[ul_rank]]</f>
        <v>#N/A</v>
      </c>
      <c r="AB401" s="5">
        <f>ROUND(stat_prod_calc_test_venusaur[[#This Row],[ul_stat_product]],1)</f>
        <v>3911.6</v>
      </c>
      <c r="AC401" s="5" t="e">
        <f>INDEX(sgStats[ul_prod],MATCH(stat_prod_calc_test_venusaur[[#This Row],[iv_str]],sgStats[ul_iv_string],0))</f>
        <v>#N/A</v>
      </c>
    </row>
    <row r="402" spans="1:29" x14ac:dyDescent="0.25">
      <c r="A402" s="5" t="s">
        <v>36</v>
      </c>
      <c r="B402" s="5" t="s">
        <v>142</v>
      </c>
      <c r="C402">
        <v>20.5</v>
      </c>
      <c r="D402">
        <v>1500</v>
      </c>
      <c r="E402">
        <v>122</v>
      </c>
      <c r="F402">
        <v>1820.998</v>
      </c>
      <c r="G402">
        <v>106</v>
      </c>
      <c r="H402">
        <v>97.363</v>
      </c>
      <c r="I402">
        <v>38</v>
      </c>
      <c r="J402">
        <v>2487</v>
      </c>
      <c r="K402">
        <v>158</v>
      </c>
      <c r="L402">
        <v>3911.5520000000001</v>
      </c>
      <c r="M402">
        <v>401</v>
      </c>
      <c r="N402">
        <v>89.564999999999998</v>
      </c>
      <c r="O402">
        <v>3</v>
      </c>
      <c r="P402">
        <f>INDEX(sgStats[gl_rank],MATCH(stat_prod_calc_test_venusaur[[#This Row],[iv_str]],sgStats[gl_iv_string],0))</f>
        <v>106</v>
      </c>
      <c r="Q402" t="b">
        <f>stat_prod_calc_test_venusaur[[#This Row],[sg_gl_rank]]=stat_prod_calc_test_venusaur[[#This Row],[gl_rank]]</f>
        <v>1</v>
      </c>
      <c r="R402">
        <f>ROUND(stat_prod_calc_test_venusaur[[#This Row],[gl_stat_product]],1)</f>
        <v>1821</v>
      </c>
      <c r="S402" s="6">
        <f>INDEX(sgStats[gl_prod],MATCH(stat_prod_calc_test_venusaur[[#This Row],[iv_str]],sgStats[gl_iv_string],0))</f>
        <v>1821</v>
      </c>
      <c r="T402" s="5">
        <f>ROUND(stat_prod_calc_test_venusaur[[#This Row],[gl_percent_rank]],2)</f>
        <v>97.36</v>
      </c>
      <c r="U402" s="5">
        <f>INDEX(sgStats[gl_percent_sp],MATCH(stat_prod_calc_test_venusaur[[#This Row],[iv_str]],sgStats[gl_iv_string],0))</f>
        <v>98.29</v>
      </c>
      <c r="V402" s="5" t="b">
        <f>stat_prod_calc_test_venusaur[[#This Row],[my_gl_%sp]]=stat_prod_calc_test_venusaur[[#This Row],[sg_gl_%sp]]</f>
        <v>0</v>
      </c>
      <c r="W402" s="5">
        <f>ROUND(stat_prod_calc_test_venusaur[[#This Row],[gl_stat_product]]/$F$2*100,2)</f>
        <v>99.69</v>
      </c>
      <c r="X402" s="5" t="b">
        <f>stat_prod_calc_test_venusaur[[#This Row],[Column1]]=stat_prod_calc_test_venusaur[[#This Row],[sg_gl_%sp]]</f>
        <v>0</v>
      </c>
      <c r="Y402" s="5">
        <f>stat_prod_calc_test_venusaur[[#This Row],[ul_stat_product]]/$L$66*100</f>
        <v>98.933885524532315</v>
      </c>
      <c r="Z402" s="5" t="e">
        <f>INDEX(sgStats[gl_rank],MATCH(stat_prod_calc_test_venusaur[[#This Row],[iv_str]],sgStats[ul_iv_string],0))</f>
        <v>#N/A</v>
      </c>
      <c r="AA402" s="5" t="e">
        <f>stat_prod_calc_test_venusaur[[#This Row],[sg_ul_rank]]=stat_prod_calc_test_venusaur[[#This Row],[ul_rank]]</f>
        <v>#N/A</v>
      </c>
      <c r="AB402" s="5">
        <f>ROUND(stat_prod_calc_test_venusaur[[#This Row],[ul_stat_product]],1)</f>
        <v>3911.6</v>
      </c>
      <c r="AC402" s="5" t="e">
        <f>INDEX(sgStats[ul_prod],MATCH(stat_prod_calc_test_venusaur[[#This Row],[iv_str]],sgStats[ul_iv_string],0))</f>
        <v>#N/A</v>
      </c>
    </row>
    <row r="403" spans="1:29" x14ac:dyDescent="0.25">
      <c r="A403" s="5" t="s">
        <v>36</v>
      </c>
      <c r="B403" s="5" t="s">
        <v>1998</v>
      </c>
      <c r="C403">
        <v>20</v>
      </c>
      <c r="D403">
        <v>1467</v>
      </c>
      <c r="E403">
        <v>121</v>
      </c>
      <c r="F403">
        <v>1762.008</v>
      </c>
      <c r="G403">
        <v>1962</v>
      </c>
      <c r="H403">
        <v>52.112000000000002</v>
      </c>
      <c r="I403">
        <v>38</v>
      </c>
      <c r="J403">
        <v>2494</v>
      </c>
      <c r="K403">
        <v>158</v>
      </c>
      <c r="L403">
        <v>3911.5520000000001</v>
      </c>
      <c r="M403">
        <v>401</v>
      </c>
      <c r="N403">
        <v>89.564999999999998</v>
      </c>
      <c r="O403">
        <v>3</v>
      </c>
      <c r="P403" t="e">
        <f>INDEX(sgStats[gl_rank],MATCH(stat_prod_calc_test_venusaur[[#This Row],[iv_str]],sgStats[gl_iv_string],0))</f>
        <v>#N/A</v>
      </c>
      <c r="Q403" t="e">
        <f>stat_prod_calc_test_venusaur[[#This Row],[sg_gl_rank]]=stat_prod_calc_test_venusaur[[#This Row],[gl_rank]]</f>
        <v>#N/A</v>
      </c>
      <c r="R403">
        <f>ROUND(stat_prod_calc_test_venusaur[[#This Row],[gl_stat_product]],1)</f>
        <v>1762</v>
      </c>
      <c r="S403" s="6" t="e">
        <f>INDEX(sgStats[gl_prod],MATCH(stat_prod_calc_test_venusaur[[#This Row],[iv_str]],sgStats[gl_iv_string],0))</f>
        <v>#N/A</v>
      </c>
      <c r="T403" s="5">
        <f>ROUND(stat_prod_calc_test_venusaur[[#This Row],[gl_percent_rank]],2)</f>
        <v>52.11</v>
      </c>
      <c r="U403" s="5" t="e">
        <f>INDEX(sgStats[gl_percent_sp],MATCH(stat_prod_calc_test_venusaur[[#This Row],[iv_str]],sgStats[gl_iv_string],0))</f>
        <v>#N/A</v>
      </c>
      <c r="V403" s="5" t="e">
        <f>stat_prod_calc_test_venusaur[[#This Row],[my_gl_%sp]]=stat_prod_calc_test_venusaur[[#This Row],[sg_gl_%sp]]</f>
        <v>#N/A</v>
      </c>
      <c r="W403" s="5">
        <f>ROUND(stat_prod_calc_test_venusaur[[#This Row],[gl_stat_product]]/$F$2*100,2)</f>
        <v>96.46</v>
      </c>
      <c r="X403" s="5" t="e">
        <f>stat_prod_calc_test_venusaur[[#This Row],[Column1]]=stat_prod_calc_test_venusaur[[#This Row],[sg_gl_%sp]]</f>
        <v>#N/A</v>
      </c>
      <c r="Y403" s="5">
        <f>stat_prod_calc_test_venusaur[[#This Row],[ul_stat_product]]/$L$66*100</f>
        <v>98.933885524532315</v>
      </c>
      <c r="Z403" s="5" t="e">
        <f>INDEX(sgStats[gl_rank],MATCH(stat_prod_calc_test_venusaur[[#This Row],[iv_str]],sgStats[ul_iv_string],0))</f>
        <v>#N/A</v>
      </c>
      <c r="AA403" s="5" t="e">
        <f>stat_prod_calc_test_venusaur[[#This Row],[sg_ul_rank]]=stat_prod_calc_test_venusaur[[#This Row],[ul_rank]]</f>
        <v>#N/A</v>
      </c>
      <c r="AB403" s="5">
        <f>ROUND(stat_prod_calc_test_venusaur[[#This Row],[ul_stat_product]],1)</f>
        <v>3911.6</v>
      </c>
      <c r="AC403" s="5" t="e">
        <f>INDEX(sgStats[ul_prod],MATCH(stat_prod_calc_test_venusaur[[#This Row],[iv_str]],sgStats[ul_iv_string],0))</f>
        <v>#N/A</v>
      </c>
    </row>
    <row r="404" spans="1:29" x14ac:dyDescent="0.25">
      <c r="A404" s="5" t="s">
        <v>36</v>
      </c>
      <c r="B404" s="5" t="s">
        <v>425</v>
      </c>
      <c r="C404">
        <v>20</v>
      </c>
      <c r="D404">
        <v>1488</v>
      </c>
      <c r="E404">
        <v>122</v>
      </c>
      <c r="F404">
        <v>1802.999</v>
      </c>
      <c r="G404">
        <v>389</v>
      </c>
      <c r="H404">
        <v>90.525000000000006</v>
      </c>
      <c r="I404">
        <v>37</v>
      </c>
      <c r="J404">
        <v>2493</v>
      </c>
      <c r="K404">
        <v>158</v>
      </c>
      <c r="L404">
        <v>3911.3870000000002</v>
      </c>
      <c r="M404">
        <v>403</v>
      </c>
      <c r="N404">
        <v>89.539000000000001</v>
      </c>
      <c r="O404">
        <v>3</v>
      </c>
      <c r="P404" t="e">
        <f>INDEX(sgStats[gl_rank],MATCH(stat_prod_calc_test_venusaur[[#This Row],[iv_str]],sgStats[gl_iv_string],0))</f>
        <v>#N/A</v>
      </c>
      <c r="Q404" t="e">
        <f>stat_prod_calc_test_venusaur[[#This Row],[sg_gl_rank]]=stat_prod_calc_test_venusaur[[#This Row],[gl_rank]]</f>
        <v>#N/A</v>
      </c>
      <c r="R404">
        <f>ROUND(stat_prod_calc_test_venusaur[[#This Row],[gl_stat_product]],1)</f>
        <v>1803</v>
      </c>
      <c r="S404" s="6" t="e">
        <f>INDEX(sgStats[gl_prod],MATCH(stat_prod_calc_test_venusaur[[#This Row],[iv_str]],sgStats[gl_iv_string],0))</f>
        <v>#N/A</v>
      </c>
      <c r="T404" s="5">
        <f>ROUND(stat_prod_calc_test_venusaur[[#This Row],[gl_percent_rank]],2)</f>
        <v>90.53</v>
      </c>
      <c r="U404" s="5" t="e">
        <f>INDEX(sgStats[gl_percent_sp],MATCH(stat_prod_calc_test_venusaur[[#This Row],[iv_str]],sgStats[gl_iv_string],0))</f>
        <v>#N/A</v>
      </c>
      <c r="V404" s="5" t="e">
        <f>stat_prod_calc_test_venusaur[[#This Row],[my_gl_%sp]]=stat_prod_calc_test_venusaur[[#This Row],[sg_gl_%sp]]</f>
        <v>#N/A</v>
      </c>
      <c r="W404" s="5">
        <f>ROUND(stat_prod_calc_test_venusaur[[#This Row],[gl_stat_product]]/$F$2*100,2)</f>
        <v>98.71</v>
      </c>
      <c r="X404" s="5" t="e">
        <f>stat_prod_calc_test_venusaur[[#This Row],[Column1]]=stat_prod_calc_test_venusaur[[#This Row],[sg_gl_%sp]]</f>
        <v>#N/A</v>
      </c>
      <c r="Y404" s="5">
        <f>stat_prod_calc_test_venusaur[[#This Row],[ul_stat_product]]/$L$66*100</f>
        <v>98.929712221681811</v>
      </c>
      <c r="Z404" s="5" t="e">
        <f>INDEX(sgStats[gl_rank],MATCH(stat_prod_calc_test_venusaur[[#This Row],[iv_str]],sgStats[ul_iv_string],0))</f>
        <v>#N/A</v>
      </c>
      <c r="AA404" s="5" t="e">
        <f>stat_prod_calc_test_venusaur[[#This Row],[sg_ul_rank]]=stat_prod_calc_test_venusaur[[#This Row],[ul_rank]]</f>
        <v>#N/A</v>
      </c>
      <c r="AB404" s="5">
        <f>ROUND(stat_prod_calc_test_venusaur[[#This Row],[ul_stat_product]],1)</f>
        <v>3911.4</v>
      </c>
      <c r="AC404" s="5" t="e">
        <f>INDEX(sgStats[ul_prod],MATCH(stat_prod_calc_test_venusaur[[#This Row],[iv_str]],sgStats[ul_iv_string],0))</f>
        <v>#N/A</v>
      </c>
    </row>
    <row r="405" spans="1:29" x14ac:dyDescent="0.25">
      <c r="A405" s="5" t="s">
        <v>36</v>
      </c>
      <c r="B405" s="5" t="s">
        <v>2000</v>
      </c>
      <c r="C405">
        <v>20</v>
      </c>
      <c r="D405">
        <v>1470</v>
      </c>
      <c r="E405">
        <v>121</v>
      </c>
      <c r="F405">
        <v>1761.8789999999999</v>
      </c>
      <c r="G405">
        <v>1964</v>
      </c>
      <c r="H405">
        <v>52.039000000000001</v>
      </c>
      <c r="I405">
        <v>38</v>
      </c>
      <c r="J405">
        <v>2500</v>
      </c>
      <c r="K405">
        <v>158</v>
      </c>
      <c r="L405">
        <v>3911.2640000000001</v>
      </c>
      <c r="M405">
        <v>404</v>
      </c>
      <c r="N405">
        <v>89.486999999999995</v>
      </c>
      <c r="O405">
        <v>3</v>
      </c>
      <c r="P405" t="e">
        <f>INDEX(sgStats[gl_rank],MATCH(stat_prod_calc_test_venusaur[[#This Row],[iv_str]],sgStats[gl_iv_string],0))</f>
        <v>#N/A</v>
      </c>
      <c r="Q405" t="e">
        <f>stat_prod_calc_test_venusaur[[#This Row],[sg_gl_rank]]=stat_prod_calc_test_venusaur[[#This Row],[gl_rank]]</f>
        <v>#N/A</v>
      </c>
      <c r="R405">
        <f>ROUND(stat_prod_calc_test_venusaur[[#This Row],[gl_stat_product]],1)</f>
        <v>1761.9</v>
      </c>
      <c r="S405" s="6" t="e">
        <f>INDEX(sgStats[gl_prod],MATCH(stat_prod_calc_test_venusaur[[#This Row],[iv_str]],sgStats[gl_iv_string],0))</f>
        <v>#N/A</v>
      </c>
      <c r="T405" s="5">
        <f>ROUND(stat_prod_calc_test_venusaur[[#This Row],[gl_percent_rank]],2)</f>
        <v>52.04</v>
      </c>
      <c r="U405" s="5" t="e">
        <f>INDEX(sgStats[gl_percent_sp],MATCH(stat_prod_calc_test_venusaur[[#This Row],[iv_str]],sgStats[gl_iv_string],0))</f>
        <v>#N/A</v>
      </c>
      <c r="V405" s="5" t="e">
        <f>stat_prod_calc_test_venusaur[[#This Row],[my_gl_%sp]]=stat_prod_calc_test_venusaur[[#This Row],[sg_gl_%sp]]</f>
        <v>#N/A</v>
      </c>
      <c r="W405" s="5">
        <f>ROUND(stat_prod_calc_test_venusaur[[#This Row],[gl_stat_product]]/$F$2*100,2)</f>
        <v>96.46</v>
      </c>
      <c r="X405" s="5" t="e">
        <f>stat_prod_calc_test_venusaur[[#This Row],[Column1]]=stat_prod_calc_test_venusaur[[#This Row],[sg_gl_%sp]]</f>
        <v>#N/A</v>
      </c>
      <c r="Y405" s="5">
        <f>stat_prod_calc_test_venusaur[[#This Row],[ul_stat_product]]/$L$66*100</f>
        <v>98.926601214102334</v>
      </c>
      <c r="Z405" s="5" t="e">
        <f>INDEX(sgStats[gl_rank],MATCH(stat_prod_calc_test_venusaur[[#This Row],[iv_str]],sgStats[ul_iv_string],0))</f>
        <v>#N/A</v>
      </c>
      <c r="AA405" s="5" t="e">
        <f>stat_prod_calc_test_venusaur[[#This Row],[sg_ul_rank]]=stat_prod_calc_test_venusaur[[#This Row],[ul_rank]]</f>
        <v>#N/A</v>
      </c>
      <c r="AB405" s="5">
        <f>ROUND(stat_prod_calc_test_venusaur[[#This Row],[ul_stat_product]],1)</f>
        <v>3911.3</v>
      </c>
      <c r="AC405" s="5" t="e">
        <f>INDEX(sgStats[ul_prod],MATCH(stat_prod_calc_test_venusaur[[#This Row],[iv_str]],sgStats[ul_iv_string],0))</f>
        <v>#N/A</v>
      </c>
    </row>
    <row r="406" spans="1:29" x14ac:dyDescent="0.25">
      <c r="A406" s="5" t="s">
        <v>36</v>
      </c>
      <c r="B406" s="5" t="s">
        <v>2001</v>
      </c>
      <c r="C406">
        <v>20</v>
      </c>
      <c r="D406">
        <v>1466</v>
      </c>
      <c r="E406">
        <v>121</v>
      </c>
      <c r="F406">
        <v>1761.8789999999999</v>
      </c>
      <c r="G406">
        <v>1964</v>
      </c>
      <c r="H406">
        <v>52.039000000000001</v>
      </c>
      <c r="I406">
        <v>38</v>
      </c>
      <c r="J406">
        <v>2493</v>
      </c>
      <c r="K406">
        <v>158</v>
      </c>
      <c r="L406">
        <v>3911.2640000000001</v>
      </c>
      <c r="M406">
        <v>404</v>
      </c>
      <c r="N406">
        <v>89.486999999999995</v>
      </c>
      <c r="O406">
        <v>3</v>
      </c>
      <c r="P406" t="e">
        <f>INDEX(sgStats[gl_rank],MATCH(stat_prod_calc_test_venusaur[[#This Row],[iv_str]],sgStats[gl_iv_string],0))</f>
        <v>#N/A</v>
      </c>
      <c r="Q406" t="e">
        <f>stat_prod_calc_test_venusaur[[#This Row],[sg_gl_rank]]=stat_prod_calc_test_venusaur[[#This Row],[gl_rank]]</f>
        <v>#N/A</v>
      </c>
      <c r="R406">
        <f>ROUND(stat_prod_calc_test_venusaur[[#This Row],[gl_stat_product]],1)</f>
        <v>1761.9</v>
      </c>
      <c r="S406" s="6" t="e">
        <f>INDEX(sgStats[gl_prod],MATCH(stat_prod_calc_test_venusaur[[#This Row],[iv_str]],sgStats[gl_iv_string],0))</f>
        <v>#N/A</v>
      </c>
      <c r="T406" s="5">
        <f>ROUND(stat_prod_calc_test_venusaur[[#This Row],[gl_percent_rank]],2)</f>
        <v>52.04</v>
      </c>
      <c r="U406" s="5" t="e">
        <f>INDEX(sgStats[gl_percent_sp],MATCH(stat_prod_calc_test_venusaur[[#This Row],[iv_str]],sgStats[gl_iv_string],0))</f>
        <v>#N/A</v>
      </c>
      <c r="V406" s="5" t="e">
        <f>stat_prod_calc_test_venusaur[[#This Row],[my_gl_%sp]]=stat_prod_calc_test_venusaur[[#This Row],[sg_gl_%sp]]</f>
        <v>#N/A</v>
      </c>
      <c r="W406" s="5">
        <f>ROUND(stat_prod_calc_test_venusaur[[#This Row],[gl_stat_product]]/$F$2*100,2)</f>
        <v>96.46</v>
      </c>
      <c r="X406" s="5" t="e">
        <f>stat_prod_calc_test_venusaur[[#This Row],[Column1]]=stat_prod_calc_test_venusaur[[#This Row],[sg_gl_%sp]]</f>
        <v>#N/A</v>
      </c>
      <c r="Y406" s="5">
        <f>stat_prod_calc_test_venusaur[[#This Row],[ul_stat_product]]/$L$66*100</f>
        <v>98.926601214102334</v>
      </c>
      <c r="Z406" s="5" t="e">
        <f>INDEX(sgStats[gl_rank],MATCH(stat_prod_calc_test_venusaur[[#This Row],[iv_str]],sgStats[ul_iv_string],0))</f>
        <v>#N/A</v>
      </c>
      <c r="AA406" s="5" t="e">
        <f>stat_prod_calc_test_venusaur[[#This Row],[sg_ul_rank]]=stat_prod_calc_test_venusaur[[#This Row],[ul_rank]]</f>
        <v>#N/A</v>
      </c>
      <c r="AB406" s="5">
        <f>ROUND(stat_prod_calc_test_venusaur[[#This Row],[ul_stat_product]],1)</f>
        <v>3911.3</v>
      </c>
      <c r="AC406" s="5" t="e">
        <f>INDEX(sgStats[ul_prod],MATCH(stat_prod_calc_test_venusaur[[#This Row],[iv_str]],sgStats[ul_iv_string],0))</f>
        <v>#N/A</v>
      </c>
    </row>
    <row r="407" spans="1:29" x14ac:dyDescent="0.25">
      <c r="A407" s="5" t="s">
        <v>36</v>
      </c>
      <c r="B407" s="5" t="s">
        <v>511</v>
      </c>
      <c r="C407">
        <v>20.5</v>
      </c>
      <c r="D407">
        <v>1488</v>
      </c>
      <c r="E407">
        <v>123</v>
      </c>
      <c r="F407">
        <v>1799.6130000000001</v>
      </c>
      <c r="G407">
        <v>475</v>
      </c>
      <c r="H407">
        <v>88.352000000000004</v>
      </c>
      <c r="I407">
        <v>38.5</v>
      </c>
      <c r="J407">
        <v>2487</v>
      </c>
      <c r="K407">
        <v>160</v>
      </c>
      <c r="L407">
        <v>3911.261</v>
      </c>
      <c r="M407">
        <v>406</v>
      </c>
      <c r="N407">
        <v>89.460999999999999</v>
      </c>
      <c r="O407">
        <v>3</v>
      </c>
      <c r="P407" t="e">
        <f>INDEX(sgStats[gl_rank],MATCH(stat_prod_calc_test_venusaur[[#This Row],[iv_str]],sgStats[gl_iv_string],0))</f>
        <v>#N/A</v>
      </c>
      <c r="Q407" t="e">
        <f>stat_prod_calc_test_venusaur[[#This Row],[sg_gl_rank]]=stat_prod_calc_test_venusaur[[#This Row],[gl_rank]]</f>
        <v>#N/A</v>
      </c>
      <c r="R407">
        <f>ROUND(stat_prod_calc_test_venusaur[[#This Row],[gl_stat_product]],1)</f>
        <v>1799.6</v>
      </c>
      <c r="S407" s="6" t="e">
        <f>INDEX(sgStats[gl_prod],MATCH(stat_prod_calc_test_venusaur[[#This Row],[iv_str]],sgStats[gl_iv_string],0))</f>
        <v>#N/A</v>
      </c>
      <c r="T407" s="5">
        <f>ROUND(stat_prod_calc_test_venusaur[[#This Row],[gl_percent_rank]],2)</f>
        <v>88.35</v>
      </c>
      <c r="U407" s="5" t="e">
        <f>INDEX(sgStats[gl_percent_sp],MATCH(stat_prod_calc_test_venusaur[[#This Row],[iv_str]],sgStats[gl_iv_string],0))</f>
        <v>#N/A</v>
      </c>
      <c r="V407" s="5" t="e">
        <f>stat_prod_calc_test_venusaur[[#This Row],[my_gl_%sp]]=stat_prod_calc_test_venusaur[[#This Row],[sg_gl_%sp]]</f>
        <v>#N/A</v>
      </c>
      <c r="W407" s="5">
        <f>ROUND(stat_prod_calc_test_venusaur[[#This Row],[gl_stat_product]]/$F$2*100,2)</f>
        <v>98.52</v>
      </c>
      <c r="X407" s="5" t="e">
        <f>stat_prod_calc_test_venusaur[[#This Row],[Column1]]=stat_prod_calc_test_venusaur[[#This Row],[sg_gl_%sp]]</f>
        <v>#N/A</v>
      </c>
      <c r="Y407" s="5">
        <f>stat_prod_calc_test_venusaur[[#This Row],[ul_stat_product]]/$L$66*100</f>
        <v>98.926525335868675</v>
      </c>
      <c r="Z407" s="5" t="e">
        <f>INDEX(sgStats[gl_rank],MATCH(stat_prod_calc_test_venusaur[[#This Row],[iv_str]],sgStats[ul_iv_string],0))</f>
        <v>#N/A</v>
      </c>
      <c r="AA407" s="5" t="e">
        <f>stat_prod_calc_test_venusaur[[#This Row],[sg_ul_rank]]=stat_prod_calc_test_venusaur[[#This Row],[ul_rank]]</f>
        <v>#N/A</v>
      </c>
      <c r="AB407" s="5">
        <f>ROUND(stat_prod_calc_test_venusaur[[#This Row],[ul_stat_product]],1)</f>
        <v>3911.3</v>
      </c>
      <c r="AC407" s="5" t="e">
        <f>INDEX(sgStats[ul_prod],MATCH(stat_prod_calc_test_venusaur[[#This Row],[iv_str]],sgStats[ul_iv_string],0))</f>
        <v>#N/A</v>
      </c>
    </row>
    <row r="408" spans="1:29" x14ac:dyDescent="0.25">
      <c r="A408" s="5" t="s">
        <v>36</v>
      </c>
      <c r="B408" s="5" t="s">
        <v>190</v>
      </c>
      <c r="C408">
        <v>21</v>
      </c>
      <c r="D408">
        <v>1498</v>
      </c>
      <c r="E408">
        <v>120</v>
      </c>
      <c r="F408">
        <v>1816.768</v>
      </c>
      <c r="G408">
        <v>154</v>
      </c>
      <c r="H408">
        <v>96.263999999999996</v>
      </c>
      <c r="I408">
        <v>40</v>
      </c>
      <c r="J408">
        <v>2498</v>
      </c>
      <c r="K408">
        <v>155</v>
      </c>
      <c r="L408">
        <v>3911.18</v>
      </c>
      <c r="M408">
        <v>407</v>
      </c>
      <c r="N408">
        <v>89.435000000000002</v>
      </c>
      <c r="O408">
        <v>3</v>
      </c>
      <c r="P408">
        <f>INDEX(sgStats[gl_rank],MATCH(stat_prod_calc_test_venusaur[[#This Row],[iv_str]],sgStats[gl_iv_string],0))</f>
        <v>154</v>
      </c>
      <c r="Q408" t="b">
        <f>stat_prod_calc_test_venusaur[[#This Row],[sg_gl_rank]]=stat_prod_calc_test_venusaur[[#This Row],[gl_rank]]</f>
        <v>1</v>
      </c>
      <c r="R408">
        <f>ROUND(stat_prod_calc_test_venusaur[[#This Row],[gl_stat_product]],1)</f>
        <v>1816.8</v>
      </c>
      <c r="S408" s="6">
        <f>INDEX(sgStats[gl_prod],MATCH(stat_prod_calc_test_venusaur[[#This Row],[iv_str]],sgStats[gl_iv_string],0))</f>
        <v>1816.8</v>
      </c>
      <c r="T408" s="5">
        <f>ROUND(stat_prod_calc_test_venusaur[[#This Row],[gl_percent_rank]],2)</f>
        <v>96.26</v>
      </c>
      <c r="U408" s="5">
        <f>INDEX(sgStats[gl_percent_sp],MATCH(stat_prod_calc_test_venusaur[[#This Row],[iv_str]],sgStats[gl_iv_string],0))</f>
        <v>98.06</v>
      </c>
      <c r="V408" s="5" t="b">
        <f>stat_prod_calc_test_venusaur[[#This Row],[my_gl_%sp]]=stat_prod_calc_test_venusaur[[#This Row],[sg_gl_%sp]]</f>
        <v>0</v>
      </c>
      <c r="W408" s="5">
        <f>ROUND(stat_prod_calc_test_venusaur[[#This Row],[gl_stat_product]]/$F$2*100,2)</f>
        <v>99.46</v>
      </c>
      <c r="X408" s="5" t="b">
        <f>stat_prod_calc_test_venusaur[[#This Row],[Column1]]=stat_prod_calc_test_venusaur[[#This Row],[sg_gl_%sp]]</f>
        <v>0</v>
      </c>
      <c r="Y408" s="5">
        <f>stat_prod_calc_test_venusaur[[#This Row],[ul_stat_product]]/$L$66*100</f>
        <v>98.924476623560238</v>
      </c>
      <c r="Z408" s="5" t="e">
        <f>INDEX(sgStats[gl_rank],MATCH(stat_prod_calc_test_venusaur[[#This Row],[iv_str]],sgStats[ul_iv_string],0))</f>
        <v>#N/A</v>
      </c>
      <c r="AA408" s="5" t="e">
        <f>stat_prod_calc_test_venusaur[[#This Row],[sg_ul_rank]]=stat_prod_calc_test_venusaur[[#This Row],[ul_rank]]</f>
        <v>#N/A</v>
      </c>
      <c r="AB408" s="5">
        <f>ROUND(stat_prod_calc_test_venusaur[[#This Row],[ul_stat_product]],1)</f>
        <v>3911.2</v>
      </c>
      <c r="AC408" s="5" t="e">
        <f>INDEX(sgStats[ul_prod],MATCH(stat_prod_calc_test_venusaur[[#This Row],[iv_str]],sgStats[ul_iv_string],0))</f>
        <v>#N/A</v>
      </c>
    </row>
    <row r="409" spans="1:29" x14ac:dyDescent="0.25">
      <c r="A409" s="5" t="s">
        <v>36</v>
      </c>
      <c r="B409" s="5" t="s">
        <v>978</v>
      </c>
      <c r="C409">
        <v>21</v>
      </c>
      <c r="D409">
        <v>1476</v>
      </c>
      <c r="E409">
        <v>124</v>
      </c>
      <c r="F409">
        <v>1784.671</v>
      </c>
      <c r="G409">
        <v>941</v>
      </c>
      <c r="H409">
        <v>77.021000000000001</v>
      </c>
      <c r="I409">
        <v>41</v>
      </c>
      <c r="J409">
        <v>2491</v>
      </c>
      <c r="K409">
        <v>161</v>
      </c>
      <c r="L409">
        <v>3911.0940000000001</v>
      </c>
      <c r="M409">
        <v>408</v>
      </c>
      <c r="N409">
        <v>89.409000000000006</v>
      </c>
      <c r="O409">
        <v>3</v>
      </c>
      <c r="P409" t="e">
        <f>INDEX(sgStats[gl_rank],MATCH(stat_prod_calc_test_venusaur[[#This Row],[iv_str]],sgStats[gl_iv_string],0))</f>
        <v>#N/A</v>
      </c>
      <c r="Q409" t="e">
        <f>stat_prod_calc_test_venusaur[[#This Row],[sg_gl_rank]]=stat_prod_calc_test_venusaur[[#This Row],[gl_rank]]</f>
        <v>#N/A</v>
      </c>
      <c r="R409">
        <f>ROUND(stat_prod_calc_test_venusaur[[#This Row],[gl_stat_product]],1)</f>
        <v>1784.7</v>
      </c>
      <c r="S409" s="6" t="e">
        <f>INDEX(sgStats[gl_prod],MATCH(stat_prod_calc_test_venusaur[[#This Row],[iv_str]],sgStats[gl_iv_string],0))</f>
        <v>#N/A</v>
      </c>
      <c r="T409" s="5">
        <f>ROUND(stat_prod_calc_test_venusaur[[#This Row],[gl_percent_rank]],2)</f>
        <v>77.02</v>
      </c>
      <c r="U409" s="5" t="e">
        <f>INDEX(sgStats[gl_percent_sp],MATCH(stat_prod_calc_test_venusaur[[#This Row],[iv_str]],sgStats[gl_iv_string],0))</f>
        <v>#N/A</v>
      </c>
      <c r="V409" s="5" t="e">
        <f>stat_prod_calc_test_venusaur[[#This Row],[my_gl_%sp]]=stat_prod_calc_test_venusaur[[#This Row],[sg_gl_%sp]]</f>
        <v>#N/A</v>
      </c>
      <c r="W409" s="5">
        <f>ROUND(stat_prod_calc_test_venusaur[[#This Row],[gl_stat_product]]/$F$2*100,2)</f>
        <v>97.7</v>
      </c>
      <c r="X409" s="5" t="e">
        <f>stat_prod_calc_test_venusaur[[#This Row],[Column1]]=stat_prod_calc_test_venusaur[[#This Row],[sg_gl_%sp]]</f>
        <v>#N/A</v>
      </c>
      <c r="Y409" s="5">
        <f>stat_prod_calc_test_venusaur[[#This Row],[ul_stat_product]]/$L$66*100</f>
        <v>98.922301447529065</v>
      </c>
      <c r="Z409" s="5" t="e">
        <f>INDEX(sgStats[gl_rank],MATCH(stat_prod_calc_test_venusaur[[#This Row],[iv_str]],sgStats[ul_iv_string],0))</f>
        <v>#N/A</v>
      </c>
      <c r="AA409" s="5" t="e">
        <f>stat_prod_calc_test_venusaur[[#This Row],[sg_ul_rank]]=stat_prod_calc_test_venusaur[[#This Row],[ul_rank]]</f>
        <v>#N/A</v>
      </c>
      <c r="AB409" s="5">
        <f>ROUND(stat_prod_calc_test_venusaur[[#This Row],[ul_stat_product]],1)</f>
        <v>3911.1</v>
      </c>
      <c r="AC409" s="5" t="e">
        <f>INDEX(sgStats[ul_prod],MATCH(stat_prod_calc_test_venusaur[[#This Row],[iv_str]],sgStats[ul_iv_string],0))</f>
        <v>#N/A</v>
      </c>
    </row>
    <row r="410" spans="1:29" x14ac:dyDescent="0.25">
      <c r="A410" s="5" t="s">
        <v>36</v>
      </c>
      <c r="B410" s="5" t="s">
        <v>191</v>
      </c>
      <c r="C410">
        <v>21</v>
      </c>
      <c r="D410">
        <v>1495</v>
      </c>
      <c r="E410">
        <v>120</v>
      </c>
      <c r="F410">
        <v>1816.723</v>
      </c>
      <c r="G410">
        <v>155</v>
      </c>
      <c r="H410">
        <v>96.239000000000004</v>
      </c>
      <c r="I410">
        <v>40</v>
      </c>
      <c r="J410">
        <v>2491</v>
      </c>
      <c r="K410">
        <v>155</v>
      </c>
      <c r="L410">
        <v>3911.0830000000001</v>
      </c>
      <c r="M410">
        <v>409</v>
      </c>
      <c r="N410">
        <v>89.382999999999996</v>
      </c>
      <c r="O410">
        <v>3</v>
      </c>
      <c r="P410">
        <f>INDEX(sgStats[gl_rank],MATCH(stat_prod_calc_test_venusaur[[#This Row],[iv_str]],sgStats[gl_iv_string],0))</f>
        <v>155</v>
      </c>
      <c r="Q410" t="b">
        <f>stat_prod_calc_test_venusaur[[#This Row],[sg_gl_rank]]=stat_prod_calc_test_venusaur[[#This Row],[gl_rank]]</f>
        <v>1</v>
      </c>
      <c r="R410">
        <f>ROUND(stat_prod_calc_test_venusaur[[#This Row],[gl_stat_product]],1)</f>
        <v>1816.7</v>
      </c>
      <c r="S410" s="6">
        <f>INDEX(sgStats[gl_prod],MATCH(stat_prod_calc_test_venusaur[[#This Row],[iv_str]],sgStats[gl_iv_string],0))</f>
        <v>1816.7</v>
      </c>
      <c r="T410" s="5">
        <f>ROUND(stat_prod_calc_test_venusaur[[#This Row],[gl_percent_rank]],2)</f>
        <v>96.24</v>
      </c>
      <c r="U410" s="5">
        <f>INDEX(sgStats[gl_percent_sp],MATCH(stat_prod_calc_test_venusaur[[#This Row],[iv_str]],sgStats[gl_iv_string],0))</f>
        <v>98.06</v>
      </c>
      <c r="V410" s="5" t="b">
        <f>stat_prod_calc_test_venusaur[[#This Row],[my_gl_%sp]]=stat_prod_calc_test_venusaur[[#This Row],[sg_gl_%sp]]</f>
        <v>0</v>
      </c>
      <c r="W410" s="5">
        <f>ROUND(stat_prod_calc_test_venusaur[[#This Row],[gl_stat_product]]/$F$2*100,2)</f>
        <v>99.46</v>
      </c>
      <c r="X410" s="5" t="b">
        <f>stat_prod_calc_test_venusaur[[#This Row],[Column1]]=stat_prod_calc_test_venusaur[[#This Row],[sg_gl_%sp]]</f>
        <v>0</v>
      </c>
      <c r="Y410" s="5">
        <f>stat_prod_calc_test_venusaur[[#This Row],[ul_stat_product]]/$L$66*100</f>
        <v>98.922023227339025</v>
      </c>
      <c r="Z410" s="5" t="e">
        <f>INDEX(sgStats[gl_rank],MATCH(stat_prod_calc_test_venusaur[[#This Row],[iv_str]],sgStats[ul_iv_string],0))</f>
        <v>#N/A</v>
      </c>
      <c r="AA410" s="5" t="e">
        <f>stat_prod_calc_test_venusaur[[#This Row],[sg_ul_rank]]=stat_prod_calc_test_venusaur[[#This Row],[ul_rank]]</f>
        <v>#N/A</v>
      </c>
      <c r="AB410" s="5">
        <f>ROUND(stat_prod_calc_test_venusaur[[#This Row],[ul_stat_product]],1)</f>
        <v>3911.1</v>
      </c>
      <c r="AC410" s="5" t="e">
        <f>INDEX(sgStats[ul_prod],MATCH(stat_prod_calc_test_venusaur[[#This Row],[iv_str]],sgStats[ul_iv_string],0))</f>
        <v>#N/A</v>
      </c>
    </row>
    <row r="411" spans="1:29" x14ac:dyDescent="0.25">
      <c r="A411" s="5" t="s">
        <v>36</v>
      </c>
      <c r="B411" s="5" t="s">
        <v>432</v>
      </c>
      <c r="C411">
        <v>20</v>
      </c>
      <c r="D411">
        <v>1492</v>
      </c>
      <c r="E411">
        <v>122</v>
      </c>
      <c r="F411">
        <v>1802.825</v>
      </c>
      <c r="G411">
        <v>396</v>
      </c>
      <c r="H411">
        <v>90.353999999999999</v>
      </c>
      <c r="I411">
        <v>37</v>
      </c>
      <c r="J411">
        <v>2499</v>
      </c>
      <c r="K411">
        <v>158</v>
      </c>
      <c r="L411">
        <v>3911.01</v>
      </c>
      <c r="M411">
        <v>410</v>
      </c>
      <c r="N411">
        <v>89.356999999999999</v>
      </c>
      <c r="O411">
        <v>3</v>
      </c>
      <c r="P411" t="e">
        <f>INDEX(sgStats[gl_rank],MATCH(stat_prod_calc_test_venusaur[[#This Row],[iv_str]],sgStats[gl_iv_string],0))</f>
        <v>#N/A</v>
      </c>
      <c r="Q411" t="e">
        <f>stat_prod_calc_test_venusaur[[#This Row],[sg_gl_rank]]=stat_prod_calc_test_venusaur[[#This Row],[gl_rank]]</f>
        <v>#N/A</v>
      </c>
      <c r="R411">
        <f>ROUND(stat_prod_calc_test_venusaur[[#This Row],[gl_stat_product]],1)</f>
        <v>1802.8</v>
      </c>
      <c r="S411" s="6" t="e">
        <f>INDEX(sgStats[gl_prod],MATCH(stat_prod_calc_test_venusaur[[#This Row],[iv_str]],sgStats[gl_iv_string],0))</f>
        <v>#N/A</v>
      </c>
      <c r="T411" s="5">
        <f>ROUND(stat_prod_calc_test_venusaur[[#This Row],[gl_percent_rank]],2)</f>
        <v>90.35</v>
      </c>
      <c r="U411" s="5" t="e">
        <f>INDEX(sgStats[gl_percent_sp],MATCH(stat_prod_calc_test_venusaur[[#This Row],[iv_str]],sgStats[gl_iv_string],0))</f>
        <v>#N/A</v>
      </c>
      <c r="V411" s="5" t="e">
        <f>stat_prod_calc_test_venusaur[[#This Row],[my_gl_%sp]]=stat_prod_calc_test_venusaur[[#This Row],[sg_gl_%sp]]</f>
        <v>#N/A</v>
      </c>
      <c r="W411" s="5">
        <f>ROUND(stat_prod_calc_test_venusaur[[#This Row],[gl_stat_product]]/$F$2*100,2)</f>
        <v>98.7</v>
      </c>
      <c r="X411" s="5" t="e">
        <f>stat_prod_calc_test_venusaur[[#This Row],[Column1]]=stat_prod_calc_test_venusaur[[#This Row],[sg_gl_%sp]]</f>
        <v>#N/A</v>
      </c>
      <c r="Y411" s="5">
        <f>stat_prod_calc_test_venusaur[[#This Row],[ul_stat_product]]/$L$66*100</f>
        <v>98.920176856986984</v>
      </c>
      <c r="Z411" s="5" t="e">
        <f>INDEX(sgStats[gl_rank],MATCH(stat_prod_calc_test_venusaur[[#This Row],[iv_str]],sgStats[ul_iv_string],0))</f>
        <v>#N/A</v>
      </c>
      <c r="AA411" s="5" t="e">
        <f>stat_prod_calc_test_venusaur[[#This Row],[sg_ul_rank]]=stat_prod_calc_test_venusaur[[#This Row],[ul_rank]]</f>
        <v>#N/A</v>
      </c>
      <c r="AB411" s="5">
        <f>ROUND(stat_prod_calc_test_venusaur[[#This Row],[ul_stat_product]],1)</f>
        <v>3911</v>
      </c>
      <c r="AC411" s="5" t="e">
        <f>INDEX(sgStats[ul_prod],MATCH(stat_prod_calc_test_venusaur[[#This Row],[iv_str]],sgStats[ul_iv_string],0))</f>
        <v>#N/A</v>
      </c>
    </row>
    <row r="412" spans="1:29" x14ac:dyDescent="0.25">
      <c r="A412" s="5" t="s">
        <v>36</v>
      </c>
      <c r="B412" s="5" t="s">
        <v>192</v>
      </c>
      <c r="C412">
        <v>21</v>
      </c>
      <c r="D412">
        <v>1491</v>
      </c>
      <c r="E412">
        <v>120</v>
      </c>
      <c r="F412">
        <v>1816.588</v>
      </c>
      <c r="G412">
        <v>156</v>
      </c>
      <c r="H412">
        <v>96.215000000000003</v>
      </c>
      <c r="I412">
        <v>40</v>
      </c>
      <c r="J412">
        <v>2485</v>
      </c>
      <c r="K412">
        <v>155</v>
      </c>
      <c r="L412">
        <v>3910.7930000000001</v>
      </c>
      <c r="M412">
        <v>411</v>
      </c>
      <c r="N412">
        <v>89.331000000000003</v>
      </c>
      <c r="O412">
        <v>3</v>
      </c>
      <c r="P412">
        <f>INDEX(sgStats[gl_rank],MATCH(stat_prod_calc_test_venusaur[[#This Row],[iv_str]],sgStats[gl_iv_string],0))</f>
        <v>156</v>
      </c>
      <c r="Q412" t="b">
        <f>stat_prod_calc_test_venusaur[[#This Row],[sg_gl_rank]]=stat_prod_calc_test_venusaur[[#This Row],[gl_rank]]</f>
        <v>1</v>
      </c>
      <c r="R412">
        <f>ROUND(stat_prod_calc_test_venusaur[[#This Row],[gl_stat_product]],1)</f>
        <v>1816.6</v>
      </c>
      <c r="S412" s="6">
        <f>INDEX(sgStats[gl_prod],MATCH(stat_prod_calc_test_venusaur[[#This Row],[iv_str]],sgStats[gl_iv_string],0))</f>
        <v>1816.6</v>
      </c>
      <c r="T412" s="5">
        <f>ROUND(stat_prod_calc_test_venusaur[[#This Row],[gl_percent_rank]],2)</f>
        <v>96.22</v>
      </c>
      <c r="U412" s="5">
        <f>INDEX(sgStats[gl_percent_sp],MATCH(stat_prod_calc_test_venusaur[[#This Row],[iv_str]],sgStats[gl_iv_string],0))</f>
        <v>98.05</v>
      </c>
      <c r="V412" s="5" t="b">
        <f>stat_prod_calc_test_venusaur[[#This Row],[my_gl_%sp]]=stat_prod_calc_test_venusaur[[#This Row],[sg_gl_%sp]]</f>
        <v>0</v>
      </c>
      <c r="W412" s="5">
        <f>ROUND(stat_prod_calc_test_venusaur[[#This Row],[gl_stat_product]]/$F$2*100,2)</f>
        <v>99.45</v>
      </c>
      <c r="X412" s="5" t="b">
        <f>stat_prod_calc_test_venusaur[[#This Row],[Column1]]=stat_prod_calc_test_venusaur[[#This Row],[sg_gl_%sp]]</f>
        <v>0</v>
      </c>
      <c r="Y412" s="5">
        <f>stat_prod_calc_test_venusaur[[#This Row],[ul_stat_product]]/$L$66*100</f>
        <v>98.914688331419939</v>
      </c>
      <c r="Z412" s="5" t="e">
        <f>INDEX(sgStats[gl_rank],MATCH(stat_prod_calc_test_venusaur[[#This Row],[iv_str]],sgStats[ul_iv_string],0))</f>
        <v>#N/A</v>
      </c>
      <c r="AA412" s="5" t="e">
        <f>stat_prod_calc_test_venusaur[[#This Row],[sg_ul_rank]]=stat_prod_calc_test_venusaur[[#This Row],[ul_rank]]</f>
        <v>#N/A</v>
      </c>
      <c r="AB412" s="5">
        <f>ROUND(stat_prod_calc_test_venusaur[[#This Row],[ul_stat_product]],1)</f>
        <v>3910.8</v>
      </c>
      <c r="AC412" s="5" t="e">
        <f>INDEX(sgStats[ul_prod],MATCH(stat_prod_calc_test_venusaur[[#This Row],[iv_str]],sgStats[ul_iv_string],0))</f>
        <v>#N/A</v>
      </c>
    </row>
    <row r="413" spans="1:29" x14ac:dyDescent="0.25">
      <c r="A413" s="5" t="s">
        <v>36</v>
      </c>
      <c r="B413" s="5" t="s">
        <v>2007</v>
      </c>
      <c r="C413">
        <v>20</v>
      </c>
      <c r="D413">
        <v>1470</v>
      </c>
      <c r="E413">
        <v>121</v>
      </c>
      <c r="F413">
        <v>1761.663</v>
      </c>
      <c r="G413">
        <v>1970</v>
      </c>
      <c r="H413">
        <v>51.893000000000001</v>
      </c>
      <c r="I413">
        <v>38</v>
      </c>
      <c r="J413">
        <v>2499</v>
      </c>
      <c r="K413">
        <v>158</v>
      </c>
      <c r="L413">
        <v>3910.7849999999999</v>
      </c>
      <c r="M413">
        <v>412</v>
      </c>
      <c r="N413">
        <v>89.305000000000007</v>
      </c>
      <c r="O413">
        <v>3</v>
      </c>
      <c r="P413" t="e">
        <f>INDEX(sgStats[gl_rank],MATCH(stat_prod_calc_test_venusaur[[#This Row],[iv_str]],sgStats[gl_iv_string],0))</f>
        <v>#N/A</v>
      </c>
      <c r="Q413" t="e">
        <f>stat_prod_calc_test_venusaur[[#This Row],[sg_gl_rank]]=stat_prod_calc_test_venusaur[[#This Row],[gl_rank]]</f>
        <v>#N/A</v>
      </c>
      <c r="R413">
        <f>ROUND(stat_prod_calc_test_venusaur[[#This Row],[gl_stat_product]],1)</f>
        <v>1761.7</v>
      </c>
      <c r="S413" s="6" t="e">
        <f>INDEX(sgStats[gl_prod],MATCH(stat_prod_calc_test_venusaur[[#This Row],[iv_str]],sgStats[gl_iv_string],0))</f>
        <v>#N/A</v>
      </c>
      <c r="T413" s="5">
        <f>ROUND(stat_prod_calc_test_venusaur[[#This Row],[gl_percent_rank]],2)</f>
        <v>51.89</v>
      </c>
      <c r="U413" s="5" t="e">
        <f>INDEX(sgStats[gl_percent_sp],MATCH(stat_prod_calc_test_venusaur[[#This Row],[iv_str]],sgStats[gl_iv_string],0))</f>
        <v>#N/A</v>
      </c>
      <c r="V413" s="5" t="e">
        <f>stat_prod_calc_test_venusaur[[#This Row],[my_gl_%sp]]=stat_prod_calc_test_venusaur[[#This Row],[sg_gl_%sp]]</f>
        <v>#N/A</v>
      </c>
      <c r="W413" s="5">
        <f>ROUND(stat_prod_calc_test_venusaur[[#This Row],[gl_stat_product]]/$F$2*100,2)</f>
        <v>96.44</v>
      </c>
      <c r="X413" s="5" t="e">
        <f>stat_prod_calc_test_venusaur[[#This Row],[Column1]]=stat_prod_calc_test_venusaur[[#This Row],[sg_gl_%sp]]</f>
        <v>#N/A</v>
      </c>
      <c r="Y413" s="5">
        <f>stat_prod_calc_test_venusaur[[#This Row],[ul_stat_product]]/$L$66*100</f>
        <v>98.914485989463543</v>
      </c>
      <c r="Z413" s="5" t="e">
        <f>INDEX(sgStats[gl_rank],MATCH(stat_prod_calc_test_venusaur[[#This Row],[iv_str]],sgStats[ul_iv_string],0))</f>
        <v>#N/A</v>
      </c>
      <c r="AA413" s="5" t="e">
        <f>stat_prod_calc_test_venusaur[[#This Row],[sg_ul_rank]]=stat_prod_calc_test_venusaur[[#This Row],[ul_rank]]</f>
        <v>#N/A</v>
      </c>
      <c r="AB413" s="5">
        <f>ROUND(stat_prod_calc_test_venusaur[[#This Row],[ul_stat_product]],1)</f>
        <v>3910.8</v>
      </c>
      <c r="AC413" s="5" t="e">
        <f>INDEX(sgStats[ul_prod],MATCH(stat_prod_calc_test_venusaur[[#This Row],[iv_str]],sgStats[ul_iv_string],0))</f>
        <v>#N/A</v>
      </c>
    </row>
    <row r="414" spans="1:29" x14ac:dyDescent="0.25">
      <c r="A414" s="5" t="s">
        <v>36</v>
      </c>
      <c r="B414" s="5" t="s">
        <v>520</v>
      </c>
      <c r="C414">
        <v>20.5</v>
      </c>
      <c r="D414">
        <v>1492</v>
      </c>
      <c r="E414">
        <v>123</v>
      </c>
      <c r="F414">
        <v>1799.3879999999999</v>
      </c>
      <c r="G414">
        <v>484</v>
      </c>
      <c r="H414">
        <v>88.180999999999997</v>
      </c>
      <c r="I414">
        <v>38.5</v>
      </c>
      <c r="J414">
        <v>2493</v>
      </c>
      <c r="K414">
        <v>160</v>
      </c>
      <c r="L414">
        <v>3910.7719999999999</v>
      </c>
      <c r="M414">
        <v>413</v>
      </c>
      <c r="N414">
        <v>89.278999999999996</v>
      </c>
      <c r="O414">
        <v>3</v>
      </c>
      <c r="P414" t="e">
        <f>INDEX(sgStats[gl_rank],MATCH(stat_prod_calc_test_venusaur[[#This Row],[iv_str]],sgStats[gl_iv_string],0))</f>
        <v>#N/A</v>
      </c>
      <c r="Q414" t="e">
        <f>stat_prod_calc_test_venusaur[[#This Row],[sg_gl_rank]]=stat_prod_calc_test_venusaur[[#This Row],[gl_rank]]</f>
        <v>#N/A</v>
      </c>
      <c r="R414">
        <f>ROUND(stat_prod_calc_test_venusaur[[#This Row],[gl_stat_product]],1)</f>
        <v>1799.4</v>
      </c>
      <c r="S414" s="6" t="e">
        <f>INDEX(sgStats[gl_prod],MATCH(stat_prod_calc_test_venusaur[[#This Row],[iv_str]],sgStats[gl_iv_string],0))</f>
        <v>#N/A</v>
      </c>
      <c r="T414" s="5">
        <f>ROUND(stat_prod_calc_test_venusaur[[#This Row],[gl_percent_rank]],2)</f>
        <v>88.18</v>
      </c>
      <c r="U414" s="5" t="e">
        <f>INDEX(sgStats[gl_percent_sp],MATCH(stat_prod_calc_test_venusaur[[#This Row],[iv_str]],sgStats[gl_iv_string],0))</f>
        <v>#N/A</v>
      </c>
      <c r="V414" s="5" t="e">
        <f>stat_prod_calc_test_venusaur[[#This Row],[my_gl_%sp]]=stat_prod_calc_test_venusaur[[#This Row],[sg_gl_%sp]]</f>
        <v>#N/A</v>
      </c>
      <c r="W414" s="5">
        <f>ROUND(stat_prod_calc_test_venusaur[[#This Row],[gl_stat_product]]/$F$2*100,2)</f>
        <v>98.51</v>
      </c>
      <c r="X414" s="5" t="e">
        <f>stat_prod_calc_test_venusaur[[#This Row],[Column1]]=stat_prod_calc_test_venusaur[[#This Row],[sg_gl_%sp]]</f>
        <v>#N/A</v>
      </c>
      <c r="Y414" s="5">
        <f>stat_prod_calc_test_venusaur[[#This Row],[ul_stat_product]]/$L$66*100</f>
        <v>98.914157183784411</v>
      </c>
      <c r="Z414" s="5" t="e">
        <f>INDEX(sgStats[gl_rank],MATCH(stat_prod_calc_test_venusaur[[#This Row],[iv_str]],sgStats[ul_iv_string],0))</f>
        <v>#N/A</v>
      </c>
      <c r="AA414" s="5" t="e">
        <f>stat_prod_calc_test_venusaur[[#This Row],[sg_ul_rank]]=stat_prod_calc_test_venusaur[[#This Row],[ul_rank]]</f>
        <v>#N/A</v>
      </c>
      <c r="AB414" s="5">
        <f>ROUND(stat_prod_calc_test_venusaur[[#This Row],[ul_stat_product]],1)</f>
        <v>3910.8</v>
      </c>
      <c r="AC414" s="5" t="e">
        <f>INDEX(sgStats[ul_prod],MATCH(stat_prod_calc_test_venusaur[[#This Row],[iv_str]],sgStats[ul_iv_string],0))</f>
        <v>#N/A</v>
      </c>
    </row>
    <row r="415" spans="1:29" x14ac:dyDescent="0.25">
      <c r="A415" s="5" t="s">
        <v>36</v>
      </c>
      <c r="B415" s="5" t="s">
        <v>527</v>
      </c>
      <c r="C415">
        <v>21</v>
      </c>
      <c r="D415">
        <v>1483</v>
      </c>
      <c r="E415">
        <v>125</v>
      </c>
      <c r="F415">
        <v>1799.0630000000001</v>
      </c>
      <c r="G415">
        <v>491</v>
      </c>
      <c r="H415">
        <v>88.034000000000006</v>
      </c>
      <c r="I415">
        <v>40.5</v>
      </c>
      <c r="J415">
        <v>2487</v>
      </c>
      <c r="K415">
        <v>162</v>
      </c>
      <c r="L415">
        <v>3910.723</v>
      </c>
      <c r="M415">
        <v>414</v>
      </c>
      <c r="N415">
        <v>89.253</v>
      </c>
      <c r="O415">
        <v>3</v>
      </c>
      <c r="P415" t="e">
        <f>INDEX(sgStats[gl_rank],MATCH(stat_prod_calc_test_venusaur[[#This Row],[iv_str]],sgStats[gl_iv_string],0))</f>
        <v>#N/A</v>
      </c>
      <c r="Q415" t="e">
        <f>stat_prod_calc_test_venusaur[[#This Row],[sg_gl_rank]]=stat_prod_calc_test_venusaur[[#This Row],[gl_rank]]</f>
        <v>#N/A</v>
      </c>
      <c r="R415">
        <f>ROUND(stat_prod_calc_test_venusaur[[#This Row],[gl_stat_product]],1)</f>
        <v>1799.1</v>
      </c>
      <c r="S415" s="6" t="e">
        <f>INDEX(sgStats[gl_prod],MATCH(stat_prod_calc_test_venusaur[[#This Row],[iv_str]],sgStats[gl_iv_string],0))</f>
        <v>#N/A</v>
      </c>
      <c r="T415" s="5">
        <f>ROUND(stat_prod_calc_test_venusaur[[#This Row],[gl_percent_rank]],2)</f>
        <v>88.03</v>
      </c>
      <c r="U415" s="5" t="e">
        <f>INDEX(sgStats[gl_percent_sp],MATCH(stat_prod_calc_test_venusaur[[#This Row],[iv_str]],sgStats[gl_iv_string],0))</f>
        <v>#N/A</v>
      </c>
      <c r="V415" s="5" t="e">
        <f>stat_prod_calc_test_venusaur[[#This Row],[my_gl_%sp]]=stat_prod_calc_test_venusaur[[#This Row],[sg_gl_%sp]]</f>
        <v>#N/A</v>
      </c>
      <c r="W415" s="5">
        <f>ROUND(stat_prod_calc_test_venusaur[[#This Row],[gl_stat_product]]/$F$2*100,2)</f>
        <v>98.49</v>
      </c>
      <c r="X415" s="5" t="e">
        <f>stat_prod_calc_test_venusaur[[#This Row],[Column1]]=stat_prod_calc_test_venusaur[[#This Row],[sg_gl_%sp]]</f>
        <v>#N/A</v>
      </c>
      <c r="Y415" s="5">
        <f>stat_prod_calc_test_venusaur[[#This Row],[ul_stat_product]]/$L$66*100</f>
        <v>98.912917839301542</v>
      </c>
      <c r="Z415" s="5" t="e">
        <f>INDEX(sgStats[gl_rank],MATCH(stat_prod_calc_test_venusaur[[#This Row],[iv_str]],sgStats[ul_iv_string],0))</f>
        <v>#N/A</v>
      </c>
      <c r="AA415" s="5" t="e">
        <f>stat_prod_calc_test_venusaur[[#This Row],[sg_ul_rank]]=stat_prod_calc_test_venusaur[[#This Row],[ul_rank]]</f>
        <v>#N/A</v>
      </c>
      <c r="AB415" s="5">
        <f>ROUND(stat_prod_calc_test_venusaur[[#This Row],[ul_stat_product]],1)</f>
        <v>3910.7</v>
      </c>
      <c r="AC415" s="5" t="e">
        <f>INDEX(sgStats[ul_prod],MATCH(stat_prod_calc_test_venusaur[[#This Row],[iv_str]],sgStats[ul_iv_string],0))</f>
        <v>#N/A</v>
      </c>
    </row>
    <row r="416" spans="1:29" x14ac:dyDescent="0.25">
      <c r="A416" s="5" t="s">
        <v>36</v>
      </c>
      <c r="B416" s="5" t="s">
        <v>473</v>
      </c>
      <c r="C416">
        <v>21</v>
      </c>
      <c r="D416">
        <v>1487</v>
      </c>
      <c r="E416">
        <v>119</v>
      </c>
      <c r="F416">
        <v>1801.5830000000001</v>
      </c>
      <c r="G416">
        <v>434</v>
      </c>
      <c r="H416">
        <v>89.352999999999994</v>
      </c>
      <c r="I416">
        <v>40.5</v>
      </c>
      <c r="J416">
        <v>2494</v>
      </c>
      <c r="K416">
        <v>154</v>
      </c>
      <c r="L416">
        <v>3910.5129999999999</v>
      </c>
      <c r="M416">
        <v>415</v>
      </c>
      <c r="N416">
        <v>89.227000000000004</v>
      </c>
      <c r="O416">
        <v>3</v>
      </c>
      <c r="P416" t="e">
        <f>INDEX(sgStats[gl_rank],MATCH(stat_prod_calc_test_venusaur[[#This Row],[iv_str]],sgStats[gl_iv_string],0))</f>
        <v>#N/A</v>
      </c>
      <c r="Q416" t="e">
        <f>stat_prod_calc_test_venusaur[[#This Row],[sg_gl_rank]]=stat_prod_calc_test_venusaur[[#This Row],[gl_rank]]</f>
        <v>#N/A</v>
      </c>
      <c r="R416">
        <f>ROUND(stat_prod_calc_test_venusaur[[#This Row],[gl_stat_product]],1)</f>
        <v>1801.6</v>
      </c>
      <c r="S416" s="6" t="e">
        <f>INDEX(sgStats[gl_prod],MATCH(stat_prod_calc_test_venusaur[[#This Row],[iv_str]],sgStats[gl_iv_string],0))</f>
        <v>#N/A</v>
      </c>
      <c r="T416" s="5">
        <f>ROUND(stat_prod_calc_test_venusaur[[#This Row],[gl_percent_rank]],2)</f>
        <v>89.35</v>
      </c>
      <c r="U416" s="5" t="e">
        <f>INDEX(sgStats[gl_percent_sp],MATCH(stat_prod_calc_test_venusaur[[#This Row],[iv_str]],sgStats[gl_iv_string],0))</f>
        <v>#N/A</v>
      </c>
      <c r="V416" s="5" t="e">
        <f>stat_prod_calc_test_venusaur[[#This Row],[my_gl_%sp]]=stat_prod_calc_test_venusaur[[#This Row],[sg_gl_%sp]]</f>
        <v>#N/A</v>
      </c>
      <c r="W416" s="5">
        <f>ROUND(stat_prod_calc_test_venusaur[[#This Row],[gl_stat_product]]/$F$2*100,2)</f>
        <v>98.63</v>
      </c>
      <c r="X416" s="5" t="e">
        <f>stat_prod_calc_test_venusaur[[#This Row],[Column1]]=stat_prod_calc_test_venusaur[[#This Row],[sg_gl_%sp]]</f>
        <v>#N/A</v>
      </c>
      <c r="Y416" s="5">
        <f>stat_prod_calc_test_venusaur[[#This Row],[ul_stat_product]]/$L$66*100</f>
        <v>98.907606362946325</v>
      </c>
      <c r="Z416" s="5" t="e">
        <f>INDEX(sgStats[gl_rank],MATCH(stat_prod_calc_test_venusaur[[#This Row],[iv_str]],sgStats[ul_iv_string],0))</f>
        <v>#N/A</v>
      </c>
      <c r="AA416" s="5" t="e">
        <f>stat_prod_calc_test_venusaur[[#This Row],[sg_ul_rank]]=stat_prod_calc_test_venusaur[[#This Row],[ul_rank]]</f>
        <v>#N/A</v>
      </c>
      <c r="AB416" s="5">
        <f>ROUND(stat_prod_calc_test_venusaur[[#This Row],[ul_stat_product]],1)</f>
        <v>3910.5</v>
      </c>
      <c r="AC416" s="5" t="e">
        <f>INDEX(sgStats[ul_prod],MATCH(stat_prod_calc_test_venusaur[[#This Row],[iv_str]],sgStats[ul_iv_string],0))</f>
        <v>#N/A</v>
      </c>
    </row>
    <row r="417" spans="1:29" x14ac:dyDescent="0.25">
      <c r="A417" s="5" t="s">
        <v>36</v>
      </c>
      <c r="B417" s="5" t="s">
        <v>649</v>
      </c>
      <c r="C417">
        <v>20.5</v>
      </c>
      <c r="D417">
        <v>1477</v>
      </c>
      <c r="E417">
        <v>122</v>
      </c>
      <c r="F417">
        <v>1794.087</v>
      </c>
      <c r="G417">
        <v>611</v>
      </c>
      <c r="H417">
        <v>85.031000000000006</v>
      </c>
      <c r="I417">
        <v>39</v>
      </c>
      <c r="J417">
        <v>2487</v>
      </c>
      <c r="K417">
        <v>158</v>
      </c>
      <c r="L417">
        <v>3910.3960000000002</v>
      </c>
      <c r="M417">
        <v>416</v>
      </c>
      <c r="N417">
        <v>89.200999999999993</v>
      </c>
      <c r="O417">
        <v>3</v>
      </c>
      <c r="P417" t="e">
        <f>INDEX(sgStats[gl_rank],MATCH(stat_prod_calc_test_venusaur[[#This Row],[iv_str]],sgStats[gl_iv_string],0))</f>
        <v>#N/A</v>
      </c>
      <c r="Q417" t="e">
        <f>stat_prod_calc_test_venusaur[[#This Row],[sg_gl_rank]]=stat_prod_calc_test_venusaur[[#This Row],[gl_rank]]</f>
        <v>#N/A</v>
      </c>
      <c r="R417">
        <f>ROUND(stat_prod_calc_test_venusaur[[#This Row],[gl_stat_product]],1)</f>
        <v>1794.1</v>
      </c>
      <c r="S417" s="6" t="e">
        <f>INDEX(sgStats[gl_prod],MATCH(stat_prod_calc_test_venusaur[[#This Row],[iv_str]],sgStats[gl_iv_string],0))</f>
        <v>#N/A</v>
      </c>
      <c r="T417" s="5">
        <f>ROUND(stat_prod_calc_test_venusaur[[#This Row],[gl_percent_rank]],2)</f>
        <v>85.03</v>
      </c>
      <c r="U417" s="5" t="e">
        <f>INDEX(sgStats[gl_percent_sp],MATCH(stat_prod_calc_test_venusaur[[#This Row],[iv_str]],sgStats[gl_iv_string],0))</f>
        <v>#N/A</v>
      </c>
      <c r="V417" s="5" t="e">
        <f>stat_prod_calc_test_venusaur[[#This Row],[my_gl_%sp]]=stat_prod_calc_test_venusaur[[#This Row],[sg_gl_%sp]]</f>
        <v>#N/A</v>
      </c>
      <c r="W417" s="5">
        <f>ROUND(stat_prod_calc_test_venusaur[[#This Row],[gl_stat_product]]/$F$2*100,2)</f>
        <v>98.22</v>
      </c>
      <c r="X417" s="5" t="e">
        <f>stat_prod_calc_test_venusaur[[#This Row],[Column1]]=stat_prod_calc_test_venusaur[[#This Row],[sg_gl_%sp]]</f>
        <v>#N/A</v>
      </c>
      <c r="Y417" s="5">
        <f>stat_prod_calc_test_venusaur[[#This Row],[ul_stat_product]]/$L$66*100</f>
        <v>98.904647111834151</v>
      </c>
      <c r="Z417" s="5" t="e">
        <f>INDEX(sgStats[gl_rank],MATCH(stat_prod_calc_test_venusaur[[#This Row],[iv_str]],sgStats[ul_iv_string],0))</f>
        <v>#N/A</v>
      </c>
      <c r="AA417" s="5" t="e">
        <f>stat_prod_calc_test_venusaur[[#This Row],[sg_ul_rank]]=stat_prod_calc_test_venusaur[[#This Row],[ul_rank]]</f>
        <v>#N/A</v>
      </c>
      <c r="AB417" s="5">
        <f>ROUND(stat_prod_calc_test_venusaur[[#This Row],[ul_stat_product]],1)</f>
        <v>3910.4</v>
      </c>
      <c r="AC417" s="5" t="e">
        <f>INDEX(sgStats[ul_prod],MATCH(stat_prod_calc_test_venusaur[[#This Row],[iv_str]],sgStats[ul_iv_string],0))</f>
        <v>#N/A</v>
      </c>
    </row>
    <row r="418" spans="1:29" x14ac:dyDescent="0.25">
      <c r="A418" s="5" t="s">
        <v>36</v>
      </c>
      <c r="B418" s="5" t="s">
        <v>991</v>
      </c>
      <c r="C418">
        <v>21</v>
      </c>
      <c r="D418">
        <v>1479</v>
      </c>
      <c r="E418">
        <v>124</v>
      </c>
      <c r="F418">
        <v>1784.346</v>
      </c>
      <c r="G418">
        <v>954</v>
      </c>
      <c r="H418">
        <v>76.703000000000003</v>
      </c>
      <c r="I418">
        <v>41</v>
      </c>
      <c r="J418">
        <v>2497</v>
      </c>
      <c r="K418">
        <v>161</v>
      </c>
      <c r="L418">
        <v>3910.3809999999999</v>
      </c>
      <c r="M418">
        <v>417</v>
      </c>
      <c r="N418">
        <v>89.174999999999997</v>
      </c>
      <c r="O418">
        <v>3</v>
      </c>
      <c r="P418" t="e">
        <f>INDEX(sgStats[gl_rank],MATCH(stat_prod_calc_test_venusaur[[#This Row],[iv_str]],sgStats[gl_iv_string],0))</f>
        <v>#N/A</v>
      </c>
      <c r="Q418" t="e">
        <f>stat_prod_calc_test_venusaur[[#This Row],[sg_gl_rank]]=stat_prod_calc_test_venusaur[[#This Row],[gl_rank]]</f>
        <v>#N/A</v>
      </c>
      <c r="R418">
        <f>ROUND(stat_prod_calc_test_venusaur[[#This Row],[gl_stat_product]],1)</f>
        <v>1784.3</v>
      </c>
      <c r="S418" s="6" t="e">
        <f>INDEX(sgStats[gl_prod],MATCH(stat_prod_calc_test_venusaur[[#This Row],[iv_str]],sgStats[gl_iv_string],0))</f>
        <v>#N/A</v>
      </c>
      <c r="T418" s="5">
        <f>ROUND(stat_prod_calc_test_venusaur[[#This Row],[gl_percent_rank]],2)</f>
        <v>76.7</v>
      </c>
      <c r="U418" s="5" t="e">
        <f>INDEX(sgStats[gl_percent_sp],MATCH(stat_prod_calc_test_venusaur[[#This Row],[iv_str]],sgStats[gl_iv_string],0))</f>
        <v>#N/A</v>
      </c>
      <c r="V418" s="5" t="e">
        <f>stat_prod_calc_test_venusaur[[#This Row],[my_gl_%sp]]=stat_prod_calc_test_venusaur[[#This Row],[sg_gl_%sp]]</f>
        <v>#N/A</v>
      </c>
      <c r="W418" s="5">
        <f>ROUND(stat_prod_calc_test_venusaur[[#This Row],[gl_stat_product]]/$F$2*100,2)</f>
        <v>97.69</v>
      </c>
      <c r="X418" s="5" t="e">
        <f>stat_prod_calc_test_venusaur[[#This Row],[Column1]]=stat_prod_calc_test_venusaur[[#This Row],[sg_gl_%sp]]</f>
        <v>#N/A</v>
      </c>
      <c r="Y418" s="5">
        <f>stat_prod_calc_test_venusaur[[#This Row],[ul_stat_product]]/$L$66*100</f>
        <v>98.904267720665914</v>
      </c>
      <c r="Z418" s="5" t="e">
        <f>INDEX(sgStats[gl_rank],MATCH(stat_prod_calc_test_venusaur[[#This Row],[iv_str]],sgStats[ul_iv_string],0))</f>
        <v>#N/A</v>
      </c>
      <c r="AA418" s="5" t="e">
        <f>stat_prod_calc_test_venusaur[[#This Row],[sg_ul_rank]]=stat_prod_calc_test_venusaur[[#This Row],[ul_rank]]</f>
        <v>#N/A</v>
      </c>
      <c r="AB418" s="5">
        <f>ROUND(stat_prod_calc_test_venusaur[[#This Row],[ul_stat_product]],1)</f>
        <v>3910.4</v>
      </c>
      <c r="AC418" s="5" t="e">
        <f>INDEX(sgStats[ul_prod],MATCH(stat_prod_calc_test_venusaur[[#This Row],[iv_str]],sgStats[ul_iv_string],0))</f>
        <v>#N/A</v>
      </c>
    </row>
    <row r="419" spans="1:29" x14ac:dyDescent="0.25">
      <c r="A419" s="5" t="s">
        <v>36</v>
      </c>
      <c r="B419" s="5" t="s">
        <v>476</v>
      </c>
      <c r="C419">
        <v>21</v>
      </c>
      <c r="D419">
        <v>1483</v>
      </c>
      <c r="E419">
        <v>119</v>
      </c>
      <c r="F419">
        <v>1801.45</v>
      </c>
      <c r="G419">
        <v>438</v>
      </c>
      <c r="H419">
        <v>89.28</v>
      </c>
      <c r="I419">
        <v>40.5</v>
      </c>
      <c r="J419">
        <v>2488</v>
      </c>
      <c r="K419">
        <v>154</v>
      </c>
      <c r="L419">
        <v>3910.2220000000002</v>
      </c>
      <c r="M419">
        <v>418</v>
      </c>
      <c r="N419">
        <v>89.149000000000001</v>
      </c>
      <c r="O419">
        <v>3</v>
      </c>
      <c r="P419" t="e">
        <f>INDEX(sgStats[gl_rank],MATCH(stat_prod_calc_test_venusaur[[#This Row],[iv_str]],sgStats[gl_iv_string],0))</f>
        <v>#N/A</v>
      </c>
      <c r="Q419" t="e">
        <f>stat_prod_calc_test_venusaur[[#This Row],[sg_gl_rank]]=stat_prod_calc_test_venusaur[[#This Row],[gl_rank]]</f>
        <v>#N/A</v>
      </c>
      <c r="R419">
        <f>ROUND(stat_prod_calc_test_venusaur[[#This Row],[gl_stat_product]],1)</f>
        <v>1801.5</v>
      </c>
      <c r="S419" s="6" t="e">
        <f>INDEX(sgStats[gl_prod],MATCH(stat_prod_calc_test_venusaur[[#This Row],[iv_str]],sgStats[gl_iv_string],0))</f>
        <v>#N/A</v>
      </c>
      <c r="T419" s="5">
        <f>ROUND(stat_prod_calc_test_venusaur[[#This Row],[gl_percent_rank]],2)</f>
        <v>89.28</v>
      </c>
      <c r="U419" s="5" t="e">
        <f>INDEX(sgStats[gl_percent_sp],MATCH(stat_prod_calc_test_venusaur[[#This Row],[iv_str]],sgStats[gl_iv_string],0))</f>
        <v>#N/A</v>
      </c>
      <c r="V419" s="5" t="e">
        <f>stat_prod_calc_test_venusaur[[#This Row],[my_gl_%sp]]=stat_prod_calc_test_venusaur[[#This Row],[sg_gl_%sp]]</f>
        <v>#N/A</v>
      </c>
      <c r="W419" s="5">
        <f>ROUND(stat_prod_calc_test_venusaur[[#This Row],[gl_stat_product]]/$F$2*100,2)</f>
        <v>98.62</v>
      </c>
      <c r="X419" s="5" t="e">
        <f>stat_prod_calc_test_venusaur[[#This Row],[Column1]]=stat_prod_calc_test_venusaur[[#This Row],[sg_gl_%sp]]</f>
        <v>#N/A</v>
      </c>
      <c r="Y419" s="5">
        <f>stat_prod_calc_test_venusaur[[#This Row],[ul_stat_product]]/$L$66*100</f>
        <v>98.900246174282699</v>
      </c>
      <c r="Z419" s="5" t="e">
        <f>INDEX(sgStats[gl_rank],MATCH(stat_prod_calc_test_venusaur[[#This Row],[iv_str]],sgStats[ul_iv_string],0))</f>
        <v>#N/A</v>
      </c>
      <c r="AA419" s="5" t="e">
        <f>stat_prod_calc_test_venusaur[[#This Row],[sg_ul_rank]]=stat_prod_calc_test_venusaur[[#This Row],[ul_rank]]</f>
        <v>#N/A</v>
      </c>
      <c r="AB419" s="5">
        <f>ROUND(stat_prod_calc_test_venusaur[[#This Row],[ul_stat_product]],1)</f>
        <v>3910.2</v>
      </c>
      <c r="AC419" s="5" t="e">
        <f>INDEX(sgStats[ul_prod],MATCH(stat_prod_calc_test_venusaur[[#This Row],[iv_str]],sgStats[ul_iv_string],0))</f>
        <v>#N/A</v>
      </c>
    </row>
    <row r="420" spans="1:29" x14ac:dyDescent="0.25">
      <c r="A420" s="5" t="s">
        <v>36</v>
      </c>
      <c r="B420" s="5" t="s">
        <v>653</v>
      </c>
      <c r="C420">
        <v>20.5</v>
      </c>
      <c r="D420">
        <v>1481</v>
      </c>
      <c r="E420">
        <v>122</v>
      </c>
      <c r="F420">
        <v>1793.9970000000001</v>
      </c>
      <c r="G420">
        <v>616</v>
      </c>
      <c r="H420">
        <v>84.908000000000001</v>
      </c>
      <c r="I420">
        <v>39</v>
      </c>
      <c r="J420">
        <v>2493</v>
      </c>
      <c r="K420">
        <v>158</v>
      </c>
      <c r="L420">
        <v>3910.201</v>
      </c>
      <c r="M420">
        <v>419</v>
      </c>
      <c r="N420">
        <v>89.123000000000005</v>
      </c>
      <c r="O420">
        <v>3</v>
      </c>
      <c r="P420" t="e">
        <f>INDEX(sgStats[gl_rank],MATCH(stat_prod_calc_test_venusaur[[#This Row],[iv_str]],sgStats[gl_iv_string],0))</f>
        <v>#N/A</v>
      </c>
      <c r="Q420" t="e">
        <f>stat_prod_calc_test_venusaur[[#This Row],[sg_gl_rank]]=stat_prod_calc_test_venusaur[[#This Row],[gl_rank]]</f>
        <v>#N/A</v>
      </c>
      <c r="R420">
        <f>ROUND(stat_prod_calc_test_venusaur[[#This Row],[gl_stat_product]],1)</f>
        <v>1794</v>
      </c>
      <c r="S420" s="6" t="e">
        <f>INDEX(sgStats[gl_prod],MATCH(stat_prod_calc_test_venusaur[[#This Row],[iv_str]],sgStats[gl_iv_string],0))</f>
        <v>#N/A</v>
      </c>
      <c r="T420" s="5">
        <f>ROUND(stat_prod_calc_test_venusaur[[#This Row],[gl_percent_rank]],2)</f>
        <v>84.91</v>
      </c>
      <c r="U420" s="5" t="e">
        <f>INDEX(sgStats[gl_percent_sp],MATCH(stat_prod_calc_test_venusaur[[#This Row],[iv_str]],sgStats[gl_iv_string],0))</f>
        <v>#N/A</v>
      </c>
      <c r="V420" s="5" t="e">
        <f>stat_prod_calc_test_venusaur[[#This Row],[my_gl_%sp]]=stat_prod_calc_test_venusaur[[#This Row],[sg_gl_%sp]]</f>
        <v>#N/A</v>
      </c>
      <c r="W420" s="5">
        <f>ROUND(stat_prod_calc_test_venusaur[[#This Row],[gl_stat_product]]/$F$2*100,2)</f>
        <v>98.21</v>
      </c>
      <c r="X420" s="5" t="e">
        <f>stat_prod_calc_test_venusaur[[#This Row],[Column1]]=stat_prod_calc_test_venusaur[[#This Row],[sg_gl_%sp]]</f>
        <v>#N/A</v>
      </c>
      <c r="Y420" s="5">
        <f>stat_prod_calc_test_venusaur[[#This Row],[ul_stat_product]]/$L$66*100</f>
        <v>98.899715026647172</v>
      </c>
      <c r="Z420" s="5" t="e">
        <f>INDEX(sgStats[gl_rank],MATCH(stat_prod_calc_test_venusaur[[#This Row],[iv_str]],sgStats[ul_iv_string],0))</f>
        <v>#N/A</v>
      </c>
      <c r="AA420" s="5" t="e">
        <f>stat_prod_calc_test_venusaur[[#This Row],[sg_ul_rank]]=stat_prod_calc_test_venusaur[[#This Row],[ul_rank]]</f>
        <v>#N/A</v>
      </c>
      <c r="AB420" s="5">
        <f>ROUND(stat_prod_calc_test_venusaur[[#This Row],[ul_stat_product]],1)</f>
        <v>3910.2</v>
      </c>
      <c r="AC420" s="5" t="e">
        <f>INDEX(sgStats[ul_prod],MATCH(stat_prod_calc_test_venusaur[[#This Row],[iv_str]],sgStats[ul_iv_string],0))</f>
        <v>#N/A</v>
      </c>
    </row>
    <row r="421" spans="1:29" x14ac:dyDescent="0.25">
      <c r="A421" s="5" t="s">
        <v>36</v>
      </c>
      <c r="B421" s="5" t="s">
        <v>525</v>
      </c>
      <c r="C421">
        <v>20.5</v>
      </c>
      <c r="D421">
        <v>1495</v>
      </c>
      <c r="E421">
        <v>123</v>
      </c>
      <c r="F421">
        <v>1799.0730000000001</v>
      </c>
      <c r="G421">
        <v>489</v>
      </c>
      <c r="H421">
        <v>88.058999999999997</v>
      </c>
      <c r="I421">
        <v>38.5</v>
      </c>
      <c r="J421">
        <v>2499</v>
      </c>
      <c r="K421">
        <v>160</v>
      </c>
      <c r="L421">
        <v>3910.0880000000002</v>
      </c>
      <c r="M421">
        <v>420</v>
      </c>
      <c r="N421">
        <v>89.096999999999994</v>
      </c>
      <c r="O421">
        <v>3</v>
      </c>
      <c r="P421" t="e">
        <f>INDEX(sgStats[gl_rank],MATCH(stat_prod_calc_test_venusaur[[#This Row],[iv_str]],sgStats[gl_iv_string],0))</f>
        <v>#N/A</v>
      </c>
      <c r="Q421" t="e">
        <f>stat_prod_calc_test_venusaur[[#This Row],[sg_gl_rank]]=stat_prod_calc_test_venusaur[[#This Row],[gl_rank]]</f>
        <v>#N/A</v>
      </c>
      <c r="R421">
        <f>ROUND(stat_prod_calc_test_venusaur[[#This Row],[gl_stat_product]],1)</f>
        <v>1799.1</v>
      </c>
      <c r="S421" s="6" t="e">
        <f>INDEX(sgStats[gl_prod],MATCH(stat_prod_calc_test_venusaur[[#This Row],[iv_str]],sgStats[gl_iv_string],0))</f>
        <v>#N/A</v>
      </c>
      <c r="T421" s="5">
        <f>ROUND(stat_prod_calc_test_venusaur[[#This Row],[gl_percent_rank]],2)</f>
        <v>88.06</v>
      </c>
      <c r="U421" s="5" t="e">
        <f>INDEX(sgStats[gl_percent_sp],MATCH(stat_prod_calc_test_venusaur[[#This Row],[iv_str]],sgStats[gl_iv_string],0))</f>
        <v>#N/A</v>
      </c>
      <c r="V421" s="5" t="e">
        <f>stat_prod_calc_test_venusaur[[#This Row],[my_gl_%sp]]=stat_prod_calc_test_venusaur[[#This Row],[sg_gl_%sp]]</f>
        <v>#N/A</v>
      </c>
      <c r="W421" s="5">
        <f>ROUND(stat_prod_calc_test_venusaur[[#This Row],[gl_stat_product]]/$F$2*100,2)</f>
        <v>98.49</v>
      </c>
      <c r="X421" s="5" t="e">
        <f>stat_prod_calc_test_venusaur[[#This Row],[Column1]]=stat_prod_calc_test_venusaur[[#This Row],[sg_gl_%sp]]</f>
        <v>#N/A</v>
      </c>
      <c r="Y421" s="5">
        <f>stat_prod_calc_test_venusaur[[#This Row],[ul_stat_product]]/$L$66*100</f>
        <v>98.896856946513196</v>
      </c>
      <c r="Z421" s="5" t="e">
        <f>INDEX(sgStats[gl_rank],MATCH(stat_prod_calc_test_venusaur[[#This Row],[iv_str]],sgStats[ul_iv_string],0))</f>
        <v>#N/A</v>
      </c>
      <c r="AA421" s="5" t="e">
        <f>stat_prod_calc_test_venusaur[[#This Row],[sg_ul_rank]]=stat_prod_calc_test_venusaur[[#This Row],[ul_rank]]</f>
        <v>#N/A</v>
      </c>
      <c r="AB421" s="5">
        <f>ROUND(stat_prod_calc_test_venusaur[[#This Row],[ul_stat_product]],1)</f>
        <v>3910.1</v>
      </c>
      <c r="AC421" s="5" t="e">
        <f>INDEX(sgStats[ul_prod],MATCH(stat_prod_calc_test_venusaur[[#This Row],[iv_str]],sgStats[ul_iv_string],0))</f>
        <v>#N/A</v>
      </c>
    </row>
    <row r="422" spans="1:29" x14ac:dyDescent="0.25">
      <c r="A422" s="5" t="s">
        <v>36</v>
      </c>
      <c r="B422" s="5" t="s">
        <v>1072</v>
      </c>
      <c r="C422">
        <v>20</v>
      </c>
      <c r="D422">
        <v>1477</v>
      </c>
      <c r="E422">
        <v>120</v>
      </c>
      <c r="F422">
        <v>1782.2639999999999</v>
      </c>
      <c r="G422">
        <v>1036</v>
      </c>
      <c r="H422">
        <v>74.700999999999993</v>
      </c>
      <c r="I422">
        <v>37.5</v>
      </c>
      <c r="J422">
        <v>2494</v>
      </c>
      <c r="K422">
        <v>156</v>
      </c>
      <c r="L422">
        <v>3910.0390000000002</v>
      </c>
      <c r="M422">
        <v>421</v>
      </c>
      <c r="N422">
        <v>89.070999999999998</v>
      </c>
      <c r="O422">
        <v>3</v>
      </c>
      <c r="P422" t="e">
        <f>INDEX(sgStats[gl_rank],MATCH(stat_prod_calc_test_venusaur[[#This Row],[iv_str]],sgStats[gl_iv_string],0))</f>
        <v>#N/A</v>
      </c>
      <c r="Q422" t="e">
        <f>stat_prod_calc_test_venusaur[[#This Row],[sg_gl_rank]]=stat_prod_calc_test_venusaur[[#This Row],[gl_rank]]</f>
        <v>#N/A</v>
      </c>
      <c r="R422">
        <f>ROUND(stat_prod_calc_test_venusaur[[#This Row],[gl_stat_product]],1)</f>
        <v>1782.3</v>
      </c>
      <c r="S422" s="6" t="e">
        <f>INDEX(sgStats[gl_prod],MATCH(stat_prod_calc_test_venusaur[[#This Row],[iv_str]],sgStats[gl_iv_string],0))</f>
        <v>#N/A</v>
      </c>
      <c r="T422" s="5">
        <f>ROUND(stat_prod_calc_test_venusaur[[#This Row],[gl_percent_rank]],2)</f>
        <v>74.7</v>
      </c>
      <c r="U422" s="5" t="e">
        <f>INDEX(sgStats[gl_percent_sp],MATCH(stat_prod_calc_test_venusaur[[#This Row],[iv_str]],sgStats[gl_iv_string],0))</f>
        <v>#N/A</v>
      </c>
      <c r="V422" s="5" t="e">
        <f>stat_prod_calc_test_venusaur[[#This Row],[my_gl_%sp]]=stat_prod_calc_test_venusaur[[#This Row],[sg_gl_%sp]]</f>
        <v>#N/A</v>
      </c>
      <c r="W422" s="5">
        <f>ROUND(stat_prod_calc_test_venusaur[[#This Row],[gl_stat_product]]/$F$2*100,2)</f>
        <v>97.57</v>
      </c>
      <c r="X422" s="5" t="e">
        <f>stat_prod_calc_test_venusaur[[#This Row],[Column1]]=stat_prod_calc_test_venusaur[[#This Row],[sg_gl_%sp]]</f>
        <v>#N/A</v>
      </c>
      <c r="Y422" s="5">
        <f>stat_prod_calc_test_venusaur[[#This Row],[ul_stat_product]]/$L$66*100</f>
        <v>98.895617602030299</v>
      </c>
      <c r="Z422" s="5" t="e">
        <f>INDEX(sgStats[gl_rank],MATCH(stat_prod_calc_test_venusaur[[#This Row],[iv_str]],sgStats[ul_iv_string],0))</f>
        <v>#N/A</v>
      </c>
      <c r="AA422" s="5" t="e">
        <f>stat_prod_calc_test_venusaur[[#This Row],[sg_ul_rank]]=stat_prod_calc_test_venusaur[[#This Row],[ul_rank]]</f>
        <v>#N/A</v>
      </c>
      <c r="AB422" s="5">
        <f>ROUND(stat_prod_calc_test_venusaur[[#This Row],[ul_stat_product]],1)</f>
        <v>3910</v>
      </c>
      <c r="AC422" s="5" t="e">
        <f>INDEX(sgStats[ul_prod],MATCH(stat_prod_calc_test_venusaur[[#This Row],[iv_str]],sgStats[ul_iv_string],0))</f>
        <v>#N/A</v>
      </c>
    </row>
    <row r="423" spans="1:29" x14ac:dyDescent="0.25">
      <c r="A423" s="5" t="s">
        <v>36</v>
      </c>
      <c r="B423" s="5" t="s">
        <v>533</v>
      </c>
      <c r="C423">
        <v>21</v>
      </c>
      <c r="D423">
        <v>1486</v>
      </c>
      <c r="E423">
        <v>125</v>
      </c>
      <c r="F423">
        <v>1798.7349999999999</v>
      </c>
      <c r="G423">
        <v>496</v>
      </c>
      <c r="H423">
        <v>87.888000000000005</v>
      </c>
      <c r="I423">
        <v>40.5</v>
      </c>
      <c r="J423">
        <v>2493</v>
      </c>
      <c r="K423">
        <v>162</v>
      </c>
      <c r="L423">
        <v>3910.01</v>
      </c>
      <c r="M423">
        <v>422</v>
      </c>
      <c r="N423">
        <v>89.045000000000002</v>
      </c>
      <c r="O423">
        <v>3</v>
      </c>
      <c r="P423" t="e">
        <f>INDEX(sgStats[gl_rank],MATCH(stat_prod_calc_test_venusaur[[#This Row],[iv_str]],sgStats[gl_iv_string],0))</f>
        <v>#N/A</v>
      </c>
      <c r="Q423" t="e">
        <f>stat_prod_calc_test_venusaur[[#This Row],[sg_gl_rank]]=stat_prod_calc_test_venusaur[[#This Row],[gl_rank]]</f>
        <v>#N/A</v>
      </c>
      <c r="R423">
        <f>ROUND(stat_prod_calc_test_venusaur[[#This Row],[gl_stat_product]],1)</f>
        <v>1798.7</v>
      </c>
      <c r="S423" s="6" t="e">
        <f>INDEX(sgStats[gl_prod],MATCH(stat_prod_calc_test_venusaur[[#This Row],[iv_str]],sgStats[gl_iv_string],0))</f>
        <v>#N/A</v>
      </c>
      <c r="T423" s="5">
        <f>ROUND(stat_prod_calc_test_venusaur[[#This Row],[gl_percent_rank]],2)</f>
        <v>87.89</v>
      </c>
      <c r="U423" s="5" t="e">
        <f>INDEX(sgStats[gl_percent_sp],MATCH(stat_prod_calc_test_venusaur[[#This Row],[iv_str]],sgStats[gl_iv_string],0))</f>
        <v>#N/A</v>
      </c>
      <c r="V423" s="5" t="e">
        <f>stat_prod_calc_test_venusaur[[#This Row],[my_gl_%sp]]=stat_prod_calc_test_venusaur[[#This Row],[sg_gl_%sp]]</f>
        <v>#N/A</v>
      </c>
      <c r="W423" s="5">
        <f>ROUND(stat_prod_calc_test_venusaur[[#This Row],[gl_stat_product]]/$F$2*100,2)</f>
        <v>98.47</v>
      </c>
      <c r="X423" s="5" t="e">
        <f>stat_prod_calc_test_venusaur[[#This Row],[Column1]]=stat_prod_calc_test_venusaur[[#This Row],[sg_gl_%sp]]</f>
        <v>#N/A</v>
      </c>
      <c r="Y423" s="5">
        <f>stat_prod_calc_test_venusaur[[#This Row],[ul_stat_product]]/$L$66*100</f>
        <v>98.89488411243839</v>
      </c>
      <c r="Z423" s="5" t="e">
        <f>INDEX(sgStats[gl_rank],MATCH(stat_prod_calc_test_venusaur[[#This Row],[iv_str]],sgStats[ul_iv_string],0))</f>
        <v>#N/A</v>
      </c>
      <c r="AA423" s="5" t="e">
        <f>stat_prod_calc_test_venusaur[[#This Row],[sg_ul_rank]]=stat_prod_calc_test_venusaur[[#This Row],[ul_rank]]</f>
        <v>#N/A</v>
      </c>
      <c r="AB423" s="5">
        <f>ROUND(stat_prod_calc_test_venusaur[[#This Row],[ul_stat_product]],1)</f>
        <v>3910</v>
      </c>
      <c r="AC423" s="5" t="e">
        <f>INDEX(sgStats[ul_prod],MATCH(stat_prod_calc_test_venusaur[[#This Row],[iv_str]],sgStats[ul_iv_string],0))</f>
        <v>#N/A</v>
      </c>
    </row>
    <row r="424" spans="1:29" x14ac:dyDescent="0.25">
      <c r="A424" s="5" t="s">
        <v>36</v>
      </c>
      <c r="B424" s="5" t="s">
        <v>1080</v>
      </c>
      <c r="C424">
        <v>20</v>
      </c>
      <c r="D424">
        <v>1481</v>
      </c>
      <c r="E424">
        <v>120</v>
      </c>
      <c r="F424">
        <v>1782.221</v>
      </c>
      <c r="G424">
        <v>1044</v>
      </c>
      <c r="H424">
        <v>74.504999999999995</v>
      </c>
      <c r="I424">
        <v>37.5</v>
      </c>
      <c r="J424">
        <v>2500</v>
      </c>
      <c r="K424">
        <v>156</v>
      </c>
      <c r="L424">
        <v>3909.9450000000002</v>
      </c>
      <c r="M424">
        <v>423</v>
      </c>
      <c r="N424">
        <v>89.019000000000005</v>
      </c>
      <c r="O424">
        <v>3</v>
      </c>
      <c r="P424" t="e">
        <f>INDEX(sgStats[gl_rank],MATCH(stat_prod_calc_test_venusaur[[#This Row],[iv_str]],sgStats[gl_iv_string],0))</f>
        <v>#N/A</v>
      </c>
      <c r="Q424" t="e">
        <f>stat_prod_calc_test_venusaur[[#This Row],[sg_gl_rank]]=stat_prod_calc_test_venusaur[[#This Row],[gl_rank]]</f>
        <v>#N/A</v>
      </c>
      <c r="R424">
        <f>ROUND(stat_prod_calc_test_venusaur[[#This Row],[gl_stat_product]],1)</f>
        <v>1782.2</v>
      </c>
      <c r="S424" s="6" t="e">
        <f>INDEX(sgStats[gl_prod],MATCH(stat_prod_calc_test_venusaur[[#This Row],[iv_str]],sgStats[gl_iv_string],0))</f>
        <v>#N/A</v>
      </c>
      <c r="T424" s="5">
        <f>ROUND(stat_prod_calc_test_venusaur[[#This Row],[gl_percent_rank]],2)</f>
        <v>74.510000000000005</v>
      </c>
      <c r="U424" s="5" t="e">
        <f>INDEX(sgStats[gl_percent_sp],MATCH(stat_prod_calc_test_venusaur[[#This Row],[iv_str]],sgStats[gl_iv_string],0))</f>
        <v>#N/A</v>
      </c>
      <c r="V424" s="5" t="e">
        <f>stat_prod_calc_test_venusaur[[#This Row],[my_gl_%sp]]=stat_prod_calc_test_venusaur[[#This Row],[sg_gl_%sp]]</f>
        <v>#N/A</v>
      </c>
      <c r="W424" s="5">
        <f>ROUND(stat_prod_calc_test_venusaur[[#This Row],[gl_stat_product]]/$F$2*100,2)</f>
        <v>97.57</v>
      </c>
      <c r="X424" s="5" t="e">
        <f>stat_prod_calc_test_venusaur[[#This Row],[Column1]]=stat_prod_calc_test_venusaur[[#This Row],[sg_gl_%sp]]</f>
        <v>#N/A</v>
      </c>
      <c r="Y424" s="5">
        <f>stat_prod_calc_test_venusaur[[#This Row],[ul_stat_product]]/$L$66*100</f>
        <v>98.893240084042731</v>
      </c>
      <c r="Z424" s="5" t="e">
        <f>INDEX(sgStats[gl_rank],MATCH(stat_prod_calc_test_venusaur[[#This Row],[iv_str]],sgStats[ul_iv_string],0))</f>
        <v>#N/A</v>
      </c>
      <c r="AA424" s="5" t="e">
        <f>stat_prod_calc_test_venusaur[[#This Row],[sg_ul_rank]]=stat_prod_calc_test_venusaur[[#This Row],[ul_rank]]</f>
        <v>#N/A</v>
      </c>
      <c r="AB424" s="5">
        <f>ROUND(stat_prod_calc_test_venusaur[[#This Row],[ul_stat_product]],1)</f>
        <v>3909.9</v>
      </c>
      <c r="AC424" s="5" t="e">
        <f>INDEX(sgStats[ul_prod],MATCH(stat_prod_calc_test_venusaur[[#This Row],[iv_str]],sgStats[ul_iv_string],0))</f>
        <v>#N/A</v>
      </c>
    </row>
    <row r="425" spans="1:29" x14ac:dyDescent="0.25">
      <c r="A425" s="5" t="s">
        <v>36</v>
      </c>
      <c r="B425" s="5" t="s">
        <v>669</v>
      </c>
      <c r="C425">
        <v>20.5</v>
      </c>
      <c r="D425">
        <v>1485</v>
      </c>
      <c r="E425">
        <v>122</v>
      </c>
      <c r="F425">
        <v>1793.819</v>
      </c>
      <c r="G425">
        <v>632</v>
      </c>
      <c r="H425">
        <v>84.518000000000001</v>
      </c>
      <c r="I425">
        <v>39</v>
      </c>
      <c r="J425">
        <v>2499</v>
      </c>
      <c r="K425">
        <v>158</v>
      </c>
      <c r="L425">
        <v>3909.8119999999999</v>
      </c>
      <c r="M425">
        <v>424</v>
      </c>
      <c r="N425">
        <v>88.992999999999995</v>
      </c>
      <c r="O425">
        <v>3</v>
      </c>
      <c r="P425" t="e">
        <f>INDEX(sgStats[gl_rank],MATCH(stat_prod_calc_test_venusaur[[#This Row],[iv_str]],sgStats[gl_iv_string],0))</f>
        <v>#N/A</v>
      </c>
      <c r="Q425" t="e">
        <f>stat_prod_calc_test_venusaur[[#This Row],[sg_gl_rank]]=stat_prod_calc_test_venusaur[[#This Row],[gl_rank]]</f>
        <v>#N/A</v>
      </c>
      <c r="R425">
        <f>ROUND(stat_prod_calc_test_venusaur[[#This Row],[gl_stat_product]],1)</f>
        <v>1793.8</v>
      </c>
      <c r="S425" s="6" t="e">
        <f>INDEX(sgStats[gl_prod],MATCH(stat_prod_calc_test_venusaur[[#This Row],[iv_str]],sgStats[gl_iv_string],0))</f>
        <v>#N/A</v>
      </c>
      <c r="T425" s="5">
        <f>ROUND(stat_prod_calc_test_venusaur[[#This Row],[gl_percent_rank]],2)</f>
        <v>84.52</v>
      </c>
      <c r="U425" s="5" t="e">
        <f>INDEX(sgStats[gl_percent_sp],MATCH(stat_prod_calc_test_venusaur[[#This Row],[iv_str]],sgStats[gl_iv_string],0))</f>
        <v>#N/A</v>
      </c>
      <c r="V425" s="5" t="e">
        <f>stat_prod_calc_test_venusaur[[#This Row],[my_gl_%sp]]=stat_prod_calc_test_venusaur[[#This Row],[sg_gl_%sp]]</f>
        <v>#N/A</v>
      </c>
      <c r="W425" s="5">
        <f>ROUND(stat_prod_calc_test_venusaur[[#This Row],[gl_stat_product]]/$F$2*100,2)</f>
        <v>98.2</v>
      </c>
      <c r="X425" s="5" t="e">
        <f>stat_prod_calc_test_venusaur[[#This Row],[Column1]]=stat_prod_calc_test_venusaur[[#This Row],[sg_gl_%sp]]</f>
        <v>#N/A</v>
      </c>
      <c r="Y425" s="5">
        <f>stat_prod_calc_test_venusaur[[#This Row],[ul_stat_product]]/$L$66*100</f>
        <v>98.889876149017766</v>
      </c>
      <c r="Z425" s="5" t="e">
        <f>INDEX(sgStats[gl_rank],MATCH(stat_prod_calc_test_venusaur[[#This Row],[iv_str]],sgStats[ul_iv_string],0))</f>
        <v>#N/A</v>
      </c>
      <c r="AA425" s="5" t="e">
        <f>stat_prod_calc_test_venusaur[[#This Row],[sg_ul_rank]]=stat_prod_calc_test_venusaur[[#This Row],[ul_rank]]</f>
        <v>#N/A</v>
      </c>
      <c r="AB425" s="5">
        <f>ROUND(stat_prod_calc_test_venusaur[[#This Row],[ul_stat_product]],1)</f>
        <v>3909.8</v>
      </c>
      <c r="AC425" s="5" t="e">
        <f>INDEX(sgStats[ul_prod],MATCH(stat_prod_calc_test_venusaur[[#This Row],[iv_str]],sgStats[ul_iv_string],0))</f>
        <v>#N/A</v>
      </c>
    </row>
    <row r="426" spans="1:29" x14ac:dyDescent="0.25">
      <c r="A426" s="5" t="s">
        <v>36</v>
      </c>
      <c r="B426" s="5" t="s">
        <v>492</v>
      </c>
      <c r="C426">
        <v>20.5</v>
      </c>
      <c r="D426">
        <v>1492</v>
      </c>
      <c r="E426">
        <v>120</v>
      </c>
      <c r="F426">
        <v>1800.057</v>
      </c>
      <c r="G426">
        <v>456</v>
      </c>
      <c r="H426">
        <v>88.816000000000003</v>
      </c>
      <c r="I426">
        <v>38.5</v>
      </c>
      <c r="J426">
        <v>2493</v>
      </c>
      <c r="K426">
        <v>156</v>
      </c>
      <c r="L426">
        <v>3909.78</v>
      </c>
      <c r="M426">
        <v>425</v>
      </c>
      <c r="N426">
        <v>88.941000000000003</v>
      </c>
      <c r="O426">
        <v>3</v>
      </c>
      <c r="P426" t="e">
        <f>INDEX(sgStats[gl_rank],MATCH(stat_prod_calc_test_venusaur[[#This Row],[iv_str]],sgStats[gl_iv_string],0))</f>
        <v>#N/A</v>
      </c>
      <c r="Q426" t="e">
        <f>stat_prod_calc_test_venusaur[[#This Row],[sg_gl_rank]]=stat_prod_calc_test_venusaur[[#This Row],[gl_rank]]</f>
        <v>#N/A</v>
      </c>
      <c r="R426">
        <f>ROUND(stat_prod_calc_test_venusaur[[#This Row],[gl_stat_product]],1)</f>
        <v>1800.1</v>
      </c>
      <c r="S426" s="6" t="e">
        <f>INDEX(sgStats[gl_prod],MATCH(stat_prod_calc_test_venusaur[[#This Row],[iv_str]],sgStats[gl_iv_string],0))</f>
        <v>#N/A</v>
      </c>
      <c r="T426" s="5">
        <f>ROUND(stat_prod_calc_test_venusaur[[#This Row],[gl_percent_rank]],2)</f>
        <v>88.82</v>
      </c>
      <c r="U426" s="5" t="e">
        <f>INDEX(sgStats[gl_percent_sp],MATCH(stat_prod_calc_test_venusaur[[#This Row],[iv_str]],sgStats[gl_iv_string],0))</f>
        <v>#N/A</v>
      </c>
      <c r="V426" s="5" t="e">
        <f>stat_prod_calc_test_venusaur[[#This Row],[my_gl_%sp]]=stat_prod_calc_test_venusaur[[#This Row],[sg_gl_%sp]]</f>
        <v>#N/A</v>
      </c>
      <c r="W426" s="5">
        <f>ROUND(stat_prod_calc_test_venusaur[[#This Row],[gl_stat_product]]/$F$2*100,2)</f>
        <v>98.55</v>
      </c>
      <c r="X426" s="5" t="e">
        <f>stat_prod_calc_test_venusaur[[#This Row],[Column1]]=stat_prod_calc_test_venusaur[[#This Row],[sg_gl_%sp]]</f>
        <v>#N/A</v>
      </c>
      <c r="Y426" s="5">
        <f>stat_prod_calc_test_venusaur[[#This Row],[ul_stat_product]]/$L$66*100</f>
        <v>98.889066781192213</v>
      </c>
      <c r="Z426" s="5" t="e">
        <f>INDEX(sgStats[gl_rank],MATCH(stat_prod_calc_test_venusaur[[#This Row],[iv_str]],sgStats[ul_iv_string],0))</f>
        <v>#N/A</v>
      </c>
      <c r="AA426" s="5" t="e">
        <f>stat_prod_calc_test_venusaur[[#This Row],[sg_ul_rank]]=stat_prod_calc_test_venusaur[[#This Row],[ul_rank]]</f>
        <v>#N/A</v>
      </c>
      <c r="AB426" s="5">
        <f>ROUND(stat_prod_calc_test_venusaur[[#This Row],[ul_stat_product]],1)</f>
        <v>3909.8</v>
      </c>
      <c r="AC426" s="5" t="e">
        <f>INDEX(sgStats[ul_prod],MATCH(stat_prod_calc_test_venusaur[[#This Row],[iv_str]],sgStats[ul_iv_string],0))</f>
        <v>#N/A</v>
      </c>
    </row>
    <row r="427" spans="1:29" x14ac:dyDescent="0.25">
      <c r="A427" s="5" t="s">
        <v>36</v>
      </c>
      <c r="B427" s="5" t="s">
        <v>493</v>
      </c>
      <c r="C427">
        <v>20.5</v>
      </c>
      <c r="D427">
        <v>1488</v>
      </c>
      <c r="E427">
        <v>120</v>
      </c>
      <c r="F427">
        <v>1800.057</v>
      </c>
      <c r="G427">
        <v>456</v>
      </c>
      <c r="H427">
        <v>88.816000000000003</v>
      </c>
      <c r="I427">
        <v>38.5</v>
      </c>
      <c r="J427">
        <v>2487</v>
      </c>
      <c r="K427">
        <v>156</v>
      </c>
      <c r="L427">
        <v>3909.78</v>
      </c>
      <c r="M427">
        <v>425</v>
      </c>
      <c r="N427">
        <v>88.941000000000003</v>
      </c>
      <c r="O427">
        <v>3</v>
      </c>
      <c r="P427" t="e">
        <f>INDEX(sgStats[gl_rank],MATCH(stat_prod_calc_test_venusaur[[#This Row],[iv_str]],sgStats[gl_iv_string],0))</f>
        <v>#N/A</v>
      </c>
      <c r="Q427" t="e">
        <f>stat_prod_calc_test_venusaur[[#This Row],[sg_gl_rank]]=stat_prod_calc_test_venusaur[[#This Row],[gl_rank]]</f>
        <v>#N/A</v>
      </c>
      <c r="R427">
        <f>ROUND(stat_prod_calc_test_venusaur[[#This Row],[gl_stat_product]],1)</f>
        <v>1800.1</v>
      </c>
      <c r="S427" s="6" t="e">
        <f>INDEX(sgStats[gl_prod],MATCH(stat_prod_calc_test_venusaur[[#This Row],[iv_str]],sgStats[gl_iv_string],0))</f>
        <v>#N/A</v>
      </c>
      <c r="T427" s="5">
        <f>ROUND(stat_prod_calc_test_venusaur[[#This Row],[gl_percent_rank]],2)</f>
        <v>88.82</v>
      </c>
      <c r="U427" s="5" t="e">
        <f>INDEX(sgStats[gl_percent_sp],MATCH(stat_prod_calc_test_venusaur[[#This Row],[iv_str]],sgStats[gl_iv_string],0))</f>
        <v>#N/A</v>
      </c>
      <c r="V427" s="5" t="e">
        <f>stat_prod_calc_test_venusaur[[#This Row],[my_gl_%sp]]=stat_prod_calc_test_venusaur[[#This Row],[sg_gl_%sp]]</f>
        <v>#N/A</v>
      </c>
      <c r="W427" s="5">
        <f>ROUND(stat_prod_calc_test_venusaur[[#This Row],[gl_stat_product]]/$F$2*100,2)</f>
        <v>98.55</v>
      </c>
      <c r="X427" s="5" t="e">
        <f>stat_prod_calc_test_venusaur[[#This Row],[Column1]]=stat_prod_calc_test_venusaur[[#This Row],[sg_gl_%sp]]</f>
        <v>#N/A</v>
      </c>
      <c r="Y427" s="5">
        <f>stat_prod_calc_test_venusaur[[#This Row],[ul_stat_product]]/$L$66*100</f>
        <v>98.889066781192213</v>
      </c>
      <c r="Z427" s="5" t="e">
        <f>INDEX(sgStats[gl_rank],MATCH(stat_prod_calc_test_venusaur[[#This Row],[iv_str]],sgStats[ul_iv_string],0))</f>
        <v>#N/A</v>
      </c>
      <c r="AA427" s="5" t="e">
        <f>stat_prod_calc_test_venusaur[[#This Row],[sg_ul_rank]]=stat_prod_calc_test_venusaur[[#This Row],[ul_rank]]</f>
        <v>#N/A</v>
      </c>
      <c r="AB427" s="5">
        <f>ROUND(stat_prod_calc_test_venusaur[[#This Row],[ul_stat_product]],1)</f>
        <v>3909.8</v>
      </c>
      <c r="AC427" s="5" t="e">
        <f>INDEX(sgStats[ul_prod],MATCH(stat_prod_calc_test_venusaur[[#This Row],[iv_str]],sgStats[ul_iv_string],0))</f>
        <v>#N/A</v>
      </c>
    </row>
    <row r="428" spans="1:29" x14ac:dyDescent="0.25">
      <c r="A428" s="5" t="s">
        <v>36</v>
      </c>
      <c r="B428" s="5" t="s">
        <v>1917</v>
      </c>
      <c r="C428">
        <v>20.5</v>
      </c>
      <c r="D428">
        <v>1473</v>
      </c>
      <c r="E428">
        <v>117</v>
      </c>
      <c r="F428">
        <v>1763.701</v>
      </c>
      <c r="G428">
        <v>1879</v>
      </c>
      <c r="H428">
        <v>54.066000000000003</v>
      </c>
      <c r="I428">
        <v>39.5</v>
      </c>
      <c r="J428">
        <v>2498</v>
      </c>
      <c r="K428">
        <v>153</v>
      </c>
      <c r="L428">
        <v>3909.7139999999999</v>
      </c>
      <c r="M428">
        <v>427</v>
      </c>
      <c r="N428">
        <v>88.915000000000006</v>
      </c>
      <c r="O428">
        <v>3</v>
      </c>
      <c r="P428" t="e">
        <f>INDEX(sgStats[gl_rank],MATCH(stat_prod_calc_test_venusaur[[#This Row],[iv_str]],sgStats[gl_iv_string],0))</f>
        <v>#N/A</v>
      </c>
      <c r="Q428" t="e">
        <f>stat_prod_calc_test_venusaur[[#This Row],[sg_gl_rank]]=stat_prod_calc_test_venusaur[[#This Row],[gl_rank]]</f>
        <v>#N/A</v>
      </c>
      <c r="R428">
        <f>ROUND(stat_prod_calc_test_venusaur[[#This Row],[gl_stat_product]],1)</f>
        <v>1763.7</v>
      </c>
      <c r="S428" s="6" t="e">
        <f>INDEX(sgStats[gl_prod],MATCH(stat_prod_calc_test_venusaur[[#This Row],[iv_str]],sgStats[gl_iv_string],0))</f>
        <v>#N/A</v>
      </c>
      <c r="T428" s="5">
        <f>ROUND(stat_prod_calc_test_venusaur[[#This Row],[gl_percent_rank]],2)</f>
        <v>54.07</v>
      </c>
      <c r="U428" s="5" t="e">
        <f>INDEX(sgStats[gl_percent_sp],MATCH(stat_prod_calc_test_venusaur[[#This Row],[iv_str]],sgStats[gl_iv_string],0))</f>
        <v>#N/A</v>
      </c>
      <c r="V428" s="5" t="e">
        <f>stat_prod_calc_test_venusaur[[#This Row],[my_gl_%sp]]=stat_prod_calc_test_venusaur[[#This Row],[sg_gl_%sp]]</f>
        <v>#N/A</v>
      </c>
      <c r="W428" s="5">
        <f>ROUND(stat_prod_calc_test_venusaur[[#This Row],[gl_stat_product]]/$F$2*100,2)</f>
        <v>96.56</v>
      </c>
      <c r="X428" s="5" t="e">
        <f>stat_prod_calc_test_venusaur[[#This Row],[Column1]]=stat_prod_calc_test_venusaur[[#This Row],[sg_gl_%sp]]</f>
        <v>#N/A</v>
      </c>
      <c r="Y428" s="5">
        <f>stat_prod_calc_test_venusaur[[#This Row],[ul_stat_product]]/$L$66*100</f>
        <v>98.887397460052</v>
      </c>
      <c r="Z428" s="5" t="e">
        <f>INDEX(sgStats[gl_rank],MATCH(stat_prod_calc_test_venusaur[[#This Row],[iv_str]],sgStats[ul_iv_string],0))</f>
        <v>#N/A</v>
      </c>
      <c r="AA428" s="5" t="e">
        <f>stat_prod_calc_test_venusaur[[#This Row],[sg_ul_rank]]=stat_prod_calc_test_venusaur[[#This Row],[ul_rank]]</f>
        <v>#N/A</v>
      </c>
      <c r="AB428" s="5">
        <f>ROUND(stat_prod_calc_test_venusaur[[#This Row],[ul_stat_product]],1)</f>
        <v>3909.7</v>
      </c>
      <c r="AC428" s="5" t="e">
        <f>INDEX(sgStats[ul_prod],MATCH(stat_prod_calc_test_venusaur[[#This Row],[iv_str]],sgStats[ul_iv_string],0))</f>
        <v>#N/A</v>
      </c>
    </row>
    <row r="429" spans="1:29" x14ac:dyDescent="0.25">
      <c r="A429" s="5" t="s">
        <v>36</v>
      </c>
      <c r="B429" s="5" t="s">
        <v>914</v>
      </c>
      <c r="C429">
        <v>21</v>
      </c>
      <c r="D429">
        <v>1479</v>
      </c>
      <c r="E429">
        <v>118</v>
      </c>
      <c r="F429">
        <v>1786.444</v>
      </c>
      <c r="G429">
        <v>875</v>
      </c>
      <c r="H429">
        <v>78.584000000000003</v>
      </c>
      <c r="I429">
        <v>41</v>
      </c>
      <c r="J429">
        <v>2497</v>
      </c>
      <c r="K429">
        <v>153</v>
      </c>
      <c r="L429">
        <v>3909.6219999999998</v>
      </c>
      <c r="M429">
        <v>428</v>
      </c>
      <c r="N429">
        <v>88.888999999999996</v>
      </c>
      <c r="O429">
        <v>3</v>
      </c>
      <c r="P429" t="e">
        <f>INDEX(sgStats[gl_rank],MATCH(stat_prod_calc_test_venusaur[[#This Row],[iv_str]],sgStats[gl_iv_string],0))</f>
        <v>#N/A</v>
      </c>
      <c r="Q429" t="e">
        <f>stat_prod_calc_test_venusaur[[#This Row],[sg_gl_rank]]=stat_prod_calc_test_venusaur[[#This Row],[gl_rank]]</f>
        <v>#N/A</v>
      </c>
      <c r="R429">
        <f>ROUND(stat_prod_calc_test_venusaur[[#This Row],[gl_stat_product]],1)</f>
        <v>1786.4</v>
      </c>
      <c r="S429" s="6" t="e">
        <f>INDEX(sgStats[gl_prod],MATCH(stat_prod_calc_test_venusaur[[#This Row],[iv_str]],sgStats[gl_iv_string],0))</f>
        <v>#N/A</v>
      </c>
      <c r="T429" s="5">
        <f>ROUND(stat_prod_calc_test_venusaur[[#This Row],[gl_percent_rank]],2)</f>
        <v>78.58</v>
      </c>
      <c r="U429" s="5" t="e">
        <f>INDEX(sgStats[gl_percent_sp],MATCH(stat_prod_calc_test_venusaur[[#This Row],[iv_str]],sgStats[gl_iv_string],0))</f>
        <v>#N/A</v>
      </c>
      <c r="V429" s="5" t="e">
        <f>stat_prod_calc_test_venusaur[[#This Row],[my_gl_%sp]]=stat_prod_calc_test_venusaur[[#This Row],[sg_gl_%sp]]</f>
        <v>#N/A</v>
      </c>
      <c r="W429" s="5">
        <f>ROUND(stat_prod_calc_test_venusaur[[#This Row],[gl_stat_product]]/$F$2*100,2)</f>
        <v>97.8</v>
      </c>
      <c r="X429" s="5" t="e">
        <f>stat_prod_calc_test_venusaur[[#This Row],[Column1]]=stat_prod_calc_test_venusaur[[#This Row],[sg_gl_%sp]]</f>
        <v>#N/A</v>
      </c>
      <c r="Y429" s="5">
        <f>stat_prod_calc_test_venusaur[[#This Row],[ul_stat_product]]/$L$66*100</f>
        <v>98.885070527553538</v>
      </c>
      <c r="Z429" s="5" t="e">
        <f>INDEX(sgStats[gl_rank],MATCH(stat_prod_calc_test_venusaur[[#This Row],[iv_str]],sgStats[ul_iv_string],0))</f>
        <v>#N/A</v>
      </c>
      <c r="AA429" s="5" t="e">
        <f>stat_prod_calc_test_venusaur[[#This Row],[sg_ul_rank]]=stat_prod_calc_test_venusaur[[#This Row],[ul_rank]]</f>
        <v>#N/A</v>
      </c>
      <c r="AB429" s="5">
        <f>ROUND(stat_prod_calc_test_venusaur[[#This Row],[ul_stat_product]],1)</f>
        <v>3909.6</v>
      </c>
      <c r="AC429" s="5" t="e">
        <f>INDEX(sgStats[ul_prod],MATCH(stat_prod_calc_test_venusaur[[#This Row],[iv_str]],sgStats[ul_iv_string],0))</f>
        <v>#N/A</v>
      </c>
    </row>
    <row r="430" spans="1:29" x14ac:dyDescent="0.25">
      <c r="A430" s="5" t="s">
        <v>36</v>
      </c>
      <c r="B430" s="5" t="s">
        <v>497</v>
      </c>
      <c r="C430">
        <v>20.5</v>
      </c>
      <c r="D430">
        <v>1496</v>
      </c>
      <c r="E430">
        <v>120</v>
      </c>
      <c r="F430">
        <v>1799.9690000000001</v>
      </c>
      <c r="G430">
        <v>461</v>
      </c>
      <c r="H430">
        <v>88.694000000000003</v>
      </c>
      <c r="I430">
        <v>38.5</v>
      </c>
      <c r="J430">
        <v>2499</v>
      </c>
      <c r="K430">
        <v>156</v>
      </c>
      <c r="L430">
        <v>3909.5889999999999</v>
      </c>
      <c r="M430">
        <v>429</v>
      </c>
      <c r="N430">
        <v>88.863</v>
      </c>
      <c r="O430">
        <v>3</v>
      </c>
      <c r="P430" t="e">
        <f>INDEX(sgStats[gl_rank],MATCH(stat_prod_calc_test_venusaur[[#This Row],[iv_str]],sgStats[gl_iv_string],0))</f>
        <v>#N/A</v>
      </c>
      <c r="Q430" t="e">
        <f>stat_prod_calc_test_venusaur[[#This Row],[sg_gl_rank]]=stat_prod_calc_test_venusaur[[#This Row],[gl_rank]]</f>
        <v>#N/A</v>
      </c>
      <c r="R430">
        <f>ROUND(stat_prod_calc_test_venusaur[[#This Row],[gl_stat_product]],1)</f>
        <v>1800</v>
      </c>
      <c r="S430" s="6" t="e">
        <f>INDEX(sgStats[gl_prod],MATCH(stat_prod_calc_test_venusaur[[#This Row],[iv_str]],sgStats[gl_iv_string],0))</f>
        <v>#N/A</v>
      </c>
      <c r="T430" s="5">
        <f>ROUND(stat_prod_calc_test_venusaur[[#This Row],[gl_percent_rank]],2)</f>
        <v>88.69</v>
      </c>
      <c r="U430" s="5" t="e">
        <f>INDEX(sgStats[gl_percent_sp],MATCH(stat_prod_calc_test_venusaur[[#This Row],[iv_str]],sgStats[gl_iv_string],0))</f>
        <v>#N/A</v>
      </c>
      <c r="V430" s="5" t="e">
        <f>stat_prod_calc_test_venusaur[[#This Row],[my_gl_%sp]]=stat_prod_calc_test_venusaur[[#This Row],[sg_gl_%sp]]</f>
        <v>#N/A</v>
      </c>
      <c r="W430" s="5">
        <f>ROUND(stat_prod_calc_test_venusaur[[#This Row],[gl_stat_product]]/$F$2*100,2)</f>
        <v>98.54</v>
      </c>
      <c r="X430" s="5" t="e">
        <f>stat_prod_calc_test_venusaur[[#This Row],[Column1]]=stat_prod_calc_test_venusaur[[#This Row],[sg_gl_%sp]]</f>
        <v>#N/A</v>
      </c>
      <c r="Y430" s="5">
        <f>stat_prod_calc_test_venusaur[[#This Row],[ul_stat_product]]/$L$66*100</f>
        <v>98.884235866983431</v>
      </c>
      <c r="Z430" s="5" t="e">
        <f>INDEX(sgStats[gl_rank],MATCH(stat_prod_calc_test_venusaur[[#This Row],[iv_str]],sgStats[ul_iv_string],0))</f>
        <v>#N/A</v>
      </c>
      <c r="AA430" s="5" t="e">
        <f>stat_prod_calc_test_venusaur[[#This Row],[sg_ul_rank]]=stat_prod_calc_test_venusaur[[#This Row],[ul_rank]]</f>
        <v>#N/A</v>
      </c>
      <c r="AB430" s="5">
        <f>ROUND(stat_prod_calc_test_venusaur[[#This Row],[ul_stat_product]],1)</f>
        <v>3909.6</v>
      </c>
      <c r="AC430" s="5" t="e">
        <f>INDEX(sgStats[ul_prod],MATCH(stat_prod_calc_test_venusaur[[#This Row],[iv_str]],sgStats[ul_iv_string],0))</f>
        <v>#N/A</v>
      </c>
    </row>
    <row r="431" spans="1:29" x14ac:dyDescent="0.25">
      <c r="A431" s="5" t="s">
        <v>36</v>
      </c>
      <c r="B431" s="5" t="s">
        <v>923</v>
      </c>
      <c r="C431">
        <v>21</v>
      </c>
      <c r="D431">
        <v>1476</v>
      </c>
      <c r="E431">
        <v>118</v>
      </c>
      <c r="F431">
        <v>1786.3109999999999</v>
      </c>
      <c r="G431">
        <v>884</v>
      </c>
      <c r="H431">
        <v>78.364000000000004</v>
      </c>
      <c r="I431">
        <v>41</v>
      </c>
      <c r="J431">
        <v>2491</v>
      </c>
      <c r="K431">
        <v>153</v>
      </c>
      <c r="L431">
        <v>3909.3319999999999</v>
      </c>
      <c r="M431">
        <v>430</v>
      </c>
      <c r="N431">
        <v>88.837000000000003</v>
      </c>
      <c r="O431">
        <v>3</v>
      </c>
      <c r="P431" t="e">
        <f>INDEX(sgStats[gl_rank],MATCH(stat_prod_calc_test_venusaur[[#This Row],[iv_str]],sgStats[gl_iv_string],0))</f>
        <v>#N/A</v>
      </c>
      <c r="Q431" t="e">
        <f>stat_prod_calc_test_venusaur[[#This Row],[sg_gl_rank]]=stat_prod_calc_test_venusaur[[#This Row],[gl_rank]]</f>
        <v>#N/A</v>
      </c>
      <c r="R431">
        <f>ROUND(stat_prod_calc_test_venusaur[[#This Row],[gl_stat_product]],1)</f>
        <v>1786.3</v>
      </c>
      <c r="S431" s="6" t="e">
        <f>INDEX(sgStats[gl_prod],MATCH(stat_prod_calc_test_venusaur[[#This Row],[iv_str]],sgStats[gl_iv_string],0))</f>
        <v>#N/A</v>
      </c>
      <c r="T431" s="5">
        <f>ROUND(stat_prod_calc_test_venusaur[[#This Row],[gl_percent_rank]],2)</f>
        <v>78.36</v>
      </c>
      <c r="U431" s="5" t="e">
        <f>INDEX(sgStats[gl_percent_sp],MATCH(stat_prod_calc_test_venusaur[[#This Row],[iv_str]],sgStats[gl_iv_string],0))</f>
        <v>#N/A</v>
      </c>
      <c r="V431" s="5" t="e">
        <f>stat_prod_calc_test_venusaur[[#This Row],[my_gl_%sp]]=stat_prod_calc_test_venusaur[[#This Row],[sg_gl_%sp]]</f>
        <v>#N/A</v>
      </c>
      <c r="W431" s="5">
        <f>ROUND(stat_prod_calc_test_venusaur[[#This Row],[gl_stat_product]]/$F$2*100,2)</f>
        <v>97.79</v>
      </c>
      <c r="X431" s="5" t="e">
        <f>stat_prod_calc_test_venusaur[[#This Row],[Column1]]=stat_prod_calc_test_venusaur[[#This Row],[sg_gl_%sp]]</f>
        <v>#N/A</v>
      </c>
      <c r="Y431" s="5">
        <f>stat_prod_calc_test_venusaur[[#This Row],[ul_stat_product]]/$L$66*100</f>
        <v>98.877735631634451</v>
      </c>
      <c r="Z431" s="5" t="e">
        <f>INDEX(sgStats[gl_rank],MATCH(stat_prod_calc_test_venusaur[[#This Row],[iv_str]],sgStats[ul_iv_string],0))</f>
        <v>#N/A</v>
      </c>
      <c r="AA431" s="5" t="e">
        <f>stat_prod_calc_test_venusaur[[#This Row],[sg_ul_rank]]=stat_prod_calc_test_venusaur[[#This Row],[ul_rank]]</f>
        <v>#N/A</v>
      </c>
      <c r="AB431" s="5">
        <f>ROUND(stat_prod_calc_test_venusaur[[#This Row],[ul_stat_product]],1)</f>
        <v>3909.3</v>
      </c>
      <c r="AC431" s="5" t="e">
        <f>INDEX(sgStats[ul_prod],MATCH(stat_prod_calc_test_venusaur[[#This Row],[iv_str]],sgStats[ul_iv_string],0))</f>
        <v>#N/A</v>
      </c>
    </row>
    <row r="432" spans="1:29" x14ac:dyDescent="0.25">
      <c r="A432" s="5" t="s">
        <v>36</v>
      </c>
      <c r="B432" s="5" t="s">
        <v>1490</v>
      </c>
      <c r="C432">
        <v>20.5</v>
      </c>
      <c r="D432">
        <v>1466</v>
      </c>
      <c r="E432">
        <v>123</v>
      </c>
      <c r="F432">
        <v>1772.796</v>
      </c>
      <c r="G432">
        <v>1451</v>
      </c>
      <c r="H432">
        <v>64.518000000000001</v>
      </c>
      <c r="I432">
        <v>39.5</v>
      </c>
      <c r="J432">
        <v>2486</v>
      </c>
      <c r="K432">
        <v>160</v>
      </c>
      <c r="L432">
        <v>3909.203</v>
      </c>
      <c r="M432">
        <v>431</v>
      </c>
      <c r="N432">
        <v>88.811000000000007</v>
      </c>
      <c r="O432">
        <v>3</v>
      </c>
      <c r="P432" t="e">
        <f>INDEX(sgStats[gl_rank],MATCH(stat_prod_calc_test_venusaur[[#This Row],[iv_str]],sgStats[gl_iv_string],0))</f>
        <v>#N/A</v>
      </c>
      <c r="Q432" t="e">
        <f>stat_prod_calc_test_venusaur[[#This Row],[sg_gl_rank]]=stat_prod_calc_test_venusaur[[#This Row],[gl_rank]]</f>
        <v>#N/A</v>
      </c>
      <c r="R432">
        <f>ROUND(stat_prod_calc_test_venusaur[[#This Row],[gl_stat_product]],1)</f>
        <v>1772.8</v>
      </c>
      <c r="S432" s="6" t="e">
        <f>INDEX(sgStats[gl_prod],MATCH(stat_prod_calc_test_venusaur[[#This Row],[iv_str]],sgStats[gl_iv_string],0))</f>
        <v>#N/A</v>
      </c>
      <c r="T432" s="5">
        <f>ROUND(stat_prod_calc_test_venusaur[[#This Row],[gl_percent_rank]],2)</f>
        <v>64.52</v>
      </c>
      <c r="U432" s="5" t="e">
        <f>INDEX(sgStats[gl_percent_sp],MATCH(stat_prod_calc_test_venusaur[[#This Row],[iv_str]],sgStats[gl_iv_string],0))</f>
        <v>#N/A</v>
      </c>
      <c r="V432" s="5" t="e">
        <f>stat_prod_calc_test_venusaur[[#This Row],[my_gl_%sp]]=stat_prod_calc_test_venusaur[[#This Row],[sg_gl_%sp]]</f>
        <v>#N/A</v>
      </c>
      <c r="W432" s="5">
        <f>ROUND(stat_prod_calc_test_venusaur[[#This Row],[gl_stat_product]]/$F$2*100,2)</f>
        <v>97.05</v>
      </c>
      <c r="X432" s="5" t="e">
        <f>stat_prod_calc_test_venusaur[[#This Row],[Column1]]=stat_prod_calc_test_venusaur[[#This Row],[sg_gl_%sp]]</f>
        <v>#N/A</v>
      </c>
      <c r="Y432" s="5">
        <f>stat_prod_calc_test_venusaur[[#This Row],[ul_stat_product]]/$L$66*100</f>
        <v>98.874472867587684</v>
      </c>
      <c r="Z432" s="5" t="e">
        <f>INDEX(sgStats[gl_rank],MATCH(stat_prod_calc_test_venusaur[[#This Row],[iv_str]],sgStats[ul_iv_string],0))</f>
        <v>#N/A</v>
      </c>
      <c r="AA432" s="5" t="e">
        <f>stat_prod_calc_test_venusaur[[#This Row],[sg_ul_rank]]=stat_prod_calc_test_venusaur[[#This Row],[ul_rank]]</f>
        <v>#N/A</v>
      </c>
      <c r="AB432" s="5">
        <f>ROUND(stat_prod_calc_test_venusaur[[#This Row],[ul_stat_product]],1)</f>
        <v>3909.2</v>
      </c>
      <c r="AC432" s="5" t="e">
        <f>INDEX(sgStats[ul_prod],MATCH(stat_prod_calc_test_venusaur[[#This Row],[iv_str]],sgStats[ul_iv_string],0))</f>
        <v>#N/A</v>
      </c>
    </row>
    <row r="433" spans="1:29" x14ac:dyDescent="0.25">
      <c r="A433" s="5" t="s">
        <v>36</v>
      </c>
      <c r="B433" s="5" t="s">
        <v>543</v>
      </c>
      <c r="C433">
        <v>21</v>
      </c>
      <c r="D433">
        <v>1490</v>
      </c>
      <c r="E433">
        <v>125</v>
      </c>
      <c r="F433">
        <v>1798.3140000000001</v>
      </c>
      <c r="G433">
        <v>507</v>
      </c>
      <c r="H433">
        <v>87.643000000000001</v>
      </c>
      <c r="I433">
        <v>40.5</v>
      </c>
      <c r="J433">
        <v>2499</v>
      </c>
      <c r="K433">
        <v>162</v>
      </c>
      <c r="L433">
        <v>3909.0940000000001</v>
      </c>
      <c r="M433">
        <v>432</v>
      </c>
      <c r="N433">
        <v>88.784999999999997</v>
      </c>
      <c r="O433">
        <v>3</v>
      </c>
      <c r="P433" t="e">
        <f>INDEX(sgStats[gl_rank],MATCH(stat_prod_calc_test_venusaur[[#This Row],[iv_str]],sgStats[gl_iv_string],0))</f>
        <v>#N/A</v>
      </c>
      <c r="Q433" t="e">
        <f>stat_prod_calc_test_venusaur[[#This Row],[sg_gl_rank]]=stat_prod_calc_test_venusaur[[#This Row],[gl_rank]]</f>
        <v>#N/A</v>
      </c>
      <c r="R433">
        <f>ROUND(stat_prod_calc_test_venusaur[[#This Row],[gl_stat_product]],1)</f>
        <v>1798.3</v>
      </c>
      <c r="S433" s="6" t="e">
        <f>INDEX(sgStats[gl_prod],MATCH(stat_prod_calc_test_venusaur[[#This Row],[iv_str]],sgStats[gl_iv_string],0))</f>
        <v>#N/A</v>
      </c>
      <c r="T433" s="5">
        <f>ROUND(stat_prod_calc_test_venusaur[[#This Row],[gl_percent_rank]],2)</f>
        <v>87.64</v>
      </c>
      <c r="U433" s="5" t="e">
        <f>INDEX(sgStats[gl_percent_sp],MATCH(stat_prod_calc_test_venusaur[[#This Row],[iv_str]],sgStats[gl_iv_string],0))</f>
        <v>#N/A</v>
      </c>
      <c r="V433" s="5" t="e">
        <f>stat_prod_calc_test_venusaur[[#This Row],[my_gl_%sp]]=stat_prod_calc_test_venusaur[[#This Row],[sg_gl_%sp]]</f>
        <v>#N/A</v>
      </c>
      <c r="W433" s="5">
        <f>ROUND(stat_prod_calc_test_venusaur[[#This Row],[gl_stat_product]]/$F$2*100,2)</f>
        <v>98.45</v>
      </c>
      <c r="X433" s="5" t="e">
        <f>stat_prod_calc_test_venusaur[[#This Row],[Column1]]=stat_prod_calc_test_venusaur[[#This Row],[sg_gl_%sp]]</f>
        <v>#N/A</v>
      </c>
      <c r="Y433" s="5">
        <f>stat_prod_calc_test_venusaur[[#This Row],[ul_stat_product]]/$L$66*100</f>
        <v>98.871715958431878</v>
      </c>
      <c r="Z433" s="5" t="e">
        <f>INDEX(sgStats[gl_rank],MATCH(stat_prod_calc_test_venusaur[[#This Row],[iv_str]],sgStats[ul_iv_string],0))</f>
        <v>#N/A</v>
      </c>
      <c r="AA433" s="5" t="e">
        <f>stat_prod_calc_test_venusaur[[#This Row],[sg_ul_rank]]=stat_prod_calc_test_venusaur[[#This Row],[ul_rank]]</f>
        <v>#N/A</v>
      </c>
      <c r="AB433" s="5">
        <f>ROUND(stat_prod_calc_test_venusaur[[#This Row],[ul_stat_product]],1)</f>
        <v>3909.1</v>
      </c>
      <c r="AC433" s="5" t="e">
        <f>INDEX(sgStats[ul_prod],MATCH(stat_prod_calc_test_venusaur[[#This Row],[iv_str]],sgStats[ul_iv_string],0))</f>
        <v>#N/A</v>
      </c>
    </row>
    <row r="434" spans="1:29" x14ac:dyDescent="0.25">
      <c r="A434" s="5" t="s">
        <v>36</v>
      </c>
      <c r="B434" s="5" t="s">
        <v>928</v>
      </c>
      <c r="C434">
        <v>21</v>
      </c>
      <c r="D434">
        <v>1472</v>
      </c>
      <c r="E434">
        <v>118</v>
      </c>
      <c r="F434">
        <v>1786.09</v>
      </c>
      <c r="G434">
        <v>889</v>
      </c>
      <c r="H434">
        <v>78.242000000000004</v>
      </c>
      <c r="I434">
        <v>41</v>
      </c>
      <c r="J434">
        <v>2484</v>
      </c>
      <c r="K434">
        <v>153</v>
      </c>
      <c r="L434">
        <v>3908.848</v>
      </c>
      <c r="M434">
        <v>433</v>
      </c>
      <c r="N434">
        <v>88.759</v>
      </c>
      <c r="O434">
        <v>3</v>
      </c>
      <c r="P434" t="e">
        <f>INDEX(sgStats[gl_rank],MATCH(stat_prod_calc_test_venusaur[[#This Row],[iv_str]],sgStats[gl_iv_string],0))</f>
        <v>#N/A</v>
      </c>
      <c r="Q434" t="e">
        <f>stat_prod_calc_test_venusaur[[#This Row],[sg_gl_rank]]=stat_prod_calc_test_venusaur[[#This Row],[gl_rank]]</f>
        <v>#N/A</v>
      </c>
      <c r="R434">
        <f>ROUND(stat_prod_calc_test_venusaur[[#This Row],[gl_stat_product]],1)</f>
        <v>1786.1</v>
      </c>
      <c r="S434" s="6" t="e">
        <f>INDEX(sgStats[gl_prod],MATCH(stat_prod_calc_test_venusaur[[#This Row],[iv_str]],sgStats[gl_iv_string],0))</f>
        <v>#N/A</v>
      </c>
      <c r="T434" s="5">
        <f>ROUND(stat_prod_calc_test_venusaur[[#This Row],[gl_percent_rank]],2)</f>
        <v>78.239999999999995</v>
      </c>
      <c r="U434" s="5" t="e">
        <f>INDEX(sgStats[gl_percent_sp],MATCH(stat_prod_calc_test_venusaur[[#This Row],[iv_str]],sgStats[gl_iv_string],0))</f>
        <v>#N/A</v>
      </c>
      <c r="V434" s="5" t="e">
        <f>stat_prod_calc_test_venusaur[[#This Row],[my_gl_%sp]]=stat_prod_calc_test_venusaur[[#This Row],[sg_gl_%sp]]</f>
        <v>#N/A</v>
      </c>
      <c r="W434" s="5">
        <f>ROUND(stat_prod_calc_test_venusaur[[#This Row],[gl_stat_product]]/$F$2*100,2)</f>
        <v>97.78</v>
      </c>
      <c r="X434" s="5" t="e">
        <f>stat_prod_calc_test_venusaur[[#This Row],[Column1]]=stat_prod_calc_test_venusaur[[#This Row],[sg_gl_%sp]]</f>
        <v>#N/A</v>
      </c>
      <c r="Y434" s="5">
        <f>stat_prod_calc_test_venusaur[[#This Row],[ul_stat_product]]/$L$66*100</f>
        <v>98.865493943272924</v>
      </c>
      <c r="Z434" s="5" t="e">
        <f>INDEX(sgStats[gl_rank],MATCH(stat_prod_calc_test_venusaur[[#This Row],[iv_str]],sgStats[ul_iv_string],0))</f>
        <v>#N/A</v>
      </c>
      <c r="AA434" s="5" t="e">
        <f>stat_prod_calc_test_venusaur[[#This Row],[sg_ul_rank]]=stat_prod_calc_test_venusaur[[#This Row],[ul_rank]]</f>
        <v>#N/A</v>
      </c>
      <c r="AB434" s="5">
        <f>ROUND(stat_prod_calc_test_venusaur[[#This Row],[ul_stat_product]],1)</f>
        <v>3908.8</v>
      </c>
      <c r="AC434" s="5" t="e">
        <f>INDEX(sgStats[ul_prod],MATCH(stat_prod_calc_test_venusaur[[#This Row],[iv_str]],sgStats[ul_iv_string],0))</f>
        <v>#N/A</v>
      </c>
    </row>
    <row r="435" spans="1:29" x14ac:dyDescent="0.25">
      <c r="A435" s="5" t="s">
        <v>36</v>
      </c>
      <c r="B435" s="5" t="s">
        <v>1496</v>
      </c>
      <c r="C435">
        <v>20.5</v>
      </c>
      <c r="D435">
        <v>1470</v>
      </c>
      <c r="E435">
        <v>123</v>
      </c>
      <c r="F435">
        <v>1772.617</v>
      </c>
      <c r="G435">
        <v>1459</v>
      </c>
      <c r="H435">
        <v>64.370999999999995</v>
      </c>
      <c r="I435">
        <v>39.5</v>
      </c>
      <c r="J435">
        <v>2492</v>
      </c>
      <c r="K435">
        <v>160</v>
      </c>
      <c r="L435">
        <v>3908.806</v>
      </c>
      <c r="M435">
        <v>434</v>
      </c>
      <c r="N435">
        <v>88.733000000000004</v>
      </c>
      <c r="O435">
        <v>3</v>
      </c>
      <c r="P435" t="e">
        <f>INDEX(sgStats[gl_rank],MATCH(stat_prod_calc_test_venusaur[[#This Row],[iv_str]],sgStats[gl_iv_string],0))</f>
        <v>#N/A</v>
      </c>
      <c r="Q435" t="e">
        <f>stat_prod_calc_test_venusaur[[#This Row],[sg_gl_rank]]=stat_prod_calc_test_venusaur[[#This Row],[gl_rank]]</f>
        <v>#N/A</v>
      </c>
      <c r="R435">
        <f>ROUND(stat_prod_calc_test_venusaur[[#This Row],[gl_stat_product]],1)</f>
        <v>1772.6</v>
      </c>
      <c r="S435" s="6" t="e">
        <f>INDEX(sgStats[gl_prod],MATCH(stat_prod_calc_test_venusaur[[#This Row],[iv_str]],sgStats[gl_iv_string],0))</f>
        <v>#N/A</v>
      </c>
      <c r="T435" s="5">
        <f>ROUND(stat_prod_calc_test_venusaur[[#This Row],[gl_percent_rank]],2)</f>
        <v>64.37</v>
      </c>
      <c r="U435" s="5" t="e">
        <f>INDEX(sgStats[gl_percent_sp],MATCH(stat_prod_calc_test_venusaur[[#This Row],[iv_str]],sgStats[gl_iv_string],0))</f>
        <v>#N/A</v>
      </c>
      <c r="V435" s="5" t="e">
        <f>stat_prod_calc_test_venusaur[[#This Row],[my_gl_%sp]]=stat_prod_calc_test_venusaur[[#This Row],[sg_gl_%sp]]</f>
        <v>#N/A</v>
      </c>
      <c r="W435" s="5">
        <f>ROUND(stat_prod_calc_test_venusaur[[#This Row],[gl_stat_product]]/$F$2*100,2)</f>
        <v>97.04</v>
      </c>
      <c r="X435" s="5" t="e">
        <f>stat_prod_calc_test_venusaur[[#This Row],[Column1]]=stat_prod_calc_test_venusaur[[#This Row],[sg_gl_%sp]]</f>
        <v>#N/A</v>
      </c>
      <c r="Y435" s="5">
        <f>stat_prod_calc_test_venusaur[[#This Row],[ul_stat_product]]/$L$66*100</f>
        <v>98.864431648001883</v>
      </c>
      <c r="Z435" s="5" t="e">
        <f>INDEX(sgStats[gl_rank],MATCH(stat_prod_calc_test_venusaur[[#This Row],[iv_str]],sgStats[ul_iv_string],0))</f>
        <v>#N/A</v>
      </c>
      <c r="AA435" s="5" t="e">
        <f>stat_prod_calc_test_venusaur[[#This Row],[sg_ul_rank]]=stat_prod_calc_test_venusaur[[#This Row],[ul_rank]]</f>
        <v>#N/A</v>
      </c>
      <c r="AB435" s="5">
        <f>ROUND(stat_prod_calc_test_venusaur[[#This Row],[ul_stat_product]],1)</f>
        <v>3908.8</v>
      </c>
      <c r="AC435" s="5" t="e">
        <f>INDEX(sgStats[ul_prod],MATCH(stat_prod_calc_test_venusaur[[#This Row],[iv_str]],sgStats[ul_iv_string],0))</f>
        <v>#N/A</v>
      </c>
    </row>
    <row r="436" spans="1:29" x14ac:dyDescent="0.25">
      <c r="A436" s="5" t="s">
        <v>36</v>
      </c>
      <c r="B436" s="5" t="s">
        <v>2623</v>
      </c>
      <c r="C436">
        <v>19.5</v>
      </c>
      <c r="D436">
        <v>1465</v>
      </c>
      <c r="E436">
        <v>119</v>
      </c>
      <c r="F436">
        <v>1748.5840000000001</v>
      </c>
      <c r="G436">
        <v>2587</v>
      </c>
      <c r="H436">
        <v>36.85</v>
      </c>
      <c r="I436">
        <v>36.5</v>
      </c>
      <c r="J436">
        <v>2499</v>
      </c>
      <c r="K436">
        <v>156</v>
      </c>
      <c r="L436">
        <v>3908.7849999999999</v>
      </c>
      <c r="M436">
        <v>435</v>
      </c>
      <c r="N436">
        <v>88.706999999999994</v>
      </c>
      <c r="O436">
        <v>3</v>
      </c>
      <c r="P436" t="e">
        <f>INDEX(sgStats[gl_rank],MATCH(stat_prod_calc_test_venusaur[[#This Row],[iv_str]],sgStats[gl_iv_string],0))</f>
        <v>#N/A</v>
      </c>
      <c r="Q436" t="e">
        <f>stat_prod_calc_test_venusaur[[#This Row],[sg_gl_rank]]=stat_prod_calc_test_venusaur[[#This Row],[gl_rank]]</f>
        <v>#N/A</v>
      </c>
      <c r="R436">
        <f>ROUND(stat_prod_calc_test_venusaur[[#This Row],[gl_stat_product]],1)</f>
        <v>1748.6</v>
      </c>
      <c r="S436" s="6" t="e">
        <f>INDEX(sgStats[gl_prod],MATCH(stat_prod_calc_test_venusaur[[#This Row],[iv_str]],sgStats[gl_iv_string],0))</f>
        <v>#N/A</v>
      </c>
      <c r="T436" s="5">
        <f>ROUND(stat_prod_calc_test_venusaur[[#This Row],[gl_percent_rank]],2)</f>
        <v>36.85</v>
      </c>
      <c r="U436" s="5" t="e">
        <f>INDEX(sgStats[gl_percent_sp],MATCH(stat_prod_calc_test_venusaur[[#This Row],[iv_str]],sgStats[gl_iv_string],0))</f>
        <v>#N/A</v>
      </c>
      <c r="V436" s="5" t="e">
        <f>stat_prod_calc_test_venusaur[[#This Row],[my_gl_%sp]]=stat_prod_calc_test_venusaur[[#This Row],[sg_gl_%sp]]</f>
        <v>#N/A</v>
      </c>
      <c r="W436" s="5">
        <f>ROUND(stat_prod_calc_test_venusaur[[#This Row],[gl_stat_product]]/$F$2*100,2)</f>
        <v>95.73</v>
      </c>
      <c r="X436" s="5" t="e">
        <f>stat_prod_calc_test_venusaur[[#This Row],[Column1]]=stat_prod_calc_test_venusaur[[#This Row],[sg_gl_%sp]]</f>
        <v>#N/A</v>
      </c>
      <c r="Y436" s="5">
        <f>stat_prod_calc_test_venusaur[[#This Row],[ul_stat_product]]/$L$66*100</f>
        <v>98.86390050036637</v>
      </c>
      <c r="Z436" s="5" t="e">
        <f>INDEX(sgStats[gl_rank],MATCH(stat_prod_calc_test_venusaur[[#This Row],[iv_str]],sgStats[ul_iv_string],0))</f>
        <v>#N/A</v>
      </c>
      <c r="AA436" s="5" t="e">
        <f>stat_prod_calc_test_venusaur[[#This Row],[sg_ul_rank]]=stat_prod_calc_test_venusaur[[#This Row],[ul_rank]]</f>
        <v>#N/A</v>
      </c>
      <c r="AB436" s="5">
        <f>ROUND(stat_prod_calc_test_venusaur[[#This Row],[ul_stat_product]],1)</f>
        <v>3908.8</v>
      </c>
      <c r="AC436" s="5" t="e">
        <f>INDEX(sgStats[ul_prod],MATCH(stat_prod_calc_test_venusaur[[#This Row],[iv_str]],sgStats[ul_iv_string],0))</f>
        <v>#N/A</v>
      </c>
    </row>
    <row r="437" spans="1:29" x14ac:dyDescent="0.25">
      <c r="A437" s="5" t="s">
        <v>36</v>
      </c>
      <c r="B437" s="5" t="s">
        <v>1452</v>
      </c>
      <c r="C437">
        <v>20.5</v>
      </c>
      <c r="D437">
        <v>1470</v>
      </c>
      <c r="E437">
        <v>120</v>
      </c>
      <c r="F437">
        <v>1773.499</v>
      </c>
      <c r="G437">
        <v>1415</v>
      </c>
      <c r="H437">
        <v>65.445999999999998</v>
      </c>
      <c r="I437">
        <v>39.5</v>
      </c>
      <c r="J437">
        <v>2492</v>
      </c>
      <c r="K437">
        <v>156</v>
      </c>
      <c r="L437">
        <v>3908.308</v>
      </c>
      <c r="M437">
        <v>436</v>
      </c>
      <c r="N437">
        <v>88.680999999999997</v>
      </c>
      <c r="O437">
        <v>3</v>
      </c>
      <c r="P437" t="e">
        <f>INDEX(sgStats[gl_rank],MATCH(stat_prod_calc_test_venusaur[[#This Row],[iv_str]],sgStats[gl_iv_string],0))</f>
        <v>#N/A</v>
      </c>
      <c r="Q437" t="e">
        <f>stat_prod_calc_test_venusaur[[#This Row],[sg_gl_rank]]=stat_prod_calc_test_venusaur[[#This Row],[gl_rank]]</f>
        <v>#N/A</v>
      </c>
      <c r="R437">
        <f>ROUND(stat_prod_calc_test_venusaur[[#This Row],[gl_stat_product]],1)</f>
        <v>1773.5</v>
      </c>
      <c r="S437" s="6" t="e">
        <f>INDEX(sgStats[gl_prod],MATCH(stat_prod_calc_test_venusaur[[#This Row],[iv_str]],sgStats[gl_iv_string],0))</f>
        <v>#N/A</v>
      </c>
      <c r="T437" s="5">
        <f>ROUND(stat_prod_calc_test_venusaur[[#This Row],[gl_percent_rank]],2)</f>
        <v>65.45</v>
      </c>
      <c r="U437" s="5" t="e">
        <f>INDEX(sgStats[gl_percent_sp],MATCH(stat_prod_calc_test_venusaur[[#This Row],[iv_str]],sgStats[gl_iv_string],0))</f>
        <v>#N/A</v>
      </c>
      <c r="V437" s="5" t="e">
        <f>stat_prod_calc_test_venusaur[[#This Row],[my_gl_%sp]]=stat_prod_calc_test_venusaur[[#This Row],[sg_gl_%sp]]</f>
        <v>#N/A</v>
      </c>
      <c r="W437" s="5">
        <f>ROUND(stat_prod_calc_test_venusaur[[#This Row],[gl_stat_product]]/$F$2*100,2)</f>
        <v>97.09</v>
      </c>
      <c r="X437" s="5" t="e">
        <f>stat_prod_calc_test_venusaur[[#This Row],[Column1]]=stat_prod_calc_test_venusaur[[#This Row],[sg_gl_%sp]]</f>
        <v>#N/A</v>
      </c>
      <c r="Y437" s="5">
        <f>stat_prod_calc_test_venusaur[[#This Row],[ul_stat_product]]/$L$66*100</f>
        <v>98.851835861216685</v>
      </c>
      <c r="Z437" s="5" t="e">
        <f>INDEX(sgStats[gl_rank],MATCH(stat_prod_calc_test_venusaur[[#This Row],[iv_str]],sgStats[ul_iv_string],0))</f>
        <v>#N/A</v>
      </c>
      <c r="AA437" s="5" t="e">
        <f>stat_prod_calc_test_venusaur[[#This Row],[sg_ul_rank]]=stat_prod_calc_test_venusaur[[#This Row],[ul_rank]]</f>
        <v>#N/A</v>
      </c>
      <c r="AB437" s="5">
        <f>ROUND(stat_prod_calc_test_venusaur[[#This Row],[ul_stat_product]],1)</f>
        <v>3908.3</v>
      </c>
      <c r="AC437" s="5" t="e">
        <f>INDEX(sgStats[ul_prod],MATCH(stat_prod_calc_test_venusaur[[#This Row],[iv_str]],sgStats[ul_iv_string],0))</f>
        <v>#N/A</v>
      </c>
    </row>
    <row r="438" spans="1:29" x14ac:dyDescent="0.25">
      <c r="A438" s="5" t="s">
        <v>36</v>
      </c>
      <c r="B438" s="5" t="s">
        <v>1456</v>
      </c>
      <c r="C438">
        <v>20.5</v>
      </c>
      <c r="D438">
        <v>1474</v>
      </c>
      <c r="E438">
        <v>120</v>
      </c>
      <c r="F438">
        <v>1773.4549999999999</v>
      </c>
      <c r="G438">
        <v>1419</v>
      </c>
      <c r="H438">
        <v>65.299000000000007</v>
      </c>
      <c r="I438">
        <v>39.5</v>
      </c>
      <c r="J438">
        <v>2498</v>
      </c>
      <c r="K438">
        <v>156</v>
      </c>
      <c r="L438">
        <v>3908.2109999999998</v>
      </c>
      <c r="M438">
        <v>437</v>
      </c>
      <c r="N438">
        <v>88.602999999999994</v>
      </c>
      <c r="O438">
        <v>3</v>
      </c>
      <c r="P438" t="e">
        <f>INDEX(sgStats[gl_rank],MATCH(stat_prod_calc_test_venusaur[[#This Row],[iv_str]],sgStats[gl_iv_string],0))</f>
        <v>#N/A</v>
      </c>
      <c r="Q438" t="e">
        <f>stat_prod_calc_test_venusaur[[#This Row],[sg_gl_rank]]=stat_prod_calc_test_venusaur[[#This Row],[gl_rank]]</f>
        <v>#N/A</v>
      </c>
      <c r="R438">
        <f>ROUND(stat_prod_calc_test_venusaur[[#This Row],[gl_stat_product]],1)</f>
        <v>1773.5</v>
      </c>
      <c r="S438" s="6" t="e">
        <f>INDEX(sgStats[gl_prod],MATCH(stat_prod_calc_test_venusaur[[#This Row],[iv_str]],sgStats[gl_iv_string],0))</f>
        <v>#N/A</v>
      </c>
      <c r="T438" s="5">
        <f>ROUND(stat_prod_calc_test_venusaur[[#This Row],[gl_percent_rank]],2)</f>
        <v>65.3</v>
      </c>
      <c r="U438" s="5" t="e">
        <f>INDEX(sgStats[gl_percent_sp],MATCH(stat_prod_calc_test_venusaur[[#This Row],[iv_str]],sgStats[gl_iv_string],0))</f>
        <v>#N/A</v>
      </c>
      <c r="V438" s="5" t="e">
        <f>stat_prod_calc_test_venusaur[[#This Row],[my_gl_%sp]]=stat_prod_calc_test_venusaur[[#This Row],[sg_gl_%sp]]</f>
        <v>#N/A</v>
      </c>
      <c r="W438" s="5">
        <f>ROUND(stat_prod_calc_test_venusaur[[#This Row],[gl_stat_product]]/$F$2*100,2)</f>
        <v>97.09</v>
      </c>
      <c r="X438" s="5" t="e">
        <f>stat_prod_calc_test_venusaur[[#This Row],[Column1]]=stat_prod_calc_test_venusaur[[#This Row],[sg_gl_%sp]]</f>
        <v>#N/A</v>
      </c>
      <c r="Y438" s="5">
        <f>stat_prod_calc_test_venusaur[[#This Row],[ul_stat_product]]/$L$66*100</f>
        <v>98.849382464995472</v>
      </c>
      <c r="Z438" s="5" t="e">
        <f>INDEX(sgStats[gl_rank],MATCH(stat_prod_calc_test_venusaur[[#This Row],[iv_str]],sgStats[ul_iv_string],0))</f>
        <v>#N/A</v>
      </c>
      <c r="AA438" s="5" t="e">
        <f>stat_prod_calc_test_venusaur[[#This Row],[sg_ul_rank]]=stat_prod_calc_test_venusaur[[#This Row],[ul_rank]]</f>
        <v>#N/A</v>
      </c>
      <c r="AB438" s="5">
        <f>ROUND(stat_prod_calc_test_venusaur[[#This Row],[ul_stat_product]],1)</f>
        <v>3908.2</v>
      </c>
      <c r="AC438" s="5" t="e">
        <f>INDEX(sgStats[ul_prod],MATCH(stat_prod_calc_test_venusaur[[#This Row],[iv_str]],sgStats[ul_iv_string],0))</f>
        <v>#N/A</v>
      </c>
    </row>
    <row r="439" spans="1:29" x14ac:dyDescent="0.25">
      <c r="A439" s="5" t="s">
        <v>36</v>
      </c>
      <c r="B439" s="5" t="s">
        <v>1458</v>
      </c>
      <c r="C439">
        <v>20.5</v>
      </c>
      <c r="D439">
        <v>1466</v>
      </c>
      <c r="E439">
        <v>120</v>
      </c>
      <c r="F439">
        <v>1773.4549999999999</v>
      </c>
      <c r="G439">
        <v>1419</v>
      </c>
      <c r="H439">
        <v>65.299000000000007</v>
      </c>
      <c r="I439">
        <v>39.5</v>
      </c>
      <c r="J439">
        <v>2486</v>
      </c>
      <c r="K439">
        <v>156</v>
      </c>
      <c r="L439">
        <v>3908.2109999999998</v>
      </c>
      <c r="M439">
        <v>437</v>
      </c>
      <c r="N439">
        <v>88.602999999999994</v>
      </c>
      <c r="O439">
        <v>3</v>
      </c>
      <c r="P439" t="e">
        <f>INDEX(sgStats[gl_rank],MATCH(stat_prod_calc_test_venusaur[[#This Row],[iv_str]],sgStats[gl_iv_string],0))</f>
        <v>#N/A</v>
      </c>
      <c r="Q439" t="e">
        <f>stat_prod_calc_test_venusaur[[#This Row],[sg_gl_rank]]=stat_prod_calc_test_venusaur[[#This Row],[gl_rank]]</f>
        <v>#N/A</v>
      </c>
      <c r="R439">
        <f>ROUND(stat_prod_calc_test_venusaur[[#This Row],[gl_stat_product]],1)</f>
        <v>1773.5</v>
      </c>
      <c r="S439" s="6" t="e">
        <f>INDEX(sgStats[gl_prod],MATCH(stat_prod_calc_test_venusaur[[#This Row],[iv_str]],sgStats[gl_iv_string],0))</f>
        <v>#N/A</v>
      </c>
      <c r="T439" s="5">
        <f>ROUND(stat_prod_calc_test_venusaur[[#This Row],[gl_percent_rank]],2)</f>
        <v>65.3</v>
      </c>
      <c r="U439" s="5" t="e">
        <f>INDEX(sgStats[gl_percent_sp],MATCH(stat_prod_calc_test_venusaur[[#This Row],[iv_str]],sgStats[gl_iv_string],0))</f>
        <v>#N/A</v>
      </c>
      <c r="V439" s="5" t="e">
        <f>stat_prod_calc_test_venusaur[[#This Row],[my_gl_%sp]]=stat_prod_calc_test_venusaur[[#This Row],[sg_gl_%sp]]</f>
        <v>#N/A</v>
      </c>
      <c r="W439" s="5">
        <f>ROUND(stat_prod_calc_test_venusaur[[#This Row],[gl_stat_product]]/$F$2*100,2)</f>
        <v>97.09</v>
      </c>
      <c r="X439" s="5" t="e">
        <f>stat_prod_calc_test_venusaur[[#This Row],[Column1]]=stat_prod_calc_test_venusaur[[#This Row],[sg_gl_%sp]]</f>
        <v>#N/A</v>
      </c>
      <c r="Y439" s="5">
        <f>stat_prod_calc_test_venusaur[[#This Row],[ul_stat_product]]/$L$66*100</f>
        <v>98.849382464995472</v>
      </c>
      <c r="Z439" s="5" t="e">
        <f>INDEX(sgStats[gl_rank],MATCH(stat_prod_calc_test_venusaur[[#This Row],[iv_str]],sgStats[ul_iv_string],0))</f>
        <v>#N/A</v>
      </c>
      <c r="AA439" s="5" t="e">
        <f>stat_prod_calc_test_venusaur[[#This Row],[sg_ul_rank]]=stat_prod_calc_test_venusaur[[#This Row],[ul_rank]]</f>
        <v>#N/A</v>
      </c>
      <c r="AB439" s="5">
        <f>ROUND(stat_prod_calc_test_venusaur[[#This Row],[ul_stat_product]],1)</f>
        <v>3908.2</v>
      </c>
      <c r="AC439" s="5" t="e">
        <f>INDEX(sgStats[ul_prod],MATCH(stat_prod_calc_test_venusaur[[#This Row],[iv_str]],sgStats[ul_iv_string],0))</f>
        <v>#N/A</v>
      </c>
    </row>
    <row r="440" spans="1:29" x14ac:dyDescent="0.25">
      <c r="A440" s="5" t="s">
        <v>36</v>
      </c>
      <c r="B440" s="5" t="s">
        <v>1506</v>
      </c>
      <c r="C440">
        <v>20.5</v>
      </c>
      <c r="D440">
        <v>1473</v>
      </c>
      <c r="E440">
        <v>123</v>
      </c>
      <c r="F440">
        <v>1772.347</v>
      </c>
      <c r="G440">
        <v>1467</v>
      </c>
      <c r="H440">
        <v>64.126999999999995</v>
      </c>
      <c r="I440">
        <v>39.5</v>
      </c>
      <c r="J440">
        <v>2498</v>
      </c>
      <c r="K440">
        <v>160</v>
      </c>
      <c r="L440">
        <v>3908.2109999999998</v>
      </c>
      <c r="M440">
        <v>437</v>
      </c>
      <c r="N440">
        <v>88.602999999999994</v>
      </c>
      <c r="O440">
        <v>3</v>
      </c>
      <c r="P440" t="e">
        <f>INDEX(sgStats[gl_rank],MATCH(stat_prod_calc_test_venusaur[[#This Row],[iv_str]],sgStats[gl_iv_string],0))</f>
        <v>#N/A</v>
      </c>
      <c r="Q440" t="e">
        <f>stat_prod_calc_test_venusaur[[#This Row],[sg_gl_rank]]=stat_prod_calc_test_venusaur[[#This Row],[gl_rank]]</f>
        <v>#N/A</v>
      </c>
      <c r="R440">
        <f>ROUND(stat_prod_calc_test_venusaur[[#This Row],[gl_stat_product]],1)</f>
        <v>1772.3</v>
      </c>
      <c r="S440" s="6" t="e">
        <f>INDEX(sgStats[gl_prod],MATCH(stat_prod_calc_test_venusaur[[#This Row],[iv_str]],sgStats[gl_iv_string],0))</f>
        <v>#N/A</v>
      </c>
      <c r="T440" s="5">
        <f>ROUND(stat_prod_calc_test_venusaur[[#This Row],[gl_percent_rank]],2)</f>
        <v>64.13</v>
      </c>
      <c r="U440" s="5" t="e">
        <f>INDEX(sgStats[gl_percent_sp],MATCH(stat_prod_calc_test_venusaur[[#This Row],[iv_str]],sgStats[gl_iv_string],0))</f>
        <v>#N/A</v>
      </c>
      <c r="V440" s="5" t="e">
        <f>stat_prod_calc_test_venusaur[[#This Row],[my_gl_%sp]]=stat_prod_calc_test_venusaur[[#This Row],[sg_gl_%sp]]</f>
        <v>#N/A</v>
      </c>
      <c r="W440" s="5">
        <f>ROUND(stat_prod_calc_test_venusaur[[#This Row],[gl_stat_product]]/$F$2*100,2)</f>
        <v>97.03</v>
      </c>
      <c r="X440" s="5" t="e">
        <f>stat_prod_calc_test_venusaur[[#This Row],[Column1]]=stat_prod_calc_test_venusaur[[#This Row],[sg_gl_%sp]]</f>
        <v>#N/A</v>
      </c>
      <c r="Y440" s="5">
        <f>stat_prod_calc_test_venusaur[[#This Row],[ul_stat_product]]/$L$66*100</f>
        <v>98.849382464995472</v>
      </c>
      <c r="Z440" s="5" t="e">
        <f>INDEX(sgStats[gl_rank],MATCH(stat_prod_calc_test_venusaur[[#This Row],[iv_str]],sgStats[ul_iv_string],0))</f>
        <v>#N/A</v>
      </c>
      <c r="AA440" s="5" t="e">
        <f>stat_prod_calc_test_venusaur[[#This Row],[sg_ul_rank]]=stat_prod_calc_test_venusaur[[#This Row],[ul_rank]]</f>
        <v>#N/A</v>
      </c>
      <c r="AB440" s="5">
        <f>ROUND(stat_prod_calc_test_venusaur[[#This Row],[ul_stat_product]],1)</f>
        <v>3908.2</v>
      </c>
      <c r="AC440" s="5" t="e">
        <f>INDEX(sgStats[ul_prod],MATCH(stat_prod_calc_test_venusaur[[#This Row],[iv_str]],sgStats[ul_iv_string],0))</f>
        <v>#N/A</v>
      </c>
    </row>
    <row r="441" spans="1:29" x14ac:dyDescent="0.25">
      <c r="A441" s="5" t="s">
        <v>36</v>
      </c>
      <c r="B441" s="5" t="s">
        <v>109</v>
      </c>
      <c r="C441">
        <v>21</v>
      </c>
      <c r="D441">
        <v>1491</v>
      </c>
      <c r="E441">
        <v>123</v>
      </c>
      <c r="F441">
        <v>1825.3130000000001</v>
      </c>
      <c r="G441">
        <v>72</v>
      </c>
      <c r="H441">
        <v>98.242000000000004</v>
      </c>
      <c r="I441">
        <v>40</v>
      </c>
      <c r="J441">
        <v>2485</v>
      </c>
      <c r="K441">
        <v>158</v>
      </c>
      <c r="L441">
        <v>3907.9340000000002</v>
      </c>
      <c r="M441">
        <v>440</v>
      </c>
      <c r="N441">
        <v>88.576999999999998</v>
      </c>
      <c r="O441">
        <v>3</v>
      </c>
      <c r="P441">
        <f>INDEX(sgStats[gl_rank],MATCH(stat_prod_calc_test_venusaur[[#This Row],[iv_str]],sgStats[gl_iv_string],0))</f>
        <v>73</v>
      </c>
      <c r="Q441" t="b">
        <f>stat_prod_calc_test_venusaur[[#This Row],[sg_gl_rank]]=stat_prod_calc_test_venusaur[[#This Row],[gl_rank]]</f>
        <v>0</v>
      </c>
      <c r="R441">
        <f>ROUND(stat_prod_calc_test_venusaur[[#This Row],[gl_stat_product]],1)</f>
        <v>1825.3</v>
      </c>
      <c r="S441" s="6">
        <f>INDEX(sgStats[gl_prod],MATCH(stat_prod_calc_test_venusaur[[#This Row],[iv_str]],sgStats[gl_iv_string],0))</f>
        <v>1825.3</v>
      </c>
      <c r="T441" s="5">
        <f>ROUND(stat_prod_calc_test_venusaur[[#This Row],[gl_percent_rank]],2)</f>
        <v>98.24</v>
      </c>
      <c r="U441" s="5">
        <f>INDEX(sgStats[gl_percent_sp],MATCH(stat_prod_calc_test_venusaur[[#This Row],[iv_str]],sgStats[gl_iv_string],0))</f>
        <v>98.52</v>
      </c>
      <c r="V441" s="5" t="b">
        <f>stat_prod_calc_test_venusaur[[#This Row],[my_gl_%sp]]=stat_prod_calc_test_venusaur[[#This Row],[sg_gl_%sp]]</f>
        <v>0</v>
      </c>
      <c r="W441" s="5">
        <f>ROUND(stat_prod_calc_test_venusaur[[#This Row],[gl_stat_product]]/$F$2*100,2)</f>
        <v>99.93</v>
      </c>
      <c r="X441" s="5" t="b">
        <f>stat_prod_calc_test_venusaur[[#This Row],[Column1]]=stat_prod_calc_test_venusaur[[#This Row],[sg_gl_%sp]]</f>
        <v>0</v>
      </c>
      <c r="Y441" s="5">
        <f>stat_prod_calc_test_venusaur[[#This Row],[ul_stat_product]]/$L$66*100</f>
        <v>98.842376374755531</v>
      </c>
      <c r="Z441" s="5" t="e">
        <f>INDEX(sgStats[gl_rank],MATCH(stat_prod_calc_test_venusaur[[#This Row],[iv_str]],sgStats[ul_iv_string],0))</f>
        <v>#N/A</v>
      </c>
      <c r="AA441" s="5" t="e">
        <f>stat_prod_calc_test_venusaur[[#This Row],[sg_ul_rank]]=stat_prod_calc_test_venusaur[[#This Row],[ul_rank]]</f>
        <v>#N/A</v>
      </c>
      <c r="AB441" s="5">
        <f>ROUND(stat_prod_calc_test_venusaur[[#This Row],[ul_stat_product]],1)</f>
        <v>3907.9</v>
      </c>
      <c r="AC441" s="5" t="e">
        <f>INDEX(sgStats[ul_prod],MATCH(stat_prod_calc_test_venusaur[[#This Row],[iv_str]],sgStats[ul_iv_string],0))</f>
        <v>#N/A</v>
      </c>
    </row>
    <row r="442" spans="1:29" x14ac:dyDescent="0.25">
      <c r="A442" s="5" t="s">
        <v>36</v>
      </c>
      <c r="B442" s="5" t="s">
        <v>602</v>
      </c>
      <c r="C442">
        <v>21</v>
      </c>
      <c r="D442">
        <v>1483</v>
      </c>
      <c r="E442">
        <v>121</v>
      </c>
      <c r="F442">
        <v>1795.633</v>
      </c>
      <c r="G442">
        <v>566</v>
      </c>
      <c r="H442">
        <v>86.177999999999997</v>
      </c>
      <c r="I442">
        <v>40.5</v>
      </c>
      <c r="J442">
        <v>2489</v>
      </c>
      <c r="K442">
        <v>157</v>
      </c>
      <c r="L442">
        <v>3907.846</v>
      </c>
      <c r="M442">
        <v>441</v>
      </c>
      <c r="N442">
        <v>88.551000000000002</v>
      </c>
      <c r="O442">
        <v>3</v>
      </c>
      <c r="P442" t="e">
        <f>INDEX(sgStats[gl_rank],MATCH(stat_prod_calc_test_venusaur[[#This Row],[iv_str]],sgStats[gl_iv_string],0))</f>
        <v>#N/A</v>
      </c>
      <c r="Q442" t="e">
        <f>stat_prod_calc_test_venusaur[[#This Row],[sg_gl_rank]]=stat_prod_calc_test_venusaur[[#This Row],[gl_rank]]</f>
        <v>#N/A</v>
      </c>
      <c r="R442">
        <f>ROUND(stat_prod_calc_test_venusaur[[#This Row],[gl_stat_product]],1)</f>
        <v>1795.6</v>
      </c>
      <c r="S442" s="6" t="e">
        <f>INDEX(sgStats[gl_prod],MATCH(stat_prod_calc_test_venusaur[[#This Row],[iv_str]],sgStats[gl_iv_string],0))</f>
        <v>#N/A</v>
      </c>
      <c r="T442" s="5">
        <f>ROUND(stat_prod_calc_test_venusaur[[#This Row],[gl_percent_rank]],2)</f>
        <v>86.18</v>
      </c>
      <c r="U442" s="5" t="e">
        <f>INDEX(sgStats[gl_percent_sp],MATCH(stat_prod_calc_test_venusaur[[#This Row],[iv_str]],sgStats[gl_iv_string],0))</f>
        <v>#N/A</v>
      </c>
      <c r="V442" s="5" t="e">
        <f>stat_prod_calc_test_venusaur[[#This Row],[my_gl_%sp]]=stat_prod_calc_test_venusaur[[#This Row],[sg_gl_%sp]]</f>
        <v>#N/A</v>
      </c>
      <c r="W442" s="5">
        <f>ROUND(stat_prod_calc_test_venusaur[[#This Row],[gl_stat_product]]/$F$2*100,2)</f>
        <v>98.3</v>
      </c>
      <c r="X442" s="5" t="e">
        <f>stat_prod_calc_test_venusaur[[#This Row],[Column1]]=stat_prod_calc_test_venusaur[[#This Row],[sg_gl_%sp]]</f>
        <v>#N/A</v>
      </c>
      <c r="Y442" s="5">
        <f>stat_prod_calc_test_venusaur[[#This Row],[ul_stat_product]]/$L$66*100</f>
        <v>98.840150613235238</v>
      </c>
      <c r="Z442" s="5" t="e">
        <f>INDEX(sgStats[gl_rank],MATCH(stat_prod_calc_test_venusaur[[#This Row],[iv_str]],sgStats[ul_iv_string],0))</f>
        <v>#N/A</v>
      </c>
      <c r="AA442" s="5" t="e">
        <f>stat_prod_calc_test_venusaur[[#This Row],[sg_ul_rank]]=stat_prod_calc_test_venusaur[[#This Row],[ul_rank]]</f>
        <v>#N/A</v>
      </c>
      <c r="AB442" s="5">
        <f>ROUND(stat_prod_calc_test_venusaur[[#This Row],[ul_stat_product]],1)</f>
        <v>3907.8</v>
      </c>
      <c r="AC442" s="5" t="e">
        <f>INDEX(sgStats[ul_prod],MATCH(stat_prod_calc_test_venusaur[[#This Row],[iv_str]],sgStats[ul_iv_string],0))</f>
        <v>#N/A</v>
      </c>
    </row>
    <row r="443" spans="1:29" x14ac:dyDescent="0.25">
      <c r="A443" s="5" t="s">
        <v>36</v>
      </c>
      <c r="B443" s="5" t="s">
        <v>111</v>
      </c>
      <c r="C443">
        <v>21</v>
      </c>
      <c r="D443">
        <v>1495</v>
      </c>
      <c r="E443">
        <v>123</v>
      </c>
      <c r="F443">
        <v>1825.2670000000001</v>
      </c>
      <c r="G443">
        <v>74</v>
      </c>
      <c r="H443">
        <v>98.144000000000005</v>
      </c>
      <c r="I443">
        <v>40</v>
      </c>
      <c r="J443">
        <v>2491</v>
      </c>
      <c r="K443">
        <v>158</v>
      </c>
      <c r="L443">
        <v>3907.835</v>
      </c>
      <c r="M443">
        <v>442</v>
      </c>
      <c r="N443">
        <v>88.498999999999995</v>
      </c>
      <c r="O443">
        <v>3</v>
      </c>
      <c r="P443">
        <f>INDEX(sgStats[gl_rank],MATCH(stat_prod_calc_test_venusaur[[#This Row],[iv_str]],sgStats[gl_iv_string],0))</f>
        <v>77</v>
      </c>
      <c r="Q443" t="b">
        <f>stat_prod_calc_test_venusaur[[#This Row],[sg_gl_rank]]=stat_prod_calc_test_venusaur[[#This Row],[gl_rank]]</f>
        <v>0</v>
      </c>
      <c r="R443">
        <f>ROUND(stat_prod_calc_test_venusaur[[#This Row],[gl_stat_product]],1)</f>
        <v>1825.3</v>
      </c>
      <c r="S443" s="6">
        <f>INDEX(sgStats[gl_prod],MATCH(stat_prod_calc_test_venusaur[[#This Row],[iv_str]],sgStats[gl_iv_string],0))</f>
        <v>1825.3</v>
      </c>
      <c r="T443" s="5">
        <f>ROUND(stat_prod_calc_test_venusaur[[#This Row],[gl_percent_rank]],2)</f>
        <v>98.14</v>
      </c>
      <c r="U443" s="5">
        <f>INDEX(sgStats[gl_percent_sp],MATCH(stat_prod_calc_test_venusaur[[#This Row],[iv_str]],sgStats[gl_iv_string],0))</f>
        <v>98.52</v>
      </c>
      <c r="V443" s="5" t="b">
        <f>stat_prod_calc_test_venusaur[[#This Row],[my_gl_%sp]]=stat_prod_calc_test_venusaur[[#This Row],[sg_gl_%sp]]</f>
        <v>0</v>
      </c>
      <c r="W443" s="5">
        <f>ROUND(stat_prod_calc_test_venusaur[[#This Row],[gl_stat_product]]/$F$2*100,2)</f>
        <v>99.93</v>
      </c>
      <c r="X443" s="5" t="b">
        <f>stat_prod_calc_test_venusaur[[#This Row],[Column1]]=stat_prod_calc_test_venusaur[[#This Row],[sg_gl_%sp]]</f>
        <v>0</v>
      </c>
      <c r="Y443" s="5">
        <f>stat_prod_calc_test_venusaur[[#This Row],[ul_stat_product]]/$L$66*100</f>
        <v>98.839872393045198</v>
      </c>
      <c r="Z443" s="5" t="e">
        <f>INDEX(sgStats[gl_rank],MATCH(stat_prod_calc_test_venusaur[[#This Row],[iv_str]],sgStats[ul_iv_string],0))</f>
        <v>#N/A</v>
      </c>
      <c r="AA443" s="5" t="e">
        <f>stat_prod_calc_test_venusaur[[#This Row],[sg_ul_rank]]=stat_prod_calc_test_venusaur[[#This Row],[ul_rank]]</f>
        <v>#N/A</v>
      </c>
      <c r="AB443" s="5">
        <f>ROUND(stat_prod_calc_test_venusaur[[#This Row],[ul_stat_product]],1)</f>
        <v>3907.8</v>
      </c>
      <c r="AC443" s="5" t="e">
        <f>INDEX(sgStats[ul_prod],MATCH(stat_prod_calc_test_venusaur[[#This Row],[iv_str]],sgStats[ul_iv_string],0))</f>
        <v>#N/A</v>
      </c>
    </row>
    <row r="444" spans="1:29" x14ac:dyDescent="0.25">
      <c r="A444" s="5" t="s">
        <v>36</v>
      </c>
      <c r="B444" s="5" t="s">
        <v>289</v>
      </c>
      <c r="C444">
        <v>21</v>
      </c>
      <c r="D444">
        <v>1491</v>
      </c>
      <c r="E444">
        <v>122</v>
      </c>
      <c r="F444">
        <v>1810.4269999999999</v>
      </c>
      <c r="G444">
        <v>253</v>
      </c>
      <c r="H444">
        <v>93.822000000000003</v>
      </c>
      <c r="I444">
        <v>40</v>
      </c>
      <c r="J444">
        <v>2485</v>
      </c>
      <c r="K444">
        <v>158</v>
      </c>
      <c r="L444">
        <v>3907.835</v>
      </c>
      <c r="M444">
        <v>442</v>
      </c>
      <c r="N444">
        <v>88.498999999999995</v>
      </c>
      <c r="O444">
        <v>3</v>
      </c>
      <c r="P444" t="e">
        <f>INDEX(sgStats[gl_rank],MATCH(stat_prod_calc_test_venusaur[[#This Row],[iv_str]],sgStats[gl_iv_string],0))</f>
        <v>#N/A</v>
      </c>
      <c r="Q444" t="e">
        <f>stat_prod_calc_test_venusaur[[#This Row],[sg_gl_rank]]=stat_prod_calc_test_venusaur[[#This Row],[gl_rank]]</f>
        <v>#N/A</v>
      </c>
      <c r="R444">
        <f>ROUND(stat_prod_calc_test_venusaur[[#This Row],[gl_stat_product]],1)</f>
        <v>1810.4</v>
      </c>
      <c r="S444" s="6" t="e">
        <f>INDEX(sgStats[gl_prod],MATCH(stat_prod_calc_test_venusaur[[#This Row],[iv_str]],sgStats[gl_iv_string],0))</f>
        <v>#N/A</v>
      </c>
      <c r="T444" s="5">
        <f>ROUND(stat_prod_calc_test_venusaur[[#This Row],[gl_percent_rank]],2)</f>
        <v>93.82</v>
      </c>
      <c r="U444" s="5" t="e">
        <f>INDEX(sgStats[gl_percent_sp],MATCH(stat_prod_calc_test_venusaur[[#This Row],[iv_str]],sgStats[gl_iv_string],0))</f>
        <v>#N/A</v>
      </c>
      <c r="V444" s="5" t="e">
        <f>stat_prod_calc_test_venusaur[[#This Row],[my_gl_%sp]]=stat_prod_calc_test_venusaur[[#This Row],[sg_gl_%sp]]</f>
        <v>#N/A</v>
      </c>
      <c r="W444" s="5">
        <f>ROUND(stat_prod_calc_test_venusaur[[#This Row],[gl_stat_product]]/$F$2*100,2)</f>
        <v>99.11</v>
      </c>
      <c r="X444" s="5" t="e">
        <f>stat_prod_calc_test_venusaur[[#This Row],[Column1]]=stat_prod_calc_test_venusaur[[#This Row],[sg_gl_%sp]]</f>
        <v>#N/A</v>
      </c>
      <c r="Y444" s="5">
        <f>stat_prod_calc_test_venusaur[[#This Row],[ul_stat_product]]/$L$66*100</f>
        <v>98.839872393045198</v>
      </c>
      <c r="Z444" s="5" t="e">
        <f>INDEX(sgStats[gl_rank],MATCH(stat_prod_calc_test_venusaur[[#This Row],[iv_str]],sgStats[ul_iv_string],0))</f>
        <v>#N/A</v>
      </c>
      <c r="AA444" s="5" t="e">
        <f>stat_prod_calc_test_venusaur[[#This Row],[sg_ul_rank]]=stat_prod_calc_test_venusaur[[#This Row],[ul_rank]]</f>
        <v>#N/A</v>
      </c>
      <c r="AB444" s="5">
        <f>ROUND(stat_prod_calc_test_venusaur[[#This Row],[ul_stat_product]],1)</f>
        <v>3907.8</v>
      </c>
      <c r="AC444" s="5" t="e">
        <f>INDEX(sgStats[ul_prod],MATCH(stat_prod_calc_test_venusaur[[#This Row],[iv_str]],sgStats[ul_iv_string],0))</f>
        <v>#N/A</v>
      </c>
    </row>
    <row r="445" spans="1:29" x14ac:dyDescent="0.25">
      <c r="A445" s="5" t="s">
        <v>36</v>
      </c>
      <c r="B445" s="5" t="s">
        <v>604</v>
      </c>
      <c r="C445">
        <v>21</v>
      </c>
      <c r="D445">
        <v>1487</v>
      </c>
      <c r="E445">
        <v>121</v>
      </c>
      <c r="F445">
        <v>1795.588</v>
      </c>
      <c r="G445">
        <v>568</v>
      </c>
      <c r="H445">
        <v>86.081000000000003</v>
      </c>
      <c r="I445">
        <v>40.5</v>
      </c>
      <c r="J445">
        <v>2495</v>
      </c>
      <c r="K445">
        <v>157</v>
      </c>
      <c r="L445">
        <v>3907.7469999999998</v>
      </c>
      <c r="M445">
        <v>444</v>
      </c>
      <c r="N445">
        <v>88.472999999999999</v>
      </c>
      <c r="O445">
        <v>3</v>
      </c>
      <c r="P445" t="e">
        <f>INDEX(sgStats[gl_rank],MATCH(stat_prod_calc_test_venusaur[[#This Row],[iv_str]],sgStats[gl_iv_string],0))</f>
        <v>#N/A</v>
      </c>
      <c r="Q445" t="e">
        <f>stat_prod_calc_test_venusaur[[#This Row],[sg_gl_rank]]=stat_prod_calc_test_venusaur[[#This Row],[gl_rank]]</f>
        <v>#N/A</v>
      </c>
      <c r="R445">
        <f>ROUND(stat_prod_calc_test_venusaur[[#This Row],[gl_stat_product]],1)</f>
        <v>1795.6</v>
      </c>
      <c r="S445" s="6" t="e">
        <f>INDEX(sgStats[gl_prod],MATCH(stat_prod_calc_test_venusaur[[#This Row],[iv_str]],sgStats[gl_iv_string],0))</f>
        <v>#N/A</v>
      </c>
      <c r="T445" s="5">
        <f>ROUND(stat_prod_calc_test_venusaur[[#This Row],[gl_percent_rank]],2)</f>
        <v>86.08</v>
      </c>
      <c r="U445" s="5" t="e">
        <f>INDEX(sgStats[gl_percent_sp],MATCH(stat_prod_calc_test_venusaur[[#This Row],[iv_str]],sgStats[gl_iv_string],0))</f>
        <v>#N/A</v>
      </c>
      <c r="V445" s="5" t="e">
        <f>stat_prod_calc_test_venusaur[[#This Row],[my_gl_%sp]]=stat_prod_calc_test_venusaur[[#This Row],[sg_gl_%sp]]</f>
        <v>#N/A</v>
      </c>
      <c r="W445" s="5">
        <f>ROUND(stat_prod_calc_test_venusaur[[#This Row],[gl_stat_product]]/$F$2*100,2)</f>
        <v>98.3</v>
      </c>
      <c r="X445" s="5" t="e">
        <f>stat_prod_calc_test_venusaur[[#This Row],[Column1]]=stat_prod_calc_test_venusaur[[#This Row],[sg_gl_%sp]]</f>
        <v>#N/A</v>
      </c>
      <c r="Y445" s="5">
        <f>stat_prod_calc_test_venusaur[[#This Row],[ul_stat_product]]/$L$66*100</f>
        <v>98.837646631524919</v>
      </c>
      <c r="Z445" s="5" t="e">
        <f>INDEX(sgStats[gl_rank],MATCH(stat_prod_calc_test_venusaur[[#This Row],[iv_str]],sgStats[ul_iv_string],0))</f>
        <v>#N/A</v>
      </c>
      <c r="AA445" s="5" t="e">
        <f>stat_prod_calc_test_venusaur[[#This Row],[sg_ul_rank]]=stat_prod_calc_test_venusaur[[#This Row],[ul_rank]]</f>
        <v>#N/A</v>
      </c>
      <c r="AB445" s="5">
        <f>ROUND(stat_prod_calc_test_venusaur[[#This Row],[ul_stat_product]],1)</f>
        <v>3907.7</v>
      </c>
      <c r="AC445" s="5" t="e">
        <f>INDEX(sgStats[ul_prod],MATCH(stat_prod_calc_test_venusaur[[#This Row],[iv_str]],sgStats[ul_iv_string],0))</f>
        <v>#N/A</v>
      </c>
    </row>
    <row r="446" spans="1:29" x14ac:dyDescent="0.25">
      <c r="A446" s="5" t="s">
        <v>36</v>
      </c>
      <c r="B446" s="5" t="s">
        <v>2030</v>
      </c>
      <c r="C446">
        <v>20</v>
      </c>
      <c r="D446">
        <v>1470</v>
      </c>
      <c r="E446">
        <v>118</v>
      </c>
      <c r="F446">
        <v>1761.1510000000001</v>
      </c>
      <c r="G446">
        <v>1993</v>
      </c>
      <c r="H446">
        <v>51.331000000000003</v>
      </c>
      <c r="I446">
        <v>38</v>
      </c>
      <c r="J446">
        <v>2499</v>
      </c>
      <c r="K446">
        <v>154</v>
      </c>
      <c r="L446">
        <v>3907.5509999999999</v>
      </c>
      <c r="M446">
        <v>445</v>
      </c>
      <c r="N446">
        <v>88.447000000000003</v>
      </c>
      <c r="O446">
        <v>3</v>
      </c>
      <c r="P446" t="e">
        <f>INDEX(sgStats[gl_rank],MATCH(stat_prod_calc_test_venusaur[[#This Row],[iv_str]],sgStats[gl_iv_string],0))</f>
        <v>#N/A</v>
      </c>
      <c r="Q446" t="e">
        <f>stat_prod_calc_test_venusaur[[#This Row],[sg_gl_rank]]=stat_prod_calc_test_venusaur[[#This Row],[gl_rank]]</f>
        <v>#N/A</v>
      </c>
      <c r="R446">
        <f>ROUND(stat_prod_calc_test_venusaur[[#This Row],[gl_stat_product]],1)</f>
        <v>1761.2</v>
      </c>
      <c r="S446" s="6" t="e">
        <f>INDEX(sgStats[gl_prod],MATCH(stat_prod_calc_test_venusaur[[#This Row],[iv_str]],sgStats[gl_iv_string],0))</f>
        <v>#N/A</v>
      </c>
      <c r="T446" s="5">
        <f>ROUND(stat_prod_calc_test_venusaur[[#This Row],[gl_percent_rank]],2)</f>
        <v>51.33</v>
      </c>
      <c r="U446" s="5" t="e">
        <f>INDEX(sgStats[gl_percent_sp],MATCH(stat_prod_calc_test_venusaur[[#This Row],[iv_str]],sgStats[gl_iv_string],0))</f>
        <v>#N/A</v>
      </c>
      <c r="V446" s="5" t="e">
        <f>stat_prod_calc_test_venusaur[[#This Row],[my_gl_%sp]]=stat_prod_calc_test_venusaur[[#This Row],[sg_gl_%sp]]</f>
        <v>#N/A</v>
      </c>
      <c r="W446" s="5">
        <f>ROUND(stat_prod_calc_test_venusaur[[#This Row],[gl_stat_product]]/$F$2*100,2)</f>
        <v>96.42</v>
      </c>
      <c r="X446" s="5" t="e">
        <f>stat_prod_calc_test_venusaur[[#This Row],[Column1]]=stat_prod_calc_test_venusaur[[#This Row],[sg_gl_%sp]]</f>
        <v>#N/A</v>
      </c>
      <c r="Y446" s="5">
        <f>stat_prod_calc_test_venusaur[[#This Row],[ul_stat_product]]/$L$66*100</f>
        <v>98.832689253593401</v>
      </c>
      <c r="Z446" s="5" t="e">
        <f>INDEX(sgStats[gl_rank],MATCH(stat_prod_calc_test_venusaur[[#This Row],[iv_str]],sgStats[ul_iv_string],0))</f>
        <v>#N/A</v>
      </c>
      <c r="AA446" s="5" t="e">
        <f>stat_prod_calc_test_venusaur[[#This Row],[sg_ul_rank]]=stat_prod_calc_test_venusaur[[#This Row],[ul_rank]]</f>
        <v>#N/A</v>
      </c>
      <c r="AB446" s="5">
        <f>ROUND(stat_prod_calc_test_venusaur[[#This Row],[ul_stat_product]],1)</f>
        <v>3907.6</v>
      </c>
      <c r="AC446" s="5" t="e">
        <f>INDEX(sgStats[ul_prod],MATCH(stat_prod_calc_test_venusaur[[#This Row],[iv_str]],sgStats[ul_iv_string],0))</f>
        <v>#N/A</v>
      </c>
    </row>
    <row r="447" spans="1:29" x14ac:dyDescent="0.25">
      <c r="A447" s="5" t="s">
        <v>36</v>
      </c>
      <c r="B447" s="5" t="s">
        <v>114</v>
      </c>
      <c r="C447">
        <v>21</v>
      </c>
      <c r="D447">
        <v>1498</v>
      </c>
      <c r="E447">
        <v>123</v>
      </c>
      <c r="F447">
        <v>1825.1289999999999</v>
      </c>
      <c r="G447">
        <v>78</v>
      </c>
      <c r="H447">
        <v>98.12</v>
      </c>
      <c r="I447">
        <v>40</v>
      </c>
      <c r="J447">
        <v>2498</v>
      </c>
      <c r="K447">
        <v>158</v>
      </c>
      <c r="L447">
        <v>3907.5390000000002</v>
      </c>
      <c r="M447">
        <v>446</v>
      </c>
      <c r="N447">
        <v>88.394000000000005</v>
      </c>
      <c r="O447">
        <v>3</v>
      </c>
      <c r="P447">
        <f>INDEX(sgStats[gl_rank],MATCH(stat_prod_calc_test_venusaur[[#This Row],[iv_str]],sgStats[gl_iv_string],0))</f>
        <v>78</v>
      </c>
      <c r="Q447" t="b">
        <f>stat_prod_calc_test_venusaur[[#This Row],[sg_gl_rank]]=stat_prod_calc_test_venusaur[[#This Row],[gl_rank]]</f>
        <v>1</v>
      </c>
      <c r="R447">
        <f>ROUND(stat_prod_calc_test_venusaur[[#This Row],[gl_stat_product]],1)</f>
        <v>1825.1</v>
      </c>
      <c r="S447" s="6">
        <f>INDEX(sgStats[gl_prod],MATCH(stat_prod_calc_test_venusaur[[#This Row],[iv_str]],sgStats[gl_iv_string],0))</f>
        <v>1825.1</v>
      </c>
      <c r="T447" s="5">
        <f>ROUND(stat_prod_calc_test_venusaur[[#This Row],[gl_percent_rank]],2)</f>
        <v>98.12</v>
      </c>
      <c r="U447" s="5">
        <f>INDEX(sgStats[gl_percent_sp],MATCH(stat_prod_calc_test_venusaur[[#This Row],[iv_str]],sgStats[gl_iv_string],0))</f>
        <v>98.51</v>
      </c>
      <c r="V447" s="5" t="b">
        <f>stat_prod_calc_test_venusaur[[#This Row],[my_gl_%sp]]=stat_prod_calc_test_venusaur[[#This Row],[sg_gl_%sp]]</f>
        <v>0</v>
      </c>
      <c r="W447" s="5">
        <f>ROUND(stat_prod_calc_test_venusaur[[#This Row],[gl_stat_product]]/$F$2*100,2)</f>
        <v>99.92</v>
      </c>
      <c r="X447" s="5" t="b">
        <f>stat_prod_calc_test_venusaur[[#This Row],[Column1]]=stat_prod_calc_test_venusaur[[#This Row],[sg_gl_%sp]]</f>
        <v>0</v>
      </c>
      <c r="Y447" s="5">
        <f>stat_prod_calc_test_venusaur[[#This Row],[ul_stat_product]]/$L$66*100</f>
        <v>98.832385740658822</v>
      </c>
      <c r="Z447" s="5" t="e">
        <f>INDEX(sgStats[gl_rank],MATCH(stat_prod_calc_test_venusaur[[#This Row],[iv_str]],sgStats[ul_iv_string],0))</f>
        <v>#N/A</v>
      </c>
      <c r="AA447" s="5" t="e">
        <f>stat_prod_calc_test_venusaur[[#This Row],[sg_ul_rank]]=stat_prod_calc_test_venusaur[[#This Row],[ul_rank]]</f>
        <v>#N/A</v>
      </c>
      <c r="AB447" s="5">
        <f>ROUND(stat_prod_calc_test_venusaur[[#This Row],[ul_stat_product]],1)</f>
        <v>3907.5</v>
      </c>
      <c r="AC447" s="5" t="e">
        <f>INDEX(sgStats[ul_prod],MATCH(stat_prod_calc_test_venusaur[[#This Row],[iv_str]],sgStats[ul_iv_string],0))</f>
        <v>#N/A</v>
      </c>
    </row>
    <row r="448" spans="1:29" x14ac:dyDescent="0.25">
      <c r="A448" s="5" t="s">
        <v>36</v>
      </c>
      <c r="B448" s="5" t="s">
        <v>293</v>
      </c>
      <c r="C448">
        <v>21</v>
      </c>
      <c r="D448">
        <v>1495</v>
      </c>
      <c r="E448">
        <v>122</v>
      </c>
      <c r="F448">
        <v>1810.29</v>
      </c>
      <c r="G448">
        <v>257</v>
      </c>
      <c r="H448">
        <v>93.748000000000005</v>
      </c>
      <c r="I448">
        <v>40</v>
      </c>
      <c r="J448">
        <v>2491</v>
      </c>
      <c r="K448">
        <v>158</v>
      </c>
      <c r="L448">
        <v>3907.5390000000002</v>
      </c>
      <c r="M448">
        <v>446</v>
      </c>
      <c r="N448">
        <v>88.394000000000005</v>
      </c>
      <c r="O448">
        <v>3</v>
      </c>
      <c r="P448" t="e">
        <f>INDEX(sgStats[gl_rank],MATCH(stat_prod_calc_test_venusaur[[#This Row],[iv_str]],sgStats[gl_iv_string],0))</f>
        <v>#N/A</v>
      </c>
      <c r="Q448" t="e">
        <f>stat_prod_calc_test_venusaur[[#This Row],[sg_gl_rank]]=stat_prod_calc_test_venusaur[[#This Row],[gl_rank]]</f>
        <v>#N/A</v>
      </c>
      <c r="R448">
        <f>ROUND(stat_prod_calc_test_venusaur[[#This Row],[gl_stat_product]],1)</f>
        <v>1810.3</v>
      </c>
      <c r="S448" s="6" t="e">
        <f>INDEX(sgStats[gl_prod],MATCH(stat_prod_calc_test_venusaur[[#This Row],[iv_str]],sgStats[gl_iv_string],0))</f>
        <v>#N/A</v>
      </c>
      <c r="T448" s="5">
        <f>ROUND(stat_prod_calc_test_venusaur[[#This Row],[gl_percent_rank]],2)</f>
        <v>93.75</v>
      </c>
      <c r="U448" s="5" t="e">
        <f>INDEX(sgStats[gl_percent_sp],MATCH(stat_prod_calc_test_venusaur[[#This Row],[iv_str]],sgStats[gl_iv_string],0))</f>
        <v>#N/A</v>
      </c>
      <c r="V448" s="5" t="e">
        <f>stat_prod_calc_test_venusaur[[#This Row],[my_gl_%sp]]=stat_prod_calc_test_venusaur[[#This Row],[sg_gl_%sp]]</f>
        <v>#N/A</v>
      </c>
      <c r="W448" s="5">
        <f>ROUND(stat_prod_calc_test_venusaur[[#This Row],[gl_stat_product]]/$F$2*100,2)</f>
        <v>99.11</v>
      </c>
      <c r="X448" s="5" t="e">
        <f>stat_prod_calc_test_venusaur[[#This Row],[Column1]]=stat_prod_calc_test_venusaur[[#This Row],[sg_gl_%sp]]</f>
        <v>#N/A</v>
      </c>
      <c r="Y448" s="5">
        <f>stat_prod_calc_test_venusaur[[#This Row],[ul_stat_product]]/$L$66*100</f>
        <v>98.832385740658822</v>
      </c>
      <c r="Z448" s="5" t="e">
        <f>INDEX(sgStats[gl_rank],MATCH(stat_prod_calc_test_venusaur[[#This Row],[iv_str]],sgStats[ul_iv_string],0))</f>
        <v>#N/A</v>
      </c>
      <c r="AA448" s="5" t="e">
        <f>stat_prod_calc_test_venusaur[[#This Row],[sg_ul_rank]]=stat_prod_calc_test_venusaur[[#This Row],[ul_rank]]</f>
        <v>#N/A</v>
      </c>
      <c r="AB448" s="5">
        <f>ROUND(stat_prod_calc_test_venusaur[[#This Row],[ul_stat_product]],1)</f>
        <v>3907.5</v>
      </c>
      <c r="AC448" s="5" t="e">
        <f>INDEX(sgStats[ul_prod],MATCH(stat_prod_calc_test_venusaur[[#This Row],[iv_str]],sgStats[ul_iv_string],0))</f>
        <v>#N/A</v>
      </c>
    </row>
    <row r="449" spans="1:29" x14ac:dyDescent="0.25">
      <c r="A449" s="5" t="s">
        <v>36</v>
      </c>
      <c r="B449" s="5" t="s">
        <v>1130</v>
      </c>
      <c r="C449">
        <v>21</v>
      </c>
      <c r="D449">
        <v>1476</v>
      </c>
      <c r="E449">
        <v>120</v>
      </c>
      <c r="F449">
        <v>1780.7929999999999</v>
      </c>
      <c r="G449">
        <v>1094</v>
      </c>
      <c r="H449">
        <v>73.308999999999997</v>
      </c>
      <c r="I449">
        <v>41</v>
      </c>
      <c r="J449">
        <v>2492</v>
      </c>
      <c r="K449">
        <v>156</v>
      </c>
      <c r="L449">
        <v>3907.444</v>
      </c>
      <c r="M449">
        <v>448</v>
      </c>
      <c r="N449">
        <v>88.367999999999995</v>
      </c>
      <c r="O449">
        <v>3</v>
      </c>
      <c r="P449" t="e">
        <f>INDEX(sgStats[gl_rank],MATCH(stat_prod_calc_test_venusaur[[#This Row],[iv_str]],sgStats[gl_iv_string],0))</f>
        <v>#N/A</v>
      </c>
      <c r="Q449" t="e">
        <f>stat_prod_calc_test_venusaur[[#This Row],[sg_gl_rank]]=stat_prod_calc_test_venusaur[[#This Row],[gl_rank]]</f>
        <v>#N/A</v>
      </c>
      <c r="R449">
        <f>ROUND(stat_prod_calc_test_venusaur[[#This Row],[gl_stat_product]],1)</f>
        <v>1780.8</v>
      </c>
      <c r="S449" s="6" t="e">
        <f>INDEX(sgStats[gl_prod],MATCH(stat_prod_calc_test_venusaur[[#This Row],[iv_str]],sgStats[gl_iv_string],0))</f>
        <v>#N/A</v>
      </c>
      <c r="T449" s="5">
        <f>ROUND(stat_prod_calc_test_venusaur[[#This Row],[gl_percent_rank]],2)</f>
        <v>73.31</v>
      </c>
      <c r="U449" s="5" t="e">
        <f>INDEX(sgStats[gl_percent_sp],MATCH(stat_prod_calc_test_venusaur[[#This Row],[iv_str]],sgStats[gl_iv_string],0))</f>
        <v>#N/A</v>
      </c>
      <c r="V449" s="5" t="e">
        <f>stat_prod_calc_test_venusaur[[#This Row],[my_gl_%sp]]=stat_prod_calc_test_venusaur[[#This Row],[sg_gl_%sp]]</f>
        <v>#N/A</v>
      </c>
      <c r="W449" s="5">
        <f>ROUND(stat_prod_calc_test_venusaur[[#This Row],[gl_stat_product]]/$F$2*100,2)</f>
        <v>97.49</v>
      </c>
      <c r="X449" s="5" t="e">
        <f>stat_prod_calc_test_venusaur[[#This Row],[Column1]]=stat_prod_calc_test_venusaur[[#This Row],[sg_gl_%sp]]</f>
        <v>#N/A</v>
      </c>
      <c r="Y449" s="5">
        <f>stat_prod_calc_test_venusaur[[#This Row],[ul_stat_product]]/$L$66*100</f>
        <v>98.8299829299267</v>
      </c>
      <c r="Z449" s="5" t="e">
        <f>INDEX(sgStats[gl_rank],MATCH(stat_prod_calc_test_venusaur[[#This Row],[iv_str]],sgStats[ul_iv_string],0))</f>
        <v>#N/A</v>
      </c>
      <c r="AA449" s="5" t="e">
        <f>stat_prod_calc_test_venusaur[[#This Row],[sg_ul_rank]]=stat_prod_calc_test_venusaur[[#This Row],[ul_rank]]</f>
        <v>#N/A</v>
      </c>
      <c r="AB449" s="5">
        <f>ROUND(stat_prod_calc_test_venusaur[[#This Row],[ul_stat_product]],1)</f>
        <v>3907.4</v>
      </c>
      <c r="AC449" s="5" t="e">
        <f>INDEX(sgStats[ul_prod],MATCH(stat_prod_calc_test_venusaur[[#This Row],[iv_str]],sgStats[ul_iv_string],0))</f>
        <v>#N/A</v>
      </c>
    </row>
    <row r="450" spans="1:29" x14ac:dyDescent="0.25">
      <c r="A450" s="5" t="s">
        <v>36</v>
      </c>
      <c r="B450" s="5" t="s">
        <v>1136</v>
      </c>
      <c r="C450">
        <v>21</v>
      </c>
      <c r="D450">
        <v>1480</v>
      </c>
      <c r="E450">
        <v>120</v>
      </c>
      <c r="F450">
        <v>1780.748</v>
      </c>
      <c r="G450">
        <v>1100</v>
      </c>
      <c r="H450">
        <v>73.114000000000004</v>
      </c>
      <c r="I450">
        <v>41</v>
      </c>
      <c r="J450">
        <v>2498</v>
      </c>
      <c r="K450">
        <v>156</v>
      </c>
      <c r="L450">
        <v>3907.3449999999998</v>
      </c>
      <c r="M450">
        <v>449</v>
      </c>
      <c r="N450">
        <v>88.29</v>
      </c>
      <c r="O450">
        <v>3</v>
      </c>
      <c r="P450" t="e">
        <f>INDEX(sgStats[gl_rank],MATCH(stat_prod_calc_test_venusaur[[#This Row],[iv_str]],sgStats[gl_iv_string],0))</f>
        <v>#N/A</v>
      </c>
      <c r="Q450" t="e">
        <f>stat_prod_calc_test_venusaur[[#This Row],[sg_gl_rank]]=stat_prod_calc_test_venusaur[[#This Row],[gl_rank]]</f>
        <v>#N/A</v>
      </c>
      <c r="R450">
        <f>ROUND(stat_prod_calc_test_venusaur[[#This Row],[gl_stat_product]],1)</f>
        <v>1780.7</v>
      </c>
      <c r="S450" s="6" t="e">
        <f>INDEX(sgStats[gl_prod],MATCH(stat_prod_calc_test_venusaur[[#This Row],[iv_str]],sgStats[gl_iv_string],0))</f>
        <v>#N/A</v>
      </c>
      <c r="T450" s="5">
        <f>ROUND(stat_prod_calc_test_venusaur[[#This Row],[gl_percent_rank]],2)</f>
        <v>73.11</v>
      </c>
      <c r="U450" s="5" t="e">
        <f>INDEX(sgStats[gl_percent_sp],MATCH(stat_prod_calc_test_venusaur[[#This Row],[iv_str]],sgStats[gl_iv_string],0))</f>
        <v>#N/A</v>
      </c>
      <c r="V450" s="5" t="e">
        <f>stat_prod_calc_test_venusaur[[#This Row],[my_gl_%sp]]=stat_prod_calc_test_venusaur[[#This Row],[sg_gl_%sp]]</f>
        <v>#N/A</v>
      </c>
      <c r="W450" s="5">
        <f>ROUND(stat_prod_calc_test_venusaur[[#This Row],[gl_stat_product]]/$F$2*100,2)</f>
        <v>97.49</v>
      </c>
      <c r="X450" s="5" t="e">
        <f>stat_prod_calc_test_venusaur[[#This Row],[Column1]]=stat_prod_calc_test_venusaur[[#This Row],[sg_gl_%sp]]</f>
        <v>#N/A</v>
      </c>
      <c r="Y450" s="5">
        <f>stat_prod_calc_test_venusaur[[#This Row],[ul_stat_product]]/$L$66*100</f>
        <v>98.827478948216381</v>
      </c>
      <c r="Z450" s="5" t="e">
        <f>INDEX(sgStats[gl_rank],MATCH(stat_prod_calc_test_venusaur[[#This Row],[iv_str]],sgStats[ul_iv_string],0))</f>
        <v>#N/A</v>
      </c>
      <c r="AA450" s="5" t="e">
        <f>stat_prod_calc_test_venusaur[[#This Row],[sg_ul_rank]]=stat_prod_calc_test_venusaur[[#This Row],[ul_rank]]</f>
        <v>#N/A</v>
      </c>
      <c r="AB450" s="5">
        <f>ROUND(stat_prod_calc_test_venusaur[[#This Row],[ul_stat_product]],1)</f>
        <v>3907.3</v>
      </c>
      <c r="AC450" s="5" t="e">
        <f>INDEX(sgStats[ul_prod],MATCH(stat_prod_calc_test_venusaur[[#This Row],[iv_str]],sgStats[ul_iv_string],0))</f>
        <v>#N/A</v>
      </c>
    </row>
    <row r="451" spans="1:29" x14ac:dyDescent="0.25">
      <c r="A451" s="5" t="s">
        <v>36</v>
      </c>
      <c r="B451" s="5" t="s">
        <v>1138</v>
      </c>
      <c r="C451">
        <v>21</v>
      </c>
      <c r="D451">
        <v>1472</v>
      </c>
      <c r="E451">
        <v>120</v>
      </c>
      <c r="F451">
        <v>1780.748</v>
      </c>
      <c r="G451">
        <v>1100</v>
      </c>
      <c r="H451">
        <v>73.114000000000004</v>
      </c>
      <c r="I451">
        <v>41</v>
      </c>
      <c r="J451">
        <v>2485</v>
      </c>
      <c r="K451">
        <v>156</v>
      </c>
      <c r="L451">
        <v>3907.3449999999998</v>
      </c>
      <c r="M451">
        <v>449</v>
      </c>
      <c r="N451">
        <v>88.29</v>
      </c>
      <c r="O451">
        <v>3</v>
      </c>
      <c r="P451" t="e">
        <f>INDEX(sgStats[gl_rank],MATCH(stat_prod_calc_test_venusaur[[#This Row],[iv_str]],sgStats[gl_iv_string],0))</f>
        <v>#N/A</v>
      </c>
      <c r="Q451" t="e">
        <f>stat_prod_calc_test_venusaur[[#This Row],[sg_gl_rank]]=stat_prod_calc_test_venusaur[[#This Row],[gl_rank]]</f>
        <v>#N/A</v>
      </c>
      <c r="R451">
        <f>ROUND(stat_prod_calc_test_venusaur[[#This Row],[gl_stat_product]],1)</f>
        <v>1780.7</v>
      </c>
      <c r="S451" s="6" t="e">
        <f>INDEX(sgStats[gl_prod],MATCH(stat_prod_calc_test_venusaur[[#This Row],[iv_str]],sgStats[gl_iv_string],0))</f>
        <v>#N/A</v>
      </c>
      <c r="T451" s="5">
        <f>ROUND(stat_prod_calc_test_venusaur[[#This Row],[gl_percent_rank]],2)</f>
        <v>73.11</v>
      </c>
      <c r="U451" s="5" t="e">
        <f>INDEX(sgStats[gl_percent_sp],MATCH(stat_prod_calc_test_venusaur[[#This Row],[iv_str]],sgStats[gl_iv_string],0))</f>
        <v>#N/A</v>
      </c>
      <c r="V451" s="5" t="e">
        <f>stat_prod_calc_test_venusaur[[#This Row],[my_gl_%sp]]=stat_prod_calc_test_venusaur[[#This Row],[sg_gl_%sp]]</f>
        <v>#N/A</v>
      </c>
      <c r="W451" s="5">
        <f>ROUND(stat_prod_calc_test_venusaur[[#This Row],[gl_stat_product]]/$F$2*100,2)</f>
        <v>97.49</v>
      </c>
      <c r="X451" s="5" t="e">
        <f>stat_prod_calc_test_venusaur[[#This Row],[Column1]]=stat_prod_calc_test_venusaur[[#This Row],[sg_gl_%sp]]</f>
        <v>#N/A</v>
      </c>
      <c r="Y451" s="5">
        <f>stat_prod_calc_test_venusaur[[#This Row],[ul_stat_product]]/$L$66*100</f>
        <v>98.827478948216381</v>
      </c>
      <c r="Z451" s="5" t="e">
        <f>INDEX(sgStats[gl_rank],MATCH(stat_prod_calc_test_venusaur[[#This Row],[iv_str]],sgStats[ul_iv_string],0))</f>
        <v>#N/A</v>
      </c>
      <c r="AA451" s="5" t="e">
        <f>stat_prod_calc_test_venusaur[[#This Row],[sg_ul_rank]]=stat_prod_calc_test_venusaur[[#This Row],[ul_rank]]</f>
        <v>#N/A</v>
      </c>
      <c r="AB451" s="5">
        <f>ROUND(stat_prod_calc_test_venusaur[[#This Row],[ul_stat_product]],1)</f>
        <v>3907.3</v>
      </c>
      <c r="AC451" s="5" t="e">
        <f>INDEX(sgStats[ul_prod],MATCH(stat_prod_calc_test_venusaur[[#This Row],[iv_str]],sgStats[ul_iv_string],0))</f>
        <v>#N/A</v>
      </c>
    </row>
    <row r="452" spans="1:29" x14ac:dyDescent="0.25">
      <c r="A452" s="5" t="s">
        <v>36</v>
      </c>
      <c r="B452" s="5" t="s">
        <v>1180</v>
      </c>
      <c r="C452">
        <v>21</v>
      </c>
      <c r="D452">
        <v>1472</v>
      </c>
      <c r="E452">
        <v>123</v>
      </c>
      <c r="F452">
        <v>1779.635</v>
      </c>
      <c r="G452">
        <v>1143</v>
      </c>
      <c r="H452">
        <v>72.063000000000002</v>
      </c>
      <c r="I452">
        <v>41</v>
      </c>
      <c r="J452">
        <v>2485</v>
      </c>
      <c r="K452">
        <v>160</v>
      </c>
      <c r="L452">
        <v>3907.3449999999998</v>
      </c>
      <c r="M452">
        <v>449</v>
      </c>
      <c r="N452">
        <v>88.29</v>
      </c>
      <c r="O452">
        <v>3</v>
      </c>
      <c r="P452" t="e">
        <f>INDEX(sgStats[gl_rank],MATCH(stat_prod_calc_test_venusaur[[#This Row],[iv_str]],sgStats[gl_iv_string],0))</f>
        <v>#N/A</v>
      </c>
      <c r="Q452" t="e">
        <f>stat_prod_calc_test_venusaur[[#This Row],[sg_gl_rank]]=stat_prod_calc_test_venusaur[[#This Row],[gl_rank]]</f>
        <v>#N/A</v>
      </c>
      <c r="R452">
        <f>ROUND(stat_prod_calc_test_venusaur[[#This Row],[gl_stat_product]],1)</f>
        <v>1779.6</v>
      </c>
      <c r="S452" s="6" t="e">
        <f>INDEX(sgStats[gl_prod],MATCH(stat_prod_calc_test_venusaur[[#This Row],[iv_str]],sgStats[gl_iv_string],0))</f>
        <v>#N/A</v>
      </c>
      <c r="T452" s="5">
        <f>ROUND(stat_prod_calc_test_venusaur[[#This Row],[gl_percent_rank]],2)</f>
        <v>72.06</v>
      </c>
      <c r="U452" s="5" t="e">
        <f>INDEX(sgStats[gl_percent_sp],MATCH(stat_prod_calc_test_venusaur[[#This Row],[iv_str]],sgStats[gl_iv_string],0))</f>
        <v>#N/A</v>
      </c>
      <c r="V452" s="5" t="e">
        <f>stat_prod_calc_test_venusaur[[#This Row],[my_gl_%sp]]=stat_prod_calc_test_venusaur[[#This Row],[sg_gl_%sp]]</f>
        <v>#N/A</v>
      </c>
      <c r="W452" s="5">
        <f>ROUND(stat_prod_calc_test_venusaur[[#This Row],[gl_stat_product]]/$F$2*100,2)</f>
        <v>97.43</v>
      </c>
      <c r="X452" s="5" t="e">
        <f>stat_prod_calc_test_venusaur[[#This Row],[Column1]]=stat_prod_calc_test_venusaur[[#This Row],[sg_gl_%sp]]</f>
        <v>#N/A</v>
      </c>
      <c r="Y452" s="5">
        <f>stat_prod_calc_test_venusaur[[#This Row],[ul_stat_product]]/$L$66*100</f>
        <v>98.827478948216381</v>
      </c>
      <c r="Z452" s="5" t="e">
        <f>INDEX(sgStats[gl_rank],MATCH(stat_prod_calc_test_venusaur[[#This Row],[iv_str]],sgStats[ul_iv_string],0))</f>
        <v>#N/A</v>
      </c>
      <c r="AA452" s="5" t="e">
        <f>stat_prod_calc_test_venusaur[[#This Row],[sg_ul_rank]]=stat_prod_calc_test_venusaur[[#This Row],[ul_rank]]</f>
        <v>#N/A</v>
      </c>
      <c r="AB452" s="5">
        <f>ROUND(stat_prod_calc_test_venusaur[[#This Row],[ul_stat_product]],1)</f>
        <v>3907.3</v>
      </c>
      <c r="AC452" s="5" t="e">
        <f>INDEX(sgStats[ul_prod],MATCH(stat_prod_calc_test_venusaur[[#This Row],[iv_str]],sgStats[ul_iv_string],0))</f>
        <v>#N/A</v>
      </c>
    </row>
    <row r="453" spans="1:29" x14ac:dyDescent="0.25">
      <c r="A453" s="5" t="s">
        <v>36</v>
      </c>
      <c r="B453" s="5" t="s">
        <v>1303</v>
      </c>
      <c r="C453">
        <v>20</v>
      </c>
      <c r="D453">
        <v>1474</v>
      </c>
      <c r="E453">
        <v>122</v>
      </c>
      <c r="F453">
        <v>1776.44</v>
      </c>
      <c r="G453">
        <v>1267</v>
      </c>
      <c r="H453">
        <v>69.084000000000003</v>
      </c>
      <c r="I453">
        <v>37.5</v>
      </c>
      <c r="J453">
        <v>2487</v>
      </c>
      <c r="K453">
        <v>159</v>
      </c>
      <c r="L453">
        <v>3907.09</v>
      </c>
      <c r="M453">
        <v>452</v>
      </c>
      <c r="N453">
        <v>88.263999999999996</v>
      </c>
      <c r="O453">
        <v>3</v>
      </c>
      <c r="P453" t="e">
        <f>INDEX(sgStats[gl_rank],MATCH(stat_prod_calc_test_venusaur[[#This Row],[iv_str]],sgStats[gl_iv_string],0))</f>
        <v>#N/A</v>
      </c>
      <c r="Q453" t="e">
        <f>stat_prod_calc_test_venusaur[[#This Row],[sg_gl_rank]]=stat_prod_calc_test_venusaur[[#This Row],[gl_rank]]</f>
        <v>#N/A</v>
      </c>
      <c r="R453">
        <f>ROUND(stat_prod_calc_test_venusaur[[#This Row],[gl_stat_product]],1)</f>
        <v>1776.4</v>
      </c>
      <c r="S453" s="6" t="e">
        <f>INDEX(sgStats[gl_prod],MATCH(stat_prod_calc_test_venusaur[[#This Row],[iv_str]],sgStats[gl_iv_string],0))</f>
        <v>#N/A</v>
      </c>
      <c r="T453" s="5">
        <f>ROUND(stat_prod_calc_test_venusaur[[#This Row],[gl_percent_rank]],2)</f>
        <v>69.08</v>
      </c>
      <c r="U453" s="5" t="e">
        <f>INDEX(sgStats[gl_percent_sp],MATCH(stat_prod_calc_test_venusaur[[#This Row],[iv_str]],sgStats[gl_iv_string],0))</f>
        <v>#N/A</v>
      </c>
      <c r="V453" s="5" t="e">
        <f>stat_prod_calc_test_venusaur[[#This Row],[my_gl_%sp]]=stat_prod_calc_test_venusaur[[#This Row],[sg_gl_%sp]]</f>
        <v>#N/A</v>
      </c>
      <c r="W453" s="5">
        <f>ROUND(stat_prod_calc_test_venusaur[[#This Row],[gl_stat_product]]/$F$2*100,2)</f>
        <v>97.25</v>
      </c>
      <c r="X453" s="5" t="e">
        <f>stat_prod_calc_test_venusaur[[#This Row],[Column1]]=stat_prod_calc_test_venusaur[[#This Row],[sg_gl_%sp]]</f>
        <v>#N/A</v>
      </c>
      <c r="Y453" s="5">
        <f>stat_prod_calc_test_venusaur[[#This Row],[ul_stat_product]]/$L$66*100</f>
        <v>98.821029298356507</v>
      </c>
      <c r="Z453" s="5" t="e">
        <f>INDEX(sgStats[gl_rank],MATCH(stat_prod_calc_test_venusaur[[#This Row],[iv_str]],sgStats[ul_iv_string],0))</f>
        <v>#N/A</v>
      </c>
      <c r="AA453" s="5" t="e">
        <f>stat_prod_calc_test_venusaur[[#This Row],[sg_ul_rank]]=stat_prod_calc_test_venusaur[[#This Row],[ul_rank]]</f>
        <v>#N/A</v>
      </c>
      <c r="AB453" s="5">
        <f>ROUND(stat_prod_calc_test_venusaur[[#This Row],[ul_stat_product]],1)</f>
        <v>3907.1</v>
      </c>
      <c r="AC453" s="5" t="e">
        <f>INDEX(sgStats[ul_prod],MATCH(stat_prod_calc_test_venusaur[[#This Row],[iv_str]],sgStats[ul_iv_string],0))</f>
        <v>#N/A</v>
      </c>
    </row>
    <row r="454" spans="1:29" x14ac:dyDescent="0.25">
      <c r="A454" s="5" t="s">
        <v>36</v>
      </c>
      <c r="B454" s="5" t="s">
        <v>662</v>
      </c>
      <c r="C454">
        <v>20.5</v>
      </c>
      <c r="D454">
        <v>1485</v>
      </c>
      <c r="E454">
        <v>119</v>
      </c>
      <c r="F454">
        <v>1793.893</v>
      </c>
      <c r="G454">
        <v>625</v>
      </c>
      <c r="H454">
        <v>84.736999999999995</v>
      </c>
      <c r="I454">
        <v>39</v>
      </c>
      <c r="J454">
        <v>2499</v>
      </c>
      <c r="K454">
        <v>154</v>
      </c>
      <c r="L454">
        <v>3907.0630000000001</v>
      </c>
      <c r="M454">
        <v>453</v>
      </c>
      <c r="N454">
        <v>88.238</v>
      </c>
      <c r="O454">
        <v>3</v>
      </c>
      <c r="P454" t="e">
        <f>INDEX(sgStats[gl_rank],MATCH(stat_prod_calc_test_venusaur[[#This Row],[iv_str]],sgStats[gl_iv_string],0))</f>
        <v>#N/A</v>
      </c>
      <c r="Q454" t="e">
        <f>stat_prod_calc_test_venusaur[[#This Row],[sg_gl_rank]]=stat_prod_calc_test_venusaur[[#This Row],[gl_rank]]</f>
        <v>#N/A</v>
      </c>
      <c r="R454">
        <f>ROUND(stat_prod_calc_test_venusaur[[#This Row],[gl_stat_product]],1)</f>
        <v>1793.9</v>
      </c>
      <c r="S454" s="6" t="e">
        <f>INDEX(sgStats[gl_prod],MATCH(stat_prod_calc_test_venusaur[[#This Row],[iv_str]],sgStats[gl_iv_string],0))</f>
        <v>#N/A</v>
      </c>
      <c r="T454" s="5">
        <f>ROUND(stat_prod_calc_test_venusaur[[#This Row],[gl_percent_rank]],2)</f>
        <v>84.74</v>
      </c>
      <c r="U454" s="5" t="e">
        <f>INDEX(sgStats[gl_percent_sp],MATCH(stat_prod_calc_test_venusaur[[#This Row],[iv_str]],sgStats[gl_iv_string],0))</f>
        <v>#N/A</v>
      </c>
      <c r="V454" s="5" t="e">
        <f>stat_prod_calc_test_venusaur[[#This Row],[my_gl_%sp]]=stat_prod_calc_test_venusaur[[#This Row],[sg_gl_%sp]]</f>
        <v>#N/A</v>
      </c>
      <c r="W454" s="5">
        <f>ROUND(stat_prod_calc_test_venusaur[[#This Row],[gl_stat_product]]/$F$2*100,2)</f>
        <v>98.21</v>
      </c>
      <c r="X454" s="5" t="e">
        <f>stat_prod_calc_test_venusaur[[#This Row],[Column1]]=stat_prod_calc_test_venusaur[[#This Row],[sg_gl_%sp]]</f>
        <v>#N/A</v>
      </c>
      <c r="Y454" s="5">
        <f>stat_prod_calc_test_venusaur[[#This Row],[ul_stat_product]]/$L$66*100</f>
        <v>98.82034639425369</v>
      </c>
      <c r="Z454" s="5" t="e">
        <f>INDEX(sgStats[gl_rank],MATCH(stat_prod_calc_test_venusaur[[#This Row],[iv_str]],sgStats[ul_iv_string],0))</f>
        <v>#N/A</v>
      </c>
      <c r="AA454" s="5" t="e">
        <f>stat_prod_calc_test_venusaur[[#This Row],[sg_ul_rank]]=stat_prod_calc_test_venusaur[[#This Row],[ul_rank]]</f>
        <v>#N/A</v>
      </c>
      <c r="AB454" s="5">
        <f>ROUND(stat_prod_calc_test_venusaur[[#This Row],[ul_stat_product]],1)</f>
        <v>3907.1</v>
      </c>
      <c r="AC454" s="5" t="e">
        <f>INDEX(sgStats[ul_prod],MATCH(stat_prod_calc_test_venusaur[[#This Row],[iv_str]],sgStats[ul_iv_string],0))</f>
        <v>#N/A</v>
      </c>
    </row>
    <row r="455" spans="1:29" x14ac:dyDescent="0.25">
      <c r="A455" s="5" t="s">
        <v>36</v>
      </c>
      <c r="B455" s="5" t="s">
        <v>294</v>
      </c>
      <c r="C455">
        <v>21</v>
      </c>
      <c r="D455">
        <v>1498</v>
      </c>
      <c r="E455">
        <v>122</v>
      </c>
      <c r="F455">
        <v>1810.0619999999999</v>
      </c>
      <c r="G455">
        <v>258</v>
      </c>
      <c r="H455">
        <v>93.724000000000004</v>
      </c>
      <c r="I455">
        <v>40</v>
      </c>
      <c r="J455">
        <v>2497</v>
      </c>
      <c r="K455">
        <v>158</v>
      </c>
      <c r="L455">
        <v>3907.0459999999998</v>
      </c>
      <c r="M455">
        <v>454</v>
      </c>
      <c r="N455">
        <v>88.212000000000003</v>
      </c>
      <c r="O455">
        <v>3</v>
      </c>
      <c r="P455" t="e">
        <f>INDEX(sgStats[gl_rank],MATCH(stat_prod_calc_test_venusaur[[#This Row],[iv_str]],sgStats[gl_iv_string],0))</f>
        <v>#N/A</v>
      </c>
      <c r="Q455" t="e">
        <f>stat_prod_calc_test_venusaur[[#This Row],[sg_gl_rank]]=stat_prod_calc_test_venusaur[[#This Row],[gl_rank]]</f>
        <v>#N/A</v>
      </c>
      <c r="R455">
        <f>ROUND(stat_prod_calc_test_venusaur[[#This Row],[gl_stat_product]],1)</f>
        <v>1810.1</v>
      </c>
      <c r="S455" s="6" t="e">
        <f>INDEX(sgStats[gl_prod],MATCH(stat_prod_calc_test_venusaur[[#This Row],[iv_str]],sgStats[gl_iv_string],0))</f>
        <v>#N/A</v>
      </c>
      <c r="T455" s="5">
        <f>ROUND(stat_prod_calc_test_venusaur[[#This Row],[gl_percent_rank]],2)</f>
        <v>93.72</v>
      </c>
      <c r="U455" s="5" t="e">
        <f>INDEX(sgStats[gl_percent_sp],MATCH(stat_prod_calc_test_venusaur[[#This Row],[iv_str]],sgStats[gl_iv_string],0))</f>
        <v>#N/A</v>
      </c>
      <c r="V455" s="5" t="e">
        <f>stat_prod_calc_test_venusaur[[#This Row],[my_gl_%sp]]=stat_prod_calc_test_venusaur[[#This Row],[sg_gl_%sp]]</f>
        <v>#N/A</v>
      </c>
      <c r="W455" s="5">
        <f>ROUND(stat_prod_calc_test_venusaur[[#This Row],[gl_stat_product]]/$F$2*100,2)</f>
        <v>99.09</v>
      </c>
      <c r="X455" s="5" t="e">
        <f>stat_prod_calc_test_venusaur[[#This Row],[Column1]]=stat_prod_calc_test_venusaur[[#This Row],[sg_gl_%sp]]</f>
        <v>#N/A</v>
      </c>
      <c r="Y455" s="5">
        <f>stat_prod_calc_test_venusaur[[#This Row],[ul_stat_product]]/$L$66*100</f>
        <v>98.81991641759636</v>
      </c>
      <c r="Z455" s="5" t="e">
        <f>INDEX(sgStats[gl_rank],MATCH(stat_prod_calc_test_venusaur[[#This Row],[iv_str]],sgStats[ul_iv_string],0))</f>
        <v>#N/A</v>
      </c>
      <c r="AA455" s="5" t="e">
        <f>stat_prod_calc_test_venusaur[[#This Row],[sg_ul_rank]]=stat_prod_calc_test_venusaur[[#This Row],[ul_rank]]</f>
        <v>#N/A</v>
      </c>
      <c r="AB455" s="5">
        <f>ROUND(stat_prod_calc_test_venusaur[[#This Row],[ul_stat_product]],1)</f>
        <v>3907</v>
      </c>
      <c r="AC455" s="5" t="e">
        <f>INDEX(sgStats[ul_prod],MATCH(stat_prod_calc_test_venusaur[[#This Row],[iv_str]],sgStats[ul_iv_string],0))</f>
        <v>#N/A</v>
      </c>
    </row>
    <row r="456" spans="1:29" x14ac:dyDescent="0.25">
      <c r="A456" s="5" t="s">
        <v>36</v>
      </c>
      <c r="B456" s="5" t="s">
        <v>667</v>
      </c>
      <c r="C456">
        <v>20.5</v>
      </c>
      <c r="D456">
        <v>1481</v>
      </c>
      <c r="E456">
        <v>119</v>
      </c>
      <c r="F456">
        <v>1793.85</v>
      </c>
      <c r="G456">
        <v>628</v>
      </c>
      <c r="H456">
        <v>84.614999999999995</v>
      </c>
      <c r="I456">
        <v>39</v>
      </c>
      <c r="J456">
        <v>2493</v>
      </c>
      <c r="K456">
        <v>154</v>
      </c>
      <c r="L456">
        <v>3906.9679999999998</v>
      </c>
      <c r="M456">
        <v>455</v>
      </c>
      <c r="N456">
        <v>88.186000000000007</v>
      </c>
      <c r="O456">
        <v>3</v>
      </c>
      <c r="P456" t="e">
        <f>INDEX(sgStats[gl_rank],MATCH(stat_prod_calc_test_venusaur[[#This Row],[iv_str]],sgStats[gl_iv_string],0))</f>
        <v>#N/A</v>
      </c>
      <c r="Q456" t="e">
        <f>stat_prod_calc_test_venusaur[[#This Row],[sg_gl_rank]]=stat_prod_calc_test_venusaur[[#This Row],[gl_rank]]</f>
        <v>#N/A</v>
      </c>
      <c r="R456">
        <f>ROUND(stat_prod_calc_test_venusaur[[#This Row],[gl_stat_product]],1)</f>
        <v>1793.9</v>
      </c>
      <c r="S456" s="6" t="e">
        <f>INDEX(sgStats[gl_prod],MATCH(stat_prod_calc_test_venusaur[[#This Row],[iv_str]],sgStats[gl_iv_string],0))</f>
        <v>#N/A</v>
      </c>
      <c r="T456" s="5">
        <f>ROUND(stat_prod_calc_test_venusaur[[#This Row],[gl_percent_rank]],2)</f>
        <v>84.62</v>
      </c>
      <c r="U456" s="5" t="e">
        <f>INDEX(sgStats[gl_percent_sp],MATCH(stat_prod_calc_test_venusaur[[#This Row],[iv_str]],sgStats[gl_iv_string],0))</f>
        <v>#N/A</v>
      </c>
      <c r="V456" s="5" t="e">
        <f>stat_prod_calc_test_venusaur[[#This Row],[my_gl_%sp]]=stat_prod_calc_test_venusaur[[#This Row],[sg_gl_%sp]]</f>
        <v>#N/A</v>
      </c>
      <c r="W456" s="5">
        <f>ROUND(stat_prod_calc_test_venusaur[[#This Row],[gl_stat_product]]/$F$2*100,2)</f>
        <v>98.21</v>
      </c>
      <c r="X456" s="5" t="e">
        <f>stat_prod_calc_test_venusaur[[#This Row],[Column1]]=stat_prod_calc_test_venusaur[[#This Row],[sg_gl_%sp]]</f>
        <v>#N/A</v>
      </c>
      <c r="Y456" s="5">
        <f>stat_prod_calc_test_venusaur[[#This Row],[ul_stat_product]]/$L$66*100</f>
        <v>98.817943583521568</v>
      </c>
      <c r="Z456" s="5" t="e">
        <f>INDEX(sgStats[gl_rank],MATCH(stat_prod_calc_test_venusaur[[#This Row],[iv_str]],sgStats[ul_iv_string],0))</f>
        <v>#N/A</v>
      </c>
      <c r="AA456" s="5" t="e">
        <f>stat_prod_calc_test_venusaur[[#This Row],[sg_ul_rank]]=stat_prod_calc_test_venusaur[[#This Row],[ul_rank]]</f>
        <v>#N/A</v>
      </c>
      <c r="AB456" s="5">
        <f>ROUND(stat_prod_calc_test_venusaur[[#This Row],[ul_stat_product]],1)</f>
        <v>3907</v>
      </c>
      <c r="AC456" s="5" t="e">
        <f>INDEX(sgStats[ul_prod],MATCH(stat_prod_calc_test_venusaur[[#This Row],[iv_str]],sgStats[ul_iv_string],0))</f>
        <v>#N/A</v>
      </c>
    </row>
    <row r="457" spans="1:29" x14ac:dyDescent="0.25">
      <c r="A457" s="5" t="s">
        <v>36</v>
      </c>
      <c r="B457" s="5" t="s">
        <v>1190</v>
      </c>
      <c r="C457">
        <v>21</v>
      </c>
      <c r="D457">
        <v>1476</v>
      </c>
      <c r="E457">
        <v>123</v>
      </c>
      <c r="F457">
        <v>1779.451</v>
      </c>
      <c r="G457">
        <v>1154</v>
      </c>
      <c r="H457">
        <v>71.819000000000003</v>
      </c>
      <c r="I457">
        <v>41</v>
      </c>
      <c r="J457">
        <v>2491</v>
      </c>
      <c r="K457">
        <v>160</v>
      </c>
      <c r="L457">
        <v>3906.94</v>
      </c>
      <c r="M457">
        <v>456</v>
      </c>
      <c r="N457">
        <v>88.16</v>
      </c>
      <c r="O457">
        <v>3</v>
      </c>
      <c r="P457" t="e">
        <f>INDEX(sgStats[gl_rank],MATCH(stat_prod_calc_test_venusaur[[#This Row],[iv_str]],sgStats[gl_iv_string],0))</f>
        <v>#N/A</v>
      </c>
      <c r="Q457" t="e">
        <f>stat_prod_calc_test_venusaur[[#This Row],[sg_gl_rank]]=stat_prod_calc_test_venusaur[[#This Row],[gl_rank]]</f>
        <v>#N/A</v>
      </c>
      <c r="R457">
        <f>ROUND(stat_prod_calc_test_venusaur[[#This Row],[gl_stat_product]],1)</f>
        <v>1779.5</v>
      </c>
      <c r="S457" s="6" t="e">
        <f>INDEX(sgStats[gl_prod],MATCH(stat_prod_calc_test_venusaur[[#This Row],[iv_str]],sgStats[gl_iv_string],0))</f>
        <v>#N/A</v>
      </c>
      <c r="T457" s="5">
        <f>ROUND(stat_prod_calc_test_venusaur[[#This Row],[gl_percent_rank]],2)</f>
        <v>71.819999999999993</v>
      </c>
      <c r="U457" s="5" t="e">
        <f>INDEX(sgStats[gl_percent_sp],MATCH(stat_prod_calc_test_venusaur[[#This Row],[iv_str]],sgStats[gl_iv_string],0))</f>
        <v>#N/A</v>
      </c>
      <c r="V457" s="5" t="e">
        <f>stat_prod_calc_test_venusaur[[#This Row],[my_gl_%sp]]=stat_prod_calc_test_venusaur[[#This Row],[sg_gl_%sp]]</f>
        <v>#N/A</v>
      </c>
      <c r="W457" s="5">
        <f>ROUND(stat_prod_calc_test_venusaur[[#This Row],[gl_stat_product]]/$F$2*100,2)</f>
        <v>97.42</v>
      </c>
      <c r="X457" s="5" t="e">
        <f>stat_prod_calc_test_venusaur[[#This Row],[Column1]]=stat_prod_calc_test_venusaur[[#This Row],[sg_gl_%sp]]</f>
        <v>#N/A</v>
      </c>
      <c r="Y457" s="5">
        <f>stat_prod_calc_test_venusaur[[#This Row],[ul_stat_product]]/$L$66*100</f>
        <v>98.817235386674213</v>
      </c>
      <c r="Z457" s="5" t="e">
        <f>INDEX(sgStats[gl_rank],MATCH(stat_prod_calc_test_venusaur[[#This Row],[iv_str]],sgStats[ul_iv_string],0))</f>
        <v>#N/A</v>
      </c>
      <c r="AA457" s="5" t="e">
        <f>stat_prod_calc_test_venusaur[[#This Row],[sg_ul_rank]]=stat_prod_calc_test_venusaur[[#This Row],[ul_rank]]</f>
        <v>#N/A</v>
      </c>
      <c r="AB457" s="5">
        <f>ROUND(stat_prod_calc_test_venusaur[[#This Row],[ul_stat_product]],1)</f>
        <v>3906.9</v>
      </c>
      <c r="AC457" s="5" t="e">
        <f>INDEX(sgStats[ul_prod],MATCH(stat_prod_calc_test_venusaur[[#This Row],[iv_str]],sgStats[ul_iv_string],0))</f>
        <v>#N/A</v>
      </c>
    </row>
    <row r="458" spans="1:29" x14ac:dyDescent="0.25">
      <c r="A458" s="5" t="s">
        <v>36</v>
      </c>
      <c r="B458" s="5" t="s">
        <v>659</v>
      </c>
      <c r="C458">
        <v>21</v>
      </c>
      <c r="D458">
        <v>1483</v>
      </c>
      <c r="E458">
        <v>124</v>
      </c>
      <c r="F458">
        <v>1793.9179999999999</v>
      </c>
      <c r="G458">
        <v>623</v>
      </c>
      <c r="H458">
        <v>84.786000000000001</v>
      </c>
      <c r="I458">
        <v>40.5</v>
      </c>
      <c r="J458">
        <v>2488</v>
      </c>
      <c r="K458">
        <v>161</v>
      </c>
      <c r="L458">
        <v>3906.72</v>
      </c>
      <c r="M458">
        <v>457</v>
      </c>
      <c r="N458">
        <v>88.134</v>
      </c>
      <c r="O458">
        <v>3</v>
      </c>
      <c r="P458" t="e">
        <f>INDEX(sgStats[gl_rank],MATCH(stat_prod_calc_test_venusaur[[#This Row],[iv_str]],sgStats[gl_iv_string],0))</f>
        <v>#N/A</v>
      </c>
      <c r="Q458" t="e">
        <f>stat_prod_calc_test_venusaur[[#This Row],[sg_gl_rank]]=stat_prod_calc_test_venusaur[[#This Row],[gl_rank]]</f>
        <v>#N/A</v>
      </c>
      <c r="R458">
        <f>ROUND(stat_prod_calc_test_venusaur[[#This Row],[gl_stat_product]],1)</f>
        <v>1793.9</v>
      </c>
      <c r="S458" s="6" t="e">
        <f>INDEX(sgStats[gl_prod],MATCH(stat_prod_calc_test_venusaur[[#This Row],[iv_str]],sgStats[gl_iv_string],0))</f>
        <v>#N/A</v>
      </c>
      <c r="T458" s="5">
        <f>ROUND(stat_prod_calc_test_venusaur[[#This Row],[gl_percent_rank]],2)</f>
        <v>84.79</v>
      </c>
      <c r="U458" s="5" t="e">
        <f>INDEX(sgStats[gl_percent_sp],MATCH(stat_prod_calc_test_venusaur[[#This Row],[iv_str]],sgStats[gl_iv_string],0))</f>
        <v>#N/A</v>
      </c>
      <c r="V458" s="5" t="e">
        <f>stat_prod_calc_test_venusaur[[#This Row],[my_gl_%sp]]=stat_prod_calc_test_venusaur[[#This Row],[sg_gl_%sp]]</f>
        <v>#N/A</v>
      </c>
      <c r="W458" s="5">
        <f>ROUND(stat_prod_calc_test_venusaur[[#This Row],[gl_stat_product]]/$F$2*100,2)</f>
        <v>98.21</v>
      </c>
      <c r="X458" s="5" t="e">
        <f>stat_prod_calc_test_venusaur[[#This Row],[Column1]]=stat_prod_calc_test_venusaur[[#This Row],[sg_gl_%sp]]</f>
        <v>#N/A</v>
      </c>
      <c r="Y458" s="5">
        <f>stat_prod_calc_test_venusaur[[#This Row],[ul_stat_product]]/$L$66*100</f>
        <v>98.811670982873522</v>
      </c>
      <c r="Z458" s="5" t="e">
        <f>INDEX(sgStats[gl_rank],MATCH(stat_prod_calc_test_venusaur[[#This Row],[iv_str]],sgStats[ul_iv_string],0))</f>
        <v>#N/A</v>
      </c>
      <c r="AA458" s="5" t="e">
        <f>stat_prod_calc_test_venusaur[[#This Row],[sg_ul_rank]]=stat_prod_calc_test_venusaur[[#This Row],[ul_rank]]</f>
        <v>#N/A</v>
      </c>
      <c r="AB458" s="5">
        <f>ROUND(stat_prod_calc_test_venusaur[[#This Row],[ul_stat_product]],1)</f>
        <v>3906.7</v>
      </c>
      <c r="AC458" s="5" t="e">
        <f>INDEX(sgStats[ul_prod],MATCH(stat_prod_calc_test_venusaur[[#This Row],[iv_str]],sgStats[ul_iv_string],0))</f>
        <v>#N/A</v>
      </c>
    </row>
    <row r="459" spans="1:29" x14ac:dyDescent="0.25">
      <c r="A459" s="5" t="s">
        <v>36</v>
      </c>
      <c r="B459" s="5" t="s">
        <v>1313</v>
      </c>
      <c r="C459">
        <v>20</v>
      </c>
      <c r="D459">
        <v>1477</v>
      </c>
      <c r="E459">
        <v>122</v>
      </c>
      <c r="F459">
        <v>1776.222</v>
      </c>
      <c r="G459">
        <v>1277</v>
      </c>
      <c r="H459">
        <v>68.84</v>
      </c>
      <c r="I459">
        <v>37.5</v>
      </c>
      <c r="J459">
        <v>2493</v>
      </c>
      <c r="K459">
        <v>159</v>
      </c>
      <c r="L459">
        <v>3906.6109999999999</v>
      </c>
      <c r="M459">
        <v>458</v>
      </c>
      <c r="N459">
        <v>88.108000000000004</v>
      </c>
      <c r="O459">
        <v>3</v>
      </c>
      <c r="P459" t="e">
        <f>INDEX(sgStats[gl_rank],MATCH(stat_prod_calc_test_venusaur[[#This Row],[iv_str]],sgStats[gl_iv_string],0))</f>
        <v>#N/A</v>
      </c>
      <c r="Q459" t="e">
        <f>stat_prod_calc_test_venusaur[[#This Row],[sg_gl_rank]]=stat_prod_calc_test_venusaur[[#This Row],[gl_rank]]</f>
        <v>#N/A</v>
      </c>
      <c r="R459">
        <f>ROUND(stat_prod_calc_test_venusaur[[#This Row],[gl_stat_product]],1)</f>
        <v>1776.2</v>
      </c>
      <c r="S459" s="6" t="e">
        <f>INDEX(sgStats[gl_prod],MATCH(stat_prod_calc_test_venusaur[[#This Row],[iv_str]],sgStats[gl_iv_string],0))</f>
        <v>#N/A</v>
      </c>
      <c r="T459" s="5">
        <f>ROUND(stat_prod_calc_test_venusaur[[#This Row],[gl_percent_rank]],2)</f>
        <v>68.84</v>
      </c>
      <c r="U459" s="5" t="e">
        <f>INDEX(sgStats[gl_percent_sp],MATCH(stat_prod_calc_test_venusaur[[#This Row],[iv_str]],sgStats[gl_iv_string],0))</f>
        <v>#N/A</v>
      </c>
      <c r="V459" s="5" t="e">
        <f>stat_prod_calc_test_venusaur[[#This Row],[my_gl_%sp]]=stat_prod_calc_test_venusaur[[#This Row],[sg_gl_%sp]]</f>
        <v>#N/A</v>
      </c>
      <c r="W459" s="5">
        <f>ROUND(stat_prod_calc_test_venusaur[[#This Row],[gl_stat_product]]/$F$2*100,2)</f>
        <v>97.24</v>
      </c>
      <c r="X459" s="5" t="e">
        <f>stat_prod_calc_test_venusaur[[#This Row],[Column1]]=stat_prod_calc_test_venusaur[[#This Row],[sg_gl_%sp]]</f>
        <v>#N/A</v>
      </c>
      <c r="Y459" s="5">
        <f>stat_prod_calc_test_venusaur[[#This Row],[ul_stat_product]]/$L$66*100</f>
        <v>98.80891407371773</v>
      </c>
      <c r="Z459" s="5" t="e">
        <f>INDEX(sgStats[gl_rank],MATCH(stat_prod_calc_test_venusaur[[#This Row],[iv_str]],sgStats[ul_iv_string],0))</f>
        <v>#N/A</v>
      </c>
      <c r="AA459" s="5" t="e">
        <f>stat_prod_calc_test_venusaur[[#This Row],[sg_ul_rank]]=stat_prod_calc_test_venusaur[[#This Row],[ul_rank]]</f>
        <v>#N/A</v>
      </c>
      <c r="AB459" s="5">
        <f>ROUND(stat_prod_calc_test_venusaur[[#This Row],[ul_stat_product]],1)</f>
        <v>3906.6</v>
      </c>
      <c r="AC459" s="5" t="e">
        <f>INDEX(sgStats[ul_prod],MATCH(stat_prod_calc_test_venusaur[[#This Row],[iv_str]],sgStats[ul_iv_string],0))</f>
        <v>#N/A</v>
      </c>
    </row>
    <row r="460" spans="1:29" x14ac:dyDescent="0.25">
      <c r="A460" s="5" t="s">
        <v>36</v>
      </c>
      <c r="B460" s="5" t="s">
        <v>310</v>
      </c>
      <c r="C460">
        <v>20.5</v>
      </c>
      <c r="D460">
        <v>1488</v>
      </c>
      <c r="E460">
        <v>123</v>
      </c>
      <c r="F460">
        <v>1808.702</v>
      </c>
      <c r="G460">
        <v>273</v>
      </c>
      <c r="H460">
        <v>93.284000000000006</v>
      </c>
      <c r="I460">
        <v>38.5</v>
      </c>
      <c r="J460">
        <v>2487</v>
      </c>
      <c r="K460">
        <v>159</v>
      </c>
      <c r="L460">
        <v>3906.4459999999999</v>
      </c>
      <c r="M460">
        <v>459</v>
      </c>
      <c r="N460">
        <v>88.081999999999994</v>
      </c>
      <c r="O460">
        <v>3</v>
      </c>
      <c r="P460" t="e">
        <f>INDEX(sgStats[gl_rank],MATCH(stat_prod_calc_test_venusaur[[#This Row],[iv_str]],sgStats[gl_iv_string],0))</f>
        <v>#N/A</v>
      </c>
      <c r="Q460" t="e">
        <f>stat_prod_calc_test_venusaur[[#This Row],[sg_gl_rank]]=stat_prod_calc_test_venusaur[[#This Row],[gl_rank]]</f>
        <v>#N/A</v>
      </c>
      <c r="R460">
        <f>ROUND(stat_prod_calc_test_venusaur[[#This Row],[gl_stat_product]],1)</f>
        <v>1808.7</v>
      </c>
      <c r="S460" s="6" t="e">
        <f>INDEX(sgStats[gl_prod],MATCH(stat_prod_calc_test_venusaur[[#This Row],[iv_str]],sgStats[gl_iv_string],0))</f>
        <v>#N/A</v>
      </c>
      <c r="T460" s="5">
        <f>ROUND(stat_prod_calc_test_venusaur[[#This Row],[gl_percent_rank]],2)</f>
        <v>93.28</v>
      </c>
      <c r="U460" s="5" t="e">
        <f>INDEX(sgStats[gl_percent_sp],MATCH(stat_prod_calc_test_venusaur[[#This Row],[iv_str]],sgStats[gl_iv_string],0))</f>
        <v>#N/A</v>
      </c>
      <c r="V460" s="5" t="e">
        <f>stat_prod_calc_test_venusaur[[#This Row],[my_gl_%sp]]=stat_prod_calc_test_venusaur[[#This Row],[sg_gl_%sp]]</f>
        <v>#N/A</v>
      </c>
      <c r="W460" s="5">
        <f>ROUND(stat_prod_calc_test_venusaur[[#This Row],[gl_stat_product]]/$F$2*100,2)</f>
        <v>99.02</v>
      </c>
      <c r="X460" s="5" t="e">
        <f>stat_prod_calc_test_venusaur[[#This Row],[Column1]]=stat_prod_calc_test_venusaur[[#This Row],[sg_gl_%sp]]</f>
        <v>#N/A</v>
      </c>
      <c r="Y460" s="5">
        <f>stat_prod_calc_test_venusaur[[#This Row],[ul_stat_product]]/$L$66*100</f>
        <v>98.804740770867198</v>
      </c>
      <c r="Z460" s="5" t="e">
        <f>INDEX(sgStats[gl_rank],MATCH(stat_prod_calc_test_venusaur[[#This Row],[iv_str]],sgStats[ul_iv_string],0))</f>
        <v>#N/A</v>
      </c>
      <c r="AA460" s="5" t="e">
        <f>stat_prod_calc_test_venusaur[[#This Row],[sg_ul_rank]]=stat_prod_calc_test_venusaur[[#This Row],[ul_rank]]</f>
        <v>#N/A</v>
      </c>
      <c r="AB460" s="5">
        <f>ROUND(stat_prod_calc_test_venusaur[[#This Row],[ul_stat_product]],1)</f>
        <v>3906.4</v>
      </c>
      <c r="AC460" s="5" t="e">
        <f>INDEX(sgStats[ul_prod],MATCH(stat_prod_calc_test_venusaur[[#This Row],[iv_str]],sgStats[ul_iv_string],0))</f>
        <v>#N/A</v>
      </c>
    </row>
    <row r="461" spans="1:29" x14ac:dyDescent="0.25">
      <c r="A461" s="5" t="s">
        <v>36</v>
      </c>
      <c r="B461" s="5" t="s">
        <v>1203</v>
      </c>
      <c r="C461">
        <v>21</v>
      </c>
      <c r="D461">
        <v>1479</v>
      </c>
      <c r="E461">
        <v>123</v>
      </c>
      <c r="F461">
        <v>1779.174</v>
      </c>
      <c r="G461">
        <v>1166</v>
      </c>
      <c r="H461">
        <v>71.501999999999995</v>
      </c>
      <c r="I461">
        <v>41</v>
      </c>
      <c r="J461">
        <v>2497</v>
      </c>
      <c r="K461">
        <v>160</v>
      </c>
      <c r="L461">
        <v>3906.3330000000001</v>
      </c>
      <c r="M461">
        <v>460</v>
      </c>
      <c r="N461">
        <v>88.055999999999997</v>
      </c>
      <c r="O461">
        <v>3</v>
      </c>
      <c r="P461" t="e">
        <f>INDEX(sgStats[gl_rank],MATCH(stat_prod_calc_test_venusaur[[#This Row],[iv_str]],sgStats[gl_iv_string],0))</f>
        <v>#N/A</v>
      </c>
      <c r="Q461" t="e">
        <f>stat_prod_calc_test_venusaur[[#This Row],[sg_gl_rank]]=stat_prod_calc_test_venusaur[[#This Row],[gl_rank]]</f>
        <v>#N/A</v>
      </c>
      <c r="R461">
        <f>ROUND(stat_prod_calc_test_venusaur[[#This Row],[gl_stat_product]],1)</f>
        <v>1779.2</v>
      </c>
      <c r="S461" s="6" t="e">
        <f>INDEX(sgStats[gl_prod],MATCH(stat_prod_calc_test_venusaur[[#This Row],[iv_str]],sgStats[gl_iv_string],0))</f>
        <v>#N/A</v>
      </c>
      <c r="T461" s="5">
        <f>ROUND(stat_prod_calc_test_venusaur[[#This Row],[gl_percent_rank]],2)</f>
        <v>71.5</v>
      </c>
      <c r="U461" s="5" t="e">
        <f>INDEX(sgStats[gl_percent_sp],MATCH(stat_prod_calc_test_venusaur[[#This Row],[iv_str]],sgStats[gl_iv_string],0))</f>
        <v>#N/A</v>
      </c>
      <c r="V461" s="5" t="e">
        <f>stat_prod_calc_test_venusaur[[#This Row],[my_gl_%sp]]=stat_prod_calc_test_venusaur[[#This Row],[sg_gl_%sp]]</f>
        <v>#N/A</v>
      </c>
      <c r="W461" s="5">
        <f>ROUND(stat_prod_calc_test_venusaur[[#This Row],[gl_stat_product]]/$F$2*100,2)</f>
        <v>97.4</v>
      </c>
      <c r="X461" s="5" t="e">
        <f>stat_prod_calc_test_venusaur[[#This Row],[Column1]]=stat_prod_calc_test_venusaur[[#This Row],[sg_gl_%sp]]</f>
        <v>#N/A</v>
      </c>
      <c r="Y461" s="5">
        <f>stat_prod_calc_test_venusaur[[#This Row],[ul_stat_product]]/$L$66*100</f>
        <v>98.801882690733223</v>
      </c>
      <c r="Z461" s="5" t="e">
        <f>INDEX(sgStats[gl_rank],MATCH(stat_prod_calc_test_venusaur[[#This Row],[iv_str]],sgStats[ul_iv_string],0))</f>
        <v>#N/A</v>
      </c>
      <c r="AA461" s="5" t="e">
        <f>stat_prod_calc_test_venusaur[[#This Row],[sg_ul_rank]]=stat_prod_calc_test_venusaur[[#This Row],[ul_rank]]</f>
        <v>#N/A</v>
      </c>
      <c r="AB461" s="5">
        <f>ROUND(stat_prod_calc_test_venusaur[[#This Row],[ul_stat_product]],1)</f>
        <v>3906.3</v>
      </c>
      <c r="AC461" s="5" t="e">
        <f>INDEX(sgStats[ul_prod],MATCH(stat_prod_calc_test_venusaur[[#This Row],[iv_str]],sgStats[ul_iv_string],0))</f>
        <v>#N/A</v>
      </c>
    </row>
    <row r="462" spans="1:29" x14ac:dyDescent="0.25">
      <c r="A462" s="5" t="s">
        <v>36</v>
      </c>
      <c r="B462" s="5" t="s">
        <v>79</v>
      </c>
      <c r="C462">
        <v>20.5</v>
      </c>
      <c r="D462">
        <v>1500</v>
      </c>
      <c r="E462">
        <v>122</v>
      </c>
      <c r="F462">
        <v>1830.058</v>
      </c>
      <c r="G462">
        <v>42</v>
      </c>
      <c r="H462">
        <v>98.95</v>
      </c>
      <c r="I462">
        <v>38</v>
      </c>
      <c r="J462">
        <v>2487</v>
      </c>
      <c r="K462">
        <v>157</v>
      </c>
      <c r="L462">
        <v>3906.1329999999998</v>
      </c>
      <c r="M462">
        <v>461</v>
      </c>
      <c r="N462">
        <v>88.03</v>
      </c>
      <c r="O462">
        <v>3</v>
      </c>
      <c r="P462">
        <f>INDEX(sgStats[gl_rank],MATCH(stat_prod_calc_test_venusaur[[#This Row],[iv_str]],sgStats[gl_iv_string],0))</f>
        <v>44</v>
      </c>
      <c r="Q462" t="b">
        <f>stat_prod_calc_test_venusaur[[#This Row],[sg_gl_rank]]=stat_prod_calc_test_venusaur[[#This Row],[gl_rank]]</f>
        <v>0</v>
      </c>
      <c r="R462">
        <f>ROUND(stat_prod_calc_test_venusaur[[#This Row],[gl_stat_product]],1)</f>
        <v>1830.1</v>
      </c>
      <c r="S462" s="6">
        <f>INDEX(sgStats[gl_prod],MATCH(stat_prod_calc_test_venusaur[[#This Row],[iv_str]],sgStats[gl_iv_string],0))</f>
        <v>1830.1</v>
      </c>
      <c r="T462" s="5">
        <f>ROUND(stat_prod_calc_test_venusaur[[#This Row],[gl_percent_rank]],2)</f>
        <v>98.95</v>
      </c>
      <c r="U462" s="5">
        <f>INDEX(sgStats[gl_percent_sp],MATCH(stat_prod_calc_test_venusaur[[#This Row],[iv_str]],sgStats[gl_iv_string],0))</f>
        <v>98.78</v>
      </c>
      <c r="V462" s="5" t="b">
        <f>stat_prod_calc_test_venusaur[[#This Row],[my_gl_%sp]]=stat_prod_calc_test_venusaur[[#This Row],[sg_gl_%sp]]</f>
        <v>0</v>
      </c>
      <c r="W462" s="5">
        <f>ROUND(stat_prod_calc_test_venusaur[[#This Row],[gl_stat_product]]/$F$2*100,2)</f>
        <v>100.19</v>
      </c>
      <c r="X462" s="5" t="b">
        <f>stat_prod_calc_test_venusaur[[#This Row],[Column1]]=stat_prod_calc_test_venusaur[[#This Row],[sg_gl_%sp]]</f>
        <v>0</v>
      </c>
      <c r="Y462" s="5">
        <f>stat_prod_calc_test_venusaur[[#This Row],[ul_stat_product]]/$L$66*100</f>
        <v>98.796824141823492</v>
      </c>
      <c r="Z462" s="5" t="e">
        <f>INDEX(sgStats[gl_rank],MATCH(stat_prod_calc_test_venusaur[[#This Row],[iv_str]],sgStats[ul_iv_string],0))</f>
        <v>#N/A</v>
      </c>
      <c r="AA462" s="5" t="e">
        <f>stat_prod_calc_test_venusaur[[#This Row],[sg_ul_rank]]=stat_prod_calc_test_venusaur[[#This Row],[ul_rank]]</f>
        <v>#N/A</v>
      </c>
      <c r="AB462" s="5">
        <f>ROUND(stat_prod_calc_test_venusaur[[#This Row],[ul_stat_product]],1)</f>
        <v>3906.1</v>
      </c>
      <c r="AC462" s="5" t="e">
        <f>INDEX(sgStats[ul_prod],MATCH(stat_prod_calc_test_venusaur[[#This Row],[iv_str]],sgStats[ul_iv_string],0))</f>
        <v>#N/A</v>
      </c>
    </row>
    <row r="463" spans="1:29" x14ac:dyDescent="0.25">
      <c r="A463" s="5" t="s">
        <v>36</v>
      </c>
      <c r="B463" s="5" t="s">
        <v>676</v>
      </c>
      <c r="C463">
        <v>21</v>
      </c>
      <c r="D463">
        <v>1487</v>
      </c>
      <c r="E463">
        <v>124</v>
      </c>
      <c r="F463">
        <v>1793.6389999999999</v>
      </c>
      <c r="G463">
        <v>640</v>
      </c>
      <c r="H463">
        <v>84.370999999999995</v>
      </c>
      <c r="I463">
        <v>40.5</v>
      </c>
      <c r="J463">
        <v>2494</v>
      </c>
      <c r="K463">
        <v>161</v>
      </c>
      <c r="L463">
        <v>3906.1129999999998</v>
      </c>
      <c r="M463">
        <v>462</v>
      </c>
      <c r="N463">
        <v>88.004000000000005</v>
      </c>
      <c r="O463">
        <v>3</v>
      </c>
      <c r="P463" t="e">
        <f>INDEX(sgStats[gl_rank],MATCH(stat_prod_calc_test_venusaur[[#This Row],[iv_str]],sgStats[gl_iv_string],0))</f>
        <v>#N/A</v>
      </c>
      <c r="Q463" t="e">
        <f>stat_prod_calc_test_venusaur[[#This Row],[sg_gl_rank]]=stat_prod_calc_test_venusaur[[#This Row],[gl_rank]]</f>
        <v>#N/A</v>
      </c>
      <c r="R463">
        <f>ROUND(stat_prod_calc_test_venusaur[[#This Row],[gl_stat_product]],1)</f>
        <v>1793.6</v>
      </c>
      <c r="S463" s="6" t="e">
        <f>INDEX(sgStats[gl_prod],MATCH(stat_prod_calc_test_venusaur[[#This Row],[iv_str]],sgStats[gl_iv_string],0))</f>
        <v>#N/A</v>
      </c>
      <c r="T463" s="5">
        <f>ROUND(stat_prod_calc_test_venusaur[[#This Row],[gl_percent_rank]],2)</f>
        <v>84.37</v>
      </c>
      <c r="U463" s="5" t="e">
        <f>INDEX(sgStats[gl_percent_sp],MATCH(stat_prod_calc_test_venusaur[[#This Row],[iv_str]],sgStats[gl_iv_string],0))</f>
        <v>#N/A</v>
      </c>
      <c r="V463" s="5" t="e">
        <f>stat_prod_calc_test_venusaur[[#This Row],[my_gl_%sp]]=stat_prod_calc_test_venusaur[[#This Row],[sg_gl_%sp]]</f>
        <v>#N/A</v>
      </c>
      <c r="W463" s="5">
        <f>ROUND(stat_prod_calc_test_venusaur[[#This Row],[gl_stat_product]]/$F$2*100,2)</f>
        <v>98.19</v>
      </c>
      <c r="X463" s="5" t="e">
        <f>stat_prod_calc_test_venusaur[[#This Row],[Column1]]=stat_prod_calc_test_venusaur[[#This Row],[sg_gl_%sp]]</f>
        <v>#N/A</v>
      </c>
      <c r="Y463" s="5">
        <f>stat_prod_calc_test_venusaur[[#This Row],[ul_stat_product]]/$L$66*100</f>
        <v>98.796318286932532</v>
      </c>
      <c r="Z463" s="5" t="e">
        <f>INDEX(sgStats[gl_rank],MATCH(stat_prod_calc_test_venusaur[[#This Row],[iv_str]],sgStats[ul_iv_string],0))</f>
        <v>#N/A</v>
      </c>
      <c r="AA463" s="5" t="e">
        <f>stat_prod_calc_test_venusaur[[#This Row],[sg_ul_rank]]=stat_prod_calc_test_venusaur[[#This Row],[ul_rank]]</f>
        <v>#N/A</v>
      </c>
      <c r="AB463" s="5">
        <f>ROUND(stat_prod_calc_test_venusaur[[#This Row],[ul_stat_product]],1)</f>
        <v>3906.1</v>
      </c>
      <c r="AC463" s="5" t="e">
        <f>INDEX(sgStats[ul_prod],MATCH(stat_prod_calc_test_venusaur[[#This Row],[iv_str]],sgStats[ul_iv_string],0))</f>
        <v>#N/A</v>
      </c>
    </row>
    <row r="464" spans="1:29" x14ac:dyDescent="0.25">
      <c r="A464" s="5" t="s">
        <v>36</v>
      </c>
      <c r="B464" s="5" t="s">
        <v>316</v>
      </c>
      <c r="C464">
        <v>20.5</v>
      </c>
      <c r="D464">
        <v>1492</v>
      </c>
      <c r="E464">
        <v>123</v>
      </c>
      <c r="F464">
        <v>1808.5219999999999</v>
      </c>
      <c r="G464">
        <v>279</v>
      </c>
      <c r="H464">
        <v>93.138000000000005</v>
      </c>
      <c r="I464">
        <v>38.5</v>
      </c>
      <c r="J464">
        <v>2493</v>
      </c>
      <c r="K464">
        <v>159</v>
      </c>
      <c r="L464">
        <v>3906.058</v>
      </c>
      <c r="M464">
        <v>463</v>
      </c>
      <c r="N464">
        <v>87.977999999999994</v>
      </c>
      <c r="O464">
        <v>3</v>
      </c>
      <c r="P464" t="e">
        <f>INDEX(sgStats[gl_rank],MATCH(stat_prod_calc_test_venusaur[[#This Row],[iv_str]],sgStats[gl_iv_string],0))</f>
        <v>#N/A</v>
      </c>
      <c r="Q464" t="e">
        <f>stat_prod_calc_test_venusaur[[#This Row],[sg_gl_rank]]=stat_prod_calc_test_venusaur[[#This Row],[gl_rank]]</f>
        <v>#N/A</v>
      </c>
      <c r="R464">
        <f>ROUND(stat_prod_calc_test_venusaur[[#This Row],[gl_stat_product]],1)</f>
        <v>1808.5</v>
      </c>
      <c r="S464" s="6" t="e">
        <f>INDEX(sgStats[gl_prod],MATCH(stat_prod_calc_test_venusaur[[#This Row],[iv_str]],sgStats[gl_iv_string],0))</f>
        <v>#N/A</v>
      </c>
      <c r="T464" s="5">
        <f>ROUND(stat_prod_calc_test_venusaur[[#This Row],[gl_percent_rank]],2)</f>
        <v>93.14</v>
      </c>
      <c r="U464" s="5" t="e">
        <f>INDEX(sgStats[gl_percent_sp],MATCH(stat_prod_calc_test_venusaur[[#This Row],[iv_str]],sgStats[gl_iv_string],0))</f>
        <v>#N/A</v>
      </c>
      <c r="V464" s="5" t="e">
        <f>stat_prod_calc_test_venusaur[[#This Row],[my_gl_%sp]]=stat_prod_calc_test_venusaur[[#This Row],[sg_gl_%sp]]</f>
        <v>#N/A</v>
      </c>
      <c r="W464" s="5">
        <f>ROUND(stat_prod_calc_test_venusaur[[#This Row],[gl_stat_product]]/$F$2*100,2)</f>
        <v>99.01</v>
      </c>
      <c r="X464" s="5" t="e">
        <f>stat_prod_calc_test_venusaur[[#This Row],[Column1]]=stat_prod_calc_test_venusaur[[#This Row],[sg_gl_%sp]]</f>
        <v>#N/A</v>
      </c>
      <c r="Y464" s="5">
        <f>stat_prod_calc_test_venusaur[[#This Row],[ul_stat_product]]/$L$66*100</f>
        <v>98.79492718598236</v>
      </c>
      <c r="Z464" s="5" t="e">
        <f>INDEX(sgStats[gl_rank],MATCH(stat_prod_calc_test_venusaur[[#This Row],[iv_str]],sgStats[ul_iv_string],0))</f>
        <v>#N/A</v>
      </c>
      <c r="AA464" s="5" t="e">
        <f>stat_prod_calc_test_venusaur[[#This Row],[sg_ul_rank]]=stat_prod_calc_test_venusaur[[#This Row],[ul_rank]]</f>
        <v>#N/A</v>
      </c>
      <c r="AB464" s="5">
        <f>ROUND(stat_prod_calc_test_venusaur[[#This Row],[ul_stat_product]],1)</f>
        <v>3906.1</v>
      </c>
      <c r="AC464" s="5" t="e">
        <f>INDEX(sgStats[ul_prod],MATCH(stat_prod_calc_test_venusaur[[#This Row],[iv_str]],sgStats[ul_iv_string],0))</f>
        <v>#N/A</v>
      </c>
    </row>
    <row r="465" spans="1:29" x14ac:dyDescent="0.25">
      <c r="A465" s="5" t="s">
        <v>36</v>
      </c>
      <c r="B465" s="5" t="s">
        <v>568</v>
      </c>
      <c r="C465">
        <v>20</v>
      </c>
      <c r="D465">
        <v>1485</v>
      </c>
      <c r="E465">
        <v>121</v>
      </c>
      <c r="F465">
        <v>1797.116</v>
      </c>
      <c r="G465">
        <v>532</v>
      </c>
      <c r="H465">
        <v>87.009</v>
      </c>
      <c r="I465">
        <v>37</v>
      </c>
      <c r="J465">
        <v>2487</v>
      </c>
      <c r="K465">
        <v>157</v>
      </c>
      <c r="L465">
        <v>3905.9659999999999</v>
      </c>
      <c r="M465">
        <v>464</v>
      </c>
      <c r="N465">
        <v>87.951999999999998</v>
      </c>
      <c r="O465">
        <v>3</v>
      </c>
      <c r="P465" t="e">
        <f>INDEX(sgStats[gl_rank],MATCH(stat_prod_calc_test_venusaur[[#This Row],[iv_str]],sgStats[gl_iv_string],0))</f>
        <v>#N/A</v>
      </c>
      <c r="Q465" t="e">
        <f>stat_prod_calc_test_venusaur[[#This Row],[sg_gl_rank]]=stat_prod_calc_test_venusaur[[#This Row],[gl_rank]]</f>
        <v>#N/A</v>
      </c>
      <c r="R465">
        <f>ROUND(stat_prod_calc_test_venusaur[[#This Row],[gl_stat_product]],1)</f>
        <v>1797.1</v>
      </c>
      <c r="S465" s="6" t="e">
        <f>INDEX(sgStats[gl_prod],MATCH(stat_prod_calc_test_venusaur[[#This Row],[iv_str]],sgStats[gl_iv_string],0))</f>
        <v>#N/A</v>
      </c>
      <c r="T465" s="5">
        <f>ROUND(stat_prod_calc_test_venusaur[[#This Row],[gl_percent_rank]],2)</f>
        <v>87.01</v>
      </c>
      <c r="U465" s="5" t="e">
        <f>INDEX(sgStats[gl_percent_sp],MATCH(stat_prod_calc_test_venusaur[[#This Row],[iv_str]],sgStats[gl_iv_string],0))</f>
        <v>#N/A</v>
      </c>
      <c r="V465" s="5" t="e">
        <f>stat_prod_calc_test_venusaur[[#This Row],[my_gl_%sp]]=stat_prod_calc_test_venusaur[[#This Row],[sg_gl_%sp]]</f>
        <v>#N/A</v>
      </c>
      <c r="W465" s="5">
        <f>ROUND(stat_prod_calc_test_venusaur[[#This Row],[gl_stat_product]]/$F$2*100,2)</f>
        <v>98.39</v>
      </c>
      <c r="X465" s="5" t="e">
        <f>stat_prod_calc_test_venusaur[[#This Row],[Column1]]=stat_prod_calc_test_venusaur[[#This Row],[sg_gl_%sp]]</f>
        <v>#N/A</v>
      </c>
      <c r="Y465" s="5">
        <f>stat_prod_calc_test_venusaur[[#This Row],[ul_stat_product]]/$L$66*100</f>
        <v>98.792600253483883</v>
      </c>
      <c r="Z465" s="5" t="e">
        <f>INDEX(sgStats[gl_rank],MATCH(stat_prod_calc_test_venusaur[[#This Row],[iv_str]],sgStats[ul_iv_string],0))</f>
        <v>#N/A</v>
      </c>
      <c r="AA465" s="5" t="e">
        <f>stat_prod_calc_test_venusaur[[#This Row],[sg_ul_rank]]=stat_prod_calc_test_venusaur[[#This Row],[ul_rank]]</f>
        <v>#N/A</v>
      </c>
      <c r="AB465" s="5">
        <f>ROUND(stat_prod_calc_test_venusaur[[#This Row],[ul_stat_product]],1)</f>
        <v>3906</v>
      </c>
      <c r="AC465" s="5" t="e">
        <f>INDEX(sgStats[ul_prod],MATCH(stat_prod_calc_test_venusaur[[#This Row],[iv_str]],sgStats[ul_iv_string],0))</f>
        <v>#N/A</v>
      </c>
    </row>
    <row r="466" spans="1:29" x14ac:dyDescent="0.25">
      <c r="A466" s="5" t="s">
        <v>36</v>
      </c>
      <c r="B466" s="5" t="s">
        <v>2272</v>
      </c>
      <c r="C466">
        <v>20</v>
      </c>
      <c r="D466">
        <v>1467</v>
      </c>
      <c r="E466">
        <v>120</v>
      </c>
      <c r="F466">
        <v>1756.0540000000001</v>
      </c>
      <c r="G466">
        <v>2236</v>
      </c>
      <c r="H466">
        <v>45.420999999999999</v>
      </c>
      <c r="I466">
        <v>38</v>
      </c>
      <c r="J466">
        <v>2494</v>
      </c>
      <c r="K466">
        <v>157</v>
      </c>
      <c r="L466">
        <v>3905.942</v>
      </c>
      <c r="M466">
        <v>465</v>
      </c>
      <c r="N466">
        <v>87.926000000000002</v>
      </c>
      <c r="O466">
        <v>3</v>
      </c>
      <c r="P466" t="e">
        <f>INDEX(sgStats[gl_rank],MATCH(stat_prod_calc_test_venusaur[[#This Row],[iv_str]],sgStats[gl_iv_string],0))</f>
        <v>#N/A</v>
      </c>
      <c r="Q466" t="e">
        <f>stat_prod_calc_test_venusaur[[#This Row],[sg_gl_rank]]=stat_prod_calc_test_venusaur[[#This Row],[gl_rank]]</f>
        <v>#N/A</v>
      </c>
      <c r="R466">
        <f>ROUND(stat_prod_calc_test_venusaur[[#This Row],[gl_stat_product]],1)</f>
        <v>1756.1</v>
      </c>
      <c r="S466" s="6" t="e">
        <f>INDEX(sgStats[gl_prod],MATCH(stat_prod_calc_test_venusaur[[#This Row],[iv_str]],sgStats[gl_iv_string],0))</f>
        <v>#N/A</v>
      </c>
      <c r="T466" s="5">
        <f>ROUND(stat_prod_calc_test_venusaur[[#This Row],[gl_percent_rank]],2)</f>
        <v>45.42</v>
      </c>
      <c r="U466" s="5" t="e">
        <f>INDEX(sgStats[gl_percent_sp],MATCH(stat_prod_calc_test_venusaur[[#This Row],[iv_str]],sgStats[gl_iv_string],0))</f>
        <v>#N/A</v>
      </c>
      <c r="V466" s="5" t="e">
        <f>stat_prod_calc_test_venusaur[[#This Row],[my_gl_%sp]]=stat_prod_calc_test_venusaur[[#This Row],[sg_gl_%sp]]</f>
        <v>#N/A</v>
      </c>
      <c r="W466" s="5">
        <f>ROUND(stat_prod_calc_test_venusaur[[#This Row],[gl_stat_product]]/$F$2*100,2)</f>
        <v>96.14</v>
      </c>
      <c r="X466" s="5" t="e">
        <f>stat_prod_calc_test_venusaur[[#This Row],[Column1]]=stat_prod_calc_test_venusaur[[#This Row],[sg_gl_%sp]]</f>
        <v>#N/A</v>
      </c>
      <c r="Y466" s="5">
        <f>stat_prod_calc_test_venusaur[[#This Row],[ul_stat_product]]/$L$66*100</f>
        <v>98.791993227614711</v>
      </c>
      <c r="Z466" s="5" t="e">
        <f>INDEX(sgStats[gl_rank],MATCH(stat_prod_calc_test_venusaur[[#This Row],[iv_str]],sgStats[ul_iv_string],0))</f>
        <v>#N/A</v>
      </c>
      <c r="AA466" s="5" t="e">
        <f>stat_prod_calc_test_venusaur[[#This Row],[sg_ul_rank]]=stat_prod_calc_test_venusaur[[#This Row],[ul_rank]]</f>
        <v>#N/A</v>
      </c>
      <c r="AB466" s="5">
        <f>ROUND(stat_prod_calc_test_venusaur[[#This Row],[ul_stat_product]],1)</f>
        <v>3905.9</v>
      </c>
      <c r="AC466" s="5" t="e">
        <f>INDEX(sgStats[ul_prod],MATCH(stat_prod_calc_test_venusaur[[#This Row],[iv_str]],sgStats[ul_iv_string],0))</f>
        <v>#N/A</v>
      </c>
    </row>
    <row r="467" spans="1:29" x14ac:dyDescent="0.25">
      <c r="A467" s="5" t="s">
        <v>36</v>
      </c>
      <c r="B467" s="5" t="s">
        <v>1332</v>
      </c>
      <c r="C467">
        <v>20</v>
      </c>
      <c r="D467">
        <v>1481</v>
      </c>
      <c r="E467">
        <v>122</v>
      </c>
      <c r="F467">
        <v>1775.9169999999999</v>
      </c>
      <c r="G467">
        <v>1296</v>
      </c>
      <c r="H467">
        <v>68.376000000000005</v>
      </c>
      <c r="I467">
        <v>37.5</v>
      </c>
      <c r="J467">
        <v>2499</v>
      </c>
      <c r="K467">
        <v>159</v>
      </c>
      <c r="L467">
        <v>3905.9409999999998</v>
      </c>
      <c r="M467">
        <v>466</v>
      </c>
      <c r="N467">
        <v>87.9</v>
      </c>
      <c r="O467">
        <v>3</v>
      </c>
      <c r="P467" t="e">
        <f>INDEX(sgStats[gl_rank],MATCH(stat_prod_calc_test_venusaur[[#This Row],[iv_str]],sgStats[gl_iv_string],0))</f>
        <v>#N/A</v>
      </c>
      <c r="Q467" t="e">
        <f>stat_prod_calc_test_venusaur[[#This Row],[sg_gl_rank]]=stat_prod_calc_test_venusaur[[#This Row],[gl_rank]]</f>
        <v>#N/A</v>
      </c>
      <c r="R467">
        <f>ROUND(stat_prod_calc_test_venusaur[[#This Row],[gl_stat_product]],1)</f>
        <v>1775.9</v>
      </c>
      <c r="S467" s="6" t="e">
        <f>INDEX(sgStats[gl_prod],MATCH(stat_prod_calc_test_venusaur[[#This Row],[iv_str]],sgStats[gl_iv_string],0))</f>
        <v>#N/A</v>
      </c>
      <c r="T467" s="5">
        <f>ROUND(stat_prod_calc_test_venusaur[[#This Row],[gl_percent_rank]],2)</f>
        <v>68.38</v>
      </c>
      <c r="U467" s="5" t="e">
        <f>INDEX(sgStats[gl_percent_sp],MATCH(stat_prod_calc_test_venusaur[[#This Row],[iv_str]],sgStats[gl_iv_string],0))</f>
        <v>#N/A</v>
      </c>
      <c r="V467" s="5" t="e">
        <f>stat_prod_calc_test_venusaur[[#This Row],[my_gl_%sp]]=stat_prod_calc_test_venusaur[[#This Row],[sg_gl_%sp]]</f>
        <v>#N/A</v>
      </c>
      <c r="W467" s="5">
        <f>ROUND(stat_prod_calc_test_venusaur[[#This Row],[gl_stat_product]]/$F$2*100,2)</f>
        <v>97.22</v>
      </c>
      <c r="X467" s="5" t="e">
        <f>stat_prod_calc_test_venusaur[[#This Row],[Column1]]=stat_prod_calc_test_venusaur[[#This Row],[sg_gl_%sp]]</f>
        <v>#N/A</v>
      </c>
      <c r="Y467" s="5">
        <f>stat_prod_calc_test_venusaur[[#This Row],[ul_stat_product]]/$L$66*100</f>
        <v>98.791967934870158</v>
      </c>
      <c r="Z467" s="5" t="e">
        <f>INDEX(sgStats[gl_rank],MATCH(stat_prod_calc_test_venusaur[[#This Row],[iv_str]],sgStats[ul_iv_string],0))</f>
        <v>#N/A</v>
      </c>
      <c r="AA467" s="5" t="e">
        <f>stat_prod_calc_test_venusaur[[#This Row],[sg_ul_rank]]=stat_prod_calc_test_venusaur[[#This Row],[ul_rank]]</f>
        <v>#N/A</v>
      </c>
      <c r="AB467" s="5">
        <f>ROUND(stat_prod_calc_test_venusaur[[#This Row],[ul_stat_product]],1)</f>
        <v>3905.9</v>
      </c>
      <c r="AC467" s="5" t="e">
        <f>INDEX(sgStats[ul_prod],MATCH(stat_prod_calc_test_venusaur[[#This Row],[iv_str]],sgStats[ul_iv_string],0))</f>
        <v>#N/A</v>
      </c>
    </row>
    <row r="468" spans="1:29" x14ac:dyDescent="0.25">
      <c r="A468" s="5" t="s">
        <v>36</v>
      </c>
      <c r="B468" s="5" t="s">
        <v>572</v>
      </c>
      <c r="C468">
        <v>20</v>
      </c>
      <c r="D468">
        <v>1488</v>
      </c>
      <c r="E468">
        <v>121</v>
      </c>
      <c r="F468">
        <v>1797.0730000000001</v>
      </c>
      <c r="G468">
        <v>536</v>
      </c>
      <c r="H468">
        <v>86.911000000000001</v>
      </c>
      <c r="I468">
        <v>37</v>
      </c>
      <c r="J468">
        <v>2493</v>
      </c>
      <c r="K468">
        <v>157</v>
      </c>
      <c r="L468">
        <v>3905.873</v>
      </c>
      <c r="M468">
        <v>467</v>
      </c>
      <c r="N468">
        <v>87.873999999999995</v>
      </c>
      <c r="O468">
        <v>3</v>
      </c>
      <c r="P468" t="e">
        <f>INDEX(sgStats[gl_rank],MATCH(stat_prod_calc_test_venusaur[[#This Row],[iv_str]],sgStats[gl_iv_string],0))</f>
        <v>#N/A</v>
      </c>
      <c r="Q468" t="e">
        <f>stat_prod_calc_test_venusaur[[#This Row],[sg_gl_rank]]=stat_prod_calc_test_venusaur[[#This Row],[gl_rank]]</f>
        <v>#N/A</v>
      </c>
      <c r="R468">
        <f>ROUND(stat_prod_calc_test_venusaur[[#This Row],[gl_stat_product]],1)</f>
        <v>1797.1</v>
      </c>
      <c r="S468" s="6" t="e">
        <f>INDEX(sgStats[gl_prod],MATCH(stat_prod_calc_test_venusaur[[#This Row],[iv_str]],sgStats[gl_iv_string],0))</f>
        <v>#N/A</v>
      </c>
      <c r="T468" s="5">
        <f>ROUND(stat_prod_calc_test_venusaur[[#This Row],[gl_percent_rank]],2)</f>
        <v>86.91</v>
      </c>
      <c r="U468" s="5" t="e">
        <f>INDEX(sgStats[gl_percent_sp],MATCH(stat_prod_calc_test_venusaur[[#This Row],[iv_str]],sgStats[gl_iv_string],0))</f>
        <v>#N/A</v>
      </c>
      <c r="V468" s="5" t="e">
        <f>stat_prod_calc_test_venusaur[[#This Row],[my_gl_%sp]]=stat_prod_calc_test_venusaur[[#This Row],[sg_gl_%sp]]</f>
        <v>#N/A</v>
      </c>
      <c r="W468" s="5">
        <f>ROUND(stat_prod_calc_test_venusaur[[#This Row],[gl_stat_product]]/$F$2*100,2)</f>
        <v>98.38</v>
      </c>
      <c r="X468" s="5" t="e">
        <f>stat_prod_calc_test_venusaur[[#This Row],[Column1]]=stat_prod_calc_test_venusaur[[#This Row],[sg_gl_%sp]]</f>
        <v>#N/A</v>
      </c>
      <c r="Y468" s="5">
        <f>stat_prod_calc_test_venusaur[[#This Row],[ul_stat_product]]/$L$66*100</f>
        <v>98.790248028240867</v>
      </c>
      <c r="Z468" s="5" t="e">
        <f>INDEX(sgStats[gl_rank],MATCH(stat_prod_calc_test_venusaur[[#This Row],[iv_str]],sgStats[ul_iv_string],0))</f>
        <v>#N/A</v>
      </c>
      <c r="AA468" s="5" t="e">
        <f>stat_prod_calc_test_venusaur[[#This Row],[sg_ul_rank]]=stat_prod_calc_test_venusaur[[#This Row],[ul_rank]]</f>
        <v>#N/A</v>
      </c>
      <c r="AB468" s="5">
        <f>ROUND(stat_prod_calc_test_venusaur[[#This Row],[ul_stat_product]],1)</f>
        <v>3905.9</v>
      </c>
      <c r="AC468" s="5" t="e">
        <f>INDEX(sgStats[ul_prod],MATCH(stat_prod_calc_test_venusaur[[#This Row],[iv_str]],sgStats[ul_iv_string],0))</f>
        <v>#N/A</v>
      </c>
    </row>
    <row r="469" spans="1:29" x14ac:dyDescent="0.25">
      <c r="A469" s="5" t="s">
        <v>36</v>
      </c>
      <c r="B469" s="5" t="s">
        <v>578</v>
      </c>
      <c r="C469">
        <v>20</v>
      </c>
      <c r="D469">
        <v>1492</v>
      </c>
      <c r="E469">
        <v>121</v>
      </c>
      <c r="F469">
        <v>1796.943</v>
      </c>
      <c r="G469">
        <v>542</v>
      </c>
      <c r="H469">
        <v>86.763999999999996</v>
      </c>
      <c r="I469">
        <v>37</v>
      </c>
      <c r="J469">
        <v>2499</v>
      </c>
      <c r="K469">
        <v>157</v>
      </c>
      <c r="L469">
        <v>3905.5909999999999</v>
      </c>
      <c r="M469">
        <v>468</v>
      </c>
      <c r="N469">
        <v>87.847999999999999</v>
      </c>
      <c r="O469">
        <v>3</v>
      </c>
      <c r="P469" t="e">
        <f>INDEX(sgStats[gl_rank],MATCH(stat_prod_calc_test_venusaur[[#This Row],[iv_str]],sgStats[gl_iv_string],0))</f>
        <v>#N/A</v>
      </c>
      <c r="Q469" t="e">
        <f>stat_prod_calc_test_venusaur[[#This Row],[sg_gl_rank]]=stat_prod_calc_test_venusaur[[#This Row],[gl_rank]]</f>
        <v>#N/A</v>
      </c>
      <c r="R469">
        <f>ROUND(stat_prod_calc_test_venusaur[[#This Row],[gl_stat_product]],1)</f>
        <v>1796.9</v>
      </c>
      <c r="S469" s="6" t="e">
        <f>INDEX(sgStats[gl_prod],MATCH(stat_prod_calc_test_venusaur[[#This Row],[iv_str]],sgStats[gl_iv_string],0))</f>
        <v>#N/A</v>
      </c>
      <c r="T469" s="5">
        <f>ROUND(stat_prod_calc_test_venusaur[[#This Row],[gl_percent_rank]],2)</f>
        <v>86.76</v>
      </c>
      <c r="U469" s="5" t="e">
        <f>INDEX(sgStats[gl_percent_sp],MATCH(stat_prod_calc_test_venusaur[[#This Row],[iv_str]],sgStats[gl_iv_string],0))</f>
        <v>#N/A</v>
      </c>
      <c r="V469" s="5" t="e">
        <f>stat_prod_calc_test_venusaur[[#This Row],[my_gl_%sp]]=stat_prod_calc_test_venusaur[[#This Row],[sg_gl_%sp]]</f>
        <v>#N/A</v>
      </c>
      <c r="W469" s="5">
        <f>ROUND(stat_prod_calc_test_venusaur[[#This Row],[gl_stat_product]]/$F$2*100,2)</f>
        <v>98.38</v>
      </c>
      <c r="X469" s="5" t="e">
        <f>stat_prod_calc_test_venusaur[[#This Row],[Column1]]=stat_prod_calc_test_venusaur[[#This Row],[sg_gl_%sp]]</f>
        <v>#N/A</v>
      </c>
      <c r="Y469" s="5">
        <f>stat_prod_calc_test_venusaur[[#This Row],[ul_stat_product]]/$L$66*100</f>
        <v>98.783115474278162</v>
      </c>
      <c r="Z469" s="5" t="e">
        <f>INDEX(sgStats[gl_rank],MATCH(stat_prod_calc_test_venusaur[[#This Row],[iv_str]],sgStats[ul_iv_string],0))</f>
        <v>#N/A</v>
      </c>
      <c r="AA469" s="5" t="e">
        <f>stat_prod_calc_test_venusaur[[#This Row],[sg_ul_rank]]=stat_prod_calc_test_venusaur[[#This Row],[ul_rank]]</f>
        <v>#N/A</v>
      </c>
      <c r="AB469" s="5">
        <f>ROUND(stat_prod_calc_test_venusaur[[#This Row],[ul_stat_product]],1)</f>
        <v>3905.6</v>
      </c>
      <c r="AC469" s="5" t="e">
        <f>INDEX(sgStats[ul_prod],MATCH(stat_prod_calc_test_venusaur[[#This Row],[iv_str]],sgStats[ul_iv_string],0))</f>
        <v>#N/A</v>
      </c>
    </row>
    <row r="470" spans="1:29" x14ac:dyDescent="0.25">
      <c r="A470" s="5" t="s">
        <v>36</v>
      </c>
      <c r="B470" s="5" t="s">
        <v>2283</v>
      </c>
      <c r="C470">
        <v>20</v>
      </c>
      <c r="D470">
        <v>1470</v>
      </c>
      <c r="E470">
        <v>120</v>
      </c>
      <c r="F470">
        <v>1755.883</v>
      </c>
      <c r="G470">
        <v>2247</v>
      </c>
      <c r="H470">
        <v>45.128</v>
      </c>
      <c r="I470">
        <v>38</v>
      </c>
      <c r="J470">
        <v>2500</v>
      </c>
      <c r="K470">
        <v>157</v>
      </c>
      <c r="L470">
        <v>3905.5610000000001</v>
      </c>
      <c r="M470">
        <v>469</v>
      </c>
      <c r="N470">
        <v>87.822000000000003</v>
      </c>
      <c r="O470">
        <v>3</v>
      </c>
      <c r="P470" t="e">
        <f>INDEX(sgStats[gl_rank],MATCH(stat_prod_calc_test_venusaur[[#This Row],[iv_str]],sgStats[gl_iv_string],0))</f>
        <v>#N/A</v>
      </c>
      <c r="Q470" t="e">
        <f>stat_prod_calc_test_venusaur[[#This Row],[sg_gl_rank]]=stat_prod_calc_test_venusaur[[#This Row],[gl_rank]]</f>
        <v>#N/A</v>
      </c>
      <c r="R470">
        <f>ROUND(stat_prod_calc_test_venusaur[[#This Row],[gl_stat_product]],1)</f>
        <v>1755.9</v>
      </c>
      <c r="S470" s="6" t="e">
        <f>INDEX(sgStats[gl_prod],MATCH(stat_prod_calc_test_venusaur[[#This Row],[iv_str]],sgStats[gl_iv_string],0))</f>
        <v>#N/A</v>
      </c>
      <c r="T470" s="5">
        <f>ROUND(stat_prod_calc_test_venusaur[[#This Row],[gl_percent_rank]],2)</f>
        <v>45.13</v>
      </c>
      <c r="U470" s="5" t="e">
        <f>INDEX(sgStats[gl_percent_sp],MATCH(stat_prod_calc_test_venusaur[[#This Row],[iv_str]],sgStats[gl_iv_string],0))</f>
        <v>#N/A</v>
      </c>
      <c r="V470" s="5" t="e">
        <f>stat_prod_calc_test_venusaur[[#This Row],[my_gl_%sp]]=stat_prod_calc_test_venusaur[[#This Row],[sg_gl_%sp]]</f>
        <v>#N/A</v>
      </c>
      <c r="W470" s="5">
        <f>ROUND(stat_prod_calc_test_venusaur[[#This Row],[gl_stat_product]]/$F$2*100,2)</f>
        <v>96.13</v>
      </c>
      <c r="X470" s="5" t="e">
        <f>stat_prod_calc_test_venusaur[[#This Row],[Column1]]=stat_prod_calc_test_venusaur[[#This Row],[sg_gl_%sp]]</f>
        <v>#N/A</v>
      </c>
      <c r="Y470" s="5">
        <f>stat_prod_calc_test_venusaur[[#This Row],[ul_stat_product]]/$L$66*100</f>
        <v>98.782356691941715</v>
      </c>
      <c r="Z470" s="5" t="e">
        <f>INDEX(sgStats[gl_rank],MATCH(stat_prod_calc_test_venusaur[[#This Row],[iv_str]],sgStats[ul_iv_string],0))</f>
        <v>#N/A</v>
      </c>
      <c r="AA470" s="5" t="e">
        <f>stat_prod_calc_test_venusaur[[#This Row],[sg_ul_rank]]=stat_prod_calc_test_venusaur[[#This Row],[ul_rank]]</f>
        <v>#N/A</v>
      </c>
      <c r="AB470" s="5">
        <f>ROUND(stat_prod_calc_test_venusaur[[#This Row],[ul_stat_product]],1)</f>
        <v>3905.6</v>
      </c>
      <c r="AC470" s="5" t="e">
        <f>INDEX(sgStats[ul_prod],MATCH(stat_prod_calc_test_venusaur[[#This Row],[iv_str]],sgStats[ul_iv_string],0))</f>
        <v>#N/A</v>
      </c>
    </row>
    <row r="471" spans="1:29" x14ac:dyDescent="0.25">
      <c r="A471" s="5" t="s">
        <v>36</v>
      </c>
      <c r="B471" s="5" t="s">
        <v>324</v>
      </c>
      <c r="C471">
        <v>20.5</v>
      </c>
      <c r="D471">
        <v>1496</v>
      </c>
      <c r="E471">
        <v>123</v>
      </c>
      <c r="F471">
        <v>1808.252</v>
      </c>
      <c r="G471">
        <v>287</v>
      </c>
      <c r="H471">
        <v>92.991</v>
      </c>
      <c r="I471">
        <v>38.5</v>
      </c>
      <c r="J471">
        <v>2499</v>
      </c>
      <c r="K471">
        <v>159</v>
      </c>
      <c r="L471">
        <v>3905.4740000000002</v>
      </c>
      <c r="M471">
        <v>470</v>
      </c>
      <c r="N471">
        <v>87.796000000000006</v>
      </c>
      <c r="O471">
        <v>3</v>
      </c>
      <c r="P471" t="e">
        <f>INDEX(sgStats[gl_rank],MATCH(stat_prod_calc_test_venusaur[[#This Row],[iv_str]],sgStats[gl_iv_string],0))</f>
        <v>#N/A</v>
      </c>
      <c r="Q471" t="e">
        <f>stat_prod_calc_test_venusaur[[#This Row],[sg_gl_rank]]=stat_prod_calc_test_venusaur[[#This Row],[gl_rank]]</f>
        <v>#N/A</v>
      </c>
      <c r="R471">
        <f>ROUND(stat_prod_calc_test_venusaur[[#This Row],[gl_stat_product]],1)</f>
        <v>1808.3</v>
      </c>
      <c r="S471" s="6" t="e">
        <f>INDEX(sgStats[gl_prod],MATCH(stat_prod_calc_test_venusaur[[#This Row],[iv_str]],sgStats[gl_iv_string],0))</f>
        <v>#N/A</v>
      </c>
      <c r="T471" s="5">
        <f>ROUND(stat_prod_calc_test_venusaur[[#This Row],[gl_percent_rank]],2)</f>
        <v>92.99</v>
      </c>
      <c r="U471" s="5" t="e">
        <f>INDEX(sgStats[gl_percent_sp],MATCH(stat_prod_calc_test_venusaur[[#This Row],[iv_str]],sgStats[gl_iv_string],0))</f>
        <v>#N/A</v>
      </c>
      <c r="V471" s="5" t="e">
        <f>stat_prod_calc_test_venusaur[[#This Row],[my_gl_%sp]]=stat_prod_calc_test_venusaur[[#This Row],[sg_gl_%sp]]</f>
        <v>#N/A</v>
      </c>
      <c r="W471" s="5">
        <f>ROUND(stat_prod_calc_test_venusaur[[#This Row],[gl_stat_product]]/$F$2*100,2)</f>
        <v>98.99</v>
      </c>
      <c r="X471" s="5" t="e">
        <f>stat_prod_calc_test_venusaur[[#This Row],[Column1]]=stat_prod_calc_test_venusaur[[#This Row],[sg_gl_%sp]]</f>
        <v>#N/A</v>
      </c>
      <c r="Y471" s="5">
        <f>stat_prod_calc_test_venusaur[[#This Row],[ul_stat_product]]/$L$66*100</f>
        <v>98.780156223165989</v>
      </c>
      <c r="Z471" s="5" t="e">
        <f>INDEX(sgStats[gl_rank],MATCH(stat_prod_calc_test_venusaur[[#This Row],[iv_str]],sgStats[ul_iv_string],0))</f>
        <v>#N/A</v>
      </c>
      <c r="AA471" s="5" t="e">
        <f>stat_prod_calc_test_venusaur[[#This Row],[sg_ul_rank]]=stat_prod_calc_test_venusaur[[#This Row],[ul_rank]]</f>
        <v>#N/A</v>
      </c>
      <c r="AB471" s="5">
        <f>ROUND(stat_prod_calc_test_venusaur[[#This Row],[ul_stat_product]],1)</f>
        <v>3905.5</v>
      </c>
      <c r="AC471" s="5" t="e">
        <f>INDEX(sgStats[ul_prod],MATCH(stat_prod_calc_test_venusaur[[#This Row],[iv_str]],sgStats[ul_iv_string],0))</f>
        <v>#N/A</v>
      </c>
    </row>
    <row r="472" spans="1:29" x14ac:dyDescent="0.25">
      <c r="A472" s="5" t="s">
        <v>36</v>
      </c>
      <c r="B472" s="5" t="s">
        <v>684</v>
      </c>
      <c r="C472">
        <v>21</v>
      </c>
      <c r="D472">
        <v>1490</v>
      </c>
      <c r="E472">
        <v>124</v>
      </c>
      <c r="F472">
        <v>1793.2670000000001</v>
      </c>
      <c r="G472">
        <v>648</v>
      </c>
      <c r="H472">
        <v>84.176000000000002</v>
      </c>
      <c r="I472">
        <v>40.5</v>
      </c>
      <c r="J472">
        <v>2500</v>
      </c>
      <c r="K472">
        <v>161</v>
      </c>
      <c r="L472">
        <v>3905.3040000000001</v>
      </c>
      <c r="M472">
        <v>471</v>
      </c>
      <c r="N472">
        <v>87.77</v>
      </c>
      <c r="O472">
        <v>3</v>
      </c>
      <c r="P472" t="e">
        <f>INDEX(sgStats[gl_rank],MATCH(stat_prod_calc_test_venusaur[[#This Row],[iv_str]],sgStats[gl_iv_string],0))</f>
        <v>#N/A</v>
      </c>
      <c r="Q472" t="e">
        <f>stat_prod_calc_test_venusaur[[#This Row],[sg_gl_rank]]=stat_prod_calc_test_venusaur[[#This Row],[gl_rank]]</f>
        <v>#N/A</v>
      </c>
      <c r="R472">
        <f>ROUND(stat_prod_calc_test_venusaur[[#This Row],[gl_stat_product]],1)</f>
        <v>1793.3</v>
      </c>
      <c r="S472" s="6" t="e">
        <f>INDEX(sgStats[gl_prod],MATCH(stat_prod_calc_test_venusaur[[#This Row],[iv_str]],sgStats[gl_iv_string],0))</f>
        <v>#N/A</v>
      </c>
      <c r="T472" s="5">
        <f>ROUND(stat_prod_calc_test_venusaur[[#This Row],[gl_percent_rank]],2)</f>
        <v>84.18</v>
      </c>
      <c r="U472" s="5" t="e">
        <f>INDEX(sgStats[gl_percent_sp],MATCH(stat_prod_calc_test_venusaur[[#This Row],[iv_str]],sgStats[gl_iv_string],0))</f>
        <v>#N/A</v>
      </c>
      <c r="V472" s="5" t="e">
        <f>stat_prod_calc_test_venusaur[[#This Row],[my_gl_%sp]]=stat_prod_calc_test_venusaur[[#This Row],[sg_gl_%sp]]</f>
        <v>#N/A</v>
      </c>
      <c r="W472" s="5">
        <f>ROUND(stat_prod_calc_test_venusaur[[#This Row],[gl_stat_product]]/$F$2*100,2)</f>
        <v>98.17</v>
      </c>
      <c r="X472" s="5" t="e">
        <f>stat_prod_calc_test_venusaur[[#This Row],[Column1]]=stat_prod_calc_test_venusaur[[#This Row],[sg_gl_%sp]]</f>
        <v>#N/A</v>
      </c>
      <c r="Y472" s="5">
        <f>stat_prod_calc_test_venusaur[[#This Row],[ul_stat_product]]/$L$66*100</f>
        <v>98.77585645659272</v>
      </c>
      <c r="Z472" s="5" t="e">
        <f>INDEX(sgStats[gl_rank],MATCH(stat_prod_calc_test_venusaur[[#This Row],[iv_str]],sgStats[ul_iv_string],0))</f>
        <v>#N/A</v>
      </c>
      <c r="AA472" s="5" t="e">
        <f>stat_prod_calc_test_venusaur[[#This Row],[sg_ul_rank]]=stat_prod_calc_test_venusaur[[#This Row],[ul_rank]]</f>
        <v>#N/A</v>
      </c>
      <c r="AB472" s="5">
        <f>ROUND(stat_prod_calc_test_venusaur[[#This Row],[ul_stat_product]],1)</f>
        <v>3905.3</v>
      </c>
      <c r="AC472" s="5" t="e">
        <f>INDEX(sgStats[ul_prod],MATCH(stat_prod_calc_test_venusaur[[#This Row],[iv_str]],sgStats[ul_iv_string],0))</f>
        <v>#N/A</v>
      </c>
    </row>
    <row r="473" spans="1:29" x14ac:dyDescent="0.25">
      <c r="A473" s="5" t="s">
        <v>36</v>
      </c>
      <c r="B473" s="5" t="s">
        <v>282</v>
      </c>
      <c r="C473">
        <v>21</v>
      </c>
      <c r="D473">
        <v>1498</v>
      </c>
      <c r="E473">
        <v>119</v>
      </c>
      <c r="F473">
        <v>1810.5909999999999</v>
      </c>
      <c r="G473">
        <v>246</v>
      </c>
      <c r="H473">
        <v>93.968000000000004</v>
      </c>
      <c r="I473">
        <v>40</v>
      </c>
      <c r="J473">
        <v>2497</v>
      </c>
      <c r="K473">
        <v>154</v>
      </c>
      <c r="L473">
        <v>3905.279</v>
      </c>
      <c r="M473">
        <v>472</v>
      </c>
      <c r="N473">
        <v>87.691999999999993</v>
      </c>
      <c r="O473">
        <v>3</v>
      </c>
      <c r="P473">
        <f>INDEX(sgStats[gl_rank],MATCH(stat_prod_calc_test_venusaur[[#This Row],[iv_str]],sgStats[gl_iv_string],0))</f>
        <v>247</v>
      </c>
      <c r="Q473" t="b">
        <f>stat_prod_calc_test_venusaur[[#This Row],[sg_gl_rank]]=stat_prod_calc_test_venusaur[[#This Row],[gl_rank]]</f>
        <v>0</v>
      </c>
      <c r="R473">
        <f>ROUND(stat_prod_calc_test_venusaur[[#This Row],[gl_stat_product]],1)</f>
        <v>1810.6</v>
      </c>
      <c r="S473" s="6">
        <f>INDEX(sgStats[gl_prod],MATCH(stat_prod_calc_test_venusaur[[#This Row],[iv_str]],sgStats[gl_iv_string],0))</f>
        <v>1810.6</v>
      </c>
      <c r="T473" s="5">
        <f>ROUND(stat_prod_calc_test_venusaur[[#This Row],[gl_percent_rank]],2)</f>
        <v>93.97</v>
      </c>
      <c r="U473" s="5">
        <f>INDEX(sgStats[gl_percent_sp],MATCH(stat_prod_calc_test_venusaur[[#This Row],[iv_str]],sgStats[gl_iv_string],0))</f>
        <v>97.73</v>
      </c>
      <c r="V473" s="5" t="b">
        <f>stat_prod_calc_test_venusaur[[#This Row],[my_gl_%sp]]=stat_prod_calc_test_venusaur[[#This Row],[sg_gl_%sp]]</f>
        <v>0</v>
      </c>
      <c r="W473" s="5">
        <f>ROUND(stat_prod_calc_test_venusaur[[#This Row],[gl_stat_product]]/$F$2*100,2)</f>
        <v>99.12</v>
      </c>
      <c r="X473" s="5" t="b">
        <f>stat_prod_calc_test_venusaur[[#This Row],[Column1]]=stat_prod_calc_test_venusaur[[#This Row],[sg_gl_%sp]]</f>
        <v>0</v>
      </c>
      <c r="Y473" s="5">
        <f>stat_prod_calc_test_venusaur[[#This Row],[ul_stat_product]]/$L$66*100</f>
        <v>98.775224137978995</v>
      </c>
      <c r="Z473" s="5" t="e">
        <f>INDEX(sgStats[gl_rank],MATCH(stat_prod_calc_test_venusaur[[#This Row],[iv_str]],sgStats[ul_iv_string],0))</f>
        <v>#N/A</v>
      </c>
      <c r="AA473" s="5" t="e">
        <f>stat_prod_calc_test_venusaur[[#This Row],[sg_ul_rank]]=stat_prod_calc_test_venusaur[[#This Row],[ul_rank]]</f>
        <v>#N/A</v>
      </c>
      <c r="AB473" s="5">
        <f>ROUND(stat_prod_calc_test_venusaur[[#This Row],[ul_stat_product]],1)</f>
        <v>3905.3</v>
      </c>
      <c r="AC473" s="5" t="e">
        <f>INDEX(sgStats[ul_prod],MATCH(stat_prod_calc_test_venusaur[[#This Row],[iv_str]],sgStats[ul_iv_string],0))</f>
        <v>#N/A</v>
      </c>
    </row>
    <row r="474" spans="1:29" x14ac:dyDescent="0.25">
      <c r="A474" s="5" t="s">
        <v>36</v>
      </c>
      <c r="B474" s="5" t="s">
        <v>283</v>
      </c>
      <c r="C474">
        <v>21</v>
      </c>
      <c r="D474">
        <v>1498</v>
      </c>
      <c r="E474">
        <v>119</v>
      </c>
      <c r="F474">
        <v>1810.5909999999999</v>
      </c>
      <c r="G474">
        <v>246</v>
      </c>
      <c r="H474">
        <v>93.968000000000004</v>
      </c>
      <c r="I474">
        <v>40</v>
      </c>
      <c r="J474">
        <v>2497</v>
      </c>
      <c r="K474">
        <v>154</v>
      </c>
      <c r="L474">
        <v>3905.279</v>
      </c>
      <c r="M474">
        <v>472</v>
      </c>
      <c r="N474">
        <v>87.691999999999993</v>
      </c>
      <c r="O474">
        <v>3</v>
      </c>
      <c r="P474">
        <f>INDEX(sgStats[gl_rank],MATCH(stat_prod_calc_test_venusaur[[#This Row],[iv_str]],sgStats[gl_iv_string],0))</f>
        <v>246</v>
      </c>
      <c r="Q474" t="b">
        <f>stat_prod_calc_test_venusaur[[#This Row],[sg_gl_rank]]=stat_prod_calc_test_venusaur[[#This Row],[gl_rank]]</f>
        <v>1</v>
      </c>
      <c r="R474">
        <f>ROUND(stat_prod_calc_test_venusaur[[#This Row],[gl_stat_product]],1)</f>
        <v>1810.6</v>
      </c>
      <c r="S474" s="6">
        <f>INDEX(sgStats[gl_prod],MATCH(stat_prod_calc_test_venusaur[[#This Row],[iv_str]],sgStats[gl_iv_string],0))</f>
        <v>1810.6</v>
      </c>
      <c r="T474" s="5">
        <f>ROUND(stat_prod_calc_test_venusaur[[#This Row],[gl_percent_rank]],2)</f>
        <v>93.97</v>
      </c>
      <c r="U474" s="5">
        <f>INDEX(sgStats[gl_percent_sp],MATCH(stat_prod_calc_test_venusaur[[#This Row],[iv_str]],sgStats[gl_iv_string],0))</f>
        <v>97.73</v>
      </c>
      <c r="V474" s="5" t="b">
        <f>stat_prod_calc_test_venusaur[[#This Row],[my_gl_%sp]]=stat_prod_calc_test_venusaur[[#This Row],[sg_gl_%sp]]</f>
        <v>0</v>
      </c>
      <c r="W474" s="5">
        <f>ROUND(stat_prod_calc_test_venusaur[[#This Row],[gl_stat_product]]/$F$2*100,2)</f>
        <v>99.12</v>
      </c>
      <c r="X474" s="5" t="b">
        <f>stat_prod_calc_test_venusaur[[#This Row],[Column1]]=stat_prod_calc_test_venusaur[[#This Row],[sg_gl_%sp]]</f>
        <v>0</v>
      </c>
      <c r="Y474" s="5">
        <f>stat_prod_calc_test_venusaur[[#This Row],[ul_stat_product]]/$L$66*100</f>
        <v>98.775224137978995</v>
      </c>
      <c r="Z474" s="5" t="e">
        <f>INDEX(sgStats[gl_rank],MATCH(stat_prod_calc_test_venusaur[[#This Row],[iv_str]],sgStats[ul_iv_string],0))</f>
        <v>#N/A</v>
      </c>
      <c r="AA474" s="5" t="e">
        <f>stat_prod_calc_test_venusaur[[#This Row],[sg_ul_rank]]=stat_prod_calc_test_venusaur[[#This Row],[ul_rank]]</f>
        <v>#N/A</v>
      </c>
      <c r="AB474" s="5">
        <f>ROUND(stat_prod_calc_test_venusaur[[#This Row],[ul_stat_product]],1)</f>
        <v>3905.3</v>
      </c>
      <c r="AC474" s="5" t="e">
        <f>INDEX(sgStats[ul_prod],MATCH(stat_prod_calc_test_venusaur[[#This Row],[iv_str]],sgStats[ul_iv_string],0))</f>
        <v>#N/A</v>
      </c>
    </row>
    <row r="475" spans="1:29" x14ac:dyDescent="0.25">
      <c r="A475" s="5" t="s">
        <v>36</v>
      </c>
      <c r="B475" s="5" t="s">
        <v>284</v>
      </c>
      <c r="C475">
        <v>21</v>
      </c>
      <c r="D475">
        <v>1494</v>
      </c>
      <c r="E475">
        <v>119</v>
      </c>
      <c r="F475">
        <v>1810.5909999999999</v>
      </c>
      <c r="G475">
        <v>246</v>
      </c>
      <c r="H475">
        <v>93.968000000000004</v>
      </c>
      <c r="I475">
        <v>40</v>
      </c>
      <c r="J475">
        <v>2491</v>
      </c>
      <c r="K475">
        <v>154</v>
      </c>
      <c r="L475">
        <v>3905.279</v>
      </c>
      <c r="M475">
        <v>472</v>
      </c>
      <c r="N475">
        <v>87.691999999999993</v>
      </c>
      <c r="O475">
        <v>3</v>
      </c>
      <c r="P475">
        <f>INDEX(sgStats[gl_rank],MATCH(stat_prod_calc_test_venusaur[[#This Row],[iv_str]],sgStats[gl_iv_string],0))</f>
        <v>248</v>
      </c>
      <c r="Q475" t="b">
        <f>stat_prod_calc_test_venusaur[[#This Row],[sg_gl_rank]]=stat_prod_calc_test_venusaur[[#This Row],[gl_rank]]</f>
        <v>0</v>
      </c>
      <c r="R475">
        <f>ROUND(stat_prod_calc_test_venusaur[[#This Row],[gl_stat_product]],1)</f>
        <v>1810.6</v>
      </c>
      <c r="S475" s="6">
        <f>INDEX(sgStats[gl_prod],MATCH(stat_prod_calc_test_venusaur[[#This Row],[iv_str]],sgStats[gl_iv_string],0))</f>
        <v>1810.6</v>
      </c>
      <c r="T475" s="5">
        <f>ROUND(stat_prod_calc_test_venusaur[[#This Row],[gl_percent_rank]],2)</f>
        <v>93.97</v>
      </c>
      <c r="U475" s="5">
        <f>INDEX(sgStats[gl_percent_sp],MATCH(stat_prod_calc_test_venusaur[[#This Row],[iv_str]],sgStats[gl_iv_string],0))</f>
        <v>97.73</v>
      </c>
      <c r="V475" s="5" t="b">
        <f>stat_prod_calc_test_venusaur[[#This Row],[my_gl_%sp]]=stat_prod_calc_test_venusaur[[#This Row],[sg_gl_%sp]]</f>
        <v>0</v>
      </c>
      <c r="W475" s="5">
        <f>ROUND(stat_prod_calc_test_venusaur[[#This Row],[gl_stat_product]]/$F$2*100,2)</f>
        <v>99.12</v>
      </c>
      <c r="X475" s="5" t="b">
        <f>stat_prod_calc_test_venusaur[[#This Row],[Column1]]=stat_prod_calc_test_venusaur[[#This Row],[sg_gl_%sp]]</f>
        <v>0</v>
      </c>
      <c r="Y475" s="5">
        <f>stat_prod_calc_test_venusaur[[#This Row],[ul_stat_product]]/$L$66*100</f>
        <v>98.775224137978995</v>
      </c>
      <c r="Z475" s="5" t="e">
        <f>INDEX(sgStats[gl_rank],MATCH(stat_prod_calc_test_venusaur[[#This Row],[iv_str]],sgStats[ul_iv_string],0))</f>
        <v>#N/A</v>
      </c>
      <c r="AA475" s="5" t="e">
        <f>stat_prod_calc_test_venusaur[[#This Row],[sg_ul_rank]]=stat_prod_calc_test_venusaur[[#This Row],[ul_rank]]</f>
        <v>#N/A</v>
      </c>
      <c r="AB475" s="5">
        <f>ROUND(stat_prod_calc_test_venusaur[[#This Row],[ul_stat_product]],1)</f>
        <v>3905.3</v>
      </c>
      <c r="AC475" s="5" t="e">
        <f>INDEX(sgStats[ul_prod],MATCH(stat_prod_calc_test_venusaur[[#This Row],[iv_str]],sgStats[ul_iv_string],0))</f>
        <v>#N/A</v>
      </c>
    </row>
    <row r="476" spans="1:29" x14ac:dyDescent="0.25">
      <c r="A476" s="5" t="s">
        <v>36</v>
      </c>
      <c r="B476" s="5" t="s">
        <v>285</v>
      </c>
      <c r="C476">
        <v>21</v>
      </c>
      <c r="D476">
        <v>1494</v>
      </c>
      <c r="E476">
        <v>119</v>
      </c>
      <c r="F476">
        <v>1810.502</v>
      </c>
      <c r="G476">
        <v>249</v>
      </c>
      <c r="H476">
        <v>93.918999999999997</v>
      </c>
      <c r="I476">
        <v>40</v>
      </c>
      <c r="J476">
        <v>2491</v>
      </c>
      <c r="K476">
        <v>154</v>
      </c>
      <c r="L476">
        <v>3905.087</v>
      </c>
      <c r="M476">
        <v>475</v>
      </c>
      <c r="N476">
        <v>87.64</v>
      </c>
      <c r="O476">
        <v>3</v>
      </c>
      <c r="P476">
        <f>INDEX(sgStats[gl_rank],MATCH(stat_prod_calc_test_venusaur[[#This Row],[iv_str]],sgStats[gl_iv_string],0))</f>
        <v>249</v>
      </c>
      <c r="Q476" t="b">
        <f>stat_prod_calc_test_venusaur[[#This Row],[sg_gl_rank]]=stat_prod_calc_test_venusaur[[#This Row],[gl_rank]]</f>
        <v>1</v>
      </c>
      <c r="R476">
        <f>ROUND(stat_prod_calc_test_venusaur[[#This Row],[gl_stat_product]],1)</f>
        <v>1810.5</v>
      </c>
      <c r="S476" s="6">
        <f>INDEX(sgStats[gl_prod],MATCH(stat_prod_calc_test_venusaur[[#This Row],[iv_str]],sgStats[gl_iv_string],0))</f>
        <v>1810.5</v>
      </c>
      <c r="T476" s="5">
        <f>ROUND(stat_prod_calc_test_venusaur[[#This Row],[gl_percent_rank]],2)</f>
        <v>93.92</v>
      </c>
      <c r="U476" s="5">
        <f>INDEX(sgStats[gl_percent_sp],MATCH(stat_prod_calc_test_venusaur[[#This Row],[iv_str]],sgStats[gl_iv_string],0))</f>
        <v>97.73</v>
      </c>
      <c r="V476" s="5" t="b">
        <f>stat_prod_calc_test_venusaur[[#This Row],[my_gl_%sp]]=stat_prod_calc_test_venusaur[[#This Row],[sg_gl_%sp]]</f>
        <v>0</v>
      </c>
      <c r="W476" s="5">
        <f>ROUND(stat_prod_calc_test_venusaur[[#This Row],[gl_stat_product]]/$F$2*100,2)</f>
        <v>99.12</v>
      </c>
      <c r="X476" s="5" t="b">
        <f>stat_prod_calc_test_venusaur[[#This Row],[Column1]]=stat_prod_calc_test_venusaur[[#This Row],[sg_gl_%sp]]</f>
        <v>0</v>
      </c>
      <c r="Y476" s="5">
        <f>stat_prod_calc_test_venusaur[[#This Row],[ul_stat_product]]/$L$66*100</f>
        <v>98.770367931025675</v>
      </c>
      <c r="Z476" s="5" t="e">
        <f>INDEX(sgStats[gl_rank],MATCH(stat_prod_calc_test_venusaur[[#This Row],[iv_str]],sgStats[ul_iv_string],0))</f>
        <v>#N/A</v>
      </c>
      <c r="AA476" s="5" t="e">
        <f>stat_prod_calc_test_venusaur[[#This Row],[sg_ul_rank]]=stat_prod_calc_test_venusaur[[#This Row],[ul_rank]]</f>
        <v>#N/A</v>
      </c>
      <c r="AB476" s="5">
        <f>ROUND(stat_prod_calc_test_venusaur[[#This Row],[ul_stat_product]],1)</f>
        <v>3905.1</v>
      </c>
      <c r="AC476" s="5" t="e">
        <f>INDEX(sgStats[ul_prod],MATCH(stat_prod_calc_test_venusaur[[#This Row],[iv_str]],sgStats[ul_iv_string],0))</f>
        <v>#N/A</v>
      </c>
    </row>
    <row r="477" spans="1:29" x14ac:dyDescent="0.25">
      <c r="A477" s="5" t="s">
        <v>36</v>
      </c>
      <c r="B477" s="5" t="s">
        <v>286</v>
      </c>
      <c r="C477">
        <v>21</v>
      </c>
      <c r="D477">
        <v>1491</v>
      </c>
      <c r="E477">
        <v>119</v>
      </c>
      <c r="F477">
        <v>1810.502</v>
      </c>
      <c r="G477">
        <v>249</v>
      </c>
      <c r="H477">
        <v>93.918999999999997</v>
      </c>
      <c r="I477">
        <v>40</v>
      </c>
      <c r="J477">
        <v>2485</v>
      </c>
      <c r="K477">
        <v>154</v>
      </c>
      <c r="L477">
        <v>3905.087</v>
      </c>
      <c r="M477">
        <v>475</v>
      </c>
      <c r="N477">
        <v>87.64</v>
      </c>
      <c r="O477">
        <v>3</v>
      </c>
      <c r="P477">
        <f>INDEX(sgStats[gl_rank],MATCH(stat_prod_calc_test_venusaur[[#This Row],[iv_str]],sgStats[gl_iv_string],0))</f>
        <v>250</v>
      </c>
      <c r="Q477" t="b">
        <f>stat_prod_calc_test_venusaur[[#This Row],[sg_gl_rank]]=stat_prod_calc_test_venusaur[[#This Row],[gl_rank]]</f>
        <v>0</v>
      </c>
      <c r="R477">
        <f>ROUND(stat_prod_calc_test_venusaur[[#This Row],[gl_stat_product]],1)</f>
        <v>1810.5</v>
      </c>
      <c r="S477" s="6">
        <f>INDEX(sgStats[gl_prod],MATCH(stat_prod_calc_test_venusaur[[#This Row],[iv_str]],sgStats[gl_iv_string],0))</f>
        <v>1810.5</v>
      </c>
      <c r="T477" s="5">
        <f>ROUND(stat_prod_calc_test_venusaur[[#This Row],[gl_percent_rank]],2)</f>
        <v>93.92</v>
      </c>
      <c r="U477" s="5">
        <f>INDEX(sgStats[gl_percent_sp],MATCH(stat_prod_calc_test_venusaur[[#This Row],[iv_str]],sgStats[gl_iv_string],0))</f>
        <v>97.73</v>
      </c>
      <c r="V477" s="5" t="b">
        <f>stat_prod_calc_test_venusaur[[#This Row],[my_gl_%sp]]=stat_prod_calc_test_venusaur[[#This Row],[sg_gl_%sp]]</f>
        <v>0</v>
      </c>
      <c r="W477" s="5">
        <f>ROUND(stat_prod_calc_test_venusaur[[#This Row],[gl_stat_product]]/$F$2*100,2)</f>
        <v>99.12</v>
      </c>
      <c r="X477" s="5" t="b">
        <f>stat_prod_calc_test_venusaur[[#This Row],[Column1]]=stat_prod_calc_test_venusaur[[#This Row],[sg_gl_%sp]]</f>
        <v>0</v>
      </c>
      <c r="Y477" s="5">
        <f>stat_prod_calc_test_venusaur[[#This Row],[ul_stat_product]]/$L$66*100</f>
        <v>98.770367931025675</v>
      </c>
      <c r="Z477" s="5" t="e">
        <f>INDEX(sgStats[gl_rank],MATCH(stat_prod_calc_test_venusaur[[#This Row],[iv_str]],sgStats[ul_iv_string],0))</f>
        <v>#N/A</v>
      </c>
      <c r="AA477" s="5" t="e">
        <f>stat_prod_calc_test_venusaur[[#This Row],[sg_ul_rank]]=stat_prod_calc_test_venusaur[[#This Row],[ul_rank]]</f>
        <v>#N/A</v>
      </c>
      <c r="AB477" s="5">
        <f>ROUND(stat_prod_calc_test_venusaur[[#This Row],[ul_stat_product]],1)</f>
        <v>3905.1</v>
      </c>
      <c r="AC477" s="5" t="e">
        <f>INDEX(sgStats[ul_prod],MATCH(stat_prod_calc_test_venusaur[[#This Row],[iv_str]],sgStats[ul_iv_string],0))</f>
        <v>#N/A</v>
      </c>
    </row>
    <row r="478" spans="1:29" x14ac:dyDescent="0.25">
      <c r="A478" s="5" t="s">
        <v>36</v>
      </c>
      <c r="B478" s="5" t="s">
        <v>846</v>
      </c>
      <c r="C478">
        <v>20.5</v>
      </c>
      <c r="D478">
        <v>1477</v>
      </c>
      <c r="E478">
        <v>121</v>
      </c>
      <c r="F478">
        <v>1788.278</v>
      </c>
      <c r="G478">
        <v>810</v>
      </c>
      <c r="H478">
        <v>80.244</v>
      </c>
      <c r="I478">
        <v>39</v>
      </c>
      <c r="J478">
        <v>2487</v>
      </c>
      <c r="K478">
        <v>157</v>
      </c>
      <c r="L478">
        <v>3905.0749999999998</v>
      </c>
      <c r="M478">
        <v>477</v>
      </c>
      <c r="N478">
        <v>87.614000000000004</v>
      </c>
      <c r="O478">
        <v>3</v>
      </c>
      <c r="P478" t="e">
        <f>INDEX(sgStats[gl_rank],MATCH(stat_prod_calc_test_venusaur[[#This Row],[iv_str]],sgStats[gl_iv_string],0))</f>
        <v>#N/A</v>
      </c>
      <c r="Q478" t="e">
        <f>stat_prod_calc_test_venusaur[[#This Row],[sg_gl_rank]]=stat_prod_calc_test_venusaur[[#This Row],[gl_rank]]</f>
        <v>#N/A</v>
      </c>
      <c r="R478">
        <f>ROUND(stat_prod_calc_test_venusaur[[#This Row],[gl_stat_product]],1)</f>
        <v>1788.3</v>
      </c>
      <c r="S478" s="6" t="e">
        <f>INDEX(sgStats[gl_prod],MATCH(stat_prod_calc_test_venusaur[[#This Row],[iv_str]],sgStats[gl_iv_string],0))</f>
        <v>#N/A</v>
      </c>
      <c r="T478" s="5">
        <f>ROUND(stat_prod_calc_test_venusaur[[#This Row],[gl_percent_rank]],2)</f>
        <v>80.239999999999995</v>
      </c>
      <c r="U478" s="5" t="e">
        <f>INDEX(sgStats[gl_percent_sp],MATCH(stat_prod_calc_test_venusaur[[#This Row],[iv_str]],sgStats[gl_iv_string],0))</f>
        <v>#N/A</v>
      </c>
      <c r="V478" s="5" t="e">
        <f>stat_prod_calc_test_venusaur[[#This Row],[my_gl_%sp]]=stat_prod_calc_test_venusaur[[#This Row],[sg_gl_%sp]]</f>
        <v>#N/A</v>
      </c>
      <c r="W478" s="5">
        <f>ROUND(stat_prod_calc_test_venusaur[[#This Row],[gl_stat_product]]/$F$2*100,2)</f>
        <v>97.9</v>
      </c>
      <c r="X478" s="5" t="e">
        <f>stat_prod_calc_test_venusaur[[#This Row],[Column1]]=stat_prod_calc_test_venusaur[[#This Row],[sg_gl_%sp]]</f>
        <v>#N/A</v>
      </c>
      <c r="Y478" s="5">
        <f>stat_prod_calc_test_venusaur[[#This Row],[ul_stat_product]]/$L$66*100</f>
        <v>98.770064418091081</v>
      </c>
      <c r="Z478" s="5" t="e">
        <f>INDEX(sgStats[gl_rank],MATCH(stat_prod_calc_test_venusaur[[#This Row],[iv_str]],sgStats[ul_iv_string],0))</f>
        <v>#N/A</v>
      </c>
      <c r="AA478" s="5" t="e">
        <f>stat_prod_calc_test_venusaur[[#This Row],[sg_ul_rank]]=stat_prod_calc_test_venusaur[[#This Row],[ul_rank]]</f>
        <v>#N/A</v>
      </c>
      <c r="AB478" s="5">
        <f>ROUND(stat_prod_calc_test_venusaur[[#This Row],[ul_stat_product]],1)</f>
        <v>3905.1</v>
      </c>
      <c r="AC478" s="5" t="e">
        <f>INDEX(sgStats[ul_prod],MATCH(stat_prod_calc_test_venusaur[[#This Row],[iv_str]],sgStats[ul_iv_string],0))</f>
        <v>#N/A</v>
      </c>
    </row>
    <row r="479" spans="1:29" x14ac:dyDescent="0.25">
      <c r="A479" s="5" t="s">
        <v>36</v>
      </c>
      <c r="B479" s="5" t="s">
        <v>848</v>
      </c>
      <c r="C479">
        <v>20.5</v>
      </c>
      <c r="D479">
        <v>1481</v>
      </c>
      <c r="E479">
        <v>121</v>
      </c>
      <c r="F479">
        <v>1788.2339999999999</v>
      </c>
      <c r="G479">
        <v>812</v>
      </c>
      <c r="H479">
        <v>80.171000000000006</v>
      </c>
      <c r="I479">
        <v>39</v>
      </c>
      <c r="J479">
        <v>2493</v>
      </c>
      <c r="K479">
        <v>157</v>
      </c>
      <c r="L479">
        <v>3904.9780000000001</v>
      </c>
      <c r="M479">
        <v>478</v>
      </c>
      <c r="N479">
        <v>87.587999999999994</v>
      </c>
      <c r="O479">
        <v>3</v>
      </c>
      <c r="P479" t="e">
        <f>INDEX(sgStats[gl_rank],MATCH(stat_prod_calc_test_venusaur[[#This Row],[iv_str]],sgStats[gl_iv_string],0))</f>
        <v>#N/A</v>
      </c>
      <c r="Q479" t="e">
        <f>stat_prod_calc_test_venusaur[[#This Row],[sg_gl_rank]]=stat_prod_calc_test_venusaur[[#This Row],[gl_rank]]</f>
        <v>#N/A</v>
      </c>
      <c r="R479">
        <f>ROUND(stat_prod_calc_test_venusaur[[#This Row],[gl_stat_product]],1)</f>
        <v>1788.2</v>
      </c>
      <c r="S479" s="6" t="e">
        <f>INDEX(sgStats[gl_prod],MATCH(stat_prod_calc_test_venusaur[[#This Row],[iv_str]],sgStats[gl_iv_string],0))</f>
        <v>#N/A</v>
      </c>
      <c r="T479" s="5">
        <f>ROUND(stat_prod_calc_test_venusaur[[#This Row],[gl_percent_rank]],2)</f>
        <v>80.17</v>
      </c>
      <c r="U479" s="5" t="e">
        <f>INDEX(sgStats[gl_percent_sp],MATCH(stat_prod_calc_test_venusaur[[#This Row],[iv_str]],sgStats[gl_iv_string],0))</f>
        <v>#N/A</v>
      </c>
      <c r="V479" s="5" t="e">
        <f>stat_prod_calc_test_venusaur[[#This Row],[my_gl_%sp]]=stat_prod_calc_test_venusaur[[#This Row],[sg_gl_%sp]]</f>
        <v>#N/A</v>
      </c>
      <c r="W479" s="5">
        <f>ROUND(stat_prod_calc_test_venusaur[[#This Row],[gl_stat_product]]/$F$2*100,2)</f>
        <v>97.9</v>
      </c>
      <c r="X479" s="5" t="e">
        <f>stat_prod_calc_test_venusaur[[#This Row],[Column1]]=stat_prod_calc_test_venusaur[[#This Row],[sg_gl_%sp]]</f>
        <v>#N/A</v>
      </c>
      <c r="Y479" s="5">
        <f>stat_prod_calc_test_venusaur[[#This Row],[ul_stat_product]]/$L$66*100</f>
        <v>98.767611021869882</v>
      </c>
      <c r="Z479" s="5" t="e">
        <f>INDEX(sgStats[gl_rank],MATCH(stat_prod_calc_test_venusaur[[#This Row],[iv_str]],sgStats[ul_iv_string],0))</f>
        <v>#N/A</v>
      </c>
      <c r="AA479" s="5" t="e">
        <f>stat_prod_calc_test_venusaur[[#This Row],[sg_ul_rank]]=stat_prod_calc_test_venusaur[[#This Row],[ul_rank]]</f>
        <v>#N/A</v>
      </c>
      <c r="AB479" s="5">
        <f>ROUND(stat_prod_calc_test_venusaur[[#This Row],[ul_stat_product]],1)</f>
        <v>3905</v>
      </c>
      <c r="AC479" s="5" t="e">
        <f>INDEX(sgStats[ul_prod],MATCH(stat_prod_calc_test_venusaur[[#This Row],[iv_str]],sgStats[ul_iv_string],0))</f>
        <v>#N/A</v>
      </c>
    </row>
    <row r="480" spans="1:29" x14ac:dyDescent="0.25">
      <c r="A480" s="5" t="s">
        <v>36</v>
      </c>
      <c r="B480" s="5" t="s">
        <v>333</v>
      </c>
      <c r="C480">
        <v>21</v>
      </c>
      <c r="D480">
        <v>1494</v>
      </c>
      <c r="E480">
        <v>125</v>
      </c>
      <c r="F480">
        <v>1807.729</v>
      </c>
      <c r="G480">
        <v>296</v>
      </c>
      <c r="H480">
        <v>92.747</v>
      </c>
      <c r="I480">
        <v>40</v>
      </c>
      <c r="J480">
        <v>2490</v>
      </c>
      <c r="K480">
        <v>162</v>
      </c>
      <c r="L480">
        <v>3904.777</v>
      </c>
      <c r="M480">
        <v>479</v>
      </c>
      <c r="N480">
        <v>87.561999999999998</v>
      </c>
      <c r="O480">
        <v>3</v>
      </c>
      <c r="P480" t="e">
        <f>INDEX(sgStats[gl_rank],MATCH(stat_prod_calc_test_venusaur[[#This Row],[iv_str]],sgStats[gl_iv_string],0))</f>
        <v>#N/A</v>
      </c>
      <c r="Q480" t="e">
        <f>stat_prod_calc_test_venusaur[[#This Row],[sg_gl_rank]]=stat_prod_calc_test_venusaur[[#This Row],[gl_rank]]</f>
        <v>#N/A</v>
      </c>
      <c r="R480">
        <f>ROUND(stat_prod_calc_test_venusaur[[#This Row],[gl_stat_product]],1)</f>
        <v>1807.7</v>
      </c>
      <c r="S480" s="6" t="e">
        <f>INDEX(sgStats[gl_prod],MATCH(stat_prod_calc_test_venusaur[[#This Row],[iv_str]],sgStats[gl_iv_string],0))</f>
        <v>#N/A</v>
      </c>
      <c r="T480" s="5">
        <f>ROUND(stat_prod_calc_test_venusaur[[#This Row],[gl_percent_rank]],2)</f>
        <v>92.75</v>
      </c>
      <c r="U480" s="5" t="e">
        <f>INDEX(sgStats[gl_percent_sp],MATCH(stat_prod_calc_test_venusaur[[#This Row],[iv_str]],sgStats[gl_iv_string],0))</f>
        <v>#N/A</v>
      </c>
      <c r="V480" s="5" t="e">
        <f>stat_prod_calc_test_venusaur[[#This Row],[my_gl_%sp]]=stat_prod_calc_test_venusaur[[#This Row],[sg_gl_%sp]]</f>
        <v>#N/A</v>
      </c>
      <c r="W480" s="5">
        <f>ROUND(stat_prod_calc_test_venusaur[[#This Row],[gl_stat_product]]/$F$2*100,2)</f>
        <v>98.97</v>
      </c>
      <c r="X480" s="5" t="e">
        <f>stat_prod_calc_test_venusaur[[#This Row],[Column1]]=stat_prod_calc_test_venusaur[[#This Row],[sg_gl_%sp]]</f>
        <v>#N/A</v>
      </c>
      <c r="Y480" s="5">
        <f>stat_prod_calc_test_venusaur[[#This Row],[ul_stat_product]]/$L$66*100</f>
        <v>98.762527180215613</v>
      </c>
      <c r="Z480" s="5" t="e">
        <f>INDEX(sgStats[gl_rank],MATCH(stat_prod_calc_test_venusaur[[#This Row],[iv_str]],sgStats[ul_iv_string],0))</f>
        <v>#N/A</v>
      </c>
      <c r="AA480" s="5" t="e">
        <f>stat_prod_calc_test_venusaur[[#This Row],[sg_ul_rank]]=stat_prod_calc_test_venusaur[[#This Row],[ul_rank]]</f>
        <v>#N/A</v>
      </c>
      <c r="AB480" s="5">
        <f>ROUND(stat_prod_calc_test_venusaur[[#This Row],[ul_stat_product]],1)</f>
        <v>3904.8</v>
      </c>
      <c r="AC480" s="5" t="e">
        <f>INDEX(sgStats[ul_prod],MATCH(stat_prod_calc_test_venusaur[[#This Row],[iv_str]],sgStats[ul_iv_string],0))</f>
        <v>#N/A</v>
      </c>
    </row>
    <row r="481" spans="1:29" x14ac:dyDescent="0.25">
      <c r="A481" s="5" t="s">
        <v>36</v>
      </c>
      <c r="B481" s="5" t="s">
        <v>291</v>
      </c>
      <c r="C481">
        <v>21</v>
      </c>
      <c r="D481">
        <v>1491</v>
      </c>
      <c r="E481">
        <v>119</v>
      </c>
      <c r="F481">
        <v>1810.3240000000001</v>
      </c>
      <c r="G481">
        <v>255</v>
      </c>
      <c r="H481">
        <v>93.772999999999996</v>
      </c>
      <c r="I481">
        <v>40</v>
      </c>
      <c r="J481">
        <v>2485</v>
      </c>
      <c r="K481">
        <v>154</v>
      </c>
      <c r="L481">
        <v>3904.7020000000002</v>
      </c>
      <c r="M481">
        <v>480</v>
      </c>
      <c r="N481">
        <v>87.536000000000001</v>
      </c>
      <c r="O481">
        <v>3</v>
      </c>
      <c r="P481" t="e">
        <f>INDEX(sgStats[gl_rank],MATCH(stat_prod_calc_test_venusaur[[#This Row],[iv_str]],sgStats[gl_iv_string],0))</f>
        <v>#N/A</v>
      </c>
      <c r="Q481" t="e">
        <f>stat_prod_calc_test_venusaur[[#This Row],[sg_gl_rank]]=stat_prod_calc_test_venusaur[[#This Row],[gl_rank]]</f>
        <v>#N/A</v>
      </c>
      <c r="R481">
        <f>ROUND(stat_prod_calc_test_venusaur[[#This Row],[gl_stat_product]],1)</f>
        <v>1810.3</v>
      </c>
      <c r="S481" s="6" t="e">
        <f>INDEX(sgStats[gl_prod],MATCH(stat_prod_calc_test_venusaur[[#This Row],[iv_str]],sgStats[gl_iv_string],0))</f>
        <v>#N/A</v>
      </c>
      <c r="T481" s="5">
        <f>ROUND(stat_prod_calc_test_venusaur[[#This Row],[gl_percent_rank]],2)</f>
        <v>93.77</v>
      </c>
      <c r="U481" s="5" t="e">
        <f>INDEX(sgStats[gl_percent_sp],MATCH(stat_prod_calc_test_venusaur[[#This Row],[iv_str]],sgStats[gl_iv_string],0))</f>
        <v>#N/A</v>
      </c>
      <c r="V481" s="5" t="e">
        <f>stat_prod_calc_test_venusaur[[#This Row],[my_gl_%sp]]=stat_prod_calc_test_venusaur[[#This Row],[sg_gl_%sp]]</f>
        <v>#N/A</v>
      </c>
      <c r="W481" s="5">
        <f>ROUND(stat_prod_calc_test_venusaur[[#This Row],[gl_stat_product]]/$F$2*100,2)</f>
        <v>99.11</v>
      </c>
      <c r="X481" s="5" t="e">
        <f>stat_prod_calc_test_venusaur[[#This Row],[Column1]]=stat_prod_calc_test_venusaur[[#This Row],[sg_gl_%sp]]</f>
        <v>#N/A</v>
      </c>
      <c r="Y481" s="5">
        <f>stat_prod_calc_test_venusaur[[#This Row],[ul_stat_product]]/$L$66*100</f>
        <v>98.760630224374466</v>
      </c>
      <c r="Z481" s="5" t="e">
        <f>INDEX(sgStats[gl_rank],MATCH(stat_prod_calc_test_venusaur[[#This Row],[iv_str]],sgStats[ul_iv_string],0))</f>
        <v>#N/A</v>
      </c>
      <c r="AA481" s="5" t="e">
        <f>stat_prod_calc_test_venusaur[[#This Row],[sg_ul_rank]]=stat_prod_calc_test_venusaur[[#This Row],[ul_rank]]</f>
        <v>#N/A</v>
      </c>
      <c r="AB481" s="5">
        <f>ROUND(stat_prod_calc_test_venusaur[[#This Row],[ul_stat_product]],1)</f>
        <v>3904.7</v>
      </c>
      <c r="AC481" s="5" t="e">
        <f>INDEX(sgStats[ul_prod],MATCH(stat_prod_calc_test_venusaur[[#This Row],[iv_str]],sgStats[ul_iv_string],0))</f>
        <v>#N/A</v>
      </c>
    </row>
    <row r="482" spans="1:29" x14ac:dyDescent="0.25">
      <c r="A482" s="5" t="s">
        <v>36</v>
      </c>
      <c r="B482" s="5" t="s">
        <v>853</v>
      </c>
      <c r="C482">
        <v>20.5</v>
      </c>
      <c r="D482">
        <v>1485</v>
      </c>
      <c r="E482">
        <v>121</v>
      </c>
      <c r="F482">
        <v>1788.1010000000001</v>
      </c>
      <c r="G482">
        <v>817</v>
      </c>
      <c r="H482">
        <v>80.049000000000007</v>
      </c>
      <c r="I482">
        <v>39</v>
      </c>
      <c r="J482">
        <v>2499</v>
      </c>
      <c r="K482">
        <v>157</v>
      </c>
      <c r="L482">
        <v>3904.6880000000001</v>
      </c>
      <c r="M482">
        <v>481</v>
      </c>
      <c r="N482">
        <v>87.51</v>
      </c>
      <c r="O482">
        <v>3</v>
      </c>
      <c r="P482" t="e">
        <f>INDEX(sgStats[gl_rank],MATCH(stat_prod_calc_test_venusaur[[#This Row],[iv_str]],sgStats[gl_iv_string],0))</f>
        <v>#N/A</v>
      </c>
      <c r="Q482" t="e">
        <f>stat_prod_calc_test_venusaur[[#This Row],[sg_gl_rank]]=stat_prod_calc_test_venusaur[[#This Row],[gl_rank]]</f>
        <v>#N/A</v>
      </c>
      <c r="R482">
        <f>ROUND(stat_prod_calc_test_venusaur[[#This Row],[gl_stat_product]],1)</f>
        <v>1788.1</v>
      </c>
      <c r="S482" s="6" t="e">
        <f>INDEX(sgStats[gl_prod],MATCH(stat_prod_calc_test_venusaur[[#This Row],[iv_str]],sgStats[gl_iv_string],0))</f>
        <v>#N/A</v>
      </c>
      <c r="T482" s="5">
        <f>ROUND(stat_prod_calc_test_venusaur[[#This Row],[gl_percent_rank]],2)</f>
        <v>80.05</v>
      </c>
      <c r="U482" s="5" t="e">
        <f>INDEX(sgStats[gl_percent_sp],MATCH(stat_prod_calc_test_venusaur[[#This Row],[iv_str]],sgStats[gl_iv_string],0))</f>
        <v>#N/A</v>
      </c>
      <c r="V482" s="5" t="e">
        <f>stat_prod_calc_test_venusaur[[#This Row],[my_gl_%sp]]=stat_prod_calc_test_venusaur[[#This Row],[sg_gl_%sp]]</f>
        <v>#N/A</v>
      </c>
      <c r="W482" s="5">
        <f>ROUND(stat_prod_calc_test_venusaur[[#This Row],[gl_stat_product]]/$F$2*100,2)</f>
        <v>97.89</v>
      </c>
      <c r="X482" s="5" t="e">
        <f>stat_prod_calc_test_venusaur[[#This Row],[Column1]]=stat_prod_calc_test_venusaur[[#This Row],[sg_gl_%sp]]</f>
        <v>#N/A</v>
      </c>
      <c r="Y482" s="5">
        <f>stat_prod_calc_test_venusaur[[#This Row],[ul_stat_product]]/$L$66*100</f>
        <v>98.760276125950782</v>
      </c>
      <c r="Z482" s="5" t="e">
        <f>INDEX(sgStats[gl_rank],MATCH(stat_prod_calc_test_venusaur[[#This Row],[iv_str]],sgStats[ul_iv_string],0))</f>
        <v>#N/A</v>
      </c>
      <c r="AA482" s="5" t="e">
        <f>stat_prod_calc_test_venusaur[[#This Row],[sg_ul_rank]]=stat_prod_calc_test_venusaur[[#This Row],[ul_rank]]</f>
        <v>#N/A</v>
      </c>
      <c r="AB482" s="5">
        <f>ROUND(stat_prod_calc_test_venusaur[[#This Row],[ul_stat_product]],1)</f>
        <v>3904.7</v>
      </c>
      <c r="AC482" s="5" t="e">
        <f>INDEX(sgStats[ul_prod],MATCH(stat_prod_calc_test_venusaur[[#This Row],[iv_str]],sgStats[ul_iv_string],0))</f>
        <v>#N/A</v>
      </c>
    </row>
    <row r="483" spans="1:29" x14ac:dyDescent="0.25">
      <c r="A483" s="5" t="s">
        <v>36</v>
      </c>
      <c r="B483" s="5" t="s">
        <v>617</v>
      </c>
      <c r="C483">
        <v>21</v>
      </c>
      <c r="D483">
        <v>1491</v>
      </c>
      <c r="E483">
        <v>118</v>
      </c>
      <c r="F483">
        <v>1795.376</v>
      </c>
      <c r="G483">
        <v>580</v>
      </c>
      <c r="H483">
        <v>85.787999999999997</v>
      </c>
      <c r="I483">
        <v>40.5</v>
      </c>
      <c r="J483">
        <v>2500</v>
      </c>
      <c r="K483">
        <v>153</v>
      </c>
      <c r="L483">
        <v>3904.5450000000001</v>
      </c>
      <c r="M483">
        <v>482</v>
      </c>
      <c r="N483">
        <v>87.432000000000002</v>
      </c>
      <c r="O483">
        <v>3</v>
      </c>
      <c r="P483" t="e">
        <f>INDEX(sgStats[gl_rank],MATCH(stat_prod_calc_test_venusaur[[#This Row],[iv_str]],sgStats[gl_iv_string],0))</f>
        <v>#N/A</v>
      </c>
      <c r="Q483" t="e">
        <f>stat_prod_calc_test_venusaur[[#This Row],[sg_gl_rank]]=stat_prod_calc_test_venusaur[[#This Row],[gl_rank]]</f>
        <v>#N/A</v>
      </c>
      <c r="R483">
        <f>ROUND(stat_prod_calc_test_venusaur[[#This Row],[gl_stat_product]],1)</f>
        <v>1795.4</v>
      </c>
      <c r="S483" s="6" t="e">
        <f>INDEX(sgStats[gl_prod],MATCH(stat_prod_calc_test_venusaur[[#This Row],[iv_str]],sgStats[gl_iv_string],0))</f>
        <v>#N/A</v>
      </c>
      <c r="T483" s="5">
        <f>ROUND(stat_prod_calc_test_venusaur[[#This Row],[gl_percent_rank]],2)</f>
        <v>85.79</v>
      </c>
      <c r="U483" s="5" t="e">
        <f>INDEX(sgStats[gl_percent_sp],MATCH(stat_prod_calc_test_venusaur[[#This Row],[iv_str]],sgStats[gl_iv_string],0))</f>
        <v>#N/A</v>
      </c>
      <c r="V483" s="5" t="e">
        <f>stat_prod_calc_test_venusaur[[#This Row],[my_gl_%sp]]=stat_prod_calc_test_venusaur[[#This Row],[sg_gl_%sp]]</f>
        <v>#N/A</v>
      </c>
      <c r="W483" s="5">
        <f>ROUND(stat_prod_calc_test_venusaur[[#This Row],[gl_stat_product]]/$F$2*100,2)</f>
        <v>98.29</v>
      </c>
      <c r="X483" s="5" t="e">
        <f>stat_prod_calc_test_venusaur[[#This Row],[Column1]]=stat_prod_calc_test_venusaur[[#This Row],[sg_gl_%sp]]</f>
        <v>#N/A</v>
      </c>
      <c r="Y483" s="5">
        <f>stat_prod_calc_test_venusaur[[#This Row],[ul_stat_product]]/$L$66*100</f>
        <v>98.756659263480344</v>
      </c>
      <c r="Z483" s="5" t="e">
        <f>INDEX(sgStats[gl_rank],MATCH(stat_prod_calc_test_venusaur[[#This Row],[iv_str]],sgStats[ul_iv_string],0))</f>
        <v>#N/A</v>
      </c>
      <c r="AA483" s="5" t="e">
        <f>stat_prod_calc_test_venusaur[[#This Row],[sg_ul_rank]]=stat_prod_calc_test_venusaur[[#This Row],[ul_rank]]</f>
        <v>#N/A</v>
      </c>
      <c r="AB483" s="5">
        <f>ROUND(stat_prod_calc_test_venusaur[[#This Row],[ul_stat_product]],1)</f>
        <v>3904.5</v>
      </c>
      <c r="AC483" s="5" t="e">
        <f>INDEX(sgStats[ul_prod],MATCH(stat_prod_calc_test_venusaur[[#This Row],[iv_str]],sgStats[ul_iv_string],0))</f>
        <v>#N/A</v>
      </c>
    </row>
    <row r="484" spans="1:29" x14ac:dyDescent="0.25">
      <c r="A484" s="5" t="s">
        <v>36</v>
      </c>
      <c r="B484" s="5" t="s">
        <v>618</v>
      </c>
      <c r="C484">
        <v>21</v>
      </c>
      <c r="D484">
        <v>1490</v>
      </c>
      <c r="E484">
        <v>118</v>
      </c>
      <c r="F484">
        <v>1795.376</v>
      </c>
      <c r="G484">
        <v>580</v>
      </c>
      <c r="H484">
        <v>85.787999999999997</v>
      </c>
      <c r="I484">
        <v>40.5</v>
      </c>
      <c r="J484">
        <v>2500</v>
      </c>
      <c r="K484">
        <v>153</v>
      </c>
      <c r="L484">
        <v>3904.5450000000001</v>
      </c>
      <c r="M484">
        <v>482</v>
      </c>
      <c r="N484">
        <v>87.432000000000002</v>
      </c>
      <c r="O484">
        <v>3</v>
      </c>
      <c r="P484" t="e">
        <f>INDEX(sgStats[gl_rank],MATCH(stat_prod_calc_test_venusaur[[#This Row],[iv_str]],sgStats[gl_iv_string],0))</f>
        <v>#N/A</v>
      </c>
      <c r="Q484" t="e">
        <f>stat_prod_calc_test_venusaur[[#This Row],[sg_gl_rank]]=stat_prod_calc_test_venusaur[[#This Row],[gl_rank]]</f>
        <v>#N/A</v>
      </c>
      <c r="R484">
        <f>ROUND(stat_prod_calc_test_venusaur[[#This Row],[gl_stat_product]],1)</f>
        <v>1795.4</v>
      </c>
      <c r="S484" s="6" t="e">
        <f>INDEX(sgStats[gl_prod],MATCH(stat_prod_calc_test_venusaur[[#This Row],[iv_str]],sgStats[gl_iv_string],0))</f>
        <v>#N/A</v>
      </c>
      <c r="T484" s="5">
        <f>ROUND(stat_prod_calc_test_venusaur[[#This Row],[gl_percent_rank]],2)</f>
        <v>85.79</v>
      </c>
      <c r="U484" s="5" t="e">
        <f>INDEX(sgStats[gl_percent_sp],MATCH(stat_prod_calc_test_venusaur[[#This Row],[iv_str]],sgStats[gl_iv_string],0))</f>
        <v>#N/A</v>
      </c>
      <c r="V484" s="5" t="e">
        <f>stat_prod_calc_test_venusaur[[#This Row],[my_gl_%sp]]=stat_prod_calc_test_venusaur[[#This Row],[sg_gl_%sp]]</f>
        <v>#N/A</v>
      </c>
      <c r="W484" s="5">
        <f>ROUND(stat_prod_calc_test_venusaur[[#This Row],[gl_stat_product]]/$F$2*100,2)</f>
        <v>98.29</v>
      </c>
      <c r="X484" s="5" t="e">
        <f>stat_prod_calc_test_venusaur[[#This Row],[Column1]]=stat_prod_calc_test_venusaur[[#This Row],[sg_gl_%sp]]</f>
        <v>#N/A</v>
      </c>
      <c r="Y484" s="5">
        <f>stat_prod_calc_test_venusaur[[#This Row],[ul_stat_product]]/$L$66*100</f>
        <v>98.756659263480344</v>
      </c>
      <c r="Z484" s="5" t="e">
        <f>INDEX(sgStats[gl_rank],MATCH(stat_prod_calc_test_venusaur[[#This Row],[iv_str]],sgStats[ul_iv_string],0))</f>
        <v>#N/A</v>
      </c>
      <c r="AA484" s="5" t="e">
        <f>stat_prod_calc_test_venusaur[[#This Row],[sg_ul_rank]]=stat_prod_calc_test_venusaur[[#This Row],[ul_rank]]</f>
        <v>#N/A</v>
      </c>
      <c r="AB484" s="5">
        <f>ROUND(stat_prod_calc_test_venusaur[[#This Row],[ul_stat_product]],1)</f>
        <v>3904.5</v>
      </c>
      <c r="AC484" s="5" t="e">
        <f>INDEX(sgStats[ul_prod],MATCH(stat_prod_calc_test_venusaur[[#This Row],[iv_str]],sgStats[ul_iv_string],0))</f>
        <v>#N/A</v>
      </c>
    </row>
    <row r="485" spans="1:29" x14ac:dyDescent="0.25">
      <c r="A485" s="5" t="s">
        <v>36</v>
      </c>
      <c r="B485" s="5" t="s">
        <v>619</v>
      </c>
      <c r="C485">
        <v>21</v>
      </c>
      <c r="D485">
        <v>1487</v>
      </c>
      <c r="E485">
        <v>118</v>
      </c>
      <c r="F485">
        <v>1795.376</v>
      </c>
      <c r="G485">
        <v>580</v>
      </c>
      <c r="H485">
        <v>85.787999999999997</v>
      </c>
      <c r="I485">
        <v>40.5</v>
      </c>
      <c r="J485">
        <v>2494</v>
      </c>
      <c r="K485">
        <v>153</v>
      </c>
      <c r="L485">
        <v>3904.5450000000001</v>
      </c>
      <c r="M485">
        <v>482</v>
      </c>
      <c r="N485">
        <v>87.432000000000002</v>
      </c>
      <c r="O485">
        <v>3</v>
      </c>
      <c r="P485" t="e">
        <f>INDEX(sgStats[gl_rank],MATCH(stat_prod_calc_test_venusaur[[#This Row],[iv_str]],sgStats[gl_iv_string],0))</f>
        <v>#N/A</v>
      </c>
      <c r="Q485" t="e">
        <f>stat_prod_calc_test_venusaur[[#This Row],[sg_gl_rank]]=stat_prod_calc_test_venusaur[[#This Row],[gl_rank]]</f>
        <v>#N/A</v>
      </c>
      <c r="R485">
        <f>ROUND(stat_prod_calc_test_venusaur[[#This Row],[gl_stat_product]],1)</f>
        <v>1795.4</v>
      </c>
      <c r="S485" s="6" t="e">
        <f>INDEX(sgStats[gl_prod],MATCH(stat_prod_calc_test_venusaur[[#This Row],[iv_str]],sgStats[gl_iv_string],0))</f>
        <v>#N/A</v>
      </c>
      <c r="T485" s="5">
        <f>ROUND(stat_prod_calc_test_venusaur[[#This Row],[gl_percent_rank]],2)</f>
        <v>85.79</v>
      </c>
      <c r="U485" s="5" t="e">
        <f>INDEX(sgStats[gl_percent_sp],MATCH(stat_prod_calc_test_venusaur[[#This Row],[iv_str]],sgStats[gl_iv_string],0))</f>
        <v>#N/A</v>
      </c>
      <c r="V485" s="5" t="e">
        <f>stat_prod_calc_test_venusaur[[#This Row],[my_gl_%sp]]=stat_prod_calc_test_venusaur[[#This Row],[sg_gl_%sp]]</f>
        <v>#N/A</v>
      </c>
      <c r="W485" s="5">
        <f>ROUND(stat_prod_calc_test_venusaur[[#This Row],[gl_stat_product]]/$F$2*100,2)</f>
        <v>98.29</v>
      </c>
      <c r="X485" s="5" t="e">
        <f>stat_prod_calc_test_venusaur[[#This Row],[Column1]]=stat_prod_calc_test_venusaur[[#This Row],[sg_gl_%sp]]</f>
        <v>#N/A</v>
      </c>
      <c r="Y485" s="5">
        <f>stat_prod_calc_test_venusaur[[#This Row],[ul_stat_product]]/$L$66*100</f>
        <v>98.756659263480344</v>
      </c>
      <c r="Z485" s="5" t="e">
        <f>INDEX(sgStats[gl_rank],MATCH(stat_prod_calc_test_venusaur[[#This Row],[iv_str]],sgStats[ul_iv_string],0))</f>
        <v>#N/A</v>
      </c>
      <c r="AA485" s="5" t="e">
        <f>stat_prod_calc_test_venusaur[[#This Row],[sg_ul_rank]]=stat_prod_calc_test_venusaur[[#This Row],[ul_rank]]</f>
        <v>#N/A</v>
      </c>
      <c r="AB485" s="5">
        <f>ROUND(stat_prod_calc_test_venusaur[[#This Row],[ul_stat_product]],1)</f>
        <v>3904.5</v>
      </c>
      <c r="AC485" s="5" t="e">
        <f>INDEX(sgStats[ul_prod],MATCH(stat_prod_calc_test_venusaur[[#This Row],[iv_str]],sgStats[ul_iv_string],0))</f>
        <v>#N/A</v>
      </c>
    </row>
    <row r="486" spans="1:29" x14ac:dyDescent="0.25">
      <c r="A486" s="5" t="s">
        <v>36</v>
      </c>
      <c r="B486" s="5" t="s">
        <v>1723</v>
      </c>
      <c r="C486">
        <v>20.5</v>
      </c>
      <c r="D486">
        <v>1466</v>
      </c>
      <c r="E486">
        <v>122</v>
      </c>
      <c r="F486">
        <v>1767.309</v>
      </c>
      <c r="G486">
        <v>1687</v>
      </c>
      <c r="H486">
        <v>58.828000000000003</v>
      </c>
      <c r="I486">
        <v>39.5</v>
      </c>
      <c r="J486">
        <v>2486</v>
      </c>
      <c r="K486">
        <v>159</v>
      </c>
      <c r="L486">
        <v>3904.49</v>
      </c>
      <c r="M486">
        <v>485</v>
      </c>
      <c r="N486">
        <v>87.406000000000006</v>
      </c>
      <c r="O486">
        <v>3</v>
      </c>
      <c r="P486" t="e">
        <f>INDEX(sgStats[gl_rank],MATCH(stat_prod_calc_test_venusaur[[#This Row],[iv_str]],sgStats[gl_iv_string],0))</f>
        <v>#N/A</v>
      </c>
      <c r="Q486" t="e">
        <f>stat_prod_calc_test_venusaur[[#This Row],[sg_gl_rank]]=stat_prod_calc_test_venusaur[[#This Row],[gl_rank]]</f>
        <v>#N/A</v>
      </c>
      <c r="R486">
        <f>ROUND(stat_prod_calc_test_venusaur[[#This Row],[gl_stat_product]],1)</f>
        <v>1767.3</v>
      </c>
      <c r="S486" s="6" t="e">
        <f>INDEX(sgStats[gl_prod],MATCH(stat_prod_calc_test_venusaur[[#This Row],[iv_str]],sgStats[gl_iv_string],0))</f>
        <v>#N/A</v>
      </c>
      <c r="T486" s="5">
        <f>ROUND(stat_prod_calc_test_venusaur[[#This Row],[gl_percent_rank]],2)</f>
        <v>58.83</v>
      </c>
      <c r="U486" s="5" t="e">
        <f>INDEX(sgStats[gl_percent_sp],MATCH(stat_prod_calc_test_venusaur[[#This Row],[iv_str]],sgStats[gl_iv_string],0))</f>
        <v>#N/A</v>
      </c>
      <c r="V486" s="5" t="e">
        <f>stat_prod_calc_test_venusaur[[#This Row],[my_gl_%sp]]=stat_prod_calc_test_venusaur[[#This Row],[sg_gl_%sp]]</f>
        <v>#N/A</v>
      </c>
      <c r="W486" s="5">
        <f>ROUND(stat_prod_calc_test_venusaur[[#This Row],[gl_stat_product]]/$F$2*100,2)</f>
        <v>96.75</v>
      </c>
      <c r="X486" s="5" t="e">
        <f>stat_prod_calc_test_venusaur[[#This Row],[Column1]]=stat_prod_calc_test_venusaur[[#This Row],[sg_gl_%sp]]</f>
        <v>#N/A</v>
      </c>
      <c r="Y486" s="5">
        <f>stat_prod_calc_test_venusaur[[#This Row],[ul_stat_product]]/$L$66*100</f>
        <v>98.755268162530157</v>
      </c>
      <c r="Z486" s="5" t="e">
        <f>INDEX(sgStats[gl_rank],MATCH(stat_prod_calc_test_venusaur[[#This Row],[iv_str]],sgStats[ul_iv_string],0))</f>
        <v>#N/A</v>
      </c>
      <c r="AA486" s="5" t="e">
        <f>stat_prod_calc_test_venusaur[[#This Row],[sg_ul_rank]]=stat_prod_calc_test_venusaur[[#This Row],[ul_rank]]</f>
        <v>#N/A</v>
      </c>
      <c r="AB486" s="5">
        <f>ROUND(stat_prod_calc_test_venusaur[[#This Row],[ul_stat_product]],1)</f>
        <v>3904.5</v>
      </c>
      <c r="AC486" s="5" t="e">
        <f>INDEX(sgStats[ul_prod],MATCH(stat_prod_calc_test_venusaur[[#This Row],[iv_str]],sgStats[ul_iv_string],0))</f>
        <v>#N/A</v>
      </c>
    </row>
    <row r="487" spans="1:29" x14ac:dyDescent="0.25">
      <c r="A487" s="5" t="s">
        <v>36</v>
      </c>
      <c r="B487" s="5" t="s">
        <v>623</v>
      </c>
      <c r="C487">
        <v>21</v>
      </c>
      <c r="D487">
        <v>1487</v>
      </c>
      <c r="E487">
        <v>118</v>
      </c>
      <c r="F487">
        <v>1795.288</v>
      </c>
      <c r="G487">
        <v>585</v>
      </c>
      <c r="H487">
        <v>85.665000000000006</v>
      </c>
      <c r="I487">
        <v>40.5</v>
      </c>
      <c r="J487">
        <v>2494</v>
      </c>
      <c r="K487">
        <v>153</v>
      </c>
      <c r="L487">
        <v>3904.3530000000001</v>
      </c>
      <c r="M487">
        <v>486</v>
      </c>
      <c r="N487">
        <v>87.353999999999999</v>
      </c>
      <c r="O487">
        <v>3</v>
      </c>
      <c r="P487" t="e">
        <f>INDEX(sgStats[gl_rank],MATCH(stat_prod_calc_test_venusaur[[#This Row],[iv_str]],sgStats[gl_iv_string],0))</f>
        <v>#N/A</v>
      </c>
      <c r="Q487" t="e">
        <f>stat_prod_calc_test_venusaur[[#This Row],[sg_gl_rank]]=stat_prod_calc_test_venusaur[[#This Row],[gl_rank]]</f>
        <v>#N/A</v>
      </c>
      <c r="R487">
        <f>ROUND(stat_prod_calc_test_venusaur[[#This Row],[gl_stat_product]],1)</f>
        <v>1795.3</v>
      </c>
      <c r="S487" s="6" t="e">
        <f>INDEX(sgStats[gl_prod],MATCH(stat_prod_calc_test_venusaur[[#This Row],[iv_str]],sgStats[gl_iv_string],0))</f>
        <v>#N/A</v>
      </c>
      <c r="T487" s="5">
        <f>ROUND(stat_prod_calc_test_venusaur[[#This Row],[gl_percent_rank]],2)</f>
        <v>85.67</v>
      </c>
      <c r="U487" s="5" t="e">
        <f>INDEX(sgStats[gl_percent_sp],MATCH(stat_prod_calc_test_venusaur[[#This Row],[iv_str]],sgStats[gl_iv_string],0))</f>
        <v>#N/A</v>
      </c>
      <c r="V487" s="5" t="e">
        <f>stat_prod_calc_test_venusaur[[#This Row],[my_gl_%sp]]=stat_prod_calc_test_venusaur[[#This Row],[sg_gl_%sp]]</f>
        <v>#N/A</v>
      </c>
      <c r="W487" s="5">
        <f>ROUND(stat_prod_calc_test_venusaur[[#This Row],[gl_stat_product]]/$F$2*100,2)</f>
        <v>98.29</v>
      </c>
      <c r="X487" s="5" t="e">
        <f>stat_prod_calc_test_venusaur[[#This Row],[Column1]]=stat_prod_calc_test_venusaur[[#This Row],[sg_gl_%sp]]</f>
        <v>#N/A</v>
      </c>
      <c r="Y487" s="5">
        <f>stat_prod_calc_test_venusaur[[#This Row],[ul_stat_product]]/$L$66*100</f>
        <v>98.75180305652701</v>
      </c>
      <c r="Z487" s="5" t="e">
        <f>INDEX(sgStats[gl_rank],MATCH(stat_prod_calc_test_venusaur[[#This Row],[iv_str]],sgStats[ul_iv_string],0))</f>
        <v>#N/A</v>
      </c>
      <c r="AA487" s="5" t="e">
        <f>stat_prod_calc_test_venusaur[[#This Row],[sg_ul_rank]]=stat_prod_calc_test_venusaur[[#This Row],[ul_rank]]</f>
        <v>#N/A</v>
      </c>
      <c r="AB487" s="5">
        <f>ROUND(stat_prod_calc_test_venusaur[[#This Row],[ul_stat_product]],1)</f>
        <v>3904.4</v>
      </c>
      <c r="AC487" s="5" t="e">
        <f>INDEX(sgStats[ul_prod],MATCH(stat_prod_calc_test_venusaur[[#This Row],[iv_str]],sgStats[ul_iv_string],0))</f>
        <v>#N/A</v>
      </c>
    </row>
    <row r="488" spans="1:29" x14ac:dyDescent="0.25">
      <c r="A488" s="5" t="s">
        <v>36</v>
      </c>
      <c r="B488" s="5" t="s">
        <v>624</v>
      </c>
      <c r="C488">
        <v>21</v>
      </c>
      <c r="D488">
        <v>1483</v>
      </c>
      <c r="E488">
        <v>118</v>
      </c>
      <c r="F488">
        <v>1795.288</v>
      </c>
      <c r="G488">
        <v>585</v>
      </c>
      <c r="H488">
        <v>85.665000000000006</v>
      </c>
      <c r="I488">
        <v>40.5</v>
      </c>
      <c r="J488">
        <v>2488</v>
      </c>
      <c r="K488">
        <v>153</v>
      </c>
      <c r="L488">
        <v>3904.3530000000001</v>
      </c>
      <c r="M488">
        <v>486</v>
      </c>
      <c r="N488">
        <v>87.353999999999999</v>
      </c>
      <c r="O488">
        <v>3</v>
      </c>
      <c r="P488" t="e">
        <f>INDEX(sgStats[gl_rank],MATCH(stat_prod_calc_test_venusaur[[#This Row],[iv_str]],sgStats[gl_iv_string],0))</f>
        <v>#N/A</v>
      </c>
      <c r="Q488" t="e">
        <f>stat_prod_calc_test_venusaur[[#This Row],[sg_gl_rank]]=stat_prod_calc_test_venusaur[[#This Row],[gl_rank]]</f>
        <v>#N/A</v>
      </c>
      <c r="R488">
        <f>ROUND(stat_prod_calc_test_venusaur[[#This Row],[gl_stat_product]],1)</f>
        <v>1795.3</v>
      </c>
      <c r="S488" s="6" t="e">
        <f>INDEX(sgStats[gl_prod],MATCH(stat_prod_calc_test_venusaur[[#This Row],[iv_str]],sgStats[gl_iv_string],0))</f>
        <v>#N/A</v>
      </c>
      <c r="T488" s="5">
        <f>ROUND(stat_prod_calc_test_venusaur[[#This Row],[gl_percent_rank]],2)</f>
        <v>85.67</v>
      </c>
      <c r="U488" s="5" t="e">
        <f>INDEX(sgStats[gl_percent_sp],MATCH(stat_prod_calc_test_venusaur[[#This Row],[iv_str]],sgStats[gl_iv_string],0))</f>
        <v>#N/A</v>
      </c>
      <c r="V488" s="5" t="e">
        <f>stat_prod_calc_test_venusaur[[#This Row],[my_gl_%sp]]=stat_prod_calc_test_venusaur[[#This Row],[sg_gl_%sp]]</f>
        <v>#N/A</v>
      </c>
      <c r="W488" s="5">
        <f>ROUND(stat_prod_calc_test_venusaur[[#This Row],[gl_stat_product]]/$F$2*100,2)</f>
        <v>98.29</v>
      </c>
      <c r="X488" s="5" t="e">
        <f>stat_prod_calc_test_venusaur[[#This Row],[Column1]]=stat_prod_calc_test_venusaur[[#This Row],[sg_gl_%sp]]</f>
        <v>#N/A</v>
      </c>
      <c r="Y488" s="5">
        <f>stat_prod_calc_test_venusaur[[#This Row],[ul_stat_product]]/$L$66*100</f>
        <v>98.75180305652701</v>
      </c>
      <c r="Z488" s="5" t="e">
        <f>INDEX(sgStats[gl_rank],MATCH(stat_prod_calc_test_venusaur[[#This Row],[iv_str]],sgStats[ul_iv_string],0))</f>
        <v>#N/A</v>
      </c>
      <c r="AA488" s="5" t="e">
        <f>stat_prod_calc_test_venusaur[[#This Row],[sg_ul_rank]]=stat_prod_calc_test_venusaur[[#This Row],[ul_rank]]</f>
        <v>#N/A</v>
      </c>
      <c r="AB488" s="5">
        <f>ROUND(stat_prod_calc_test_venusaur[[#This Row],[ul_stat_product]],1)</f>
        <v>3904.4</v>
      </c>
      <c r="AC488" s="5" t="e">
        <f>INDEX(sgStats[ul_prod],MATCH(stat_prod_calc_test_venusaur[[#This Row],[iv_str]],sgStats[ul_iv_string],0))</f>
        <v>#N/A</v>
      </c>
    </row>
    <row r="489" spans="1:29" x14ac:dyDescent="0.25">
      <c r="A489" s="5" t="s">
        <v>36</v>
      </c>
      <c r="B489" s="5" t="s">
        <v>1934</v>
      </c>
      <c r="C489">
        <v>19.5</v>
      </c>
      <c r="D489">
        <v>1472</v>
      </c>
      <c r="E489">
        <v>120</v>
      </c>
      <c r="F489">
        <v>1763.278</v>
      </c>
      <c r="G489">
        <v>1898</v>
      </c>
      <c r="H489">
        <v>53.651000000000003</v>
      </c>
      <c r="I489">
        <v>36</v>
      </c>
      <c r="J489">
        <v>2492</v>
      </c>
      <c r="K489">
        <v>157</v>
      </c>
      <c r="L489">
        <v>3904.2759999999998</v>
      </c>
      <c r="M489">
        <v>488</v>
      </c>
      <c r="N489">
        <v>87.328000000000003</v>
      </c>
      <c r="O489">
        <v>3</v>
      </c>
      <c r="P489" t="e">
        <f>INDEX(sgStats[gl_rank],MATCH(stat_prod_calc_test_venusaur[[#This Row],[iv_str]],sgStats[gl_iv_string],0))</f>
        <v>#N/A</v>
      </c>
      <c r="Q489" t="e">
        <f>stat_prod_calc_test_venusaur[[#This Row],[sg_gl_rank]]=stat_prod_calc_test_venusaur[[#This Row],[gl_rank]]</f>
        <v>#N/A</v>
      </c>
      <c r="R489">
        <f>ROUND(stat_prod_calc_test_venusaur[[#This Row],[gl_stat_product]],1)</f>
        <v>1763.3</v>
      </c>
      <c r="S489" s="6" t="e">
        <f>INDEX(sgStats[gl_prod],MATCH(stat_prod_calc_test_venusaur[[#This Row],[iv_str]],sgStats[gl_iv_string],0))</f>
        <v>#N/A</v>
      </c>
      <c r="T489" s="5">
        <f>ROUND(stat_prod_calc_test_venusaur[[#This Row],[gl_percent_rank]],2)</f>
        <v>53.65</v>
      </c>
      <c r="U489" s="5" t="e">
        <f>INDEX(sgStats[gl_percent_sp],MATCH(stat_prod_calc_test_venusaur[[#This Row],[iv_str]],sgStats[gl_iv_string],0))</f>
        <v>#N/A</v>
      </c>
      <c r="V489" s="5" t="e">
        <f>stat_prod_calc_test_venusaur[[#This Row],[my_gl_%sp]]=stat_prod_calc_test_venusaur[[#This Row],[sg_gl_%sp]]</f>
        <v>#N/A</v>
      </c>
      <c r="W489" s="5">
        <f>ROUND(stat_prod_calc_test_venusaur[[#This Row],[gl_stat_product]]/$F$2*100,2)</f>
        <v>96.53</v>
      </c>
      <c r="X489" s="5" t="e">
        <f>stat_prod_calc_test_venusaur[[#This Row],[Column1]]=stat_prod_calc_test_venusaur[[#This Row],[sg_gl_%sp]]</f>
        <v>#N/A</v>
      </c>
      <c r="Y489" s="5">
        <f>stat_prod_calc_test_venusaur[[#This Row],[ul_stat_product]]/$L$66*100</f>
        <v>98.749855515196757</v>
      </c>
      <c r="Z489" s="5" t="e">
        <f>INDEX(sgStats[gl_rank],MATCH(stat_prod_calc_test_venusaur[[#This Row],[iv_str]],sgStats[ul_iv_string],0))</f>
        <v>#N/A</v>
      </c>
      <c r="AA489" s="5" t="e">
        <f>stat_prod_calc_test_venusaur[[#This Row],[sg_ul_rank]]=stat_prod_calc_test_venusaur[[#This Row],[ul_rank]]</f>
        <v>#N/A</v>
      </c>
      <c r="AB489" s="5">
        <f>ROUND(stat_prod_calc_test_venusaur[[#This Row],[ul_stat_product]],1)</f>
        <v>3904.3</v>
      </c>
      <c r="AC489" s="5" t="e">
        <f>INDEX(sgStats[ul_prod],MATCH(stat_prod_calc_test_venusaur[[#This Row],[iv_str]],sgStats[ul_iv_string],0))</f>
        <v>#N/A</v>
      </c>
    </row>
    <row r="490" spans="1:29" x14ac:dyDescent="0.25">
      <c r="A490" s="5" t="s">
        <v>36</v>
      </c>
      <c r="B490" s="5" t="s">
        <v>1731</v>
      </c>
      <c r="C490">
        <v>20.5</v>
      </c>
      <c r="D490">
        <v>1470</v>
      </c>
      <c r="E490">
        <v>122</v>
      </c>
      <c r="F490">
        <v>1767.175</v>
      </c>
      <c r="G490">
        <v>1695</v>
      </c>
      <c r="H490">
        <v>58.607999999999997</v>
      </c>
      <c r="I490">
        <v>39.5</v>
      </c>
      <c r="J490">
        <v>2492</v>
      </c>
      <c r="K490">
        <v>159</v>
      </c>
      <c r="L490">
        <v>3904.194</v>
      </c>
      <c r="M490">
        <v>489</v>
      </c>
      <c r="N490">
        <v>87.275999999999996</v>
      </c>
      <c r="O490">
        <v>3</v>
      </c>
      <c r="P490" t="e">
        <f>INDEX(sgStats[gl_rank],MATCH(stat_prod_calc_test_venusaur[[#This Row],[iv_str]],sgStats[gl_iv_string],0))</f>
        <v>#N/A</v>
      </c>
      <c r="Q490" t="e">
        <f>stat_prod_calc_test_venusaur[[#This Row],[sg_gl_rank]]=stat_prod_calc_test_venusaur[[#This Row],[gl_rank]]</f>
        <v>#N/A</v>
      </c>
      <c r="R490">
        <f>ROUND(stat_prod_calc_test_venusaur[[#This Row],[gl_stat_product]],1)</f>
        <v>1767.2</v>
      </c>
      <c r="S490" s="6" t="e">
        <f>INDEX(sgStats[gl_prod],MATCH(stat_prod_calc_test_venusaur[[#This Row],[iv_str]],sgStats[gl_iv_string],0))</f>
        <v>#N/A</v>
      </c>
      <c r="T490" s="5">
        <f>ROUND(stat_prod_calc_test_venusaur[[#This Row],[gl_percent_rank]],2)</f>
        <v>58.61</v>
      </c>
      <c r="U490" s="5" t="e">
        <f>INDEX(sgStats[gl_percent_sp],MATCH(stat_prod_calc_test_venusaur[[#This Row],[iv_str]],sgStats[gl_iv_string],0))</f>
        <v>#N/A</v>
      </c>
      <c r="V490" s="5" t="e">
        <f>stat_prod_calc_test_venusaur[[#This Row],[my_gl_%sp]]=stat_prod_calc_test_venusaur[[#This Row],[sg_gl_%sp]]</f>
        <v>#N/A</v>
      </c>
      <c r="W490" s="5">
        <f>ROUND(stat_prod_calc_test_venusaur[[#This Row],[gl_stat_product]]/$F$2*100,2)</f>
        <v>96.75</v>
      </c>
      <c r="X490" s="5" t="e">
        <f>stat_prod_calc_test_venusaur[[#This Row],[Column1]]=stat_prod_calc_test_venusaur[[#This Row],[sg_gl_%sp]]</f>
        <v>#N/A</v>
      </c>
      <c r="Y490" s="5">
        <f>stat_prod_calc_test_venusaur[[#This Row],[ul_stat_product]]/$L$66*100</f>
        <v>98.747781510143781</v>
      </c>
      <c r="Z490" s="5" t="e">
        <f>INDEX(sgStats[gl_rank],MATCH(stat_prod_calc_test_venusaur[[#This Row],[iv_str]],sgStats[ul_iv_string],0))</f>
        <v>#N/A</v>
      </c>
      <c r="AA490" s="5" t="e">
        <f>stat_prod_calc_test_venusaur[[#This Row],[sg_ul_rank]]=stat_prod_calc_test_venusaur[[#This Row],[ul_rank]]</f>
        <v>#N/A</v>
      </c>
      <c r="AB490" s="5">
        <f>ROUND(stat_prod_calc_test_venusaur[[#This Row],[ul_stat_product]],1)</f>
        <v>3904.2</v>
      </c>
      <c r="AC490" s="5" t="e">
        <f>INDEX(sgStats[ul_prod],MATCH(stat_prod_calc_test_venusaur[[#This Row],[iv_str]],sgStats[ul_iv_string],0))</f>
        <v>#N/A</v>
      </c>
    </row>
    <row r="491" spans="1:29" x14ac:dyDescent="0.25">
      <c r="A491" s="5" t="s">
        <v>36</v>
      </c>
      <c r="B491" s="5" t="s">
        <v>1732</v>
      </c>
      <c r="C491">
        <v>20.5</v>
      </c>
      <c r="D491">
        <v>1466</v>
      </c>
      <c r="E491">
        <v>122</v>
      </c>
      <c r="F491">
        <v>1767.175</v>
      </c>
      <c r="G491">
        <v>1695</v>
      </c>
      <c r="H491">
        <v>58.607999999999997</v>
      </c>
      <c r="I491">
        <v>39.5</v>
      </c>
      <c r="J491">
        <v>2486</v>
      </c>
      <c r="K491">
        <v>159</v>
      </c>
      <c r="L491">
        <v>3904.194</v>
      </c>
      <c r="M491">
        <v>489</v>
      </c>
      <c r="N491">
        <v>87.275999999999996</v>
      </c>
      <c r="O491">
        <v>3</v>
      </c>
      <c r="P491" t="e">
        <f>INDEX(sgStats[gl_rank],MATCH(stat_prod_calc_test_venusaur[[#This Row],[iv_str]],sgStats[gl_iv_string],0))</f>
        <v>#N/A</v>
      </c>
      <c r="Q491" t="e">
        <f>stat_prod_calc_test_venusaur[[#This Row],[sg_gl_rank]]=stat_prod_calc_test_venusaur[[#This Row],[gl_rank]]</f>
        <v>#N/A</v>
      </c>
      <c r="R491">
        <f>ROUND(stat_prod_calc_test_venusaur[[#This Row],[gl_stat_product]],1)</f>
        <v>1767.2</v>
      </c>
      <c r="S491" s="6" t="e">
        <f>INDEX(sgStats[gl_prod],MATCH(stat_prod_calc_test_venusaur[[#This Row],[iv_str]],sgStats[gl_iv_string],0))</f>
        <v>#N/A</v>
      </c>
      <c r="T491" s="5">
        <f>ROUND(stat_prod_calc_test_venusaur[[#This Row],[gl_percent_rank]],2)</f>
        <v>58.61</v>
      </c>
      <c r="U491" s="5" t="e">
        <f>INDEX(sgStats[gl_percent_sp],MATCH(stat_prod_calc_test_venusaur[[#This Row],[iv_str]],sgStats[gl_iv_string],0))</f>
        <v>#N/A</v>
      </c>
      <c r="V491" s="5" t="e">
        <f>stat_prod_calc_test_venusaur[[#This Row],[my_gl_%sp]]=stat_prod_calc_test_venusaur[[#This Row],[sg_gl_%sp]]</f>
        <v>#N/A</v>
      </c>
      <c r="W491" s="5">
        <f>ROUND(stat_prod_calc_test_venusaur[[#This Row],[gl_stat_product]]/$F$2*100,2)</f>
        <v>96.75</v>
      </c>
      <c r="X491" s="5" t="e">
        <f>stat_prod_calc_test_venusaur[[#This Row],[Column1]]=stat_prod_calc_test_venusaur[[#This Row],[sg_gl_%sp]]</f>
        <v>#N/A</v>
      </c>
      <c r="Y491" s="5">
        <f>stat_prod_calc_test_venusaur[[#This Row],[ul_stat_product]]/$L$66*100</f>
        <v>98.747781510143781</v>
      </c>
      <c r="Z491" s="5" t="e">
        <f>INDEX(sgStats[gl_rank],MATCH(stat_prod_calc_test_venusaur[[#This Row],[iv_str]],sgStats[ul_iv_string],0))</f>
        <v>#N/A</v>
      </c>
      <c r="AA491" s="5" t="e">
        <f>stat_prod_calc_test_venusaur[[#This Row],[sg_ul_rank]]=stat_prod_calc_test_venusaur[[#This Row],[ul_rank]]</f>
        <v>#N/A</v>
      </c>
      <c r="AB491" s="5">
        <f>ROUND(stat_prod_calc_test_venusaur[[#This Row],[ul_stat_product]],1)</f>
        <v>3904.2</v>
      </c>
      <c r="AC491" s="5" t="e">
        <f>INDEX(sgStats[ul_prod],MATCH(stat_prod_calc_test_venusaur[[#This Row],[iv_str]],sgStats[ul_iv_string],0))</f>
        <v>#N/A</v>
      </c>
    </row>
    <row r="492" spans="1:29" x14ac:dyDescent="0.25">
      <c r="A492" s="5" t="s">
        <v>36</v>
      </c>
      <c r="B492" s="5" t="s">
        <v>757</v>
      </c>
      <c r="C492">
        <v>20</v>
      </c>
      <c r="D492">
        <v>1481</v>
      </c>
      <c r="E492">
        <v>120</v>
      </c>
      <c r="F492">
        <v>1791.001</v>
      </c>
      <c r="G492">
        <v>720</v>
      </c>
      <c r="H492">
        <v>82.418000000000006</v>
      </c>
      <c r="I492">
        <v>37.5</v>
      </c>
      <c r="J492">
        <v>2500</v>
      </c>
      <c r="K492">
        <v>155</v>
      </c>
      <c r="L492">
        <v>3904.0189999999998</v>
      </c>
      <c r="M492">
        <v>491</v>
      </c>
      <c r="N492">
        <v>87.224000000000004</v>
      </c>
      <c r="O492">
        <v>3</v>
      </c>
      <c r="P492" t="e">
        <f>INDEX(sgStats[gl_rank],MATCH(stat_prod_calc_test_venusaur[[#This Row],[iv_str]],sgStats[gl_iv_string],0))</f>
        <v>#N/A</v>
      </c>
      <c r="Q492" t="e">
        <f>stat_prod_calc_test_venusaur[[#This Row],[sg_gl_rank]]=stat_prod_calc_test_venusaur[[#This Row],[gl_rank]]</f>
        <v>#N/A</v>
      </c>
      <c r="R492">
        <f>ROUND(stat_prod_calc_test_venusaur[[#This Row],[gl_stat_product]],1)</f>
        <v>1791</v>
      </c>
      <c r="S492" s="6" t="e">
        <f>INDEX(sgStats[gl_prod],MATCH(stat_prod_calc_test_venusaur[[#This Row],[iv_str]],sgStats[gl_iv_string],0))</f>
        <v>#N/A</v>
      </c>
      <c r="T492" s="5">
        <f>ROUND(stat_prod_calc_test_venusaur[[#This Row],[gl_percent_rank]],2)</f>
        <v>82.42</v>
      </c>
      <c r="U492" s="5" t="e">
        <f>INDEX(sgStats[gl_percent_sp],MATCH(stat_prod_calc_test_venusaur[[#This Row],[iv_str]],sgStats[gl_iv_string],0))</f>
        <v>#N/A</v>
      </c>
      <c r="V492" s="5" t="e">
        <f>stat_prod_calc_test_venusaur[[#This Row],[my_gl_%sp]]=stat_prod_calc_test_venusaur[[#This Row],[sg_gl_%sp]]</f>
        <v>#N/A</v>
      </c>
      <c r="W492" s="5">
        <f>ROUND(stat_prod_calc_test_venusaur[[#This Row],[gl_stat_product]]/$F$2*100,2)</f>
        <v>98.05</v>
      </c>
      <c r="X492" s="5" t="e">
        <f>stat_prod_calc_test_venusaur[[#This Row],[Column1]]=stat_prod_calc_test_venusaur[[#This Row],[sg_gl_%sp]]</f>
        <v>#N/A</v>
      </c>
      <c r="Y492" s="5">
        <f>stat_prod_calc_test_venusaur[[#This Row],[ul_stat_product]]/$L$66*100</f>
        <v>98.743355279847776</v>
      </c>
      <c r="Z492" s="5" t="e">
        <f>INDEX(sgStats[gl_rank],MATCH(stat_prod_calc_test_venusaur[[#This Row],[iv_str]],sgStats[ul_iv_string],0))</f>
        <v>#N/A</v>
      </c>
      <c r="AA492" s="5" t="e">
        <f>stat_prod_calc_test_venusaur[[#This Row],[sg_ul_rank]]=stat_prod_calc_test_venusaur[[#This Row],[ul_rank]]</f>
        <v>#N/A</v>
      </c>
      <c r="AB492" s="5">
        <f>ROUND(stat_prod_calc_test_venusaur[[#This Row],[ul_stat_product]],1)</f>
        <v>3904</v>
      </c>
      <c r="AC492" s="5" t="e">
        <f>INDEX(sgStats[ul_prod],MATCH(stat_prod_calc_test_venusaur[[#This Row],[iv_str]],sgStats[ul_iv_string],0))</f>
        <v>#N/A</v>
      </c>
    </row>
    <row r="493" spans="1:29" x14ac:dyDescent="0.25">
      <c r="A493" s="5" t="s">
        <v>36</v>
      </c>
      <c r="B493" s="5" t="s">
        <v>1324</v>
      </c>
      <c r="C493">
        <v>20</v>
      </c>
      <c r="D493">
        <v>1477</v>
      </c>
      <c r="E493">
        <v>119</v>
      </c>
      <c r="F493">
        <v>1776.076</v>
      </c>
      <c r="G493">
        <v>1288</v>
      </c>
      <c r="H493">
        <v>68.570999999999998</v>
      </c>
      <c r="I493">
        <v>37.5</v>
      </c>
      <c r="J493">
        <v>2493</v>
      </c>
      <c r="K493">
        <v>155</v>
      </c>
      <c r="L493">
        <v>3904.0189999999998</v>
      </c>
      <c r="M493">
        <v>491</v>
      </c>
      <c r="N493">
        <v>87.224000000000004</v>
      </c>
      <c r="O493">
        <v>3</v>
      </c>
      <c r="P493" t="e">
        <f>INDEX(sgStats[gl_rank],MATCH(stat_prod_calc_test_venusaur[[#This Row],[iv_str]],sgStats[gl_iv_string],0))</f>
        <v>#N/A</v>
      </c>
      <c r="Q493" t="e">
        <f>stat_prod_calc_test_venusaur[[#This Row],[sg_gl_rank]]=stat_prod_calc_test_venusaur[[#This Row],[gl_rank]]</f>
        <v>#N/A</v>
      </c>
      <c r="R493">
        <f>ROUND(stat_prod_calc_test_venusaur[[#This Row],[gl_stat_product]],1)</f>
        <v>1776.1</v>
      </c>
      <c r="S493" s="6" t="e">
        <f>INDEX(sgStats[gl_prod],MATCH(stat_prod_calc_test_venusaur[[#This Row],[iv_str]],sgStats[gl_iv_string],0))</f>
        <v>#N/A</v>
      </c>
      <c r="T493" s="5">
        <f>ROUND(stat_prod_calc_test_venusaur[[#This Row],[gl_percent_rank]],2)</f>
        <v>68.569999999999993</v>
      </c>
      <c r="U493" s="5" t="e">
        <f>INDEX(sgStats[gl_percent_sp],MATCH(stat_prod_calc_test_venusaur[[#This Row],[iv_str]],sgStats[gl_iv_string],0))</f>
        <v>#N/A</v>
      </c>
      <c r="V493" s="5" t="e">
        <f>stat_prod_calc_test_venusaur[[#This Row],[my_gl_%sp]]=stat_prod_calc_test_venusaur[[#This Row],[sg_gl_%sp]]</f>
        <v>#N/A</v>
      </c>
      <c r="W493" s="5">
        <f>ROUND(stat_prod_calc_test_venusaur[[#This Row],[gl_stat_product]]/$F$2*100,2)</f>
        <v>97.23</v>
      </c>
      <c r="X493" s="5" t="e">
        <f>stat_prod_calc_test_venusaur[[#This Row],[Column1]]=stat_prod_calc_test_venusaur[[#This Row],[sg_gl_%sp]]</f>
        <v>#N/A</v>
      </c>
      <c r="Y493" s="5">
        <f>stat_prod_calc_test_venusaur[[#This Row],[ul_stat_product]]/$L$66*100</f>
        <v>98.743355279847776</v>
      </c>
      <c r="Z493" s="5" t="e">
        <f>INDEX(sgStats[gl_rank],MATCH(stat_prod_calc_test_venusaur[[#This Row],[iv_str]],sgStats[ul_iv_string],0))</f>
        <v>#N/A</v>
      </c>
      <c r="AA493" s="5" t="e">
        <f>stat_prod_calc_test_venusaur[[#This Row],[sg_ul_rank]]=stat_prod_calc_test_venusaur[[#This Row],[ul_rank]]</f>
        <v>#N/A</v>
      </c>
      <c r="AB493" s="5">
        <f>ROUND(stat_prod_calc_test_venusaur[[#This Row],[ul_stat_product]],1)</f>
        <v>3904</v>
      </c>
      <c r="AC493" s="5" t="e">
        <f>INDEX(sgStats[ul_prod],MATCH(stat_prod_calc_test_venusaur[[#This Row],[iv_str]],sgStats[ul_iv_string],0))</f>
        <v>#N/A</v>
      </c>
    </row>
    <row r="494" spans="1:29" x14ac:dyDescent="0.25">
      <c r="A494" s="5" t="s">
        <v>36</v>
      </c>
      <c r="B494" s="5" t="s">
        <v>630</v>
      </c>
      <c r="C494">
        <v>21</v>
      </c>
      <c r="D494">
        <v>1483</v>
      </c>
      <c r="E494">
        <v>118</v>
      </c>
      <c r="F494">
        <v>1795.1110000000001</v>
      </c>
      <c r="G494">
        <v>593</v>
      </c>
      <c r="H494">
        <v>85.495000000000005</v>
      </c>
      <c r="I494">
        <v>40.5</v>
      </c>
      <c r="J494">
        <v>2488</v>
      </c>
      <c r="K494">
        <v>153</v>
      </c>
      <c r="L494">
        <v>3903.9690000000001</v>
      </c>
      <c r="M494">
        <v>493</v>
      </c>
      <c r="N494">
        <v>87.197999999999993</v>
      </c>
      <c r="O494">
        <v>3</v>
      </c>
      <c r="P494" t="e">
        <f>INDEX(sgStats[gl_rank],MATCH(stat_prod_calc_test_venusaur[[#This Row],[iv_str]],sgStats[gl_iv_string],0))</f>
        <v>#N/A</v>
      </c>
      <c r="Q494" t="e">
        <f>stat_prod_calc_test_venusaur[[#This Row],[sg_gl_rank]]=stat_prod_calc_test_venusaur[[#This Row],[gl_rank]]</f>
        <v>#N/A</v>
      </c>
      <c r="R494">
        <f>ROUND(stat_prod_calc_test_venusaur[[#This Row],[gl_stat_product]],1)</f>
        <v>1795.1</v>
      </c>
      <c r="S494" s="6" t="e">
        <f>INDEX(sgStats[gl_prod],MATCH(stat_prod_calc_test_venusaur[[#This Row],[iv_str]],sgStats[gl_iv_string],0))</f>
        <v>#N/A</v>
      </c>
      <c r="T494" s="5">
        <f>ROUND(stat_prod_calc_test_venusaur[[#This Row],[gl_percent_rank]],2)</f>
        <v>85.5</v>
      </c>
      <c r="U494" s="5" t="e">
        <f>INDEX(sgStats[gl_percent_sp],MATCH(stat_prod_calc_test_venusaur[[#This Row],[iv_str]],sgStats[gl_iv_string],0))</f>
        <v>#N/A</v>
      </c>
      <c r="V494" s="5" t="e">
        <f>stat_prod_calc_test_venusaur[[#This Row],[my_gl_%sp]]=stat_prod_calc_test_venusaur[[#This Row],[sg_gl_%sp]]</f>
        <v>#N/A</v>
      </c>
      <c r="W494" s="5">
        <f>ROUND(stat_prod_calc_test_venusaur[[#This Row],[gl_stat_product]]/$F$2*100,2)</f>
        <v>98.28</v>
      </c>
      <c r="X494" s="5" t="e">
        <f>stat_prod_calc_test_venusaur[[#This Row],[Column1]]=stat_prod_calc_test_venusaur[[#This Row],[sg_gl_%sp]]</f>
        <v>#N/A</v>
      </c>
      <c r="Y494" s="5">
        <f>stat_prod_calc_test_venusaur[[#This Row],[ul_stat_product]]/$L$66*100</f>
        <v>98.742090642620354</v>
      </c>
      <c r="Z494" s="5" t="e">
        <f>INDEX(sgStats[gl_rank],MATCH(stat_prod_calc_test_venusaur[[#This Row],[iv_str]],sgStats[ul_iv_string],0))</f>
        <v>#N/A</v>
      </c>
      <c r="AA494" s="5" t="e">
        <f>stat_prod_calc_test_venusaur[[#This Row],[sg_ul_rank]]=stat_prod_calc_test_venusaur[[#This Row],[ul_rank]]</f>
        <v>#N/A</v>
      </c>
      <c r="AB494" s="5">
        <f>ROUND(stat_prod_calc_test_venusaur[[#This Row],[ul_stat_product]],1)</f>
        <v>3904</v>
      </c>
      <c r="AC494" s="5" t="e">
        <f>INDEX(sgStats[ul_prod],MATCH(stat_prod_calc_test_venusaur[[#This Row],[iv_str]],sgStats[ul_iv_string],0))</f>
        <v>#N/A</v>
      </c>
    </row>
    <row r="495" spans="1:29" x14ac:dyDescent="0.25">
      <c r="A495" s="5" t="s">
        <v>36</v>
      </c>
      <c r="B495" s="5" t="s">
        <v>299</v>
      </c>
      <c r="C495">
        <v>20.5</v>
      </c>
      <c r="D495">
        <v>1492</v>
      </c>
      <c r="E495">
        <v>120</v>
      </c>
      <c r="F495">
        <v>1808.9680000000001</v>
      </c>
      <c r="G495">
        <v>262</v>
      </c>
      <c r="H495">
        <v>93.602000000000004</v>
      </c>
      <c r="I495">
        <v>38.5</v>
      </c>
      <c r="J495">
        <v>2493</v>
      </c>
      <c r="K495">
        <v>155</v>
      </c>
      <c r="L495">
        <v>3903.9479999999999</v>
      </c>
      <c r="M495">
        <v>494</v>
      </c>
      <c r="N495">
        <v>87.171000000000006</v>
      </c>
      <c r="O495">
        <v>3</v>
      </c>
      <c r="P495" t="e">
        <f>INDEX(sgStats[gl_rank],MATCH(stat_prod_calc_test_venusaur[[#This Row],[iv_str]],sgStats[gl_iv_string],0))</f>
        <v>#N/A</v>
      </c>
      <c r="Q495" t="e">
        <f>stat_prod_calc_test_venusaur[[#This Row],[sg_gl_rank]]=stat_prod_calc_test_venusaur[[#This Row],[gl_rank]]</f>
        <v>#N/A</v>
      </c>
      <c r="R495">
        <f>ROUND(stat_prod_calc_test_venusaur[[#This Row],[gl_stat_product]],1)</f>
        <v>1809</v>
      </c>
      <c r="S495" s="6" t="e">
        <f>INDEX(sgStats[gl_prod],MATCH(stat_prod_calc_test_venusaur[[#This Row],[iv_str]],sgStats[gl_iv_string],0))</f>
        <v>#N/A</v>
      </c>
      <c r="T495" s="5">
        <f>ROUND(stat_prod_calc_test_venusaur[[#This Row],[gl_percent_rank]],2)</f>
        <v>93.6</v>
      </c>
      <c r="U495" s="5" t="e">
        <f>INDEX(sgStats[gl_percent_sp],MATCH(stat_prod_calc_test_venusaur[[#This Row],[iv_str]],sgStats[gl_iv_string],0))</f>
        <v>#N/A</v>
      </c>
      <c r="V495" s="5" t="e">
        <f>stat_prod_calc_test_venusaur[[#This Row],[my_gl_%sp]]=stat_prod_calc_test_venusaur[[#This Row],[sg_gl_%sp]]</f>
        <v>#N/A</v>
      </c>
      <c r="W495" s="5">
        <f>ROUND(stat_prod_calc_test_venusaur[[#This Row],[gl_stat_product]]/$F$2*100,2)</f>
        <v>99.03</v>
      </c>
      <c r="X495" s="5" t="e">
        <f>stat_prod_calc_test_venusaur[[#This Row],[Column1]]=stat_prod_calc_test_venusaur[[#This Row],[sg_gl_%sp]]</f>
        <v>#N/A</v>
      </c>
      <c r="Y495" s="5">
        <f>stat_prod_calc_test_venusaur[[#This Row],[ul_stat_product]]/$L$66*100</f>
        <v>98.741559494984827</v>
      </c>
      <c r="Z495" s="5" t="e">
        <f>INDEX(sgStats[gl_rank],MATCH(stat_prod_calc_test_venusaur[[#This Row],[iv_str]],sgStats[ul_iv_string],0))</f>
        <v>#N/A</v>
      </c>
      <c r="AA495" s="5" t="e">
        <f>stat_prod_calc_test_venusaur[[#This Row],[sg_ul_rank]]=stat_prod_calc_test_venusaur[[#This Row],[ul_rank]]</f>
        <v>#N/A</v>
      </c>
      <c r="AB495" s="5">
        <f>ROUND(stat_prod_calc_test_venusaur[[#This Row],[ul_stat_product]],1)</f>
        <v>3903.9</v>
      </c>
      <c r="AC495" s="5" t="e">
        <f>INDEX(sgStats[ul_prod],MATCH(stat_prod_calc_test_venusaur[[#This Row],[iv_str]],sgStats[ul_iv_string],0))</f>
        <v>#N/A</v>
      </c>
    </row>
    <row r="496" spans="1:29" x14ac:dyDescent="0.25">
      <c r="A496" s="5" t="s">
        <v>36</v>
      </c>
      <c r="B496" s="5" t="s">
        <v>1941</v>
      </c>
      <c r="C496">
        <v>19.5</v>
      </c>
      <c r="D496">
        <v>1476</v>
      </c>
      <c r="E496">
        <v>120</v>
      </c>
      <c r="F496">
        <v>1763.1110000000001</v>
      </c>
      <c r="G496">
        <v>1905</v>
      </c>
      <c r="H496">
        <v>53.48</v>
      </c>
      <c r="I496">
        <v>36</v>
      </c>
      <c r="J496">
        <v>2498</v>
      </c>
      <c r="K496">
        <v>157</v>
      </c>
      <c r="L496">
        <v>3903.9070000000002</v>
      </c>
      <c r="M496">
        <v>495</v>
      </c>
      <c r="N496">
        <v>87.144999999999996</v>
      </c>
      <c r="O496">
        <v>3</v>
      </c>
      <c r="P496" t="e">
        <f>INDEX(sgStats[gl_rank],MATCH(stat_prod_calc_test_venusaur[[#This Row],[iv_str]],sgStats[gl_iv_string],0))</f>
        <v>#N/A</v>
      </c>
      <c r="Q496" t="e">
        <f>stat_prod_calc_test_venusaur[[#This Row],[sg_gl_rank]]=stat_prod_calc_test_venusaur[[#This Row],[gl_rank]]</f>
        <v>#N/A</v>
      </c>
      <c r="R496">
        <f>ROUND(stat_prod_calc_test_venusaur[[#This Row],[gl_stat_product]],1)</f>
        <v>1763.1</v>
      </c>
      <c r="S496" s="6" t="e">
        <f>INDEX(sgStats[gl_prod],MATCH(stat_prod_calc_test_venusaur[[#This Row],[iv_str]],sgStats[gl_iv_string],0))</f>
        <v>#N/A</v>
      </c>
      <c r="T496" s="5">
        <f>ROUND(stat_prod_calc_test_venusaur[[#This Row],[gl_percent_rank]],2)</f>
        <v>53.48</v>
      </c>
      <c r="U496" s="5" t="e">
        <f>INDEX(sgStats[gl_percent_sp],MATCH(stat_prod_calc_test_venusaur[[#This Row],[iv_str]],sgStats[gl_iv_string],0))</f>
        <v>#N/A</v>
      </c>
      <c r="V496" s="5" t="e">
        <f>stat_prod_calc_test_venusaur[[#This Row],[my_gl_%sp]]=stat_prod_calc_test_venusaur[[#This Row],[sg_gl_%sp]]</f>
        <v>#N/A</v>
      </c>
      <c r="W496" s="5">
        <f>ROUND(stat_prod_calc_test_venusaur[[#This Row],[gl_stat_product]]/$F$2*100,2)</f>
        <v>96.52</v>
      </c>
      <c r="X496" s="5" t="e">
        <f>stat_prod_calc_test_venusaur[[#This Row],[Column1]]=stat_prod_calc_test_venusaur[[#This Row],[sg_gl_%sp]]</f>
        <v>#N/A</v>
      </c>
      <c r="Y496" s="5">
        <f>stat_prod_calc_test_venusaur[[#This Row],[ul_stat_product]]/$L$66*100</f>
        <v>98.740522492458339</v>
      </c>
      <c r="Z496" s="5" t="e">
        <f>INDEX(sgStats[gl_rank],MATCH(stat_prod_calc_test_venusaur[[#This Row],[iv_str]],sgStats[ul_iv_string],0))</f>
        <v>#N/A</v>
      </c>
      <c r="AA496" s="5" t="e">
        <f>stat_prod_calc_test_venusaur[[#This Row],[sg_ul_rank]]=stat_prod_calc_test_venusaur[[#This Row],[ul_rank]]</f>
        <v>#N/A</v>
      </c>
      <c r="AB496" s="5">
        <f>ROUND(stat_prod_calc_test_venusaur[[#This Row],[ul_stat_product]],1)</f>
        <v>3903.9</v>
      </c>
      <c r="AC496" s="5" t="e">
        <f>INDEX(sgStats[ul_prod],MATCH(stat_prod_calc_test_venusaur[[#This Row],[iv_str]],sgStats[ul_iv_string],0))</f>
        <v>#N/A</v>
      </c>
    </row>
    <row r="497" spans="1:29" x14ac:dyDescent="0.25">
      <c r="A497" s="5" t="s">
        <v>36</v>
      </c>
      <c r="B497" s="5" t="s">
        <v>301</v>
      </c>
      <c r="C497">
        <v>20.5</v>
      </c>
      <c r="D497">
        <v>1496</v>
      </c>
      <c r="E497">
        <v>120</v>
      </c>
      <c r="F497">
        <v>1808.924</v>
      </c>
      <c r="G497">
        <v>264</v>
      </c>
      <c r="H497">
        <v>93.504000000000005</v>
      </c>
      <c r="I497">
        <v>38.5</v>
      </c>
      <c r="J497">
        <v>2499</v>
      </c>
      <c r="K497">
        <v>155</v>
      </c>
      <c r="L497">
        <v>3903.8539999999998</v>
      </c>
      <c r="M497">
        <v>496</v>
      </c>
      <c r="N497">
        <v>87.093000000000004</v>
      </c>
      <c r="O497">
        <v>3</v>
      </c>
      <c r="P497" t="e">
        <f>INDEX(sgStats[gl_rank],MATCH(stat_prod_calc_test_venusaur[[#This Row],[iv_str]],sgStats[gl_iv_string],0))</f>
        <v>#N/A</v>
      </c>
      <c r="Q497" t="e">
        <f>stat_prod_calc_test_venusaur[[#This Row],[sg_gl_rank]]=stat_prod_calc_test_venusaur[[#This Row],[gl_rank]]</f>
        <v>#N/A</v>
      </c>
      <c r="R497">
        <f>ROUND(stat_prod_calc_test_venusaur[[#This Row],[gl_stat_product]],1)</f>
        <v>1808.9</v>
      </c>
      <c r="S497" s="6" t="e">
        <f>INDEX(sgStats[gl_prod],MATCH(stat_prod_calc_test_venusaur[[#This Row],[iv_str]],sgStats[gl_iv_string],0))</f>
        <v>#N/A</v>
      </c>
      <c r="T497" s="5">
        <f>ROUND(stat_prod_calc_test_venusaur[[#This Row],[gl_percent_rank]],2)</f>
        <v>93.5</v>
      </c>
      <c r="U497" s="5" t="e">
        <f>INDEX(sgStats[gl_percent_sp],MATCH(stat_prod_calc_test_venusaur[[#This Row],[iv_str]],sgStats[gl_iv_string],0))</f>
        <v>#N/A</v>
      </c>
      <c r="V497" s="5" t="e">
        <f>stat_prod_calc_test_venusaur[[#This Row],[my_gl_%sp]]=stat_prod_calc_test_venusaur[[#This Row],[sg_gl_%sp]]</f>
        <v>#N/A</v>
      </c>
      <c r="W497" s="5">
        <f>ROUND(stat_prod_calc_test_venusaur[[#This Row],[gl_stat_product]]/$F$2*100,2)</f>
        <v>99.03</v>
      </c>
      <c r="X497" s="5" t="e">
        <f>stat_prod_calc_test_venusaur[[#This Row],[Column1]]=stat_prod_calc_test_venusaur[[#This Row],[sg_gl_%sp]]</f>
        <v>#N/A</v>
      </c>
      <c r="Y497" s="5">
        <f>stat_prod_calc_test_venusaur[[#This Row],[ul_stat_product]]/$L$66*100</f>
        <v>98.739181976997259</v>
      </c>
      <c r="Z497" s="5" t="e">
        <f>INDEX(sgStats[gl_rank],MATCH(stat_prod_calc_test_venusaur[[#This Row],[iv_str]],sgStats[ul_iv_string],0))</f>
        <v>#N/A</v>
      </c>
      <c r="AA497" s="5" t="e">
        <f>stat_prod_calc_test_venusaur[[#This Row],[sg_ul_rank]]=stat_prod_calc_test_venusaur[[#This Row],[ul_rank]]</f>
        <v>#N/A</v>
      </c>
      <c r="AB497" s="5">
        <f>ROUND(stat_prod_calc_test_venusaur[[#This Row],[ul_stat_product]],1)</f>
        <v>3903.9</v>
      </c>
      <c r="AC497" s="5" t="e">
        <f>INDEX(sgStats[ul_prod],MATCH(stat_prod_calc_test_venusaur[[#This Row],[iv_str]],sgStats[ul_iv_string],0))</f>
        <v>#N/A</v>
      </c>
    </row>
    <row r="498" spans="1:29" x14ac:dyDescent="0.25">
      <c r="A498" s="5" t="s">
        <v>36</v>
      </c>
      <c r="B498" s="5" t="s">
        <v>303</v>
      </c>
      <c r="C498">
        <v>20.5</v>
      </c>
      <c r="D498">
        <v>1488</v>
      </c>
      <c r="E498">
        <v>120</v>
      </c>
      <c r="F498">
        <v>1808.924</v>
      </c>
      <c r="G498">
        <v>264</v>
      </c>
      <c r="H498">
        <v>93.504000000000005</v>
      </c>
      <c r="I498">
        <v>38.5</v>
      </c>
      <c r="J498">
        <v>2487</v>
      </c>
      <c r="K498">
        <v>155</v>
      </c>
      <c r="L498">
        <v>3903.8539999999998</v>
      </c>
      <c r="M498">
        <v>496</v>
      </c>
      <c r="N498">
        <v>87.093000000000004</v>
      </c>
      <c r="O498">
        <v>3</v>
      </c>
      <c r="P498" t="e">
        <f>INDEX(sgStats[gl_rank],MATCH(stat_prod_calc_test_venusaur[[#This Row],[iv_str]],sgStats[gl_iv_string],0))</f>
        <v>#N/A</v>
      </c>
      <c r="Q498" t="e">
        <f>stat_prod_calc_test_venusaur[[#This Row],[sg_gl_rank]]=stat_prod_calc_test_venusaur[[#This Row],[gl_rank]]</f>
        <v>#N/A</v>
      </c>
      <c r="R498">
        <f>ROUND(stat_prod_calc_test_venusaur[[#This Row],[gl_stat_product]],1)</f>
        <v>1808.9</v>
      </c>
      <c r="S498" s="6" t="e">
        <f>INDEX(sgStats[gl_prod],MATCH(stat_prod_calc_test_venusaur[[#This Row],[iv_str]],sgStats[gl_iv_string],0))</f>
        <v>#N/A</v>
      </c>
      <c r="T498" s="5">
        <f>ROUND(stat_prod_calc_test_venusaur[[#This Row],[gl_percent_rank]],2)</f>
        <v>93.5</v>
      </c>
      <c r="U498" s="5" t="e">
        <f>INDEX(sgStats[gl_percent_sp],MATCH(stat_prod_calc_test_venusaur[[#This Row],[iv_str]],sgStats[gl_iv_string],0))</f>
        <v>#N/A</v>
      </c>
      <c r="V498" s="5" t="e">
        <f>stat_prod_calc_test_venusaur[[#This Row],[my_gl_%sp]]=stat_prod_calc_test_venusaur[[#This Row],[sg_gl_%sp]]</f>
        <v>#N/A</v>
      </c>
      <c r="W498" s="5">
        <f>ROUND(stat_prod_calc_test_venusaur[[#This Row],[gl_stat_product]]/$F$2*100,2)</f>
        <v>99.03</v>
      </c>
      <c r="X498" s="5" t="e">
        <f>stat_prod_calc_test_venusaur[[#This Row],[Column1]]=stat_prod_calc_test_venusaur[[#This Row],[sg_gl_%sp]]</f>
        <v>#N/A</v>
      </c>
      <c r="Y498" s="5">
        <f>stat_prod_calc_test_venusaur[[#This Row],[ul_stat_product]]/$L$66*100</f>
        <v>98.739181976997259</v>
      </c>
      <c r="Z498" s="5" t="e">
        <f>INDEX(sgStats[gl_rank],MATCH(stat_prod_calc_test_venusaur[[#This Row],[iv_str]],sgStats[ul_iv_string],0))</f>
        <v>#N/A</v>
      </c>
      <c r="AA498" s="5" t="e">
        <f>stat_prod_calc_test_venusaur[[#This Row],[sg_ul_rank]]=stat_prod_calc_test_venusaur[[#This Row],[ul_rank]]</f>
        <v>#N/A</v>
      </c>
      <c r="AB498" s="5">
        <f>ROUND(stat_prod_calc_test_venusaur[[#This Row],[ul_stat_product]],1)</f>
        <v>3903.9</v>
      </c>
      <c r="AC498" s="5" t="e">
        <f>INDEX(sgStats[ul_prod],MATCH(stat_prod_calc_test_venusaur[[#This Row],[iv_str]],sgStats[ul_iv_string],0))</f>
        <v>#N/A</v>
      </c>
    </row>
    <row r="499" spans="1:29" x14ac:dyDescent="0.25">
      <c r="A499" s="5" t="s">
        <v>36</v>
      </c>
      <c r="B499" s="5" t="s">
        <v>1329</v>
      </c>
      <c r="C499">
        <v>20</v>
      </c>
      <c r="D499">
        <v>1481</v>
      </c>
      <c r="E499">
        <v>119</v>
      </c>
      <c r="F499">
        <v>1775.991</v>
      </c>
      <c r="G499">
        <v>1293</v>
      </c>
      <c r="H499">
        <v>68.448999999999998</v>
      </c>
      <c r="I499">
        <v>37.5</v>
      </c>
      <c r="J499">
        <v>2499</v>
      </c>
      <c r="K499">
        <v>155</v>
      </c>
      <c r="L499">
        <v>3903.8319999999999</v>
      </c>
      <c r="M499">
        <v>498</v>
      </c>
      <c r="N499">
        <v>87.066999999999993</v>
      </c>
      <c r="O499">
        <v>3</v>
      </c>
      <c r="P499" t="e">
        <f>INDEX(sgStats[gl_rank],MATCH(stat_prod_calc_test_venusaur[[#This Row],[iv_str]],sgStats[gl_iv_string],0))</f>
        <v>#N/A</v>
      </c>
      <c r="Q499" t="e">
        <f>stat_prod_calc_test_venusaur[[#This Row],[sg_gl_rank]]=stat_prod_calc_test_venusaur[[#This Row],[gl_rank]]</f>
        <v>#N/A</v>
      </c>
      <c r="R499">
        <f>ROUND(stat_prod_calc_test_venusaur[[#This Row],[gl_stat_product]],1)</f>
        <v>1776</v>
      </c>
      <c r="S499" s="6" t="e">
        <f>INDEX(sgStats[gl_prod],MATCH(stat_prod_calc_test_venusaur[[#This Row],[iv_str]],sgStats[gl_iv_string],0))</f>
        <v>#N/A</v>
      </c>
      <c r="T499" s="5">
        <f>ROUND(stat_prod_calc_test_venusaur[[#This Row],[gl_percent_rank]],2)</f>
        <v>68.45</v>
      </c>
      <c r="U499" s="5" t="e">
        <f>INDEX(sgStats[gl_percent_sp],MATCH(stat_prod_calc_test_venusaur[[#This Row],[iv_str]],sgStats[gl_iv_string],0))</f>
        <v>#N/A</v>
      </c>
      <c r="V499" s="5" t="e">
        <f>stat_prod_calc_test_venusaur[[#This Row],[my_gl_%sp]]=stat_prod_calc_test_venusaur[[#This Row],[sg_gl_%sp]]</f>
        <v>#N/A</v>
      </c>
      <c r="W499" s="5">
        <f>ROUND(stat_prod_calc_test_venusaur[[#This Row],[gl_stat_product]]/$F$2*100,2)</f>
        <v>97.23</v>
      </c>
      <c r="X499" s="5" t="e">
        <f>stat_prod_calc_test_venusaur[[#This Row],[Column1]]=stat_prod_calc_test_venusaur[[#This Row],[sg_gl_%sp]]</f>
        <v>#N/A</v>
      </c>
      <c r="Y499" s="5">
        <f>stat_prod_calc_test_venusaur[[#This Row],[ul_stat_product]]/$L$66*100</f>
        <v>98.738625536617192</v>
      </c>
      <c r="Z499" s="5" t="e">
        <f>INDEX(sgStats[gl_rank],MATCH(stat_prod_calc_test_venusaur[[#This Row],[iv_str]],sgStats[ul_iv_string],0))</f>
        <v>#N/A</v>
      </c>
      <c r="AA499" s="5" t="e">
        <f>stat_prod_calc_test_venusaur[[#This Row],[sg_ul_rank]]=stat_prod_calc_test_venusaur[[#This Row],[ul_rank]]</f>
        <v>#N/A</v>
      </c>
      <c r="AB499" s="5">
        <f>ROUND(stat_prod_calc_test_venusaur[[#This Row],[ul_stat_product]],1)</f>
        <v>3903.8</v>
      </c>
      <c r="AC499" s="5" t="e">
        <f>INDEX(sgStats[ul_prod],MATCH(stat_prod_calc_test_venusaur[[#This Row],[iv_str]],sgStats[ul_iv_string],0))</f>
        <v>#N/A</v>
      </c>
    </row>
    <row r="500" spans="1:29" x14ac:dyDescent="0.25">
      <c r="A500" s="5" t="s">
        <v>36</v>
      </c>
      <c r="B500" s="5" t="s">
        <v>338</v>
      </c>
      <c r="C500">
        <v>21</v>
      </c>
      <c r="D500">
        <v>1497</v>
      </c>
      <c r="E500">
        <v>125</v>
      </c>
      <c r="F500">
        <v>1807.261</v>
      </c>
      <c r="G500">
        <v>302</v>
      </c>
      <c r="H500">
        <v>92.65</v>
      </c>
      <c r="I500">
        <v>40</v>
      </c>
      <c r="J500">
        <v>2496</v>
      </c>
      <c r="K500">
        <v>162</v>
      </c>
      <c r="L500">
        <v>3903.7649999999999</v>
      </c>
      <c r="M500">
        <v>499</v>
      </c>
      <c r="N500">
        <v>87.040999999999997</v>
      </c>
      <c r="O500">
        <v>3</v>
      </c>
      <c r="P500" t="e">
        <f>INDEX(sgStats[gl_rank],MATCH(stat_prod_calc_test_venusaur[[#This Row],[iv_str]],sgStats[gl_iv_string],0))</f>
        <v>#N/A</v>
      </c>
      <c r="Q500" t="e">
        <f>stat_prod_calc_test_venusaur[[#This Row],[sg_gl_rank]]=stat_prod_calc_test_venusaur[[#This Row],[gl_rank]]</f>
        <v>#N/A</v>
      </c>
      <c r="R500">
        <f>ROUND(stat_prod_calc_test_venusaur[[#This Row],[gl_stat_product]],1)</f>
        <v>1807.3</v>
      </c>
      <c r="S500" s="6" t="e">
        <f>INDEX(sgStats[gl_prod],MATCH(stat_prod_calc_test_venusaur[[#This Row],[iv_str]],sgStats[gl_iv_string],0))</f>
        <v>#N/A</v>
      </c>
      <c r="T500" s="5">
        <f>ROUND(stat_prod_calc_test_venusaur[[#This Row],[gl_percent_rank]],2)</f>
        <v>92.65</v>
      </c>
      <c r="U500" s="5" t="e">
        <f>INDEX(sgStats[gl_percent_sp],MATCH(stat_prod_calc_test_venusaur[[#This Row],[iv_str]],sgStats[gl_iv_string],0))</f>
        <v>#N/A</v>
      </c>
      <c r="V500" s="5" t="e">
        <f>stat_prod_calc_test_venusaur[[#This Row],[my_gl_%sp]]=stat_prod_calc_test_venusaur[[#This Row],[sg_gl_%sp]]</f>
        <v>#N/A</v>
      </c>
      <c r="W500" s="5">
        <f>ROUND(stat_prod_calc_test_venusaur[[#This Row],[gl_stat_product]]/$F$2*100,2)</f>
        <v>98.94</v>
      </c>
      <c r="X500" s="5" t="e">
        <f>stat_prod_calc_test_venusaur[[#This Row],[Column1]]=stat_prod_calc_test_venusaur[[#This Row],[sg_gl_%sp]]</f>
        <v>#N/A</v>
      </c>
      <c r="Y500" s="5">
        <f>stat_prod_calc_test_venusaur[[#This Row],[ul_stat_product]]/$L$66*100</f>
        <v>98.736930922732441</v>
      </c>
      <c r="Z500" s="5" t="e">
        <f>INDEX(sgStats[gl_rank],MATCH(stat_prod_calc_test_venusaur[[#This Row],[iv_str]],sgStats[ul_iv_string],0))</f>
        <v>#N/A</v>
      </c>
      <c r="AA500" s="5" t="e">
        <f>stat_prod_calc_test_venusaur[[#This Row],[sg_ul_rank]]=stat_prod_calc_test_venusaur[[#This Row],[ul_rank]]</f>
        <v>#N/A</v>
      </c>
      <c r="AB500" s="5">
        <f>ROUND(stat_prod_calc_test_venusaur[[#This Row],[ul_stat_product]],1)</f>
        <v>3903.8</v>
      </c>
      <c r="AC500" s="5" t="e">
        <f>INDEX(sgStats[ul_prod],MATCH(stat_prod_calc_test_venusaur[[#This Row],[iv_str]],sgStats[ul_iv_string],0))</f>
        <v>#N/A</v>
      </c>
    </row>
    <row r="501" spans="1:29" x14ac:dyDescent="0.25">
      <c r="A501" s="5" t="s">
        <v>36</v>
      </c>
      <c r="B501" s="5" t="s">
        <v>1739</v>
      </c>
      <c r="C501">
        <v>20.5</v>
      </c>
      <c r="D501">
        <v>1473</v>
      </c>
      <c r="E501">
        <v>122</v>
      </c>
      <c r="F501">
        <v>1766.952</v>
      </c>
      <c r="G501">
        <v>1703</v>
      </c>
      <c r="H501">
        <v>58.412999999999997</v>
      </c>
      <c r="I501">
        <v>39.5</v>
      </c>
      <c r="J501">
        <v>2498</v>
      </c>
      <c r="K501">
        <v>159</v>
      </c>
      <c r="L501">
        <v>3903.701</v>
      </c>
      <c r="M501">
        <v>500</v>
      </c>
      <c r="N501">
        <v>86.989000000000004</v>
      </c>
      <c r="O501">
        <v>3</v>
      </c>
      <c r="P501" t="e">
        <f>INDEX(sgStats[gl_rank],MATCH(stat_prod_calc_test_venusaur[[#This Row],[iv_str]],sgStats[gl_iv_string],0))</f>
        <v>#N/A</v>
      </c>
      <c r="Q501" t="e">
        <f>stat_prod_calc_test_venusaur[[#This Row],[sg_gl_rank]]=stat_prod_calc_test_venusaur[[#This Row],[gl_rank]]</f>
        <v>#N/A</v>
      </c>
      <c r="R501">
        <f>ROUND(stat_prod_calc_test_venusaur[[#This Row],[gl_stat_product]],1)</f>
        <v>1767</v>
      </c>
      <c r="S501" s="6" t="e">
        <f>INDEX(sgStats[gl_prod],MATCH(stat_prod_calc_test_venusaur[[#This Row],[iv_str]],sgStats[gl_iv_string],0))</f>
        <v>#N/A</v>
      </c>
      <c r="T501" s="5">
        <f>ROUND(stat_prod_calc_test_venusaur[[#This Row],[gl_percent_rank]],2)</f>
        <v>58.41</v>
      </c>
      <c r="U501" s="5" t="e">
        <f>INDEX(sgStats[gl_percent_sp],MATCH(stat_prod_calc_test_venusaur[[#This Row],[iv_str]],sgStats[gl_iv_string],0))</f>
        <v>#N/A</v>
      </c>
      <c r="V501" s="5" t="e">
        <f>stat_prod_calc_test_venusaur[[#This Row],[my_gl_%sp]]=stat_prod_calc_test_venusaur[[#This Row],[sg_gl_%sp]]</f>
        <v>#N/A</v>
      </c>
      <c r="W501" s="5">
        <f>ROUND(stat_prod_calc_test_venusaur[[#This Row],[gl_stat_product]]/$F$2*100,2)</f>
        <v>96.73</v>
      </c>
      <c r="X501" s="5" t="e">
        <f>stat_prod_calc_test_venusaur[[#This Row],[Column1]]=stat_prod_calc_test_venusaur[[#This Row],[sg_gl_%sp]]</f>
        <v>#N/A</v>
      </c>
      <c r="Y501" s="5">
        <f>stat_prod_calc_test_venusaur[[#This Row],[ul_stat_product]]/$L$66*100</f>
        <v>98.73531218708132</v>
      </c>
      <c r="Z501" s="5" t="e">
        <f>INDEX(sgStats[gl_rank],MATCH(stat_prod_calc_test_venusaur[[#This Row],[iv_str]],sgStats[ul_iv_string],0))</f>
        <v>#N/A</v>
      </c>
      <c r="AA501" s="5" t="e">
        <f>stat_prod_calc_test_venusaur[[#This Row],[sg_ul_rank]]=stat_prod_calc_test_venusaur[[#This Row],[ul_rank]]</f>
        <v>#N/A</v>
      </c>
      <c r="AB501" s="5">
        <f>ROUND(stat_prod_calc_test_venusaur[[#This Row],[ul_stat_product]],1)</f>
        <v>3903.7</v>
      </c>
      <c r="AC501" s="5" t="e">
        <f>INDEX(sgStats[ul_prod],MATCH(stat_prod_calc_test_venusaur[[#This Row],[iv_str]],sgStats[ul_iv_string],0))</f>
        <v>#N/A</v>
      </c>
    </row>
    <row r="502" spans="1:29" x14ac:dyDescent="0.25">
      <c r="A502" s="5" t="s">
        <v>36</v>
      </c>
      <c r="B502" s="5" t="s">
        <v>1740</v>
      </c>
      <c r="C502">
        <v>20.5</v>
      </c>
      <c r="D502">
        <v>1470</v>
      </c>
      <c r="E502">
        <v>122</v>
      </c>
      <c r="F502">
        <v>1766.952</v>
      </c>
      <c r="G502">
        <v>1703</v>
      </c>
      <c r="H502">
        <v>58.412999999999997</v>
      </c>
      <c r="I502">
        <v>39.5</v>
      </c>
      <c r="J502">
        <v>2492</v>
      </c>
      <c r="K502">
        <v>159</v>
      </c>
      <c r="L502">
        <v>3903.701</v>
      </c>
      <c r="M502">
        <v>500</v>
      </c>
      <c r="N502">
        <v>86.989000000000004</v>
      </c>
      <c r="O502">
        <v>3</v>
      </c>
      <c r="P502" t="e">
        <f>INDEX(sgStats[gl_rank],MATCH(stat_prod_calc_test_venusaur[[#This Row],[iv_str]],sgStats[gl_iv_string],0))</f>
        <v>#N/A</v>
      </c>
      <c r="Q502" t="e">
        <f>stat_prod_calc_test_venusaur[[#This Row],[sg_gl_rank]]=stat_prod_calc_test_venusaur[[#This Row],[gl_rank]]</f>
        <v>#N/A</v>
      </c>
      <c r="R502">
        <f>ROUND(stat_prod_calc_test_venusaur[[#This Row],[gl_stat_product]],1)</f>
        <v>1767</v>
      </c>
      <c r="S502" s="6" t="e">
        <f>INDEX(sgStats[gl_prod],MATCH(stat_prod_calc_test_venusaur[[#This Row],[iv_str]],sgStats[gl_iv_string],0))</f>
        <v>#N/A</v>
      </c>
      <c r="T502" s="5">
        <f>ROUND(stat_prod_calc_test_venusaur[[#This Row],[gl_percent_rank]],2)</f>
        <v>58.41</v>
      </c>
      <c r="U502" s="5" t="e">
        <f>INDEX(sgStats[gl_percent_sp],MATCH(stat_prod_calc_test_venusaur[[#This Row],[iv_str]],sgStats[gl_iv_string],0))</f>
        <v>#N/A</v>
      </c>
      <c r="V502" s="5" t="e">
        <f>stat_prod_calc_test_venusaur[[#This Row],[my_gl_%sp]]=stat_prod_calc_test_venusaur[[#This Row],[sg_gl_%sp]]</f>
        <v>#N/A</v>
      </c>
      <c r="W502" s="5">
        <f>ROUND(stat_prod_calc_test_venusaur[[#This Row],[gl_stat_product]]/$F$2*100,2)</f>
        <v>96.73</v>
      </c>
      <c r="X502" s="5" t="e">
        <f>stat_prod_calc_test_venusaur[[#This Row],[Column1]]=stat_prod_calc_test_venusaur[[#This Row],[sg_gl_%sp]]</f>
        <v>#N/A</v>
      </c>
      <c r="Y502" s="5">
        <f>stat_prod_calc_test_venusaur[[#This Row],[ul_stat_product]]/$L$66*100</f>
        <v>98.73531218708132</v>
      </c>
      <c r="Z502" s="5" t="e">
        <f>INDEX(sgStats[gl_rank],MATCH(stat_prod_calc_test_venusaur[[#This Row],[iv_str]],sgStats[ul_iv_string],0))</f>
        <v>#N/A</v>
      </c>
      <c r="AA502" s="5" t="e">
        <f>stat_prod_calc_test_venusaur[[#This Row],[sg_ul_rank]]=stat_prod_calc_test_venusaur[[#This Row],[ul_rank]]</f>
        <v>#N/A</v>
      </c>
      <c r="AB502" s="5">
        <f>ROUND(stat_prod_calc_test_venusaur[[#This Row],[ul_stat_product]],1)</f>
        <v>3903.7</v>
      </c>
      <c r="AC502" s="5" t="e">
        <f>INDEX(sgStats[ul_prod],MATCH(stat_prod_calc_test_venusaur[[#This Row],[iv_str]],sgStats[ul_iv_string],0))</f>
        <v>#N/A</v>
      </c>
    </row>
    <row r="503" spans="1:29" x14ac:dyDescent="0.25">
      <c r="A503" s="5" t="s">
        <v>36</v>
      </c>
      <c r="B503" s="5" t="s">
        <v>1163</v>
      </c>
      <c r="C503">
        <v>21</v>
      </c>
      <c r="D503">
        <v>1479</v>
      </c>
      <c r="E503">
        <v>117</v>
      </c>
      <c r="F503">
        <v>1780.0740000000001</v>
      </c>
      <c r="G503">
        <v>1125</v>
      </c>
      <c r="H503">
        <v>72.503</v>
      </c>
      <c r="I503">
        <v>41</v>
      </c>
      <c r="J503">
        <v>2497</v>
      </c>
      <c r="K503">
        <v>152</v>
      </c>
      <c r="L503">
        <v>3903.297</v>
      </c>
      <c r="M503">
        <v>502</v>
      </c>
      <c r="N503">
        <v>86.962999999999994</v>
      </c>
      <c r="O503">
        <v>3</v>
      </c>
      <c r="P503" t="e">
        <f>INDEX(sgStats[gl_rank],MATCH(stat_prod_calc_test_venusaur[[#This Row],[iv_str]],sgStats[gl_iv_string],0))</f>
        <v>#N/A</v>
      </c>
      <c r="Q503" t="e">
        <f>stat_prod_calc_test_venusaur[[#This Row],[sg_gl_rank]]=stat_prod_calc_test_venusaur[[#This Row],[gl_rank]]</f>
        <v>#N/A</v>
      </c>
      <c r="R503">
        <f>ROUND(stat_prod_calc_test_venusaur[[#This Row],[gl_stat_product]],1)</f>
        <v>1780.1</v>
      </c>
      <c r="S503" s="6" t="e">
        <f>INDEX(sgStats[gl_prod],MATCH(stat_prod_calc_test_venusaur[[#This Row],[iv_str]],sgStats[gl_iv_string],0))</f>
        <v>#N/A</v>
      </c>
      <c r="T503" s="5">
        <f>ROUND(stat_prod_calc_test_venusaur[[#This Row],[gl_percent_rank]],2)</f>
        <v>72.5</v>
      </c>
      <c r="U503" s="5" t="e">
        <f>INDEX(sgStats[gl_percent_sp],MATCH(stat_prod_calc_test_venusaur[[#This Row],[iv_str]],sgStats[gl_iv_string],0))</f>
        <v>#N/A</v>
      </c>
      <c r="V503" s="5" t="e">
        <f>stat_prod_calc_test_venusaur[[#This Row],[my_gl_%sp]]=stat_prod_calc_test_venusaur[[#This Row],[sg_gl_%sp]]</f>
        <v>#N/A</v>
      </c>
      <c r="W503" s="5">
        <f>ROUND(stat_prod_calc_test_venusaur[[#This Row],[gl_stat_product]]/$F$2*100,2)</f>
        <v>97.45</v>
      </c>
      <c r="X503" s="5" t="e">
        <f>stat_prod_calc_test_venusaur[[#This Row],[Column1]]=stat_prod_calc_test_venusaur[[#This Row],[sg_gl_%sp]]</f>
        <v>#N/A</v>
      </c>
      <c r="Y503" s="5">
        <f>stat_prod_calc_test_venusaur[[#This Row],[ul_stat_product]]/$L$66*100</f>
        <v>98.725093918283704</v>
      </c>
      <c r="Z503" s="5" t="e">
        <f>INDEX(sgStats[gl_rank],MATCH(stat_prod_calc_test_venusaur[[#This Row],[iv_str]],sgStats[ul_iv_string],0))</f>
        <v>#N/A</v>
      </c>
      <c r="AA503" s="5" t="e">
        <f>stat_prod_calc_test_venusaur[[#This Row],[sg_ul_rank]]=stat_prod_calc_test_venusaur[[#This Row],[ul_rank]]</f>
        <v>#N/A</v>
      </c>
      <c r="AB503" s="5">
        <f>ROUND(stat_prod_calc_test_venusaur[[#This Row],[ul_stat_product]],1)</f>
        <v>3903.3</v>
      </c>
      <c r="AC503" s="5" t="e">
        <f>INDEX(sgStats[ul_prod],MATCH(stat_prod_calc_test_venusaur[[#This Row],[iv_str]],sgStats[ul_iv_string],0))</f>
        <v>#N/A</v>
      </c>
    </row>
    <row r="504" spans="1:29" x14ac:dyDescent="0.25">
      <c r="A504" s="5" t="s">
        <v>36</v>
      </c>
      <c r="B504" s="5" t="s">
        <v>1753</v>
      </c>
      <c r="C504">
        <v>20.5</v>
      </c>
      <c r="D504">
        <v>1473</v>
      </c>
      <c r="E504">
        <v>122</v>
      </c>
      <c r="F504">
        <v>1766.64</v>
      </c>
      <c r="G504">
        <v>1716</v>
      </c>
      <c r="H504">
        <v>58.094999999999999</v>
      </c>
      <c r="I504">
        <v>39.5</v>
      </c>
      <c r="J504">
        <v>2498</v>
      </c>
      <c r="K504">
        <v>159</v>
      </c>
      <c r="L504">
        <v>3903.011</v>
      </c>
      <c r="M504">
        <v>503</v>
      </c>
      <c r="N504">
        <v>86.936999999999998</v>
      </c>
      <c r="O504">
        <v>3</v>
      </c>
      <c r="P504" t="e">
        <f>INDEX(sgStats[gl_rank],MATCH(stat_prod_calc_test_venusaur[[#This Row],[iv_str]],sgStats[gl_iv_string],0))</f>
        <v>#N/A</v>
      </c>
      <c r="Q504" t="e">
        <f>stat_prod_calc_test_venusaur[[#This Row],[sg_gl_rank]]=stat_prod_calc_test_venusaur[[#This Row],[gl_rank]]</f>
        <v>#N/A</v>
      </c>
      <c r="R504">
        <f>ROUND(stat_prod_calc_test_venusaur[[#This Row],[gl_stat_product]],1)</f>
        <v>1766.6</v>
      </c>
      <c r="S504" s="6" t="e">
        <f>INDEX(sgStats[gl_prod],MATCH(stat_prod_calc_test_venusaur[[#This Row],[iv_str]],sgStats[gl_iv_string],0))</f>
        <v>#N/A</v>
      </c>
      <c r="T504" s="5">
        <f>ROUND(stat_prod_calc_test_venusaur[[#This Row],[gl_percent_rank]],2)</f>
        <v>58.1</v>
      </c>
      <c r="U504" s="5" t="e">
        <f>INDEX(sgStats[gl_percent_sp],MATCH(stat_prod_calc_test_venusaur[[#This Row],[iv_str]],sgStats[gl_iv_string],0))</f>
        <v>#N/A</v>
      </c>
      <c r="V504" s="5" t="e">
        <f>stat_prod_calc_test_venusaur[[#This Row],[my_gl_%sp]]=stat_prod_calc_test_venusaur[[#This Row],[sg_gl_%sp]]</f>
        <v>#N/A</v>
      </c>
      <c r="W504" s="5">
        <f>ROUND(stat_prod_calc_test_venusaur[[#This Row],[gl_stat_product]]/$F$2*100,2)</f>
        <v>96.72</v>
      </c>
      <c r="X504" s="5" t="e">
        <f>stat_prod_calc_test_venusaur[[#This Row],[Column1]]=stat_prod_calc_test_venusaur[[#This Row],[sg_gl_%sp]]</f>
        <v>#N/A</v>
      </c>
      <c r="Y504" s="5">
        <f>stat_prod_calc_test_venusaur[[#This Row],[ul_stat_product]]/$L$66*100</f>
        <v>98.717860193342801</v>
      </c>
      <c r="Z504" s="5" t="e">
        <f>INDEX(sgStats[gl_rank],MATCH(stat_prod_calc_test_venusaur[[#This Row],[iv_str]],sgStats[ul_iv_string],0))</f>
        <v>#N/A</v>
      </c>
      <c r="AA504" s="5" t="e">
        <f>stat_prod_calc_test_venusaur[[#This Row],[sg_ul_rank]]=stat_prod_calc_test_venusaur[[#This Row],[ul_rank]]</f>
        <v>#N/A</v>
      </c>
      <c r="AB504" s="5">
        <f>ROUND(stat_prod_calc_test_venusaur[[#This Row],[ul_stat_product]],1)</f>
        <v>3903</v>
      </c>
      <c r="AC504" s="5" t="e">
        <f>INDEX(sgStats[ul_prod],MATCH(stat_prod_calc_test_venusaur[[#This Row],[iv_str]],sgStats[ul_iv_string],0))</f>
        <v>#N/A</v>
      </c>
    </row>
    <row r="505" spans="1:29" x14ac:dyDescent="0.25">
      <c r="A505" s="5" t="s">
        <v>36</v>
      </c>
      <c r="B505" s="5" t="s">
        <v>1172</v>
      </c>
      <c r="C505">
        <v>21</v>
      </c>
      <c r="D505">
        <v>1475</v>
      </c>
      <c r="E505">
        <v>117</v>
      </c>
      <c r="F505">
        <v>1779.8979999999999</v>
      </c>
      <c r="G505">
        <v>1135</v>
      </c>
      <c r="H505">
        <v>72.283000000000001</v>
      </c>
      <c r="I505">
        <v>41</v>
      </c>
      <c r="J505">
        <v>2491</v>
      </c>
      <c r="K505">
        <v>152</v>
      </c>
      <c r="L505">
        <v>3902.9119999999998</v>
      </c>
      <c r="M505">
        <v>504</v>
      </c>
      <c r="N505">
        <v>86.911000000000001</v>
      </c>
      <c r="O505">
        <v>3</v>
      </c>
      <c r="P505" t="e">
        <f>INDEX(sgStats[gl_rank],MATCH(stat_prod_calc_test_venusaur[[#This Row],[iv_str]],sgStats[gl_iv_string],0))</f>
        <v>#N/A</v>
      </c>
      <c r="Q505" t="e">
        <f>stat_prod_calc_test_venusaur[[#This Row],[sg_gl_rank]]=stat_prod_calc_test_venusaur[[#This Row],[gl_rank]]</f>
        <v>#N/A</v>
      </c>
      <c r="R505">
        <f>ROUND(stat_prod_calc_test_venusaur[[#This Row],[gl_stat_product]],1)</f>
        <v>1779.9</v>
      </c>
      <c r="S505" s="6" t="e">
        <f>INDEX(sgStats[gl_prod],MATCH(stat_prod_calc_test_venusaur[[#This Row],[iv_str]],sgStats[gl_iv_string],0))</f>
        <v>#N/A</v>
      </c>
      <c r="T505" s="5">
        <f>ROUND(stat_prod_calc_test_venusaur[[#This Row],[gl_percent_rank]],2)</f>
        <v>72.28</v>
      </c>
      <c r="U505" s="5" t="e">
        <f>INDEX(sgStats[gl_percent_sp],MATCH(stat_prod_calc_test_venusaur[[#This Row],[iv_str]],sgStats[gl_iv_string],0))</f>
        <v>#N/A</v>
      </c>
      <c r="V505" s="5" t="e">
        <f>stat_prod_calc_test_venusaur[[#This Row],[my_gl_%sp]]=stat_prod_calc_test_venusaur[[#This Row],[sg_gl_%sp]]</f>
        <v>#N/A</v>
      </c>
      <c r="W505" s="5">
        <f>ROUND(stat_prod_calc_test_venusaur[[#This Row],[gl_stat_product]]/$F$2*100,2)</f>
        <v>97.44</v>
      </c>
      <c r="X505" s="5" t="e">
        <f>stat_prod_calc_test_venusaur[[#This Row],[Column1]]=stat_prod_calc_test_venusaur[[#This Row],[sg_gl_%sp]]</f>
        <v>#N/A</v>
      </c>
      <c r="Y505" s="5">
        <f>stat_prod_calc_test_venusaur[[#This Row],[ul_stat_product]]/$L$66*100</f>
        <v>98.715356211632482</v>
      </c>
      <c r="Z505" s="5" t="e">
        <f>INDEX(sgStats[gl_rank],MATCH(stat_prod_calc_test_venusaur[[#This Row],[iv_str]],sgStats[ul_iv_string],0))</f>
        <v>#N/A</v>
      </c>
      <c r="AA505" s="5" t="e">
        <f>stat_prod_calc_test_venusaur[[#This Row],[sg_ul_rank]]=stat_prod_calc_test_venusaur[[#This Row],[ul_rank]]</f>
        <v>#N/A</v>
      </c>
      <c r="AB505" s="5">
        <f>ROUND(stat_prod_calc_test_venusaur[[#This Row],[ul_stat_product]],1)</f>
        <v>3902.9</v>
      </c>
      <c r="AC505" s="5" t="e">
        <f>INDEX(sgStats[ul_prod],MATCH(stat_prod_calc_test_venusaur[[#This Row],[iv_str]],sgStats[ul_iv_string],0))</f>
        <v>#N/A</v>
      </c>
    </row>
    <row r="506" spans="1:29" x14ac:dyDescent="0.25">
      <c r="A506" s="5" t="s">
        <v>36</v>
      </c>
      <c r="B506" s="5" t="s">
        <v>830</v>
      </c>
      <c r="C506">
        <v>21</v>
      </c>
      <c r="D506">
        <v>1472</v>
      </c>
      <c r="E506">
        <v>123</v>
      </c>
      <c r="F506">
        <v>1788.761</v>
      </c>
      <c r="G506">
        <v>793</v>
      </c>
      <c r="H506">
        <v>80.635000000000005</v>
      </c>
      <c r="I506">
        <v>41</v>
      </c>
      <c r="J506">
        <v>2485</v>
      </c>
      <c r="K506">
        <v>159</v>
      </c>
      <c r="L506">
        <v>3902.837</v>
      </c>
      <c r="M506">
        <v>505</v>
      </c>
      <c r="N506">
        <v>86.858999999999995</v>
      </c>
      <c r="O506">
        <v>3</v>
      </c>
      <c r="P506" t="e">
        <f>INDEX(sgStats[gl_rank],MATCH(stat_prod_calc_test_venusaur[[#This Row],[iv_str]],sgStats[gl_iv_string],0))</f>
        <v>#N/A</v>
      </c>
      <c r="Q506" t="e">
        <f>stat_prod_calc_test_venusaur[[#This Row],[sg_gl_rank]]=stat_prod_calc_test_venusaur[[#This Row],[gl_rank]]</f>
        <v>#N/A</v>
      </c>
      <c r="R506">
        <f>ROUND(stat_prod_calc_test_venusaur[[#This Row],[gl_stat_product]],1)</f>
        <v>1788.8</v>
      </c>
      <c r="S506" s="6" t="e">
        <f>INDEX(sgStats[gl_prod],MATCH(stat_prod_calc_test_venusaur[[#This Row],[iv_str]],sgStats[gl_iv_string],0))</f>
        <v>#N/A</v>
      </c>
      <c r="T506" s="5">
        <f>ROUND(stat_prod_calc_test_venusaur[[#This Row],[gl_percent_rank]],2)</f>
        <v>80.64</v>
      </c>
      <c r="U506" s="5" t="e">
        <f>INDEX(sgStats[gl_percent_sp],MATCH(stat_prod_calc_test_venusaur[[#This Row],[iv_str]],sgStats[gl_iv_string],0))</f>
        <v>#N/A</v>
      </c>
      <c r="V506" s="5" t="e">
        <f>stat_prod_calc_test_venusaur[[#This Row],[my_gl_%sp]]=stat_prod_calc_test_venusaur[[#This Row],[sg_gl_%sp]]</f>
        <v>#N/A</v>
      </c>
      <c r="W506" s="5">
        <f>ROUND(stat_prod_calc_test_venusaur[[#This Row],[gl_stat_product]]/$F$2*100,2)</f>
        <v>97.93</v>
      </c>
      <c r="X506" s="5" t="e">
        <f>stat_prod_calc_test_venusaur[[#This Row],[Column1]]=stat_prod_calc_test_venusaur[[#This Row],[sg_gl_%sp]]</f>
        <v>#N/A</v>
      </c>
      <c r="Y506" s="5">
        <f>stat_prod_calc_test_venusaur[[#This Row],[ul_stat_product]]/$L$66*100</f>
        <v>98.713459255791349</v>
      </c>
      <c r="Z506" s="5" t="e">
        <f>INDEX(sgStats[gl_rank],MATCH(stat_prod_calc_test_venusaur[[#This Row],[iv_str]],sgStats[ul_iv_string],0))</f>
        <v>#N/A</v>
      </c>
      <c r="AA506" s="5" t="e">
        <f>stat_prod_calc_test_venusaur[[#This Row],[sg_ul_rank]]=stat_prod_calc_test_venusaur[[#This Row],[ul_rank]]</f>
        <v>#N/A</v>
      </c>
      <c r="AB506" s="5">
        <f>ROUND(stat_prod_calc_test_venusaur[[#This Row],[ul_stat_product]],1)</f>
        <v>3902.8</v>
      </c>
      <c r="AC506" s="5" t="e">
        <f>INDEX(sgStats[ul_prod],MATCH(stat_prod_calc_test_venusaur[[#This Row],[iv_str]],sgStats[ul_iv_string],0))</f>
        <v>#N/A</v>
      </c>
    </row>
    <row r="507" spans="1:29" x14ac:dyDescent="0.25">
      <c r="A507" s="5" t="s">
        <v>36</v>
      </c>
      <c r="B507" s="5" t="s">
        <v>1410</v>
      </c>
      <c r="C507">
        <v>21</v>
      </c>
      <c r="D507">
        <v>1469</v>
      </c>
      <c r="E507">
        <v>122</v>
      </c>
      <c r="F507">
        <v>1774.2190000000001</v>
      </c>
      <c r="G507">
        <v>1374</v>
      </c>
      <c r="H507">
        <v>66.471000000000004</v>
      </c>
      <c r="I507">
        <v>41</v>
      </c>
      <c r="J507">
        <v>2479</v>
      </c>
      <c r="K507">
        <v>159</v>
      </c>
      <c r="L507">
        <v>3902.837</v>
      </c>
      <c r="M507">
        <v>505</v>
      </c>
      <c r="N507">
        <v>86.858999999999995</v>
      </c>
      <c r="O507">
        <v>3</v>
      </c>
      <c r="P507" t="e">
        <f>INDEX(sgStats[gl_rank],MATCH(stat_prod_calc_test_venusaur[[#This Row],[iv_str]],sgStats[gl_iv_string],0))</f>
        <v>#N/A</v>
      </c>
      <c r="Q507" t="e">
        <f>stat_prod_calc_test_venusaur[[#This Row],[sg_gl_rank]]=stat_prod_calc_test_venusaur[[#This Row],[gl_rank]]</f>
        <v>#N/A</v>
      </c>
      <c r="R507">
        <f>ROUND(stat_prod_calc_test_venusaur[[#This Row],[gl_stat_product]],1)</f>
        <v>1774.2</v>
      </c>
      <c r="S507" s="6" t="e">
        <f>INDEX(sgStats[gl_prod],MATCH(stat_prod_calc_test_venusaur[[#This Row],[iv_str]],sgStats[gl_iv_string],0))</f>
        <v>#N/A</v>
      </c>
      <c r="T507" s="5">
        <f>ROUND(stat_prod_calc_test_venusaur[[#This Row],[gl_percent_rank]],2)</f>
        <v>66.47</v>
      </c>
      <c r="U507" s="5" t="e">
        <f>INDEX(sgStats[gl_percent_sp],MATCH(stat_prod_calc_test_venusaur[[#This Row],[iv_str]],sgStats[gl_iv_string],0))</f>
        <v>#N/A</v>
      </c>
      <c r="V507" s="5" t="e">
        <f>stat_prod_calc_test_venusaur[[#This Row],[my_gl_%sp]]=stat_prod_calc_test_venusaur[[#This Row],[sg_gl_%sp]]</f>
        <v>#N/A</v>
      </c>
      <c r="W507" s="5">
        <f>ROUND(stat_prod_calc_test_venusaur[[#This Row],[gl_stat_product]]/$F$2*100,2)</f>
        <v>97.13</v>
      </c>
      <c r="X507" s="5" t="e">
        <f>stat_prod_calc_test_venusaur[[#This Row],[Column1]]=stat_prod_calc_test_venusaur[[#This Row],[sg_gl_%sp]]</f>
        <v>#N/A</v>
      </c>
      <c r="Y507" s="5">
        <f>stat_prod_calc_test_venusaur[[#This Row],[ul_stat_product]]/$L$66*100</f>
        <v>98.713459255791349</v>
      </c>
      <c r="Z507" s="5" t="e">
        <f>INDEX(sgStats[gl_rank],MATCH(stat_prod_calc_test_venusaur[[#This Row],[iv_str]],sgStats[ul_iv_string],0))</f>
        <v>#N/A</v>
      </c>
      <c r="AA507" s="5" t="e">
        <f>stat_prod_calc_test_venusaur[[#This Row],[sg_ul_rank]]=stat_prod_calc_test_venusaur[[#This Row],[ul_rank]]</f>
        <v>#N/A</v>
      </c>
      <c r="AB507" s="5">
        <f>ROUND(stat_prod_calc_test_venusaur[[#This Row],[ul_stat_product]],1)</f>
        <v>3902.8</v>
      </c>
      <c r="AC507" s="5" t="e">
        <f>INDEX(sgStats[ul_prod],MATCH(stat_prod_calc_test_venusaur[[#This Row],[iv_str]],sgStats[ul_iv_string],0))</f>
        <v>#N/A</v>
      </c>
    </row>
    <row r="508" spans="1:29" x14ac:dyDescent="0.25">
      <c r="A508" s="5" t="s">
        <v>36</v>
      </c>
      <c r="B508" s="5" t="s">
        <v>380</v>
      </c>
      <c r="C508">
        <v>21</v>
      </c>
      <c r="D508">
        <v>1491</v>
      </c>
      <c r="E508">
        <v>121</v>
      </c>
      <c r="F508">
        <v>1804.6559999999999</v>
      </c>
      <c r="G508">
        <v>344</v>
      </c>
      <c r="H508">
        <v>91.551000000000002</v>
      </c>
      <c r="I508">
        <v>40</v>
      </c>
      <c r="J508">
        <v>2485</v>
      </c>
      <c r="K508">
        <v>157</v>
      </c>
      <c r="L508">
        <v>3902.7139999999999</v>
      </c>
      <c r="M508">
        <v>507</v>
      </c>
      <c r="N508">
        <v>86.832999999999998</v>
      </c>
      <c r="O508">
        <v>3</v>
      </c>
      <c r="P508" t="e">
        <f>INDEX(sgStats[gl_rank],MATCH(stat_prod_calc_test_venusaur[[#This Row],[iv_str]],sgStats[gl_iv_string],0))</f>
        <v>#N/A</v>
      </c>
      <c r="Q508" t="e">
        <f>stat_prod_calc_test_venusaur[[#This Row],[sg_gl_rank]]=stat_prod_calc_test_venusaur[[#This Row],[gl_rank]]</f>
        <v>#N/A</v>
      </c>
      <c r="R508">
        <f>ROUND(stat_prod_calc_test_venusaur[[#This Row],[gl_stat_product]],1)</f>
        <v>1804.7</v>
      </c>
      <c r="S508" s="6" t="e">
        <f>INDEX(sgStats[gl_prod],MATCH(stat_prod_calc_test_venusaur[[#This Row],[iv_str]],sgStats[gl_iv_string],0))</f>
        <v>#N/A</v>
      </c>
      <c r="T508" s="5">
        <f>ROUND(stat_prod_calc_test_venusaur[[#This Row],[gl_percent_rank]],2)</f>
        <v>91.55</v>
      </c>
      <c r="U508" s="5" t="e">
        <f>INDEX(sgStats[gl_percent_sp],MATCH(stat_prod_calc_test_venusaur[[#This Row],[iv_str]],sgStats[gl_iv_string],0))</f>
        <v>#N/A</v>
      </c>
      <c r="V508" s="5" t="e">
        <f>stat_prod_calc_test_venusaur[[#This Row],[my_gl_%sp]]=stat_prod_calc_test_venusaur[[#This Row],[sg_gl_%sp]]</f>
        <v>#N/A</v>
      </c>
      <c r="W508" s="5">
        <f>ROUND(stat_prod_calc_test_venusaur[[#This Row],[gl_stat_product]]/$F$2*100,2)</f>
        <v>98.8</v>
      </c>
      <c r="X508" s="5" t="e">
        <f>stat_prod_calc_test_venusaur[[#This Row],[Column1]]=stat_prod_calc_test_venusaur[[#This Row],[sg_gl_%sp]]</f>
        <v>#N/A</v>
      </c>
      <c r="Y508" s="5">
        <f>stat_prod_calc_test_venusaur[[#This Row],[ul_stat_product]]/$L$66*100</f>
        <v>98.710348248211872</v>
      </c>
      <c r="Z508" s="5" t="e">
        <f>INDEX(sgStats[gl_rank],MATCH(stat_prod_calc_test_venusaur[[#This Row],[iv_str]],sgStats[ul_iv_string],0))</f>
        <v>#N/A</v>
      </c>
      <c r="AA508" s="5" t="e">
        <f>stat_prod_calc_test_venusaur[[#This Row],[sg_ul_rank]]=stat_prod_calc_test_venusaur[[#This Row],[ul_rank]]</f>
        <v>#N/A</v>
      </c>
      <c r="AB508" s="5">
        <f>ROUND(stat_prod_calc_test_venusaur[[#This Row],[ul_stat_product]],1)</f>
        <v>3902.7</v>
      </c>
      <c r="AC508" s="5" t="e">
        <f>INDEX(sgStats[ul_prod],MATCH(stat_prod_calc_test_venusaur[[#This Row],[iv_str]],sgStats[ul_iv_string],0))</f>
        <v>#N/A</v>
      </c>
    </row>
    <row r="509" spans="1:29" x14ac:dyDescent="0.25">
      <c r="A509" s="5" t="s">
        <v>36</v>
      </c>
      <c r="B509" s="5" t="s">
        <v>1712</v>
      </c>
      <c r="C509">
        <v>20.5</v>
      </c>
      <c r="D509">
        <v>1474</v>
      </c>
      <c r="E509">
        <v>119</v>
      </c>
      <c r="F509">
        <v>1767.47</v>
      </c>
      <c r="G509">
        <v>1676</v>
      </c>
      <c r="H509">
        <v>59.023000000000003</v>
      </c>
      <c r="I509">
        <v>39.5</v>
      </c>
      <c r="J509">
        <v>2498</v>
      </c>
      <c r="K509">
        <v>155</v>
      </c>
      <c r="L509">
        <v>3902.5740000000001</v>
      </c>
      <c r="M509">
        <v>508</v>
      </c>
      <c r="N509">
        <v>86.728999999999999</v>
      </c>
      <c r="O509">
        <v>3</v>
      </c>
      <c r="P509" t="e">
        <f>INDEX(sgStats[gl_rank],MATCH(stat_prod_calc_test_venusaur[[#This Row],[iv_str]],sgStats[gl_iv_string],0))</f>
        <v>#N/A</v>
      </c>
      <c r="Q509" t="e">
        <f>stat_prod_calc_test_venusaur[[#This Row],[sg_gl_rank]]=stat_prod_calc_test_venusaur[[#This Row],[gl_rank]]</f>
        <v>#N/A</v>
      </c>
      <c r="R509">
        <f>ROUND(stat_prod_calc_test_venusaur[[#This Row],[gl_stat_product]],1)</f>
        <v>1767.5</v>
      </c>
      <c r="S509" s="6" t="e">
        <f>INDEX(sgStats[gl_prod],MATCH(stat_prod_calc_test_venusaur[[#This Row],[iv_str]],sgStats[gl_iv_string],0))</f>
        <v>#N/A</v>
      </c>
      <c r="T509" s="5">
        <f>ROUND(stat_prod_calc_test_venusaur[[#This Row],[gl_percent_rank]],2)</f>
        <v>59.02</v>
      </c>
      <c r="U509" s="5" t="e">
        <f>INDEX(sgStats[gl_percent_sp],MATCH(stat_prod_calc_test_venusaur[[#This Row],[iv_str]],sgStats[gl_iv_string],0))</f>
        <v>#N/A</v>
      </c>
      <c r="V509" s="5" t="e">
        <f>stat_prod_calc_test_venusaur[[#This Row],[my_gl_%sp]]=stat_prod_calc_test_venusaur[[#This Row],[sg_gl_%sp]]</f>
        <v>#N/A</v>
      </c>
      <c r="W509" s="5">
        <f>ROUND(stat_prod_calc_test_venusaur[[#This Row],[gl_stat_product]]/$F$2*100,2)</f>
        <v>96.76</v>
      </c>
      <c r="X509" s="5" t="e">
        <f>stat_prod_calc_test_venusaur[[#This Row],[Column1]]=stat_prod_calc_test_venusaur[[#This Row],[sg_gl_%sp]]</f>
        <v>#N/A</v>
      </c>
      <c r="Y509" s="5">
        <f>stat_prod_calc_test_venusaur[[#This Row],[ul_stat_product]]/$L$66*100</f>
        <v>98.706807263975065</v>
      </c>
      <c r="Z509" s="5" t="e">
        <f>INDEX(sgStats[gl_rank],MATCH(stat_prod_calc_test_venusaur[[#This Row],[iv_str]],sgStats[ul_iv_string],0))</f>
        <v>#N/A</v>
      </c>
      <c r="AA509" s="5" t="e">
        <f>stat_prod_calc_test_venusaur[[#This Row],[sg_ul_rank]]=stat_prod_calc_test_venusaur[[#This Row],[ul_rank]]</f>
        <v>#N/A</v>
      </c>
      <c r="AB509" s="5">
        <f>ROUND(stat_prod_calc_test_venusaur[[#This Row],[ul_stat_product]],1)</f>
        <v>3902.6</v>
      </c>
      <c r="AC509" s="5" t="e">
        <f>INDEX(sgStats[ul_prod],MATCH(stat_prod_calc_test_venusaur[[#This Row],[iv_str]],sgStats[ul_iv_string],0))</f>
        <v>#N/A</v>
      </c>
    </row>
    <row r="510" spans="1:29" x14ac:dyDescent="0.25">
      <c r="A510" s="5" t="s">
        <v>36</v>
      </c>
      <c r="B510" s="5" t="s">
        <v>1713</v>
      </c>
      <c r="C510">
        <v>20.5</v>
      </c>
      <c r="D510">
        <v>1470</v>
      </c>
      <c r="E510">
        <v>119</v>
      </c>
      <c r="F510">
        <v>1767.47</v>
      </c>
      <c r="G510">
        <v>1676</v>
      </c>
      <c r="H510">
        <v>59.023000000000003</v>
      </c>
      <c r="I510">
        <v>39.5</v>
      </c>
      <c r="J510">
        <v>2492</v>
      </c>
      <c r="K510">
        <v>155</v>
      </c>
      <c r="L510">
        <v>3902.5740000000001</v>
      </c>
      <c r="M510">
        <v>508</v>
      </c>
      <c r="N510">
        <v>86.728999999999999</v>
      </c>
      <c r="O510">
        <v>3</v>
      </c>
      <c r="P510" t="e">
        <f>INDEX(sgStats[gl_rank],MATCH(stat_prod_calc_test_venusaur[[#This Row],[iv_str]],sgStats[gl_iv_string],0))</f>
        <v>#N/A</v>
      </c>
      <c r="Q510" t="e">
        <f>stat_prod_calc_test_venusaur[[#This Row],[sg_gl_rank]]=stat_prod_calc_test_venusaur[[#This Row],[gl_rank]]</f>
        <v>#N/A</v>
      </c>
      <c r="R510">
        <f>ROUND(stat_prod_calc_test_venusaur[[#This Row],[gl_stat_product]],1)</f>
        <v>1767.5</v>
      </c>
      <c r="S510" s="6" t="e">
        <f>INDEX(sgStats[gl_prod],MATCH(stat_prod_calc_test_venusaur[[#This Row],[iv_str]],sgStats[gl_iv_string],0))</f>
        <v>#N/A</v>
      </c>
      <c r="T510" s="5">
        <f>ROUND(stat_prod_calc_test_venusaur[[#This Row],[gl_percent_rank]],2)</f>
        <v>59.02</v>
      </c>
      <c r="U510" s="5" t="e">
        <f>INDEX(sgStats[gl_percent_sp],MATCH(stat_prod_calc_test_venusaur[[#This Row],[iv_str]],sgStats[gl_iv_string],0))</f>
        <v>#N/A</v>
      </c>
      <c r="V510" s="5" t="e">
        <f>stat_prod_calc_test_venusaur[[#This Row],[my_gl_%sp]]=stat_prod_calc_test_venusaur[[#This Row],[sg_gl_%sp]]</f>
        <v>#N/A</v>
      </c>
      <c r="W510" s="5">
        <f>ROUND(stat_prod_calc_test_venusaur[[#This Row],[gl_stat_product]]/$F$2*100,2)</f>
        <v>96.76</v>
      </c>
      <c r="X510" s="5" t="e">
        <f>stat_prod_calc_test_venusaur[[#This Row],[Column1]]=stat_prod_calc_test_venusaur[[#This Row],[sg_gl_%sp]]</f>
        <v>#N/A</v>
      </c>
      <c r="Y510" s="5">
        <f>stat_prod_calc_test_venusaur[[#This Row],[ul_stat_product]]/$L$66*100</f>
        <v>98.706807263975065</v>
      </c>
      <c r="Z510" s="5" t="e">
        <f>INDEX(sgStats[gl_rank],MATCH(stat_prod_calc_test_venusaur[[#This Row],[iv_str]],sgStats[ul_iv_string],0))</f>
        <v>#N/A</v>
      </c>
      <c r="AA510" s="5" t="e">
        <f>stat_prod_calc_test_venusaur[[#This Row],[sg_ul_rank]]=stat_prod_calc_test_venusaur[[#This Row],[ul_rank]]</f>
        <v>#N/A</v>
      </c>
      <c r="AB510" s="5">
        <f>ROUND(stat_prod_calc_test_venusaur[[#This Row],[ul_stat_product]],1)</f>
        <v>3902.6</v>
      </c>
      <c r="AC510" s="5" t="e">
        <f>INDEX(sgStats[ul_prod],MATCH(stat_prod_calc_test_venusaur[[#This Row],[iv_str]],sgStats[ul_iv_string],0))</f>
        <v>#N/A</v>
      </c>
    </row>
    <row r="511" spans="1:29" x14ac:dyDescent="0.25">
      <c r="A511" s="5" t="s">
        <v>36</v>
      </c>
      <c r="B511" s="5" t="s">
        <v>1714</v>
      </c>
      <c r="C511">
        <v>20.5</v>
      </c>
      <c r="D511">
        <v>1470</v>
      </c>
      <c r="E511">
        <v>119</v>
      </c>
      <c r="F511">
        <v>1767.47</v>
      </c>
      <c r="G511">
        <v>1676</v>
      </c>
      <c r="H511">
        <v>59.023000000000003</v>
      </c>
      <c r="I511">
        <v>39.5</v>
      </c>
      <c r="J511">
        <v>2492</v>
      </c>
      <c r="K511">
        <v>155</v>
      </c>
      <c r="L511">
        <v>3902.5740000000001</v>
      </c>
      <c r="M511">
        <v>508</v>
      </c>
      <c r="N511">
        <v>86.728999999999999</v>
      </c>
      <c r="O511">
        <v>3</v>
      </c>
      <c r="P511" t="e">
        <f>INDEX(sgStats[gl_rank],MATCH(stat_prod_calc_test_venusaur[[#This Row],[iv_str]],sgStats[gl_iv_string],0))</f>
        <v>#N/A</v>
      </c>
      <c r="Q511" t="e">
        <f>stat_prod_calc_test_venusaur[[#This Row],[sg_gl_rank]]=stat_prod_calc_test_venusaur[[#This Row],[gl_rank]]</f>
        <v>#N/A</v>
      </c>
      <c r="R511">
        <f>ROUND(stat_prod_calc_test_venusaur[[#This Row],[gl_stat_product]],1)</f>
        <v>1767.5</v>
      </c>
      <c r="S511" s="6" t="e">
        <f>INDEX(sgStats[gl_prod],MATCH(stat_prod_calc_test_venusaur[[#This Row],[iv_str]],sgStats[gl_iv_string],0))</f>
        <v>#N/A</v>
      </c>
      <c r="T511" s="5">
        <f>ROUND(stat_prod_calc_test_venusaur[[#This Row],[gl_percent_rank]],2)</f>
        <v>59.02</v>
      </c>
      <c r="U511" s="5" t="e">
        <f>INDEX(sgStats[gl_percent_sp],MATCH(stat_prod_calc_test_venusaur[[#This Row],[iv_str]],sgStats[gl_iv_string],0))</f>
        <v>#N/A</v>
      </c>
      <c r="V511" s="5" t="e">
        <f>stat_prod_calc_test_venusaur[[#This Row],[my_gl_%sp]]=stat_prod_calc_test_venusaur[[#This Row],[sg_gl_%sp]]</f>
        <v>#N/A</v>
      </c>
      <c r="W511" s="5">
        <f>ROUND(stat_prod_calc_test_venusaur[[#This Row],[gl_stat_product]]/$F$2*100,2)</f>
        <v>96.76</v>
      </c>
      <c r="X511" s="5" t="e">
        <f>stat_prod_calc_test_venusaur[[#This Row],[Column1]]=stat_prod_calc_test_venusaur[[#This Row],[sg_gl_%sp]]</f>
        <v>#N/A</v>
      </c>
      <c r="Y511" s="5">
        <f>stat_prod_calc_test_venusaur[[#This Row],[ul_stat_product]]/$L$66*100</f>
        <v>98.706807263975065</v>
      </c>
      <c r="Z511" s="5" t="e">
        <f>INDEX(sgStats[gl_rank],MATCH(stat_prod_calc_test_venusaur[[#This Row],[iv_str]],sgStats[ul_iv_string],0))</f>
        <v>#N/A</v>
      </c>
      <c r="AA511" s="5" t="e">
        <f>stat_prod_calc_test_venusaur[[#This Row],[sg_ul_rank]]=stat_prod_calc_test_venusaur[[#This Row],[ul_rank]]</f>
        <v>#N/A</v>
      </c>
      <c r="AB511" s="5">
        <f>ROUND(stat_prod_calc_test_venusaur[[#This Row],[ul_stat_product]],1)</f>
        <v>3902.6</v>
      </c>
      <c r="AC511" s="5" t="e">
        <f>INDEX(sgStats[ul_prod],MATCH(stat_prod_calc_test_venusaur[[#This Row],[iv_str]],sgStats[ul_iv_string],0))</f>
        <v>#N/A</v>
      </c>
    </row>
    <row r="512" spans="1:29" x14ac:dyDescent="0.25">
      <c r="A512" s="5" t="s">
        <v>36</v>
      </c>
      <c r="B512" s="5" t="s">
        <v>1715</v>
      </c>
      <c r="C512">
        <v>20.5</v>
      </c>
      <c r="D512">
        <v>1466</v>
      </c>
      <c r="E512">
        <v>119</v>
      </c>
      <c r="F512">
        <v>1767.47</v>
      </c>
      <c r="G512">
        <v>1676</v>
      </c>
      <c r="H512">
        <v>59.023000000000003</v>
      </c>
      <c r="I512">
        <v>39.5</v>
      </c>
      <c r="J512">
        <v>2486</v>
      </c>
      <c r="K512">
        <v>155</v>
      </c>
      <c r="L512">
        <v>3902.5740000000001</v>
      </c>
      <c r="M512">
        <v>508</v>
      </c>
      <c r="N512">
        <v>86.728999999999999</v>
      </c>
      <c r="O512">
        <v>3</v>
      </c>
      <c r="P512" t="e">
        <f>INDEX(sgStats[gl_rank],MATCH(stat_prod_calc_test_venusaur[[#This Row],[iv_str]],sgStats[gl_iv_string],0))</f>
        <v>#N/A</v>
      </c>
      <c r="Q512" t="e">
        <f>stat_prod_calc_test_venusaur[[#This Row],[sg_gl_rank]]=stat_prod_calc_test_venusaur[[#This Row],[gl_rank]]</f>
        <v>#N/A</v>
      </c>
      <c r="R512">
        <f>ROUND(stat_prod_calc_test_venusaur[[#This Row],[gl_stat_product]],1)</f>
        <v>1767.5</v>
      </c>
      <c r="S512" s="6" t="e">
        <f>INDEX(sgStats[gl_prod],MATCH(stat_prod_calc_test_venusaur[[#This Row],[iv_str]],sgStats[gl_iv_string],0))</f>
        <v>#N/A</v>
      </c>
      <c r="T512" s="5">
        <f>ROUND(stat_prod_calc_test_venusaur[[#This Row],[gl_percent_rank]],2)</f>
        <v>59.02</v>
      </c>
      <c r="U512" s="5" t="e">
        <f>INDEX(sgStats[gl_percent_sp],MATCH(stat_prod_calc_test_venusaur[[#This Row],[iv_str]],sgStats[gl_iv_string],0))</f>
        <v>#N/A</v>
      </c>
      <c r="V512" s="5" t="e">
        <f>stat_prod_calc_test_venusaur[[#This Row],[my_gl_%sp]]=stat_prod_calc_test_venusaur[[#This Row],[sg_gl_%sp]]</f>
        <v>#N/A</v>
      </c>
      <c r="W512" s="5">
        <f>ROUND(stat_prod_calc_test_venusaur[[#This Row],[gl_stat_product]]/$F$2*100,2)</f>
        <v>96.76</v>
      </c>
      <c r="X512" s="5" t="e">
        <f>stat_prod_calc_test_venusaur[[#This Row],[Column1]]=stat_prod_calc_test_venusaur[[#This Row],[sg_gl_%sp]]</f>
        <v>#N/A</v>
      </c>
      <c r="Y512" s="5">
        <f>stat_prod_calc_test_venusaur[[#This Row],[ul_stat_product]]/$L$66*100</f>
        <v>98.706807263975065</v>
      </c>
      <c r="Z512" s="5" t="e">
        <f>INDEX(sgStats[gl_rank],MATCH(stat_prod_calc_test_venusaur[[#This Row],[iv_str]],sgStats[ul_iv_string],0))</f>
        <v>#N/A</v>
      </c>
      <c r="AA512" s="5" t="e">
        <f>stat_prod_calc_test_venusaur[[#This Row],[sg_ul_rank]]=stat_prod_calc_test_venusaur[[#This Row],[ul_rank]]</f>
        <v>#N/A</v>
      </c>
      <c r="AB512" s="5">
        <f>ROUND(stat_prod_calc_test_venusaur[[#This Row],[ul_stat_product]],1)</f>
        <v>3902.6</v>
      </c>
      <c r="AC512" s="5" t="e">
        <f>INDEX(sgStats[ul_prod],MATCH(stat_prod_calc_test_venusaur[[#This Row],[iv_str]],sgStats[ul_iv_string],0))</f>
        <v>#N/A</v>
      </c>
    </row>
    <row r="513" spans="1:29" x14ac:dyDescent="0.25">
      <c r="A513" s="5" t="s">
        <v>36</v>
      </c>
      <c r="B513" s="5" t="s">
        <v>834</v>
      </c>
      <c r="C513">
        <v>21</v>
      </c>
      <c r="D513">
        <v>1476</v>
      </c>
      <c r="E513">
        <v>123</v>
      </c>
      <c r="F513">
        <v>1788.623</v>
      </c>
      <c r="G513">
        <v>797</v>
      </c>
      <c r="H513">
        <v>80.537000000000006</v>
      </c>
      <c r="I513">
        <v>41</v>
      </c>
      <c r="J513">
        <v>2491</v>
      </c>
      <c r="K513">
        <v>159</v>
      </c>
      <c r="L513">
        <v>3902.5349999999999</v>
      </c>
      <c r="M513">
        <v>512</v>
      </c>
      <c r="N513">
        <v>86.677000000000007</v>
      </c>
      <c r="O513">
        <v>3</v>
      </c>
      <c r="P513" t="e">
        <f>INDEX(sgStats[gl_rank],MATCH(stat_prod_calc_test_venusaur[[#This Row],[iv_str]],sgStats[gl_iv_string],0))</f>
        <v>#N/A</v>
      </c>
      <c r="Q513" t="e">
        <f>stat_prod_calc_test_venusaur[[#This Row],[sg_gl_rank]]=stat_prod_calc_test_venusaur[[#This Row],[gl_rank]]</f>
        <v>#N/A</v>
      </c>
      <c r="R513">
        <f>ROUND(stat_prod_calc_test_venusaur[[#This Row],[gl_stat_product]],1)</f>
        <v>1788.6</v>
      </c>
      <c r="S513" s="6" t="e">
        <f>INDEX(sgStats[gl_prod],MATCH(stat_prod_calc_test_venusaur[[#This Row],[iv_str]],sgStats[gl_iv_string],0))</f>
        <v>#N/A</v>
      </c>
      <c r="T513" s="5">
        <f>ROUND(stat_prod_calc_test_venusaur[[#This Row],[gl_percent_rank]],2)</f>
        <v>80.540000000000006</v>
      </c>
      <c r="U513" s="5" t="e">
        <f>INDEX(sgStats[gl_percent_sp],MATCH(stat_prod_calc_test_venusaur[[#This Row],[iv_str]],sgStats[gl_iv_string],0))</f>
        <v>#N/A</v>
      </c>
      <c r="V513" s="5" t="e">
        <f>stat_prod_calc_test_venusaur[[#This Row],[my_gl_%sp]]=stat_prod_calc_test_venusaur[[#This Row],[sg_gl_%sp]]</f>
        <v>#N/A</v>
      </c>
      <c r="W513" s="5">
        <f>ROUND(stat_prod_calc_test_venusaur[[#This Row],[gl_stat_product]]/$F$2*100,2)</f>
        <v>97.92</v>
      </c>
      <c r="X513" s="5" t="e">
        <f>stat_prod_calc_test_venusaur[[#This Row],[Column1]]=stat_prod_calc_test_venusaur[[#This Row],[sg_gl_%sp]]</f>
        <v>#N/A</v>
      </c>
      <c r="Y513" s="5">
        <f>stat_prod_calc_test_venusaur[[#This Row],[ul_stat_product]]/$L$66*100</f>
        <v>98.705820846937669</v>
      </c>
      <c r="Z513" s="5" t="e">
        <f>INDEX(sgStats[gl_rank],MATCH(stat_prod_calc_test_venusaur[[#This Row],[iv_str]],sgStats[ul_iv_string],0))</f>
        <v>#N/A</v>
      </c>
      <c r="AA513" s="5" t="e">
        <f>stat_prod_calc_test_venusaur[[#This Row],[sg_ul_rank]]=stat_prod_calc_test_venusaur[[#This Row],[ul_rank]]</f>
        <v>#N/A</v>
      </c>
      <c r="AB513" s="5">
        <f>ROUND(stat_prod_calc_test_venusaur[[#This Row],[ul_stat_product]],1)</f>
        <v>3902.5</v>
      </c>
      <c r="AC513" s="5" t="e">
        <f>INDEX(sgStats[ul_prod],MATCH(stat_prod_calc_test_venusaur[[#This Row],[iv_str]],sgStats[ul_iv_string],0))</f>
        <v>#N/A</v>
      </c>
    </row>
    <row r="514" spans="1:29" x14ac:dyDescent="0.25">
      <c r="A514" s="5" t="s">
        <v>36</v>
      </c>
      <c r="B514" s="5" t="s">
        <v>1416</v>
      </c>
      <c r="C514">
        <v>21</v>
      </c>
      <c r="D514">
        <v>1472</v>
      </c>
      <c r="E514">
        <v>122</v>
      </c>
      <c r="F514">
        <v>1774.0820000000001</v>
      </c>
      <c r="G514">
        <v>1380</v>
      </c>
      <c r="H514">
        <v>66.325000000000003</v>
      </c>
      <c r="I514">
        <v>41</v>
      </c>
      <c r="J514">
        <v>2485</v>
      </c>
      <c r="K514">
        <v>159</v>
      </c>
      <c r="L514">
        <v>3902.5349999999999</v>
      </c>
      <c r="M514">
        <v>512</v>
      </c>
      <c r="N514">
        <v>86.677000000000007</v>
      </c>
      <c r="O514">
        <v>3</v>
      </c>
      <c r="P514" t="e">
        <f>INDEX(sgStats[gl_rank],MATCH(stat_prod_calc_test_venusaur[[#This Row],[iv_str]],sgStats[gl_iv_string],0))</f>
        <v>#N/A</v>
      </c>
      <c r="Q514" t="e">
        <f>stat_prod_calc_test_venusaur[[#This Row],[sg_gl_rank]]=stat_prod_calc_test_venusaur[[#This Row],[gl_rank]]</f>
        <v>#N/A</v>
      </c>
      <c r="R514">
        <f>ROUND(stat_prod_calc_test_venusaur[[#This Row],[gl_stat_product]],1)</f>
        <v>1774.1</v>
      </c>
      <c r="S514" s="6" t="e">
        <f>INDEX(sgStats[gl_prod],MATCH(stat_prod_calc_test_venusaur[[#This Row],[iv_str]],sgStats[gl_iv_string],0))</f>
        <v>#N/A</v>
      </c>
      <c r="T514" s="5">
        <f>ROUND(stat_prod_calc_test_venusaur[[#This Row],[gl_percent_rank]],2)</f>
        <v>66.33</v>
      </c>
      <c r="U514" s="5" t="e">
        <f>INDEX(sgStats[gl_percent_sp],MATCH(stat_prod_calc_test_venusaur[[#This Row],[iv_str]],sgStats[gl_iv_string],0))</f>
        <v>#N/A</v>
      </c>
      <c r="V514" s="5" t="e">
        <f>stat_prod_calc_test_venusaur[[#This Row],[my_gl_%sp]]=stat_prod_calc_test_venusaur[[#This Row],[sg_gl_%sp]]</f>
        <v>#N/A</v>
      </c>
      <c r="W514" s="5">
        <f>ROUND(stat_prod_calc_test_venusaur[[#This Row],[gl_stat_product]]/$F$2*100,2)</f>
        <v>97.12</v>
      </c>
      <c r="X514" s="5" t="e">
        <f>stat_prod_calc_test_venusaur[[#This Row],[Column1]]=stat_prod_calc_test_venusaur[[#This Row],[sg_gl_%sp]]</f>
        <v>#N/A</v>
      </c>
      <c r="Y514" s="5">
        <f>stat_prod_calc_test_venusaur[[#This Row],[ul_stat_product]]/$L$66*100</f>
        <v>98.705820846937669</v>
      </c>
      <c r="Z514" s="5" t="e">
        <f>INDEX(sgStats[gl_rank],MATCH(stat_prod_calc_test_venusaur[[#This Row],[iv_str]],sgStats[ul_iv_string],0))</f>
        <v>#N/A</v>
      </c>
      <c r="AA514" s="5" t="e">
        <f>stat_prod_calc_test_venusaur[[#This Row],[sg_ul_rank]]=stat_prod_calc_test_venusaur[[#This Row],[ul_rank]]</f>
        <v>#N/A</v>
      </c>
      <c r="AB514" s="5">
        <f>ROUND(stat_prod_calc_test_venusaur[[#This Row],[ul_stat_product]],1)</f>
        <v>3902.5</v>
      </c>
      <c r="AC514" s="5" t="e">
        <f>INDEX(sgStats[ul_prod],MATCH(stat_prod_calc_test_venusaur[[#This Row],[iv_str]],sgStats[ul_iv_string],0))</f>
        <v>#N/A</v>
      </c>
    </row>
    <row r="515" spans="1:29" x14ac:dyDescent="0.25">
      <c r="A515" s="5" t="s">
        <v>36</v>
      </c>
      <c r="B515" s="5" t="s">
        <v>384</v>
      </c>
      <c r="C515">
        <v>21</v>
      </c>
      <c r="D515">
        <v>1495</v>
      </c>
      <c r="E515">
        <v>121</v>
      </c>
      <c r="F515">
        <v>1804.566</v>
      </c>
      <c r="G515">
        <v>348</v>
      </c>
      <c r="H515">
        <v>91.453000000000003</v>
      </c>
      <c r="I515">
        <v>40</v>
      </c>
      <c r="J515">
        <v>2491</v>
      </c>
      <c r="K515">
        <v>157</v>
      </c>
      <c r="L515">
        <v>3902.518</v>
      </c>
      <c r="M515">
        <v>514</v>
      </c>
      <c r="N515">
        <v>86.650999999999996</v>
      </c>
      <c r="O515">
        <v>3</v>
      </c>
      <c r="P515" t="e">
        <f>INDEX(sgStats[gl_rank],MATCH(stat_prod_calc_test_venusaur[[#This Row],[iv_str]],sgStats[gl_iv_string],0))</f>
        <v>#N/A</v>
      </c>
      <c r="Q515" t="e">
        <f>stat_prod_calc_test_venusaur[[#This Row],[sg_gl_rank]]=stat_prod_calc_test_venusaur[[#This Row],[gl_rank]]</f>
        <v>#N/A</v>
      </c>
      <c r="R515">
        <f>ROUND(stat_prod_calc_test_venusaur[[#This Row],[gl_stat_product]],1)</f>
        <v>1804.6</v>
      </c>
      <c r="S515" s="6" t="e">
        <f>INDEX(sgStats[gl_prod],MATCH(stat_prod_calc_test_venusaur[[#This Row],[iv_str]],sgStats[gl_iv_string],0))</f>
        <v>#N/A</v>
      </c>
      <c r="T515" s="5">
        <f>ROUND(stat_prod_calc_test_venusaur[[#This Row],[gl_percent_rank]],2)</f>
        <v>91.45</v>
      </c>
      <c r="U515" s="5" t="e">
        <f>INDEX(sgStats[gl_percent_sp],MATCH(stat_prod_calc_test_venusaur[[#This Row],[iv_str]],sgStats[gl_iv_string],0))</f>
        <v>#N/A</v>
      </c>
      <c r="V515" s="5" t="e">
        <f>stat_prod_calc_test_venusaur[[#This Row],[my_gl_%sp]]=stat_prod_calc_test_venusaur[[#This Row],[sg_gl_%sp]]</f>
        <v>#N/A</v>
      </c>
      <c r="W515" s="5">
        <f>ROUND(stat_prod_calc_test_venusaur[[#This Row],[gl_stat_product]]/$F$2*100,2)</f>
        <v>98.79</v>
      </c>
      <c r="X515" s="5" t="e">
        <f>stat_prod_calc_test_venusaur[[#This Row],[Column1]]=stat_prod_calc_test_venusaur[[#This Row],[sg_gl_%sp]]</f>
        <v>#N/A</v>
      </c>
      <c r="Y515" s="5">
        <f>stat_prod_calc_test_venusaur[[#This Row],[ul_stat_product]]/$L$66*100</f>
        <v>98.70539087028034</v>
      </c>
      <c r="Z515" s="5" t="e">
        <f>INDEX(sgStats[gl_rank],MATCH(stat_prod_calc_test_venusaur[[#This Row],[iv_str]],sgStats[ul_iv_string],0))</f>
        <v>#N/A</v>
      </c>
      <c r="AA515" s="5" t="e">
        <f>stat_prod_calc_test_venusaur[[#This Row],[sg_ul_rank]]=stat_prod_calc_test_venusaur[[#This Row],[ul_rank]]</f>
        <v>#N/A</v>
      </c>
      <c r="AB515" s="5">
        <f>ROUND(stat_prod_calc_test_venusaur[[#This Row],[ul_stat_product]],1)</f>
        <v>3902.5</v>
      </c>
      <c r="AC515" s="5" t="e">
        <f>INDEX(sgStats[ul_prod],MATCH(stat_prod_calc_test_venusaur[[#This Row],[iv_str]],sgStats[ul_iv_string],0))</f>
        <v>#N/A</v>
      </c>
    </row>
    <row r="516" spans="1:29" x14ac:dyDescent="0.25">
      <c r="A516" s="5" t="s">
        <v>36</v>
      </c>
      <c r="B516" s="5" t="s">
        <v>382</v>
      </c>
      <c r="C516">
        <v>21</v>
      </c>
      <c r="D516">
        <v>1487</v>
      </c>
      <c r="E516">
        <v>121</v>
      </c>
      <c r="F516">
        <v>1804.6559999999999</v>
      </c>
      <c r="G516">
        <v>344</v>
      </c>
      <c r="H516">
        <v>91.551000000000002</v>
      </c>
      <c r="I516">
        <v>40.5</v>
      </c>
      <c r="J516">
        <v>2495</v>
      </c>
      <c r="K516">
        <v>156</v>
      </c>
      <c r="L516">
        <v>3902.4679999999998</v>
      </c>
      <c r="M516">
        <v>515</v>
      </c>
      <c r="N516">
        <v>86.546999999999997</v>
      </c>
      <c r="O516">
        <v>3</v>
      </c>
      <c r="P516" t="e">
        <f>INDEX(sgStats[gl_rank],MATCH(stat_prod_calc_test_venusaur[[#This Row],[iv_str]],sgStats[gl_iv_string],0))</f>
        <v>#N/A</v>
      </c>
      <c r="Q516" t="e">
        <f>stat_prod_calc_test_venusaur[[#This Row],[sg_gl_rank]]=stat_prod_calc_test_venusaur[[#This Row],[gl_rank]]</f>
        <v>#N/A</v>
      </c>
      <c r="R516">
        <f>ROUND(stat_prod_calc_test_venusaur[[#This Row],[gl_stat_product]],1)</f>
        <v>1804.7</v>
      </c>
      <c r="S516" s="6" t="e">
        <f>INDEX(sgStats[gl_prod],MATCH(stat_prod_calc_test_venusaur[[#This Row],[iv_str]],sgStats[gl_iv_string],0))</f>
        <v>#N/A</v>
      </c>
      <c r="T516" s="5">
        <f>ROUND(stat_prod_calc_test_venusaur[[#This Row],[gl_percent_rank]],2)</f>
        <v>91.55</v>
      </c>
      <c r="U516" s="5" t="e">
        <f>INDEX(sgStats[gl_percent_sp],MATCH(stat_prod_calc_test_venusaur[[#This Row],[iv_str]],sgStats[gl_iv_string],0))</f>
        <v>#N/A</v>
      </c>
      <c r="V516" s="5" t="e">
        <f>stat_prod_calc_test_venusaur[[#This Row],[my_gl_%sp]]=stat_prod_calc_test_venusaur[[#This Row],[sg_gl_%sp]]</f>
        <v>#N/A</v>
      </c>
      <c r="W516" s="5">
        <f>ROUND(stat_prod_calc_test_venusaur[[#This Row],[gl_stat_product]]/$F$2*100,2)</f>
        <v>98.8</v>
      </c>
      <c r="X516" s="5" t="e">
        <f>stat_prod_calc_test_venusaur[[#This Row],[Column1]]=stat_prod_calc_test_venusaur[[#This Row],[sg_gl_%sp]]</f>
        <v>#N/A</v>
      </c>
      <c r="Y516" s="5">
        <f>stat_prod_calc_test_venusaur[[#This Row],[ul_stat_product]]/$L$66*100</f>
        <v>98.704126233052918</v>
      </c>
      <c r="Z516" s="5" t="e">
        <f>INDEX(sgStats[gl_rank],MATCH(stat_prod_calc_test_venusaur[[#This Row],[iv_str]],sgStats[ul_iv_string],0))</f>
        <v>#N/A</v>
      </c>
      <c r="AA516" s="5" t="e">
        <f>stat_prod_calc_test_venusaur[[#This Row],[sg_ul_rank]]=stat_prod_calc_test_venusaur[[#This Row],[ul_rank]]</f>
        <v>#N/A</v>
      </c>
      <c r="AB516" s="5">
        <f>ROUND(stat_prod_calc_test_venusaur[[#This Row],[ul_stat_product]],1)</f>
        <v>3902.5</v>
      </c>
      <c r="AC516" s="5" t="e">
        <f>INDEX(sgStats[ul_prod],MATCH(stat_prod_calc_test_venusaur[[#This Row],[iv_str]],sgStats[ul_iv_string],0))</f>
        <v>#N/A</v>
      </c>
    </row>
    <row r="517" spans="1:29" x14ac:dyDescent="0.25">
      <c r="A517" s="5" t="s">
        <v>36</v>
      </c>
      <c r="B517" s="5" t="s">
        <v>383</v>
      </c>
      <c r="C517">
        <v>21</v>
      </c>
      <c r="D517">
        <v>1483</v>
      </c>
      <c r="E517">
        <v>121</v>
      </c>
      <c r="F517">
        <v>1804.6559999999999</v>
      </c>
      <c r="G517">
        <v>344</v>
      </c>
      <c r="H517">
        <v>91.551000000000002</v>
      </c>
      <c r="I517">
        <v>40.5</v>
      </c>
      <c r="J517">
        <v>2489</v>
      </c>
      <c r="K517">
        <v>156</v>
      </c>
      <c r="L517">
        <v>3902.4679999999998</v>
      </c>
      <c r="M517">
        <v>515</v>
      </c>
      <c r="N517">
        <v>86.546999999999997</v>
      </c>
      <c r="O517">
        <v>3</v>
      </c>
      <c r="P517" t="e">
        <f>INDEX(sgStats[gl_rank],MATCH(stat_prod_calc_test_venusaur[[#This Row],[iv_str]],sgStats[gl_iv_string],0))</f>
        <v>#N/A</v>
      </c>
      <c r="Q517" t="e">
        <f>stat_prod_calc_test_venusaur[[#This Row],[sg_gl_rank]]=stat_prod_calc_test_venusaur[[#This Row],[gl_rank]]</f>
        <v>#N/A</v>
      </c>
      <c r="R517">
        <f>ROUND(stat_prod_calc_test_venusaur[[#This Row],[gl_stat_product]],1)</f>
        <v>1804.7</v>
      </c>
      <c r="S517" s="6" t="e">
        <f>INDEX(sgStats[gl_prod],MATCH(stat_prod_calc_test_venusaur[[#This Row],[iv_str]],sgStats[gl_iv_string],0))</f>
        <v>#N/A</v>
      </c>
      <c r="T517" s="5">
        <f>ROUND(stat_prod_calc_test_venusaur[[#This Row],[gl_percent_rank]],2)</f>
        <v>91.55</v>
      </c>
      <c r="U517" s="5" t="e">
        <f>INDEX(sgStats[gl_percent_sp],MATCH(stat_prod_calc_test_venusaur[[#This Row],[iv_str]],sgStats[gl_iv_string],0))</f>
        <v>#N/A</v>
      </c>
      <c r="V517" s="5" t="e">
        <f>stat_prod_calc_test_venusaur[[#This Row],[my_gl_%sp]]=stat_prod_calc_test_venusaur[[#This Row],[sg_gl_%sp]]</f>
        <v>#N/A</v>
      </c>
      <c r="W517" s="5">
        <f>ROUND(stat_prod_calc_test_venusaur[[#This Row],[gl_stat_product]]/$F$2*100,2)</f>
        <v>98.8</v>
      </c>
      <c r="X517" s="5" t="e">
        <f>stat_prod_calc_test_venusaur[[#This Row],[Column1]]=stat_prod_calc_test_venusaur[[#This Row],[sg_gl_%sp]]</f>
        <v>#N/A</v>
      </c>
      <c r="Y517" s="5">
        <f>stat_prod_calc_test_venusaur[[#This Row],[ul_stat_product]]/$L$66*100</f>
        <v>98.704126233052918</v>
      </c>
      <c r="Z517" s="5" t="e">
        <f>INDEX(sgStats[gl_rank],MATCH(stat_prod_calc_test_venusaur[[#This Row],[iv_str]],sgStats[ul_iv_string],0))</f>
        <v>#N/A</v>
      </c>
      <c r="AA517" s="5" t="e">
        <f>stat_prod_calc_test_venusaur[[#This Row],[sg_ul_rank]]=stat_prod_calc_test_venusaur[[#This Row],[ul_rank]]</f>
        <v>#N/A</v>
      </c>
      <c r="AB517" s="5">
        <f>ROUND(stat_prod_calc_test_venusaur[[#This Row],[ul_stat_product]],1)</f>
        <v>3902.5</v>
      </c>
      <c r="AC517" s="5" t="e">
        <f>INDEX(sgStats[ul_prod],MATCH(stat_prod_calc_test_venusaur[[#This Row],[iv_str]],sgStats[ul_iv_string],0))</f>
        <v>#N/A</v>
      </c>
    </row>
    <row r="518" spans="1:29" x14ac:dyDescent="0.25">
      <c r="A518" s="5" t="s">
        <v>36</v>
      </c>
      <c r="B518" s="5" t="s">
        <v>414</v>
      </c>
      <c r="C518">
        <v>21</v>
      </c>
      <c r="D518">
        <v>1483</v>
      </c>
      <c r="E518">
        <v>124</v>
      </c>
      <c r="F518">
        <v>1803.165</v>
      </c>
      <c r="G518">
        <v>377</v>
      </c>
      <c r="H518">
        <v>90.793999999999997</v>
      </c>
      <c r="I518">
        <v>40.5</v>
      </c>
      <c r="J518">
        <v>2488</v>
      </c>
      <c r="K518">
        <v>160</v>
      </c>
      <c r="L518">
        <v>3902.4679999999998</v>
      </c>
      <c r="M518">
        <v>515</v>
      </c>
      <c r="N518">
        <v>86.546999999999997</v>
      </c>
      <c r="O518">
        <v>3</v>
      </c>
      <c r="P518" t="e">
        <f>INDEX(sgStats[gl_rank],MATCH(stat_prod_calc_test_venusaur[[#This Row],[iv_str]],sgStats[gl_iv_string],0))</f>
        <v>#N/A</v>
      </c>
      <c r="Q518" t="e">
        <f>stat_prod_calc_test_venusaur[[#This Row],[sg_gl_rank]]=stat_prod_calc_test_venusaur[[#This Row],[gl_rank]]</f>
        <v>#N/A</v>
      </c>
      <c r="R518">
        <f>ROUND(stat_prod_calc_test_venusaur[[#This Row],[gl_stat_product]],1)</f>
        <v>1803.2</v>
      </c>
      <c r="S518" s="6" t="e">
        <f>INDEX(sgStats[gl_prod],MATCH(stat_prod_calc_test_venusaur[[#This Row],[iv_str]],sgStats[gl_iv_string],0))</f>
        <v>#N/A</v>
      </c>
      <c r="T518" s="5">
        <f>ROUND(stat_prod_calc_test_venusaur[[#This Row],[gl_percent_rank]],2)</f>
        <v>90.79</v>
      </c>
      <c r="U518" s="5" t="e">
        <f>INDEX(sgStats[gl_percent_sp],MATCH(stat_prod_calc_test_venusaur[[#This Row],[iv_str]],sgStats[gl_iv_string],0))</f>
        <v>#N/A</v>
      </c>
      <c r="V518" s="5" t="e">
        <f>stat_prod_calc_test_venusaur[[#This Row],[my_gl_%sp]]=stat_prod_calc_test_venusaur[[#This Row],[sg_gl_%sp]]</f>
        <v>#N/A</v>
      </c>
      <c r="W518" s="5">
        <f>ROUND(stat_prod_calc_test_venusaur[[#This Row],[gl_stat_product]]/$F$2*100,2)</f>
        <v>98.72</v>
      </c>
      <c r="X518" s="5" t="e">
        <f>stat_prod_calc_test_venusaur[[#This Row],[Column1]]=stat_prod_calc_test_venusaur[[#This Row],[sg_gl_%sp]]</f>
        <v>#N/A</v>
      </c>
      <c r="Y518" s="5">
        <f>stat_prod_calc_test_venusaur[[#This Row],[ul_stat_product]]/$L$66*100</f>
        <v>98.704126233052918</v>
      </c>
      <c r="Z518" s="5" t="e">
        <f>INDEX(sgStats[gl_rank],MATCH(stat_prod_calc_test_venusaur[[#This Row],[iv_str]],sgStats[ul_iv_string],0))</f>
        <v>#N/A</v>
      </c>
      <c r="AA518" s="5" t="e">
        <f>stat_prod_calc_test_venusaur[[#This Row],[sg_ul_rank]]=stat_prod_calc_test_venusaur[[#This Row],[ul_rank]]</f>
        <v>#N/A</v>
      </c>
      <c r="AB518" s="5">
        <f>ROUND(stat_prod_calc_test_venusaur[[#This Row],[ul_stat_product]],1)</f>
        <v>3902.5</v>
      </c>
      <c r="AC518" s="5" t="e">
        <f>INDEX(sgStats[ul_prod],MATCH(stat_prod_calc_test_venusaur[[#This Row],[iv_str]],sgStats[ul_iv_string],0))</f>
        <v>#N/A</v>
      </c>
    </row>
    <row r="519" spans="1:29" x14ac:dyDescent="0.25">
      <c r="A519" s="5" t="s">
        <v>36</v>
      </c>
      <c r="B519" s="5" t="s">
        <v>800</v>
      </c>
      <c r="C519">
        <v>21</v>
      </c>
      <c r="D519">
        <v>1483</v>
      </c>
      <c r="E519">
        <v>120</v>
      </c>
      <c r="F519">
        <v>1789.742</v>
      </c>
      <c r="G519">
        <v>764</v>
      </c>
      <c r="H519">
        <v>81.319000000000003</v>
      </c>
      <c r="I519">
        <v>40.5</v>
      </c>
      <c r="J519">
        <v>2488</v>
      </c>
      <c r="K519">
        <v>156</v>
      </c>
      <c r="L519">
        <v>3902.4679999999998</v>
      </c>
      <c r="M519">
        <v>515</v>
      </c>
      <c r="N519">
        <v>86.546999999999997</v>
      </c>
      <c r="O519">
        <v>3</v>
      </c>
      <c r="P519" t="e">
        <f>INDEX(sgStats[gl_rank],MATCH(stat_prod_calc_test_venusaur[[#This Row],[iv_str]],sgStats[gl_iv_string],0))</f>
        <v>#N/A</v>
      </c>
      <c r="Q519" t="e">
        <f>stat_prod_calc_test_venusaur[[#This Row],[sg_gl_rank]]=stat_prod_calc_test_venusaur[[#This Row],[gl_rank]]</f>
        <v>#N/A</v>
      </c>
      <c r="R519">
        <f>ROUND(stat_prod_calc_test_venusaur[[#This Row],[gl_stat_product]],1)</f>
        <v>1789.7</v>
      </c>
      <c r="S519" s="6" t="e">
        <f>INDEX(sgStats[gl_prod],MATCH(stat_prod_calc_test_venusaur[[#This Row],[iv_str]],sgStats[gl_iv_string],0))</f>
        <v>#N/A</v>
      </c>
      <c r="T519" s="5">
        <f>ROUND(stat_prod_calc_test_venusaur[[#This Row],[gl_percent_rank]],2)</f>
        <v>81.319999999999993</v>
      </c>
      <c r="U519" s="5" t="e">
        <f>INDEX(sgStats[gl_percent_sp],MATCH(stat_prod_calc_test_venusaur[[#This Row],[iv_str]],sgStats[gl_iv_string],0))</f>
        <v>#N/A</v>
      </c>
      <c r="V519" s="5" t="e">
        <f>stat_prod_calc_test_venusaur[[#This Row],[my_gl_%sp]]=stat_prod_calc_test_venusaur[[#This Row],[sg_gl_%sp]]</f>
        <v>#N/A</v>
      </c>
      <c r="W519" s="5">
        <f>ROUND(stat_prod_calc_test_venusaur[[#This Row],[gl_stat_product]]/$F$2*100,2)</f>
        <v>97.98</v>
      </c>
      <c r="X519" s="5" t="e">
        <f>stat_prod_calc_test_venusaur[[#This Row],[Column1]]=stat_prod_calc_test_venusaur[[#This Row],[sg_gl_%sp]]</f>
        <v>#N/A</v>
      </c>
      <c r="Y519" s="5">
        <f>stat_prod_calc_test_venusaur[[#This Row],[ul_stat_product]]/$L$66*100</f>
        <v>98.704126233052918</v>
      </c>
      <c r="Z519" s="5" t="e">
        <f>INDEX(sgStats[gl_rank],MATCH(stat_prod_calc_test_venusaur[[#This Row],[iv_str]],sgStats[ul_iv_string],0))</f>
        <v>#N/A</v>
      </c>
      <c r="AA519" s="5" t="e">
        <f>stat_prod_calc_test_venusaur[[#This Row],[sg_ul_rank]]=stat_prod_calc_test_venusaur[[#This Row],[ul_rank]]</f>
        <v>#N/A</v>
      </c>
      <c r="AB519" s="5">
        <f>ROUND(stat_prod_calc_test_venusaur[[#This Row],[ul_stat_product]],1)</f>
        <v>3902.5</v>
      </c>
      <c r="AC519" s="5" t="e">
        <f>INDEX(sgStats[ul_prod],MATCH(stat_prod_calc_test_venusaur[[#This Row],[iv_str]],sgStats[ul_iv_string],0))</f>
        <v>#N/A</v>
      </c>
    </row>
    <row r="520" spans="1:29" x14ac:dyDescent="0.25">
      <c r="A520" s="5" t="s">
        <v>36</v>
      </c>
      <c r="B520" s="5" t="s">
        <v>1719</v>
      </c>
      <c r="C520">
        <v>20.5</v>
      </c>
      <c r="D520">
        <v>1474</v>
      </c>
      <c r="E520">
        <v>119</v>
      </c>
      <c r="F520">
        <v>1767.3820000000001</v>
      </c>
      <c r="G520">
        <v>1682</v>
      </c>
      <c r="H520">
        <v>58.901000000000003</v>
      </c>
      <c r="I520">
        <v>39.5</v>
      </c>
      <c r="J520">
        <v>2498</v>
      </c>
      <c r="K520">
        <v>155</v>
      </c>
      <c r="L520">
        <v>3902.3820000000001</v>
      </c>
      <c r="M520">
        <v>519</v>
      </c>
      <c r="N520">
        <v>86.495000000000005</v>
      </c>
      <c r="O520">
        <v>3</v>
      </c>
      <c r="P520" t="e">
        <f>INDEX(sgStats[gl_rank],MATCH(stat_prod_calc_test_venusaur[[#This Row],[iv_str]],sgStats[gl_iv_string],0))</f>
        <v>#N/A</v>
      </c>
      <c r="Q520" t="e">
        <f>stat_prod_calc_test_venusaur[[#This Row],[sg_gl_rank]]=stat_prod_calc_test_venusaur[[#This Row],[gl_rank]]</f>
        <v>#N/A</v>
      </c>
      <c r="R520">
        <f>ROUND(stat_prod_calc_test_venusaur[[#This Row],[gl_stat_product]],1)</f>
        <v>1767.4</v>
      </c>
      <c r="S520" s="6" t="e">
        <f>INDEX(sgStats[gl_prod],MATCH(stat_prod_calc_test_venusaur[[#This Row],[iv_str]],sgStats[gl_iv_string],0))</f>
        <v>#N/A</v>
      </c>
      <c r="T520" s="5">
        <f>ROUND(stat_prod_calc_test_venusaur[[#This Row],[gl_percent_rank]],2)</f>
        <v>58.9</v>
      </c>
      <c r="U520" s="5" t="e">
        <f>INDEX(sgStats[gl_percent_sp],MATCH(stat_prod_calc_test_venusaur[[#This Row],[iv_str]],sgStats[gl_iv_string],0))</f>
        <v>#N/A</v>
      </c>
      <c r="V520" s="5" t="e">
        <f>stat_prod_calc_test_venusaur[[#This Row],[my_gl_%sp]]=stat_prod_calc_test_venusaur[[#This Row],[sg_gl_%sp]]</f>
        <v>#N/A</v>
      </c>
      <c r="W520" s="5">
        <f>ROUND(stat_prod_calc_test_venusaur[[#This Row],[gl_stat_product]]/$F$2*100,2)</f>
        <v>96.76</v>
      </c>
      <c r="X520" s="5" t="e">
        <f>stat_prod_calc_test_venusaur[[#This Row],[Column1]]=stat_prod_calc_test_venusaur[[#This Row],[sg_gl_%sp]]</f>
        <v>#N/A</v>
      </c>
      <c r="Y520" s="5">
        <f>stat_prod_calc_test_venusaur[[#This Row],[ul_stat_product]]/$L$66*100</f>
        <v>98.701951057021731</v>
      </c>
      <c r="Z520" s="5" t="e">
        <f>INDEX(sgStats[gl_rank],MATCH(stat_prod_calc_test_venusaur[[#This Row],[iv_str]],sgStats[ul_iv_string],0))</f>
        <v>#N/A</v>
      </c>
      <c r="AA520" s="5" t="e">
        <f>stat_prod_calc_test_venusaur[[#This Row],[sg_ul_rank]]=stat_prod_calc_test_venusaur[[#This Row],[ul_rank]]</f>
        <v>#N/A</v>
      </c>
      <c r="AB520" s="5">
        <f>ROUND(stat_prod_calc_test_venusaur[[#This Row],[ul_stat_product]],1)</f>
        <v>3902.4</v>
      </c>
      <c r="AC520" s="5" t="e">
        <f>INDEX(sgStats[ul_prod],MATCH(stat_prod_calc_test_venusaur[[#This Row],[iv_str]],sgStats[ul_iv_string],0))</f>
        <v>#N/A</v>
      </c>
    </row>
    <row r="521" spans="1:29" x14ac:dyDescent="0.25">
      <c r="A521" s="5" t="s">
        <v>36</v>
      </c>
      <c r="B521" s="5" t="s">
        <v>1720</v>
      </c>
      <c r="C521">
        <v>20.5</v>
      </c>
      <c r="D521">
        <v>1466</v>
      </c>
      <c r="E521">
        <v>119</v>
      </c>
      <c r="F521">
        <v>1767.3820000000001</v>
      </c>
      <c r="G521">
        <v>1682</v>
      </c>
      <c r="H521">
        <v>58.901000000000003</v>
      </c>
      <c r="I521">
        <v>39.5</v>
      </c>
      <c r="J521">
        <v>2486</v>
      </c>
      <c r="K521">
        <v>155</v>
      </c>
      <c r="L521">
        <v>3902.3820000000001</v>
      </c>
      <c r="M521">
        <v>519</v>
      </c>
      <c r="N521">
        <v>86.495000000000005</v>
      </c>
      <c r="O521">
        <v>3</v>
      </c>
      <c r="P521" t="e">
        <f>INDEX(sgStats[gl_rank],MATCH(stat_prod_calc_test_venusaur[[#This Row],[iv_str]],sgStats[gl_iv_string],0))</f>
        <v>#N/A</v>
      </c>
      <c r="Q521" t="e">
        <f>stat_prod_calc_test_venusaur[[#This Row],[sg_gl_rank]]=stat_prod_calc_test_venusaur[[#This Row],[gl_rank]]</f>
        <v>#N/A</v>
      </c>
      <c r="R521">
        <f>ROUND(stat_prod_calc_test_venusaur[[#This Row],[gl_stat_product]],1)</f>
        <v>1767.4</v>
      </c>
      <c r="S521" s="6" t="e">
        <f>INDEX(sgStats[gl_prod],MATCH(stat_prod_calc_test_venusaur[[#This Row],[iv_str]],sgStats[gl_iv_string],0))</f>
        <v>#N/A</v>
      </c>
      <c r="T521" s="5">
        <f>ROUND(stat_prod_calc_test_venusaur[[#This Row],[gl_percent_rank]],2)</f>
        <v>58.9</v>
      </c>
      <c r="U521" s="5" t="e">
        <f>INDEX(sgStats[gl_percent_sp],MATCH(stat_prod_calc_test_venusaur[[#This Row],[iv_str]],sgStats[gl_iv_string],0))</f>
        <v>#N/A</v>
      </c>
      <c r="V521" s="5" t="e">
        <f>stat_prod_calc_test_venusaur[[#This Row],[my_gl_%sp]]=stat_prod_calc_test_venusaur[[#This Row],[sg_gl_%sp]]</f>
        <v>#N/A</v>
      </c>
      <c r="W521" s="5">
        <f>ROUND(stat_prod_calc_test_venusaur[[#This Row],[gl_stat_product]]/$F$2*100,2)</f>
        <v>96.76</v>
      </c>
      <c r="X521" s="5" t="e">
        <f>stat_prod_calc_test_venusaur[[#This Row],[Column1]]=stat_prod_calc_test_venusaur[[#This Row],[sg_gl_%sp]]</f>
        <v>#N/A</v>
      </c>
      <c r="Y521" s="5">
        <f>stat_prod_calc_test_venusaur[[#This Row],[ul_stat_product]]/$L$66*100</f>
        <v>98.701951057021731</v>
      </c>
      <c r="Z521" s="5" t="e">
        <f>INDEX(sgStats[gl_rank],MATCH(stat_prod_calc_test_venusaur[[#This Row],[iv_str]],sgStats[ul_iv_string],0))</f>
        <v>#N/A</v>
      </c>
      <c r="AA521" s="5" t="e">
        <f>stat_prod_calc_test_venusaur[[#This Row],[sg_ul_rank]]=stat_prod_calc_test_venusaur[[#This Row],[ul_rank]]</f>
        <v>#N/A</v>
      </c>
      <c r="AB521" s="5">
        <f>ROUND(stat_prod_calc_test_venusaur[[#This Row],[ul_stat_product]],1)</f>
        <v>3902.4</v>
      </c>
      <c r="AC521" s="5" t="e">
        <f>INDEX(sgStats[ul_prod],MATCH(stat_prod_calc_test_venusaur[[#This Row],[iv_str]],sgStats[ul_iv_string],0))</f>
        <v>#N/A</v>
      </c>
    </row>
    <row r="522" spans="1:29" x14ac:dyDescent="0.25">
      <c r="A522" s="5" t="s">
        <v>36</v>
      </c>
      <c r="B522" s="5" t="s">
        <v>806</v>
      </c>
      <c r="C522">
        <v>21</v>
      </c>
      <c r="D522">
        <v>1487</v>
      </c>
      <c r="E522">
        <v>120</v>
      </c>
      <c r="F522">
        <v>1789.652</v>
      </c>
      <c r="G522">
        <v>770</v>
      </c>
      <c r="H522">
        <v>81.197000000000003</v>
      </c>
      <c r="I522">
        <v>40.5</v>
      </c>
      <c r="J522">
        <v>2495</v>
      </c>
      <c r="K522">
        <v>156</v>
      </c>
      <c r="L522">
        <v>3902.2710000000002</v>
      </c>
      <c r="M522">
        <v>521</v>
      </c>
      <c r="N522">
        <v>86.468999999999994</v>
      </c>
      <c r="O522">
        <v>3</v>
      </c>
      <c r="P522" t="e">
        <f>INDEX(sgStats[gl_rank],MATCH(stat_prod_calc_test_venusaur[[#This Row],[iv_str]],sgStats[gl_iv_string],0))</f>
        <v>#N/A</v>
      </c>
      <c r="Q522" t="e">
        <f>stat_prod_calc_test_venusaur[[#This Row],[sg_gl_rank]]=stat_prod_calc_test_venusaur[[#This Row],[gl_rank]]</f>
        <v>#N/A</v>
      </c>
      <c r="R522">
        <f>ROUND(stat_prod_calc_test_venusaur[[#This Row],[gl_stat_product]],1)</f>
        <v>1789.7</v>
      </c>
      <c r="S522" s="6" t="e">
        <f>INDEX(sgStats[gl_prod],MATCH(stat_prod_calc_test_venusaur[[#This Row],[iv_str]],sgStats[gl_iv_string],0))</f>
        <v>#N/A</v>
      </c>
      <c r="T522" s="5">
        <f>ROUND(stat_prod_calc_test_venusaur[[#This Row],[gl_percent_rank]],2)</f>
        <v>81.2</v>
      </c>
      <c r="U522" s="5" t="e">
        <f>INDEX(sgStats[gl_percent_sp],MATCH(stat_prod_calc_test_venusaur[[#This Row],[iv_str]],sgStats[gl_iv_string],0))</f>
        <v>#N/A</v>
      </c>
      <c r="V522" s="5" t="e">
        <f>stat_prod_calc_test_venusaur[[#This Row],[my_gl_%sp]]=stat_prod_calc_test_venusaur[[#This Row],[sg_gl_%sp]]</f>
        <v>#N/A</v>
      </c>
      <c r="W522" s="5">
        <f>ROUND(stat_prod_calc_test_venusaur[[#This Row],[gl_stat_product]]/$F$2*100,2)</f>
        <v>97.98</v>
      </c>
      <c r="X522" s="5" t="e">
        <f>stat_prod_calc_test_venusaur[[#This Row],[Column1]]=stat_prod_calc_test_venusaur[[#This Row],[sg_gl_%sp]]</f>
        <v>#N/A</v>
      </c>
      <c r="Y522" s="5">
        <f>stat_prod_calc_test_venusaur[[#This Row],[ul_stat_product]]/$L$66*100</f>
        <v>98.699143562376847</v>
      </c>
      <c r="Z522" s="5" t="e">
        <f>INDEX(sgStats[gl_rank],MATCH(stat_prod_calc_test_venusaur[[#This Row],[iv_str]],sgStats[ul_iv_string],0))</f>
        <v>#N/A</v>
      </c>
      <c r="AA522" s="5" t="e">
        <f>stat_prod_calc_test_venusaur[[#This Row],[sg_ul_rank]]=stat_prod_calc_test_venusaur[[#This Row],[ul_rank]]</f>
        <v>#N/A</v>
      </c>
      <c r="AB522" s="5">
        <f>ROUND(stat_prod_calc_test_venusaur[[#This Row],[ul_stat_product]],1)</f>
        <v>3902.3</v>
      </c>
      <c r="AC522" s="5" t="e">
        <f>INDEX(sgStats[ul_prod],MATCH(stat_prod_calc_test_venusaur[[#This Row],[iv_str]],sgStats[ul_iv_string],0))</f>
        <v>#N/A</v>
      </c>
    </row>
    <row r="523" spans="1:29" x14ac:dyDescent="0.25">
      <c r="A523" s="5" t="s">
        <v>36</v>
      </c>
      <c r="B523" s="5" t="s">
        <v>391</v>
      </c>
      <c r="C523">
        <v>21</v>
      </c>
      <c r="D523">
        <v>1498</v>
      </c>
      <c r="E523">
        <v>121</v>
      </c>
      <c r="F523">
        <v>1804.384</v>
      </c>
      <c r="G523">
        <v>355</v>
      </c>
      <c r="H523">
        <v>91.331000000000003</v>
      </c>
      <c r="I523">
        <v>40</v>
      </c>
      <c r="J523">
        <v>2498</v>
      </c>
      <c r="K523">
        <v>157</v>
      </c>
      <c r="L523">
        <v>3902.125</v>
      </c>
      <c r="M523">
        <v>522</v>
      </c>
      <c r="N523">
        <v>86.442999999999998</v>
      </c>
      <c r="O523">
        <v>3</v>
      </c>
      <c r="P523" t="e">
        <f>INDEX(sgStats[gl_rank],MATCH(stat_prod_calc_test_venusaur[[#This Row],[iv_str]],sgStats[gl_iv_string],0))</f>
        <v>#N/A</v>
      </c>
      <c r="Q523" t="e">
        <f>stat_prod_calc_test_venusaur[[#This Row],[sg_gl_rank]]=stat_prod_calc_test_venusaur[[#This Row],[gl_rank]]</f>
        <v>#N/A</v>
      </c>
      <c r="R523">
        <f>ROUND(stat_prod_calc_test_venusaur[[#This Row],[gl_stat_product]],1)</f>
        <v>1804.4</v>
      </c>
      <c r="S523" s="6" t="e">
        <f>INDEX(sgStats[gl_prod],MATCH(stat_prod_calc_test_venusaur[[#This Row],[iv_str]],sgStats[gl_iv_string],0))</f>
        <v>#N/A</v>
      </c>
      <c r="T523" s="5">
        <f>ROUND(stat_prod_calc_test_venusaur[[#This Row],[gl_percent_rank]],2)</f>
        <v>91.33</v>
      </c>
      <c r="U523" s="5" t="e">
        <f>INDEX(sgStats[gl_percent_sp],MATCH(stat_prod_calc_test_venusaur[[#This Row],[iv_str]],sgStats[gl_iv_string],0))</f>
        <v>#N/A</v>
      </c>
      <c r="V523" s="5" t="e">
        <f>stat_prod_calc_test_venusaur[[#This Row],[my_gl_%sp]]=stat_prod_calc_test_venusaur[[#This Row],[sg_gl_%sp]]</f>
        <v>#N/A</v>
      </c>
      <c r="W523" s="5">
        <f>ROUND(stat_prod_calc_test_venusaur[[#This Row],[gl_stat_product]]/$F$2*100,2)</f>
        <v>98.78</v>
      </c>
      <c r="X523" s="5" t="e">
        <f>stat_prod_calc_test_venusaur[[#This Row],[Column1]]=stat_prod_calc_test_venusaur[[#This Row],[sg_gl_%sp]]</f>
        <v>#N/A</v>
      </c>
      <c r="Y523" s="5">
        <f>stat_prod_calc_test_venusaur[[#This Row],[ul_stat_product]]/$L$66*100</f>
        <v>98.69545082167275</v>
      </c>
      <c r="Z523" s="5" t="e">
        <f>INDEX(sgStats[gl_rank],MATCH(stat_prod_calc_test_venusaur[[#This Row],[iv_str]],sgStats[ul_iv_string],0))</f>
        <v>#N/A</v>
      </c>
      <c r="AA523" s="5" t="e">
        <f>stat_prod_calc_test_venusaur[[#This Row],[sg_ul_rank]]=stat_prod_calc_test_venusaur[[#This Row],[ul_rank]]</f>
        <v>#N/A</v>
      </c>
      <c r="AB523" s="5">
        <f>ROUND(stat_prod_calc_test_venusaur[[#This Row],[ul_stat_product]],1)</f>
        <v>3902.1</v>
      </c>
      <c r="AC523" s="5" t="e">
        <f>INDEX(sgStats[ul_prod],MATCH(stat_prod_calc_test_venusaur[[#This Row],[iv_str]],sgStats[ul_iv_string],0))</f>
        <v>#N/A</v>
      </c>
    </row>
    <row r="524" spans="1:29" x14ac:dyDescent="0.25">
      <c r="A524" s="5" t="s">
        <v>36</v>
      </c>
      <c r="B524" s="5" t="s">
        <v>838</v>
      </c>
      <c r="C524">
        <v>21</v>
      </c>
      <c r="D524">
        <v>1479</v>
      </c>
      <c r="E524">
        <v>123</v>
      </c>
      <c r="F524">
        <v>1788.393</v>
      </c>
      <c r="G524">
        <v>801</v>
      </c>
      <c r="H524">
        <v>80.44</v>
      </c>
      <c r="I524">
        <v>41</v>
      </c>
      <c r="J524">
        <v>2497</v>
      </c>
      <c r="K524">
        <v>159</v>
      </c>
      <c r="L524">
        <v>3902.0320000000002</v>
      </c>
      <c r="M524">
        <v>523</v>
      </c>
      <c r="N524">
        <v>86.391000000000005</v>
      </c>
      <c r="O524">
        <v>3</v>
      </c>
      <c r="P524" t="e">
        <f>INDEX(sgStats[gl_rank],MATCH(stat_prod_calc_test_venusaur[[#This Row],[iv_str]],sgStats[gl_iv_string],0))</f>
        <v>#N/A</v>
      </c>
      <c r="Q524" t="e">
        <f>stat_prod_calc_test_venusaur[[#This Row],[sg_gl_rank]]=stat_prod_calc_test_venusaur[[#This Row],[gl_rank]]</f>
        <v>#N/A</v>
      </c>
      <c r="R524">
        <f>ROUND(stat_prod_calc_test_venusaur[[#This Row],[gl_stat_product]],1)</f>
        <v>1788.4</v>
      </c>
      <c r="S524" s="6" t="e">
        <f>INDEX(sgStats[gl_prod],MATCH(stat_prod_calc_test_venusaur[[#This Row],[iv_str]],sgStats[gl_iv_string],0))</f>
        <v>#N/A</v>
      </c>
      <c r="T524" s="5">
        <f>ROUND(stat_prod_calc_test_venusaur[[#This Row],[gl_percent_rank]],2)</f>
        <v>80.44</v>
      </c>
      <c r="U524" s="5" t="e">
        <f>INDEX(sgStats[gl_percent_sp],MATCH(stat_prod_calc_test_venusaur[[#This Row],[iv_str]],sgStats[gl_iv_string],0))</f>
        <v>#N/A</v>
      </c>
      <c r="V524" s="5" t="e">
        <f>stat_prod_calc_test_venusaur[[#This Row],[my_gl_%sp]]=stat_prod_calc_test_venusaur[[#This Row],[sg_gl_%sp]]</f>
        <v>#N/A</v>
      </c>
      <c r="W524" s="5">
        <f>ROUND(stat_prod_calc_test_venusaur[[#This Row],[gl_stat_product]]/$F$2*100,2)</f>
        <v>97.91</v>
      </c>
      <c r="X524" s="5" t="e">
        <f>stat_prod_calc_test_venusaur[[#This Row],[Column1]]=stat_prod_calc_test_venusaur[[#This Row],[sg_gl_%sp]]</f>
        <v>#N/A</v>
      </c>
      <c r="Y524" s="5">
        <f>stat_prod_calc_test_venusaur[[#This Row],[ul_stat_product]]/$L$66*100</f>
        <v>98.693098596429735</v>
      </c>
      <c r="Z524" s="5" t="e">
        <f>INDEX(sgStats[gl_rank],MATCH(stat_prod_calc_test_venusaur[[#This Row],[iv_str]],sgStats[ul_iv_string],0))</f>
        <v>#N/A</v>
      </c>
      <c r="AA524" s="5" t="e">
        <f>stat_prod_calc_test_venusaur[[#This Row],[sg_ul_rank]]=stat_prod_calc_test_venusaur[[#This Row],[ul_rank]]</f>
        <v>#N/A</v>
      </c>
      <c r="AB524" s="5">
        <f>ROUND(stat_prod_calc_test_venusaur[[#This Row],[ul_stat_product]],1)</f>
        <v>3902</v>
      </c>
      <c r="AC524" s="5" t="e">
        <f>INDEX(sgStats[ul_prod],MATCH(stat_prod_calc_test_venusaur[[#This Row],[iv_str]],sgStats[ul_iv_string],0))</f>
        <v>#N/A</v>
      </c>
    </row>
    <row r="525" spans="1:29" x14ac:dyDescent="0.25">
      <c r="A525" s="5" t="s">
        <v>36</v>
      </c>
      <c r="B525" s="5" t="s">
        <v>1425</v>
      </c>
      <c r="C525">
        <v>21</v>
      </c>
      <c r="D525">
        <v>1476</v>
      </c>
      <c r="E525">
        <v>122</v>
      </c>
      <c r="F525">
        <v>1773.8530000000001</v>
      </c>
      <c r="G525">
        <v>1389</v>
      </c>
      <c r="H525">
        <v>66.105000000000004</v>
      </c>
      <c r="I525">
        <v>41</v>
      </c>
      <c r="J525">
        <v>2491</v>
      </c>
      <c r="K525">
        <v>159</v>
      </c>
      <c r="L525">
        <v>3902.0320000000002</v>
      </c>
      <c r="M525">
        <v>523</v>
      </c>
      <c r="N525">
        <v>86.391000000000005</v>
      </c>
      <c r="O525">
        <v>3</v>
      </c>
      <c r="P525" t="e">
        <f>INDEX(sgStats[gl_rank],MATCH(stat_prod_calc_test_venusaur[[#This Row],[iv_str]],sgStats[gl_iv_string],0))</f>
        <v>#N/A</v>
      </c>
      <c r="Q525" t="e">
        <f>stat_prod_calc_test_venusaur[[#This Row],[sg_gl_rank]]=stat_prod_calc_test_venusaur[[#This Row],[gl_rank]]</f>
        <v>#N/A</v>
      </c>
      <c r="R525">
        <f>ROUND(stat_prod_calc_test_venusaur[[#This Row],[gl_stat_product]],1)</f>
        <v>1773.9</v>
      </c>
      <c r="S525" s="6" t="e">
        <f>INDEX(sgStats[gl_prod],MATCH(stat_prod_calc_test_venusaur[[#This Row],[iv_str]],sgStats[gl_iv_string],0))</f>
        <v>#N/A</v>
      </c>
      <c r="T525" s="5">
        <f>ROUND(stat_prod_calc_test_venusaur[[#This Row],[gl_percent_rank]],2)</f>
        <v>66.11</v>
      </c>
      <c r="U525" s="5" t="e">
        <f>INDEX(sgStats[gl_percent_sp],MATCH(stat_prod_calc_test_venusaur[[#This Row],[iv_str]],sgStats[gl_iv_string],0))</f>
        <v>#N/A</v>
      </c>
      <c r="V525" s="5" t="e">
        <f>stat_prod_calc_test_venusaur[[#This Row],[my_gl_%sp]]=stat_prod_calc_test_venusaur[[#This Row],[sg_gl_%sp]]</f>
        <v>#N/A</v>
      </c>
      <c r="W525" s="5">
        <f>ROUND(stat_prod_calc_test_venusaur[[#This Row],[gl_stat_product]]/$F$2*100,2)</f>
        <v>97.11</v>
      </c>
      <c r="X525" s="5" t="e">
        <f>stat_prod_calc_test_venusaur[[#This Row],[Column1]]=stat_prod_calc_test_venusaur[[#This Row],[sg_gl_%sp]]</f>
        <v>#N/A</v>
      </c>
      <c r="Y525" s="5">
        <f>stat_prod_calc_test_venusaur[[#This Row],[ul_stat_product]]/$L$66*100</f>
        <v>98.693098596429735</v>
      </c>
      <c r="Z525" s="5" t="e">
        <f>INDEX(sgStats[gl_rank],MATCH(stat_prod_calc_test_venusaur[[#This Row],[iv_str]],sgStats[ul_iv_string],0))</f>
        <v>#N/A</v>
      </c>
      <c r="AA525" s="5" t="e">
        <f>stat_prod_calc_test_venusaur[[#This Row],[sg_ul_rank]]=stat_prod_calc_test_venusaur[[#This Row],[ul_rank]]</f>
        <v>#N/A</v>
      </c>
      <c r="AB525" s="5">
        <f>ROUND(stat_prod_calc_test_venusaur[[#This Row],[ul_stat_product]],1)</f>
        <v>3902</v>
      </c>
      <c r="AC525" s="5" t="e">
        <f>INDEX(sgStats[ul_prod],MATCH(stat_prod_calc_test_venusaur[[#This Row],[iv_str]],sgStats[ul_iv_string],0))</f>
        <v>#N/A</v>
      </c>
    </row>
    <row r="526" spans="1:29" x14ac:dyDescent="0.25">
      <c r="A526" s="5" t="s">
        <v>36</v>
      </c>
      <c r="B526" s="5" t="s">
        <v>427</v>
      </c>
      <c r="C526">
        <v>21</v>
      </c>
      <c r="D526">
        <v>1487</v>
      </c>
      <c r="E526">
        <v>124</v>
      </c>
      <c r="F526">
        <v>1802.933</v>
      </c>
      <c r="G526">
        <v>390</v>
      </c>
      <c r="H526">
        <v>90.475999999999999</v>
      </c>
      <c r="I526">
        <v>40.5</v>
      </c>
      <c r="J526">
        <v>2494</v>
      </c>
      <c r="K526">
        <v>160</v>
      </c>
      <c r="L526">
        <v>3901.9650000000001</v>
      </c>
      <c r="M526">
        <v>525</v>
      </c>
      <c r="N526">
        <v>86.338999999999999</v>
      </c>
      <c r="O526">
        <v>3</v>
      </c>
      <c r="P526" t="e">
        <f>INDEX(sgStats[gl_rank],MATCH(stat_prod_calc_test_venusaur[[#This Row],[iv_str]],sgStats[gl_iv_string],0))</f>
        <v>#N/A</v>
      </c>
      <c r="Q526" t="e">
        <f>stat_prod_calc_test_venusaur[[#This Row],[sg_gl_rank]]=stat_prod_calc_test_venusaur[[#This Row],[gl_rank]]</f>
        <v>#N/A</v>
      </c>
      <c r="R526">
        <f>ROUND(stat_prod_calc_test_venusaur[[#This Row],[gl_stat_product]],1)</f>
        <v>1802.9</v>
      </c>
      <c r="S526" s="6" t="e">
        <f>INDEX(sgStats[gl_prod],MATCH(stat_prod_calc_test_venusaur[[#This Row],[iv_str]],sgStats[gl_iv_string],0))</f>
        <v>#N/A</v>
      </c>
      <c r="T526" s="5">
        <f>ROUND(stat_prod_calc_test_venusaur[[#This Row],[gl_percent_rank]],2)</f>
        <v>90.48</v>
      </c>
      <c r="U526" s="5" t="e">
        <f>INDEX(sgStats[gl_percent_sp],MATCH(stat_prod_calc_test_venusaur[[#This Row],[iv_str]],sgStats[gl_iv_string],0))</f>
        <v>#N/A</v>
      </c>
      <c r="V526" s="5" t="e">
        <f>stat_prod_calc_test_venusaur[[#This Row],[my_gl_%sp]]=stat_prod_calc_test_venusaur[[#This Row],[sg_gl_%sp]]</f>
        <v>#N/A</v>
      </c>
      <c r="W526" s="5">
        <f>ROUND(stat_prod_calc_test_venusaur[[#This Row],[gl_stat_product]]/$F$2*100,2)</f>
        <v>98.7</v>
      </c>
      <c r="X526" s="5" t="e">
        <f>stat_prod_calc_test_venusaur[[#This Row],[Column1]]=stat_prod_calc_test_venusaur[[#This Row],[sg_gl_%sp]]</f>
        <v>#N/A</v>
      </c>
      <c r="Y526" s="5">
        <f>stat_prod_calc_test_venusaur[[#This Row],[ul_stat_product]]/$L$66*100</f>
        <v>98.691403982544983</v>
      </c>
      <c r="Z526" s="5" t="e">
        <f>INDEX(sgStats[gl_rank],MATCH(stat_prod_calc_test_venusaur[[#This Row],[iv_str]],sgStats[ul_iv_string],0))</f>
        <v>#N/A</v>
      </c>
      <c r="AA526" s="5" t="e">
        <f>stat_prod_calc_test_venusaur[[#This Row],[sg_ul_rank]]=stat_prod_calc_test_venusaur[[#This Row],[ul_rank]]</f>
        <v>#N/A</v>
      </c>
      <c r="AB526" s="5">
        <f>ROUND(stat_prod_calc_test_venusaur[[#This Row],[ul_stat_product]],1)</f>
        <v>3902</v>
      </c>
      <c r="AC526" s="5" t="e">
        <f>INDEX(sgStats[ul_prod],MATCH(stat_prod_calc_test_venusaur[[#This Row],[iv_str]],sgStats[ul_iv_string],0))</f>
        <v>#N/A</v>
      </c>
    </row>
    <row r="527" spans="1:29" x14ac:dyDescent="0.25">
      <c r="A527" s="5" t="s">
        <v>36</v>
      </c>
      <c r="B527" s="5" t="s">
        <v>837</v>
      </c>
      <c r="C527">
        <v>21</v>
      </c>
      <c r="D527">
        <v>1483</v>
      </c>
      <c r="E527">
        <v>123</v>
      </c>
      <c r="F527">
        <v>1788.393</v>
      </c>
      <c r="G527">
        <v>801</v>
      </c>
      <c r="H527">
        <v>80.44</v>
      </c>
      <c r="I527">
        <v>40.5</v>
      </c>
      <c r="J527">
        <v>2488</v>
      </c>
      <c r="K527">
        <v>160</v>
      </c>
      <c r="L527">
        <v>3901.9650000000001</v>
      </c>
      <c r="M527">
        <v>525</v>
      </c>
      <c r="N527">
        <v>86.338999999999999</v>
      </c>
      <c r="O527">
        <v>3</v>
      </c>
      <c r="P527" t="e">
        <f>INDEX(sgStats[gl_rank],MATCH(stat_prod_calc_test_venusaur[[#This Row],[iv_str]],sgStats[gl_iv_string],0))</f>
        <v>#N/A</v>
      </c>
      <c r="Q527" t="e">
        <f>stat_prod_calc_test_venusaur[[#This Row],[sg_gl_rank]]=stat_prod_calc_test_venusaur[[#This Row],[gl_rank]]</f>
        <v>#N/A</v>
      </c>
      <c r="R527">
        <f>ROUND(stat_prod_calc_test_venusaur[[#This Row],[gl_stat_product]],1)</f>
        <v>1788.4</v>
      </c>
      <c r="S527" s="6" t="e">
        <f>INDEX(sgStats[gl_prod],MATCH(stat_prod_calc_test_venusaur[[#This Row],[iv_str]],sgStats[gl_iv_string],0))</f>
        <v>#N/A</v>
      </c>
      <c r="T527" s="5">
        <f>ROUND(stat_prod_calc_test_venusaur[[#This Row],[gl_percent_rank]],2)</f>
        <v>80.44</v>
      </c>
      <c r="U527" s="5" t="e">
        <f>INDEX(sgStats[gl_percent_sp],MATCH(stat_prod_calc_test_venusaur[[#This Row],[iv_str]],sgStats[gl_iv_string],0))</f>
        <v>#N/A</v>
      </c>
      <c r="V527" s="5" t="e">
        <f>stat_prod_calc_test_venusaur[[#This Row],[my_gl_%sp]]=stat_prod_calc_test_venusaur[[#This Row],[sg_gl_%sp]]</f>
        <v>#N/A</v>
      </c>
      <c r="W527" s="5">
        <f>ROUND(stat_prod_calc_test_venusaur[[#This Row],[gl_stat_product]]/$F$2*100,2)</f>
        <v>97.91</v>
      </c>
      <c r="X527" s="5" t="e">
        <f>stat_prod_calc_test_venusaur[[#This Row],[Column1]]=stat_prod_calc_test_venusaur[[#This Row],[sg_gl_%sp]]</f>
        <v>#N/A</v>
      </c>
      <c r="Y527" s="5">
        <f>stat_prod_calc_test_venusaur[[#This Row],[ul_stat_product]]/$L$66*100</f>
        <v>98.691403982544983</v>
      </c>
      <c r="Z527" s="5" t="e">
        <f>INDEX(sgStats[gl_rank],MATCH(stat_prod_calc_test_venusaur[[#This Row],[iv_str]],sgStats[ul_iv_string],0))</f>
        <v>#N/A</v>
      </c>
      <c r="AA527" s="5" t="e">
        <f>stat_prod_calc_test_venusaur[[#This Row],[sg_ul_rank]]=stat_prod_calc_test_venusaur[[#This Row],[ul_rank]]</f>
        <v>#N/A</v>
      </c>
      <c r="AB527" s="5">
        <f>ROUND(stat_prod_calc_test_venusaur[[#This Row],[ul_stat_product]],1)</f>
        <v>3902</v>
      </c>
      <c r="AC527" s="5" t="e">
        <f>INDEX(sgStats[ul_prod],MATCH(stat_prod_calc_test_venusaur[[#This Row],[iv_str]],sgStats[ul_iv_string],0))</f>
        <v>#N/A</v>
      </c>
    </row>
    <row r="528" spans="1:29" x14ac:dyDescent="0.25">
      <c r="A528" s="5" t="s">
        <v>36</v>
      </c>
      <c r="B528" s="5" t="s">
        <v>1579</v>
      </c>
      <c r="C528">
        <v>20</v>
      </c>
      <c r="D528">
        <v>1474</v>
      </c>
      <c r="E528">
        <v>121</v>
      </c>
      <c r="F528">
        <v>1770.6880000000001</v>
      </c>
      <c r="G528">
        <v>1543</v>
      </c>
      <c r="H528">
        <v>62.32</v>
      </c>
      <c r="I528">
        <v>37.5</v>
      </c>
      <c r="J528">
        <v>2487</v>
      </c>
      <c r="K528">
        <v>158</v>
      </c>
      <c r="L528">
        <v>3901.93</v>
      </c>
      <c r="M528">
        <v>527</v>
      </c>
      <c r="N528">
        <v>86.313000000000002</v>
      </c>
      <c r="O528">
        <v>3</v>
      </c>
      <c r="P528" t="e">
        <f>INDEX(sgStats[gl_rank],MATCH(stat_prod_calc_test_venusaur[[#This Row],[iv_str]],sgStats[gl_iv_string],0))</f>
        <v>#N/A</v>
      </c>
      <c r="Q528" t="e">
        <f>stat_prod_calc_test_venusaur[[#This Row],[sg_gl_rank]]=stat_prod_calc_test_venusaur[[#This Row],[gl_rank]]</f>
        <v>#N/A</v>
      </c>
      <c r="R528">
        <f>ROUND(stat_prod_calc_test_venusaur[[#This Row],[gl_stat_product]],1)</f>
        <v>1770.7</v>
      </c>
      <c r="S528" s="6" t="e">
        <f>INDEX(sgStats[gl_prod],MATCH(stat_prod_calc_test_venusaur[[#This Row],[iv_str]],sgStats[gl_iv_string],0))</f>
        <v>#N/A</v>
      </c>
      <c r="T528" s="5">
        <f>ROUND(stat_prod_calc_test_venusaur[[#This Row],[gl_percent_rank]],2)</f>
        <v>62.32</v>
      </c>
      <c r="U528" s="5" t="e">
        <f>INDEX(sgStats[gl_percent_sp],MATCH(stat_prod_calc_test_venusaur[[#This Row],[iv_str]],sgStats[gl_iv_string],0))</f>
        <v>#N/A</v>
      </c>
      <c r="V528" s="5" t="e">
        <f>stat_prod_calc_test_venusaur[[#This Row],[my_gl_%sp]]=stat_prod_calc_test_venusaur[[#This Row],[sg_gl_%sp]]</f>
        <v>#N/A</v>
      </c>
      <c r="W528" s="5">
        <f>ROUND(stat_prod_calc_test_venusaur[[#This Row],[gl_stat_product]]/$F$2*100,2)</f>
        <v>96.94</v>
      </c>
      <c r="X528" s="5" t="e">
        <f>stat_prod_calc_test_venusaur[[#This Row],[Column1]]=stat_prod_calc_test_venusaur[[#This Row],[sg_gl_%sp]]</f>
        <v>#N/A</v>
      </c>
      <c r="Y528" s="5">
        <f>stat_prod_calc_test_venusaur[[#This Row],[ul_stat_product]]/$L$66*100</f>
        <v>98.690518736485771</v>
      </c>
      <c r="Z528" s="5" t="e">
        <f>INDEX(sgStats[gl_rank],MATCH(stat_prod_calc_test_venusaur[[#This Row],[iv_str]],sgStats[ul_iv_string],0))</f>
        <v>#N/A</v>
      </c>
      <c r="AA528" s="5" t="e">
        <f>stat_prod_calc_test_venusaur[[#This Row],[sg_ul_rank]]=stat_prod_calc_test_venusaur[[#This Row],[ul_rank]]</f>
        <v>#N/A</v>
      </c>
      <c r="AB528" s="5">
        <f>ROUND(stat_prod_calc_test_venusaur[[#This Row],[ul_stat_product]],1)</f>
        <v>3901.9</v>
      </c>
      <c r="AC528" s="5" t="e">
        <f>INDEX(sgStats[ul_prod],MATCH(stat_prod_calc_test_venusaur[[#This Row],[iv_str]],sgStats[ul_iv_string],0))</f>
        <v>#N/A</v>
      </c>
    </row>
    <row r="529" spans="1:29" x14ac:dyDescent="0.25">
      <c r="A529" s="5" t="s">
        <v>36</v>
      </c>
      <c r="B529" s="5" t="s">
        <v>1374</v>
      </c>
      <c r="C529">
        <v>21</v>
      </c>
      <c r="D529">
        <v>1480</v>
      </c>
      <c r="E529">
        <v>119</v>
      </c>
      <c r="F529">
        <v>1774.827</v>
      </c>
      <c r="G529">
        <v>1338</v>
      </c>
      <c r="H529">
        <v>67.277000000000001</v>
      </c>
      <c r="I529">
        <v>41</v>
      </c>
      <c r="J529">
        <v>2498</v>
      </c>
      <c r="K529">
        <v>155</v>
      </c>
      <c r="L529">
        <v>3901.9050000000002</v>
      </c>
      <c r="M529">
        <v>528</v>
      </c>
      <c r="N529">
        <v>86.209000000000003</v>
      </c>
      <c r="O529">
        <v>3</v>
      </c>
      <c r="P529" t="e">
        <f>INDEX(sgStats[gl_rank],MATCH(stat_prod_calc_test_venusaur[[#This Row],[iv_str]],sgStats[gl_iv_string],0))</f>
        <v>#N/A</v>
      </c>
      <c r="Q529" t="e">
        <f>stat_prod_calc_test_venusaur[[#This Row],[sg_gl_rank]]=stat_prod_calc_test_venusaur[[#This Row],[gl_rank]]</f>
        <v>#N/A</v>
      </c>
      <c r="R529">
        <f>ROUND(stat_prod_calc_test_venusaur[[#This Row],[gl_stat_product]],1)</f>
        <v>1774.8</v>
      </c>
      <c r="S529" s="6" t="e">
        <f>INDEX(sgStats[gl_prod],MATCH(stat_prod_calc_test_venusaur[[#This Row],[iv_str]],sgStats[gl_iv_string],0))</f>
        <v>#N/A</v>
      </c>
      <c r="T529" s="5">
        <f>ROUND(stat_prod_calc_test_venusaur[[#This Row],[gl_percent_rank]],2)</f>
        <v>67.28</v>
      </c>
      <c r="U529" s="5" t="e">
        <f>INDEX(sgStats[gl_percent_sp],MATCH(stat_prod_calc_test_venusaur[[#This Row],[iv_str]],sgStats[gl_iv_string],0))</f>
        <v>#N/A</v>
      </c>
      <c r="V529" s="5" t="e">
        <f>stat_prod_calc_test_venusaur[[#This Row],[my_gl_%sp]]=stat_prod_calc_test_venusaur[[#This Row],[sg_gl_%sp]]</f>
        <v>#N/A</v>
      </c>
      <c r="W529" s="5">
        <f>ROUND(stat_prod_calc_test_venusaur[[#This Row],[gl_stat_product]]/$F$2*100,2)</f>
        <v>97.17</v>
      </c>
      <c r="X529" s="5" t="e">
        <f>stat_prod_calc_test_venusaur[[#This Row],[Column1]]=stat_prod_calc_test_venusaur[[#This Row],[sg_gl_%sp]]</f>
        <v>#N/A</v>
      </c>
      <c r="Y529" s="5">
        <f>stat_prod_calc_test_venusaur[[#This Row],[ul_stat_product]]/$L$66*100</f>
        <v>98.68988641787206</v>
      </c>
      <c r="Z529" s="5" t="e">
        <f>INDEX(sgStats[gl_rank],MATCH(stat_prod_calc_test_venusaur[[#This Row],[iv_str]],sgStats[ul_iv_string],0))</f>
        <v>#N/A</v>
      </c>
      <c r="AA529" s="5" t="e">
        <f>stat_prod_calc_test_venusaur[[#This Row],[sg_ul_rank]]=stat_prod_calc_test_venusaur[[#This Row],[ul_rank]]</f>
        <v>#N/A</v>
      </c>
      <c r="AB529" s="5">
        <f>ROUND(stat_prod_calc_test_venusaur[[#This Row],[ul_stat_product]],1)</f>
        <v>3901.9</v>
      </c>
      <c r="AC529" s="5" t="e">
        <f>INDEX(sgStats[ul_prod],MATCH(stat_prod_calc_test_venusaur[[#This Row],[iv_str]],sgStats[ul_iv_string],0))</f>
        <v>#N/A</v>
      </c>
    </row>
    <row r="530" spans="1:29" x14ac:dyDescent="0.25">
      <c r="A530" s="5" t="s">
        <v>36</v>
      </c>
      <c r="B530" s="5" t="s">
        <v>1375</v>
      </c>
      <c r="C530">
        <v>21</v>
      </c>
      <c r="D530">
        <v>1476</v>
      </c>
      <c r="E530">
        <v>119</v>
      </c>
      <c r="F530">
        <v>1774.827</v>
      </c>
      <c r="G530">
        <v>1338</v>
      </c>
      <c r="H530">
        <v>67.277000000000001</v>
      </c>
      <c r="I530">
        <v>41</v>
      </c>
      <c r="J530">
        <v>2492</v>
      </c>
      <c r="K530">
        <v>155</v>
      </c>
      <c r="L530">
        <v>3901.9050000000002</v>
      </c>
      <c r="M530">
        <v>528</v>
      </c>
      <c r="N530">
        <v>86.209000000000003</v>
      </c>
      <c r="O530">
        <v>3</v>
      </c>
      <c r="P530" t="e">
        <f>INDEX(sgStats[gl_rank],MATCH(stat_prod_calc_test_venusaur[[#This Row],[iv_str]],sgStats[gl_iv_string],0))</f>
        <v>#N/A</v>
      </c>
      <c r="Q530" t="e">
        <f>stat_prod_calc_test_venusaur[[#This Row],[sg_gl_rank]]=stat_prod_calc_test_venusaur[[#This Row],[gl_rank]]</f>
        <v>#N/A</v>
      </c>
      <c r="R530">
        <f>ROUND(stat_prod_calc_test_venusaur[[#This Row],[gl_stat_product]],1)</f>
        <v>1774.8</v>
      </c>
      <c r="S530" s="6" t="e">
        <f>INDEX(sgStats[gl_prod],MATCH(stat_prod_calc_test_venusaur[[#This Row],[iv_str]],sgStats[gl_iv_string],0))</f>
        <v>#N/A</v>
      </c>
      <c r="T530" s="5">
        <f>ROUND(stat_prod_calc_test_venusaur[[#This Row],[gl_percent_rank]],2)</f>
        <v>67.28</v>
      </c>
      <c r="U530" s="5" t="e">
        <f>INDEX(sgStats[gl_percent_sp],MATCH(stat_prod_calc_test_venusaur[[#This Row],[iv_str]],sgStats[gl_iv_string],0))</f>
        <v>#N/A</v>
      </c>
      <c r="V530" s="5" t="e">
        <f>stat_prod_calc_test_venusaur[[#This Row],[my_gl_%sp]]=stat_prod_calc_test_venusaur[[#This Row],[sg_gl_%sp]]</f>
        <v>#N/A</v>
      </c>
      <c r="W530" s="5">
        <f>ROUND(stat_prod_calc_test_venusaur[[#This Row],[gl_stat_product]]/$F$2*100,2)</f>
        <v>97.17</v>
      </c>
      <c r="X530" s="5" t="e">
        <f>stat_prod_calc_test_venusaur[[#This Row],[Column1]]=stat_prod_calc_test_venusaur[[#This Row],[sg_gl_%sp]]</f>
        <v>#N/A</v>
      </c>
      <c r="Y530" s="5">
        <f>stat_prod_calc_test_venusaur[[#This Row],[ul_stat_product]]/$L$66*100</f>
        <v>98.68988641787206</v>
      </c>
      <c r="Z530" s="5" t="e">
        <f>INDEX(sgStats[gl_rank],MATCH(stat_prod_calc_test_venusaur[[#This Row],[iv_str]],sgStats[ul_iv_string],0))</f>
        <v>#N/A</v>
      </c>
      <c r="AA530" s="5" t="e">
        <f>stat_prod_calc_test_venusaur[[#This Row],[sg_ul_rank]]=stat_prod_calc_test_venusaur[[#This Row],[ul_rank]]</f>
        <v>#N/A</v>
      </c>
      <c r="AB530" s="5">
        <f>ROUND(stat_prod_calc_test_venusaur[[#This Row],[ul_stat_product]],1)</f>
        <v>3901.9</v>
      </c>
      <c r="AC530" s="5" t="e">
        <f>INDEX(sgStats[ul_prod],MATCH(stat_prod_calc_test_venusaur[[#This Row],[iv_str]],sgStats[ul_iv_string],0))</f>
        <v>#N/A</v>
      </c>
    </row>
    <row r="531" spans="1:29" x14ac:dyDescent="0.25">
      <c r="A531" s="5" t="s">
        <v>36</v>
      </c>
      <c r="B531" s="5" t="s">
        <v>1376</v>
      </c>
      <c r="C531">
        <v>21</v>
      </c>
      <c r="D531">
        <v>1476</v>
      </c>
      <c r="E531">
        <v>119</v>
      </c>
      <c r="F531">
        <v>1774.827</v>
      </c>
      <c r="G531">
        <v>1338</v>
      </c>
      <c r="H531">
        <v>67.277000000000001</v>
      </c>
      <c r="I531">
        <v>41</v>
      </c>
      <c r="J531">
        <v>2491</v>
      </c>
      <c r="K531">
        <v>155</v>
      </c>
      <c r="L531">
        <v>3901.9050000000002</v>
      </c>
      <c r="M531">
        <v>528</v>
      </c>
      <c r="N531">
        <v>86.209000000000003</v>
      </c>
      <c r="O531">
        <v>3</v>
      </c>
      <c r="P531" t="e">
        <f>INDEX(sgStats[gl_rank],MATCH(stat_prod_calc_test_venusaur[[#This Row],[iv_str]],sgStats[gl_iv_string],0))</f>
        <v>#N/A</v>
      </c>
      <c r="Q531" t="e">
        <f>stat_prod_calc_test_venusaur[[#This Row],[sg_gl_rank]]=stat_prod_calc_test_venusaur[[#This Row],[gl_rank]]</f>
        <v>#N/A</v>
      </c>
      <c r="R531">
        <f>ROUND(stat_prod_calc_test_venusaur[[#This Row],[gl_stat_product]],1)</f>
        <v>1774.8</v>
      </c>
      <c r="S531" s="6" t="e">
        <f>INDEX(sgStats[gl_prod],MATCH(stat_prod_calc_test_venusaur[[#This Row],[iv_str]],sgStats[gl_iv_string],0))</f>
        <v>#N/A</v>
      </c>
      <c r="T531" s="5">
        <f>ROUND(stat_prod_calc_test_venusaur[[#This Row],[gl_percent_rank]],2)</f>
        <v>67.28</v>
      </c>
      <c r="U531" s="5" t="e">
        <f>INDEX(sgStats[gl_percent_sp],MATCH(stat_prod_calc_test_venusaur[[#This Row],[iv_str]],sgStats[gl_iv_string],0))</f>
        <v>#N/A</v>
      </c>
      <c r="V531" s="5" t="e">
        <f>stat_prod_calc_test_venusaur[[#This Row],[my_gl_%sp]]=stat_prod_calc_test_venusaur[[#This Row],[sg_gl_%sp]]</f>
        <v>#N/A</v>
      </c>
      <c r="W531" s="5">
        <f>ROUND(stat_prod_calc_test_venusaur[[#This Row],[gl_stat_product]]/$F$2*100,2)</f>
        <v>97.17</v>
      </c>
      <c r="X531" s="5" t="e">
        <f>stat_prod_calc_test_venusaur[[#This Row],[Column1]]=stat_prod_calc_test_venusaur[[#This Row],[sg_gl_%sp]]</f>
        <v>#N/A</v>
      </c>
      <c r="Y531" s="5">
        <f>stat_prod_calc_test_venusaur[[#This Row],[ul_stat_product]]/$L$66*100</f>
        <v>98.68988641787206</v>
      </c>
      <c r="Z531" s="5" t="e">
        <f>INDEX(sgStats[gl_rank],MATCH(stat_prod_calc_test_venusaur[[#This Row],[iv_str]],sgStats[ul_iv_string],0))</f>
        <v>#N/A</v>
      </c>
      <c r="AA531" s="5" t="e">
        <f>stat_prod_calc_test_venusaur[[#This Row],[sg_ul_rank]]=stat_prod_calc_test_venusaur[[#This Row],[ul_rank]]</f>
        <v>#N/A</v>
      </c>
      <c r="AB531" s="5">
        <f>ROUND(stat_prod_calc_test_venusaur[[#This Row],[ul_stat_product]],1)</f>
        <v>3901.9</v>
      </c>
      <c r="AC531" s="5" t="e">
        <f>INDEX(sgStats[ul_prod],MATCH(stat_prod_calc_test_venusaur[[#This Row],[iv_str]],sgStats[ul_iv_string],0))</f>
        <v>#N/A</v>
      </c>
    </row>
    <row r="532" spans="1:29" x14ac:dyDescent="0.25">
      <c r="A532" s="5" t="s">
        <v>36</v>
      </c>
      <c r="B532" s="5" t="s">
        <v>1377</v>
      </c>
      <c r="C532">
        <v>21</v>
      </c>
      <c r="D532">
        <v>1472</v>
      </c>
      <c r="E532">
        <v>119</v>
      </c>
      <c r="F532">
        <v>1774.827</v>
      </c>
      <c r="G532">
        <v>1338</v>
      </c>
      <c r="H532">
        <v>67.277000000000001</v>
      </c>
      <c r="I532">
        <v>41</v>
      </c>
      <c r="J532">
        <v>2485</v>
      </c>
      <c r="K532">
        <v>155</v>
      </c>
      <c r="L532">
        <v>3901.9050000000002</v>
      </c>
      <c r="M532">
        <v>528</v>
      </c>
      <c r="N532">
        <v>86.209000000000003</v>
      </c>
      <c r="O532">
        <v>3</v>
      </c>
      <c r="P532" t="e">
        <f>INDEX(sgStats[gl_rank],MATCH(stat_prod_calc_test_venusaur[[#This Row],[iv_str]],sgStats[gl_iv_string],0))</f>
        <v>#N/A</v>
      </c>
      <c r="Q532" t="e">
        <f>stat_prod_calc_test_venusaur[[#This Row],[sg_gl_rank]]=stat_prod_calc_test_venusaur[[#This Row],[gl_rank]]</f>
        <v>#N/A</v>
      </c>
      <c r="R532">
        <f>ROUND(stat_prod_calc_test_venusaur[[#This Row],[gl_stat_product]],1)</f>
        <v>1774.8</v>
      </c>
      <c r="S532" s="6" t="e">
        <f>INDEX(sgStats[gl_prod],MATCH(stat_prod_calc_test_venusaur[[#This Row],[iv_str]],sgStats[gl_iv_string],0))</f>
        <v>#N/A</v>
      </c>
      <c r="T532" s="5">
        <f>ROUND(stat_prod_calc_test_venusaur[[#This Row],[gl_percent_rank]],2)</f>
        <v>67.28</v>
      </c>
      <c r="U532" s="5" t="e">
        <f>INDEX(sgStats[gl_percent_sp],MATCH(stat_prod_calc_test_venusaur[[#This Row],[iv_str]],sgStats[gl_iv_string],0))</f>
        <v>#N/A</v>
      </c>
      <c r="V532" s="5" t="e">
        <f>stat_prod_calc_test_venusaur[[#This Row],[my_gl_%sp]]=stat_prod_calc_test_venusaur[[#This Row],[sg_gl_%sp]]</f>
        <v>#N/A</v>
      </c>
      <c r="W532" s="5">
        <f>ROUND(stat_prod_calc_test_venusaur[[#This Row],[gl_stat_product]]/$F$2*100,2)</f>
        <v>97.17</v>
      </c>
      <c r="X532" s="5" t="e">
        <f>stat_prod_calc_test_venusaur[[#This Row],[Column1]]=stat_prod_calc_test_venusaur[[#This Row],[sg_gl_%sp]]</f>
        <v>#N/A</v>
      </c>
      <c r="Y532" s="5">
        <f>stat_prod_calc_test_venusaur[[#This Row],[ul_stat_product]]/$L$66*100</f>
        <v>98.68988641787206</v>
      </c>
      <c r="Z532" s="5" t="e">
        <f>INDEX(sgStats[gl_rank],MATCH(stat_prod_calc_test_venusaur[[#This Row],[iv_str]],sgStats[ul_iv_string],0))</f>
        <v>#N/A</v>
      </c>
      <c r="AA532" s="5" t="e">
        <f>stat_prod_calc_test_venusaur[[#This Row],[sg_ul_rank]]=stat_prod_calc_test_venusaur[[#This Row],[ul_rank]]</f>
        <v>#N/A</v>
      </c>
      <c r="AB532" s="5">
        <f>ROUND(stat_prod_calc_test_venusaur[[#This Row],[ul_stat_product]],1)</f>
        <v>3901.9</v>
      </c>
      <c r="AC532" s="5" t="e">
        <f>INDEX(sgStats[ul_prod],MATCH(stat_prod_calc_test_venusaur[[#This Row],[iv_str]],sgStats[ul_iv_string],0))</f>
        <v>#N/A</v>
      </c>
    </row>
    <row r="533" spans="1:29" x14ac:dyDescent="0.25">
      <c r="A533" s="5" t="s">
        <v>36</v>
      </c>
      <c r="B533" s="5" t="s">
        <v>1384</v>
      </c>
      <c r="C533">
        <v>21</v>
      </c>
      <c r="D533">
        <v>1480</v>
      </c>
      <c r="E533">
        <v>119</v>
      </c>
      <c r="F533">
        <v>1774.7380000000001</v>
      </c>
      <c r="G533">
        <v>1347</v>
      </c>
      <c r="H533">
        <v>67.057000000000002</v>
      </c>
      <c r="I533">
        <v>41</v>
      </c>
      <c r="J533">
        <v>2498</v>
      </c>
      <c r="K533">
        <v>155</v>
      </c>
      <c r="L533">
        <v>3901.7089999999998</v>
      </c>
      <c r="M533">
        <v>532</v>
      </c>
      <c r="N533">
        <v>86.131</v>
      </c>
      <c r="O533">
        <v>3</v>
      </c>
      <c r="P533" t="e">
        <f>INDEX(sgStats[gl_rank],MATCH(stat_prod_calc_test_venusaur[[#This Row],[iv_str]],sgStats[gl_iv_string],0))</f>
        <v>#N/A</v>
      </c>
      <c r="Q533" t="e">
        <f>stat_prod_calc_test_venusaur[[#This Row],[sg_gl_rank]]=stat_prod_calc_test_venusaur[[#This Row],[gl_rank]]</f>
        <v>#N/A</v>
      </c>
      <c r="R533">
        <f>ROUND(stat_prod_calc_test_venusaur[[#This Row],[gl_stat_product]],1)</f>
        <v>1774.7</v>
      </c>
      <c r="S533" s="6" t="e">
        <f>INDEX(sgStats[gl_prod],MATCH(stat_prod_calc_test_venusaur[[#This Row],[iv_str]],sgStats[gl_iv_string],0))</f>
        <v>#N/A</v>
      </c>
      <c r="T533" s="5">
        <f>ROUND(stat_prod_calc_test_venusaur[[#This Row],[gl_percent_rank]],2)</f>
        <v>67.06</v>
      </c>
      <c r="U533" s="5" t="e">
        <f>INDEX(sgStats[gl_percent_sp],MATCH(stat_prod_calc_test_venusaur[[#This Row],[iv_str]],sgStats[gl_iv_string],0))</f>
        <v>#N/A</v>
      </c>
      <c r="V533" s="5" t="e">
        <f>stat_prod_calc_test_venusaur[[#This Row],[my_gl_%sp]]=stat_prod_calc_test_venusaur[[#This Row],[sg_gl_%sp]]</f>
        <v>#N/A</v>
      </c>
      <c r="W533" s="5">
        <f>ROUND(stat_prod_calc_test_venusaur[[#This Row],[gl_stat_product]]/$F$2*100,2)</f>
        <v>97.16</v>
      </c>
      <c r="X533" s="5" t="e">
        <f>stat_prod_calc_test_venusaur[[#This Row],[Column1]]=stat_prod_calc_test_venusaur[[#This Row],[sg_gl_%sp]]</f>
        <v>#N/A</v>
      </c>
      <c r="Y533" s="5">
        <f>stat_prod_calc_test_venusaur[[#This Row],[ul_stat_product]]/$L$66*100</f>
        <v>98.684929039940528</v>
      </c>
      <c r="Z533" s="5" t="e">
        <f>INDEX(sgStats[gl_rank],MATCH(stat_prod_calc_test_venusaur[[#This Row],[iv_str]],sgStats[ul_iv_string],0))</f>
        <v>#N/A</v>
      </c>
      <c r="AA533" s="5" t="e">
        <f>stat_prod_calc_test_venusaur[[#This Row],[sg_ul_rank]]=stat_prod_calc_test_venusaur[[#This Row],[ul_rank]]</f>
        <v>#N/A</v>
      </c>
      <c r="AB533" s="5">
        <f>ROUND(stat_prod_calc_test_venusaur[[#This Row],[ul_stat_product]],1)</f>
        <v>3901.7</v>
      </c>
      <c r="AC533" s="5" t="e">
        <f>INDEX(sgStats[ul_prod],MATCH(stat_prod_calc_test_venusaur[[#This Row],[iv_str]],sgStats[ul_iv_string],0))</f>
        <v>#N/A</v>
      </c>
    </row>
    <row r="534" spans="1:29" x14ac:dyDescent="0.25">
      <c r="A534" s="5" t="s">
        <v>36</v>
      </c>
      <c r="B534" s="5" t="s">
        <v>1385</v>
      </c>
      <c r="C534">
        <v>21</v>
      </c>
      <c r="D534">
        <v>1472</v>
      </c>
      <c r="E534">
        <v>119</v>
      </c>
      <c r="F534">
        <v>1774.7380000000001</v>
      </c>
      <c r="G534">
        <v>1347</v>
      </c>
      <c r="H534">
        <v>67.057000000000002</v>
      </c>
      <c r="I534">
        <v>41</v>
      </c>
      <c r="J534">
        <v>2485</v>
      </c>
      <c r="K534">
        <v>155</v>
      </c>
      <c r="L534">
        <v>3901.7089999999998</v>
      </c>
      <c r="M534">
        <v>532</v>
      </c>
      <c r="N534">
        <v>86.131</v>
      </c>
      <c r="O534">
        <v>3</v>
      </c>
      <c r="P534" t="e">
        <f>INDEX(sgStats[gl_rank],MATCH(stat_prod_calc_test_venusaur[[#This Row],[iv_str]],sgStats[gl_iv_string],0))</f>
        <v>#N/A</v>
      </c>
      <c r="Q534" t="e">
        <f>stat_prod_calc_test_venusaur[[#This Row],[sg_gl_rank]]=stat_prod_calc_test_venusaur[[#This Row],[gl_rank]]</f>
        <v>#N/A</v>
      </c>
      <c r="R534">
        <f>ROUND(stat_prod_calc_test_venusaur[[#This Row],[gl_stat_product]],1)</f>
        <v>1774.7</v>
      </c>
      <c r="S534" s="6" t="e">
        <f>INDEX(sgStats[gl_prod],MATCH(stat_prod_calc_test_venusaur[[#This Row],[iv_str]],sgStats[gl_iv_string],0))</f>
        <v>#N/A</v>
      </c>
      <c r="T534" s="5">
        <f>ROUND(stat_prod_calc_test_venusaur[[#This Row],[gl_percent_rank]],2)</f>
        <v>67.06</v>
      </c>
      <c r="U534" s="5" t="e">
        <f>INDEX(sgStats[gl_percent_sp],MATCH(stat_prod_calc_test_venusaur[[#This Row],[iv_str]],sgStats[gl_iv_string],0))</f>
        <v>#N/A</v>
      </c>
      <c r="V534" s="5" t="e">
        <f>stat_prod_calc_test_venusaur[[#This Row],[my_gl_%sp]]=stat_prod_calc_test_venusaur[[#This Row],[sg_gl_%sp]]</f>
        <v>#N/A</v>
      </c>
      <c r="W534" s="5">
        <f>ROUND(stat_prod_calc_test_venusaur[[#This Row],[gl_stat_product]]/$F$2*100,2)</f>
        <v>97.16</v>
      </c>
      <c r="X534" s="5" t="e">
        <f>stat_prod_calc_test_venusaur[[#This Row],[Column1]]=stat_prod_calc_test_venusaur[[#This Row],[sg_gl_%sp]]</f>
        <v>#N/A</v>
      </c>
      <c r="Y534" s="5">
        <f>stat_prod_calc_test_venusaur[[#This Row],[ul_stat_product]]/$L$66*100</f>
        <v>98.684929039940528</v>
      </c>
      <c r="Z534" s="5" t="e">
        <f>INDEX(sgStats[gl_rank],MATCH(stat_prod_calc_test_venusaur[[#This Row],[iv_str]],sgStats[ul_iv_string],0))</f>
        <v>#N/A</v>
      </c>
      <c r="AA534" s="5" t="e">
        <f>stat_prod_calc_test_venusaur[[#This Row],[sg_ul_rank]]=stat_prod_calc_test_venusaur[[#This Row],[ul_rank]]</f>
        <v>#N/A</v>
      </c>
      <c r="AB534" s="5">
        <f>ROUND(stat_prod_calc_test_venusaur[[#This Row],[ul_stat_product]],1)</f>
        <v>3901.7</v>
      </c>
      <c r="AC534" s="5" t="e">
        <f>INDEX(sgStats[ul_prod],MATCH(stat_prod_calc_test_venusaur[[#This Row],[iv_str]],sgStats[ul_iv_string],0))</f>
        <v>#N/A</v>
      </c>
    </row>
    <row r="535" spans="1:29" x14ac:dyDescent="0.25">
      <c r="A535" s="5" t="s">
        <v>36</v>
      </c>
      <c r="B535" s="5" t="s">
        <v>1386</v>
      </c>
      <c r="C535">
        <v>21</v>
      </c>
      <c r="D535">
        <v>1468</v>
      </c>
      <c r="E535">
        <v>119</v>
      </c>
      <c r="F535">
        <v>1774.7380000000001</v>
      </c>
      <c r="G535">
        <v>1347</v>
      </c>
      <c r="H535">
        <v>67.057000000000002</v>
      </c>
      <c r="I535">
        <v>41</v>
      </c>
      <c r="J535">
        <v>2479</v>
      </c>
      <c r="K535">
        <v>155</v>
      </c>
      <c r="L535">
        <v>3901.7089999999998</v>
      </c>
      <c r="M535">
        <v>532</v>
      </c>
      <c r="N535">
        <v>86.131</v>
      </c>
      <c r="O535">
        <v>3</v>
      </c>
      <c r="P535" t="e">
        <f>INDEX(sgStats[gl_rank],MATCH(stat_prod_calc_test_venusaur[[#This Row],[iv_str]],sgStats[gl_iv_string],0))</f>
        <v>#N/A</v>
      </c>
      <c r="Q535" t="e">
        <f>stat_prod_calc_test_venusaur[[#This Row],[sg_gl_rank]]=stat_prod_calc_test_venusaur[[#This Row],[gl_rank]]</f>
        <v>#N/A</v>
      </c>
      <c r="R535">
        <f>ROUND(stat_prod_calc_test_venusaur[[#This Row],[gl_stat_product]],1)</f>
        <v>1774.7</v>
      </c>
      <c r="S535" s="6" t="e">
        <f>INDEX(sgStats[gl_prod],MATCH(stat_prod_calc_test_venusaur[[#This Row],[iv_str]],sgStats[gl_iv_string],0))</f>
        <v>#N/A</v>
      </c>
      <c r="T535" s="5">
        <f>ROUND(stat_prod_calc_test_venusaur[[#This Row],[gl_percent_rank]],2)</f>
        <v>67.06</v>
      </c>
      <c r="U535" s="5" t="e">
        <f>INDEX(sgStats[gl_percent_sp],MATCH(stat_prod_calc_test_venusaur[[#This Row],[iv_str]],sgStats[gl_iv_string],0))</f>
        <v>#N/A</v>
      </c>
      <c r="V535" s="5" t="e">
        <f>stat_prod_calc_test_venusaur[[#This Row],[my_gl_%sp]]=stat_prod_calc_test_venusaur[[#This Row],[sg_gl_%sp]]</f>
        <v>#N/A</v>
      </c>
      <c r="W535" s="5">
        <f>ROUND(stat_prod_calc_test_venusaur[[#This Row],[gl_stat_product]]/$F$2*100,2)</f>
        <v>97.16</v>
      </c>
      <c r="X535" s="5" t="e">
        <f>stat_prod_calc_test_venusaur[[#This Row],[Column1]]=stat_prod_calc_test_venusaur[[#This Row],[sg_gl_%sp]]</f>
        <v>#N/A</v>
      </c>
      <c r="Y535" s="5">
        <f>stat_prod_calc_test_venusaur[[#This Row],[ul_stat_product]]/$L$66*100</f>
        <v>98.684929039940528</v>
      </c>
      <c r="Z535" s="5" t="e">
        <f>INDEX(sgStats[gl_rank],MATCH(stat_prod_calc_test_venusaur[[#This Row],[iv_str]],sgStats[ul_iv_string],0))</f>
        <v>#N/A</v>
      </c>
      <c r="AA535" s="5" t="e">
        <f>stat_prod_calc_test_venusaur[[#This Row],[sg_ul_rank]]=stat_prod_calc_test_venusaur[[#This Row],[ul_rank]]</f>
        <v>#N/A</v>
      </c>
      <c r="AB535" s="5">
        <f>ROUND(stat_prod_calc_test_venusaur[[#This Row],[ul_stat_product]],1)</f>
        <v>3901.7</v>
      </c>
      <c r="AC535" s="5" t="e">
        <f>INDEX(sgStats[ul_prod],MATCH(stat_prod_calc_test_venusaur[[#This Row],[iv_str]],sgStats[ul_iv_string],0))</f>
        <v>#N/A</v>
      </c>
    </row>
    <row r="536" spans="1:29" x14ac:dyDescent="0.25">
      <c r="A536" s="5" t="s">
        <v>36</v>
      </c>
      <c r="B536" s="5" t="s">
        <v>1584</v>
      </c>
      <c r="C536">
        <v>20</v>
      </c>
      <c r="D536">
        <v>1477</v>
      </c>
      <c r="E536">
        <v>121</v>
      </c>
      <c r="F536">
        <v>1770.5150000000001</v>
      </c>
      <c r="G536">
        <v>1548</v>
      </c>
      <c r="H536">
        <v>62.198</v>
      </c>
      <c r="I536">
        <v>37.5</v>
      </c>
      <c r="J536">
        <v>2493</v>
      </c>
      <c r="K536">
        <v>158</v>
      </c>
      <c r="L536">
        <v>3901.549</v>
      </c>
      <c r="M536">
        <v>535</v>
      </c>
      <c r="N536">
        <v>86.105000000000004</v>
      </c>
      <c r="O536">
        <v>3</v>
      </c>
      <c r="P536" t="e">
        <f>INDEX(sgStats[gl_rank],MATCH(stat_prod_calc_test_venusaur[[#This Row],[iv_str]],sgStats[gl_iv_string],0))</f>
        <v>#N/A</v>
      </c>
      <c r="Q536" t="e">
        <f>stat_prod_calc_test_venusaur[[#This Row],[sg_gl_rank]]=stat_prod_calc_test_venusaur[[#This Row],[gl_rank]]</f>
        <v>#N/A</v>
      </c>
      <c r="R536">
        <f>ROUND(stat_prod_calc_test_venusaur[[#This Row],[gl_stat_product]],1)</f>
        <v>1770.5</v>
      </c>
      <c r="S536" s="6" t="e">
        <f>INDEX(sgStats[gl_prod],MATCH(stat_prod_calc_test_venusaur[[#This Row],[iv_str]],sgStats[gl_iv_string],0))</f>
        <v>#N/A</v>
      </c>
      <c r="T536" s="5">
        <f>ROUND(stat_prod_calc_test_venusaur[[#This Row],[gl_percent_rank]],2)</f>
        <v>62.2</v>
      </c>
      <c r="U536" s="5" t="e">
        <f>INDEX(sgStats[gl_percent_sp],MATCH(stat_prod_calc_test_venusaur[[#This Row],[iv_str]],sgStats[gl_iv_string],0))</f>
        <v>#N/A</v>
      </c>
      <c r="V536" s="5" t="e">
        <f>stat_prod_calc_test_venusaur[[#This Row],[my_gl_%sp]]=stat_prod_calc_test_venusaur[[#This Row],[sg_gl_%sp]]</f>
        <v>#N/A</v>
      </c>
      <c r="W536" s="5">
        <f>ROUND(stat_prod_calc_test_venusaur[[#This Row],[gl_stat_product]]/$F$2*100,2)</f>
        <v>96.93</v>
      </c>
      <c r="X536" s="5" t="e">
        <f>stat_prod_calc_test_venusaur[[#This Row],[Column1]]=stat_prod_calc_test_venusaur[[#This Row],[sg_gl_%sp]]</f>
        <v>#N/A</v>
      </c>
      <c r="Y536" s="5">
        <f>stat_prod_calc_test_venusaur[[#This Row],[ul_stat_product]]/$L$66*100</f>
        <v>98.680882200812761</v>
      </c>
      <c r="Z536" s="5" t="e">
        <f>INDEX(sgStats[gl_rank],MATCH(stat_prod_calc_test_venusaur[[#This Row],[iv_str]],sgStats[ul_iv_string],0))</f>
        <v>#N/A</v>
      </c>
      <c r="AA536" s="5" t="e">
        <f>stat_prod_calc_test_venusaur[[#This Row],[sg_ul_rank]]=stat_prod_calc_test_venusaur[[#This Row],[ul_rank]]</f>
        <v>#N/A</v>
      </c>
      <c r="AB536" s="5">
        <f>ROUND(stat_prod_calc_test_venusaur[[#This Row],[ul_stat_product]],1)</f>
        <v>3901.5</v>
      </c>
      <c r="AC536" s="5" t="e">
        <f>INDEX(sgStats[ul_prod],MATCH(stat_prod_calc_test_venusaur[[#This Row],[iv_str]],sgStats[ul_iv_string],0))</f>
        <v>#N/A</v>
      </c>
    </row>
    <row r="537" spans="1:29" x14ac:dyDescent="0.25">
      <c r="A537" s="5" t="s">
        <v>36</v>
      </c>
      <c r="B537" s="5" t="s">
        <v>421</v>
      </c>
      <c r="C537">
        <v>20.5</v>
      </c>
      <c r="D537">
        <v>1488</v>
      </c>
      <c r="E537">
        <v>122</v>
      </c>
      <c r="F537">
        <v>1803.0129999999999</v>
      </c>
      <c r="G537">
        <v>385</v>
      </c>
      <c r="H537">
        <v>90.549000000000007</v>
      </c>
      <c r="I537">
        <v>38.5</v>
      </c>
      <c r="J537">
        <v>2487</v>
      </c>
      <c r="K537">
        <v>158</v>
      </c>
      <c r="L537">
        <v>3901.384</v>
      </c>
      <c r="M537">
        <v>536</v>
      </c>
      <c r="N537">
        <v>86.078999999999994</v>
      </c>
      <c r="O537">
        <v>3</v>
      </c>
      <c r="P537" t="e">
        <f>INDEX(sgStats[gl_rank],MATCH(stat_prod_calc_test_venusaur[[#This Row],[iv_str]],sgStats[gl_iv_string],0))</f>
        <v>#N/A</v>
      </c>
      <c r="Q537" t="e">
        <f>stat_prod_calc_test_venusaur[[#This Row],[sg_gl_rank]]=stat_prod_calc_test_venusaur[[#This Row],[gl_rank]]</f>
        <v>#N/A</v>
      </c>
      <c r="R537">
        <f>ROUND(stat_prod_calc_test_venusaur[[#This Row],[gl_stat_product]],1)</f>
        <v>1803</v>
      </c>
      <c r="S537" s="6" t="e">
        <f>INDEX(sgStats[gl_prod],MATCH(stat_prod_calc_test_venusaur[[#This Row],[iv_str]],sgStats[gl_iv_string],0))</f>
        <v>#N/A</v>
      </c>
      <c r="T537" s="5">
        <f>ROUND(stat_prod_calc_test_venusaur[[#This Row],[gl_percent_rank]],2)</f>
        <v>90.55</v>
      </c>
      <c r="U537" s="5" t="e">
        <f>INDEX(sgStats[gl_percent_sp],MATCH(stat_prod_calc_test_venusaur[[#This Row],[iv_str]],sgStats[gl_iv_string],0))</f>
        <v>#N/A</v>
      </c>
      <c r="V537" s="5" t="e">
        <f>stat_prod_calc_test_venusaur[[#This Row],[my_gl_%sp]]=stat_prod_calc_test_venusaur[[#This Row],[sg_gl_%sp]]</f>
        <v>#N/A</v>
      </c>
      <c r="W537" s="5">
        <f>ROUND(stat_prod_calc_test_venusaur[[#This Row],[gl_stat_product]]/$F$2*100,2)</f>
        <v>98.71</v>
      </c>
      <c r="X537" s="5" t="e">
        <f>stat_prod_calc_test_venusaur[[#This Row],[Column1]]=stat_prod_calc_test_venusaur[[#This Row],[sg_gl_%sp]]</f>
        <v>#N/A</v>
      </c>
      <c r="Y537" s="5">
        <f>stat_prod_calc_test_venusaur[[#This Row],[ul_stat_product]]/$L$66*100</f>
        <v>98.676708897962243</v>
      </c>
      <c r="Z537" s="5" t="e">
        <f>INDEX(sgStats[gl_rank],MATCH(stat_prod_calc_test_venusaur[[#This Row],[iv_str]],sgStats[ul_iv_string],0))</f>
        <v>#N/A</v>
      </c>
      <c r="AA537" s="5" t="e">
        <f>stat_prod_calc_test_venusaur[[#This Row],[sg_ul_rank]]=stat_prod_calc_test_venusaur[[#This Row],[ul_rank]]</f>
        <v>#N/A</v>
      </c>
      <c r="AB537" s="5">
        <f>ROUND(stat_prod_calc_test_venusaur[[#This Row],[ul_stat_product]],1)</f>
        <v>3901.4</v>
      </c>
      <c r="AC537" s="5" t="e">
        <f>INDEX(sgStats[ul_prod],MATCH(stat_prod_calc_test_venusaur[[#This Row],[iv_str]],sgStats[ul_iv_string],0))</f>
        <v>#N/A</v>
      </c>
    </row>
    <row r="538" spans="1:29" x14ac:dyDescent="0.25">
      <c r="A538" s="5" t="s">
        <v>36</v>
      </c>
      <c r="B538" s="5" t="s">
        <v>1445</v>
      </c>
      <c r="C538">
        <v>21</v>
      </c>
      <c r="D538">
        <v>1479</v>
      </c>
      <c r="E538">
        <v>122</v>
      </c>
      <c r="F538">
        <v>1773.5329999999999</v>
      </c>
      <c r="G538">
        <v>1409</v>
      </c>
      <c r="H538">
        <v>65.617000000000004</v>
      </c>
      <c r="I538">
        <v>41</v>
      </c>
      <c r="J538">
        <v>2497</v>
      </c>
      <c r="K538">
        <v>159</v>
      </c>
      <c r="L538">
        <v>3901.328</v>
      </c>
      <c r="M538">
        <v>537</v>
      </c>
      <c r="N538">
        <v>86.052999999999997</v>
      </c>
      <c r="O538">
        <v>3</v>
      </c>
      <c r="P538" t="e">
        <f>INDEX(sgStats[gl_rank],MATCH(stat_prod_calc_test_venusaur[[#This Row],[iv_str]],sgStats[gl_iv_string],0))</f>
        <v>#N/A</v>
      </c>
      <c r="Q538" t="e">
        <f>stat_prod_calc_test_venusaur[[#This Row],[sg_gl_rank]]=stat_prod_calc_test_venusaur[[#This Row],[gl_rank]]</f>
        <v>#N/A</v>
      </c>
      <c r="R538">
        <f>ROUND(stat_prod_calc_test_venusaur[[#This Row],[gl_stat_product]],1)</f>
        <v>1773.5</v>
      </c>
      <c r="S538" s="6" t="e">
        <f>INDEX(sgStats[gl_prod],MATCH(stat_prod_calc_test_venusaur[[#This Row],[iv_str]],sgStats[gl_iv_string],0))</f>
        <v>#N/A</v>
      </c>
      <c r="T538" s="5">
        <f>ROUND(stat_prod_calc_test_venusaur[[#This Row],[gl_percent_rank]],2)</f>
        <v>65.62</v>
      </c>
      <c r="U538" s="5" t="e">
        <f>INDEX(sgStats[gl_percent_sp],MATCH(stat_prod_calc_test_venusaur[[#This Row],[iv_str]],sgStats[gl_iv_string],0))</f>
        <v>#N/A</v>
      </c>
      <c r="V538" s="5" t="e">
        <f>stat_prod_calc_test_venusaur[[#This Row],[my_gl_%sp]]=stat_prod_calc_test_venusaur[[#This Row],[sg_gl_%sp]]</f>
        <v>#N/A</v>
      </c>
      <c r="W538" s="5">
        <f>ROUND(stat_prod_calc_test_venusaur[[#This Row],[gl_stat_product]]/$F$2*100,2)</f>
        <v>97.09</v>
      </c>
      <c r="X538" s="5" t="e">
        <f>stat_prod_calc_test_venusaur[[#This Row],[Column1]]=stat_prod_calc_test_venusaur[[#This Row],[sg_gl_%sp]]</f>
        <v>#N/A</v>
      </c>
      <c r="Y538" s="5">
        <f>stat_prod_calc_test_venusaur[[#This Row],[ul_stat_product]]/$L$66*100</f>
        <v>98.675292504267517</v>
      </c>
      <c r="Z538" s="5" t="e">
        <f>INDEX(sgStats[gl_rank],MATCH(stat_prod_calc_test_venusaur[[#This Row],[iv_str]],sgStats[ul_iv_string],0))</f>
        <v>#N/A</v>
      </c>
      <c r="AA538" s="5" t="e">
        <f>stat_prod_calc_test_venusaur[[#This Row],[sg_ul_rank]]=stat_prod_calc_test_venusaur[[#This Row],[ul_rank]]</f>
        <v>#N/A</v>
      </c>
      <c r="AB538" s="5">
        <f>ROUND(stat_prod_calc_test_venusaur[[#This Row],[ul_stat_product]],1)</f>
        <v>3901.3</v>
      </c>
      <c r="AC538" s="5" t="e">
        <f>INDEX(sgStats[ul_prod],MATCH(stat_prod_calc_test_venusaur[[#This Row],[iv_str]],sgStats[ul_iv_string],0))</f>
        <v>#N/A</v>
      </c>
    </row>
    <row r="539" spans="1:29" x14ac:dyDescent="0.25">
      <c r="A539" s="5" t="s">
        <v>36</v>
      </c>
      <c r="B539" s="5" t="s">
        <v>446</v>
      </c>
      <c r="C539">
        <v>21</v>
      </c>
      <c r="D539">
        <v>1490</v>
      </c>
      <c r="E539">
        <v>124</v>
      </c>
      <c r="F539">
        <v>1802.607</v>
      </c>
      <c r="G539">
        <v>409</v>
      </c>
      <c r="H539">
        <v>90.012</v>
      </c>
      <c r="I539">
        <v>40.5</v>
      </c>
      <c r="J539">
        <v>2500</v>
      </c>
      <c r="K539">
        <v>160</v>
      </c>
      <c r="L539">
        <v>3901.261</v>
      </c>
      <c r="M539">
        <v>538</v>
      </c>
      <c r="N539">
        <v>86.001000000000005</v>
      </c>
      <c r="O539">
        <v>3</v>
      </c>
      <c r="P539" t="e">
        <f>INDEX(sgStats[gl_rank],MATCH(stat_prod_calc_test_venusaur[[#This Row],[iv_str]],sgStats[gl_iv_string],0))</f>
        <v>#N/A</v>
      </c>
      <c r="Q539" t="e">
        <f>stat_prod_calc_test_venusaur[[#This Row],[sg_gl_rank]]=stat_prod_calc_test_venusaur[[#This Row],[gl_rank]]</f>
        <v>#N/A</v>
      </c>
      <c r="R539">
        <f>ROUND(stat_prod_calc_test_venusaur[[#This Row],[gl_stat_product]],1)</f>
        <v>1802.6</v>
      </c>
      <c r="S539" s="6" t="e">
        <f>INDEX(sgStats[gl_prod],MATCH(stat_prod_calc_test_venusaur[[#This Row],[iv_str]],sgStats[gl_iv_string],0))</f>
        <v>#N/A</v>
      </c>
      <c r="T539" s="5">
        <f>ROUND(stat_prod_calc_test_venusaur[[#This Row],[gl_percent_rank]],2)</f>
        <v>90.01</v>
      </c>
      <c r="U539" s="5" t="e">
        <f>INDEX(sgStats[gl_percent_sp],MATCH(stat_prod_calc_test_venusaur[[#This Row],[iv_str]],sgStats[gl_iv_string],0))</f>
        <v>#N/A</v>
      </c>
      <c r="V539" s="5" t="e">
        <f>stat_prod_calc_test_venusaur[[#This Row],[my_gl_%sp]]=stat_prod_calc_test_venusaur[[#This Row],[sg_gl_%sp]]</f>
        <v>#N/A</v>
      </c>
      <c r="W539" s="5">
        <f>ROUND(stat_prod_calc_test_venusaur[[#This Row],[gl_stat_product]]/$F$2*100,2)</f>
        <v>98.69</v>
      </c>
      <c r="X539" s="5" t="e">
        <f>stat_prod_calc_test_venusaur[[#This Row],[Column1]]=stat_prod_calc_test_venusaur[[#This Row],[sg_gl_%sp]]</f>
        <v>#N/A</v>
      </c>
      <c r="Y539" s="5">
        <f>stat_prod_calc_test_venusaur[[#This Row],[ul_stat_product]]/$L$66*100</f>
        <v>98.673597890382752</v>
      </c>
      <c r="Z539" s="5" t="e">
        <f>INDEX(sgStats[gl_rank],MATCH(stat_prod_calc_test_venusaur[[#This Row],[iv_str]],sgStats[ul_iv_string],0))</f>
        <v>#N/A</v>
      </c>
      <c r="AA539" s="5" t="e">
        <f>stat_prod_calc_test_venusaur[[#This Row],[sg_ul_rank]]=stat_prod_calc_test_venusaur[[#This Row],[ul_rank]]</f>
        <v>#N/A</v>
      </c>
      <c r="AB539" s="5">
        <f>ROUND(stat_prod_calc_test_venusaur[[#This Row],[ul_stat_product]],1)</f>
        <v>3901.3</v>
      </c>
      <c r="AC539" s="5" t="e">
        <f>INDEX(sgStats[ul_prod],MATCH(stat_prod_calc_test_venusaur[[#This Row],[iv_str]],sgStats[ul_iv_string],0))</f>
        <v>#N/A</v>
      </c>
    </row>
    <row r="540" spans="1:29" x14ac:dyDescent="0.25">
      <c r="A540" s="5" t="s">
        <v>36</v>
      </c>
      <c r="B540" s="5" t="s">
        <v>855</v>
      </c>
      <c r="C540">
        <v>21</v>
      </c>
      <c r="D540">
        <v>1487</v>
      </c>
      <c r="E540">
        <v>123</v>
      </c>
      <c r="F540">
        <v>1788.07</v>
      </c>
      <c r="G540">
        <v>819</v>
      </c>
      <c r="H540">
        <v>80</v>
      </c>
      <c r="I540">
        <v>40.5</v>
      </c>
      <c r="J540">
        <v>2494</v>
      </c>
      <c r="K540">
        <v>160</v>
      </c>
      <c r="L540">
        <v>3901.261</v>
      </c>
      <c r="M540">
        <v>538</v>
      </c>
      <c r="N540">
        <v>86.001000000000005</v>
      </c>
      <c r="O540">
        <v>3</v>
      </c>
      <c r="P540" t="e">
        <f>INDEX(sgStats[gl_rank],MATCH(stat_prod_calc_test_venusaur[[#This Row],[iv_str]],sgStats[gl_iv_string],0))</f>
        <v>#N/A</v>
      </c>
      <c r="Q540" t="e">
        <f>stat_prod_calc_test_venusaur[[#This Row],[sg_gl_rank]]=stat_prod_calc_test_venusaur[[#This Row],[gl_rank]]</f>
        <v>#N/A</v>
      </c>
      <c r="R540">
        <f>ROUND(stat_prod_calc_test_venusaur[[#This Row],[gl_stat_product]],1)</f>
        <v>1788.1</v>
      </c>
      <c r="S540" s="6" t="e">
        <f>INDEX(sgStats[gl_prod],MATCH(stat_prod_calc_test_venusaur[[#This Row],[iv_str]],sgStats[gl_iv_string],0))</f>
        <v>#N/A</v>
      </c>
      <c r="T540" s="5">
        <f>ROUND(stat_prod_calc_test_venusaur[[#This Row],[gl_percent_rank]],2)</f>
        <v>80</v>
      </c>
      <c r="U540" s="5" t="e">
        <f>INDEX(sgStats[gl_percent_sp],MATCH(stat_prod_calc_test_venusaur[[#This Row],[iv_str]],sgStats[gl_iv_string],0))</f>
        <v>#N/A</v>
      </c>
      <c r="V540" s="5" t="e">
        <f>stat_prod_calc_test_venusaur[[#This Row],[my_gl_%sp]]=stat_prod_calc_test_venusaur[[#This Row],[sg_gl_%sp]]</f>
        <v>#N/A</v>
      </c>
      <c r="W540" s="5">
        <f>ROUND(stat_prod_calc_test_venusaur[[#This Row],[gl_stat_product]]/$F$2*100,2)</f>
        <v>97.89</v>
      </c>
      <c r="X540" s="5" t="e">
        <f>stat_prod_calc_test_venusaur[[#This Row],[Column1]]=stat_prod_calc_test_venusaur[[#This Row],[sg_gl_%sp]]</f>
        <v>#N/A</v>
      </c>
      <c r="Y540" s="5">
        <f>stat_prod_calc_test_venusaur[[#This Row],[ul_stat_product]]/$L$66*100</f>
        <v>98.673597890382752</v>
      </c>
      <c r="Z540" s="5" t="e">
        <f>INDEX(sgStats[gl_rank],MATCH(stat_prod_calc_test_venusaur[[#This Row],[iv_str]],sgStats[ul_iv_string],0))</f>
        <v>#N/A</v>
      </c>
      <c r="AA540" s="5" t="e">
        <f>stat_prod_calc_test_venusaur[[#This Row],[sg_ul_rank]]=stat_prod_calc_test_venusaur[[#This Row],[ul_rank]]</f>
        <v>#N/A</v>
      </c>
      <c r="AB540" s="5">
        <f>ROUND(stat_prod_calc_test_venusaur[[#This Row],[ul_stat_product]],1)</f>
        <v>3901.3</v>
      </c>
      <c r="AC540" s="5" t="e">
        <f>INDEX(sgStats[ul_prod],MATCH(stat_prod_calc_test_venusaur[[#This Row],[iv_str]],sgStats[ul_iv_string],0))</f>
        <v>#N/A</v>
      </c>
    </row>
    <row r="541" spans="1:29" x14ac:dyDescent="0.25">
      <c r="A541" s="5" t="s">
        <v>36</v>
      </c>
      <c r="B541" s="5" t="s">
        <v>428</v>
      </c>
      <c r="C541">
        <v>20.5</v>
      </c>
      <c r="D541">
        <v>1492</v>
      </c>
      <c r="E541">
        <v>122</v>
      </c>
      <c r="F541">
        <v>1802.8789999999999</v>
      </c>
      <c r="G541">
        <v>392</v>
      </c>
      <c r="H541">
        <v>90.379000000000005</v>
      </c>
      <c r="I541">
        <v>38.5</v>
      </c>
      <c r="J541">
        <v>2493</v>
      </c>
      <c r="K541">
        <v>158</v>
      </c>
      <c r="L541">
        <v>3901.0949999999998</v>
      </c>
      <c r="M541">
        <v>540</v>
      </c>
      <c r="N541">
        <v>85.974000000000004</v>
      </c>
      <c r="O541">
        <v>3</v>
      </c>
      <c r="P541" t="e">
        <f>INDEX(sgStats[gl_rank],MATCH(stat_prod_calc_test_venusaur[[#This Row],[iv_str]],sgStats[gl_iv_string],0))</f>
        <v>#N/A</v>
      </c>
      <c r="Q541" t="e">
        <f>stat_prod_calc_test_venusaur[[#This Row],[sg_gl_rank]]=stat_prod_calc_test_venusaur[[#This Row],[gl_rank]]</f>
        <v>#N/A</v>
      </c>
      <c r="R541">
        <f>ROUND(stat_prod_calc_test_venusaur[[#This Row],[gl_stat_product]],1)</f>
        <v>1802.9</v>
      </c>
      <c r="S541" s="6" t="e">
        <f>INDEX(sgStats[gl_prod],MATCH(stat_prod_calc_test_venusaur[[#This Row],[iv_str]],sgStats[gl_iv_string],0))</f>
        <v>#N/A</v>
      </c>
      <c r="T541" s="5">
        <f>ROUND(stat_prod_calc_test_venusaur[[#This Row],[gl_percent_rank]],2)</f>
        <v>90.38</v>
      </c>
      <c r="U541" s="5" t="e">
        <f>INDEX(sgStats[gl_percent_sp],MATCH(stat_prod_calc_test_venusaur[[#This Row],[iv_str]],sgStats[gl_iv_string],0))</f>
        <v>#N/A</v>
      </c>
      <c r="V541" s="5" t="e">
        <f>stat_prod_calc_test_venusaur[[#This Row],[my_gl_%sp]]=stat_prod_calc_test_venusaur[[#This Row],[sg_gl_%sp]]</f>
        <v>#N/A</v>
      </c>
      <c r="W541" s="5">
        <f>ROUND(stat_prod_calc_test_venusaur[[#This Row],[gl_stat_product]]/$F$2*100,2)</f>
        <v>98.7</v>
      </c>
      <c r="X541" s="5" t="e">
        <f>stat_prod_calc_test_venusaur[[#This Row],[Column1]]=stat_prod_calc_test_venusaur[[#This Row],[sg_gl_%sp]]</f>
        <v>#N/A</v>
      </c>
      <c r="Y541" s="5">
        <f>stat_prod_calc_test_venusaur[[#This Row],[ul_stat_product]]/$L$66*100</f>
        <v>98.669399294787695</v>
      </c>
      <c r="Z541" s="5" t="e">
        <f>INDEX(sgStats[gl_rank],MATCH(stat_prod_calc_test_venusaur[[#This Row],[iv_str]],sgStats[ul_iv_string],0))</f>
        <v>#N/A</v>
      </c>
      <c r="AA541" s="5" t="e">
        <f>stat_prod_calc_test_venusaur[[#This Row],[sg_ul_rank]]=stat_prod_calc_test_venusaur[[#This Row],[ul_rank]]</f>
        <v>#N/A</v>
      </c>
      <c r="AB541" s="5">
        <f>ROUND(stat_prod_calc_test_venusaur[[#This Row],[ul_stat_product]],1)</f>
        <v>3901.1</v>
      </c>
      <c r="AC541" s="5" t="e">
        <f>INDEX(sgStats[ul_prod],MATCH(stat_prod_calc_test_venusaur[[#This Row],[iv_str]],sgStats[ul_iv_string],0))</f>
        <v>#N/A</v>
      </c>
    </row>
    <row r="542" spans="1:29" x14ac:dyDescent="0.25">
      <c r="A542" s="5" t="s">
        <v>36</v>
      </c>
      <c r="B542" s="5" t="s">
        <v>1598</v>
      </c>
      <c r="C542">
        <v>20</v>
      </c>
      <c r="D542">
        <v>1481</v>
      </c>
      <c r="E542">
        <v>121</v>
      </c>
      <c r="F542">
        <v>1770.2560000000001</v>
      </c>
      <c r="G542">
        <v>1562</v>
      </c>
      <c r="H542">
        <v>61.856000000000002</v>
      </c>
      <c r="I542">
        <v>37.5</v>
      </c>
      <c r="J542">
        <v>2499</v>
      </c>
      <c r="K542">
        <v>158</v>
      </c>
      <c r="L542">
        <v>3900.9780000000001</v>
      </c>
      <c r="M542">
        <v>541</v>
      </c>
      <c r="N542">
        <v>85.947999999999993</v>
      </c>
      <c r="O542">
        <v>3</v>
      </c>
      <c r="P542" t="e">
        <f>INDEX(sgStats[gl_rank],MATCH(stat_prod_calc_test_venusaur[[#This Row],[iv_str]],sgStats[gl_iv_string],0))</f>
        <v>#N/A</v>
      </c>
      <c r="Q542" t="e">
        <f>stat_prod_calc_test_venusaur[[#This Row],[sg_gl_rank]]=stat_prod_calc_test_venusaur[[#This Row],[gl_rank]]</f>
        <v>#N/A</v>
      </c>
      <c r="R542">
        <f>ROUND(stat_prod_calc_test_venusaur[[#This Row],[gl_stat_product]],1)</f>
        <v>1770.3</v>
      </c>
      <c r="S542" s="6" t="e">
        <f>INDEX(sgStats[gl_prod],MATCH(stat_prod_calc_test_venusaur[[#This Row],[iv_str]],sgStats[gl_iv_string],0))</f>
        <v>#N/A</v>
      </c>
      <c r="T542" s="5">
        <f>ROUND(stat_prod_calc_test_venusaur[[#This Row],[gl_percent_rank]],2)</f>
        <v>61.86</v>
      </c>
      <c r="U542" s="5" t="e">
        <f>INDEX(sgStats[gl_percent_sp],MATCH(stat_prod_calc_test_venusaur[[#This Row],[iv_str]],sgStats[gl_iv_string],0))</f>
        <v>#N/A</v>
      </c>
      <c r="V542" s="5" t="e">
        <f>stat_prod_calc_test_venusaur[[#This Row],[my_gl_%sp]]=stat_prod_calc_test_venusaur[[#This Row],[sg_gl_%sp]]</f>
        <v>#N/A</v>
      </c>
      <c r="W542" s="5">
        <f>ROUND(stat_prod_calc_test_venusaur[[#This Row],[gl_stat_product]]/$F$2*100,2)</f>
        <v>96.91</v>
      </c>
      <c r="X542" s="5" t="e">
        <f>stat_prod_calc_test_venusaur[[#This Row],[Column1]]=stat_prod_calc_test_venusaur[[#This Row],[sg_gl_%sp]]</f>
        <v>#N/A</v>
      </c>
      <c r="Y542" s="5">
        <f>stat_prod_calc_test_venusaur[[#This Row],[ul_stat_product]]/$L$66*100</f>
        <v>98.666440043675522</v>
      </c>
      <c r="Z542" s="5" t="e">
        <f>INDEX(sgStats[gl_rank],MATCH(stat_prod_calc_test_venusaur[[#This Row],[iv_str]],sgStats[ul_iv_string],0))</f>
        <v>#N/A</v>
      </c>
      <c r="AA542" s="5" t="e">
        <f>stat_prod_calc_test_venusaur[[#This Row],[sg_ul_rank]]=stat_prod_calc_test_venusaur[[#This Row],[ul_rank]]</f>
        <v>#N/A</v>
      </c>
      <c r="AB542" s="5">
        <f>ROUND(stat_prod_calc_test_venusaur[[#This Row],[ul_stat_product]],1)</f>
        <v>3901</v>
      </c>
      <c r="AC542" s="5" t="e">
        <f>INDEX(sgStats[ul_prod],MATCH(stat_prod_calc_test_venusaur[[#This Row],[iv_str]],sgStats[ul_iv_string],0))</f>
        <v>#N/A</v>
      </c>
    </row>
    <row r="543" spans="1:29" x14ac:dyDescent="0.25">
      <c r="A543" s="5" t="s">
        <v>36</v>
      </c>
      <c r="B543" s="5" t="s">
        <v>445</v>
      </c>
      <c r="C543">
        <v>21</v>
      </c>
      <c r="D543">
        <v>1494</v>
      </c>
      <c r="E543">
        <v>124</v>
      </c>
      <c r="F543">
        <v>1802.607</v>
      </c>
      <c r="G543">
        <v>409</v>
      </c>
      <c r="H543">
        <v>90.012</v>
      </c>
      <c r="I543">
        <v>40</v>
      </c>
      <c r="J543">
        <v>2491</v>
      </c>
      <c r="K543">
        <v>161</v>
      </c>
      <c r="L543">
        <v>3900.886</v>
      </c>
      <c r="M543">
        <v>542</v>
      </c>
      <c r="N543">
        <v>85.921999999999997</v>
      </c>
      <c r="O543">
        <v>3</v>
      </c>
      <c r="P543" t="e">
        <f>INDEX(sgStats[gl_rank],MATCH(stat_prod_calc_test_venusaur[[#This Row],[iv_str]],sgStats[gl_iv_string],0))</f>
        <v>#N/A</v>
      </c>
      <c r="Q543" t="e">
        <f>stat_prod_calc_test_venusaur[[#This Row],[sg_gl_rank]]=stat_prod_calc_test_venusaur[[#This Row],[gl_rank]]</f>
        <v>#N/A</v>
      </c>
      <c r="R543">
        <f>ROUND(stat_prod_calc_test_venusaur[[#This Row],[gl_stat_product]],1)</f>
        <v>1802.6</v>
      </c>
      <c r="S543" s="6" t="e">
        <f>INDEX(sgStats[gl_prod],MATCH(stat_prod_calc_test_venusaur[[#This Row],[iv_str]],sgStats[gl_iv_string],0))</f>
        <v>#N/A</v>
      </c>
      <c r="T543" s="5">
        <f>ROUND(stat_prod_calc_test_venusaur[[#This Row],[gl_percent_rank]],2)</f>
        <v>90.01</v>
      </c>
      <c r="U543" s="5" t="e">
        <f>INDEX(sgStats[gl_percent_sp],MATCH(stat_prod_calc_test_venusaur[[#This Row],[iv_str]],sgStats[gl_iv_string],0))</f>
        <v>#N/A</v>
      </c>
      <c r="V543" s="5" t="e">
        <f>stat_prod_calc_test_venusaur[[#This Row],[my_gl_%sp]]=stat_prod_calc_test_venusaur[[#This Row],[sg_gl_%sp]]</f>
        <v>#N/A</v>
      </c>
      <c r="W543" s="5">
        <f>ROUND(stat_prod_calc_test_venusaur[[#This Row],[gl_stat_product]]/$F$2*100,2)</f>
        <v>98.69</v>
      </c>
      <c r="X543" s="5" t="e">
        <f>stat_prod_calc_test_venusaur[[#This Row],[Column1]]=stat_prod_calc_test_venusaur[[#This Row],[sg_gl_%sp]]</f>
        <v>#N/A</v>
      </c>
      <c r="Y543" s="5">
        <f>stat_prod_calc_test_venusaur[[#This Row],[ul_stat_product]]/$L$66*100</f>
        <v>98.664113111177045</v>
      </c>
      <c r="Z543" s="5" t="e">
        <f>INDEX(sgStats[gl_rank],MATCH(stat_prod_calc_test_venusaur[[#This Row],[iv_str]],sgStats[ul_iv_string],0))</f>
        <v>#N/A</v>
      </c>
      <c r="AA543" s="5" t="e">
        <f>stat_prod_calc_test_venusaur[[#This Row],[sg_ul_rank]]=stat_prod_calc_test_venusaur[[#This Row],[ul_rank]]</f>
        <v>#N/A</v>
      </c>
      <c r="AB543" s="5">
        <f>ROUND(stat_prod_calc_test_venusaur[[#This Row],[ul_stat_product]],1)</f>
        <v>3900.9</v>
      </c>
      <c r="AC543" s="5" t="e">
        <f>INDEX(sgStats[ul_prod],MATCH(stat_prod_calc_test_venusaur[[#This Row],[iv_str]],sgStats[ul_iv_string],0))</f>
        <v>#N/A</v>
      </c>
    </row>
    <row r="544" spans="1:29" x14ac:dyDescent="0.25">
      <c r="A544" s="5" t="s">
        <v>36</v>
      </c>
      <c r="B544" s="5" t="s">
        <v>869</v>
      </c>
      <c r="C544">
        <v>20.5</v>
      </c>
      <c r="D544">
        <v>1484</v>
      </c>
      <c r="E544">
        <v>118</v>
      </c>
      <c r="F544">
        <v>1787.5809999999999</v>
      </c>
      <c r="G544">
        <v>832</v>
      </c>
      <c r="H544">
        <v>79.683000000000007</v>
      </c>
      <c r="I544">
        <v>39</v>
      </c>
      <c r="J544">
        <v>2499</v>
      </c>
      <c r="K544">
        <v>153</v>
      </c>
      <c r="L544">
        <v>3900.8139999999999</v>
      </c>
      <c r="M544">
        <v>543</v>
      </c>
      <c r="N544">
        <v>85.843999999999994</v>
      </c>
      <c r="O544">
        <v>3</v>
      </c>
      <c r="P544" t="e">
        <f>INDEX(sgStats[gl_rank],MATCH(stat_prod_calc_test_venusaur[[#This Row],[iv_str]],sgStats[gl_iv_string],0))</f>
        <v>#N/A</v>
      </c>
      <c r="Q544" t="e">
        <f>stat_prod_calc_test_venusaur[[#This Row],[sg_gl_rank]]=stat_prod_calc_test_venusaur[[#This Row],[gl_rank]]</f>
        <v>#N/A</v>
      </c>
      <c r="R544">
        <f>ROUND(stat_prod_calc_test_venusaur[[#This Row],[gl_stat_product]],1)</f>
        <v>1787.6</v>
      </c>
      <c r="S544" s="6" t="e">
        <f>INDEX(sgStats[gl_prod],MATCH(stat_prod_calc_test_venusaur[[#This Row],[iv_str]],sgStats[gl_iv_string],0))</f>
        <v>#N/A</v>
      </c>
      <c r="T544" s="5">
        <f>ROUND(stat_prod_calc_test_venusaur[[#This Row],[gl_percent_rank]],2)</f>
        <v>79.680000000000007</v>
      </c>
      <c r="U544" s="5" t="e">
        <f>INDEX(sgStats[gl_percent_sp],MATCH(stat_prod_calc_test_venusaur[[#This Row],[iv_str]],sgStats[gl_iv_string],0))</f>
        <v>#N/A</v>
      </c>
      <c r="V544" s="5" t="e">
        <f>stat_prod_calc_test_venusaur[[#This Row],[my_gl_%sp]]=stat_prod_calc_test_venusaur[[#This Row],[sg_gl_%sp]]</f>
        <v>#N/A</v>
      </c>
      <c r="W544" s="5">
        <f>ROUND(stat_prod_calc_test_venusaur[[#This Row],[gl_stat_product]]/$F$2*100,2)</f>
        <v>97.86</v>
      </c>
      <c r="X544" s="5" t="e">
        <f>stat_prod_calc_test_venusaur[[#This Row],[Column1]]=stat_prod_calc_test_venusaur[[#This Row],[sg_gl_%sp]]</f>
        <v>#N/A</v>
      </c>
      <c r="Y544" s="5">
        <f>stat_prod_calc_test_venusaur[[#This Row],[ul_stat_product]]/$L$66*100</f>
        <v>98.662292033569543</v>
      </c>
      <c r="Z544" s="5" t="e">
        <f>INDEX(sgStats[gl_rank],MATCH(stat_prod_calc_test_venusaur[[#This Row],[iv_str]],sgStats[ul_iv_string],0))</f>
        <v>#N/A</v>
      </c>
      <c r="AA544" s="5" t="e">
        <f>stat_prod_calc_test_venusaur[[#This Row],[sg_ul_rank]]=stat_prod_calc_test_venusaur[[#This Row],[ul_rank]]</f>
        <v>#N/A</v>
      </c>
      <c r="AB544" s="5">
        <f>ROUND(stat_prod_calc_test_venusaur[[#This Row],[ul_stat_product]],1)</f>
        <v>3900.8</v>
      </c>
      <c r="AC544" s="5" t="e">
        <f>INDEX(sgStats[ul_prod],MATCH(stat_prod_calc_test_venusaur[[#This Row],[iv_str]],sgStats[ul_iv_string],0))</f>
        <v>#N/A</v>
      </c>
    </row>
    <row r="545" spans="1:29" x14ac:dyDescent="0.25">
      <c r="A545" s="5" t="s">
        <v>36</v>
      </c>
      <c r="B545" s="5" t="s">
        <v>1497</v>
      </c>
      <c r="C545">
        <v>20.5</v>
      </c>
      <c r="D545">
        <v>1484</v>
      </c>
      <c r="E545">
        <v>117</v>
      </c>
      <c r="F545">
        <v>1772.432</v>
      </c>
      <c r="G545">
        <v>1461</v>
      </c>
      <c r="H545">
        <v>64.274000000000001</v>
      </c>
      <c r="I545">
        <v>39</v>
      </c>
      <c r="J545">
        <v>2498</v>
      </c>
      <c r="K545">
        <v>153</v>
      </c>
      <c r="L545">
        <v>3900.8139999999999</v>
      </c>
      <c r="M545">
        <v>543</v>
      </c>
      <c r="N545">
        <v>85.843999999999994</v>
      </c>
      <c r="O545">
        <v>3</v>
      </c>
      <c r="P545" t="e">
        <f>INDEX(sgStats[gl_rank],MATCH(stat_prod_calc_test_venusaur[[#This Row],[iv_str]],sgStats[gl_iv_string],0))</f>
        <v>#N/A</v>
      </c>
      <c r="Q545" t="e">
        <f>stat_prod_calc_test_venusaur[[#This Row],[sg_gl_rank]]=stat_prod_calc_test_venusaur[[#This Row],[gl_rank]]</f>
        <v>#N/A</v>
      </c>
      <c r="R545">
        <f>ROUND(stat_prod_calc_test_venusaur[[#This Row],[gl_stat_product]],1)</f>
        <v>1772.4</v>
      </c>
      <c r="S545" s="6" t="e">
        <f>INDEX(sgStats[gl_prod],MATCH(stat_prod_calc_test_venusaur[[#This Row],[iv_str]],sgStats[gl_iv_string],0))</f>
        <v>#N/A</v>
      </c>
      <c r="T545" s="5">
        <f>ROUND(stat_prod_calc_test_venusaur[[#This Row],[gl_percent_rank]],2)</f>
        <v>64.27</v>
      </c>
      <c r="U545" s="5" t="e">
        <f>INDEX(sgStats[gl_percent_sp],MATCH(stat_prod_calc_test_venusaur[[#This Row],[iv_str]],sgStats[gl_iv_string],0))</f>
        <v>#N/A</v>
      </c>
      <c r="V545" s="5" t="e">
        <f>stat_prod_calc_test_venusaur[[#This Row],[my_gl_%sp]]=stat_prod_calc_test_venusaur[[#This Row],[sg_gl_%sp]]</f>
        <v>#N/A</v>
      </c>
      <c r="W545" s="5">
        <f>ROUND(stat_prod_calc_test_venusaur[[#This Row],[gl_stat_product]]/$F$2*100,2)</f>
        <v>97.03</v>
      </c>
      <c r="X545" s="5" t="e">
        <f>stat_prod_calc_test_venusaur[[#This Row],[Column1]]=stat_prod_calc_test_venusaur[[#This Row],[sg_gl_%sp]]</f>
        <v>#N/A</v>
      </c>
      <c r="Y545" s="5">
        <f>stat_prod_calc_test_venusaur[[#This Row],[ul_stat_product]]/$L$66*100</f>
        <v>98.662292033569543</v>
      </c>
      <c r="Z545" s="5" t="e">
        <f>INDEX(sgStats[gl_rank],MATCH(stat_prod_calc_test_venusaur[[#This Row],[iv_str]],sgStats[ul_iv_string],0))</f>
        <v>#N/A</v>
      </c>
      <c r="AA545" s="5" t="e">
        <f>stat_prod_calc_test_venusaur[[#This Row],[sg_ul_rank]]=stat_prod_calc_test_venusaur[[#This Row],[ul_rank]]</f>
        <v>#N/A</v>
      </c>
      <c r="AB545" s="5">
        <f>ROUND(stat_prod_calc_test_venusaur[[#This Row],[ul_stat_product]],1)</f>
        <v>3900.8</v>
      </c>
      <c r="AC545" s="5" t="e">
        <f>INDEX(sgStats[ul_prod],MATCH(stat_prod_calc_test_venusaur[[#This Row],[iv_str]],sgStats[ul_iv_string],0))</f>
        <v>#N/A</v>
      </c>
    </row>
    <row r="546" spans="1:29" x14ac:dyDescent="0.25">
      <c r="A546" s="5" t="s">
        <v>36</v>
      </c>
      <c r="B546" s="5" t="s">
        <v>1498</v>
      </c>
      <c r="C546">
        <v>20.5</v>
      </c>
      <c r="D546">
        <v>1481</v>
      </c>
      <c r="E546">
        <v>117</v>
      </c>
      <c r="F546">
        <v>1772.432</v>
      </c>
      <c r="G546">
        <v>1461</v>
      </c>
      <c r="H546">
        <v>64.274000000000001</v>
      </c>
      <c r="I546">
        <v>39</v>
      </c>
      <c r="J546">
        <v>2492</v>
      </c>
      <c r="K546">
        <v>153</v>
      </c>
      <c r="L546">
        <v>3900.8139999999999</v>
      </c>
      <c r="M546">
        <v>543</v>
      </c>
      <c r="N546">
        <v>85.843999999999994</v>
      </c>
      <c r="O546">
        <v>3</v>
      </c>
      <c r="P546" t="e">
        <f>INDEX(sgStats[gl_rank],MATCH(stat_prod_calc_test_venusaur[[#This Row],[iv_str]],sgStats[gl_iv_string],0))</f>
        <v>#N/A</v>
      </c>
      <c r="Q546" t="e">
        <f>stat_prod_calc_test_venusaur[[#This Row],[sg_gl_rank]]=stat_prod_calc_test_venusaur[[#This Row],[gl_rank]]</f>
        <v>#N/A</v>
      </c>
      <c r="R546">
        <f>ROUND(stat_prod_calc_test_venusaur[[#This Row],[gl_stat_product]],1)</f>
        <v>1772.4</v>
      </c>
      <c r="S546" s="6" t="e">
        <f>INDEX(sgStats[gl_prod],MATCH(stat_prod_calc_test_venusaur[[#This Row],[iv_str]],sgStats[gl_iv_string],0))</f>
        <v>#N/A</v>
      </c>
      <c r="T546" s="5">
        <f>ROUND(stat_prod_calc_test_venusaur[[#This Row],[gl_percent_rank]],2)</f>
        <v>64.27</v>
      </c>
      <c r="U546" s="5" t="e">
        <f>INDEX(sgStats[gl_percent_sp],MATCH(stat_prod_calc_test_venusaur[[#This Row],[iv_str]],sgStats[gl_iv_string],0))</f>
        <v>#N/A</v>
      </c>
      <c r="V546" s="5" t="e">
        <f>stat_prod_calc_test_venusaur[[#This Row],[my_gl_%sp]]=stat_prod_calc_test_venusaur[[#This Row],[sg_gl_%sp]]</f>
        <v>#N/A</v>
      </c>
      <c r="W546" s="5">
        <f>ROUND(stat_prod_calc_test_venusaur[[#This Row],[gl_stat_product]]/$F$2*100,2)</f>
        <v>97.03</v>
      </c>
      <c r="X546" s="5" t="e">
        <f>stat_prod_calc_test_venusaur[[#This Row],[Column1]]=stat_prod_calc_test_venusaur[[#This Row],[sg_gl_%sp]]</f>
        <v>#N/A</v>
      </c>
      <c r="Y546" s="5">
        <f>stat_prod_calc_test_venusaur[[#This Row],[ul_stat_product]]/$L$66*100</f>
        <v>98.662292033569543</v>
      </c>
      <c r="Z546" s="5" t="e">
        <f>INDEX(sgStats[gl_rank],MATCH(stat_prod_calc_test_venusaur[[#This Row],[iv_str]],sgStats[ul_iv_string],0))</f>
        <v>#N/A</v>
      </c>
      <c r="AA546" s="5" t="e">
        <f>stat_prod_calc_test_venusaur[[#This Row],[sg_ul_rank]]=stat_prod_calc_test_venusaur[[#This Row],[ul_rank]]</f>
        <v>#N/A</v>
      </c>
      <c r="AB546" s="5">
        <f>ROUND(stat_prod_calc_test_venusaur[[#This Row],[ul_stat_product]],1)</f>
        <v>3900.8</v>
      </c>
      <c r="AC546" s="5" t="e">
        <f>INDEX(sgStats[ul_prod],MATCH(stat_prod_calc_test_venusaur[[#This Row],[iv_str]],sgStats[ul_iv_string],0))</f>
        <v>#N/A</v>
      </c>
    </row>
    <row r="547" spans="1:29" x14ac:dyDescent="0.25">
      <c r="A547" s="5" t="s">
        <v>36</v>
      </c>
      <c r="B547" s="5" t="s">
        <v>439</v>
      </c>
      <c r="C547">
        <v>20.5</v>
      </c>
      <c r="D547">
        <v>1496</v>
      </c>
      <c r="E547">
        <v>122</v>
      </c>
      <c r="F547">
        <v>1802.6559999999999</v>
      </c>
      <c r="G547">
        <v>403</v>
      </c>
      <c r="H547">
        <v>90.11</v>
      </c>
      <c r="I547">
        <v>38.5</v>
      </c>
      <c r="J547">
        <v>2499</v>
      </c>
      <c r="K547">
        <v>158</v>
      </c>
      <c r="L547">
        <v>3900.6120000000001</v>
      </c>
      <c r="M547">
        <v>546</v>
      </c>
      <c r="N547">
        <v>85.817999999999998</v>
      </c>
      <c r="O547">
        <v>3</v>
      </c>
      <c r="P547" t="e">
        <f>INDEX(sgStats[gl_rank],MATCH(stat_prod_calc_test_venusaur[[#This Row],[iv_str]],sgStats[gl_iv_string],0))</f>
        <v>#N/A</v>
      </c>
      <c r="Q547" t="e">
        <f>stat_prod_calc_test_venusaur[[#This Row],[sg_gl_rank]]=stat_prod_calc_test_venusaur[[#This Row],[gl_rank]]</f>
        <v>#N/A</v>
      </c>
      <c r="R547">
        <f>ROUND(stat_prod_calc_test_venusaur[[#This Row],[gl_stat_product]],1)</f>
        <v>1802.7</v>
      </c>
      <c r="S547" s="6" t="e">
        <f>INDEX(sgStats[gl_prod],MATCH(stat_prod_calc_test_venusaur[[#This Row],[iv_str]],sgStats[gl_iv_string],0))</f>
        <v>#N/A</v>
      </c>
      <c r="T547" s="5">
        <f>ROUND(stat_prod_calc_test_venusaur[[#This Row],[gl_percent_rank]],2)</f>
        <v>90.11</v>
      </c>
      <c r="U547" s="5" t="e">
        <f>INDEX(sgStats[gl_percent_sp],MATCH(stat_prod_calc_test_venusaur[[#This Row],[iv_str]],sgStats[gl_iv_string],0))</f>
        <v>#N/A</v>
      </c>
      <c r="V547" s="5" t="e">
        <f>stat_prod_calc_test_venusaur[[#This Row],[my_gl_%sp]]=stat_prod_calc_test_venusaur[[#This Row],[sg_gl_%sp]]</f>
        <v>#N/A</v>
      </c>
      <c r="W547" s="5">
        <f>ROUND(stat_prod_calc_test_venusaur[[#This Row],[gl_stat_product]]/$F$2*100,2)</f>
        <v>98.69</v>
      </c>
      <c r="X547" s="5" t="e">
        <f>stat_prod_calc_test_venusaur[[#This Row],[Column1]]=stat_prod_calc_test_venusaur[[#This Row],[sg_gl_%sp]]</f>
        <v>#N/A</v>
      </c>
      <c r="Y547" s="5">
        <f>stat_prod_calc_test_venusaur[[#This Row],[ul_stat_product]]/$L$66*100</f>
        <v>98.657182899170721</v>
      </c>
      <c r="Z547" s="5" t="e">
        <f>INDEX(sgStats[gl_rank],MATCH(stat_prod_calc_test_venusaur[[#This Row],[iv_str]],sgStats[ul_iv_string],0))</f>
        <v>#N/A</v>
      </c>
      <c r="AA547" s="5" t="e">
        <f>stat_prod_calc_test_venusaur[[#This Row],[sg_ul_rank]]=stat_prod_calc_test_venusaur[[#This Row],[ul_rank]]</f>
        <v>#N/A</v>
      </c>
      <c r="AB547" s="5">
        <f>ROUND(stat_prod_calc_test_venusaur[[#This Row],[ul_stat_product]],1)</f>
        <v>3900.6</v>
      </c>
      <c r="AC547" s="5" t="e">
        <f>INDEX(sgStats[ul_prod],MATCH(stat_prod_calc_test_venusaur[[#This Row],[iv_str]],sgStats[ul_iv_string],0))</f>
        <v>#N/A</v>
      </c>
    </row>
    <row r="548" spans="1:29" x14ac:dyDescent="0.25">
      <c r="A548" s="5" t="s">
        <v>36</v>
      </c>
      <c r="B548" s="5" t="s">
        <v>1101</v>
      </c>
      <c r="C548">
        <v>20.5</v>
      </c>
      <c r="D548">
        <v>1477</v>
      </c>
      <c r="E548">
        <v>123</v>
      </c>
      <c r="F548">
        <v>1781.66</v>
      </c>
      <c r="G548">
        <v>1065</v>
      </c>
      <c r="H548">
        <v>73.992999999999995</v>
      </c>
      <c r="I548">
        <v>39</v>
      </c>
      <c r="J548">
        <v>2486</v>
      </c>
      <c r="K548">
        <v>160</v>
      </c>
      <c r="L548">
        <v>3900.4960000000001</v>
      </c>
      <c r="M548">
        <v>547</v>
      </c>
      <c r="N548">
        <v>85.792000000000002</v>
      </c>
      <c r="O548">
        <v>3</v>
      </c>
      <c r="P548" t="e">
        <f>INDEX(sgStats[gl_rank],MATCH(stat_prod_calc_test_venusaur[[#This Row],[iv_str]],sgStats[gl_iv_string],0))</f>
        <v>#N/A</v>
      </c>
      <c r="Q548" t="e">
        <f>stat_prod_calc_test_venusaur[[#This Row],[sg_gl_rank]]=stat_prod_calc_test_venusaur[[#This Row],[gl_rank]]</f>
        <v>#N/A</v>
      </c>
      <c r="R548">
        <f>ROUND(stat_prod_calc_test_venusaur[[#This Row],[gl_stat_product]],1)</f>
        <v>1781.7</v>
      </c>
      <c r="S548" s="6" t="e">
        <f>INDEX(sgStats[gl_prod],MATCH(stat_prod_calc_test_venusaur[[#This Row],[iv_str]],sgStats[gl_iv_string],0))</f>
        <v>#N/A</v>
      </c>
      <c r="T548" s="5">
        <f>ROUND(stat_prod_calc_test_venusaur[[#This Row],[gl_percent_rank]],2)</f>
        <v>73.989999999999995</v>
      </c>
      <c r="U548" s="5" t="e">
        <f>INDEX(sgStats[gl_percent_sp],MATCH(stat_prod_calc_test_venusaur[[#This Row],[iv_str]],sgStats[gl_iv_string],0))</f>
        <v>#N/A</v>
      </c>
      <c r="V548" s="5" t="e">
        <f>stat_prod_calc_test_venusaur[[#This Row],[my_gl_%sp]]=stat_prod_calc_test_venusaur[[#This Row],[sg_gl_%sp]]</f>
        <v>#N/A</v>
      </c>
      <c r="W548" s="5">
        <f>ROUND(stat_prod_calc_test_venusaur[[#This Row],[gl_stat_product]]/$F$2*100,2)</f>
        <v>97.54</v>
      </c>
      <c r="X548" s="5" t="e">
        <f>stat_prod_calc_test_venusaur[[#This Row],[Column1]]=stat_prod_calc_test_venusaur[[#This Row],[sg_gl_%sp]]</f>
        <v>#N/A</v>
      </c>
      <c r="Y548" s="5">
        <f>stat_prod_calc_test_venusaur[[#This Row],[ul_stat_product]]/$L$66*100</f>
        <v>98.654248940803086</v>
      </c>
      <c r="Z548" s="5" t="e">
        <f>INDEX(sgStats[gl_rank],MATCH(stat_prod_calc_test_venusaur[[#This Row],[iv_str]],sgStats[ul_iv_string],0))</f>
        <v>#N/A</v>
      </c>
      <c r="AA548" s="5" t="e">
        <f>stat_prod_calc_test_venusaur[[#This Row],[sg_ul_rank]]=stat_prod_calc_test_venusaur[[#This Row],[ul_rank]]</f>
        <v>#N/A</v>
      </c>
      <c r="AB548" s="5">
        <f>ROUND(stat_prod_calc_test_venusaur[[#This Row],[ul_stat_product]],1)</f>
        <v>3900.5</v>
      </c>
      <c r="AC548" s="5" t="e">
        <f>INDEX(sgStats[ul_prod],MATCH(stat_prod_calc_test_venusaur[[#This Row],[iv_str]],sgStats[ul_iv_string],0))</f>
        <v>#N/A</v>
      </c>
    </row>
    <row r="549" spans="1:29" x14ac:dyDescent="0.25">
      <c r="A549" s="5" t="s">
        <v>36</v>
      </c>
      <c r="B549" s="5" t="s">
        <v>115</v>
      </c>
      <c r="C549">
        <v>20.5</v>
      </c>
      <c r="D549">
        <v>1500</v>
      </c>
      <c r="E549">
        <v>121</v>
      </c>
      <c r="F549">
        <v>1824.0429999999999</v>
      </c>
      <c r="G549">
        <v>79</v>
      </c>
      <c r="H549">
        <v>98.094999999999999</v>
      </c>
      <c r="I549">
        <v>38</v>
      </c>
      <c r="J549">
        <v>2487</v>
      </c>
      <c r="K549">
        <v>156</v>
      </c>
      <c r="L549">
        <v>3900.4670000000001</v>
      </c>
      <c r="M549">
        <v>548</v>
      </c>
      <c r="N549">
        <v>85.766000000000005</v>
      </c>
      <c r="O549">
        <v>3</v>
      </c>
      <c r="P549">
        <f>INDEX(sgStats[gl_rank],MATCH(stat_prod_calc_test_venusaur[[#This Row],[iv_str]],sgStats[gl_iv_string],0))</f>
        <v>79</v>
      </c>
      <c r="Q549" t="b">
        <f>stat_prod_calc_test_venusaur[[#This Row],[sg_gl_rank]]=stat_prod_calc_test_venusaur[[#This Row],[gl_rank]]</f>
        <v>1</v>
      </c>
      <c r="R549">
        <f>ROUND(stat_prod_calc_test_venusaur[[#This Row],[gl_stat_product]],1)</f>
        <v>1824</v>
      </c>
      <c r="S549" s="6">
        <f>INDEX(sgStats[gl_prod],MATCH(stat_prod_calc_test_venusaur[[#This Row],[iv_str]],sgStats[gl_iv_string],0))</f>
        <v>1824</v>
      </c>
      <c r="T549" s="5">
        <f>ROUND(stat_prod_calc_test_venusaur[[#This Row],[gl_percent_rank]],2)</f>
        <v>98.1</v>
      </c>
      <c r="U549" s="5">
        <f>INDEX(sgStats[gl_percent_sp],MATCH(stat_prod_calc_test_venusaur[[#This Row],[iv_str]],sgStats[gl_iv_string],0))</f>
        <v>98.46</v>
      </c>
      <c r="V549" s="5" t="b">
        <f>stat_prod_calc_test_venusaur[[#This Row],[my_gl_%sp]]=stat_prod_calc_test_venusaur[[#This Row],[sg_gl_%sp]]</f>
        <v>0</v>
      </c>
      <c r="W549" s="5">
        <f>ROUND(stat_prod_calc_test_venusaur[[#This Row],[gl_stat_product]]/$F$2*100,2)</f>
        <v>99.86</v>
      </c>
      <c r="X549" s="5" t="b">
        <f>stat_prod_calc_test_venusaur[[#This Row],[Column1]]=stat_prod_calc_test_venusaur[[#This Row],[sg_gl_%sp]]</f>
        <v>0</v>
      </c>
      <c r="Y549" s="5">
        <f>stat_prod_calc_test_venusaur[[#This Row],[ul_stat_product]]/$L$66*100</f>
        <v>98.653515451211177</v>
      </c>
      <c r="Z549" s="5" t="e">
        <f>INDEX(sgStats[gl_rank],MATCH(stat_prod_calc_test_venusaur[[#This Row],[iv_str]],sgStats[ul_iv_string],0))</f>
        <v>#N/A</v>
      </c>
      <c r="AA549" s="5" t="e">
        <f>stat_prod_calc_test_venusaur[[#This Row],[sg_ul_rank]]=stat_prod_calc_test_venusaur[[#This Row],[ul_rank]]</f>
        <v>#N/A</v>
      </c>
      <c r="AB549" s="5">
        <f>ROUND(stat_prod_calc_test_venusaur[[#This Row],[ul_stat_product]],1)</f>
        <v>3900.5</v>
      </c>
      <c r="AC549" s="5" t="e">
        <f>INDEX(sgStats[ul_prod],MATCH(stat_prod_calc_test_venusaur[[#This Row],[iv_str]],sgStats[ul_iv_string],0))</f>
        <v>#N/A</v>
      </c>
    </row>
    <row r="550" spans="1:29" x14ac:dyDescent="0.25">
      <c r="A550" s="5" t="s">
        <v>36</v>
      </c>
      <c r="B550" s="5" t="s">
        <v>1856</v>
      </c>
      <c r="C550">
        <v>20</v>
      </c>
      <c r="D550">
        <v>1467</v>
      </c>
      <c r="E550">
        <v>120</v>
      </c>
      <c r="F550">
        <v>1764.7909999999999</v>
      </c>
      <c r="G550">
        <v>1819</v>
      </c>
      <c r="H550">
        <v>55.58</v>
      </c>
      <c r="I550">
        <v>38</v>
      </c>
      <c r="J550">
        <v>2494</v>
      </c>
      <c r="K550">
        <v>156</v>
      </c>
      <c r="L550">
        <v>3900.3719999999998</v>
      </c>
      <c r="M550">
        <v>549</v>
      </c>
      <c r="N550">
        <v>85.74</v>
      </c>
      <c r="O550">
        <v>3</v>
      </c>
      <c r="P550" t="e">
        <f>INDEX(sgStats[gl_rank],MATCH(stat_prod_calc_test_venusaur[[#This Row],[iv_str]],sgStats[gl_iv_string],0))</f>
        <v>#N/A</v>
      </c>
      <c r="Q550" t="e">
        <f>stat_prod_calc_test_venusaur[[#This Row],[sg_gl_rank]]=stat_prod_calc_test_venusaur[[#This Row],[gl_rank]]</f>
        <v>#N/A</v>
      </c>
      <c r="R550">
        <f>ROUND(stat_prod_calc_test_venusaur[[#This Row],[gl_stat_product]],1)</f>
        <v>1764.8</v>
      </c>
      <c r="S550" s="6" t="e">
        <f>INDEX(sgStats[gl_prod],MATCH(stat_prod_calc_test_venusaur[[#This Row],[iv_str]],sgStats[gl_iv_string],0))</f>
        <v>#N/A</v>
      </c>
      <c r="T550" s="5">
        <f>ROUND(stat_prod_calc_test_venusaur[[#This Row],[gl_percent_rank]],2)</f>
        <v>55.58</v>
      </c>
      <c r="U550" s="5" t="e">
        <f>INDEX(sgStats[gl_percent_sp],MATCH(stat_prod_calc_test_venusaur[[#This Row],[iv_str]],sgStats[gl_iv_string],0))</f>
        <v>#N/A</v>
      </c>
      <c r="V550" s="5" t="e">
        <f>stat_prod_calc_test_venusaur[[#This Row],[my_gl_%sp]]=stat_prod_calc_test_venusaur[[#This Row],[sg_gl_%sp]]</f>
        <v>#N/A</v>
      </c>
      <c r="W550" s="5">
        <f>ROUND(stat_prod_calc_test_venusaur[[#This Row],[gl_stat_product]]/$F$2*100,2)</f>
        <v>96.62</v>
      </c>
      <c r="X550" s="5" t="e">
        <f>stat_prod_calc_test_venusaur[[#This Row],[Column1]]=stat_prod_calc_test_venusaur[[#This Row],[sg_gl_%sp]]</f>
        <v>#N/A</v>
      </c>
      <c r="Y550" s="5">
        <f>stat_prod_calc_test_venusaur[[#This Row],[ul_stat_product]]/$L$66*100</f>
        <v>98.65111264047907</v>
      </c>
      <c r="Z550" s="5" t="e">
        <f>INDEX(sgStats[gl_rank],MATCH(stat_prod_calc_test_venusaur[[#This Row],[iv_str]],sgStats[ul_iv_string],0))</f>
        <v>#N/A</v>
      </c>
      <c r="AA550" s="5" t="e">
        <f>stat_prod_calc_test_venusaur[[#This Row],[sg_ul_rank]]=stat_prod_calc_test_venusaur[[#This Row],[ul_rank]]</f>
        <v>#N/A</v>
      </c>
      <c r="AB550" s="5">
        <f>ROUND(stat_prod_calc_test_venusaur[[#This Row],[ul_stat_product]],1)</f>
        <v>3900.4</v>
      </c>
      <c r="AC550" s="5" t="e">
        <f>INDEX(sgStats[ul_prod],MATCH(stat_prod_calc_test_venusaur[[#This Row],[iv_str]],sgStats[ul_iv_string],0))</f>
        <v>#N/A</v>
      </c>
    </row>
    <row r="551" spans="1:29" x14ac:dyDescent="0.25">
      <c r="A551" s="5" t="s">
        <v>36</v>
      </c>
      <c r="B551" s="5" t="s">
        <v>866</v>
      </c>
      <c r="C551">
        <v>21</v>
      </c>
      <c r="D551">
        <v>1490</v>
      </c>
      <c r="E551">
        <v>123</v>
      </c>
      <c r="F551">
        <v>1787.655</v>
      </c>
      <c r="G551">
        <v>830</v>
      </c>
      <c r="H551">
        <v>79.730999999999995</v>
      </c>
      <c r="I551">
        <v>40.5</v>
      </c>
      <c r="J551">
        <v>2500</v>
      </c>
      <c r="K551">
        <v>160</v>
      </c>
      <c r="L551">
        <v>3900.3560000000002</v>
      </c>
      <c r="M551">
        <v>550</v>
      </c>
      <c r="N551">
        <v>85.713999999999999</v>
      </c>
      <c r="O551">
        <v>3</v>
      </c>
      <c r="P551" t="e">
        <f>INDEX(sgStats[gl_rank],MATCH(stat_prod_calc_test_venusaur[[#This Row],[iv_str]],sgStats[gl_iv_string],0))</f>
        <v>#N/A</v>
      </c>
      <c r="Q551" t="e">
        <f>stat_prod_calc_test_venusaur[[#This Row],[sg_gl_rank]]=stat_prod_calc_test_venusaur[[#This Row],[gl_rank]]</f>
        <v>#N/A</v>
      </c>
      <c r="R551">
        <f>ROUND(stat_prod_calc_test_venusaur[[#This Row],[gl_stat_product]],1)</f>
        <v>1787.7</v>
      </c>
      <c r="S551" s="6" t="e">
        <f>INDEX(sgStats[gl_prod],MATCH(stat_prod_calc_test_venusaur[[#This Row],[iv_str]],sgStats[gl_iv_string],0))</f>
        <v>#N/A</v>
      </c>
      <c r="T551" s="5">
        <f>ROUND(stat_prod_calc_test_venusaur[[#This Row],[gl_percent_rank]],2)</f>
        <v>79.73</v>
      </c>
      <c r="U551" s="5" t="e">
        <f>INDEX(sgStats[gl_percent_sp],MATCH(stat_prod_calc_test_venusaur[[#This Row],[iv_str]],sgStats[gl_iv_string],0))</f>
        <v>#N/A</v>
      </c>
      <c r="V551" s="5" t="e">
        <f>stat_prod_calc_test_venusaur[[#This Row],[my_gl_%sp]]=stat_prod_calc_test_venusaur[[#This Row],[sg_gl_%sp]]</f>
        <v>#N/A</v>
      </c>
      <c r="W551" s="5">
        <f>ROUND(stat_prod_calc_test_venusaur[[#This Row],[gl_stat_product]]/$F$2*100,2)</f>
        <v>97.87</v>
      </c>
      <c r="X551" s="5" t="e">
        <f>stat_prod_calc_test_venusaur[[#This Row],[Column1]]=stat_prod_calc_test_venusaur[[#This Row],[sg_gl_%sp]]</f>
        <v>#N/A</v>
      </c>
      <c r="Y551" s="5">
        <f>stat_prod_calc_test_venusaur[[#This Row],[ul_stat_product]]/$L$66*100</f>
        <v>98.650707956566293</v>
      </c>
      <c r="Z551" s="5" t="e">
        <f>INDEX(sgStats[gl_rank],MATCH(stat_prod_calc_test_venusaur[[#This Row],[iv_str]],sgStats[ul_iv_string],0))</f>
        <v>#N/A</v>
      </c>
      <c r="AA551" s="5" t="e">
        <f>stat_prod_calc_test_venusaur[[#This Row],[sg_ul_rank]]=stat_prod_calc_test_venusaur[[#This Row],[ul_rank]]</f>
        <v>#N/A</v>
      </c>
      <c r="AB551" s="5">
        <f>ROUND(stat_prod_calc_test_venusaur[[#This Row],[ul_stat_product]],1)</f>
        <v>3900.4</v>
      </c>
      <c r="AC551" s="5" t="e">
        <f>INDEX(sgStats[ul_prod],MATCH(stat_prod_calc_test_venusaur[[#This Row],[iv_str]],sgStats[ul_iv_string],0))</f>
        <v>#N/A</v>
      </c>
    </row>
    <row r="552" spans="1:29" x14ac:dyDescent="0.25">
      <c r="A552" s="5" t="s">
        <v>36</v>
      </c>
      <c r="B552" s="5" t="s">
        <v>364</v>
      </c>
      <c r="C552">
        <v>20</v>
      </c>
      <c r="D552">
        <v>1488</v>
      </c>
      <c r="E552">
        <v>121</v>
      </c>
      <c r="F552">
        <v>1805.9259999999999</v>
      </c>
      <c r="G552">
        <v>327</v>
      </c>
      <c r="H552">
        <v>92.015000000000001</v>
      </c>
      <c r="I552">
        <v>37</v>
      </c>
      <c r="J552">
        <v>2493</v>
      </c>
      <c r="K552">
        <v>156</v>
      </c>
      <c r="L552">
        <v>3900.1129999999998</v>
      </c>
      <c r="M552">
        <v>551</v>
      </c>
      <c r="N552">
        <v>85.662000000000006</v>
      </c>
      <c r="O552">
        <v>3</v>
      </c>
      <c r="P552" t="e">
        <f>INDEX(sgStats[gl_rank],MATCH(stat_prod_calc_test_venusaur[[#This Row],[iv_str]],sgStats[gl_iv_string],0))</f>
        <v>#N/A</v>
      </c>
      <c r="Q552" t="e">
        <f>stat_prod_calc_test_venusaur[[#This Row],[sg_gl_rank]]=stat_prod_calc_test_venusaur[[#This Row],[gl_rank]]</f>
        <v>#N/A</v>
      </c>
      <c r="R552">
        <f>ROUND(stat_prod_calc_test_venusaur[[#This Row],[gl_stat_product]],1)</f>
        <v>1805.9</v>
      </c>
      <c r="S552" s="6" t="e">
        <f>INDEX(sgStats[gl_prod],MATCH(stat_prod_calc_test_venusaur[[#This Row],[iv_str]],sgStats[gl_iv_string],0))</f>
        <v>#N/A</v>
      </c>
      <c r="T552" s="5">
        <f>ROUND(stat_prod_calc_test_venusaur[[#This Row],[gl_percent_rank]],2)</f>
        <v>92.02</v>
      </c>
      <c r="U552" s="5" t="e">
        <f>INDEX(sgStats[gl_percent_sp],MATCH(stat_prod_calc_test_venusaur[[#This Row],[iv_str]],sgStats[gl_iv_string],0))</f>
        <v>#N/A</v>
      </c>
      <c r="V552" s="5" t="e">
        <f>stat_prod_calc_test_venusaur[[#This Row],[my_gl_%sp]]=stat_prod_calc_test_venusaur[[#This Row],[sg_gl_%sp]]</f>
        <v>#N/A</v>
      </c>
      <c r="W552" s="5">
        <f>ROUND(stat_prod_calc_test_venusaur[[#This Row],[gl_stat_product]]/$F$2*100,2)</f>
        <v>98.87</v>
      </c>
      <c r="X552" s="5" t="e">
        <f>stat_prod_calc_test_venusaur[[#This Row],[Column1]]=stat_prod_calc_test_venusaur[[#This Row],[sg_gl_%sp]]</f>
        <v>#N/A</v>
      </c>
      <c r="Y552" s="5">
        <f>stat_prod_calc_test_venusaur[[#This Row],[ul_stat_product]]/$L$66*100</f>
        <v>98.64456181964097</v>
      </c>
      <c r="Z552" s="5" t="e">
        <f>INDEX(sgStats[gl_rank],MATCH(stat_prod_calc_test_venusaur[[#This Row],[iv_str]],sgStats[ul_iv_string],0))</f>
        <v>#N/A</v>
      </c>
      <c r="AA552" s="5" t="e">
        <f>stat_prod_calc_test_venusaur[[#This Row],[sg_ul_rank]]=stat_prod_calc_test_venusaur[[#This Row],[ul_rank]]</f>
        <v>#N/A</v>
      </c>
      <c r="AB552" s="5">
        <f>ROUND(stat_prod_calc_test_venusaur[[#This Row],[ul_stat_product]],1)</f>
        <v>3900.1</v>
      </c>
      <c r="AC552" s="5" t="e">
        <f>INDEX(sgStats[ul_prod],MATCH(stat_prod_calc_test_venusaur[[#This Row],[iv_str]],sgStats[ul_iv_string],0))</f>
        <v>#N/A</v>
      </c>
    </row>
    <row r="553" spans="1:29" x14ac:dyDescent="0.25">
      <c r="A553" s="5" t="s">
        <v>36</v>
      </c>
      <c r="B553" s="5" t="s">
        <v>756</v>
      </c>
      <c r="C553">
        <v>20</v>
      </c>
      <c r="D553">
        <v>1485</v>
      </c>
      <c r="E553">
        <v>120</v>
      </c>
      <c r="F553">
        <v>1791.001</v>
      </c>
      <c r="G553">
        <v>720</v>
      </c>
      <c r="H553">
        <v>82.418000000000006</v>
      </c>
      <c r="I553">
        <v>37</v>
      </c>
      <c r="J553">
        <v>2487</v>
      </c>
      <c r="K553">
        <v>156</v>
      </c>
      <c r="L553">
        <v>3900.1129999999998</v>
      </c>
      <c r="M553">
        <v>551</v>
      </c>
      <c r="N553">
        <v>85.662000000000006</v>
      </c>
      <c r="O553">
        <v>3</v>
      </c>
      <c r="P553" t="e">
        <f>INDEX(sgStats[gl_rank],MATCH(stat_prod_calc_test_venusaur[[#This Row],[iv_str]],sgStats[gl_iv_string],0))</f>
        <v>#N/A</v>
      </c>
      <c r="Q553" t="e">
        <f>stat_prod_calc_test_venusaur[[#This Row],[sg_gl_rank]]=stat_prod_calc_test_venusaur[[#This Row],[gl_rank]]</f>
        <v>#N/A</v>
      </c>
      <c r="R553">
        <f>ROUND(stat_prod_calc_test_venusaur[[#This Row],[gl_stat_product]],1)</f>
        <v>1791</v>
      </c>
      <c r="S553" s="6" t="e">
        <f>INDEX(sgStats[gl_prod],MATCH(stat_prod_calc_test_venusaur[[#This Row],[iv_str]],sgStats[gl_iv_string],0))</f>
        <v>#N/A</v>
      </c>
      <c r="T553" s="5">
        <f>ROUND(stat_prod_calc_test_venusaur[[#This Row],[gl_percent_rank]],2)</f>
        <v>82.42</v>
      </c>
      <c r="U553" s="5" t="e">
        <f>INDEX(sgStats[gl_percent_sp],MATCH(stat_prod_calc_test_venusaur[[#This Row],[iv_str]],sgStats[gl_iv_string],0))</f>
        <v>#N/A</v>
      </c>
      <c r="V553" s="5" t="e">
        <f>stat_prod_calc_test_venusaur[[#This Row],[my_gl_%sp]]=stat_prod_calc_test_venusaur[[#This Row],[sg_gl_%sp]]</f>
        <v>#N/A</v>
      </c>
      <c r="W553" s="5">
        <f>ROUND(stat_prod_calc_test_venusaur[[#This Row],[gl_stat_product]]/$F$2*100,2)</f>
        <v>98.05</v>
      </c>
      <c r="X553" s="5" t="e">
        <f>stat_prod_calc_test_venusaur[[#This Row],[Column1]]=stat_prod_calc_test_venusaur[[#This Row],[sg_gl_%sp]]</f>
        <v>#N/A</v>
      </c>
      <c r="Y553" s="5">
        <f>stat_prod_calc_test_venusaur[[#This Row],[ul_stat_product]]/$L$66*100</f>
        <v>98.64456181964097</v>
      </c>
      <c r="Z553" s="5" t="e">
        <f>INDEX(sgStats[gl_rank],MATCH(stat_prod_calc_test_venusaur[[#This Row],[iv_str]],sgStats[ul_iv_string],0))</f>
        <v>#N/A</v>
      </c>
      <c r="AA553" s="5" t="e">
        <f>stat_prod_calc_test_venusaur[[#This Row],[sg_ul_rank]]=stat_prod_calc_test_venusaur[[#This Row],[ul_rank]]</f>
        <v>#N/A</v>
      </c>
      <c r="AB553" s="5">
        <f>ROUND(stat_prod_calc_test_venusaur[[#This Row],[ul_stat_product]],1)</f>
        <v>3900.1</v>
      </c>
      <c r="AC553" s="5" t="e">
        <f>INDEX(sgStats[ul_prod],MATCH(stat_prod_calc_test_venusaur[[#This Row],[iv_str]],sgStats[ul_iv_string],0))</f>
        <v>#N/A</v>
      </c>
    </row>
    <row r="554" spans="1:29" x14ac:dyDescent="0.25">
      <c r="A554" s="5" t="s">
        <v>36</v>
      </c>
      <c r="B554" s="5" t="s">
        <v>1868</v>
      </c>
      <c r="C554">
        <v>20</v>
      </c>
      <c r="D554">
        <v>1470</v>
      </c>
      <c r="E554">
        <v>120</v>
      </c>
      <c r="F554">
        <v>1764.662</v>
      </c>
      <c r="G554">
        <v>1831</v>
      </c>
      <c r="H554">
        <v>55.286999999999999</v>
      </c>
      <c r="I554">
        <v>38</v>
      </c>
      <c r="J554">
        <v>2500</v>
      </c>
      <c r="K554">
        <v>156</v>
      </c>
      <c r="L554">
        <v>3900.0880000000002</v>
      </c>
      <c r="M554">
        <v>553</v>
      </c>
      <c r="N554">
        <v>85.635999999999996</v>
      </c>
      <c r="O554">
        <v>3</v>
      </c>
      <c r="P554" t="e">
        <f>INDEX(sgStats[gl_rank],MATCH(stat_prod_calc_test_venusaur[[#This Row],[iv_str]],sgStats[gl_iv_string],0))</f>
        <v>#N/A</v>
      </c>
      <c r="Q554" t="e">
        <f>stat_prod_calc_test_venusaur[[#This Row],[sg_gl_rank]]=stat_prod_calc_test_venusaur[[#This Row],[gl_rank]]</f>
        <v>#N/A</v>
      </c>
      <c r="R554">
        <f>ROUND(stat_prod_calc_test_venusaur[[#This Row],[gl_stat_product]],1)</f>
        <v>1764.7</v>
      </c>
      <c r="S554" s="6" t="e">
        <f>INDEX(sgStats[gl_prod],MATCH(stat_prod_calc_test_venusaur[[#This Row],[iv_str]],sgStats[gl_iv_string],0))</f>
        <v>#N/A</v>
      </c>
      <c r="T554" s="5">
        <f>ROUND(stat_prod_calc_test_venusaur[[#This Row],[gl_percent_rank]],2)</f>
        <v>55.29</v>
      </c>
      <c r="U554" s="5" t="e">
        <f>INDEX(sgStats[gl_percent_sp],MATCH(stat_prod_calc_test_venusaur[[#This Row],[iv_str]],sgStats[gl_iv_string],0))</f>
        <v>#N/A</v>
      </c>
      <c r="V554" s="5" t="e">
        <f>stat_prod_calc_test_venusaur[[#This Row],[my_gl_%sp]]=stat_prod_calc_test_venusaur[[#This Row],[sg_gl_%sp]]</f>
        <v>#N/A</v>
      </c>
      <c r="W554" s="5">
        <f>ROUND(stat_prod_calc_test_venusaur[[#This Row],[gl_stat_product]]/$F$2*100,2)</f>
        <v>96.61</v>
      </c>
      <c r="X554" s="5" t="e">
        <f>stat_prod_calc_test_venusaur[[#This Row],[Column1]]=stat_prod_calc_test_venusaur[[#This Row],[sg_gl_%sp]]</f>
        <v>#N/A</v>
      </c>
      <c r="Y554" s="5">
        <f>stat_prod_calc_test_venusaur[[#This Row],[ul_stat_product]]/$L$66*100</f>
        <v>98.643929501027273</v>
      </c>
      <c r="Z554" s="5" t="e">
        <f>INDEX(sgStats[gl_rank],MATCH(stat_prod_calc_test_venusaur[[#This Row],[iv_str]],sgStats[ul_iv_string],0))</f>
        <v>#N/A</v>
      </c>
      <c r="AA554" s="5" t="e">
        <f>stat_prod_calc_test_venusaur[[#This Row],[sg_ul_rank]]=stat_prod_calc_test_venusaur[[#This Row],[ul_rank]]</f>
        <v>#N/A</v>
      </c>
      <c r="AB554" s="5">
        <f>ROUND(stat_prod_calc_test_venusaur[[#This Row],[ul_stat_product]],1)</f>
        <v>3900.1</v>
      </c>
      <c r="AC554" s="5" t="e">
        <f>INDEX(sgStats[ul_prod],MATCH(stat_prod_calc_test_venusaur[[#This Row],[iv_str]],sgStats[ul_iv_string],0))</f>
        <v>#N/A</v>
      </c>
    </row>
    <row r="555" spans="1:29" x14ac:dyDescent="0.25">
      <c r="A555" s="5" t="s">
        <v>36</v>
      </c>
      <c r="B555" s="5" t="s">
        <v>1111</v>
      </c>
      <c r="C555">
        <v>20.5</v>
      </c>
      <c r="D555">
        <v>1481</v>
      </c>
      <c r="E555">
        <v>123</v>
      </c>
      <c r="F555">
        <v>1781.4359999999999</v>
      </c>
      <c r="G555">
        <v>1075</v>
      </c>
      <c r="H555">
        <v>73.748000000000005</v>
      </c>
      <c r="I555">
        <v>39</v>
      </c>
      <c r="J555">
        <v>2492</v>
      </c>
      <c r="K555">
        <v>160</v>
      </c>
      <c r="L555">
        <v>3900.0030000000002</v>
      </c>
      <c r="M555">
        <v>554</v>
      </c>
      <c r="N555">
        <v>85.584000000000003</v>
      </c>
      <c r="O555">
        <v>3</v>
      </c>
      <c r="P555" t="e">
        <f>INDEX(sgStats[gl_rank],MATCH(stat_prod_calc_test_venusaur[[#This Row],[iv_str]],sgStats[gl_iv_string],0))</f>
        <v>#N/A</v>
      </c>
      <c r="Q555" t="e">
        <f>stat_prod_calc_test_venusaur[[#This Row],[sg_gl_rank]]=stat_prod_calc_test_venusaur[[#This Row],[gl_rank]]</f>
        <v>#N/A</v>
      </c>
      <c r="R555">
        <f>ROUND(stat_prod_calc_test_venusaur[[#This Row],[gl_stat_product]],1)</f>
        <v>1781.4</v>
      </c>
      <c r="S555" s="6" t="e">
        <f>INDEX(sgStats[gl_prod],MATCH(stat_prod_calc_test_venusaur[[#This Row],[iv_str]],sgStats[gl_iv_string],0))</f>
        <v>#N/A</v>
      </c>
      <c r="T555" s="5">
        <f>ROUND(stat_prod_calc_test_venusaur[[#This Row],[gl_percent_rank]],2)</f>
        <v>73.75</v>
      </c>
      <c r="U555" s="5" t="e">
        <f>INDEX(sgStats[gl_percent_sp],MATCH(stat_prod_calc_test_venusaur[[#This Row],[iv_str]],sgStats[gl_iv_string],0))</f>
        <v>#N/A</v>
      </c>
      <c r="V555" s="5" t="e">
        <f>stat_prod_calc_test_venusaur[[#This Row],[my_gl_%sp]]=stat_prod_calc_test_venusaur[[#This Row],[sg_gl_%sp]]</f>
        <v>#N/A</v>
      </c>
      <c r="W555" s="5">
        <f>ROUND(stat_prod_calc_test_venusaur[[#This Row],[gl_stat_product]]/$F$2*100,2)</f>
        <v>97.53</v>
      </c>
      <c r="X555" s="5" t="e">
        <f>stat_prod_calc_test_venusaur[[#This Row],[Column1]]=stat_prod_calc_test_venusaur[[#This Row],[sg_gl_%sp]]</f>
        <v>#N/A</v>
      </c>
      <c r="Y555" s="5">
        <f>stat_prod_calc_test_venusaur[[#This Row],[ul_stat_product]]/$L$66*100</f>
        <v>98.641779617740639</v>
      </c>
      <c r="Z555" s="5" t="e">
        <f>INDEX(sgStats[gl_rank],MATCH(stat_prod_calc_test_venusaur[[#This Row],[iv_str]],sgStats[ul_iv_string],0))</f>
        <v>#N/A</v>
      </c>
      <c r="AA555" s="5" t="e">
        <f>stat_prod_calc_test_venusaur[[#This Row],[sg_ul_rank]]=stat_prod_calc_test_venusaur[[#This Row],[ul_rank]]</f>
        <v>#N/A</v>
      </c>
      <c r="AB555" s="5">
        <f>ROUND(stat_prod_calc_test_venusaur[[#This Row],[ul_stat_product]],1)</f>
        <v>3900</v>
      </c>
      <c r="AC555" s="5" t="e">
        <f>INDEX(sgStats[ul_prod],MATCH(stat_prod_calc_test_venusaur[[#This Row],[iv_str]],sgStats[ul_iv_string],0))</f>
        <v>#N/A</v>
      </c>
    </row>
    <row r="556" spans="1:29" x14ac:dyDescent="0.25">
      <c r="A556" s="5" t="s">
        <v>36</v>
      </c>
      <c r="B556" s="5" t="s">
        <v>1112</v>
      </c>
      <c r="C556">
        <v>20.5</v>
      </c>
      <c r="D556">
        <v>1477</v>
      </c>
      <c r="E556">
        <v>123</v>
      </c>
      <c r="F556">
        <v>1781.4359999999999</v>
      </c>
      <c r="G556">
        <v>1075</v>
      </c>
      <c r="H556">
        <v>73.748000000000005</v>
      </c>
      <c r="I556">
        <v>39</v>
      </c>
      <c r="J556">
        <v>2486</v>
      </c>
      <c r="K556">
        <v>160</v>
      </c>
      <c r="L556">
        <v>3900.0030000000002</v>
      </c>
      <c r="M556">
        <v>554</v>
      </c>
      <c r="N556">
        <v>85.584000000000003</v>
      </c>
      <c r="O556">
        <v>3</v>
      </c>
      <c r="P556" t="e">
        <f>INDEX(sgStats[gl_rank],MATCH(stat_prod_calc_test_venusaur[[#This Row],[iv_str]],sgStats[gl_iv_string],0))</f>
        <v>#N/A</v>
      </c>
      <c r="Q556" t="e">
        <f>stat_prod_calc_test_venusaur[[#This Row],[sg_gl_rank]]=stat_prod_calc_test_venusaur[[#This Row],[gl_rank]]</f>
        <v>#N/A</v>
      </c>
      <c r="R556">
        <f>ROUND(stat_prod_calc_test_venusaur[[#This Row],[gl_stat_product]],1)</f>
        <v>1781.4</v>
      </c>
      <c r="S556" s="6" t="e">
        <f>INDEX(sgStats[gl_prod],MATCH(stat_prod_calc_test_venusaur[[#This Row],[iv_str]],sgStats[gl_iv_string],0))</f>
        <v>#N/A</v>
      </c>
      <c r="T556" s="5">
        <f>ROUND(stat_prod_calc_test_venusaur[[#This Row],[gl_percent_rank]],2)</f>
        <v>73.75</v>
      </c>
      <c r="U556" s="5" t="e">
        <f>INDEX(sgStats[gl_percent_sp],MATCH(stat_prod_calc_test_venusaur[[#This Row],[iv_str]],sgStats[gl_iv_string],0))</f>
        <v>#N/A</v>
      </c>
      <c r="V556" s="5" t="e">
        <f>stat_prod_calc_test_venusaur[[#This Row],[my_gl_%sp]]=stat_prod_calc_test_venusaur[[#This Row],[sg_gl_%sp]]</f>
        <v>#N/A</v>
      </c>
      <c r="W556" s="5">
        <f>ROUND(stat_prod_calc_test_venusaur[[#This Row],[gl_stat_product]]/$F$2*100,2)</f>
        <v>97.53</v>
      </c>
      <c r="X556" s="5" t="e">
        <f>stat_prod_calc_test_venusaur[[#This Row],[Column1]]=stat_prod_calc_test_venusaur[[#This Row],[sg_gl_%sp]]</f>
        <v>#N/A</v>
      </c>
      <c r="Y556" s="5">
        <f>stat_prod_calc_test_venusaur[[#This Row],[ul_stat_product]]/$L$66*100</f>
        <v>98.641779617740639</v>
      </c>
      <c r="Z556" s="5" t="e">
        <f>INDEX(sgStats[gl_rank],MATCH(stat_prod_calc_test_venusaur[[#This Row],[iv_str]],sgStats[ul_iv_string],0))</f>
        <v>#N/A</v>
      </c>
      <c r="AA556" s="5" t="e">
        <f>stat_prod_calc_test_venusaur[[#This Row],[sg_ul_rank]]=stat_prod_calc_test_venusaur[[#This Row],[ul_rank]]</f>
        <v>#N/A</v>
      </c>
      <c r="AB556" s="5">
        <f>ROUND(stat_prod_calc_test_venusaur[[#This Row],[ul_stat_product]],1)</f>
        <v>3900</v>
      </c>
      <c r="AC556" s="5" t="e">
        <f>INDEX(sgStats[ul_prod],MATCH(stat_prod_calc_test_venusaur[[#This Row],[iv_str]],sgStats[ul_iv_string],0))</f>
        <v>#N/A</v>
      </c>
    </row>
    <row r="557" spans="1:29" x14ac:dyDescent="0.25">
      <c r="A557" s="5" t="s">
        <v>36</v>
      </c>
      <c r="B557" s="5" t="s">
        <v>453</v>
      </c>
      <c r="C557">
        <v>21</v>
      </c>
      <c r="D557">
        <v>1498</v>
      </c>
      <c r="E557">
        <v>124</v>
      </c>
      <c r="F557">
        <v>1802.1890000000001</v>
      </c>
      <c r="G557">
        <v>417</v>
      </c>
      <c r="H557">
        <v>89.816999999999993</v>
      </c>
      <c r="I557">
        <v>40</v>
      </c>
      <c r="J557">
        <v>2496</v>
      </c>
      <c r="K557">
        <v>161</v>
      </c>
      <c r="L557">
        <v>3899.9810000000002</v>
      </c>
      <c r="M557">
        <v>556</v>
      </c>
      <c r="N557">
        <v>85.558000000000007</v>
      </c>
      <c r="O557">
        <v>3</v>
      </c>
      <c r="P557" t="e">
        <f>INDEX(sgStats[gl_rank],MATCH(stat_prod_calc_test_venusaur[[#This Row],[iv_str]],sgStats[gl_iv_string],0))</f>
        <v>#N/A</v>
      </c>
      <c r="Q557" t="e">
        <f>stat_prod_calc_test_venusaur[[#This Row],[sg_gl_rank]]=stat_prod_calc_test_venusaur[[#This Row],[gl_rank]]</f>
        <v>#N/A</v>
      </c>
      <c r="R557">
        <f>ROUND(stat_prod_calc_test_venusaur[[#This Row],[gl_stat_product]],1)</f>
        <v>1802.2</v>
      </c>
      <c r="S557" s="6" t="e">
        <f>INDEX(sgStats[gl_prod],MATCH(stat_prod_calc_test_venusaur[[#This Row],[iv_str]],sgStats[gl_iv_string],0))</f>
        <v>#N/A</v>
      </c>
      <c r="T557" s="5">
        <f>ROUND(stat_prod_calc_test_venusaur[[#This Row],[gl_percent_rank]],2)</f>
        <v>89.82</v>
      </c>
      <c r="U557" s="5" t="e">
        <f>INDEX(sgStats[gl_percent_sp],MATCH(stat_prod_calc_test_venusaur[[#This Row],[iv_str]],sgStats[gl_iv_string],0))</f>
        <v>#N/A</v>
      </c>
      <c r="V557" s="5" t="e">
        <f>stat_prod_calc_test_venusaur[[#This Row],[my_gl_%sp]]=stat_prod_calc_test_venusaur[[#This Row],[sg_gl_%sp]]</f>
        <v>#N/A</v>
      </c>
      <c r="W557" s="5">
        <f>ROUND(stat_prod_calc_test_venusaur[[#This Row],[gl_stat_product]]/$F$2*100,2)</f>
        <v>98.66</v>
      </c>
      <c r="X557" s="5" t="e">
        <f>stat_prod_calc_test_venusaur[[#This Row],[Column1]]=stat_prod_calc_test_venusaur[[#This Row],[sg_gl_%sp]]</f>
        <v>#N/A</v>
      </c>
      <c r="Y557" s="5">
        <f>stat_prod_calc_test_venusaur[[#This Row],[ul_stat_product]]/$L$66*100</f>
        <v>98.641223177360573</v>
      </c>
      <c r="Z557" s="5" t="e">
        <f>INDEX(sgStats[gl_rank],MATCH(stat_prod_calc_test_venusaur[[#This Row],[iv_str]],sgStats[ul_iv_string],0))</f>
        <v>#N/A</v>
      </c>
      <c r="AA557" s="5" t="e">
        <f>stat_prod_calc_test_venusaur[[#This Row],[sg_ul_rank]]=stat_prod_calc_test_venusaur[[#This Row],[ul_rank]]</f>
        <v>#N/A</v>
      </c>
      <c r="AB557" s="5">
        <f>ROUND(stat_prod_calc_test_venusaur[[#This Row],[ul_stat_product]],1)</f>
        <v>3900</v>
      </c>
      <c r="AC557" s="5" t="e">
        <f>INDEX(sgStats[ul_prod],MATCH(stat_prod_calc_test_venusaur[[#This Row],[iv_str]],sgStats[ul_iv_string],0))</f>
        <v>#N/A</v>
      </c>
    </row>
    <row r="558" spans="1:29" x14ac:dyDescent="0.25">
      <c r="A558" s="5" t="s">
        <v>36</v>
      </c>
      <c r="B558" s="5" t="s">
        <v>368</v>
      </c>
      <c r="C558">
        <v>20</v>
      </c>
      <c r="D558">
        <v>1492</v>
      </c>
      <c r="E558">
        <v>121</v>
      </c>
      <c r="F558">
        <v>1805.8389999999999</v>
      </c>
      <c r="G558">
        <v>331</v>
      </c>
      <c r="H558">
        <v>91.917000000000002</v>
      </c>
      <c r="I558">
        <v>37</v>
      </c>
      <c r="J558">
        <v>2499</v>
      </c>
      <c r="K558">
        <v>156</v>
      </c>
      <c r="L558">
        <v>3899.9259999999999</v>
      </c>
      <c r="M558">
        <v>557</v>
      </c>
      <c r="N558">
        <v>85.506</v>
      </c>
      <c r="O558">
        <v>3</v>
      </c>
      <c r="P558" t="e">
        <f>INDEX(sgStats[gl_rank],MATCH(stat_prod_calc_test_venusaur[[#This Row],[iv_str]],sgStats[gl_iv_string],0))</f>
        <v>#N/A</v>
      </c>
      <c r="Q558" t="e">
        <f>stat_prod_calc_test_venusaur[[#This Row],[sg_gl_rank]]=stat_prod_calc_test_venusaur[[#This Row],[gl_rank]]</f>
        <v>#N/A</v>
      </c>
      <c r="R558">
        <f>ROUND(stat_prod_calc_test_venusaur[[#This Row],[gl_stat_product]],1)</f>
        <v>1805.8</v>
      </c>
      <c r="S558" s="6" t="e">
        <f>INDEX(sgStats[gl_prod],MATCH(stat_prod_calc_test_venusaur[[#This Row],[iv_str]],sgStats[gl_iv_string],0))</f>
        <v>#N/A</v>
      </c>
      <c r="T558" s="5">
        <f>ROUND(stat_prod_calc_test_venusaur[[#This Row],[gl_percent_rank]],2)</f>
        <v>91.92</v>
      </c>
      <c r="U558" s="5" t="e">
        <f>INDEX(sgStats[gl_percent_sp],MATCH(stat_prod_calc_test_venusaur[[#This Row],[iv_str]],sgStats[gl_iv_string],0))</f>
        <v>#N/A</v>
      </c>
      <c r="V558" s="5" t="e">
        <f>stat_prod_calc_test_venusaur[[#This Row],[my_gl_%sp]]=stat_prod_calc_test_venusaur[[#This Row],[sg_gl_%sp]]</f>
        <v>#N/A</v>
      </c>
      <c r="W558" s="5">
        <f>ROUND(stat_prod_calc_test_venusaur[[#This Row],[gl_stat_product]]/$F$2*100,2)</f>
        <v>98.86</v>
      </c>
      <c r="X558" s="5" t="e">
        <f>stat_prod_calc_test_venusaur[[#This Row],[Column1]]=stat_prod_calc_test_venusaur[[#This Row],[sg_gl_%sp]]</f>
        <v>#N/A</v>
      </c>
      <c r="Y558" s="5">
        <f>stat_prod_calc_test_venusaur[[#This Row],[ul_stat_product]]/$L$66*100</f>
        <v>98.6398320764104</v>
      </c>
      <c r="Z558" s="5" t="e">
        <f>INDEX(sgStats[gl_rank],MATCH(stat_prod_calc_test_venusaur[[#This Row],[iv_str]],sgStats[ul_iv_string],0))</f>
        <v>#N/A</v>
      </c>
      <c r="AA558" s="5" t="e">
        <f>stat_prod_calc_test_venusaur[[#This Row],[sg_ul_rank]]=stat_prod_calc_test_venusaur[[#This Row],[ul_rank]]</f>
        <v>#N/A</v>
      </c>
      <c r="AB558" s="5">
        <f>ROUND(stat_prod_calc_test_venusaur[[#This Row],[ul_stat_product]],1)</f>
        <v>3899.9</v>
      </c>
      <c r="AC558" s="5" t="e">
        <f>INDEX(sgStats[ul_prod],MATCH(stat_prod_calc_test_venusaur[[#This Row],[iv_str]],sgStats[ul_iv_string],0))</f>
        <v>#N/A</v>
      </c>
    </row>
    <row r="559" spans="1:29" x14ac:dyDescent="0.25">
      <c r="A559" s="5" t="s">
        <v>36</v>
      </c>
      <c r="B559" s="5" t="s">
        <v>760</v>
      </c>
      <c r="C559">
        <v>20</v>
      </c>
      <c r="D559">
        <v>1488</v>
      </c>
      <c r="E559">
        <v>120</v>
      </c>
      <c r="F559">
        <v>1790.915</v>
      </c>
      <c r="G559">
        <v>724</v>
      </c>
      <c r="H559">
        <v>82.32</v>
      </c>
      <c r="I559">
        <v>37</v>
      </c>
      <c r="J559">
        <v>2493</v>
      </c>
      <c r="K559">
        <v>156</v>
      </c>
      <c r="L559">
        <v>3899.9259999999999</v>
      </c>
      <c r="M559">
        <v>557</v>
      </c>
      <c r="N559">
        <v>85.506</v>
      </c>
      <c r="O559">
        <v>3</v>
      </c>
      <c r="P559" t="e">
        <f>INDEX(sgStats[gl_rank],MATCH(stat_prod_calc_test_venusaur[[#This Row],[iv_str]],sgStats[gl_iv_string],0))</f>
        <v>#N/A</v>
      </c>
      <c r="Q559" t="e">
        <f>stat_prod_calc_test_venusaur[[#This Row],[sg_gl_rank]]=stat_prod_calc_test_venusaur[[#This Row],[gl_rank]]</f>
        <v>#N/A</v>
      </c>
      <c r="R559">
        <f>ROUND(stat_prod_calc_test_venusaur[[#This Row],[gl_stat_product]],1)</f>
        <v>1790.9</v>
      </c>
      <c r="S559" s="6" t="e">
        <f>INDEX(sgStats[gl_prod],MATCH(stat_prod_calc_test_venusaur[[#This Row],[iv_str]],sgStats[gl_iv_string],0))</f>
        <v>#N/A</v>
      </c>
      <c r="T559" s="5">
        <f>ROUND(stat_prod_calc_test_venusaur[[#This Row],[gl_percent_rank]],2)</f>
        <v>82.32</v>
      </c>
      <c r="U559" s="5" t="e">
        <f>INDEX(sgStats[gl_percent_sp],MATCH(stat_prod_calc_test_venusaur[[#This Row],[iv_str]],sgStats[gl_iv_string],0))</f>
        <v>#N/A</v>
      </c>
      <c r="V559" s="5" t="e">
        <f>stat_prod_calc_test_venusaur[[#This Row],[my_gl_%sp]]=stat_prod_calc_test_venusaur[[#This Row],[sg_gl_%sp]]</f>
        <v>#N/A</v>
      </c>
      <c r="W559" s="5">
        <f>ROUND(stat_prod_calc_test_venusaur[[#This Row],[gl_stat_product]]/$F$2*100,2)</f>
        <v>98.05</v>
      </c>
      <c r="X559" s="5" t="e">
        <f>stat_prod_calc_test_venusaur[[#This Row],[Column1]]=stat_prod_calc_test_venusaur[[#This Row],[sg_gl_%sp]]</f>
        <v>#N/A</v>
      </c>
      <c r="Y559" s="5">
        <f>stat_prod_calc_test_venusaur[[#This Row],[ul_stat_product]]/$L$66*100</f>
        <v>98.6398320764104</v>
      </c>
      <c r="Z559" s="5" t="e">
        <f>INDEX(sgStats[gl_rank],MATCH(stat_prod_calc_test_venusaur[[#This Row],[iv_str]],sgStats[ul_iv_string],0))</f>
        <v>#N/A</v>
      </c>
      <c r="AA559" s="5" t="e">
        <f>stat_prod_calc_test_venusaur[[#This Row],[sg_ul_rank]]=stat_prod_calc_test_venusaur[[#This Row],[ul_rank]]</f>
        <v>#N/A</v>
      </c>
      <c r="AB559" s="5">
        <f>ROUND(stat_prod_calc_test_venusaur[[#This Row],[ul_stat_product]],1)</f>
        <v>3899.9</v>
      </c>
      <c r="AC559" s="5" t="e">
        <f>INDEX(sgStats[ul_prod],MATCH(stat_prod_calc_test_venusaur[[#This Row],[iv_str]],sgStats[ul_iv_string],0))</f>
        <v>#N/A</v>
      </c>
    </row>
    <row r="560" spans="1:29" x14ac:dyDescent="0.25">
      <c r="A560" s="5" t="s">
        <v>36</v>
      </c>
      <c r="B560" s="5" t="s">
        <v>769</v>
      </c>
      <c r="C560">
        <v>20</v>
      </c>
      <c r="D560">
        <v>1492</v>
      </c>
      <c r="E560">
        <v>120</v>
      </c>
      <c r="F560">
        <v>1790.7439999999999</v>
      </c>
      <c r="G560">
        <v>733</v>
      </c>
      <c r="H560">
        <v>82.1</v>
      </c>
      <c r="I560">
        <v>37</v>
      </c>
      <c r="J560">
        <v>2499</v>
      </c>
      <c r="K560">
        <v>156</v>
      </c>
      <c r="L560">
        <v>3899.5529999999999</v>
      </c>
      <c r="M560">
        <v>559</v>
      </c>
      <c r="N560">
        <v>85.48</v>
      </c>
      <c r="O560">
        <v>3</v>
      </c>
      <c r="P560" t="e">
        <f>INDEX(sgStats[gl_rank],MATCH(stat_prod_calc_test_venusaur[[#This Row],[iv_str]],sgStats[gl_iv_string],0))</f>
        <v>#N/A</v>
      </c>
      <c r="Q560" t="e">
        <f>stat_prod_calc_test_venusaur[[#This Row],[sg_gl_rank]]=stat_prod_calc_test_venusaur[[#This Row],[gl_rank]]</f>
        <v>#N/A</v>
      </c>
      <c r="R560">
        <f>ROUND(stat_prod_calc_test_venusaur[[#This Row],[gl_stat_product]],1)</f>
        <v>1790.7</v>
      </c>
      <c r="S560" s="6" t="e">
        <f>INDEX(sgStats[gl_prod],MATCH(stat_prod_calc_test_venusaur[[#This Row],[iv_str]],sgStats[gl_iv_string],0))</f>
        <v>#N/A</v>
      </c>
      <c r="T560" s="5">
        <f>ROUND(stat_prod_calc_test_venusaur[[#This Row],[gl_percent_rank]],2)</f>
        <v>82.1</v>
      </c>
      <c r="U560" s="5" t="e">
        <f>INDEX(sgStats[gl_percent_sp],MATCH(stat_prod_calc_test_venusaur[[#This Row],[iv_str]],sgStats[gl_iv_string],0))</f>
        <v>#N/A</v>
      </c>
      <c r="V560" s="5" t="e">
        <f>stat_prod_calc_test_venusaur[[#This Row],[my_gl_%sp]]=stat_prod_calc_test_venusaur[[#This Row],[sg_gl_%sp]]</f>
        <v>#N/A</v>
      </c>
      <c r="W560" s="5">
        <f>ROUND(stat_prod_calc_test_venusaur[[#This Row],[gl_stat_product]]/$F$2*100,2)</f>
        <v>98.04</v>
      </c>
      <c r="X560" s="5" t="e">
        <f>stat_prod_calc_test_venusaur[[#This Row],[Column1]]=stat_prod_calc_test_venusaur[[#This Row],[sg_gl_%sp]]</f>
        <v>#N/A</v>
      </c>
      <c r="Y560" s="5">
        <f>stat_prod_calc_test_venusaur[[#This Row],[ul_stat_product]]/$L$66*100</f>
        <v>98.630397882693771</v>
      </c>
      <c r="Z560" s="5" t="e">
        <f>INDEX(sgStats[gl_rank],MATCH(stat_prod_calc_test_venusaur[[#This Row],[iv_str]],sgStats[ul_iv_string],0))</f>
        <v>#N/A</v>
      </c>
      <c r="AA560" s="5" t="e">
        <f>stat_prod_calc_test_venusaur[[#This Row],[sg_ul_rank]]=stat_prod_calc_test_venusaur[[#This Row],[ul_rank]]</f>
        <v>#N/A</v>
      </c>
      <c r="AB560" s="5">
        <f>ROUND(stat_prod_calc_test_venusaur[[#This Row],[ul_stat_product]],1)</f>
        <v>3899.6</v>
      </c>
      <c r="AC560" s="5" t="e">
        <f>INDEX(sgStats[ul_prod],MATCH(stat_prod_calc_test_venusaur[[#This Row],[iv_str]],sgStats[ul_iv_string],0))</f>
        <v>#N/A</v>
      </c>
    </row>
    <row r="561" spans="1:29" x14ac:dyDescent="0.25">
      <c r="A561" s="5" t="s">
        <v>36</v>
      </c>
      <c r="B561" s="5" t="s">
        <v>1067</v>
      </c>
      <c r="C561">
        <v>20.5</v>
      </c>
      <c r="D561">
        <v>1481</v>
      </c>
      <c r="E561">
        <v>120</v>
      </c>
      <c r="F561">
        <v>1782.3219999999999</v>
      </c>
      <c r="G561">
        <v>1031</v>
      </c>
      <c r="H561">
        <v>74.774000000000001</v>
      </c>
      <c r="I561">
        <v>39</v>
      </c>
      <c r="J561">
        <v>2493</v>
      </c>
      <c r="K561">
        <v>156</v>
      </c>
      <c r="L561">
        <v>3899.5059999999999</v>
      </c>
      <c r="M561">
        <v>560</v>
      </c>
      <c r="N561">
        <v>85.402000000000001</v>
      </c>
      <c r="O561">
        <v>3</v>
      </c>
      <c r="P561" t="e">
        <f>INDEX(sgStats[gl_rank],MATCH(stat_prod_calc_test_venusaur[[#This Row],[iv_str]],sgStats[gl_iv_string],0))</f>
        <v>#N/A</v>
      </c>
      <c r="Q561" t="e">
        <f>stat_prod_calc_test_venusaur[[#This Row],[sg_gl_rank]]=stat_prod_calc_test_venusaur[[#This Row],[gl_rank]]</f>
        <v>#N/A</v>
      </c>
      <c r="R561">
        <f>ROUND(stat_prod_calc_test_venusaur[[#This Row],[gl_stat_product]],1)</f>
        <v>1782.3</v>
      </c>
      <c r="S561" s="6" t="e">
        <f>INDEX(sgStats[gl_prod],MATCH(stat_prod_calc_test_venusaur[[#This Row],[iv_str]],sgStats[gl_iv_string],0))</f>
        <v>#N/A</v>
      </c>
      <c r="T561" s="5">
        <f>ROUND(stat_prod_calc_test_venusaur[[#This Row],[gl_percent_rank]],2)</f>
        <v>74.77</v>
      </c>
      <c r="U561" s="5" t="e">
        <f>INDEX(sgStats[gl_percent_sp],MATCH(stat_prod_calc_test_venusaur[[#This Row],[iv_str]],sgStats[gl_iv_string],0))</f>
        <v>#N/A</v>
      </c>
      <c r="V561" s="5" t="e">
        <f>stat_prod_calc_test_venusaur[[#This Row],[my_gl_%sp]]=stat_prod_calc_test_venusaur[[#This Row],[sg_gl_%sp]]</f>
        <v>#N/A</v>
      </c>
      <c r="W561" s="5">
        <f>ROUND(stat_prod_calc_test_venusaur[[#This Row],[gl_stat_product]]/$F$2*100,2)</f>
        <v>97.58</v>
      </c>
      <c r="X561" s="5" t="e">
        <f>stat_prod_calc_test_venusaur[[#This Row],[Column1]]=stat_prod_calc_test_venusaur[[#This Row],[sg_gl_%sp]]</f>
        <v>#N/A</v>
      </c>
      <c r="Y561" s="5">
        <f>stat_prod_calc_test_venusaur[[#This Row],[ul_stat_product]]/$L$66*100</f>
        <v>98.62920912369998</v>
      </c>
      <c r="Z561" s="5" t="e">
        <f>INDEX(sgStats[gl_rank],MATCH(stat_prod_calc_test_venusaur[[#This Row],[iv_str]],sgStats[ul_iv_string],0))</f>
        <v>#N/A</v>
      </c>
      <c r="AA561" s="5" t="e">
        <f>stat_prod_calc_test_venusaur[[#This Row],[sg_ul_rank]]=stat_prod_calc_test_venusaur[[#This Row],[ul_rank]]</f>
        <v>#N/A</v>
      </c>
      <c r="AB561" s="5">
        <f>ROUND(stat_prod_calc_test_venusaur[[#This Row],[ul_stat_product]],1)</f>
        <v>3899.5</v>
      </c>
      <c r="AC561" s="5" t="e">
        <f>INDEX(sgStats[ul_prod],MATCH(stat_prod_calc_test_venusaur[[#This Row],[iv_str]],sgStats[ul_iv_string],0))</f>
        <v>#N/A</v>
      </c>
    </row>
    <row r="562" spans="1:29" x14ac:dyDescent="0.25">
      <c r="A562" s="5" t="s">
        <v>36</v>
      </c>
      <c r="B562" s="5" t="s">
        <v>1068</v>
      </c>
      <c r="C562">
        <v>20.5</v>
      </c>
      <c r="D562">
        <v>1477</v>
      </c>
      <c r="E562">
        <v>120</v>
      </c>
      <c r="F562">
        <v>1782.3219999999999</v>
      </c>
      <c r="G562">
        <v>1031</v>
      </c>
      <c r="H562">
        <v>74.774000000000001</v>
      </c>
      <c r="I562">
        <v>39</v>
      </c>
      <c r="J562">
        <v>2487</v>
      </c>
      <c r="K562">
        <v>156</v>
      </c>
      <c r="L562">
        <v>3899.5059999999999</v>
      </c>
      <c r="M562">
        <v>560</v>
      </c>
      <c r="N562">
        <v>85.402000000000001</v>
      </c>
      <c r="O562">
        <v>3</v>
      </c>
      <c r="P562" t="e">
        <f>INDEX(sgStats[gl_rank],MATCH(stat_prod_calc_test_venusaur[[#This Row],[iv_str]],sgStats[gl_iv_string],0))</f>
        <v>#N/A</v>
      </c>
      <c r="Q562" t="e">
        <f>stat_prod_calc_test_venusaur[[#This Row],[sg_gl_rank]]=stat_prod_calc_test_venusaur[[#This Row],[gl_rank]]</f>
        <v>#N/A</v>
      </c>
      <c r="R562">
        <f>ROUND(stat_prod_calc_test_venusaur[[#This Row],[gl_stat_product]],1)</f>
        <v>1782.3</v>
      </c>
      <c r="S562" s="6" t="e">
        <f>INDEX(sgStats[gl_prod],MATCH(stat_prod_calc_test_venusaur[[#This Row],[iv_str]],sgStats[gl_iv_string],0))</f>
        <v>#N/A</v>
      </c>
      <c r="T562" s="5">
        <f>ROUND(stat_prod_calc_test_venusaur[[#This Row],[gl_percent_rank]],2)</f>
        <v>74.77</v>
      </c>
      <c r="U562" s="5" t="e">
        <f>INDEX(sgStats[gl_percent_sp],MATCH(stat_prod_calc_test_venusaur[[#This Row],[iv_str]],sgStats[gl_iv_string],0))</f>
        <v>#N/A</v>
      </c>
      <c r="V562" s="5" t="e">
        <f>stat_prod_calc_test_venusaur[[#This Row],[my_gl_%sp]]=stat_prod_calc_test_venusaur[[#This Row],[sg_gl_%sp]]</f>
        <v>#N/A</v>
      </c>
      <c r="W562" s="5">
        <f>ROUND(stat_prod_calc_test_venusaur[[#This Row],[gl_stat_product]]/$F$2*100,2)</f>
        <v>97.58</v>
      </c>
      <c r="X562" s="5" t="e">
        <f>stat_prod_calc_test_venusaur[[#This Row],[Column1]]=stat_prod_calc_test_venusaur[[#This Row],[sg_gl_%sp]]</f>
        <v>#N/A</v>
      </c>
      <c r="Y562" s="5">
        <f>stat_prod_calc_test_venusaur[[#This Row],[ul_stat_product]]/$L$66*100</f>
        <v>98.62920912369998</v>
      </c>
      <c r="Z562" s="5" t="e">
        <f>INDEX(sgStats[gl_rank],MATCH(stat_prod_calc_test_venusaur[[#This Row],[iv_str]],sgStats[ul_iv_string],0))</f>
        <v>#N/A</v>
      </c>
      <c r="AA562" s="5" t="e">
        <f>stat_prod_calc_test_venusaur[[#This Row],[sg_ul_rank]]=stat_prod_calc_test_venusaur[[#This Row],[ul_rank]]</f>
        <v>#N/A</v>
      </c>
      <c r="AB562" s="5">
        <f>ROUND(stat_prod_calc_test_venusaur[[#This Row],[ul_stat_product]],1)</f>
        <v>3899.5</v>
      </c>
      <c r="AC562" s="5" t="e">
        <f>INDEX(sgStats[ul_prod],MATCH(stat_prod_calc_test_venusaur[[#This Row],[iv_str]],sgStats[ul_iv_string],0))</f>
        <v>#N/A</v>
      </c>
    </row>
    <row r="563" spans="1:29" x14ac:dyDescent="0.25">
      <c r="A563" s="5" t="s">
        <v>36</v>
      </c>
      <c r="B563" s="5" t="s">
        <v>1069</v>
      </c>
      <c r="C563">
        <v>20.5</v>
      </c>
      <c r="D563">
        <v>1477</v>
      </c>
      <c r="E563">
        <v>120</v>
      </c>
      <c r="F563">
        <v>1782.3219999999999</v>
      </c>
      <c r="G563">
        <v>1031</v>
      </c>
      <c r="H563">
        <v>74.774000000000001</v>
      </c>
      <c r="I563">
        <v>39</v>
      </c>
      <c r="J563">
        <v>2487</v>
      </c>
      <c r="K563">
        <v>156</v>
      </c>
      <c r="L563">
        <v>3899.5059999999999</v>
      </c>
      <c r="M563">
        <v>560</v>
      </c>
      <c r="N563">
        <v>85.402000000000001</v>
      </c>
      <c r="O563">
        <v>3</v>
      </c>
      <c r="P563" t="e">
        <f>INDEX(sgStats[gl_rank],MATCH(stat_prod_calc_test_venusaur[[#This Row],[iv_str]],sgStats[gl_iv_string],0))</f>
        <v>#N/A</v>
      </c>
      <c r="Q563" t="e">
        <f>stat_prod_calc_test_venusaur[[#This Row],[sg_gl_rank]]=stat_prod_calc_test_venusaur[[#This Row],[gl_rank]]</f>
        <v>#N/A</v>
      </c>
      <c r="R563">
        <f>ROUND(stat_prod_calc_test_venusaur[[#This Row],[gl_stat_product]],1)</f>
        <v>1782.3</v>
      </c>
      <c r="S563" s="6" t="e">
        <f>INDEX(sgStats[gl_prod],MATCH(stat_prod_calc_test_venusaur[[#This Row],[iv_str]],sgStats[gl_iv_string],0))</f>
        <v>#N/A</v>
      </c>
      <c r="T563" s="5">
        <f>ROUND(stat_prod_calc_test_venusaur[[#This Row],[gl_percent_rank]],2)</f>
        <v>74.77</v>
      </c>
      <c r="U563" s="5" t="e">
        <f>INDEX(sgStats[gl_percent_sp],MATCH(stat_prod_calc_test_venusaur[[#This Row],[iv_str]],sgStats[gl_iv_string],0))</f>
        <v>#N/A</v>
      </c>
      <c r="V563" s="5" t="e">
        <f>stat_prod_calc_test_venusaur[[#This Row],[my_gl_%sp]]=stat_prod_calc_test_venusaur[[#This Row],[sg_gl_%sp]]</f>
        <v>#N/A</v>
      </c>
      <c r="W563" s="5">
        <f>ROUND(stat_prod_calc_test_venusaur[[#This Row],[gl_stat_product]]/$F$2*100,2)</f>
        <v>97.58</v>
      </c>
      <c r="X563" s="5" t="e">
        <f>stat_prod_calc_test_venusaur[[#This Row],[Column1]]=stat_prod_calc_test_venusaur[[#This Row],[sg_gl_%sp]]</f>
        <v>#N/A</v>
      </c>
      <c r="Y563" s="5">
        <f>stat_prod_calc_test_venusaur[[#This Row],[ul_stat_product]]/$L$66*100</f>
        <v>98.62920912369998</v>
      </c>
      <c r="Z563" s="5" t="e">
        <f>INDEX(sgStats[gl_rank],MATCH(stat_prod_calc_test_venusaur[[#This Row],[iv_str]],sgStats[ul_iv_string],0))</f>
        <v>#N/A</v>
      </c>
      <c r="AA563" s="5" t="e">
        <f>stat_prod_calc_test_venusaur[[#This Row],[sg_ul_rank]]=stat_prod_calc_test_venusaur[[#This Row],[ul_rank]]</f>
        <v>#N/A</v>
      </c>
      <c r="AB563" s="5">
        <f>ROUND(stat_prod_calc_test_venusaur[[#This Row],[ul_stat_product]],1)</f>
        <v>3899.5</v>
      </c>
      <c r="AC563" s="5" t="e">
        <f>INDEX(sgStats[ul_prod],MATCH(stat_prod_calc_test_venusaur[[#This Row],[iv_str]],sgStats[ul_iv_string],0))</f>
        <v>#N/A</v>
      </c>
    </row>
    <row r="564" spans="1:29" x14ac:dyDescent="0.25">
      <c r="A564" s="5" t="s">
        <v>36</v>
      </c>
      <c r="B564" s="5" t="s">
        <v>2014</v>
      </c>
      <c r="C564">
        <v>20.5</v>
      </c>
      <c r="D564">
        <v>1466</v>
      </c>
      <c r="E564">
        <v>121</v>
      </c>
      <c r="F564">
        <v>1761.587</v>
      </c>
      <c r="G564">
        <v>1978</v>
      </c>
      <c r="H564">
        <v>51.722000000000001</v>
      </c>
      <c r="I564">
        <v>39.5</v>
      </c>
      <c r="J564">
        <v>2486</v>
      </c>
      <c r="K564">
        <v>158</v>
      </c>
      <c r="L564">
        <v>3899.3330000000001</v>
      </c>
      <c r="M564">
        <v>563</v>
      </c>
      <c r="N564">
        <v>85.376000000000005</v>
      </c>
      <c r="O564">
        <v>3</v>
      </c>
      <c r="P564" t="e">
        <f>INDEX(sgStats[gl_rank],MATCH(stat_prod_calc_test_venusaur[[#This Row],[iv_str]],sgStats[gl_iv_string],0))</f>
        <v>#N/A</v>
      </c>
      <c r="Q564" t="e">
        <f>stat_prod_calc_test_venusaur[[#This Row],[sg_gl_rank]]=stat_prod_calc_test_venusaur[[#This Row],[gl_rank]]</f>
        <v>#N/A</v>
      </c>
      <c r="R564">
        <f>ROUND(stat_prod_calc_test_venusaur[[#This Row],[gl_stat_product]],1)</f>
        <v>1761.6</v>
      </c>
      <c r="S564" s="6" t="e">
        <f>INDEX(sgStats[gl_prod],MATCH(stat_prod_calc_test_venusaur[[#This Row],[iv_str]],sgStats[gl_iv_string],0))</f>
        <v>#N/A</v>
      </c>
      <c r="T564" s="5">
        <f>ROUND(stat_prod_calc_test_venusaur[[#This Row],[gl_percent_rank]],2)</f>
        <v>51.72</v>
      </c>
      <c r="U564" s="5" t="e">
        <f>INDEX(sgStats[gl_percent_sp],MATCH(stat_prod_calc_test_venusaur[[#This Row],[iv_str]],sgStats[gl_iv_string],0))</f>
        <v>#N/A</v>
      </c>
      <c r="V564" s="5" t="e">
        <f>stat_prod_calc_test_venusaur[[#This Row],[my_gl_%sp]]=stat_prod_calc_test_venusaur[[#This Row],[sg_gl_%sp]]</f>
        <v>#N/A</v>
      </c>
      <c r="W564" s="5">
        <f>ROUND(stat_prod_calc_test_venusaur[[#This Row],[gl_stat_product]]/$F$2*100,2)</f>
        <v>96.44</v>
      </c>
      <c r="X564" s="5" t="e">
        <f>stat_prod_calc_test_venusaur[[#This Row],[Column1]]=stat_prod_calc_test_venusaur[[#This Row],[sg_gl_%sp]]</f>
        <v>#N/A</v>
      </c>
      <c r="Y564" s="5">
        <f>stat_prod_calc_test_venusaur[[#This Row],[ul_stat_product]]/$L$66*100</f>
        <v>98.62483347889308</v>
      </c>
      <c r="Z564" s="5" t="e">
        <f>INDEX(sgStats[gl_rank],MATCH(stat_prod_calc_test_venusaur[[#This Row],[iv_str]],sgStats[ul_iv_string],0))</f>
        <v>#N/A</v>
      </c>
      <c r="AA564" s="5" t="e">
        <f>stat_prod_calc_test_venusaur[[#This Row],[sg_ul_rank]]=stat_prod_calc_test_venusaur[[#This Row],[ul_rank]]</f>
        <v>#N/A</v>
      </c>
      <c r="AB564" s="5">
        <f>ROUND(stat_prod_calc_test_venusaur[[#This Row],[ul_stat_product]],1)</f>
        <v>3899.3</v>
      </c>
      <c r="AC564" s="5" t="e">
        <f>INDEX(sgStats[ul_prod],MATCH(stat_prod_calc_test_venusaur[[#This Row],[iv_str]],sgStats[ul_iv_string],0))</f>
        <v>#N/A</v>
      </c>
    </row>
    <row r="565" spans="1:29" x14ac:dyDescent="0.25">
      <c r="A565" s="5" t="s">
        <v>36</v>
      </c>
      <c r="B565" s="5" t="s">
        <v>1075</v>
      </c>
      <c r="C565">
        <v>20.5</v>
      </c>
      <c r="D565">
        <v>1485</v>
      </c>
      <c r="E565">
        <v>120</v>
      </c>
      <c r="F565">
        <v>1782.2339999999999</v>
      </c>
      <c r="G565">
        <v>1039</v>
      </c>
      <c r="H565">
        <v>74.578999999999994</v>
      </c>
      <c r="I565">
        <v>39</v>
      </c>
      <c r="J565">
        <v>2499</v>
      </c>
      <c r="K565">
        <v>156</v>
      </c>
      <c r="L565">
        <v>3899.3139999999999</v>
      </c>
      <c r="M565">
        <v>564</v>
      </c>
      <c r="N565">
        <v>85.272000000000006</v>
      </c>
      <c r="O565">
        <v>3</v>
      </c>
      <c r="P565" t="e">
        <f>INDEX(sgStats[gl_rank],MATCH(stat_prod_calc_test_venusaur[[#This Row],[iv_str]],sgStats[gl_iv_string],0))</f>
        <v>#N/A</v>
      </c>
      <c r="Q565" t="e">
        <f>stat_prod_calc_test_venusaur[[#This Row],[sg_gl_rank]]=stat_prod_calc_test_venusaur[[#This Row],[gl_rank]]</f>
        <v>#N/A</v>
      </c>
      <c r="R565">
        <f>ROUND(stat_prod_calc_test_venusaur[[#This Row],[gl_stat_product]],1)</f>
        <v>1782.2</v>
      </c>
      <c r="S565" s="6" t="e">
        <f>INDEX(sgStats[gl_prod],MATCH(stat_prod_calc_test_venusaur[[#This Row],[iv_str]],sgStats[gl_iv_string],0))</f>
        <v>#N/A</v>
      </c>
      <c r="T565" s="5">
        <f>ROUND(stat_prod_calc_test_venusaur[[#This Row],[gl_percent_rank]],2)</f>
        <v>74.58</v>
      </c>
      <c r="U565" s="5" t="e">
        <f>INDEX(sgStats[gl_percent_sp],MATCH(stat_prod_calc_test_venusaur[[#This Row],[iv_str]],sgStats[gl_iv_string],0))</f>
        <v>#N/A</v>
      </c>
      <c r="V565" s="5" t="e">
        <f>stat_prod_calc_test_venusaur[[#This Row],[my_gl_%sp]]=stat_prod_calc_test_venusaur[[#This Row],[sg_gl_%sp]]</f>
        <v>#N/A</v>
      </c>
      <c r="W565" s="5">
        <f>ROUND(stat_prod_calc_test_venusaur[[#This Row],[gl_stat_product]]/$F$2*100,2)</f>
        <v>97.57</v>
      </c>
      <c r="X565" s="5" t="e">
        <f>stat_prod_calc_test_venusaur[[#This Row],[Column1]]=stat_prod_calc_test_venusaur[[#This Row],[sg_gl_%sp]]</f>
        <v>#N/A</v>
      </c>
      <c r="Y565" s="5">
        <f>stat_prod_calc_test_venusaur[[#This Row],[ul_stat_product]]/$L$66*100</f>
        <v>98.624352916746645</v>
      </c>
      <c r="Z565" s="5" t="e">
        <f>INDEX(sgStats[gl_rank],MATCH(stat_prod_calc_test_venusaur[[#This Row],[iv_str]],sgStats[ul_iv_string],0))</f>
        <v>#N/A</v>
      </c>
      <c r="AA565" s="5" t="e">
        <f>stat_prod_calc_test_venusaur[[#This Row],[sg_ul_rank]]=stat_prod_calc_test_venusaur[[#This Row],[ul_rank]]</f>
        <v>#N/A</v>
      </c>
      <c r="AB565" s="5">
        <f>ROUND(stat_prod_calc_test_venusaur[[#This Row],[ul_stat_product]],1)</f>
        <v>3899.3</v>
      </c>
      <c r="AC565" s="5" t="e">
        <f>INDEX(sgStats[ul_prod],MATCH(stat_prod_calc_test_venusaur[[#This Row],[iv_str]],sgStats[ul_iv_string],0))</f>
        <v>#N/A</v>
      </c>
    </row>
    <row r="566" spans="1:29" x14ac:dyDescent="0.25">
      <c r="A566" s="5" t="s">
        <v>36</v>
      </c>
      <c r="B566" s="5" t="s">
        <v>1076</v>
      </c>
      <c r="C566">
        <v>20.5</v>
      </c>
      <c r="D566">
        <v>1481</v>
      </c>
      <c r="E566">
        <v>120</v>
      </c>
      <c r="F566">
        <v>1782.2339999999999</v>
      </c>
      <c r="G566">
        <v>1039</v>
      </c>
      <c r="H566">
        <v>74.578999999999994</v>
      </c>
      <c r="I566">
        <v>39</v>
      </c>
      <c r="J566">
        <v>2493</v>
      </c>
      <c r="K566">
        <v>156</v>
      </c>
      <c r="L566">
        <v>3899.3139999999999</v>
      </c>
      <c r="M566">
        <v>564</v>
      </c>
      <c r="N566">
        <v>85.272000000000006</v>
      </c>
      <c r="O566">
        <v>3</v>
      </c>
      <c r="P566" t="e">
        <f>INDEX(sgStats[gl_rank],MATCH(stat_prod_calc_test_venusaur[[#This Row],[iv_str]],sgStats[gl_iv_string],0))</f>
        <v>#N/A</v>
      </c>
      <c r="Q566" t="e">
        <f>stat_prod_calc_test_venusaur[[#This Row],[sg_gl_rank]]=stat_prod_calc_test_venusaur[[#This Row],[gl_rank]]</f>
        <v>#N/A</v>
      </c>
      <c r="R566">
        <f>ROUND(stat_prod_calc_test_venusaur[[#This Row],[gl_stat_product]],1)</f>
        <v>1782.2</v>
      </c>
      <c r="S566" s="6" t="e">
        <f>INDEX(sgStats[gl_prod],MATCH(stat_prod_calc_test_venusaur[[#This Row],[iv_str]],sgStats[gl_iv_string],0))</f>
        <v>#N/A</v>
      </c>
      <c r="T566" s="5">
        <f>ROUND(stat_prod_calc_test_venusaur[[#This Row],[gl_percent_rank]],2)</f>
        <v>74.58</v>
      </c>
      <c r="U566" s="5" t="e">
        <f>INDEX(sgStats[gl_percent_sp],MATCH(stat_prod_calc_test_venusaur[[#This Row],[iv_str]],sgStats[gl_iv_string],0))</f>
        <v>#N/A</v>
      </c>
      <c r="V566" s="5" t="e">
        <f>stat_prod_calc_test_venusaur[[#This Row],[my_gl_%sp]]=stat_prod_calc_test_venusaur[[#This Row],[sg_gl_%sp]]</f>
        <v>#N/A</v>
      </c>
      <c r="W566" s="5">
        <f>ROUND(stat_prod_calc_test_venusaur[[#This Row],[gl_stat_product]]/$F$2*100,2)</f>
        <v>97.57</v>
      </c>
      <c r="X566" s="5" t="e">
        <f>stat_prod_calc_test_venusaur[[#This Row],[Column1]]=stat_prod_calc_test_venusaur[[#This Row],[sg_gl_%sp]]</f>
        <v>#N/A</v>
      </c>
      <c r="Y566" s="5">
        <f>stat_prod_calc_test_venusaur[[#This Row],[ul_stat_product]]/$L$66*100</f>
        <v>98.624352916746645</v>
      </c>
      <c r="Z566" s="5" t="e">
        <f>INDEX(sgStats[gl_rank],MATCH(stat_prod_calc_test_venusaur[[#This Row],[iv_str]],sgStats[ul_iv_string],0))</f>
        <v>#N/A</v>
      </c>
      <c r="AA566" s="5" t="e">
        <f>stat_prod_calc_test_venusaur[[#This Row],[sg_ul_rank]]=stat_prod_calc_test_venusaur[[#This Row],[ul_rank]]</f>
        <v>#N/A</v>
      </c>
      <c r="AB566" s="5">
        <f>ROUND(stat_prod_calc_test_venusaur[[#This Row],[ul_stat_product]],1)</f>
        <v>3899.3</v>
      </c>
      <c r="AC566" s="5" t="e">
        <f>INDEX(sgStats[ul_prod],MATCH(stat_prod_calc_test_venusaur[[#This Row],[iv_str]],sgStats[ul_iv_string],0))</f>
        <v>#N/A</v>
      </c>
    </row>
    <row r="567" spans="1:29" x14ac:dyDescent="0.25">
      <c r="A567" s="5" t="s">
        <v>36</v>
      </c>
      <c r="B567" s="5" t="s">
        <v>1122</v>
      </c>
      <c r="C567">
        <v>20.5</v>
      </c>
      <c r="D567">
        <v>1484</v>
      </c>
      <c r="E567">
        <v>123</v>
      </c>
      <c r="F567">
        <v>1781.1210000000001</v>
      </c>
      <c r="G567">
        <v>1084</v>
      </c>
      <c r="H567">
        <v>73.48</v>
      </c>
      <c r="I567">
        <v>39</v>
      </c>
      <c r="J567">
        <v>2498</v>
      </c>
      <c r="K567">
        <v>160</v>
      </c>
      <c r="L567">
        <v>3899.3139999999999</v>
      </c>
      <c r="M567">
        <v>564</v>
      </c>
      <c r="N567">
        <v>85.272000000000006</v>
      </c>
      <c r="O567">
        <v>3</v>
      </c>
      <c r="P567" t="e">
        <f>INDEX(sgStats[gl_rank],MATCH(stat_prod_calc_test_venusaur[[#This Row],[iv_str]],sgStats[gl_iv_string],0))</f>
        <v>#N/A</v>
      </c>
      <c r="Q567" t="e">
        <f>stat_prod_calc_test_venusaur[[#This Row],[sg_gl_rank]]=stat_prod_calc_test_venusaur[[#This Row],[gl_rank]]</f>
        <v>#N/A</v>
      </c>
      <c r="R567">
        <f>ROUND(stat_prod_calc_test_venusaur[[#This Row],[gl_stat_product]],1)</f>
        <v>1781.1</v>
      </c>
      <c r="S567" s="6" t="e">
        <f>INDEX(sgStats[gl_prod],MATCH(stat_prod_calc_test_venusaur[[#This Row],[iv_str]],sgStats[gl_iv_string],0))</f>
        <v>#N/A</v>
      </c>
      <c r="T567" s="5">
        <f>ROUND(stat_prod_calc_test_venusaur[[#This Row],[gl_percent_rank]],2)</f>
        <v>73.48</v>
      </c>
      <c r="U567" s="5" t="e">
        <f>INDEX(sgStats[gl_percent_sp],MATCH(stat_prod_calc_test_venusaur[[#This Row],[iv_str]],sgStats[gl_iv_string],0))</f>
        <v>#N/A</v>
      </c>
      <c r="V567" s="5" t="e">
        <f>stat_prod_calc_test_venusaur[[#This Row],[my_gl_%sp]]=stat_prod_calc_test_venusaur[[#This Row],[sg_gl_%sp]]</f>
        <v>#N/A</v>
      </c>
      <c r="W567" s="5">
        <f>ROUND(stat_prod_calc_test_venusaur[[#This Row],[gl_stat_product]]/$F$2*100,2)</f>
        <v>97.51</v>
      </c>
      <c r="X567" s="5" t="e">
        <f>stat_prod_calc_test_venusaur[[#This Row],[Column1]]=stat_prod_calc_test_venusaur[[#This Row],[sg_gl_%sp]]</f>
        <v>#N/A</v>
      </c>
      <c r="Y567" s="5">
        <f>stat_prod_calc_test_venusaur[[#This Row],[ul_stat_product]]/$L$66*100</f>
        <v>98.624352916746645</v>
      </c>
      <c r="Z567" s="5" t="e">
        <f>INDEX(sgStats[gl_rank],MATCH(stat_prod_calc_test_venusaur[[#This Row],[iv_str]],sgStats[ul_iv_string],0))</f>
        <v>#N/A</v>
      </c>
      <c r="AA567" s="5" t="e">
        <f>stat_prod_calc_test_venusaur[[#This Row],[sg_ul_rank]]=stat_prod_calc_test_venusaur[[#This Row],[ul_rank]]</f>
        <v>#N/A</v>
      </c>
      <c r="AB567" s="5">
        <f>ROUND(stat_prod_calc_test_venusaur[[#This Row],[ul_stat_product]],1)</f>
        <v>3899.3</v>
      </c>
      <c r="AC567" s="5" t="e">
        <f>INDEX(sgStats[ul_prod],MATCH(stat_prod_calc_test_venusaur[[#This Row],[iv_str]],sgStats[ul_iv_string],0))</f>
        <v>#N/A</v>
      </c>
    </row>
    <row r="568" spans="1:29" x14ac:dyDescent="0.25">
      <c r="A568" s="5" t="s">
        <v>36</v>
      </c>
      <c r="B568" s="5" t="s">
        <v>1123</v>
      </c>
      <c r="C568">
        <v>20.5</v>
      </c>
      <c r="D568">
        <v>1481</v>
      </c>
      <c r="E568">
        <v>123</v>
      </c>
      <c r="F568">
        <v>1781.1210000000001</v>
      </c>
      <c r="G568">
        <v>1084</v>
      </c>
      <c r="H568">
        <v>73.48</v>
      </c>
      <c r="I568">
        <v>39</v>
      </c>
      <c r="J568">
        <v>2492</v>
      </c>
      <c r="K568">
        <v>160</v>
      </c>
      <c r="L568">
        <v>3899.3139999999999</v>
      </c>
      <c r="M568">
        <v>564</v>
      </c>
      <c r="N568">
        <v>85.272000000000006</v>
      </c>
      <c r="O568">
        <v>3</v>
      </c>
      <c r="P568" t="e">
        <f>INDEX(sgStats[gl_rank],MATCH(stat_prod_calc_test_venusaur[[#This Row],[iv_str]],sgStats[gl_iv_string],0))</f>
        <v>#N/A</v>
      </c>
      <c r="Q568" t="e">
        <f>stat_prod_calc_test_venusaur[[#This Row],[sg_gl_rank]]=stat_prod_calc_test_venusaur[[#This Row],[gl_rank]]</f>
        <v>#N/A</v>
      </c>
      <c r="R568">
        <f>ROUND(stat_prod_calc_test_venusaur[[#This Row],[gl_stat_product]],1)</f>
        <v>1781.1</v>
      </c>
      <c r="S568" s="6" t="e">
        <f>INDEX(sgStats[gl_prod],MATCH(stat_prod_calc_test_venusaur[[#This Row],[iv_str]],sgStats[gl_iv_string],0))</f>
        <v>#N/A</v>
      </c>
      <c r="T568" s="5">
        <f>ROUND(stat_prod_calc_test_venusaur[[#This Row],[gl_percent_rank]],2)</f>
        <v>73.48</v>
      </c>
      <c r="U568" s="5" t="e">
        <f>INDEX(sgStats[gl_percent_sp],MATCH(stat_prod_calc_test_venusaur[[#This Row],[iv_str]],sgStats[gl_iv_string],0))</f>
        <v>#N/A</v>
      </c>
      <c r="V568" s="5" t="e">
        <f>stat_prod_calc_test_venusaur[[#This Row],[my_gl_%sp]]=stat_prod_calc_test_venusaur[[#This Row],[sg_gl_%sp]]</f>
        <v>#N/A</v>
      </c>
      <c r="W568" s="5">
        <f>ROUND(stat_prod_calc_test_venusaur[[#This Row],[gl_stat_product]]/$F$2*100,2)</f>
        <v>97.51</v>
      </c>
      <c r="X568" s="5" t="e">
        <f>stat_prod_calc_test_venusaur[[#This Row],[Column1]]=stat_prod_calc_test_venusaur[[#This Row],[sg_gl_%sp]]</f>
        <v>#N/A</v>
      </c>
      <c r="Y568" s="5">
        <f>stat_prod_calc_test_venusaur[[#This Row],[ul_stat_product]]/$L$66*100</f>
        <v>98.624352916746645</v>
      </c>
      <c r="Z568" s="5" t="e">
        <f>INDEX(sgStats[gl_rank],MATCH(stat_prod_calc_test_venusaur[[#This Row],[iv_str]],sgStats[ul_iv_string],0))</f>
        <v>#N/A</v>
      </c>
      <c r="AA568" s="5" t="e">
        <f>stat_prod_calc_test_venusaur[[#This Row],[sg_ul_rank]]=stat_prod_calc_test_venusaur[[#This Row],[ul_rank]]</f>
        <v>#N/A</v>
      </c>
      <c r="AB568" s="5">
        <f>ROUND(stat_prod_calc_test_venusaur[[#This Row],[ul_stat_product]],1)</f>
        <v>3899.3</v>
      </c>
      <c r="AC568" s="5" t="e">
        <f>INDEX(sgStats[ul_prod],MATCH(stat_prod_calc_test_venusaur[[#This Row],[iv_str]],sgStats[ul_iv_string],0))</f>
        <v>#N/A</v>
      </c>
    </row>
    <row r="569" spans="1:29" x14ac:dyDescent="0.25">
      <c r="A569" s="5" t="s">
        <v>36</v>
      </c>
      <c r="B569" s="5" t="s">
        <v>393</v>
      </c>
      <c r="C569">
        <v>21</v>
      </c>
      <c r="D569">
        <v>1498</v>
      </c>
      <c r="E569">
        <v>118</v>
      </c>
      <c r="F569">
        <v>1804.309</v>
      </c>
      <c r="G569">
        <v>357</v>
      </c>
      <c r="H569">
        <v>91.281999999999996</v>
      </c>
      <c r="I569">
        <v>40</v>
      </c>
      <c r="J569">
        <v>2497</v>
      </c>
      <c r="K569">
        <v>153</v>
      </c>
      <c r="L569">
        <v>3899.2240000000002</v>
      </c>
      <c r="M569">
        <v>568</v>
      </c>
      <c r="N569">
        <v>85.245999999999995</v>
      </c>
      <c r="O569">
        <v>3</v>
      </c>
      <c r="P569" t="e">
        <f>INDEX(sgStats[gl_rank],MATCH(stat_prod_calc_test_venusaur[[#This Row],[iv_str]],sgStats[gl_iv_string],0))</f>
        <v>#N/A</v>
      </c>
      <c r="Q569" t="e">
        <f>stat_prod_calc_test_venusaur[[#This Row],[sg_gl_rank]]=stat_prod_calc_test_venusaur[[#This Row],[gl_rank]]</f>
        <v>#N/A</v>
      </c>
      <c r="R569">
        <f>ROUND(stat_prod_calc_test_venusaur[[#This Row],[gl_stat_product]],1)</f>
        <v>1804.3</v>
      </c>
      <c r="S569" s="6" t="e">
        <f>INDEX(sgStats[gl_prod],MATCH(stat_prod_calc_test_venusaur[[#This Row],[iv_str]],sgStats[gl_iv_string],0))</f>
        <v>#N/A</v>
      </c>
      <c r="T569" s="5">
        <f>ROUND(stat_prod_calc_test_venusaur[[#This Row],[gl_percent_rank]],2)</f>
        <v>91.28</v>
      </c>
      <c r="U569" s="5" t="e">
        <f>INDEX(sgStats[gl_percent_sp],MATCH(stat_prod_calc_test_venusaur[[#This Row],[iv_str]],sgStats[gl_iv_string],0))</f>
        <v>#N/A</v>
      </c>
      <c r="V569" s="5" t="e">
        <f>stat_prod_calc_test_venusaur[[#This Row],[my_gl_%sp]]=stat_prod_calc_test_venusaur[[#This Row],[sg_gl_%sp]]</f>
        <v>#N/A</v>
      </c>
      <c r="W569" s="5">
        <f>ROUND(stat_prod_calc_test_venusaur[[#This Row],[gl_stat_product]]/$F$2*100,2)</f>
        <v>98.78</v>
      </c>
      <c r="X569" s="5" t="e">
        <f>stat_prod_calc_test_venusaur[[#This Row],[Column1]]=stat_prod_calc_test_venusaur[[#This Row],[sg_gl_%sp]]</f>
        <v>#N/A</v>
      </c>
      <c r="Y569" s="5">
        <f>stat_prod_calc_test_venusaur[[#This Row],[ul_stat_product]]/$L$66*100</f>
        <v>98.622076569737288</v>
      </c>
      <c r="Z569" s="5" t="e">
        <f>INDEX(sgStats[gl_rank],MATCH(stat_prod_calc_test_venusaur[[#This Row],[iv_str]],sgStats[ul_iv_string],0))</f>
        <v>#N/A</v>
      </c>
      <c r="AA569" s="5" t="e">
        <f>stat_prod_calc_test_venusaur[[#This Row],[sg_ul_rank]]=stat_prod_calc_test_venusaur[[#This Row],[ul_rank]]</f>
        <v>#N/A</v>
      </c>
      <c r="AB569" s="5">
        <f>ROUND(stat_prod_calc_test_venusaur[[#This Row],[ul_stat_product]],1)</f>
        <v>3899.2</v>
      </c>
      <c r="AC569" s="5" t="e">
        <f>INDEX(sgStats[ul_prod],MATCH(stat_prod_calc_test_venusaur[[#This Row],[iv_str]],sgStats[ul_iv_string],0))</f>
        <v>#N/A</v>
      </c>
    </row>
    <row r="570" spans="1:29" x14ac:dyDescent="0.25">
      <c r="A570" s="5" t="s">
        <v>36</v>
      </c>
      <c r="B570" s="5" t="s">
        <v>396</v>
      </c>
      <c r="C570">
        <v>21</v>
      </c>
      <c r="D570">
        <v>1494</v>
      </c>
      <c r="E570">
        <v>118</v>
      </c>
      <c r="F570">
        <v>1804.2639999999999</v>
      </c>
      <c r="G570">
        <v>359</v>
      </c>
      <c r="H570">
        <v>91.209000000000003</v>
      </c>
      <c r="I570">
        <v>40</v>
      </c>
      <c r="J570">
        <v>2491</v>
      </c>
      <c r="K570">
        <v>153</v>
      </c>
      <c r="L570">
        <v>3899.1280000000002</v>
      </c>
      <c r="M570">
        <v>569</v>
      </c>
      <c r="N570">
        <v>85.22</v>
      </c>
      <c r="O570">
        <v>3</v>
      </c>
      <c r="P570" t="e">
        <f>INDEX(sgStats[gl_rank],MATCH(stat_prod_calc_test_venusaur[[#This Row],[iv_str]],sgStats[gl_iv_string],0))</f>
        <v>#N/A</v>
      </c>
      <c r="Q570" t="e">
        <f>stat_prod_calc_test_venusaur[[#This Row],[sg_gl_rank]]=stat_prod_calc_test_venusaur[[#This Row],[gl_rank]]</f>
        <v>#N/A</v>
      </c>
      <c r="R570">
        <f>ROUND(stat_prod_calc_test_venusaur[[#This Row],[gl_stat_product]],1)</f>
        <v>1804.3</v>
      </c>
      <c r="S570" s="6" t="e">
        <f>INDEX(sgStats[gl_prod],MATCH(stat_prod_calc_test_venusaur[[#This Row],[iv_str]],sgStats[gl_iv_string],0))</f>
        <v>#N/A</v>
      </c>
      <c r="T570" s="5">
        <f>ROUND(stat_prod_calc_test_venusaur[[#This Row],[gl_percent_rank]],2)</f>
        <v>91.21</v>
      </c>
      <c r="U570" s="5" t="e">
        <f>INDEX(sgStats[gl_percent_sp],MATCH(stat_prod_calc_test_venusaur[[#This Row],[iv_str]],sgStats[gl_iv_string],0))</f>
        <v>#N/A</v>
      </c>
      <c r="V570" s="5" t="e">
        <f>stat_prod_calc_test_venusaur[[#This Row],[my_gl_%sp]]=stat_prod_calc_test_venusaur[[#This Row],[sg_gl_%sp]]</f>
        <v>#N/A</v>
      </c>
      <c r="W570" s="5">
        <f>ROUND(stat_prod_calc_test_venusaur[[#This Row],[gl_stat_product]]/$F$2*100,2)</f>
        <v>98.78</v>
      </c>
      <c r="X570" s="5" t="e">
        <f>stat_prod_calc_test_venusaur[[#This Row],[Column1]]=stat_prod_calc_test_venusaur[[#This Row],[sg_gl_%sp]]</f>
        <v>#N/A</v>
      </c>
      <c r="Y570" s="5">
        <f>stat_prod_calc_test_venusaur[[#This Row],[ul_stat_product]]/$L$66*100</f>
        <v>98.619648466260628</v>
      </c>
      <c r="Z570" s="5" t="e">
        <f>INDEX(sgStats[gl_rank],MATCH(stat_prod_calc_test_venusaur[[#This Row],[iv_str]],sgStats[ul_iv_string],0))</f>
        <v>#N/A</v>
      </c>
      <c r="AA570" s="5" t="e">
        <f>stat_prod_calc_test_venusaur[[#This Row],[sg_ul_rank]]=stat_prod_calc_test_venusaur[[#This Row],[ul_rank]]</f>
        <v>#N/A</v>
      </c>
      <c r="AB570" s="5">
        <f>ROUND(stat_prod_calc_test_venusaur[[#This Row],[ul_stat_product]],1)</f>
        <v>3899.1</v>
      </c>
      <c r="AC570" s="5" t="e">
        <f>INDEX(sgStats[ul_prod],MATCH(stat_prod_calc_test_venusaur[[#This Row],[iv_str]],sgStats[ul_iv_string],0))</f>
        <v>#N/A</v>
      </c>
    </row>
    <row r="571" spans="1:29" x14ac:dyDescent="0.25">
      <c r="A571" s="5" t="s">
        <v>36</v>
      </c>
      <c r="B571" s="5" t="s">
        <v>1545</v>
      </c>
      <c r="C571">
        <v>21</v>
      </c>
      <c r="D571">
        <v>1468</v>
      </c>
      <c r="E571">
        <v>125</v>
      </c>
      <c r="F571">
        <v>1771.473</v>
      </c>
      <c r="G571">
        <v>1509</v>
      </c>
      <c r="H571">
        <v>63.174999999999997</v>
      </c>
      <c r="I571">
        <v>41</v>
      </c>
      <c r="J571">
        <v>2478</v>
      </c>
      <c r="K571">
        <v>163</v>
      </c>
      <c r="L571">
        <v>3898.9540000000002</v>
      </c>
      <c r="M571">
        <v>570</v>
      </c>
      <c r="N571">
        <v>85.194000000000003</v>
      </c>
      <c r="O571">
        <v>3</v>
      </c>
      <c r="P571" t="e">
        <f>INDEX(sgStats[gl_rank],MATCH(stat_prod_calc_test_venusaur[[#This Row],[iv_str]],sgStats[gl_iv_string],0))</f>
        <v>#N/A</v>
      </c>
      <c r="Q571" t="e">
        <f>stat_prod_calc_test_venusaur[[#This Row],[sg_gl_rank]]=stat_prod_calc_test_venusaur[[#This Row],[gl_rank]]</f>
        <v>#N/A</v>
      </c>
      <c r="R571">
        <f>ROUND(stat_prod_calc_test_venusaur[[#This Row],[gl_stat_product]],1)</f>
        <v>1771.5</v>
      </c>
      <c r="S571" s="6" t="e">
        <f>INDEX(sgStats[gl_prod],MATCH(stat_prod_calc_test_venusaur[[#This Row],[iv_str]],sgStats[gl_iv_string],0))</f>
        <v>#N/A</v>
      </c>
      <c r="T571" s="5">
        <f>ROUND(stat_prod_calc_test_venusaur[[#This Row],[gl_percent_rank]],2)</f>
        <v>63.18</v>
      </c>
      <c r="U571" s="5" t="e">
        <f>INDEX(sgStats[gl_percent_sp],MATCH(stat_prod_calc_test_venusaur[[#This Row],[iv_str]],sgStats[gl_iv_string],0))</f>
        <v>#N/A</v>
      </c>
      <c r="V571" s="5" t="e">
        <f>stat_prod_calc_test_venusaur[[#This Row],[my_gl_%sp]]=stat_prod_calc_test_venusaur[[#This Row],[sg_gl_%sp]]</f>
        <v>#N/A</v>
      </c>
      <c r="W571" s="5">
        <f>ROUND(stat_prod_calc_test_venusaur[[#This Row],[gl_stat_product]]/$F$2*100,2)</f>
        <v>96.98</v>
      </c>
      <c r="X571" s="5" t="e">
        <f>stat_prod_calc_test_venusaur[[#This Row],[Column1]]=stat_prod_calc_test_venusaur[[#This Row],[sg_gl_%sp]]</f>
        <v>#N/A</v>
      </c>
      <c r="Y571" s="5">
        <f>stat_prod_calc_test_venusaur[[#This Row],[ul_stat_product]]/$L$66*100</f>
        <v>98.615247528709176</v>
      </c>
      <c r="Z571" s="5" t="e">
        <f>INDEX(sgStats[gl_rank],MATCH(stat_prod_calc_test_venusaur[[#This Row],[iv_str]],sgStats[ul_iv_string],0))</f>
        <v>#N/A</v>
      </c>
      <c r="AA571" s="5" t="e">
        <f>stat_prod_calc_test_venusaur[[#This Row],[sg_ul_rank]]=stat_prod_calc_test_venusaur[[#This Row],[ul_rank]]</f>
        <v>#N/A</v>
      </c>
      <c r="AB571" s="5">
        <f>ROUND(stat_prod_calc_test_venusaur[[#This Row],[ul_stat_product]],1)</f>
        <v>3899</v>
      </c>
      <c r="AC571" s="5" t="e">
        <f>INDEX(sgStats[ul_prod],MATCH(stat_prod_calc_test_venusaur[[#This Row],[iv_str]],sgStats[ul_iv_string],0))</f>
        <v>#N/A</v>
      </c>
    </row>
    <row r="572" spans="1:29" x14ac:dyDescent="0.25">
      <c r="A572" s="5" t="s">
        <v>36</v>
      </c>
      <c r="B572" s="5" t="s">
        <v>2018</v>
      </c>
      <c r="C572">
        <v>20.5</v>
      </c>
      <c r="D572">
        <v>1470</v>
      </c>
      <c r="E572">
        <v>121</v>
      </c>
      <c r="F572">
        <v>1761.41</v>
      </c>
      <c r="G572">
        <v>1982</v>
      </c>
      <c r="H572">
        <v>51.624000000000002</v>
      </c>
      <c r="I572">
        <v>39.5</v>
      </c>
      <c r="J572">
        <v>2492</v>
      </c>
      <c r="K572">
        <v>158</v>
      </c>
      <c r="L572">
        <v>3898.9409999999998</v>
      </c>
      <c r="M572">
        <v>571</v>
      </c>
      <c r="N572">
        <v>85.168000000000006</v>
      </c>
      <c r="O572">
        <v>3</v>
      </c>
      <c r="P572" t="e">
        <f>INDEX(sgStats[gl_rank],MATCH(stat_prod_calc_test_venusaur[[#This Row],[iv_str]],sgStats[gl_iv_string],0))</f>
        <v>#N/A</v>
      </c>
      <c r="Q572" t="e">
        <f>stat_prod_calc_test_venusaur[[#This Row],[sg_gl_rank]]=stat_prod_calc_test_venusaur[[#This Row],[gl_rank]]</f>
        <v>#N/A</v>
      </c>
      <c r="R572">
        <f>ROUND(stat_prod_calc_test_venusaur[[#This Row],[gl_stat_product]],1)</f>
        <v>1761.4</v>
      </c>
      <c r="S572" s="6" t="e">
        <f>INDEX(sgStats[gl_prod],MATCH(stat_prod_calc_test_venusaur[[#This Row],[iv_str]],sgStats[gl_iv_string],0))</f>
        <v>#N/A</v>
      </c>
      <c r="T572" s="5">
        <f>ROUND(stat_prod_calc_test_venusaur[[#This Row],[gl_percent_rank]],2)</f>
        <v>51.62</v>
      </c>
      <c r="U572" s="5" t="e">
        <f>INDEX(sgStats[gl_percent_sp],MATCH(stat_prod_calc_test_venusaur[[#This Row],[iv_str]],sgStats[gl_iv_string],0))</f>
        <v>#N/A</v>
      </c>
      <c r="V572" s="5" t="e">
        <f>stat_prod_calc_test_venusaur[[#This Row],[my_gl_%sp]]=stat_prod_calc_test_venusaur[[#This Row],[sg_gl_%sp]]</f>
        <v>#N/A</v>
      </c>
      <c r="W572" s="5">
        <f>ROUND(stat_prod_calc_test_venusaur[[#This Row],[gl_stat_product]]/$F$2*100,2)</f>
        <v>96.43</v>
      </c>
      <c r="X572" s="5" t="e">
        <f>stat_prod_calc_test_venusaur[[#This Row],[Column1]]=stat_prod_calc_test_venusaur[[#This Row],[sg_gl_%sp]]</f>
        <v>#N/A</v>
      </c>
      <c r="Y572" s="5">
        <f>stat_prod_calc_test_venusaur[[#This Row],[ul_stat_product]]/$L$66*100</f>
        <v>98.614918723030016</v>
      </c>
      <c r="Z572" s="5" t="e">
        <f>INDEX(sgStats[gl_rank],MATCH(stat_prod_calc_test_venusaur[[#This Row],[iv_str]],sgStats[ul_iv_string],0))</f>
        <v>#N/A</v>
      </c>
      <c r="AA572" s="5" t="e">
        <f>stat_prod_calc_test_venusaur[[#This Row],[sg_ul_rank]]=stat_prod_calc_test_venusaur[[#This Row],[ul_rank]]</f>
        <v>#N/A</v>
      </c>
      <c r="AB572" s="5">
        <f>ROUND(stat_prod_calc_test_venusaur[[#This Row],[ul_stat_product]],1)</f>
        <v>3898.9</v>
      </c>
      <c r="AC572" s="5" t="e">
        <f>INDEX(sgStats[ul_prod],MATCH(stat_prod_calc_test_venusaur[[#This Row],[iv_str]],sgStats[ul_iv_string],0))</f>
        <v>#N/A</v>
      </c>
    </row>
    <row r="573" spans="1:29" x14ac:dyDescent="0.25">
      <c r="A573" s="5" t="s">
        <v>36</v>
      </c>
      <c r="B573" s="5" t="s">
        <v>1085</v>
      </c>
      <c r="C573">
        <v>20.5</v>
      </c>
      <c r="D573">
        <v>1485</v>
      </c>
      <c r="E573">
        <v>120</v>
      </c>
      <c r="F573">
        <v>1782.059</v>
      </c>
      <c r="G573">
        <v>1048</v>
      </c>
      <c r="H573">
        <v>74.358999999999995</v>
      </c>
      <c r="I573">
        <v>39</v>
      </c>
      <c r="J573">
        <v>2499</v>
      </c>
      <c r="K573">
        <v>156</v>
      </c>
      <c r="L573">
        <v>3898.93</v>
      </c>
      <c r="M573">
        <v>572</v>
      </c>
      <c r="N573">
        <v>85.141999999999996</v>
      </c>
      <c r="O573">
        <v>3</v>
      </c>
      <c r="P573" t="e">
        <f>INDEX(sgStats[gl_rank],MATCH(stat_prod_calc_test_venusaur[[#This Row],[iv_str]],sgStats[gl_iv_string],0))</f>
        <v>#N/A</v>
      </c>
      <c r="Q573" t="e">
        <f>stat_prod_calc_test_venusaur[[#This Row],[sg_gl_rank]]=stat_prod_calc_test_venusaur[[#This Row],[gl_rank]]</f>
        <v>#N/A</v>
      </c>
      <c r="R573">
        <f>ROUND(stat_prod_calc_test_venusaur[[#This Row],[gl_stat_product]],1)</f>
        <v>1782.1</v>
      </c>
      <c r="S573" s="6" t="e">
        <f>INDEX(sgStats[gl_prod],MATCH(stat_prod_calc_test_venusaur[[#This Row],[iv_str]],sgStats[gl_iv_string],0))</f>
        <v>#N/A</v>
      </c>
      <c r="T573" s="5">
        <f>ROUND(stat_prod_calc_test_venusaur[[#This Row],[gl_percent_rank]],2)</f>
        <v>74.36</v>
      </c>
      <c r="U573" s="5" t="e">
        <f>INDEX(sgStats[gl_percent_sp],MATCH(stat_prod_calc_test_venusaur[[#This Row],[iv_str]],sgStats[gl_iv_string],0))</f>
        <v>#N/A</v>
      </c>
      <c r="V573" s="5" t="e">
        <f>stat_prod_calc_test_venusaur[[#This Row],[my_gl_%sp]]=stat_prod_calc_test_venusaur[[#This Row],[sg_gl_%sp]]</f>
        <v>#N/A</v>
      </c>
      <c r="W573" s="5">
        <f>ROUND(stat_prod_calc_test_venusaur[[#This Row],[gl_stat_product]]/$F$2*100,2)</f>
        <v>97.56</v>
      </c>
      <c r="X573" s="5" t="e">
        <f>stat_prod_calc_test_venusaur[[#This Row],[Column1]]=stat_prod_calc_test_venusaur[[#This Row],[sg_gl_%sp]]</f>
        <v>#N/A</v>
      </c>
      <c r="Y573" s="5">
        <f>stat_prod_calc_test_venusaur[[#This Row],[ul_stat_product]]/$L$66*100</f>
        <v>98.61464050283999</v>
      </c>
      <c r="Z573" s="5" t="e">
        <f>INDEX(sgStats[gl_rank],MATCH(stat_prod_calc_test_venusaur[[#This Row],[iv_str]],sgStats[ul_iv_string],0))</f>
        <v>#N/A</v>
      </c>
      <c r="AA573" s="5" t="e">
        <f>stat_prod_calc_test_venusaur[[#This Row],[sg_ul_rank]]=stat_prod_calc_test_venusaur[[#This Row],[ul_rank]]</f>
        <v>#N/A</v>
      </c>
      <c r="AB573" s="5">
        <f>ROUND(stat_prod_calc_test_venusaur[[#This Row],[ul_stat_product]],1)</f>
        <v>3898.9</v>
      </c>
      <c r="AC573" s="5" t="e">
        <f>INDEX(sgStats[ul_prod],MATCH(stat_prod_calc_test_venusaur[[#This Row],[iv_str]],sgStats[ul_iv_string],0))</f>
        <v>#N/A</v>
      </c>
    </row>
    <row r="574" spans="1:29" x14ac:dyDescent="0.25">
      <c r="A574" s="5" t="s">
        <v>36</v>
      </c>
      <c r="B574" s="5" t="s">
        <v>1142</v>
      </c>
      <c r="C574">
        <v>20.5</v>
      </c>
      <c r="D574">
        <v>1484</v>
      </c>
      <c r="E574">
        <v>123</v>
      </c>
      <c r="F574">
        <v>1780.7159999999999</v>
      </c>
      <c r="G574">
        <v>1105</v>
      </c>
      <c r="H574">
        <v>73.016000000000005</v>
      </c>
      <c r="I574">
        <v>39</v>
      </c>
      <c r="J574">
        <v>2498</v>
      </c>
      <c r="K574">
        <v>160</v>
      </c>
      <c r="L574">
        <v>3898.4270000000001</v>
      </c>
      <c r="M574">
        <v>573</v>
      </c>
      <c r="N574">
        <v>85.116</v>
      </c>
      <c r="O574">
        <v>3</v>
      </c>
      <c r="P574" t="e">
        <f>INDEX(sgStats[gl_rank],MATCH(stat_prod_calc_test_venusaur[[#This Row],[iv_str]],sgStats[gl_iv_string],0))</f>
        <v>#N/A</v>
      </c>
      <c r="Q574" t="e">
        <f>stat_prod_calc_test_venusaur[[#This Row],[sg_gl_rank]]=stat_prod_calc_test_venusaur[[#This Row],[gl_rank]]</f>
        <v>#N/A</v>
      </c>
      <c r="R574">
        <f>ROUND(stat_prod_calc_test_venusaur[[#This Row],[gl_stat_product]],1)</f>
        <v>1780.7</v>
      </c>
      <c r="S574" s="6" t="e">
        <f>INDEX(sgStats[gl_prod],MATCH(stat_prod_calc_test_venusaur[[#This Row],[iv_str]],sgStats[gl_iv_string],0))</f>
        <v>#N/A</v>
      </c>
      <c r="T574" s="5">
        <f>ROUND(stat_prod_calc_test_venusaur[[#This Row],[gl_percent_rank]],2)</f>
        <v>73.02</v>
      </c>
      <c r="U574" s="5" t="e">
        <f>INDEX(sgStats[gl_percent_sp],MATCH(stat_prod_calc_test_venusaur[[#This Row],[iv_str]],sgStats[gl_iv_string],0))</f>
        <v>#N/A</v>
      </c>
      <c r="V574" s="5" t="e">
        <f>stat_prod_calc_test_venusaur[[#This Row],[my_gl_%sp]]=stat_prod_calc_test_venusaur[[#This Row],[sg_gl_%sp]]</f>
        <v>#N/A</v>
      </c>
      <c r="W574" s="5">
        <f>ROUND(stat_prod_calc_test_venusaur[[#This Row],[gl_stat_product]]/$F$2*100,2)</f>
        <v>97.49</v>
      </c>
      <c r="X574" s="5" t="e">
        <f>stat_prod_calc_test_venusaur[[#This Row],[Column1]]=stat_prod_calc_test_venusaur[[#This Row],[sg_gl_%sp]]</f>
        <v>#N/A</v>
      </c>
      <c r="Y574" s="5">
        <f>stat_prod_calc_test_venusaur[[#This Row],[ul_stat_product]]/$L$66*100</f>
        <v>98.601918252332055</v>
      </c>
      <c r="Z574" s="5" t="e">
        <f>INDEX(sgStats[gl_rank],MATCH(stat_prod_calc_test_venusaur[[#This Row],[iv_str]],sgStats[ul_iv_string],0))</f>
        <v>#N/A</v>
      </c>
      <c r="AA574" s="5" t="e">
        <f>stat_prod_calc_test_venusaur[[#This Row],[sg_ul_rank]]=stat_prod_calc_test_venusaur[[#This Row],[ul_rank]]</f>
        <v>#N/A</v>
      </c>
      <c r="AB574" s="5">
        <f>ROUND(stat_prod_calc_test_venusaur[[#This Row],[ul_stat_product]],1)</f>
        <v>3898.4</v>
      </c>
      <c r="AC574" s="5" t="e">
        <f>INDEX(sgStats[ul_prod],MATCH(stat_prod_calc_test_venusaur[[#This Row],[iv_str]],sgStats[ul_iv_string],0))</f>
        <v>#N/A</v>
      </c>
    </row>
    <row r="575" spans="1:29" x14ac:dyDescent="0.25">
      <c r="A575" s="5" t="s">
        <v>36</v>
      </c>
      <c r="B575" s="5" t="s">
        <v>2031</v>
      </c>
      <c r="C575">
        <v>20.5</v>
      </c>
      <c r="D575">
        <v>1473</v>
      </c>
      <c r="E575">
        <v>121</v>
      </c>
      <c r="F575">
        <v>1761.145</v>
      </c>
      <c r="G575">
        <v>1995</v>
      </c>
      <c r="H575">
        <v>51.305999999999997</v>
      </c>
      <c r="I575">
        <v>39.5</v>
      </c>
      <c r="J575">
        <v>2498</v>
      </c>
      <c r="K575">
        <v>158</v>
      </c>
      <c r="L575">
        <v>3898.3530000000001</v>
      </c>
      <c r="M575">
        <v>574</v>
      </c>
      <c r="N575">
        <v>85.09</v>
      </c>
      <c r="O575">
        <v>3</v>
      </c>
      <c r="P575" t="e">
        <f>INDEX(sgStats[gl_rank],MATCH(stat_prod_calc_test_venusaur[[#This Row],[iv_str]],sgStats[gl_iv_string],0))</f>
        <v>#N/A</v>
      </c>
      <c r="Q575" t="e">
        <f>stat_prod_calc_test_venusaur[[#This Row],[sg_gl_rank]]=stat_prod_calc_test_venusaur[[#This Row],[gl_rank]]</f>
        <v>#N/A</v>
      </c>
      <c r="R575">
        <f>ROUND(stat_prod_calc_test_venusaur[[#This Row],[gl_stat_product]],1)</f>
        <v>1761.1</v>
      </c>
      <c r="S575" s="6" t="e">
        <f>INDEX(sgStats[gl_prod],MATCH(stat_prod_calc_test_venusaur[[#This Row],[iv_str]],sgStats[gl_iv_string],0))</f>
        <v>#N/A</v>
      </c>
      <c r="T575" s="5">
        <f>ROUND(stat_prod_calc_test_venusaur[[#This Row],[gl_percent_rank]],2)</f>
        <v>51.31</v>
      </c>
      <c r="U575" s="5" t="e">
        <f>INDEX(sgStats[gl_percent_sp],MATCH(stat_prod_calc_test_venusaur[[#This Row],[iv_str]],sgStats[gl_iv_string],0))</f>
        <v>#N/A</v>
      </c>
      <c r="V575" s="5" t="e">
        <f>stat_prod_calc_test_venusaur[[#This Row],[my_gl_%sp]]=stat_prod_calc_test_venusaur[[#This Row],[sg_gl_%sp]]</f>
        <v>#N/A</v>
      </c>
      <c r="W575" s="5">
        <f>ROUND(stat_prod_calc_test_venusaur[[#This Row],[gl_stat_product]]/$F$2*100,2)</f>
        <v>96.42</v>
      </c>
      <c r="X575" s="5" t="e">
        <f>stat_prod_calc_test_venusaur[[#This Row],[Column1]]=stat_prod_calc_test_venusaur[[#This Row],[sg_gl_%sp]]</f>
        <v>#N/A</v>
      </c>
      <c r="Y575" s="5">
        <f>stat_prod_calc_test_venusaur[[#This Row],[ul_stat_product]]/$L$66*100</f>
        <v>98.600046589235461</v>
      </c>
      <c r="Z575" s="5" t="e">
        <f>INDEX(sgStats[gl_rank],MATCH(stat_prod_calc_test_venusaur[[#This Row],[iv_str]],sgStats[ul_iv_string],0))</f>
        <v>#N/A</v>
      </c>
      <c r="AA575" s="5" t="e">
        <f>stat_prod_calc_test_venusaur[[#This Row],[sg_ul_rank]]=stat_prod_calc_test_venusaur[[#This Row],[ul_rank]]</f>
        <v>#N/A</v>
      </c>
      <c r="AB575" s="5">
        <f>ROUND(stat_prod_calc_test_venusaur[[#This Row],[ul_stat_product]],1)</f>
        <v>3898.4</v>
      </c>
      <c r="AC575" s="5" t="e">
        <f>INDEX(sgStats[ul_prod],MATCH(stat_prod_calc_test_venusaur[[#This Row],[iv_str]],sgStats[ul_iv_string],0))</f>
        <v>#N/A</v>
      </c>
    </row>
    <row r="576" spans="1:29" x14ac:dyDescent="0.25">
      <c r="A576" s="5" t="s">
        <v>36</v>
      </c>
      <c r="B576" s="5" t="s">
        <v>817</v>
      </c>
      <c r="C576">
        <v>21</v>
      </c>
      <c r="D576">
        <v>1490</v>
      </c>
      <c r="E576">
        <v>117</v>
      </c>
      <c r="F576">
        <v>1789.018</v>
      </c>
      <c r="G576">
        <v>781</v>
      </c>
      <c r="H576">
        <v>80.951999999999998</v>
      </c>
      <c r="I576">
        <v>40.5</v>
      </c>
      <c r="J576">
        <v>2500</v>
      </c>
      <c r="K576">
        <v>152</v>
      </c>
      <c r="L576">
        <v>3898.3240000000001</v>
      </c>
      <c r="M576">
        <v>575</v>
      </c>
      <c r="N576">
        <v>85.063999999999993</v>
      </c>
      <c r="O576">
        <v>3</v>
      </c>
      <c r="P576" t="e">
        <f>INDEX(sgStats[gl_rank],MATCH(stat_prod_calc_test_venusaur[[#This Row],[iv_str]],sgStats[gl_iv_string],0))</f>
        <v>#N/A</v>
      </c>
      <c r="Q576" t="e">
        <f>stat_prod_calc_test_venusaur[[#This Row],[sg_gl_rank]]=stat_prod_calc_test_venusaur[[#This Row],[gl_rank]]</f>
        <v>#N/A</v>
      </c>
      <c r="R576">
        <f>ROUND(stat_prod_calc_test_venusaur[[#This Row],[gl_stat_product]],1)</f>
        <v>1789</v>
      </c>
      <c r="S576" s="6" t="e">
        <f>INDEX(sgStats[gl_prod],MATCH(stat_prod_calc_test_venusaur[[#This Row],[iv_str]],sgStats[gl_iv_string],0))</f>
        <v>#N/A</v>
      </c>
      <c r="T576" s="5">
        <f>ROUND(stat_prod_calc_test_venusaur[[#This Row],[gl_percent_rank]],2)</f>
        <v>80.95</v>
      </c>
      <c r="U576" s="5" t="e">
        <f>INDEX(sgStats[gl_percent_sp],MATCH(stat_prod_calc_test_venusaur[[#This Row],[iv_str]],sgStats[gl_iv_string],0))</f>
        <v>#N/A</v>
      </c>
      <c r="V576" s="5" t="e">
        <f>stat_prod_calc_test_venusaur[[#This Row],[my_gl_%sp]]=stat_prod_calc_test_venusaur[[#This Row],[sg_gl_%sp]]</f>
        <v>#N/A</v>
      </c>
      <c r="W576" s="5">
        <f>ROUND(stat_prod_calc_test_venusaur[[#This Row],[gl_stat_product]]/$F$2*100,2)</f>
        <v>97.94</v>
      </c>
      <c r="X576" s="5" t="e">
        <f>stat_prod_calc_test_venusaur[[#This Row],[Column1]]=stat_prod_calc_test_venusaur[[#This Row],[sg_gl_%sp]]</f>
        <v>#N/A</v>
      </c>
      <c r="Y576" s="5">
        <f>stat_prod_calc_test_venusaur[[#This Row],[ul_stat_product]]/$L$66*100</f>
        <v>98.599313099643553</v>
      </c>
      <c r="Z576" s="5" t="e">
        <f>INDEX(sgStats[gl_rank],MATCH(stat_prod_calc_test_venusaur[[#This Row],[iv_str]],sgStats[ul_iv_string],0))</f>
        <v>#N/A</v>
      </c>
      <c r="AA576" s="5" t="e">
        <f>stat_prod_calc_test_venusaur[[#This Row],[sg_ul_rank]]=stat_prod_calc_test_venusaur[[#This Row],[ul_rank]]</f>
        <v>#N/A</v>
      </c>
      <c r="AB576" s="5">
        <f>ROUND(stat_prod_calc_test_venusaur[[#This Row],[ul_stat_product]],1)</f>
        <v>3898.3</v>
      </c>
      <c r="AC576" s="5" t="e">
        <f>INDEX(sgStats[ul_prod],MATCH(stat_prod_calc_test_venusaur[[#This Row],[iv_str]],sgStats[ul_iv_string],0))</f>
        <v>#N/A</v>
      </c>
    </row>
    <row r="577" spans="1:29" x14ac:dyDescent="0.25">
      <c r="A577" s="5" t="s">
        <v>36</v>
      </c>
      <c r="B577" s="5" t="s">
        <v>819</v>
      </c>
      <c r="C577">
        <v>21</v>
      </c>
      <c r="D577">
        <v>1487</v>
      </c>
      <c r="E577">
        <v>117</v>
      </c>
      <c r="F577">
        <v>1788.9739999999999</v>
      </c>
      <c r="G577">
        <v>782</v>
      </c>
      <c r="H577">
        <v>80.903999999999996</v>
      </c>
      <c r="I577">
        <v>40.5</v>
      </c>
      <c r="J577">
        <v>2494</v>
      </c>
      <c r="K577">
        <v>152</v>
      </c>
      <c r="L577">
        <v>3898.2289999999998</v>
      </c>
      <c r="M577">
        <v>576</v>
      </c>
      <c r="N577">
        <v>85.037999999999997</v>
      </c>
      <c r="O577">
        <v>3</v>
      </c>
      <c r="P577" t="e">
        <f>INDEX(sgStats[gl_rank],MATCH(stat_prod_calc_test_venusaur[[#This Row],[iv_str]],sgStats[gl_iv_string],0))</f>
        <v>#N/A</v>
      </c>
      <c r="Q577" t="e">
        <f>stat_prod_calc_test_venusaur[[#This Row],[sg_gl_rank]]=stat_prod_calc_test_venusaur[[#This Row],[gl_rank]]</f>
        <v>#N/A</v>
      </c>
      <c r="R577">
        <f>ROUND(stat_prod_calc_test_venusaur[[#This Row],[gl_stat_product]],1)</f>
        <v>1789</v>
      </c>
      <c r="S577" s="6" t="e">
        <f>INDEX(sgStats[gl_prod],MATCH(stat_prod_calc_test_venusaur[[#This Row],[iv_str]],sgStats[gl_iv_string],0))</f>
        <v>#N/A</v>
      </c>
      <c r="T577" s="5">
        <f>ROUND(stat_prod_calc_test_venusaur[[#This Row],[gl_percent_rank]],2)</f>
        <v>80.900000000000006</v>
      </c>
      <c r="U577" s="5" t="e">
        <f>INDEX(sgStats[gl_percent_sp],MATCH(stat_prod_calc_test_venusaur[[#This Row],[iv_str]],sgStats[gl_iv_string],0))</f>
        <v>#N/A</v>
      </c>
      <c r="V577" s="5" t="e">
        <f>stat_prod_calc_test_venusaur[[#This Row],[my_gl_%sp]]=stat_prod_calc_test_venusaur[[#This Row],[sg_gl_%sp]]</f>
        <v>#N/A</v>
      </c>
      <c r="W577" s="5">
        <f>ROUND(stat_prod_calc_test_venusaur[[#This Row],[gl_stat_product]]/$F$2*100,2)</f>
        <v>97.94</v>
      </c>
      <c r="X577" s="5" t="e">
        <f>stat_prod_calc_test_venusaur[[#This Row],[Column1]]=stat_prod_calc_test_venusaur[[#This Row],[sg_gl_%sp]]</f>
        <v>#N/A</v>
      </c>
      <c r="Y577" s="5">
        <f>stat_prod_calc_test_venusaur[[#This Row],[ul_stat_product]]/$L$66*100</f>
        <v>98.596910288911431</v>
      </c>
      <c r="Z577" s="5" t="e">
        <f>INDEX(sgStats[gl_rank],MATCH(stat_prod_calc_test_venusaur[[#This Row],[iv_str]],sgStats[ul_iv_string],0))</f>
        <v>#N/A</v>
      </c>
      <c r="AA577" s="5" t="e">
        <f>stat_prod_calc_test_venusaur[[#This Row],[sg_ul_rank]]=stat_prod_calc_test_venusaur[[#This Row],[ul_rank]]</f>
        <v>#N/A</v>
      </c>
      <c r="AB577" s="5">
        <f>ROUND(stat_prod_calc_test_venusaur[[#This Row],[ul_stat_product]],1)</f>
        <v>3898.2</v>
      </c>
      <c r="AC577" s="5" t="e">
        <f>INDEX(sgStats[ul_prod],MATCH(stat_prod_calc_test_venusaur[[#This Row],[iv_str]],sgStats[ul_iv_string],0))</f>
        <v>#N/A</v>
      </c>
    </row>
    <row r="578" spans="1:29" x14ac:dyDescent="0.25">
      <c r="A578" s="5" t="s">
        <v>36</v>
      </c>
      <c r="B578" s="5" t="s">
        <v>1529</v>
      </c>
      <c r="C578">
        <v>19.5</v>
      </c>
      <c r="D578">
        <v>1476</v>
      </c>
      <c r="E578">
        <v>120</v>
      </c>
      <c r="F578">
        <v>1771.796</v>
      </c>
      <c r="G578">
        <v>1492</v>
      </c>
      <c r="H578">
        <v>63.564999999999998</v>
      </c>
      <c r="I578">
        <v>36</v>
      </c>
      <c r="J578">
        <v>2498</v>
      </c>
      <c r="K578">
        <v>156</v>
      </c>
      <c r="L578">
        <v>3898.1489999999999</v>
      </c>
      <c r="M578">
        <v>577</v>
      </c>
      <c r="N578">
        <v>85.012</v>
      </c>
      <c r="O578">
        <v>3</v>
      </c>
      <c r="P578" t="e">
        <f>INDEX(sgStats[gl_rank],MATCH(stat_prod_calc_test_venusaur[[#This Row],[iv_str]],sgStats[gl_iv_string],0))</f>
        <v>#N/A</v>
      </c>
      <c r="Q578" t="e">
        <f>stat_prod_calc_test_venusaur[[#This Row],[sg_gl_rank]]=stat_prod_calc_test_venusaur[[#This Row],[gl_rank]]</f>
        <v>#N/A</v>
      </c>
      <c r="R578">
        <f>ROUND(stat_prod_calc_test_venusaur[[#This Row],[gl_stat_product]],1)</f>
        <v>1771.8</v>
      </c>
      <c r="S578" s="6" t="e">
        <f>INDEX(sgStats[gl_prod],MATCH(stat_prod_calc_test_venusaur[[#This Row],[iv_str]],sgStats[gl_iv_string],0))</f>
        <v>#N/A</v>
      </c>
      <c r="T578" s="5">
        <f>ROUND(stat_prod_calc_test_venusaur[[#This Row],[gl_percent_rank]],2)</f>
        <v>63.57</v>
      </c>
      <c r="U578" s="5" t="e">
        <f>INDEX(sgStats[gl_percent_sp],MATCH(stat_prod_calc_test_venusaur[[#This Row],[iv_str]],sgStats[gl_iv_string],0))</f>
        <v>#N/A</v>
      </c>
      <c r="V578" s="5" t="e">
        <f>stat_prod_calc_test_venusaur[[#This Row],[my_gl_%sp]]=stat_prod_calc_test_venusaur[[#This Row],[sg_gl_%sp]]</f>
        <v>#N/A</v>
      </c>
      <c r="W578" s="5">
        <f>ROUND(stat_prod_calc_test_venusaur[[#This Row],[gl_stat_product]]/$F$2*100,2)</f>
        <v>97</v>
      </c>
      <c r="X578" s="5" t="e">
        <f>stat_prod_calc_test_venusaur[[#This Row],[Column1]]=stat_prod_calc_test_venusaur[[#This Row],[sg_gl_%sp]]</f>
        <v>#N/A</v>
      </c>
      <c r="Y578" s="5">
        <f>stat_prod_calc_test_venusaur[[#This Row],[ul_stat_product]]/$L$66*100</f>
        <v>98.594886869347548</v>
      </c>
      <c r="Z578" s="5" t="e">
        <f>INDEX(sgStats[gl_rank],MATCH(stat_prod_calc_test_venusaur[[#This Row],[iv_str]],sgStats[ul_iv_string],0))</f>
        <v>#N/A</v>
      </c>
      <c r="AA578" s="5" t="e">
        <f>stat_prod_calc_test_venusaur[[#This Row],[sg_ul_rank]]=stat_prod_calc_test_venusaur[[#This Row],[ul_rank]]</f>
        <v>#N/A</v>
      </c>
      <c r="AB578" s="5">
        <f>ROUND(stat_prod_calc_test_venusaur[[#This Row],[ul_stat_product]],1)</f>
        <v>3898.1</v>
      </c>
      <c r="AC578" s="5" t="e">
        <f>INDEX(sgStats[ul_prod],MATCH(stat_prod_calc_test_venusaur[[#This Row],[iv_str]],sgStats[ul_iv_string],0))</f>
        <v>#N/A</v>
      </c>
    </row>
    <row r="579" spans="1:29" x14ac:dyDescent="0.25">
      <c r="A579" s="5" t="s">
        <v>36</v>
      </c>
      <c r="B579" s="5" t="s">
        <v>1564</v>
      </c>
      <c r="C579">
        <v>21</v>
      </c>
      <c r="D579">
        <v>1471</v>
      </c>
      <c r="E579">
        <v>125</v>
      </c>
      <c r="F579">
        <v>1771.0989999999999</v>
      </c>
      <c r="G579">
        <v>1528</v>
      </c>
      <c r="H579">
        <v>62.710999999999999</v>
      </c>
      <c r="I579">
        <v>41</v>
      </c>
      <c r="J579">
        <v>2484</v>
      </c>
      <c r="K579">
        <v>163</v>
      </c>
      <c r="L579">
        <v>3898.1289999999999</v>
      </c>
      <c r="M579">
        <v>578</v>
      </c>
      <c r="N579">
        <v>84.986000000000004</v>
      </c>
      <c r="O579">
        <v>3</v>
      </c>
      <c r="P579" t="e">
        <f>INDEX(sgStats[gl_rank],MATCH(stat_prod_calc_test_venusaur[[#This Row],[iv_str]],sgStats[gl_iv_string],0))</f>
        <v>#N/A</v>
      </c>
      <c r="Q579" t="e">
        <f>stat_prod_calc_test_venusaur[[#This Row],[sg_gl_rank]]=stat_prod_calc_test_venusaur[[#This Row],[gl_rank]]</f>
        <v>#N/A</v>
      </c>
      <c r="R579">
        <f>ROUND(stat_prod_calc_test_venusaur[[#This Row],[gl_stat_product]],1)</f>
        <v>1771.1</v>
      </c>
      <c r="S579" s="6" t="e">
        <f>INDEX(sgStats[gl_prod],MATCH(stat_prod_calc_test_venusaur[[#This Row],[iv_str]],sgStats[gl_iv_string],0))</f>
        <v>#N/A</v>
      </c>
      <c r="T579" s="5">
        <f>ROUND(stat_prod_calc_test_venusaur[[#This Row],[gl_percent_rank]],2)</f>
        <v>62.71</v>
      </c>
      <c r="U579" s="5" t="e">
        <f>INDEX(sgStats[gl_percent_sp],MATCH(stat_prod_calc_test_venusaur[[#This Row],[iv_str]],sgStats[gl_iv_string],0))</f>
        <v>#N/A</v>
      </c>
      <c r="V579" s="5" t="e">
        <f>stat_prod_calc_test_venusaur[[#This Row],[my_gl_%sp]]=stat_prod_calc_test_venusaur[[#This Row],[sg_gl_%sp]]</f>
        <v>#N/A</v>
      </c>
      <c r="W579" s="5">
        <f>ROUND(stat_prod_calc_test_venusaur[[#This Row],[gl_stat_product]]/$F$2*100,2)</f>
        <v>96.96</v>
      </c>
      <c r="X579" s="5" t="e">
        <f>stat_prod_calc_test_venusaur[[#This Row],[Column1]]=stat_prod_calc_test_venusaur[[#This Row],[sg_gl_%sp]]</f>
        <v>#N/A</v>
      </c>
      <c r="Y579" s="5">
        <f>stat_prod_calc_test_venusaur[[#This Row],[ul_stat_product]]/$L$66*100</f>
        <v>98.594381014456573</v>
      </c>
      <c r="Z579" s="5" t="e">
        <f>INDEX(sgStats[gl_rank],MATCH(stat_prod_calc_test_venusaur[[#This Row],[iv_str]],sgStats[ul_iv_string],0))</f>
        <v>#N/A</v>
      </c>
      <c r="AA579" s="5" t="e">
        <f>stat_prod_calc_test_venusaur[[#This Row],[sg_ul_rank]]=stat_prod_calc_test_venusaur[[#This Row],[ul_rank]]</f>
        <v>#N/A</v>
      </c>
      <c r="AB579" s="5">
        <f>ROUND(stat_prod_calc_test_venusaur[[#This Row],[ul_stat_product]],1)</f>
        <v>3898.1</v>
      </c>
      <c r="AC579" s="5" t="e">
        <f>INDEX(sgStats[ul_prod],MATCH(stat_prod_calc_test_venusaur[[#This Row],[iv_str]],sgStats[ul_iv_string],0))</f>
        <v>#N/A</v>
      </c>
    </row>
    <row r="580" spans="1:29" x14ac:dyDescent="0.25">
      <c r="A580" s="5" t="s">
        <v>36</v>
      </c>
      <c r="B580" s="5" t="s">
        <v>1663</v>
      </c>
      <c r="C580">
        <v>21</v>
      </c>
      <c r="D580">
        <v>1469</v>
      </c>
      <c r="E580">
        <v>121</v>
      </c>
      <c r="F580">
        <v>1768.654</v>
      </c>
      <c r="G580">
        <v>1627</v>
      </c>
      <c r="H580">
        <v>60.292999999999999</v>
      </c>
      <c r="I580">
        <v>41</v>
      </c>
      <c r="J580">
        <v>2479</v>
      </c>
      <c r="K580">
        <v>158</v>
      </c>
      <c r="L580">
        <v>3898.078</v>
      </c>
      <c r="M580">
        <v>579</v>
      </c>
      <c r="N580">
        <v>84.96</v>
      </c>
      <c r="O580">
        <v>3</v>
      </c>
      <c r="P580" t="e">
        <f>INDEX(sgStats[gl_rank],MATCH(stat_prod_calc_test_venusaur[[#This Row],[iv_str]],sgStats[gl_iv_string],0))</f>
        <v>#N/A</v>
      </c>
      <c r="Q580" t="e">
        <f>stat_prod_calc_test_venusaur[[#This Row],[sg_gl_rank]]=stat_prod_calc_test_venusaur[[#This Row],[gl_rank]]</f>
        <v>#N/A</v>
      </c>
      <c r="R580">
        <f>ROUND(stat_prod_calc_test_venusaur[[#This Row],[gl_stat_product]],1)</f>
        <v>1768.7</v>
      </c>
      <c r="S580" s="6" t="e">
        <f>INDEX(sgStats[gl_prod],MATCH(stat_prod_calc_test_venusaur[[#This Row],[iv_str]],sgStats[gl_iv_string],0))</f>
        <v>#N/A</v>
      </c>
      <c r="T580" s="5">
        <f>ROUND(stat_prod_calc_test_venusaur[[#This Row],[gl_percent_rank]],2)</f>
        <v>60.29</v>
      </c>
      <c r="U580" s="5" t="e">
        <f>INDEX(sgStats[gl_percent_sp],MATCH(stat_prod_calc_test_venusaur[[#This Row],[iv_str]],sgStats[gl_iv_string],0))</f>
        <v>#N/A</v>
      </c>
      <c r="V580" s="5" t="e">
        <f>stat_prod_calc_test_venusaur[[#This Row],[my_gl_%sp]]=stat_prod_calc_test_venusaur[[#This Row],[sg_gl_%sp]]</f>
        <v>#N/A</v>
      </c>
      <c r="W580" s="5">
        <f>ROUND(stat_prod_calc_test_venusaur[[#This Row],[gl_stat_product]]/$F$2*100,2)</f>
        <v>96.83</v>
      </c>
      <c r="X580" s="5" t="e">
        <f>stat_prod_calc_test_venusaur[[#This Row],[Column1]]=stat_prod_calc_test_venusaur[[#This Row],[sg_gl_%sp]]</f>
        <v>#N/A</v>
      </c>
      <c r="Y580" s="5">
        <f>stat_prod_calc_test_venusaur[[#This Row],[ul_stat_product]]/$L$66*100</f>
        <v>98.593091084484598</v>
      </c>
      <c r="Z580" s="5" t="e">
        <f>INDEX(sgStats[gl_rank],MATCH(stat_prod_calc_test_venusaur[[#This Row],[iv_str]],sgStats[ul_iv_string],0))</f>
        <v>#N/A</v>
      </c>
      <c r="AA580" s="5" t="e">
        <f>stat_prod_calc_test_venusaur[[#This Row],[sg_ul_rank]]=stat_prod_calc_test_venusaur[[#This Row],[ul_rank]]</f>
        <v>#N/A</v>
      </c>
      <c r="AB580" s="5">
        <f>ROUND(stat_prod_calc_test_venusaur[[#This Row],[ul_stat_product]],1)</f>
        <v>3898.1</v>
      </c>
      <c r="AC580" s="5" t="e">
        <f>INDEX(sgStats[ul_prod],MATCH(stat_prod_calc_test_venusaur[[#This Row],[iv_str]],sgStats[ul_iv_string],0))</f>
        <v>#N/A</v>
      </c>
    </row>
    <row r="581" spans="1:29" x14ac:dyDescent="0.25">
      <c r="A581" s="5" t="s">
        <v>36</v>
      </c>
      <c r="B581" s="5" t="s">
        <v>825</v>
      </c>
      <c r="C581">
        <v>21</v>
      </c>
      <c r="D581">
        <v>1483</v>
      </c>
      <c r="E581">
        <v>117</v>
      </c>
      <c r="F581">
        <v>1788.8420000000001</v>
      </c>
      <c r="G581">
        <v>787</v>
      </c>
      <c r="H581">
        <v>80.757000000000005</v>
      </c>
      <c r="I581">
        <v>40.5</v>
      </c>
      <c r="J581">
        <v>2487</v>
      </c>
      <c r="K581">
        <v>152</v>
      </c>
      <c r="L581">
        <v>3897.942</v>
      </c>
      <c r="M581">
        <v>580</v>
      </c>
      <c r="N581">
        <v>84.933999999999997</v>
      </c>
      <c r="O581">
        <v>3</v>
      </c>
      <c r="P581" t="e">
        <f>INDEX(sgStats[gl_rank],MATCH(stat_prod_calc_test_venusaur[[#This Row],[iv_str]],sgStats[gl_iv_string],0))</f>
        <v>#N/A</v>
      </c>
      <c r="Q581" t="e">
        <f>stat_prod_calc_test_venusaur[[#This Row],[sg_gl_rank]]=stat_prod_calc_test_venusaur[[#This Row],[gl_rank]]</f>
        <v>#N/A</v>
      </c>
      <c r="R581">
        <f>ROUND(stat_prod_calc_test_venusaur[[#This Row],[gl_stat_product]],1)</f>
        <v>1788.8</v>
      </c>
      <c r="S581" s="6" t="e">
        <f>INDEX(sgStats[gl_prod],MATCH(stat_prod_calc_test_venusaur[[#This Row],[iv_str]],sgStats[gl_iv_string],0))</f>
        <v>#N/A</v>
      </c>
      <c r="T581" s="5">
        <f>ROUND(stat_prod_calc_test_venusaur[[#This Row],[gl_percent_rank]],2)</f>
        <v>80.760000000000005</v>
      </c>
      <c r="U581" s="5" t="e">
        <f>INDEX(sgStats[gl_percent_sp],MATCH(stat_prod_calc_test_venusaur[[#This Row],[iv_str]],sgStats[gl_iv_string],0))</f>
        <v>#N/A</v>
      </c>
      <c r="V581" s="5" t="e">
        <f>stat_prod_calc_test_venusaur[[#This Row],[my_gl_%sp]]=stat_prod_calc_test_venusaur[[#This Row],[sg_gl_%sp]]</f>
        <v>#N/A</v>
      </c>
      <c r="W581" s="5">
        <f>ROUND(stat_prod_calc_test_venusaur[[#This Row],[gl_stat_product]]/$F$2*100,2)</f>
        <v>97.93</v>
      </c>
      <c r="X581" s="5" t="e">
        <f>stat_prod_calc_test_venusaur[[#This Row],[Column1]]=stat_prod_calc_test_venusaur[[#This Row],[sg_gl_%sp]]</f>
        <v>#N/A</v>
      </c>
      <c r="Y581" s="5">
        <f>stat_prod_calc_test_venusaur[[#This Row],[ul_stat_product]]/$L$66*100</f>
        <v>98.589651271225989</v>
      </c>
      <c r="Z581" s="5" t="e">
        <f>INDEX(sgStats[gl_rank],MATCH(stat_prod_calc_test_venusaur[[#This Row],[iv_str]],sgStats[ul_iv_string],0))</f>
        <v>#N/A</v>
      </c>
      <c r="AA581" s="5" t="e">
        <f>stat_prod_calc_test_venusaur[[#This Row],[sg_ul_rank]]=stat_prod_calc_test_venusaur[[#This Row],[ul_rank]]</f>
        <v>#N/A</v>
      </c>
      <c r="AB581" s="5">
        <f>ROUND(stat_prod_calc_test_venusaur[[#This Row],[ul_stat_product]],1)</f>
        <v>3897.9</v>
      </c>
      <c r="AC581" s="5" t="e">
        <f>INDEX(sgStats[ul_prod],MATCH(stat_prod_calc_test_venusaur[[#This Row],[iv_str]],sgStats[ul_iv_string],0))</f>
        <v>#N/A</v>
      </c>
    </row>
    <row r="582" spans="1:29" x14ac:dyDescent="0.25">
      <c r="A582" s="5" t="s">
        <v>36</v>
      </c>
      <c r="B582" s="5" t="s">
        <v>1669</v>
      </c>
      <c r="C582">
        <v>21</v>
      </c>
      <c r="D582">
        <v>1472</v>
      </c>
      <c r="E582">
        <v>121</v>
      </c>
      <c r="F582">
        <v>1768.5630000000001</v>
      </c>
      <c r="G582">
        <v>1633</v>
      </c>
      <c r="H582">
        <v>60.122</v>
      </c>
      <c r="I582">
        <v>41</v>
      </c>
      <c r="J582">
        <v>2485</v>
      </c>
      <c r="K582">
        <v>158</v>
      </c>
      <c r="L582">
        <v>3897.8780000000002</v>
      </c>
      <c r="M582">
        <v>581</v>
      </c>
      <c r="N582">
        <v>84.908000000000001</v>
      </c>
      <c r="O582">
        <v>3</v>
      </c>
      <c r="P582" t="e">
        <f>INDEX(sgStats[gl_rank],MATCH(stat_prod_calc_test_venusaur[[#This Row],[iv_str]],sgStats[gl_iv_string],0))</f>
        <v>#N/A</v>
      </c>
      <c r="Q582" t="e">
        <f>stat_prod_calc_test_venusaur[[#This Row],[sg_gl_rank]]=stat_prod_calc_test_venusaur[[#This Row],[gl_rank]]</f>
        <v>#N/A</v>
      </c>
      <c r="R582">
        <f>ROUND(stat_prod_calc_test_venusaur[[#This Row],[gl_stat_product]],1)</f>
        <v>1768.6</v>
      </c>
      <c r="S582" s="6" t="e">
        <f>INDEX(sgStats[gl_prod],MATCH(stat_prod_calc_test_venusaur[[#This Row],[iv_str]],sgStats[gl_iv_string],0))</f>
        <v>#N/A</v>
      </c>
      <c r="T582" s="5">
        <f>ROUND(stat_prod_calc_test_venusaur[[#This Row],[gl_percent_rank]],2)</f>
        <v>60.12</v>
      </c>
      <c r="U582" s="5" t="e">
        <f>INDEX(sgStats[gl_percent_sp],MATCH(stat_prod_calc_test_venusaur[[#This Row],[iv_str]],sgStats[gl_iv_string],0))</f>
        <v>#N/A</v>
      </c>
      <c r="V582" s="5" t="e">
        <f>stat_prod_calc_test_venusaur[[#This Row],[my_gl_%sp]]=stat_prod_calc_test_venusaur[[#This Row],[sg_gl_%sp]]</f>
        <v>#N/A</v>
      </c>
      <c r="W582" s="5">
        <f>ROUND(stat_prod_calc_test_venusaur[[#This Row],[gl_stat_product]]/$F$2*100,2)</f>
        <v>96.82</v>
      </c>
      <c r="X582" s="5" t="e">
        <f>stat_prod_calc_test_venusaur[[#This Row],[Column1]]=stat_prod_calc_test_venusaur[[#This Row],[sg_gl_%sp]]</f>
        <v>#N/A</v>
      </c>
      <c r="Y582" s="5">
        <f>stat_prod_calc_test_venusaur[[#This Row],[ul_stat_product]]/$L$66*100</f>
        <v>98.588032535574882</v>
      </c>
      <c r="Z582" s="5" t="e">
        <f>INDEX(sgStats[gl_rank],MATCH(stat_prod_calc_test_venusaur[[#This Row],[iv_str]],sgStats[ul_iv_string],0))</f>
        <v>#N/A</v>
      </c>
      <c r="AA582" s="5" t="e">
        <f>stat_prod_calc_test_venusaur[[#This Row],[sg_ul_rank]]=stat_prod_calc_test_venusaur[[#This Row],[ul_rank]]</f>
        <v>#N/A</v>
      </c>
      <c r="AB582" s="5">
        <f>ROUND(stat_prod_calc_test_venusaur[[#This Row],[ul_stat_product]],1)</f>
        <v>3897.9</v>
      </c>
      <c r="AC582" s="5" t="e">
        <f>INDEX(sgStats[ul_prod],MATCH(stat_prod_calc_test_venusaur[[#This Row],[iv_str]],sgStats[ul_iv_string],0))</f>
        <v>#N/A</v>
      </c>
    </row>
    <row r="583" spans="1:29" x14ac:dyDescent="0.25">
      <c r="A583" s="5" t="s">
        <v>36</v>
      </c>
      <c r="B583" s="5" t="s">
        <v>433</v>
      </c>
      <c r="C583">
        <v>20.5</v>
      </c>
      <c r="D583">
        <v>1496</v>
      </c>
      <c r="E583">
        <v>119</v>
      </c>
      <c r="F583">
        <v>1802.73</v>
      </c>
      <c r="G583">
        <v>397</v>
      </c>
      <c r="H583">
        <v>90.256</v>
      </c>
      <c r="I583">
        <v>38.5</v>
      </c>
      <c r="J583">
        <v>2499</v>
      </c>
      <c r="K583">
        <v>154</v>
      </c>
      <c r="L583">
        <v>3897.8690000000001</v>
      </c>
      <c r="M583">
        <v>582</v>
      </c>
      <c r="N583">
        <v>84.804000000000002</v>
      </c>
      <c r="O583">
        <v>3</v>
      </c>
      <c r="P583" t="e">
        <f>INDEX(sgStats[gl_rank],MATCH(stat_prod_calc_test_venusaur[[#This Row],[iv_str]],sgStats[gl_iv_string],0))</f>
        <v>#N/A</v>
      </c>
      <c r="Q583" t="e">
        <f>stat_prod_calc_test_venusaur[[#This Row],[sg_gl_rank]]=stat_prod_calc_test_venusaur[[#This Row],[gl_rank]]</f>
        <v>#N/A</v>
      </c>
      <c r="R583">
        <f>ROUND(stat_prod_calc_test_venusaur[[#This Row],[gl_stat_product]],1)</f>
        <v>1802.7</v>
      </c>
      <c r="S583" s="6" t="e">
        <f>INDEX(sgStats[gl_prod],MATCH(stat_prod_calc_test_venusaur[[#This Row],[iv_str]],sgStats[gl_iv_string],0))</f>
        <v>#N/A</v>
      </c>
      <c r="T583" s="5">
        <f>ROUND(stat_prod_calc_test_venusaur[[#This Row],[gl_percent_rank]],2)</f>
        <v>90.26</v>
      </c>
      <c r="U583" s="5" t="e">
        <f>INDEX(sgStats[gl_percent_sp],MATCH(stat_prod_calc_test_venusaur[[#This Row],[iv_str]],sgStats[gl_iv_string],0))</f>
        <v>#N/A</v>
      </c>
      <c r="V583" s="5" t="e">
        <f>stat_prod_calc_test_venusaur[[#This Row],[my_gl_%sp]]=stat_prod_calc_test_venusaur[[#This Row],[sg_gl_%sp]]</f>
        <v>#N/A</v>
      </c>
      <c r="W583" s="5">
        <f>ROUND(stat_prod_calc_test_venusaur[[#This Row],[gl_stat_product]]/$F$2*100,2)</f>
        <v>98.69</v>
      </c>
      <c r="X583" s="5" t="e">
        <f>stat_prod_calc_test_venusaur[[#This Row],[Column1]]=stat_prod_calc_test_venusaur[[#This Row],[sg_gl_%sp]]</f>
        <v>#N/A</v>
      </c>
      <c r="Y583" s="5">
        <f>stat_prod_calc_test_venusaur[[#This Row],[ul_stat_product]]/$L$66*100</f>
        <v>98.587804900873948</v>
      </c>
      <c r="Z583" s="5" t="e">
        <f>INDEX(sgStats[gl_rank],MATCH(stat_prod_calc_test_venusaur[[#This Row],[iv_str]],sgStats[ul_iv_string],0))</f>
        <v>#N/A</v>
      </c>
      <c r="AA583" s="5" t="e">
        <f>stat_prod_calc_test_venusaur[[#This Row],[sg_ul_rank]]=stat_prod_calc_test_venusaur[[#This Row],[ul_rank]]</f>
        <v>#N/A</v>
      </c>
      <c r="AB583" s="5">
        <f>ROUND(stat_prod_calc_test_venusaur[[#This Row],[ul_stat_product]],1)</f>
        <v>3897.9</v>
      </c>
      <c r="AC583" s="5" t="e">
        <f>INDEX(sgStats[ul_prod],MATCH(stat_prod_calc_test_venusaur[[#This Row],[iv_str]],sgStats[ul_iv_string],0))</f>
        <v>#N/A</v>
      </c>
    </row>
    <row r="584" spans="1:29" x14ac:dyDescent="0.25">
      <c r="A584" s="5" t="s">
        <v>36</v>
      </c>
      <c r="B584" s="5" t="s">
        <v>434</v>
      </c>
      <c r="C584">
        <v>20.5</v>
      </c>
      <c r="D584">
        <v>1492</v>
      </c>
      <c r="E584">
        <v>119</v>
      </c>
      <c r="F584">
        <v>1802.73</v>
      </c>
      <c r="G584">
        <v>397</v>
      </c>
      <c r="H584">
        <v>90.256</v>
      </c>
      <c r="I584">
        <v>38.5</v>
      </c>
      <c r="J584">
        <v>2493</v>
      </c>
      <c r="K584">
        <v>154</v>
      </c>
      <c r="L584">
        <v>3897.8690000000001</v>
      </c>
      <c r="M584">
        <v>582</v>
      </c>
      <c r="N584">
        <v>84.804000000000002</v>
      </c>
      <c r="O584">
        <v>3</v>
      </c>
      <c r="P584" t="e">
        <f>INDEX(sgStats[gl_rank],MATCH(stat_prod_calc_test_venusaur[[#This Row],[iv_str]],sgStats[gl_iv_string],0))</f>
        <v>#N/A</v>
      </c>
      <c r="Q584" t="e">
        <f>stat_prod_calc_test_venusaur[[#This Row],[sg_gl_rank]]=stat_prod_calc_test_venusaur[[#This Row],[gl_rank]]</f>
        <v>#N/A</v>
      </c>
      <c r="R584">
        <f>ROUND(stat_prod_calc_test_venusaur[[#This Row],[gl_stat_product]],1)</f>
        <v>1802.7</v>
      </c>
      <c r="S584" s="6" t="e">
        <f>INDEX(sgStats[gl_prod],MATCH(stat_prod_calc_test_venusaur[[#This Row],[iv_str]],sgStats[gl_iv_string],0))</f>
        <v>#N/A</v>
      </c>
      <c r="T584" s="5">
        <f>ROUND(stat_prod_calc_test_venusaur[[#This Row],[gl_percent_rank]],2)</f>
        <v>90.26</v>
      </c>
      <c r="U584" s="5" t="e">
        <f>INDEX(sgStats[gl_percent_sp],MATCH(stat_prod_calc_test_venusaur[[#This Row],[iv_str]],sgStats[gl_iv_string],0))</f>
        <v>#N/A</v>
      </c>
      <c r="V584" s="5" t="e">
        <f>stat_prod_calc_test_venusaur[[#This Row],[my_gl_%sp]]=stat_prod_calc_test_venusaur[[#This Row],[sg_gl_%sp]]</f>
        <v>#N/A</v>
      </c>
      <c r="W584" s="5">
        <f>ROUND(stat_prod_calc_test_venusaur[[#This Row],[gl_stat_product]]/$F$2*100,2)</f>
        <v>98.69</v>
      </c>
      <c r="X584" s="5" t="e">
        <f>stat_prod_calc_test_venusaur[[#This Row],[Column1]]=stat_prod_calc_test_venusaur[[#This Row],[sg_gl_%sp]]</f>
        <v>#N/A</v>
      </c>
      <c r="Y584" s="5">
        <f>stat_prod_calc_test_venusaur[[#This Row],[ul_stat_product]]/$L$66*100</f>
        <v>98.587804900873948</v>
      </c>
      <c r="Z584" s="5" t="e">
        <f>INDEX(sgStats[gl_rank],MATCH(stat_prod_calc_test_venusaur[[#This Row],[iv_str]],sgStats[ul_iv_string],0))</f>
        <v>#N/A</v>
      </c>
      <c r="AA584" s="5" t="e">
        <f>stat_prod_calc_test_venusaur[[#This Row],[sg_ul_rank]]=stat_prod_calc_test_venusaur[[#This Row],[ul_rank]]</f>
        <v>#N/A</v>
      </c>
      <c r="AB584" s="5">
        <f>ROUND(stat_prod_calc_test_venusaur[[#This Row],[ul_stat_product]],1)</f>
        <v>3897.9</v>
      </c>
      <c r="AC584" s="5" t="e">
        <f>INDEX(sgStats[ul_prod],MATCH(stat_prod_calc_test_venusaur[[#This Row],[iv_str]],sgStats[ul_iv_string],0))</f>
        <v>#N/A</v>
      </c>
    </row>
    <row r="585" spans="1:29" x14ac:dyDescent="0.25">
      <c r="A585" s="5" t="s">
        <v>36</v>
      </c>
      <c r="B585" s="5" t="s">
        <v>435</v>
      </c>
      <c r="C585">
        <v>20.5</v>
      </c>
      <c r="D585">
        <v>1492</v>
      </c>
      <c r="E585">
        <v>119</v>
      </c>
      <c r="F585">
        <v>1802.73</v>
      </c>
      <c r="G585">
        <v>397</v>
      </c>
      <c r="H585">
        <v>90.256</v>
      </c>
      <c r="I585">
        <v>38.5</v>
      </c>
      <c r="J585">
        <v>2493</v>
      </c>
      <c r="K585">
        <v>154</v>
      </c>
      <c r="L585">
        <v>3897.8690000000001</v>
      </c>
      <c r="M585">
        <v>582</v>
      </c>
      <c r="N585">
        <v>84.804000000000002</v>
      </c>
      <c r="O585">
        <v>3</v>
      </c>
      <c r="P585" t="e">
        <f>INDEX(sgStats[gl_rank],MATCH(stat_prod_calc_test_venusaur[[#This Row],[iv_str]],sgStats[gl_iv_string],0))</f>
        <v>#N/A</v>
      </c>
      <c r="Q585" t="e">
        <f>stat_prod_calc_test_venusaur[[#This Row],[sg_gl_rank]]=stat_prod_calc_test_venusaur[[#This Row],[gl_rank]]</f>
        <v>#N/A</v>
      </c>
      <c r="R585">
        <f>ROUND(stat_prod_calc_test_venusaur[[#This Row],[gl_stat_product]],1)</f>
        <v>1802.7</v>
      </c>
      <c r="S585" s="6" t="e">
        <f>INDEX(sgStats[gl_prod],MATCH(stat_prod_calc_test_venusaur[[#This Row],[iv_str]],sgStats[gl_iv_string],0))</f>
        <v>#N/A</v>
      </c>
      <c r="T585" s="5">
        <f>ROUND(stat_prod_calc_test_venusaur[[#This Row],[gl_percent_rank]],2)</f>
        <v>90.26</v>
      </c>
      <c r="U585" s="5" t="e">
        <f>INDEX(sgStats[gl_percent_sp],MATCH(stat_prod_calc_test_venusaur[[#This Row],[iv_str]],sgStats[gl_iv_string],0))</f>
        <v>#N/A</v>
      </c>
      <c r="V585" s="5" t="e">
        <f>stat_prod_calc_test_venusaur[[#This Row],[my_gl_%sp]]=stat_prod_calc_test_venusaur[[#This Row],[sg_gl_%sp]]</f>
        <v>#N/A</v>
      </c>
      <c r="W585" s="5">
        <f>ROUND(stat_prod_calc_test_venusaur[[#This Row],[gl_stat_product]]/$F$2*100,2)</f>
        <v>98.69</v>
      </c>
      <c r="X585" s="5" t="e">
        <f>stat_prod_calc_test_venusaur[[#This Row],[Column1]]=stat_prod_calc_test_venusaur[[#This Row],[sg_gl_%sp]]</f>
        <v>#N/A</v>
      </c>
      <c r="Y585" s="5">
        <f>stat_prod_calc_test_venusaur[[#This Row],[ul_stat_product]]/$L$66*100</f>
        <v>98.587804900873948</v>
      </c>
      <c r="Z585" s="5" t="e">
        <f>INDEX(sgStats[gl_rank],MATCH(stat_prod_calc_test_venusaur[[#This Row],[iv_str]],sgStats[ul_iv_string],0))</f>
        <v>#N/A</v>
      </c>
      <c r="AA585" s="5" t="e">
        <f>stat_prod_calc_test_venusaur[[#This Row],[sg_ul_rank]]=stat_prod_calc_test_venusaur[[#This Row],[ul_rank]]</f>
        <v>#N/A</v>
      </c>
      <c r="AB585" s="5">
        <f>ROUND(stat_prod_calc_test_venusaur[[#This Row],[ul_stat_product]],1)</f>
        <v>3897.9</v>
      </c>
      <c r="AC585" s="5" t="e">
        <f>INDEX(sgStats[ul_prod],MATCH(stat_prod_calc_test_venusaur[[#This Row],[iv_str]],sgStats[ul_iv_string],0))</f>
        <v>#N/A</v>
      </c>
    </row>
    <row r="586" spans="1:29" x14ac:dyDescent="0.25">
      <c r="A586" s="5" t="s">
        <v>36</v>
      </c>
      <c r="B586" s="5" t="s">
        <v>436</v>
      </c>
      <c r="C586">
        <v>20.5</v>
      </c>
      <c r="D586">
        <v>1488</v>
      </c>
      <c r="E586">
        <v>119</v>
      </c>
      <c r="F586">
        <v>1802.73</v>
      </c>
      <c r="G586">
        <v>397</v>
      </c>
      <c r="H586">
        <v>90.256</v>
      </c>
      <c r="I586">
        <v>38.5</v>
      </c>
      <c r="J586">
        <v>2487</v>
      </c>
      <c r="K586">
        <v>154</v>
      </c>
      <c r="L586">
        <v>3897.8690000000001</v>
      </c>
      <c r="M586">
        <v>582</v>
      </c>
      <c r="N586">
        <v>84.804000000000002</v>
      </c>
      <c r="O586">
        <v>3</v>
      </c>
      <c r="P586" t="e">
        <f>INDEX(sgStats[gl_rank],MATCH(stat_prod_calc_test_venusaur[[#This Row],[iv_str]],sgStats[gl_iv_string],0))</f>
        <v>#N/A</v>
      </c>
      <c r="Q586" t="e">
        <f>stat_prod_calc_test_venusaur[[#This Row],[sg_gl_rank]]=stat_prod_calc_test_venusaur[[#This Row],[gl_rank]]</f>
        <v>#N/A</v>
      </c>
      <c r="R586">
        <f>ROUND(stat_prod_calc_test_venusaur[[#This Row],[gl_stat_product]],1)</f>
        <v>1802.7</v>
      </c>
      <c r="S586" s="6" t="e">
        <f>INDEX(sgStats[gl_prod],MATCH(stat_prod_calc_test_venusaur[[#This Row],[iv_str]],sgStats[gl_iv_string],0))</f>
        <v>#N/A</v>
      </c>
      <c r="T586" s="5">
        <f>ROUND(stat_prod_calc_test_venusaur[[#This Row],[gl_percent_rank]],2)</f>
        <v>90.26</v>
      </c>
      <c r="U586" s="5" t="e">
        <f>INDEX(sgStats[gl_percent_sp],MATCH(stat_prod_calc_test_venusaur[[#This Row],[iv_str]],sgStats[gl_iv_string],0))</f>
        <v>#N/A</v>
      </c>
      <c r="V586" s="5" t="e">
        <f>stat_prod_calc_test_venusaur[[#This Row],[my_gl_%sp]]=stat_prod_calc_test_venusaur[[#This Row],[sg_gl_%sp]]</f>
        <v>#N/A</v>
      </c>
      <c r="W586" s="5">
        <f>ROUND(stat_prod_calc_test_venusaur[[#This Row],[gl_stat_product]]/$F$2*100,2)</f>
        <v>98.69</v>
      </c>
      <c r="X586" s="5" t="e">
        <f>stat_prod_calc_test_venusaur[[#This Row],[Column1]]=stat_prod_calc_test_venusaur[[#This Row],[sg_gl_%sp]]</f>
        <v>#N/A</v>
      </c>
      <c r="Y586" s="5">
        <f>stat_prod_calc_test_venusaur[[#This Row],[ul_stat_product]]/$L$66*100</f>
        <v>98.587804900873948</v>
      </c>
      <c r="Z586" s="5" t="e">
        <f>INDEX(sgStats[gl_rank],MATCH(stat_prod_calc_test_venusaur[[#This Row],[iv_str]],sgStats[ul_iv_string],0))</f>
        <v>#N/A</v>
      </c>
      <c r="AA586" s="5" t="e">
        <f>stat_prod_calc_test_venusaur[[#This Row],[sg_ul_rank]]=stat_prod_calc_test_venusaur[[#This Row],[ul_rank]]</f>
        <v>#N/A</v>
      </c>
      <c r="AB586" s="5">
        <f>ROUND(stat_prod_calc_test_venusaur[[#This Row],[ul_stat_product]],1)</f>
        <v>3897.9</v>
      </c>
      <c r="AC586" s="5" t="e">
        <f>INDEX(sgStats[ul_prod],MATCH(stat_prod_calc_test_venusaur[[#This Row],[iv_str]],sgStats[ul_iv_string],0))</f>
        <v>#N/A</v>
      </c>
    </row>
    <row r="587" spans="1:29" x14ac:dyDescent="0.25">
      <c r="A587" s="5" t="s">
        <v>36</v>
      </c>
      <c r="B587" s="5" t="s">
        <v>1621</v>
      </c>
      <c r="C587">
        <v>20</v>
      </c>
      <c r="D587">
        <v>1481</v>
      </c>
      <c r="E587">
        <v>118</v>
      </c>
      <c r="F587">
        <v>1769.741</v>
      </c>
      <c r="G587">
        <v>1585</v>
      </c>
      <c r="H587">
        <v>61.293999999999997</v>
      </c>
      <c r="I587">
        <v>37.5</v>
      </c>
      <c r="J587">
        <v>2499</v>
      </c>
      <c r="K587">
        <v>154</v>
      </c>
      <c r="L587">
        <v>3897.7530000000002</v>
      </c>
      <c r="M587">
        <v>586</v>
      </c>
      <c r="N587">
        <v>84.778000000000006</v>
      </c>
      <c r="O587">
        <v>3</v>
      </c>
      <c r="P587" t="e">
        <f>INDEX(sgStats[gl_rank],MATCH(stat_prod_calc_test_venusaur[[#This Row],[iv_str]],sgStats[gl_iv_string],0))</f>
        <v>#N/A</v>
      </c>
      <c r="Q587" t="e">
        <f>stat_prod_calc_test_venusaur[[#This Row],[sg_gl_rank]]=stat_prod_calc_test_venusaur[[#This Row],[gl_rank]]</f>
        <v>#N/A</v>
      </c>
      <c r="R587">
        <f>ROUND(stat_prod_calc_test_venusaur[[#This Row],[gl_stat_product]],1)</f>
        <v>1769.7</v>
      </c>
      <c r="S587" s="6" t="e">
        <f>INDEX(sgStats[gl_prod],MATCH(stat_prod_calc_test_venusaur[[#This Row],[iv_str]],sgStats[gl_iv_string],0))</f>
        <v>#N/A</v>
      </c>
      <c r="T587" s="5">
        <f>ROUND(stat_prod_calc_test_venusaur[[#This Row],[gl_percent_rank]],2)</f>
        <v>61.29</v>
      </c>
      <c r="U587" s="5" t="e">
        <f>INDEX(sgStats[gl_percent_sp],MATCH(stat_prod_calc_test_venusaur[[#This Row],[iv_str]],sgStats[gl_iv_string],0))</f>
        <v>#N/A</v>
      </c>
      <c r="V587" s="5" t="e">
        <f>stat_prod_calc_test_venusaur[[#This Row],[my_gl_%sp]]=stat_prod_calc_test_venusaur[[#This Row],[sg_gl_%sp]]</f>
        <v>#N/A</v>
      </c>
      <c r="W587" s="5">
        <f>ROUND(stat_prod_calc_test_venusaur[[#This Row],[gl_stat_product]]/$F$2*100,2)</f>
        <v>96.89</v>
      </c>
      <c r="X587" s="5" t="e">
        <f>stat_prod_calc_test_venusaur[[#This Row],[Column1]]=stat_prod_calc_test_venusaur[[#This Row],[sg_gl_%sp]]</f>
        <v>#N/A</v>
      </c>
      <c r="Y587" s="5">
        <f>stat_prod_calc_test_venusaur[[#This Row],[ul_stat_product]]/$L$66*100</f>
        <v>98.584870942506313</v>
      </c>
      <c r="Z587" s="5" t="e">
        <f>INDEX(sgStats[gl_rank],MATCH(stat_prod_calc_test_venusaur[[#This Row],[iv_str]],sgStats[ul_iv_string],0))</f>
        <v>#N/A</v>
      </c>
      <c r="AA587" s="5" t="e">
        <f>stat_prod_calc_test_venusaur[[#This Row],[sg_ul_rank]]=stat_prod_calc_test_venusaur[[#This Row],[ul_rank]]</f>
        <v>#N/A</v>
      </c>
      <c r="AB587" s="5">
        <f>ROUND(stat_prod_calc_test_venusaur[[#This Row],[ul_stat_product]],1)</f>
        <v>3897.8</v>
      </c>
      <c r="AC587" s="5" t="e">
        <f>INDEX(sgStats[ul_prod],MATCH(stat_prod_calc_test_venusaur[[#This Row],[iv_str]],sgStats[ul_iv_string],0))</f>
        <v>#N/A</v>
      </c>
    </row>
    <row r="588" spans="1:29" x14ac:dyDescent="0.25">
      <c r="A588" s="5" t="s">
        <v>36</v>
      </c>
      <c r="B588" s="5" t="s">
        <v>444</v>
      </c>
      <c r="C588">
        <v>20.5</v>
      </c>
      <c r="D588">
        <v>1495</v>
      </c>
      <c r="E588">
        <v>119</v>
      </c>
      <c r="F588">
        <v>1802.643</v>
      </c>
      <c r="G588">
        <v>407</v>
      </c>
      <c r="H588">
        <v>90.061000000000007</v>
      </c>
      <c r="I588">
        <v>38.5</v>
      </c>
      <c r="J588">
        <v>2499</v>
      </c>
      <c r="K588">
        <v>154</v>
      </c>
      <c r="L588">
        <v>3897.68</v>
      </c>
      <c r="M588">
        <v>587</v>
      </c>
      <c r="N588">
        <v>84.751000000000005</v>
      </c>
      <c r="O588">
        <v>3</v>
      </c>
      <c r="P588" t="e">
        <f>INDEX(sgStats[gl_rank],MATCH(stat_prod_calc_test_venusaur[[#This Row],[iv_str]],sgStats[gl_iv_string],0))</f>
        <v>#N/A</v>
      </c>
      <c r="Q588" t="e">
        <f>stat_prod_calc_test_venusaur[[#This Row],[sg_gl_rank]]=stat_prod_calc_test_venusaur[[#This Row],[gl_rank]]</f>
        <v>#N/A</v>
      </c>
      <c r="R588">
        <f>ROUND(stat_prod_calc_test_venusaur[[#This Row],[gl_stat_product]],1)</f>
        <v>1802.6</v>
      </c>
      <c r="S588" s="6" t="e">
        <f>INDEX(sgStats[gl_prod],MATCH(stat_prod_calc_test_venusaur[[#This Row],[iv_str]],sgStats[gl_iv_string],0))</f>
        <v>#N/A</v>
      </c>
      <c r="T588" s="5">
        <f>ROUND(stat_prod_calc_test_venusaur[[#This Row],[gl_percent_rank]],2)</f>
        <v>90.06</v>
      </c>
      <c r="U588" s="5" t="e">
        <f>INDEX(sgStats[gl_percent_sp],MATCH(stat_prod_calc_test_venusaur[[#This Row],[iv_str]],sgStats[gl_iv_string],0))</f>
        <v>#N/A</v>
      </c>
      <c r="V588" s="5" t="e">
        <f>stat_prod_calc_test_venusaur[[#This Row],[my_gl_%sp]]=stat_prod_calc_test_venusaur[[#This Row],[sg_gl_%sp]]</f>
        <v>#N/A</v>
      </c>
      <c r="W588" s="5">
        <f>ROUND(stat_prod_calc_test_venusaur[[#This Row],[gl_stat_product]]/$F$2*100,2)</f>
        <v>98.69</v>
      </c>
      <c r="X588" s="5" t="e">
        <f>stat_prod_calc_test_venusaur[[#This Row],[Column1]]=stat_prod_calc_test_venusaur[[#This Row],[sg_gl_%sp]]</f>
        <v>#N/A</v>
      </c>
      <c r="Y588" s="5">
        <f>stat_prod_calc_test_venusaur[[#This Row],[ul_stat_product]]/$L$66*100</f>
        <v>98.583024572154258</v>
      </c>
      <c r="Z588" s="5" t="e">
        <f>INDEX(sgStats[gl_rank],MATCH(stat_prod_calc_test_venusaur[[#This Row],[iv_str]],sgStats[ul_iv_string],0))</f>
        <v>#N/A</v>
      </c>
      <c r="AA588" s="5" t="e">
        <f>stat_prod_calc_test_venusaur[[#This Row],[sg_ul_rank]]=stat_prod_calc_test_venusaur[[#This Row],[ul_rank]]</f>
        <v>#N/A</v>
      </c>
      <c r="AB588" s="5">
        <f>ROUND(stat_prod_calc_test_venusaur[[#This Row],[ul_stat_product]],1)</f>
        <v>3897.7</v>
      </c>
      <c r="AC588" s="5" t="e">
        <f>INDEX(sgStats[ul_prod],MATCH(stat_prod_calc_test_venusaur[[#This Row],[iv_str]],sgStats[ul_iv_string],0))</f>
        <v>#N/A</v>
      </c>
    </row>
    <row r="589" spans="1:29" x14ac:dyDescent="0.25">
      <c r="A589" s="5" t="s">
        <v>36</v>
      </c>
      <c r="B589" s="5" t="s">
        <v>559</v>
      </c>
      <c r="C589">
        <v>21</v>
      </c>
      <c r="D589">
        <v>1483</v>
      </c>
      <c r="E589">
        <v>123</v>
      </c>
      <c r="F589">
        <v>1797.6110000000001</v>
      </c>
      <c r="G589">
        <v>522</v>
      </c>
      <c r="H589">
        <v>87.253</v>
      </c>
      <c r="I589">
        <v>40.5</v>
      </c>
      <c r="J589">
        <v>2488</v>
      </c>
      <c r="K589">
        <v>159</v>
      </c>
      <c r="L589">
        <v>3897.5650000000001</v>
      </c>
      <c r="M589">
        <v>588</v>
      </c>
      <c r="N589">
        <v>84.724999999999994</v>
      </c>
      <c r="O589">
        <v>3</v>
      </c>
      <c r="P589" t="e">
        <f>INDEX(sgStats[gl_rank],MATCH(stat_prod_calc_test_venusaur[[#This Row],[iv_str]],sgStats[gl_iv_string],0))</f>
        <v>#N/A</v>
      </c>
      <c r="Q589" t="e">
        <f>stat_prod_calc_test_venusaur[[#This Row],[sg_gl_rank]]=stat_prod_calc_test_venusaur[[#This Row],[gl_rank]]</f>
        <v>#N/A</v>
      </c>
      <c r="R589">
        <f>ROUND(stat_prod_calc_test_venusaur[[#This Row],[gl_stat_product]],1)</f>
        <v>1797.6</v>
      </c>
      <c r="S589" s="6" t="e">
        <f>INDEX(sgStats[gl_prod],MATCH(stat_prod_calc_test_venusaur[[#This Row],[iv_str]],sgStats[gl_iv_string],0))</f>
        <v>#N/A</v>
      </c>
      <c r="T589" s="5">
        <f>ROUND(stat_prod_calc_test_venusaur[[#This Row],[gl_percent_rank]],2)</f>
        <v>87.25</v>
      </c>
      <c r="U589" s="5" t="e">
        <f>INDEX(sgStats[gl_percent_sp],MATCH(stat_prod_calc_test_venusaur[[#This Row],[iv_str]],sgStats[gl_iv_string],0))</f>
        <v>#N/A</v>
      </c>
      <c r="V589" s="5" t="e">
        <f>stat_prod_calc_test_venusaur[[#This Row],[my_gl_%sp]]=stat_prod_calc_test_venusaur[[#This Row],[sg_gl_%sp]]</f>
        <v>#N/A</v>
      </c>
      <c r="W589" s="5">
        <f>ROUND(stat_prod_calc_test_venusaur[[#This Row],[gl_stat_product]]/$F$2*100,2)</f>
        <v>98.41</v>
      </c>
      <c r="X589" s="5" t="e">
        <f>stat_prod_calc_test_venusaur[[#This Row],[Column1]]=stat_prod_calc_test_venusaur[[#This Row],[sg_gl_%sp]]</f>
        <v>#N/A</v>
      </c>
      <c r="Y589" s="5">
        <f>stat_prod_calc_test_venusaur[[#This Row],[ul_stat_product]]/$L$66*100</f>
        <v>98.580115906531177</v>
      </c>
      <c r="Z589" s="5" t="e">
        <f>INDEX(sgStats[gl_rank],MATCH(stat_prod_calc_test_venusaur[[#This Row],[iv_str]],sgStats[ul_iv_string],0))</f>
        <v>#N/A</v>
      </c>
      <c r="AA589" s="5" t="e">
        <f>stat_prod_calc_test_venusaur[[#This Row],[sg_ul_rank]]=stat_prod_calc_test_venusaur[[#This Row],[ul_rank]]</f>
        <v>#N/A</v>
      </c>
      <c r="AB589" s="5">
        <f>ROUND(stat_prod_calc_test_venusaur[[#This Row],[ul_stat_product]],1)</f>
        <v>3897.6</v>
      </c>
      <c r="AC589" s="5" t="e">
        <f>INDEX(sgStats[ul_prod],MATCH(stat_prod_calc_test_venusaur[[#This Row],[iv_str]],sgStats[ul_iv_string],0))</f>
        <v>#N/A</v>
      </c>
    </row>
    <row r="590" spans="1:29" x14ac:dyDescent="0.25">
      <c r="A590" s="5" t="s">
        <v>36</v>
      </c>
      <c r="B590" s="5" t="s">
        <v>1676</v>
      </c>
      <c r="C590">
        <v>21</v>
      </c>
      <c r="D590">
        <v>1476</v>
      </c>
      <c r="E590">
        <v>121</v>
      </c>
      <c r="F590">
        <v>1768.3820000000001</v>
      </c>
      <c r="G590">
        <v>1640</v>
      </c>
      <c r="H590">
        <v>59.951000000000001</v>
      </c>
      <c r="I590">
        <v>41</v>
      </c>
      <c r="J590">
        <v>2491</v>
      </c>
      <c r="K590">
        <v>158</v>
      </c>
      <c r="L590">
        <v>3897.4780000000001</v>
      </c>
      <c r="M590">
        <v>589</v>
      </c>
      <c r="N590">
        <v>84.698999999999998</v>
      </c>
      <c r="O590">
        <v>3</v>
      </c>
      <c r="P590" t="e">
        <f>INDEX(sgStats[gl_rank],MATCH(stat_prod_calc_test_venusaur[[#This Row],[iv_str]],sgStats[gl_iv_string],0))</f>
        <v>#N/A</v>
      </c>
      <c r="Q590" t="e">
        <f>stat_prod_calc_test_venusaur[[#This Row],[sg_gl_rank]]=stat_prod_calc_test_venusaur[[#This Row],[gl_rank]]</f>
        <v>#N/A</v>
      </c>
      <c r="R590">
        <f>ROUND(stat_prod_calc_test_venusaur[[#This Row],[gl_stat_product]],1)</f>
        <v>1768.4</v>
      </c>
      <c r="S590" s="6" t="e">
        <f>INDEX(sgStats[gl_prod],MATCH(stat_prod_calc_test_venusaur[[#This Row],[iv_str]],sgStats[gl_iv_string],0))</f>
        <v>#N/A</v>
      </c>
      <c r="T590" s="5">
        <f>ROUND(stat_prod_calc_test_venusaur[[#This Row],[gl_percent_rank]],2)</f>
        <v>59.95</v>
      </c>
      <c r="U590" s="5" t="e">
        <f>INDEX(sgStats[gl_percent_sp],MATCH(stat_prod_calc_test_venusaur[[#This Row],[iv_str]],sgStats[gl_iv_string],0))</f>
        <v>#N/A</v>
      </c>
      <c r="V590" s="5" t="e">
        <f>stat_prod_calc_test_venusaur[[#This Row],[my_gl_%sp]]=stat_prod_calc_test_venusaur[[#This Row],[sg_gl_%sp]]</f>
        <v>#N/A</v>
      </c>
      <c r="W590" s="5">
        <f>ROUND(stat_prod_calc_test_venusaur[[#This Row],[gl_stat_product]]/$F$2*100,2)</f>
        <v>96.81</v>
      </c>
      <c r="X590" s="5" t="e">
        <f>stat_prod_calc_test_venusaur[[#This Row],[Column1]]=stat_prod_calc_test_venusaur[[#This Row],[sg_gl_%sp]]</f>
        <v>#N/A</v>
      </c>
      <c r="Y590" s="5">
        <f>stat_prod_calc_test_venusaur[[#This Row],[ul_stat_product]]/$L$66*100</f>
        <v>98.577915437755451</v>
      </c>
      <c r="Z590" s="5" t="e">
        <f>INDEX(sgStats[gl_rank],MATCH(stat_prod_calc_test_venusaur[[#This Row],[iv_str]],sgStats[ul_iv_string],0))</f>
        <v>#N/A</v>
      </c>
      <c r="AA590" s="5" t="e">
        <f>stat_prod_calc_test_venusaur[[#This Row],[sg_ul_rank]]=stat_prod_calc_test_venusaur[[#This Row],[ul_rank]]</f>
        <v>#N/A</v>
      </c>
      <c r="AB590" s="5">
        <f>ROUND(stat_prod_calc_test_venusaur[[#This Row],[ul_stat_product]],1)</f>
        <v>3897.5</v>
      </c>
      <c r="AC590" s="5" t="e">
        <f>INDEX(sgStats[ul_prod],MATCH(stat_prod_calc_test_venusaur[[#This Row],[iv_str]],sgStats[ul_iv_string],0))</f>
        <v>#N/A</v>
      </c>
    </row>
    <row r="591" spans="1:29" x14ac:dyDescent="0.25">
      <c r="A591" s="5" t="s">
        <v>36</v>
      </c>
      <c r="B591" s="5" t="s">
        <v>221</v>
      </c>
      <c r="C591">
        <v>21</v>
      </c>
      <c r="D591">
        <v>1491</v>
      </c>
      <c r="E591">
        <v>121</v>
      </c>
      <c r="F591">
        <v>1813.7249999999999</v>
      </c>
      <c r="G591">
        <v>184</v>
      </c>
      <c r="H591">
        <v>95.507000000000005</v>
      </c>
      <c r="I591">
        <v>40</v>
      </c>
      <c r="J591">
        <v>2485</v>
      </c>
      <c r="K591">
        <v>156</v>
      </c>
      <c r="L591">
        <v>3897.3420000000001</v>
      </c>
      <c r="M591">
        <v>590</v>
      </c>
      <c r="N591">
        <v>84.647000000000006</v>
      </c>
      <c r="O591">
        <v>3</v>
      </c>
      <c r="P591">
        <f>INDEX(sgStats[gl_rank],MATCH(stat_prod_calc_test_venusaur[[#This Row],[iv_str]],sgStats[gl_iv_string],0))</f>
        <v>185</v>
      </c>
      <c r="Q591" t="b">
        <f>stat_prod_calc_test_venusaur[[#This Row],[sg_gl_rank]]=stat_prod_calc_test_venusaur[[#This Row],[gl_rank]]</f>
        <v>0</v>
      </c>
      <c r="R591">
        <f>ROUND(stat_prod_calc_test_venusaur[[#This Row],[gl_stat_product]],1)</f>
        <v>1813.7</v>
      </c>
      <c r="S591" s="6">
        <f>INDEX(sgStats[gl_prod],MATCH(stat_prod_calc_test_venusaur[[#This Row],[iv_str]],sgStats[gl_iv_string],0))</f>
        <v>1813.7</v>
      </c>
      <c r="T591" s="5">
        <f>ROUND(stat_prod_calc_test_venusaur[[#This Row],[gl_percent_rank]],2)</f>
        <v>95.51</v>
      </c>
      <c r="U591" s="5">
        <f>INDEX(sgStats[gl_percent_sp],MATCH(stat_prod_calc_test_venusaur[[#This Row],[iv_str]],sgStats[gl_iv_string],0))</f>
        <v>97.9</v>
      </c>
      <c r="V591" s="5" t="b">
        <f>stat_prod_calc_test_venusaur[[#This Row],[my_gl_%sp]]=stat_prod_calc_test_venusaur[[#This Row],[sg_gl_%sp]]</f>
        <v>0</v>
      </c>
      <c r="W591" s="5">
        <f>ROUND(stat_prod_calc_test_venusaur[[#This Row],[gl_stat_product]]/$F$2*100,2)</f>
        <v>99.29</v>
      </c>
      <c r="X591" s="5" t="b">
        <f>stat_prod_calc_test_venusaur[[#This Row],[Column1]]=stat_prod_calc_test_venusaur[[#This Row],[sg_gl_%sp]]</f>
        <v>0</v>
      </c>
      <c r="Y591" s="5">
        <f>stat_prod_calc_test_venusaur[[#This Row],[ul_stat_product]]/$L$66*100</f>
        <v>98.574475624496841</v>
      </c>
      <c r="Z591" s="5" t="e">
        <f>INDEX(sgStats[gl_rank],MATCH(stat_prod_calc_test_venusaur[[#This Row],[iv_str]],sgStats[ul_iv_string],0))</f>
        <v>#N/A</v>
      </c>
      <c r="AA591" s="5" t="e">
        <f>stat_prod_calc_test_venusaur[[#This Row],[sg_ul_rank]]=stat_prod_calc_test_venusaur[[#This Row],[ul_rank]]</f>
        <v>#N/A</v>
      </c>
      <c r="AB591" s="5">
        <f>ROUND(stat_prod_calc_test_venusaur[[#This Row],[ul_stat_product]],1)</f>
        <v>3897.3</v>
      </c>
      <c r="AC591" s="5" t="e">
        <f>INDEX(sgStats[ul_prod],MATCH(stat_prod_calc_test_venusaur[[#This Row],[iv_str]],sgStats[ul_iv_string],0))</f>
        <v>#N/A</v>
      </c>
    </row>
    <row r="592" spans="1:29" x14ac:dyDescent="0.25">
      <c r="A592" s="5" t="s">
        <v>36</v>
      </c>
      <c r="B592" s="5" t="s">
        <v>249</v>
      </c>
      <c r="C592">
        <v>21</v>
      </c>
      <c r="D592">
        <v>1491</v>
      </c>
      <c r="E592">
        <v>124</v>
      </c>
      <c r="F592">
        <v>1812.2260000000001</v>
      </c>
      <c r="G592">
        <v>212</v>
      </c>
      <c r="H592">
        <v>94.822999999999993</v>
      </c>
      <c r="I592">
        <v>40</v>
      </c>
      <c r="J592">
        <v>2485</v>
      </c>
      <c r="K592">
        <v>160</v>
      </c>
      <c r="L592">
        <v>3897.3420000000001</v>
      </c>
      <c r="M592">
        <v>590</v>
      </c>
      <c r="N592">
        <v>84.647000000000006</v>
      </c>
      <c r="O592">
        <v>3</v>
      </c>
      <c r="P592">
        <f>INDEX(sgStats[gl_rank],MATCH(stat_prod_calc_test_venusaur[[#This Row],[iv_str]],sgStats[gl_iv_string],0))</f>
        <v>213</v>
      </c>
      <c r="Q592" t="b">
        <f>stat_prod_calc_test_venusaur[[#This Row],[sg_gl_rank]]=stat_prod_calc_test_venusaur[[#This Row],[gl_rank]]</f>
        <v>0</v>
      </c>
      <c r="R592">
        <f>ROUND(stat_prod_calc_test_venusaur[[#This Row],[gl_stat_product]],1)</f>
        <v>1812.2</v>
      </c>
      <c r="S592" s="6">
        <f>INDEX(sgStats[gl_prod],MATCH(stat_prod_calc_test_venusaur[[#This Row],[iv_str]],sgStats[gl_iv_string],0))</f>
        <v>1812.2</v>
      </c>
      <c r="T592" s="5">
        <f>ROUND(stat_prod_calc_test_venusaur[[#This Row],[gl_percent_rank]],2)</f>
        <v>94.82</v>
      </c>
      <c r="U592" s="5">
        <f>INDEX(sgStats[gl_percent_sp],MATCH(stat_prod_calc_test_venusaur[[#This Row],[iv_str]],sgStats[gl_iv_string],0))</f>
        <v>97.82</v>
      </c>
      <c r="V592" s="5" t="b">
        <f>stat_prod_calc_test_venusaur[[#This Row],[my_gl_%sp]]=stat_prod_calc_test_venusaur[[#This Row],[sg_gl_%sp]]</f>
        <v>0</v>
      </c>
      <c r="W592" s="5">
        <f>ROUND(stat_prod_calc_test_venusaur[[#This Row],[gl_stat_product]]/$F$2*100,2)</f>
        <v>99.21</v>
      </c>
      <c r="X592" s="5" t="b">
        <f>stat_prod_calc_test_venusaur[[#This Row],[Column1]]=stat_prod_calc_test_venusaur[[#This Row],[sg_gl_%sp]]</f>
        <v>0</v>
      </c>
      <c r="Y592" s="5">
        <f>stat_prod_calc_test_venusaur[[#This Row],[ul_stat_product]]/$L$66*100</f>
        <v>98.574475624496841</v>
      </c>
      <c r="Z592" s="5" t="e">
        <f>INDEX(sgStats[gl_rank],MATCH(stat_prod_calc_test_venusaur[[#This Row],[iv_str]],sgStats[ul_iv_string],0))</f>
        <v>#N/A</v>
      </c>
      <c r="AA592" s="5" t="e">
        <f>stat_prod_calc_test_venusaur[[#This Row],[sg_ul_rank]]=stat_prod_calc_test_venusaur[[#This Row],[ul_rank]]</f>
        <v>#N/A</v>
      </c>
      <c r="AB592" s="5">
        <f>ROUND(stat_prod_calc_test_venusaur[[#This Row],[ul_stat_product]],1)</f>
        <v>3897.3</v>
      </c>
      <c r="AC592" s="5" t="e">
        <f>INDEX(sgStats[ul_prod],MATCH(stat_prod_calc_test_venusaur[[#This Row],[iv_str]],sgStats[ul_iv_string],0))</f>
        <v>#N/A</v>
      </c>
    </row>
    <row r="593" spans="1:29" x14ac:dyDescent="0.25">
      <c r="A593" s="5" t="s">
        <v>36</v>
      </c>
      <c r="B593" s="5" t="s">
        <v>223</v>
      </c>
      <c r="C593">
        <v>21</v>
      </c>
      <c r="D593">
        <v>1495</v>
      </c>
      <c r="E593">
        <v>121</v>
      </c>
      <c r="F593">
        <v>1813.68</v>
      </c>
      <c r="G593">
        <v>186</v>
      </c>
      <c r="H593">
        <v>95.409000000000006</v>
      </c>
      <c r="I593">
        <v>40</v>
      </c>
      <c r="J593">
        <v>2491</v>
      </c>
      <c r="K593">
        <v>156</v>
      </c>
      <c r="L593">
        <v>3897.2449999999999</v>
      </c>
      <c r="M593">
        <v>592</v>
      </c>
      <c r="N593">
        <v>84.620999999999995</v>
      </c>
      <c r="O593">
        <v>3</v>
      </c>
      <c r="P593">
        <f>INDEX(sgStats[gl_rank],MATCH(stat_prod_calc_test_venusaur[[#This Row],[iv_str]],sgStats[gl_iv_string],0))</f>
        <v>188</v>
      </c>
      <c r="Q593" t="b">
        <f>stat_prod_calc_test_venusaur[[#This Row],[sg_gl_rank]]=stat_prod_calc_test_venusaur[[#This Row],[gl_rank]]</f>
        <v>0</v>
      </c>
      <c r="R593">
        <f>ROUND(stat_prod_calc_test_venusaur[[#This Row],[gl_stat_product]],1)</f>
        <v>1813.7</v>
      </c>
      <c r="S593" s="6">
        <f>INDEX(sgStats[gl_prod],MATCH(stat_prod_calc_test_venusaur[[#This Row],[iv_str]],sgStats[gl_iv_string],0))</f>
        <v>1813.7</v>
      </c>
      <c r="T593" s="5">
        <f>ROUND(stat_prod_calc_test_venusaur[[#This Row],[gl_percent_rank]],2)</f>
        <v>95.41</v>
      </c>
      <c r="U593" s="5">
        <f>INDEX(sgStats[gl_percent_sp],MATCH(stat_prod_calc_test_venusaur[[#This Row],[iv_str]],sgStats[gl_iv_string],0))</f>
        <v>97.9</v>
      </c>
      <c r="V593" s="5" t="b">
        <f>stat_prod_calc_test_venusaur[[#This Row],[my_gl_%sp]]=stat_prod_calc_test_venusaur[[#This Row],[sg_gl_%sp]]</f>
        <v>0</v>
      </c>
      <c r="W593" s="5">
        <f>ROUND(stat_prod_calc_test_venusaur[[#This Row],[gl_stat_product]]/$F$2*100,2)</f>
        <v>99.29</v>
      </c>
      <c r="X593" s="5" t="b">
        <f>stat_prod_calc_test_venusaur[[#This Row],[Column1]]=stat_prod_calc_test_venusaur[[#This Row],[sg_gl_%sp]]</f>
        <v>0</v>
      </c>
      <c r="Y593" s="5">
        <f>stat_prod_calc_test_venusaur[[#This Row],[ul_stat_product]]/$L$66*100</f>
        <v>98.572022228275614</v>
      </c>
      <c r="Z593" s="5" t="e">
        <f>INDEX(sgStats[gl_rank],MATCH(stat_prod_calc_test_venusaur[[#This Row],[iv_str]],sgStats[ul_iv_string],0))</f>
        <v>#N/A</v>
      </c>
      <c r="AA593" s="5" t="e">
        <f>stat_prod_calc_test_venusaur[[#This Row],[sg_ul_rank]]=stat_prod_calc_test_venusaur[[#This Row],[ul_rank]]</f>
        <v>#N/A</v>
      </c>
      <c r="AB593" s="5">
        <f>ROUND(stat_prod_calc_test_venusaur[[#This Row],[ul_stat_product]],1)</f>
        <v>3897.2</v>
      </c>
      <c r="AC593" s="5" t="e">
        <f>INDEX(sgStats[ul_prod],MATCH(stat_prod_calc_test_venusaur[[#This Row],[iv_str]],sgStats[ul_iv_string],0))</f>
        <v>#N/A</v>
      </c>
    </row>
    <row r="594" spans="1:29" x14ac:dyDescent="0.25">
      <c r="A594" s="5" t="s">
        <v>36</v>
      </c>
      <c r="B594" s="5" t="s">
        <v>179</v>
      </c>
      <c r="C594">
        <v>20.5</v>
      </c>
      <c r="D594">
        <v>1499</v>
      </c>
      <c r="E594">
        <v>123</v>
      </c>
      <c r="F594">
        <v>1817.6559999999999</v>
      </c>
      <c r="G594">
        <v>143</v>
      </c>
      <c r="H594">
        <v>96.459000000000003</v>
      </c>
      <c r="I594">
        <v>38</v>
      </c>
      <c r="J594">
        <v>2487</v>
      </c>
      <c r="K594">
        <v>159</v>
      </c>
      <c r="L594">
        <v>3897.1410000000001</v>
      </c>
      <c r="M594">
        <v>593</v>
      </c>
      <c r="N594">
        <v>84.594999999999999</v>
      </c>
      <c r="O594">
        <v>3</v>
      </c>
      <c r="P594">
        <f>INDEX(sgStats[gl_rank],MATCH(stat_prod_calc_test_venusaur[[#This Row],[iv_str]],sgStats[gl_iv_string],0))</f>
        <v>143</v>
      </c>
      <c r="Q594" t="b">
        <f>stat_prod_calc_test_venusaur[[#This Row],[sg_gl_rank]]=stat_prod_calc_test_venusaur[[#This Row],[gl_rank]]</f>
        <v>1</v>
      </c>
      <c r="R594">
        <f>ROUND(stat_prod_calc_test_venusaur[[#This Row],[gl_stat_product]],1)</f>
        <v>1817.7</v>
      </c>
      <c r="S594" s="6">
        <f>INDEX(sgStats[gl_prod],MATCH(stat_prod_calc_test_venusaur[[#This Row],[iv_str]],sgStats[gl_iv_string],0))</f>
        <v>1817.7</v>
      </c>
      <c r="T594" s="5">
        <f>ROUND(stat_prod_calc_test_venusaur[[#This Row],[gl_percent_rank]],2)</f>
        <v>96.46</v>
      </c>
      <c r="U594" s="5">
        <f>INDEX(sgStats[gl_percent_sp],MATCH(stat_prod_calc_test_venusaur[[#This Row],[iv_str]],sgStats[gl_iv_string],0))</f>
        <v>98.11</v>
      </c>
      <c r="V594" s="5" t="b">
        <f>stat_prod_calc_test_venusaur[[#This Row],[my_gl_%sp]]=stat_prod_calc_test_venusaur[[#This Row],[sg_gl_%sp]]</f>
        <v>0</v>
      </c>
      <c r="W594" s="5">
        <f>ROUND(stat_prod_calc_test_venusaur[[#This Row],[gl_stat_product]]/$F$2*100,2)</f>
        <v>99.51</v>
      </c>
      <c r="X594" s="5" t="b">
        <f>stat_prod_calc_test_venusaur[[#This Row],[Column1]]=stat_prod_calc_test_venusaur[[#This Row],[sg_gl_%sp]]</f>
        <v>0</v>
      </c>
      <c r="Y594" s="5">
        <f>stat_prod_calc_test_venusaur[[#This Row],[ul_stat_product]]/$L$66*100</f>
        <v>98.569391782842558</v>
      </c>
      <c r="Z594" s="5" t="e">
        <f>INDEX(sgStats[gl_rank],MATCH(stat_prod_calc_test_venusaur[[#This Row],[iv_str]],sgStats[ul_iv_string],0))</f>
        <v>#N/A</v>
      </c>
      <c r="AA594" s="5" t="e">
        <f>stat_prod_calc_test_venusaur[[#This Row],[sg_ul_rank]]=stat_prod_calc_test_venusaur[[#This Row],[ul_rank]]</f>
        <v>#N/A</v>
      </c>
      <c r="AB594" s="5">
        <f>ROUND(stat_prod_calc_test_venusaur[[#This Row],[ul_stat_product]],1)</f>
        <v>3897.1</v>
      </c>
      <c r="AC594" s="5" t="e">
        <f>INDEX(sgStats[ul_prod],MATCH(stat_prod_calc_test_venusaur[[#This Row],[iv_str]],sgStats[ul_iv_string],0))</f>
        <v>#N/A</v>
      </c>
    </row>
    <row r="595" spans="1:29" x14ac:dyDescent="0.25">
      <c r="A595" s="5" t="s">
        <v>36</v>
      </c>
      <c r="B595" s="5" t="s">
        <v>1582</v>
      </c>
      <c r="C595">
        <v>21</v>
      </c>
      <c r="D595">
        <v>1475</v>
      </c>
      <c r="E595">
        <v>125</v>
      </c>
      <c r="F595">
        <v>1770.63</v>
      </c>
      <c r="G595">
        <v>1546</v>
      </c>
      <c r="H595">
        <v>62.271000000000001</v>
      </c>
      <c r="I595">
        <v>41</v>
      </c>
      <c r="J595">
        <v>2490</v>
      </c>
      <c r="K595">
        <v>163</v>
      </c>
      <c r="L595">
        <v>3897.098</v>
      </c>
      <c r="M595">
        <v>594</v>
      </c>
      <c r="N595">
        <v>84.569000000000003</v>
      </c>
      <c r="O595">
        <v>3</v>
      </c>
      <c r="P595" t="e">
        <f>INDEX(sgStats[gl_rank],MATCH(stat_prod_calc_test_venusaur[[#This Row],[iv_str]],sgStats[gl_iv_string],0))</f>
        <v>#N/A</v>
      </c>
      <c r="Q595" t="e">
        <f>stat_prod_calc_test_venusaur[[#This Row],[sg_gl_rank]]=stat_prod_calc_test_venusaur[[#This Row],[gl_rank]]</f>
        <v>#N/A</v>
      </c>
      <c r="R595">
        <f>ROUND(stat_prod_calc_test_venusaur[[#This Row],[gl_stat_product]],1)</f>
        <v>1770.6</v>
      </c>
      <c r="S595" s="6" t="e">
        <f>INDEX(sgStats[gl_prod],MATCH(stat_prod_calc_test_venusaur[[#This Row],[iv_str]],sgStats[gl_iv_string],0))</f>
        <v>#N/A</v>
      </c>
      <c r="T595" s="5">
        <f>ROUND(stat_prod_calc_test_venusaur[[#This Row],[gl_percent_rank]],2)</f>
        <v>62.27</v>
      </c>
      <c r="U595" s="5" t="e">
        <f>INDEX(sgStats[gl_percent_sp],MATCH(stat_prod_calc_test_venusaur[[#This Row],[iv_str]],sgStats[gl_iv_string],0))</f>
        <v>#N/A</v>
      </c>
      <c r="V595" s="5" t="e">
        <f>stat_prod_calc_test_venusaur[[#This Row],[my_gl_%sp]]=stat_prod_calc_test_venusaur[[#This Row],[sg_gl_%sp]]</f>
        <v>#N/A</v>
      </c>
      <c r="W595" s="5">
        <f>ROUND(stat_prod_calc_test_venusaur[[#This Row],[gl_stat_product]]/$F$2*100,2)</f>
        <v>96.94</v>
      </c>
      <c r="X595" s="5" t="e">
        <f>stat_prod_calc_test_venusaur[[#This Row],[Column1]]=stat_prod_calc_test_venusaur[[#This Row],[sg_gl_%sp]]</f>
        <v>#N/A</v>
      </c>
      <c r="Y595" s="5">
        <f>stat_prod_calc_test_venusaur[[#This Row],[ul_stat_product]]/$L$66*100</f>
        <v>98.568304194826979</v>
      </c>
      <c r="Z595" s="5" t="e">
        <f>INDEX(sgStats[gl_rank],MATCH(stat_prod_calc_test_venusaur[[#This Row],[iv_str]],sgStats[ul_iv_string],0))</f>
        <v>#N/A</v>
      </c>
      <c r="AA595" s="5" t="e">
        <f>stat_prod_calc_test_venusaur[[#This Row],[sg_ul_rank]]=stat_prod_calc_test_venusaur[[#This Row],[ul_rank]]</f>
        <v>#N/A</v>
      </c>
      <c r="AB595" s="5">
        <f>ROUND(stat_prod_calc_test_venusaur[[#This Row],[ul_stat_product]],1)</f>
        <v>3897.1</v>
      </c>
      <c r="AC595" s="5" t="e">
        <f>INDEX(sgStats[ul_prod],MATCH(stat_prod_calc_test_venusaur[[#This Row],[iv_str]],sgStats[ul_iv_string],0))</f>
        <v>#N/A</v>
      </c>
    </row>
    <row r="596" spans="1:29" x14ac:dyDescent="0.25">
      <c r="A596" s="5" t="s">
        <v>36</v>
      </c>
      <c r="B596" s="5" t="s">
        <v>1438</v>
      </c>
      <c r="C596">
        <v>21</v>
      </c>
      <c r="D596">
        <v>1479</v>
      </c>
      <c r="E596">
        <v>116</v>
      </c>
      <c r="F596">
        <v>1773.684</v>
      </c>
      <c r="G596">
        <v>1399</v>
      </c>
      <c r="H596">
        <v>65.787999999999997</v>
      </c>
      <c r="I596">
        <v>41</v>
      </c>
      <c r="J596">
        <v>2496</v>
      </c>
      <c r="K596">
        <v>151</v>
      </c>
      <c r="L596">
        <v>3897.0050000000001</v>
      </c>
      <c r="M596">
        <v>595</v>
      </c>
      <c r="N596">
        <v>84.543000000000006</v>
      </c>
      <c r="O596">
        <v>3</v>
      </c>
      <c r="P596" t="e">
        <f>INDEX(sgStats[gl_rank],MATCH(stat_prod_calc_test_venusaur[[#This Row],[iv_str]],sgStats[gl_iv_string],0))</f>
        <v>#N/A</v>
      </c>
      <c r="Q596" t="e">
        <f>stat_prod_calc_test_venusaur[[#This Row],[sg_gl_rank]]=stat_prod_calc_test_venusaur[[#This Row],[gl_rank]]</f>
        <v>#N/A</v>
      </c>
      <c r="R596">
        <f>ROUND(stat_prod_calc_test_venusaur[[#This Row],[gl_stat_product]],1)</f>
        <v>1773.7</v>
      </c>
      <c r="S596" s="6" t="e">
        <f>INDEX(sgStats[gl_prod],MATCH(stat_prod_calc_test_venusaur[[#This Row],[iv_str]],sgStats[gl_iv_string],0))</f>
        <v>#N/A</v>
      </c>
      <c r="T596" s="5">
        <f>ROUND(stat_prod_calc_test_venusaur[[#This Row],[gl_percent_rank]],2)</f>
        <v>65.790000000000006</v>
      </c>
      <c r="U596" s="5" t="e">
        <f>INDEX(sgStats[gl_percent_sp],MATCH(stat_prod_calc_test_venusaur[[#This Row],[iv_str]],sgStats[gl_iv_string],0))</f>
        <v>#N/A</v>
      </c>
      <c r="V596" s="5" t="e">
        <f>stat_prod_calc_test_venusaur[[#This Row],[my_gl_%sp]]=stat_prod_calc_test_venusaur[[#This Row],[sg_gl_%sp]]</f>
        <v>#N/A</v>
      </c>
      <c r="W596" s="5">
        <f>ROUND(stat_prod_calc_test_venusaur[[#This Row],[gl_stat_product]]/$F$2*100,2)</f>
        <v>97.1</v>
      </c>
      <c r="X596" s="5" t="e">
        <f>stat_prod_calc_test_venusaur[[#This Row],[Column1]]=stat_prod_calc_test_venusaur[[#This Row],[sg_gl_%sp]]</f>
        <v>#N/A</v>
      </c>
      <c r="Y596" s="5">
        <f>stat_prod_calc_test_venusaur[[#This Row],[ul_stat_product]]/$L$66*100</f>
        <v>98.565951969583963</v>
      </c>
      <c r="Z596" s="5" t="e">
        <f>INDEX(sgStats[gl_rank],MATCH(stat_prod_calc_test_venusaur[[#This Row],[iv_str]],sgStats[ul_iv_string],0))</f>
        <v>#N/A</v>
      </c>
      <c r="AA596" s="5" t="e">
        <f>stat_prod_calc_test_venusaur[[#This Row],[sg_ul_rank]]=stat_prod_calc_test_venusaur[[#This Row],[ul_rank]]</f>
        <v>#N/A</v>
      </c>
      <c r="AB596" s="5">
        <f>ROUND(stat_prod_calc_test_venusaur[[#This Row],[ul_stat_product]],1)</f>
        <v>3897</v>
      </c>
      <c r="AC596" s="5" t="e">
        <f>INDEX(sgStats[ul_prod],MATCH(stat_prod_calc_test_venusaur[[#This Row],[iv_str]],sgStats[ul_iv_string],0))</f>
        <v>#N/A</v>
      </c>
    </row>
    <row r="597" spans="1:29" x14ac:dyDescent="0.25">
      <c r="A597" s="5" t="s">
        <v>36</v>
      </c>
      <c r="B597" s="5" t="s">
        <v>564</v>
      </c>
      <c r="C597">
        <v>21</v>
      </c>
      <c r="D597">
        <v>1487</v>
      </c>
      <c r="E597">
        <v>123</v>
      </c>
      <c r="F597">
        <v>1797.335</v>
      </c>
      <c r="G597">
        <v>527</v>
      </c>
      <c r="H597">
        <v>87.131</v>
      </c>
      <c r="I597">
        <v>40.5</v>
      </c>
      <c r="J597">
        <v>2494</v>
      </c>
      <c r="K597">
        <v>159</v>
      </c>
      <c r="L597">
        <v>3896.9650000000001</v>
      </c>
      <c r="M597">
        <v>596</v>
      </c>
      <c r="N597">
        <v>84.516999999999996</v>
      </c>
      <c r="O597">
        <v>3</v>
      </c>
      <c r="P597" t="e">
        <f>INDEX(sgStats[gl_rank],MATCH(stat_prod_calc_test_venusaur[[#This Row],[iv_str]],sgStats[gl_iv_string],0))</f>
        <v>#N/A</v>
      </c>
      <c r="Q597" t="e">
        <f>stat_prod_calc_test_venusaur[[#This Row],[sg_gl_rank]]=stat_prod_calc_test_venusaur[[#This Row],[gl_rank]]</f>
        <v>#N/A</v>
      </c>
      <c r="R597">
        <f>ROUND(stat_prod_calc_test_venusaur[[#This Row],[gl_stat_product]],1)</f>
        <v>1797.3</v>
      </c>
      <c r="S597" s="6" t="e">
        <f>INDEX(sgStats[gl_prod],MATCH(stat_prod_calc_test_venusaur[[#This Row],[iv_str]],sgStats[gl_iv_string],0))</f>
        <v>#N/A</v>
      </c>
      <c r="T597" s="5">
        <f>ROUND(stat_prod_calc_test_venusaur[[#This Row],[gl_percent_rank]],2)</f>
        <v>87.13</v>
      </c>
      <c r="U597" s="5" t="e">
        <f>INDEX(sgStats[gl_percent_sp],MATCH(stat_prod_calc_test_venusaur[[#This Row],[iv_str]],sgStats[gl_iv_string],0))</f>
        <v>#N/A</v>
      </c>
      <c r="V597" s="5" t="e">
        <f>stat_prod_calc_test_venusaur[[#This Row],[my_gl_%sp]]=stat_prod_calc_test_venusaur[[#This Row],[sg_gl_%sp]]</f>
        <v>#N/A</v>
      </c>
      <c r="W597" s="5">
        <f>ROUND(stat_prod_calc_test_venusaur[[#This Row],[gl_stat_product]]/$F$2*100,2)</f>
        <v>98.4</v>
      </c>
      <c r="X597" s="5" t="e">
        <f>stat_prod_calc_test_venusaur[[#This Row],[Column1]]=stat_prod_calc_test_venusaur[[#This Row],[sg_gl_%sp]]</f>
        <v>#N/A</v>
      </c>
      <c r="Y597" s="5">
        <f>stat_prod_calc_test_venusaur[[#This Row],[ul_stat_product]]/$L$66*100</f>
        <v>98.564940259802015</v>
      </c>
      <c r="Z597" s="5" t="e">
        <f>INDEX(sgStats[gl_rank],MATCH(stat_prod_calc_test_venusaur[[#This Row],[iv_str]],sgStats[ul_iv_string],0))</f>
        <v>#N/A</v>
      </c>
      <c r="AA597" s="5" t="e">
        <f>stat_prod_calc_test_venusaur[[#This Row],[sg_ul_rank]]=stat_prod_calc_test_venusaur[[#This Row],[ul_rank]]</f>
        <v>#N/A</v>
      </c>
      <c r="AB597" s="5">
        <f>ROUND(stat_prod_calc_test_venusaur[[#This Row],[ul_stat_product]],1)</f>
        <v>3897</v>
      </c>
      <c r="AC597" s="5" t="e">
        <f>INDEX(sgStats[ul_prod],MATCH(stat_prod_calc_test_venusaur[[#This Row],[iv_str]],sgStats[ul_iv_string],0))</f>
        <v>#N/A</v>
      </c>
    </row>
    <row r="598" spans="1:29" x14ac:dyDescent="0.25">
      <c r="A598" s="5" t="s">
        <v>36</v>
      </c>
      <c r="B598" s="5" t="s">
        <v>228</v>
      </c>
      <c r="C598">
        <v>21</v>
      </c>
      <c r="D598">
        <v>1498</v>
      </c>
      <c r="E598">
        <v>121</v>
      </c>
      <c r="F598">
        <v>1813.5440000000001</v>
      </c>
      <c r="G598">
        <v>192</v>
      </c>
      <c r="H598">
        <v>95.287000000000006</v>
      </c>
      <c r="I598">
        <v>40</v>
      </c>
      <c r="J598">
        <v>2498</v>
      </c>
      <c r="K598">
        <v>156</v>
      </c>
      <c r="L598">
        <v>3896.953</v>
      </c>
      <c r="M598">
        <v>597</v>
      </c>
      <c r="N598">
        <v>84.491</v>
      </c>
      <c r="O598">
        <v>3</v>
      </c>
      <c r="P598">
        <f>INDEX(sgStats[gl_rank],MATCH(stat_prod_calc_test_venusaur[[#This Row],[iv_str]],sgStats[gl_iv_string],0))</f>
        <v>193</v>
      </c>
      <c r="Q598" t="b">
        <f>stat_prod_calc_test_venusaur[[#This Row],[sg_gl_rank]]=stat_prod_calc_test_venusaur[[#This Row],[gl_rank]]</f>
        <v>0</v>
      </c>
      <c r="R598">
        <f>ROUND(stat_prod_calc_test_venusaur[[#This Row],[gl_stat_product]],1)</f>
        <v>1813.5</v>
      </c>
      <c r="S598" s="6">
        <f>INDEX(sgStats[gl_prod],MATCH(stat_prod_calc_test_venusaur[[#This Row],[iv_str]],sgStats[gl_iv_string],0))</f>
        <v>1813.5</v>
      </c>
      <c r="T598" s="5">
        <f>ROUND(stat_prod_calc_test_venusaur[[#This Row],[gl_percent_rank]],2)</f>
        <v>95.29</v>
      </c>
      <c r="U598" s="5">
        <f>INDEX(sgStats[gl_percent_sp],MATCH(stat_prod_calc_test_venusaur[[#This Row],[iv_str]],sgStats[gl_iv_string],0))</f>
        <v>97.89</v>
      </c>
      <c r="V598" s="5" t="b">
        <f>stat_prod_calc_test_venusaur[[#This Row],[my_gl_%sp]]=stat_prod_calc_test_venusaur[[#This Row],[sg_gl_%sp]]</f>
        <v>0</v>
      </c>
      <c r="W598" s="5">
        <f>ROUND(stat_prod_calc_test_venusaur[[#This Row],[gl_stat_product]]/$F$2*100,2)</f>
        <v>99.28</v>
      </c>
      <c r="X598" s="5" t="b">
        <f>stat_prod_calc_test_venusaur[[#This Row],[Column1]]=stat_prod_calc_test_venusaur[[#This Row],[sg_gl_%sp]]</f>
        <v>0</v>
      </c>
      <c r="Y598" s="5">
        <f>stat_prod_calc_test_venusaur[[#This Row],[ul_stat_product]]/$L$66*100</f>
        <v>98.564636746867436</v>
      </c>
      <c r="Z598" s="5" t="e">
        <f>INDEX(sgStats[gl_rank],MATCH(stat_prod_calc_test_venusaur[[#This Row],[iv_str]],sgStats[ul_iv_string],0))</f>
        <v>#N/A</v>
      </c>
      <c r="AA598" s="5" t="e">
        <f>stat_prod_calc_test_venusaur[[#This Row],[sg_ul_rank]]=stat_prod_calc_test_venusaur[[#This Row],[ul_rank]]</f>
        <v>#N/A</v>
      </c>
      <c r="AB598" s="5">
        <f>ROUND(stat_prod_calc_test_venusaur[[#This Row],[ul_stat_product]],1)</f>
        <v>3897</v>
      </c>
      <c r="AC598" s="5" t="e">
        <f>INDEX(sgStats[ul_prod],MATCH(stat_prod_calc_test_venusaur[[#This Row],[iv_str]],sgStats[ul_iv_string],0))</f>
        <v>#N/A</v>
      </c>
    </row>
    <row r="599" spans="1:29" x14ac:dyDescent="0.25">
      <c r="A599" s="5" t="s">
        <v>36</v>
      </c>
      <c r="B599" s="5" t="s">
        <v>1011</v>
      </c>
      <c r="C599">
        <v>21</v>
      </c>
      <c r="D599">
        <v>1483</v>
      </c>
      <c r="E599">
        <v>119</v>
      </c>
      <c r="F599">
        <v>1783.7460000000001</v>
      </c>
      <c r="G599">
        <v>975</v>
      </c>
      <c r="H599">
        <v>76.19</v>
      </c>
      <c r="I599">
        <v>40.5</v>
      </c>
      <c r="J599">
        <v>2488</v>
      </c>
      <c r="K599">
        <v>155</v>
      </c>
      <c r="L599">
        <v>3896.9360000000001</v>
      </c>
      <c r="M599">
        <v>598</v>
      </c>
      <c r="N599">
        <v>84.465000000000003</v>
      </c>
      <c r="O599">
        <v>3</v>
      </c>
      <c r="P599" t="e">
        <f>INDEX(sgStats[gl_rank],MATCH(stat_prod_calc_test_venusaur[[#This Row],[iv_str]],sgStats[gl_iv_string],0))</f>
        <v>#N/A</v>
      </c>
      <c r="Q599" t="e">
        <f>stat_prod_calc_test_venusaur[[#This Row],[sg_gl_rank]]=stat_prod_calc_test_venusaur[[#This Row],[gl_rank]]</f>
        <v>#N/A</v>
      </c>
      <c r="R599">
        <f>ROUND(stat_prod_calc_test_venusaur[[#This Row],[gl_stat_product]],1)</f>
        <v>1783.7</v>
      </c>
      <c r="S599" s="6" t="e">
        <f>INDEX(sgStats[gl_prod],MATCH(stat_prod_calc_test_venusaur[[#This Row],[iv_str]],sgStats[gl_iv_string],0))</f>
        <v>#N/A</v>
      </c>
      <c r="T599" s="5">
        <f>ROUND(stat_prod_calc_test_venusaur[[#This Row],[gl_percent_rank]],2)</f>
        <v>76.19</v>
      </c>
      <c r="U599" s="5" t="e">
        <f>INDEX(sgStats[gl_percent_sp],MATCH(stat_prod_calc_test_venusaur[[#This Row],[iv_str]],sgStats[gl_iv_string],0))</f>
        <v>#N/A</v>
      </c>
      <c r="V599" s="5" t="e">
        <f>stat_prod_calc_test_venusaur[[#This Row],[my_gl_%sp]]=stat_prod_calc_test_venusaur[[#This Row],[sg_gl_%sp]]</f>
        <v>#N/A</v>
      </c>
      <c r="W599" s="5">
        <f>ROUND(stat_prod_calc_test_venusaur[[#This Row],[gl_stat_product]]/$F$2*100,2)</f>
        <v>97.65</v>
      </c>
      <c r="X599" s="5" t="e">
        <f>stat_prod_calc_test_venusaur[[#This Row],[Column1]]=stat_prod_calc_test_venusaur[[#This Row],[sg_gl_%sp]]</f>
        <v>#N/A</v>
      </c>
      <c r="Y599" s="5">
        <f>stat_prod_calc_test_venusaur[[#This Row],[ul_stat_product]]/$L$66*100</f>
        <v>98.564206770210106</v>
      </c>
      <c r="Z599" s="5" t="e">
        <f>INDEX(sgStats[gl_rank],MATCH(stat_prod_calc_test_venusaur[[#This Row],[iv_str]],sgStats[ul_iv_string],0))</f>
        <v>#N/A</v>
      </c>
      <c r="AA599" s="5" t="e">
        <f>stat_prod_calc_test_venusaur[[#This Row],[sg_ul_rank]]=stat_prod_calc_test_venusaur[[#This Row],[ul_rank]]</f>
        <v>#N/A</v>
      </c>
      <c r="AB599" s="5">
        <f>ROUND(stat_prod_calc_test_venusaur[[#This Row],[ul_stat_product]],1)</f>
        <v>3896.9</v>
      </c>
      <c r="AC599" s="5" t="e">
        <f>INDEX(sgStats[ul_prod],MATCH(stat_prod_calc_test_venusaur[[#This Row],[iv_str]],sgStats[ul_iv_string],0))</f>
        <v>#N/A</v>
      </c>
    </row>
    <row r="600" spans="1:29" x14ac:dyDescent="0.25">
      <c r="A600" s="5" t="s">
        <v>36</v>
      </c>
      <c r="B600" s="5" t="s">
        <v>1689</v>
      </c>
      <c r="C600">
        <v>21</v>
      </c>
      <c r="D600">
        <v>1479</v>
      </c>
      <c r="E600">
        <v>121</v>
      </c>
      <c r="F600">
        <v>1768.11</v>
      </c>
      <c r="G600">
        <v>1653</v>
      </c>
      <c r="H600">
        <v>59.634</v>
      </c>
      <c r="I600">
        <v>41</v>
      </c>
      <c r="J600">
        <v>2497</v>
      </c>
      <c r="K600">
        <v>158</v>
      </c>
      <c r="L600">
        <v>3896.8780000000002</v>
      </c>
      <c r="M600">
        <v>599</v>
      </c>
      <c r="N600">
        <v>84.438999999999993</v>
      </c>
      <c r="O600">
        <v>3</v>
      </c>
      <c r="P600" t="e">
        <f>INDEX(sgStats[gl_rank],MATCH(stat_prod_calc_test_venusaur[[#This Row],[iv_str]],sgStats[gl_iv_string],0))</f>
        <v>#N/A</v>
      </c>
      <c r="Q600" t="e">
        <f>stat_prod_calc_test_venusaur[[#This Row],[sg_gl_rank]]=stat_prod_calc_test_venusaur[[#This Row],[gl_rank]]</f>
        <v>#N/A</v>
      </c>
      <c r="R600">
        <f>ROUND(stat_prod_calc_test_venusaur[[#This Row],[gl_stat_product]],1)</f>
        <v>1768.1</v>
      </c>
      <c r="S600" s="6" t="e">
        <f>INDEX(sgStats[gl_prod],MATCH(stat_prod_calc_test_venusaur[[#This Row],[iv_str]],sgStats[gl_iv_string],0))</f>
        <v>#N/A</v>
      </c>
      <c r="T600" s="5">
        <f>ROUND(stat_prod_calc_test_venusaur[[#This Row],[gl_percent_rank]],2)</f>
        <v>59.63</v>
      </c>
      <c r="U600" s="5" t="e">
        <f>INDEX(sgStats[gl_percent_sp],MATCH(stat_prod_calc_test_venusaur[[#This Row],[iv_str]],sgStats[gl_iv_string],0))</f>
        <v>#N/A</v>
      </c>
      <c r="V600" s="5" t="e">
        <f>stat_prod_calc_test_venusaur[[#This Row],[my_gl_%sp]]=stat_prod_calc_test_venusaur[[#This Row],[sg_gl_%sp]]</f>
        <v>#N/A</v>
      </c>
      <c r="W600" s="5">
        <f>ROUND(stat_prod_calc_test_venusaur[[#This Row],[gl_stat_product]]/$F$2*100,2)</f>
        <v>96.8</v>
      </c>
      <c r="X600" s="5" t="e">
        <f>stat_prod_calc_test_venusaur[[#This Row],[Column1]]=stat_prod_calc_test_venusaur[[#This Row],[sg_gl_%sp]]</f>
        <v>#N/A</v>
      </c>
      <c r="Y600" s="5">
        <f>stat_prod_calc_test_venusaur[[#This Row],[ul_stat_product]]/$L$66*100</f>
        <v>98.562739791026289</v>
      </c>
      <c r="Z600" s="5" t="e">
        <f>INDEX(sgStats[gl_rank],MATCH(stat_prod_calc_test_venusaur[[#This Row],[iv_str]],sgStats[ul_iv_string],0))</f>
        <v>#N/A</v>
      </c>
      <c r="AA600" s="5" t="e">
        <f>stat_prod_calc_test_venusaur[[#This Row],[sg_ul_rank]]=stat_prod_calc_test_venusaur[[#This Row],[ul_rank]]</f>
        <v>#N/A</v>
      </c>
      <c r="AB600" s="5">
        <f>ROUND(stat_prod_calc_test_venusaur[[#This Row],[ul_stat_product]],1)</f>
        <v>3896.9</v>
      </c>
      <c r="AC600" s="5" t="e">
        <f>INDEX(sgStats[ul_prod],MATCH(stat_prod_calc_test_venusaur[[#This Row],[iv_str]],sgStats[ul_iv_string],0))</f>
        <v>#N/A</v>
      </c>
    </row>
    <row r="601" spans="1:29" x14ac:dyDescent="0.25">
      <c r="A601" s="5" t="s">
        <v>36</v>
      </c>
      <c r="B601" s="5" t="s">
        <v>1016</v>
      </c>
      <c r="C601">
        <v>21</v>
      </c>
      <c r="D601">
        <v>1487</v>
      </c>
      <c r="E601">
        <v>119</v>
      </c>
      <c r="F601">
        <v>1783.701</v>
      </c>
      <c r="G601">
        <v>980</v>
      </c>
      <c r="H601">
        <v>76.02</v>
      </c>
      <c r="I601">
        <v>40.5</v>
      </c>
      <c r="J601">
        <v>2495</v>
      </c>
      <c r="K601">
        <v>155</v>
      </c>
      <c r="L601">
        <v>3896.8389999999999</v>
      </c>
      <c r="M601">
        <v>600</v>
      </c>
      <c r="N601">
        <v>84.412999999999997</v>
      </c>
      <c r="O601">
        <v>3</v>
      </c>
      <c r="P601" t="e">
        <f>INDEX(sgStats[gl_rank],MATCH(stat_prod_calc_test_venusaur[[#This Row],[iv_str]],sgStats[gl_iv_string],0))</f>
        <v>#N/A</v>
      </c>
      <c r="Q601" t="e">
        <f>stat_prod_calc_test_venusaur[[#This Row],[sg_gl_rank]]=stat_prod_calc_test_venusaur[[#This Row],[gl_rank]]</f>
        <v>#N/A</v>
      </c>
      <c r="R601">
        <f>ROUND(stat_prod_calc_test_venusaur[[#This Row],[gl_stat_product]],1)</f>
        <v>1783.7</v>
      </c>
      <c r="S601" s="6" t="e">
        <f>INDEX(sgStats[gl_prod],MATCH(stat_prod_calc_test_venusaur[[#This Row],[iv_str]],sgStats[gl_iv_string],0))</f>
        <v>#N/A</v>
      </c>
      <c r="T601" s="5">
        <f>ROUND(stat_prod_calc_test_venusaur[[#This Row],[gl_percent_rank]],2)</f>
        <v>76.02</v>
      </c>
      <c r="U601" s="5" t="e">
        <f>INDEX(sgStats[gl_percent_sp],MATCH(stat_prod_calc_test_venusaur[[#This Row],[iv_str]],sgStats[gl_iv_string],0))</f>
        <v>#N/A</v>
      </c>
      <c r="V601" s="5" t="e">
        <f>stat_prod_calc_test_venusaur[[#This Row],[my_gl_%sp]]=stat_prod_calc_test_venusaur[[#This Row],[sg_gl_%sp]]</f>
        <v>#N/A</v>
      </c>
      <c r="W601" s="5">
        <f>ROUND(stat_prod_calc_test_venusaur[[#This Row],[gl_stat_product]]/$F$2*100,2)</f>
        <v>97.65</v>
      </c>
      <c r="X601" s="5" t="e">
        <f>stat_prod_calc_test_venusaur[[#This Row],[Column1]]=stat_prod_calc_test_venusaur[[#This Row],[sg_gl_%sp]]</f>
        <v>#N/A</v>
      </c>
      <c r="Y601" s="5">
        <f>stat_prod_calc_test_venusaur[[#This Row],[ul_stat_product]]/$L$66*100</f>
        <v>98.561753373988893</v>
      </c>
      <c r="Z601" s="5" t="e">
        <f>INDEX(sgStats[gl_rank],MATCH(stat_prod_calc_test_venusaur[[#This Row],[iv_str]],sgStats[ul_iv_string],0))</f>
        <v>#N/A</v>
      </c>
      <c r="AA601" s="5" t="e">
        <f>stat_prod_calc_test_venusaur[[#This Row],[sg_ul_rank]]=stat_prod_calc_test_venusaur[[#This Row],[ul_rank]]</f>
        <v>#N/A</v>
      </c>
      <c r="AB601" s="5">
        <f>ROUND(stat_prod_calc_test_venusaur[[#This Row],[ul_stat_product]],1)</f>
        <v>3896.8</v>
      </c>
      <c r="AC601" s="5" t="e">
        <f>INDEX(sgStats[ul_prod],MATCH(stat_prod_calc_test_venusaur[[#This Row],[iv_str]],sgStats[ul_iv_string],0))</f>
        <v>#N/A</v>
      </c>
    </row>
    <row r="602" spans="1:29" x14ac:dyDescent="0.25">
      <c r="A602" s="5" t="s">
        <v>36</v>
      </c>
      <c r="B602" s="5" t="s">
        <v>257</v>
      </c>
      <c r="C602">
        <v>21</v>
      </c>
      <c r="D602">
        <v>1494</v>
      </c>
      <c r="E602">
        <v>124</v>
      </c>
      <c r="F602">
        <v>1811.9469999999999</v>
      </c>
      <c r="G602">
        <v>220</v>
      </c>
      <c r="H602">
        <v>94.628</v>
      </c>
      <c r="I602">
        <v>40</v>
      </c>
      <c r="J602">
        <v>2491</v>
      </c>
      <c r="K602">
        <v>160</v>
      </c>
      <c r="L602">
        <v>3896.7429999999999</v>
      </c>
      <c r="M602">
        <v>601</v>
      </c>
      <c r="N602">
        <v>84.387</v>
      </c>
      <c r="O602">
        <v>3</v>
      </c>
      <c r="P602">
        <f>INDEX(sgStats[gl_rank],MATCH(stat_prod_calc_test_venusaur[[#This Row],[iv_str]],sgStats[gl_iv_string],0))</f>
        <v>221</v>
      </c>
      <c r="Q602" t="b">
        <f>stat_prod_calc_test_venusaur[[#This Row],[sg_gl_rank]]=stat_prod_calc_test_venusaur[[#This Row],[gl_rank]]</f>
        <v>0</v>
      </c>
      <c r="R602">
        <f>ROUND(stat_prod_calc_test_venusaur[[#This Row],[gl_stat_product]],1)</f>
        <v>1811.9</v>
      </c>
      <c r="S602" s="6">
        <f>INDEX(sgStats[gl_prod],MATCH(stat_prod_calc_test_venusaur[[#This Row],[iv_str]],sgStats[gl_iv_string],0))</f>
        <v>1811.9</v>
      </c>
      <c r="T602" s="5">
        <f>ROUND(stat_prod_calc_test_venusaur[[#This Row],[gl_percent_rank]],2)</f>
        <v>94.63</v>
      </c>
      <c r="U602" s="5">
        <f>INDEX(sgStats[gl_percent_sp],MATCH(stat_prod_calc_test_venusaur[[#This Row],[iv_str]],sgStats[gl_iv_string],0))</f>
        <v>97.8</v>
      </c>
      <c r="V602" s="5" t="b">
        <f>stat_prod_calc_test_venusaur[[#This Row],[my_gl_%sp]]=stat_prod_calc_test_venusaur[[#This Row],[sg_gl_%sp]]</f>
        <v>0</v>
      </c>
      <c r="W602" s="5">
        <f>ROUND(stat_prod_calc_test_venusaur[[#This Row],[gl_stat_product]]/$F$2*100,2)</f>
        <v>99.2</v>
      </c>
      <c r="X602" s="5" t="b">
        <f>stat_prod_calc_test_venusaur[[#This Row],[Column1]]=stat_prod_calc_test_venusaur[[#This Row],[sg_gl_%sp]]</f>
        <v>0</v>
      </c>
      <c r="Y602" s="5">
        <f>stat_prod_calc_test_venusaur[[#This Row],[ul_stat_product]]/$L$66*100</f>
        <v>98.559325270512218</v>
      </c>
      <c r="Z602" s="5" t="e">
        <f>INDEX(sgStats[gl_rank],MATCH(stat_prod_calc_test_venusaur[[#This Row],[iv_str]],sgStats[ul_iv_string],0))</f>
        <v>#N/A</v>
      </c>
      <c r="AA602" s="5" t="e">
        <f>stat_prod_calc_test_venusaur[[#This Row],[sg_ul_rank]]=stat_prod_calc_test_venusaur[[#This Row],[ul_rank]]</f>
        <v>#N/A</v>
      </c>
      <c r="AB602" s="5">
        <f>ROUND(stat_prod_calc_test_venusaur[[#This Row],[ul_stat_product]],1)</f>
        <v>3896.7</v>
      </c>
      <c r="AC602" s="5" t="e">
        <f>INDEX(sgStats[ul_prod],MATCH(stat_prod_calc_test_venusaur[[#This Row],[iv_str]],sgStats[ul_iv_string],0))</f>
        <v>#N/A</v>
      </c>
    </row>
    <row r="603" spans="1:29" x14ac:dyDescent="0.25">
      <c r="A603" s="5" t="s">
        <v>36</v>
      </c>
      <c r="B603" s="5" t="s">
        <v>1443</v>
      </c>
      <c r="C603">
        <v>21</v>
      </c>
      <c r="D603">
        <v>1479</v>
      </c>
      <c r="E603">
        <v>116</v>
      </c>
      <c r="F603">
        <v>1773.5530000000001</v>
      </c>
      <c r="G603">
        <v>1405</v>
      </c>
      <c r="H603">
        <v>65.641000000000005</v>
      </c>
      <c r="I603">
        <v>41</v>
      </c>
      <c r="J603">
        <v>2497</v>
      </c>
      <c r="K603">
        <v>151</v>
      </c>
      <c r="L603">
        <v>3896.7190000000001</v>
      </c>
      <c r="M603">
        <v>602</v>
      </c>
      <c r="N603">
        <v>84.334999999999994</v>
      </c>
      <c r="O603">
        <v>3</v>
      </c>
      <c r="P603" t="e">
        <f>INDEX(sgStats[gl_rank],MATCH(stat_prod_calc_test_venusaur[[#This Row],[iv_str]],sgStats[gl_iv_string],0))</f>
        <v>#N/A</v>
      </c>
      <c r="Q603" t="e">
        <f>stat_prod_calc_test_venusaur[[#This Row],[sg_gl_rank]]=stat_prod_calc_test_venusaur[[#This Row],[gl_rank]]</f>
        <v>#N/A</v>
      </c>
      <c r="R603">
        <f>ROUND(stat_prod_calc_test_venusaur[[#This Row],[gl_stat_product]],1)</f>
        <v>1773.6</v>
      </c>
      <c r="S603" s="6" t="e">
        <f>INDEX(sgStats[gl_prod],MATCH(stat_prod_calc_test_venusaur[[#This Row],[iv_str]],sgStats[gl_iv_string],0))</f>
        <v>#N/A</v>
      </c>
      <c r="T603" s="5">
        <f>ROUND(stat_prod_calc_test_venusaur[[#This Row],[gl_percent_rank]],2)</f>
        <v>65.64</v>
      </c>
      <c r="U603" s="5" t="e">
        <f>INDEX(sgStats[gl_percent_sp],MATCH(stat_prod_calc_test_venusaur[[#This Row],[iv_str]],sgStats[gl_iv_string],0))</f>
        <v>#N/A</v>
      </c>
      <c r="V603" s="5" t="e">
        <f>stat_prod_calc_test_venusaur[[#This Row],[my_gl_%sp]]=stat_prod_calc_test_venusaur[[#This Row],[sg_gl_%sp]]</f>
        <v>#N/A</v>
      </c>
      <c r="W603" s="5">
        <f>ROUND(stat_prod_calc_test_venusaur[[#This Row],[gl_stat_product]]/$F$2*100,2)</f>
        <v>97.1</v>
      </c>
      <c r="X603" s="5" t="e">
        <f>stat_prod_calc_test_venusaur[[#This Row],[Column1]]=stat_prod_calc_test_venusaur[[#This Row],[sg_gl_%sp]]</f>
        <v>#N/A</v>
      </c>
      <c r="Y603" s="5">
        <f>stat_prod_calc_test_venusaur[[#This Row],[ul_stat_product]]/$L$66*100</f>
        <v>98.55871824464306</v>
      </c>
      <c r="Z603" s="5" t="e">
        <f>INDEX(sgStats[gl_rank],MATCH(stat_prod_calc_test_venusaur[[#This Row],[iv_str]],sgStats[ul_iv_string],0))</f>
        <v>#N/A</v>
      </c>
      <c r="AA603" s="5" t="e">
        <f>stat_prod_calc_test_venusaur[[#This Row],[sg_ul_rank]]=stat_prod_calc_test_venusaur[[#This Row],[ul_rank]]</f>
        <v>#N/A</v>
      </c>
      <c r="AB603" s="5">
        <f>ROUND(stat_prod_calc_test_venusaur[[#This Row],[ul_stat_product]],1)</f>
        <v>3896.7</v>
      </c>
      <c r="AC603" s="5" t="e">
        <f>INDEX(sgStats[ul_prod],MATCH(stat_prod_calc_test_venusaur[[#This Row],[iv_str]],sgStats[ul_iv_string],0))</f>
        <v>#N/A</v>
      </c>
    </row>
    <row r="604" spans="1:29" x14ac:dyDescent="0.25">
      <c r="A604" s="5" t="s">
        <v>36</v>
      </c>
      <c r="B604" s="5" t="s">
        <v>1444</v>
      </c>
      <c r="C604">
        <v>21</v>
      </c>
      <c r="D604">
        <v>1475</v>
      </c>
      <c r="E604">
        <v>116</v>
      </c>
      <c r="F604">
        <v>1773.5530000000001</v>
      </c>
      <c r="G604">
        <v>1405</v>
      </c>
      <c r="H604">
        <v>65.641000000000005</v>
      </c>
      <c r="I604">
        <v>41</v>
      </c>
      <c r="J604">
        <v>2490</v>
      </c>
      <c r="K604">
        <v>151</v>
      </c>
      <c r="L604">
        <v>3896.7190000000001</v>
      </c>
      <c r="M604">
        <v>602</v>
      </c>
      <c r="N604">
        <v>84.334999999999994</v>
      </c>
      <c r="O604">
        <v>3</v>
      </c>
      <c r="P604" t="e">
        <f>INDEX(sgStats[gl_rank],MATCH(stat_prod_calc_test_venusaur[[#This Row],[iv_str]],sgStats[gl_iv_string],0))</f>
        <v>#N/A</v>
      </c>
      <c r="Q604" t="e">
        <f>stat_prod_calc_test_venusaur[[#This Row],[sg_gl_rank]]=stat_prod_calc_test_venusaur[[#This Row],[gl_rank]]</f>
        <v>#N/A</v>
      </c>
      <c r="R604">
        <f>ROUND(stat_prod_calc_test_venusaur[[#This Row],[gl_stat_product]],1)</f>
        <v>1773.6</v>
      </c>
      <c r="S604" s="6" t="e">
        <f>INDEX(sgStats[gl_prod],MATCH(stat_prod_calc_test_venusaur[[#This Row],[iv_str]],sgStats[gl_iv_string],0))</f>
        <v>#N/A</v>
      </c>
      <c r="T604" s="5">
        <f>ROUND(stat_prod_calc_test_venusaur[[#This Row],[gl_percent_rank]],2)</f>
        <v>65.64</v>
      </c>
      <c r="U604" s="5" t="e">
        <f>INDEX(sgStats[gl_percent_sp],MATCH(stat_prod_calc_test_venusaur[[#This Row],[iv_str]],sgStats[gl_iv_string],0))</f>
        <v>#N/A</v>
      </c>
      <c r="V604" s="5" t="e">
        <f>stat_prod_calc_test_venusaur[[#This Row],[my_gl_%sp]]=stat_prod_calc_test_venusaur[[#This Row],[sg_gl_%sp]]</f>
        <v>#N/A</v>
      </c>
      <c r="W604" s="5">
        <f>ROUND(stat_prod_calc_test_venusaur[[#This Row],[gl_stat_product]]/$F$2*100,2)</f>
        <v>97.1</v>
      </c>
      <c r="X604" s="5" t="e">
        <f>stat_prod_calc_test_venusaur[[#This Row],[Column1]]=stat_prod_calc_test_venusaur[[#This Row],[sg_gl_%sp]]</f>
        <v>#N/A</v>
      </c>
      <c r="Y604" s="5">
        <f>stat_prod_calc_test_venusaur[[#This Row],[ul_stat_product]]/$L$66*100</f>
        <v>98.55871824464306</v>
      </c>
      <c r="Z604" s="5" t="e">
        <f>INDEX(sgStats[gl_rank],MATCH(stat_prod_calc_test_venusaur[[#This Row],[iv_str]],sgStats[ul_iv_string],0))</f>
        <v>#N/A</v>
      </c>
      <c r="AA604" s="5" t="e">
        <f>stat_prod_calc_test_venusaur[[#This Row],[sg_ul_rank]]=stat_prod_calc_test_venusaur[[#This Row],[ul_rank]]</f>
        <v>#N/A</v>
      </c>
      <c r="AB604" s="5">
        <f>ROUND(stat_prod_calc_test_venusaur[[#This Row],[ul_stat_product]],1)</f>
        <v>3896.7</v>
      </c>
      <c r="AC604" s="5" t="e">
        <f>INDEX(sgStats[ul_prod],MATCH(stat_prod_calc_test_venusaur[[#This Row],[iv_str]],sgStats[ul_iv_string],0))</f>
        <v>#N/A</v>
      </c>
    </row>
    <row r="605" spans="1:29" x14ac:dyDescent="0.25">
      <c r="A605" s="5" t="s">
        <v>36</v>
      </c>
      <c r="B605" s="5" t="s">
        <v>2023</v>
      </c>
      <c r="C605">
        <v>20.5</v>
      </c>
      <c r="D605">
        <v>1470</v>
      </c>
      <c r="E605">
        <v>118</v>
      </c>
      <c r="F605">
        <v>1761.336</v>
      </c>
      <c r="G605">
        <v>1987</v>
      </c>
      <c r="H605">
        <v>51.502000000000002</v>
      </c>
      <c r="I605">
        <v>39.5</v>
      </c>
      <c r="J605">
        <v>2492</v>
      </c>
      <c r="K605">
        <v>154</v>
      </c>
      <c r="L605">
        <v>3896.6869999999999</v>
      </c>
      <c r="M605">
        <v>604</v>
      </c>
      <c r="N605">
        <v>84.308999999999997</v>
      </c>
      <c r="O605">
        <v>3</v>
      </c>
      <c r="P605" t="e">
        <f>INDEX(sgStats[gl_rank],MATCH(stat_prod_calc_test_venusaur[[#This Row],[iv_str]],sgStats[gl_iv_string],0))</f>
        <v>#N/A</v>
      </c>
      <c r="Q605" t="e">
        <f>stat_prod_calc_test_venusaur[[#This Row],[sg_gl_rank]]=stat_prod_calc_test_venusaur[[#This Row],[gl_rank]]</f>
        <v>#N/A</v>
      </c>
      <c r="R605">
        <f>ROUND(stat_prod_calc_test_venusaur[[#This Row],[gl_stat_product]],1)</f>
        <v>1761.3</v>
      </c>
      <c r="S605" s="6" t="e">
        <f>INDEX(sgStats[gl_prod],MATCH(stat_prod_calc_test_venusaur[[#This Row],[iv_str]],sgStats[gl_iv_string],0))</f>
        <v>#N/A</v>
      </c>
      <c r="T605" s="5">
        <f>ROUND(stat_prod_calc_test_venusaur[[#This Row],[gl_percent_rank]],2)</f>
        <v>51.5</v>
      </c>
      <c r="U605" s="5" t="e">
        <f>INDEX(sgStats[gl_percent_sp],MATCH(stat_prod_calc_test_venusaur[[#This Row],[iv_str]],sgStats[gl_iv_string],0))</f>
        <v>#N/A</v>
      </c>
      <c r="V605" s="5" t="e">
        <f>stat_prod_calc_test_venusaur[[#This Row],[my_gl_%sp]]=stat_prod_calc_test_venusaur[[#This Row],[sg_gl_%sp]]</f>
        <v>#N/A</v>
      </c>
      <c r="W605" s="5">
        <f>ROUND(stat_prod_calc_test_venusaur[[#This Row],[gl_stat_product]]/$F$2*100,2)</f>
        <v>96.43</v>
      </c>
      <c r="X605" s="5" t="e">
        <f>stat_prod_calc_test_venusaur[[#This Row],[Column1]]=stat_prod_calc_test_venusaur[[#This Row],[sg_gl_%sp]]</f>
        <v>#N/A</v>
      </c>
      <c r="Y605" s="5">
        <f>stat_prod_calc_test_venusaur[[#This Row],[ul_stat_product]]/$L$66*100</f>
        <v>98.557908876817507</v>
      </c>
      <c r="Z605" s="5" t="e">
        <f>INDEX(sgStats[gl_rank],MATCH(stat_prod_calc_test_venusaur[[#This Row],[iv_str]],sgStats[ul_iv_string],0))</f>
        <v>#N/A</v>
      </c>
      <c r="AA605" s="5" t="e">
        <f>stat_prod_calc_test_venusaur[[#This Row],[sg_ul_rank]]=stat_prod_calc_test_venusaur[[#This Row],[ul_rank]]</f>
        <v>#N/A</v>
      </c>
      <c r="AB605" s="5">
        <f>ROUND(stat_prod_calc_test_venusaur[[#This Row],[ul_stat_product]],1)</f>
        <v>3896.7</v>
      </c>
      <c r="AC605" s="5" t="e">
        <f>INDEX(sgStats[ul_prod],MATCH(stat_prod_calc_test_venusaur[[#This Row],[iv_str]],sgStats[ul_iv_string],0))</f>
        <v>#N/A</v>
      </c>
    </row>
    <row r="606" spans="1:29" x14ac:dyDescent="0.25">
      <c r="A606" s="5" t="s">
        <v>36</v>
      </c>
      <c r="B606" s="5" t="s">
        <v>2141</v>
      </c>
      <c r="C606">
        <v>20</v>
      </c>
      <c r="D606">
        <v>1466</v>
      </c>
      <c r="E606">
        <v>122</v>
      </c>
      <c r="F606">
        <v>1758.675</v>
      </c>
      <c r="G606">
        <v>2105</v>
      </c>
      <c r="H606">
        <v>48.62</v>
      </c>
      <c r="I606">
        <v>38</v>
      </c>
      <c r="J606">
        <v>2493</v>
      </c>
      <c r="K606">
        <v>159</v>
      </c>
      <c r="L606">
        <v>3896.6590000000001</v>
      </c>
      <c r="M606">
        <v>605</v>
      </c>
      <c r="N606">
        <v>84.283000000000001</v>
      </c>
      <c r="O606">
        <v>3</v>
      </c>
      <c r="P606" t="e">
        <f>INDEX(sgStats[gl_rank],MATCH(stat_prod_calc_test_venusaur[[#This Row],[iv_str]],sgStats[gl_iv_string],0))</f>
        <v>#N/A</v>
      </c>
      <c r="Q606" t="e">
        <f>stat_prod_calc_test_venusaur[[#This Row],[sg_gl_rank]]=stat_prod_calc_test_venusaur[[#This Row],[gl_rank]]</f>
        <v>#N/A</v>
      </c>
      <c r="R606">
        <f>ROUND(stat_prod_calc_test_venusaur[[#This Row],[gl_stat_product]],1)</f>
        <v>1758.7</v>
      </c>
      <c r="S606" s="6" t="e">
        <f>INDEX(sgStats[gl_prod],MATCH(stat_prod_calc_test_venusaur[[#This Row],[iv_str]],sgStats[gl_iv_string],0))</f>
        <v>#N/A</v>
      </c>
      <c r="T606" s="5">
        <f>ROUND(stat_prod_calc_test_venusaur[[#This Row],[gl_percent_rank]],2)</f>
        <v>48.62</v>
      </c>
      <c r="U606" s="5" t="e">
        <f>INDEX(sgStats[gl_percent_sp],MATCH(stat_prod_calc_test_venusaur[[#This Row],[iv_str]],sgStats[gl_iv_string],0))</f>
        <v>#N/A</v>
      </c>
      <c r="V606" s="5" t="e">
        <f>stat_prod_calc_test_venusaur[[#This Row],[my_gl_%sp]]=stat_prod_calc_test_venusaur[[#This Row],[sg_gl_%sp]]</f>
        <v>#N/A</v>
      </c>
      <c r="W606" s="5">
        <f>ROUND(stat_prod_calc_test_venusaur[[#This Row],[gl_stat_product]]/$F$2*100,2)</f>
        <v>96.28</v>
      </c>
      <c r="X606" s="5" t="e">
        <f>stat_prod_calc_test_venusaur[[#This Row],[Column1]]=stat_prod_calc_test_venusaur[[#This Row],[sg_gl_%sp]]</f>
        <v>#N/A</v>
      </c>
      <c r="Y606" s="5">
        <f>stat_prod_calc_test_venusaur[[#This Row],[ul_stat_product]]/$L$66*100</f>
        <v>98.557200679970151</v>
      </c>
      <c r="Z606" s="5" t="e">
        <f>INDEX(sgStats[gl_rank],MATCH(stat_prod_calc_test_venusaur[[#This Row],[iv_str]],sgStats[ul_iv_string],0))</f>
        <v>#N/A</v>
      </c>
      <c r="AA606" s="5" t="e">
        <f>stat_prod_calc_test_venusaur[[#This Row],[sg_ul_rank]]=stat_prod_calc_test_venusaur[[#This Row],[ul_rank]]</f>
        <v>#N/A</v>
      </c>
      <c r="AB606" s="5">
        <f>ROUND(stat_prod_calc_test_venusaur[[#This Row],[ul_stat_product]],1)</f>
        <v>3896.7</v>
      </c>
      <c r="AC606" s="5" t="e">
        <f>INDEX(sgStats[ul_prod],MATCH(stat_prod_calc_test_venusaur[[#This Row],[iv_str]],sgStats[ul_iv_string],0))</f>
        <v>#N/A</v>
      </c>
    </row>
    <row r="607" spans="1:29" x14ac:dyDescent="0.25">
      <c r="A607" s="5" t="s">
        <v>36</v>
      </c>
      <c r="B607" s="5" t="s">
        <v>2025</v>
      </c>
      <c r="C607">
        <v>20.5</v>
      </c>
      <c r="D607">
        <v>1473</v>
      </c>
      <c r="E607">
        <v>118</v>
      </c>
      <c r="F607">
        <v>1761.2929999999999</v>
      </c>
      <c r="G607">
        <v>1989</v>
      </c>
      <c r="H607">
        <v>51.429000000000002</v>
      </c>
      <c r="I607">
        <v>39.5</v>
      </c>
      <c r="J607">
        <v>2498</v>
      </c>
      <c r="K607">
        <v>154</v>
      </c>
      <c r="L607">
        <v>3896.5909999999999</v>
      </c>
      <c r="M607">
        <v>606</v>
      </c>
      <c r="N607">
        <v>84.230999999999995</v>
      </c>
      <c r="O607">
        <v>3</v>
      </c>
      <c r="P607" t="e">
        <f>INDEX(sgStats[gl_rank],MATCH(stat_prod_calc_test_venusaur[[#This Row],[iv_str]],sgStats[gl_iv_string],0))</f>
        <v>#N/A</v>
      </c>
      <c r="Q607" t="e">
        <f>stat_prod_calc_test_venusaur[[#This Row],[sg_gl_rank]]=stat_prod_calc_test_venusaur[[#This Row],[gl_rank]]</f>
        <v>#N/A</v>
      </c>
      <c r="R607">
        <f>ROUND(stat_prod_calc_test_venusaur[[#This Row],[gl_stat_product]],1)</f>
        <v>1761.3</v>
      </c>
      <c r="S607" s="6" t="e">
        <f>INDEX(sgStats[gl_prod],MATCH(stat_prod_calc_test_venusaur[[#This Row],[iv_str]],sgStats[gl_iv_string],0))</f>
        <v>#N/A</v>
      </c>
      <c r="T607" s="5">
        <f>ROUND(stat_prod_calc_test_venusaur[[#This Row],[gl_percent_rank]],2)</f>
        <v>51.43</v>
      </c>
      <c r="U607" s="5" t="e">
        <f>INDEX(sgStats[gl_percent_sp],MATCH(stat_prod_calc_test_venusaur[[#This Row],[iv_str]],sgStats[gl_iv_string],0))</f>
        <v>#N/A</v>
      </c>
      <c r="V607" s="5" t="e">
        <f>stat_prod_calc_test_venusaur[[#This Row],[my_gl_%sp]]=stat_prod_calc_test_venusaur[[#This Row],[sg_gl_%sp]]</f>
        <v>#N/A</v>
      </c>
      <c r="W607" s="5">
        <f>ROUND(stat_prod_calc_test_venusaur[[#This Row],[gl_stat_product]]/$F$2*100,2)</f>
        <v>96.42</v>
      </c>
      <c r="X607" s="5" t="e">
        <f>stat_prod_calc_test_venusaur[[#This Row],[Column1]]=stat_prod_calc_test_venusaur[[#This Row],[sg_gl_%sp]]</f>
        <v>#N/A</v>
      </c>
      <c r="Y607" s="5">
        <f>stat_prod_calc_test_venusaur[[#This Row],[ul_stat_product]]/$L$66*100</f>
        <v>98.555480773340847</v>
      </c>
      <c r="Z607" s="5" t="e">
        <f>INDEX(sgStats[gl_rank],MATCH(stat_prod_calc_test_venusaur[[#This Row],[iv_str]],sgStats[ul_iv_string],0))</f>
        <v>#N/A</v>
      </c>
      <c r="AA607" s="5" t="e">
        <f>stat_prod_calc_test_venusaur[[#This Row],[sg_ul_rank]]=stat_prod_calc_test_venusaur[[#This Row],[ul_rank]]</f>
        <v>#N/A</v>
      </c>
      <c r="AB607" s="5">
        <f>ROUND(stat_prod_calc_test_venusaur[[#This Row],[ul_stat_product]],1)</f>
        <v>3896.6</v>
      </c>
      <c r="AC607" s="5" t="e">
        <f>INDEX(sgStats[ul_prod],MATCH(stat_prod_calc_test_venusaur[[#This Row],[iv_str]],sgStats[ul_iv_string],0))</f>
        <v>#N/A</v>
      </c>
    </row>
    <row r="608" spans="1:29" x14ac:dyDescent="0.25">
      <c r="A608" s="5" t="s">
        <v>36</v>
      </c>
      <c r="B608" s="5" t="s">
        <v>2026</v>
      </c>
      <c r="C608">
        <v>20.5</v>
      </c>
      <c r="D608">
        <v>1466</v>
      </c>
      <c r="E608">
        <v>118</v>
      </c>
      <c r="F608">
        <v>1761.2929999999999</v>
      </c>
      <c r="G608">
        <v>1989</v>
      </c>
      <c r="H608">
        <v>51.429000000000002</v>
      </c>
      <c r="I608">
        <v>39.5</v>
      </c>
      <c r="J608">
        <v>2486</v>
      </c>
      <c r="K608">
        <v>154</v>
      </c>
      <c r="L608">
        <v>3896.5909999999999</v>
      </c>
      <c r="M608">
        <v>606</v>
      </c>
      <c r="N608">
        <v>84.230999999999995</v>
      </c>
      <c r="O608">
        <v>3</v>
      </c>
      <c r="P608" t="e">
        <f>INDEX(sgStats[gl_rank],MATCH(stat_prod_calc_test_venusaur[[#This Row],[iv_str]],sgStats[gl_iv_string],0))</f>
        <v>#N/A</v>
      </c>
      <c r="Q608" t="e">
        <f>stat_prod_calc_test_venusaur[[#This Row],[sg_gl_rank]]=stat_prod_calc_test_venusaur[[#This Row],[gl_rank]]</f>
        <v>#N/A</v>
      </c>
      <c r="R608">
        <f>ROUND(stat_prod_calc_test_venusaur[[#This Row],[gl_stat_product]],1)</f>
        <v>1761.3</v>
      </c>
      <c r="S608" s="6" t="e">
        <f>INDEX(sgStats[gl_prod],MATCH(stat_prod_calc_test_venusaur[[#This Row],[iv_str]],sgStats[gl_iv_string],0))</f>
        <v>#N/A</v>
      </c>
      <c r="T608" s="5">
        <f>ROUND(stat_prod_calc_test_venusaur[[#This Row],[gl_percent_rank]],2)</f>
        <v>51.43</v>
      </c>
      <c r="U608" s="5" t="e">
        <f>INDEX(sgStats[gl_percent_sp],MATCH(stat_prod_calc_test_venusaur[[#This Row],[iv_str]],sgStats[gl_iv_string],0))</f>
        <v>#N/A</v>
      </c>
      <c r="V608" s="5" t="e">
        <f>stat_prod_calc_test_venusaur[[#This Row],[my_gl_%sp]]=stat_prod_calc_test_venusaur[[#This Row],[sg_gl_%sp]]</f>
        <v>#N/A</v>
      </c>
      <c r="W608" s="5">
        <f>ROUND(stat_prod_calc_test_venusaur[[#This Row],[gl_stat_product]]/$F$2*100,2)</f>
        <v>96.42</v>
      </c>
      <c r="X608" s="5" t="e">
        <f>stat_prod_calc_test_venusaur[[#This Row],[Column1]]=stat_prod_calc_test_venusaur[[#This Row],[sg_gl_%sp]]</f>
        <v>#N/A</v>
      </c>
      <c r="Y608" s="5">
        <f>stat_prod_calc_test_venusaur[[#This Row],[ul_stat_product]]/$L$66*100</f>
        <v>98.555480773340847</v>
      </c>
      <c r="Z608" s="5" t="e">
        <f>INDEX(sgStats[gl_rank],MATCH(stat_prod_calc_test_venusaur[[#This Row],[iv_str]],sgStats[ul_iv_string],0))</f>
        <v>#N/A</v>
      </c>
      <c r="AA608" s="5" t="e">
        <f>stat_prod_calc_test_venusaur[[#This Row],[sg_ul_rank]]=stat_prod_calc_test_venusaur[[#This Row],[ul_rank]]</f>
        <v>#N/A</v>
      </c>
      <c r="AB608" s="5">
        <f>ROUND(stat_prod_calc_test_venusaur[[#This Row],[ul_stat_product]],1)</f>
        <v>3896.6</v>
      </c>
      <c r="AC608" s="5" t="e">
        <f>INDEX(sgStats[ul_prod],MATCH(stat_prod_calc_test_venusaur[[#This Row],[iv_str]],sgStats[ul_iv_string],0))</f>
        <v>#N/A</v>
      </c>
    </row>
    <row r="609" spans="1:29" x14ac:dyDescent="0.25">
      <c r="A609" s="5" t="s">
        <v>36</v>
      </c>
      <c r="B609" s="5" t="s">
        <v>1185</v>
      </c>
      <c r="C609">
        <v>20</v>
      </c>
      <c r="D609">
        <v>1474</v>
      </c>
      <c r="E609">
        <v>121</v>
      </c>
      <c r="F609">
        <v>1779.4970000000001</v>
      </c>
      <c r="G609">
        <v>1148</v>
      </c>
      <c r="H609">
        <v>71.917000000000002</v>
      </c>
      <c r="I609">
        <v>37.5</v>
      </c>
      <c r="J609">
        <v>2487</v>
      </c>
      <c r="K609">
        <v>157</v>
      </c>
      <c r="L609">
        <v>3896.5239999999999</v>
      </c>
      <c r="M609">
        <v>608</v>
      </c>
      <c r="N609">
        <v>84.204999999999998</v>
      </c>
      <c r="O609">
        <v>3</v>
      </c>
      <c r="P609" t="e">
        <f>INDEX(sgStats[gl_rank],MATCH(stat_prod_calc_test_venusaur[[#This Row],[iv_str]],sgStats[gl_iv_string],0))</f>
        <v>#N/A</v>
      </c>
      <c r="Q609" t="e">
        <f>stat_prod_calc_test_venusaur[[#This Row],[sg_gl_rank]]=stat_prod_calc_test_venusaur[[#This Row],[gl_rank]]</f>
        <v>#N/A</v>
      </c>
      <c r="R609">
        <f>ROUND(stat_prod_calc_test_venusaur[[#This Row],[gl_stat_product]],1)</f>
        <v>1779.5</v>
      </c>
      <c r="S609" s="6" t="e">
        <f>INDEX(sgStats[gl_prod],MATCH(stat_prod_calc_test_venusaur[[#This Row],[iv_str]],sgStats[gl_iv_string],0))</f>
        <v>#N/A</v>
      </c>
      <c r="T609" s="5">
        <f>ROUND(stat_prod_calc_test_venusaur[[#This Row],[gl_percent_rank]],2)</f>
        <v>71.92</v>
      </c>
      <c r="U609" s="5" t="e">
        <f>INDEX(sgStats[gl_percent_sp],MATCH(stat_prod_calc_test_venusaur[[#This Row],[iv_str]],sgStats[gl_iv_string],0))</f>
        <v>#N/A</v>
      </c>
      <c r="V609" s="5" t="e">
        <f>stat_prod_calc_test_venusaur[[#This Row],[my_gl_%sp]]=stat_prod_calc_test_venusaur[[#This Row],[sg_gl_%sp]]</f>
        <v>#N/A</v>
      </c>
      <c r="W609" s="5">
        <f>ROUND(stat_prod_calc_test_venusaur[[#This Row],[gl_stat_product]]/$F$2*100,2)</f>
        <v>97.42</v>
      </c>
      <c r="X609" s="5" t="e">
        <f>stat_prod_calc_test_venusaur[[#This Row],[Column1]]=stat_prod_calc_test_venusaur[[#This Row],[sg_gl_%sp]]</f>
        <v>#N/A</v>
      </c>
      <c r="Y609" s="5">
        <f>stat_prod_calc_test_venusaur[[#This Row],[ul_stat_product]]/$L$66*100</f>
        <v>98.553786159456081</v>
      </c>
      <c r="Z609" s="5" t="e">
        <f>INDEX(sgStats[gl_rank],MATCH(stat_prod_calc_test_venusaur[[#This Row],[iv_str]],sgStats[ul_iv_string],0))</f>
        <v>#N/A</v>
      </c>
      <c r="AA609" s="5" t="e">
        <f>stat_prod_calc_test_venusaur[[#This Row],[sg_ul_rank]]=stat_prod_calc_test_venusaur[[#This Row],[ul_rank]]</f>
        <v>#N/A</v>
      </c>
      <c r="AB609" s="5">
        <f>ROUND(stat_prod_calc_test_venusaur[[#This Row],[ul_stat_product]],1)</f>
        <v>3896.5</v>
      </c>
      <c r="AC609" s="5" t="e">
        <f>INDEX(sgStats[ul_prod],MATCH(stat_prod_calc_test_venusaur[[#This Row],[iv_str]],sgStats[ul_iv_string],0))</f>
        <v>#N/A</v>
      </c>
    </row>
    <row r="610" spans="1:29" x14ac:dyDescent="0.25">
      <c r="A610" s="5" t="s">
        <v>36</v>
      </c>
      <c r="B610" s="5" t="s">
        <v>1197</v>
      </c>
      <c r="C610">
        <v>20</v>
      </c>
      <c r="D610">
        <v>1477</v>
      </c>
      <c r="E610">
        <v>121</v>
      </c>
      <c r="F610">
        <v>1779.3679999999999</v>
      </c>
      <c r="G610">
        <v>1160</v>
      </c>
      <c r="H610">
        <v>71.673000000000002</v>
      </c>
      <c r="I610">
        <v>37.5</v>
      </c>
      <c r="J610">
        <v>2493</v>
      </c>
      <c r="K610">
        <v>157</v>
      </c>
      <c r="L610">
        <v>3896.24</v>
      </c>
      <c r="M610">
        <v>609</v>
      </c>
      <c r="N610">
        <v>84.179000000000002</v>
      </c>
      <c r="O610">
        <v>3</v>
      </c>
      <c r="P610" t="e">
        <f>INDEX(sgStats[gl_rank],MATCH(stat_prod_calc_test_venusaur[[#This Row],[iv_str]],sgStats[gl_iv_string],0))</f>
        <v>#N/A</v>
      </c>
      <c r="Q610" t="e">
        <f>stat_prod_calc_test_venusaur[[#This Row],[sg_gl_rank]]=stat_prod_calc_test_venusaur[[#This Row],[gl_rank]]</f>
        <v>#N/A</v>
      </c>
      <c r="R610">
        <f>ROUND(stat_prod_calc_test_venusaur[[#This Row],[gl_stat_product]],1)</f>
        <v>1779.4</v>
      </c>
      <c r="S610" s="6" t="e">
        <f>INDEX(sgStats[gl_prod],MATCH(stat_prod_calc_test_venusaur[[#This Row],[iv_str]],sgStats[gl_iv_string],0))</f>
        <v>#N/A</v>
      </c>
      <c r="T610" s="5">
        <f>ROUND(stat_prod_calc_test_venusaur[[#This Row],[gl_percent_rank]],2)</f>
        <v>71.67</v>
      </c>
      <c r="U610" s="5" t="e">
        <f>INDEX(sgStats[gl_percent_sp],MATCH(stat_prod_calc_test_venusaur[[#This Row],[iv_str]],sgStats[gl_iv_string],0))</f>
        <v>#N/A</v>
      </c>
      <c r="V610" s="5" t="e">
        <f>stat_prod_calc_test_venusaur[[#This Row],[my_gl_%sp]]=stat_prod_calc_test_venusaur[[#This Row],[sg_gl_%sp]]</f>
        <v>#N/A</v>
      </c>
      <c r="W610" s="5">
        <f>ROUND(stat_prod_calc_test_venusaur[[#This Row],[gl_stat_product]]/$F$2*100,2)</f>
        <v>97.41</v>
      </c>
      <c r="X610" s="5" t="e">
        <f>stat_prod_calc_test_venusaur[[#This Row],[Column1]]=stat_prod_calc_test_venusaur[[#This Row],[sg_gl_%sp]]</f>
        <v>#N/A</v>
      </c>
      <c r="Y610" s="5">
        <f>stat_prod_calc_test_venusaur[[#This Row],[ul_stat_product]]/$L$66*100</f>
        <v>98.54660302000427</v>
      </c>
      <c r="Z610" s="5" t="e">
        <f>INDEX(sgStats[gl_rank],MATCH(stat_prod_calc_test_venusaur[[#This Row],[iv_str]],sgStats[ul_iv_string],0))</f>
        <v>#N/A</v>
      </c>
      <c r="AA610" s="5" t="e">
        <f>stat_prod_calc_test_venusaur[[#This Row],[sg_ul_rank]]=stat_prod_calc_test_venusaur[[#This Row],[ul_rank]]</f>
        <v>#N/A</v>
      </c>
      <c r="AB610" s="5">
        <f>ROUND(stat_prod_calc_test_venusaur[[#This Row],[ul_stat_product]],1)</f>
        <v>3896.2</v>
      </c>
      <c r="AC610" s="5" t="e">
        <f>INDEX(sgStats[ul_prod],MATCH(stat_prod_calc_test_venusaur[[#This Row],[iv_str]],sgStats[ul_iv_string],0))</f>
        <v>#N/A</v>
      </c>
    </row>
    <row r="611" spans="1:29" x14ac:dyDescent="0.25">
      <c r="A611" s="5" t="s">
        <v>36</v>
      </c>
      <c r="B611" s="5" t="s">
        <v>1653</v>
      </c>
      <c r="C611">
        <v>21</v>
      </c>
      <c r="D611">
        <v>1476</v>
      </c>
      <c r="E611">
        <v>118</v>
      </c>
      <c r="F611">
        <v>1768.7570000000001</v>
      </c>
      <c r="G611">
        <v>1617</v>
      </c>
      <c r="H611">
        <v>60.512999999999998</v>
      </c>
      <c r="I611">
        <v>41</v>
      </c>
      <c r="J611">
        <v>2491</v>
      </c>
      <c r="K611">
        <v>154</v>
      </c>
      <c r="L611">
        <v>3896.2130000000002</v>
      </c>
      <c r="M611">
        <v>610</v>
      </c>
      <c r="N611">
        <v>84.153000000000006</v>
      </c>
      <c r="O611">
        <v>3</v>
      </c>
      <c r="P611" t="e">
        <f>INDEX(sgStats[gl_rank],MATCH(stat_prod_calc_test_venusaur[[#This Row],[iv_str]],sgStats[gl_iv_string],0))</f>
        <v>#N/A</v>
      </c>
      <c r="Q611" t="e">
        <f>stat_prod_calc_test_venusaur[[#This Row],[sg_gl_rank]]=stat_prod_calc_test_venusaur[[#This Row],[gl_rank]]</f>
        <v>#N/A</v>
      </c>
      <c r="R611">
        <f>ROUND(stat_prod_calc_test_venusaur[[#This Row],[gl_stat_product]],1)</f>
        <v>1768.8</v>
      </c>
      <c r="S611" s="6" t="e">
        <f>INDEX(sgStats[gl_prod],MATCH(stat_prod_calc_test_venusaur[[#This Row],[iv_str]],sgStats[gl_iv_string],0))</f>
        <v>#N/A</v>
      </c>
      <c r="T611" s="5">
        <f>ROUND(stat_prod_calc_test_venusaur[[#This Row],[gl_percent_rank]],2)</f>
        <v>60.51</v>
      </c>
      <c r="U611" s="5" t="e">
        <f>INDEX(sgStats[gl_percent_sp],MATCH(stat_prod_calc_test_venusaur[[#This Row],[iv_str]],sgStats[gl_iv_string],0))</f>
        <v>#N/A</v>
      </c>
      <c r="V611" s="5" t="e">
        <f>stat_prod_calc_test_venusaur[[#This Row],[my_gl_%sp]]=stat_prod_calc_test_venusaur[[#This Row],[sg_gl_%sp]]</f>
        <v>#N/A</v>
      </c>
      <c r="W611" s="5">
        <f>ROUND(stat_prod_calc_test_venusaur[[#This Row],[gl_stat_product]]/$F$2*100,2)</f>
        <v>96.83</v>
      </c>
      <c r="X611" s="5" t="e">
        <f>stat_prod_calc_test_venusaur[[#This Row],[Column1]]=stat_prod_calc_test_venusaur[[#This Row],[sg_gl_%sp]]</f>
        <v>#N/A</v>
      </c>
      <c r="Y611" s="5">
        <f>stat_prod_calc_test_venusaur[[#This Row],[ul_stat_product]]/$L$66*100</f>
        <v>98.545920115901481</v>
      </c>
      <c r="Z611" s="5" t="e">
        <f>INDEX(sgStats[gl_rank],MATCH(stat_prod_calc_test_venusaur[[#This Row],[iv_str]],sgStats[ul_iv_string],0))</f>
        <v>#N/A</v>
      </c>
      <c r="AA611" s="5" t="e">
        <f>stat_prod_calc_test_venusaur[[#This Row],[sg_ul_rank]]=stat_prod_calc_test_venusaur[[#This Row],[ul_rank]]</f>
        <v>#N/A</v>
      </c>
      <c r="AB611" s="5">
        <f>ROUND(stat_prod_calc_test_venusaur[[#This Row],[ul_stat_product]],1)</f>
        <v>3896.2</v>
      </c>
      <c r="AC611" s="5" t="e">
        <f>INDEX(sgStats[ul_prod],MATCH(stat_prod_calc_test_venusaur[[#This Row],[iv_str]],sgStats[ul_iv_string],0))</f>
        <v>#N/A</v>
      </c>
    </row>
    <row r="612" spans="1:29" x14ac:dyDescent="0.25">
      <c r="A612" s="5" t="s">
        <v>36</v>
      </c>
      <c r="B612" s="5" t="s">
        <v>575</v>
      </c>
      <c r="C612">
        <v>21</v>
      </c>
      <c r="D612">
        <v>1490</v>
      </c>
      <c r="E612">
        <v>123</v>
      </c>
      <c r="F612">
        <v>1796.9659999999999</v>
      </c>
      <c r="G612">
        <v>538</v>
      </c>
      <c r="H612">
        <v>86.861999999999995</v>
      </c>
      <c r="I612">
        <v>40.5</v>
      </c>
      <c r="J612">
        <v>2500</v>
      </c>
      <c r="K612">
        <v>159</v>
      </c>
      <c r="L612">
        <v>3896.1660000000002</v>
      </c>
      <c r="M612">
        <v>611</v>
      </c>
      <c r="N612">
        <v>84.126999999999995</v>
      </c>
      <c r="O612">
        <v>3</v>
      </c>
      <c r="P612" t="e">
        <f>INDEX(sgStats[gl_rank],MATCH(stat_prod_calc_test_venusaur[[#This Row],[iv_str]],sgStats[gl_iv_string],0))</f>
        <v>#N/A</v>
      </c>
      <c r="Q612" t="e">
        <f>stat_prod_calc_test_venusaur[[#This Row],[sg_gl_rank]]=stat_prod_calc_test_venusaur[[#This Row],[gl_rank]]</f>
        <v>#N/A</v>
      </c>
      <c r="R612">
        <f>ROUND(stat_prod_calc_test_venusaur[[#This Row],[gl_stat_product]],1)</f>
        <v>1797</v>
      </c>
      <c r="S612" s="6" t="e">
        <f>INDEX(sgStats[gl_prod],MATCH(stat_prod_calc_test_venusaur[[#This Row],[iv_str]],sgStats[gl_iv_string],0))</f>
        <v>#N/A</v>
      </c>
      <c r="T612" s="5">
        <f>ROUND(stat_prod_calc_test_venusaur[[#This Row],[gl_percent_rank]],2)</f>
        <v>86.86</v>
      </c>
      <c r="U612" s="5" t="e">
        <f>INDEX(sgStats[gl_percent_sp],MATCH(stat_prod_calc_test_venusaur[[#This Row],[iv_str]],sgStats[gl_iv_string],0))</f>
        <v>#N/A</v>
      </c>
      <c r="V612" s="5" t="e">
        <f>stat_prod_calc_test_venusaur[[#This Row],[my_gl_%sp]]=stat_prod_calc_test_venusaur[[#This Row],[sg_gl_%sp]]</f>
        <v>#N/A</v>
      </c>
      <c r="W612" s="5">
        <f>ROUND(stat_prod_calc_test_venusaur[[#This Row],[gl_stat_product]]/$F$2*100,2)</f>
        <v>98.38</v>
      </c>
      <c r="X612" s="5" t="e">
        <f>stat_prod_calc_test_venusaur[[#This Row],[Column1]]=stat_prod_calc_test_venusaur[[#This Row],[sg_gl_%sp]]</f>
        <v>#N/A</v>
      </c>
      <c r="Y612" s="5">
        <f>stat_prod_calc_test_venusaur[[#This Row],[ul_stat_product]]/$L$66*100</f>
        <v>98.54473135690769</v>
      </c>
      <c r="Z612" s="5" t="e">
        <f>INDEX(sgStats[gl_rank],MATCH(stat_prod_calc_test_venusaur[[#This Row],[iv_str]],sgStats[ul_iv_string],0))</f>
        <v>#N/A</v>
      </c>
      <c r="AA612" s="5" t="e">
        <f>stat_prod_calc_test_venusaur[[#This Row],[sg_ul_rank]]=stat_prod_calc_test_venusaur[[#This Row],[ul_rank]]</f>
        <v>#N/A</v>
      </c>
      <c r="AB612" s="5">
        <f>ROUND(stat_prod_calc_test_venusaur[[#This Row],[ul_stat_product]],1)</f>
        <v>3896.2</v>
      </c>
      <c r="AC612" s="5" t="e">
        <f>INDEX(sgStats[ul_prod],MATCH(stat_prod_calc_test_venusaur[[#This Row],[iv_str]],sgStats[ul_iv_string],0))</f>
        <v>#N/A</v>
      </c>
    </row>
    <row r="613" spans="1:29" x14ac:dyDescent="0.25">
      <c r="A613" s="5" t="s">
        <v>36</v>
      </c>
      <c r="B613" s="5" t="s">
        <v>1657</v>
      </c>
      <c r="C613">
        <v>21</v>
      </c>
      <c r="D613">
        <v>1479</v>
      </c>
      <c r="E613">
        <v>118</v>
      </c>
      <c r="F613">
        <v>1768.712</v>
      </c>
      <c r="G613">
        <v>1621</v>
      </c>
      <c r="H613">
        <v>60.366</v>
      </c>
      <c r="I613">
        <v>41</v>
      </c>
      <c r="J613">
        <v>2497</v>
      </c>
      <c r="K613">
        <v>154</v>
      </c>
      <c r="L613">
        <v>3896.116</v>
      </c>
      <c r="M613">
        <v>612</v>
      </c>
      <c r="N613">
        <v>84.075000000000003</v>
      </c>
      <c r="O613">
        <v>3</v>
      </c>
      <c r="P613" t="e">
        <f>INDEX(sgStats[gl_rank],MATCH(stat_prod_calc_test_venusaur[[#This Row],[iv_str]],sgStats[gl_iv_string],0))</f>
        <v>#N/A</v>
      </c>
      <c r="Q613" t="e">
        <f>stat_prod_calc_test_venusaur[[#This Row],[sg_gl_rank]]=stat_prod_calc_test_venusaur[[#This Row],[gl_rank]]</f>
        <v>#N/A</v>
      </c>
      <c r="R613">
        <f>ROUND(stat_prod_calc_test_venusaur[[#This Row],[gl_stat_product]],1)</f>
        <v>1768.7</v>
      </c>
      <c r="S613" s="6" t="e">
        <f>INDEX(sgStats[gl_prod],MATCH(stat_prod_calc_test_venusaur[[#This Row],[iv_str]],sgStats[gl_iv_string],0))</f>
        <v>#N/A</v>
      </c>
      <c r="T613" s="5">
        <f>ROUND(stat_prod_calc_test_venusaur[[#This Row],[gl_percent_rank]],2)</f>
        <v>60.37</v>
      </c>
      <c r="U613" s="5" t="e">
        <f>INDEX(sgStats[gl_percent_sp],MATCH(stat_prod_calc_test_venusaur[[#This Row],[iv_str]],sgStats[gl_iv_string],0))</f>
        <v>#N/A</v>
      </c>
      <c r="V613" s="5" t="e">
        <f>stat_prod_calc_test_venusaur[[#This Row],[my_gl_%sp]]=stat_prod_calc_test_venusaur[[#This Row],[sg_gl_%sp]]</f>
        <v>#N/A</v>
      </c>
      <c r="W613" s="5">
        <f>ROUND(stat_prod_calc_test_venusaur[[#This Row],[gl_stat_product]]/$F$2*100,2)</f>
        <v>96.83</v>
      </c>
      <c r="X613" s="5" t="e">
        <f>stat_prod_calc_test_venusaur[[#This Row],[Column1]]=stat_prod_calc_test_venusaur[[#This Row],[sg_gl_%sp]]</f>
        <v>#N/A</v>
      </c>
      <c r="Y613" s="5">
        <f>stat_prod_calc_test_venusaur[[#This Row],[ul_stat_product]]/$L$66*100</f>
        <v>98.543466719680268</v>
      </c>
      <c r="Z613" s="5" t="e">
        <f>INDEX(sgStats[gl_rank],MATCH(stat_prod_calc_test_venusaur[[#This Row],[iv_str]],sgStats[ul_iv_string],0))</f>
        <v>#N/A</v>
      </c>
      <c r="AA613" s="5" t="e">
        <f>stat_prod_calc_test_venusaur[[#This Row],[sg_ul_rank]]=stat_prod_calc_test_venusaur[[#This Row],[ul_rank]]</f>
        <v>#N/A</v>
      </c>
      <c r="AB613" s="5">
        <f>ROUND(stat_prod_calc_test_venusaur[[#This Row],[ul_stat_product]],1)</f>
        <v>3896.1</v>
      </c>
      <c r="AC613" s="5" t="e">
        <f>INDEX(sgStats[ul_prod],MATCH(stat_prod_calc_test_venusaur[[#This Row],[iv_str]],sgStats[ul_iv_string],0))</f>
        <v>#N/A</v>
      </c>
    </row>
    <row r="614" spans="1:29" x14ac:dyDescent="0.25">
      <c r="A614" s="5" t="s">
        <v>36</v>
      </c>
      <c r="B614" s="5" t="s">
        <v>1659</v>
      </c>
      <c r="C614">
        <v>21</v>
      </c>
      <c r="D614">
        <v>1472</v>
      </c>
      <c r="E614">
        <v>118</v>
      </c>
      <c r="F614">
        <v>1768.712</v>
      </c>
      <c r="G614">
        <v>1621</v>
      </c>
      <c r="H614">
        <v>60.366</v>
      </c>
      <c r="I614">
        <v>41</v>
      </c>
      <c r="J614">
        <v>2485</v>
      </c>
      <c r="K614">
        <v>154</v>
      </c>
      <c r="L614">
        <v>3896.116</v>
      </c>
      <c r="M614">
        <v>612</v>
      </c>
      <c r="N614">
        <v>84.075000000000003</v>
      </c>
      <c r="O614">
        <v>3</v>
      </c>
      <c r="P614" t="e">
        <f>INDEX(sgStats[gl_rank],MATCH(stat_prod_calc_test_venusaur[[#This Row],[iv_str]],sgStats[gl_iv_string],0))</f>
        <v>#N/A</v>
      </c>
      <c r="Q614" t="e">
        <f>stat_prod_calc_test_venusaur[[#This Row],[sg_gl_rank]]=stat_prod_calc_test_venusaur[[#This Row],[gl_rank]]</f>
        <v>#N/A</v>
      </c>
      <c r="R614">
        <f>ROUND(stat_prod_calc_test_venusaur[[#This Row],[gl_stat_product]],1)</f>
        <v>1768.7</v>
      </c>
      <c r="S614" s="6" t="e">
        <f>INDEX(sgStats[gl_prod],MATCH(stat_prod_calc_test_venusaur[[#This Row],[iv_str]],sgStats[gl_iv_string],0))</f>
        <v>#N/A</v>
      </c>
      <c r="T614" s="5">
        <f>ROUND(stat_prod_calc_test_venusaur[[#This Row],[gl_percent_rank]],2)</f>
        <v>60.37</v>
      </c>
      <c r="U614" s="5" t="e">
        <f>INDEX(sgStats[gl_percent_sp],MATCH(stat_prod_calc_test_venusaur[[#This Row],[iv_str]],sgStats[gl_iv_string],0))</f>
        <v>#N/A</v>
      </c>
      <c r="V614" s="5" t="e">
        <f>stat_prod_calc_test_venusaur[[#This Row],[my_gl_%sp]]=stat_prod_calc_test_venusaur[[#This Row],[sg_gl_%sp]]</f>
        <v>#N/A</v>
      </c>
      <c r="W614" s="5">
        <f>ROUND(stat_prod_calc_test_venusaur[[#This Row],[gl_stat_product]]/$F$2*100,2)</f>
        <v>96.83</v>
      </c>
      <c r="X614" s="5" t="e">
        <f>stat_prod_calc_test_venusaur[[#This Row],[Column1]]=stat_prod_calc_test_venusaur[[#This Row],[sg_gl_%sp]]</f>
        <v>#N/A</v>
      </c>
      <c r="Y614" s="5">
        <f>stat_prod_calc_test_venusaur[[#This Row],[ul_stat_product]]/$L$66*100</f>
        <v>98.543466719680268</v>
      </c>
      <c r="Z614" s="5" t="e">
        <f>INDEX(sgStats[gl_rank],MATCH(stat_prod_calc_test_venusaur[[#This Row],[iv_str]],sgStats[ul_iv_string],0))</f>
        <v>#N/A</v>
      </c>
      <c r="AA614" s="5" t="e">
        <f>stat_prod_calc_test_venusaur[[#This Row],[sg_ul_rank]]=stat_prod_calc_test_venusaur[[#This Row],[ul_rank]]</f>
        <v>#N/A</v>
      </c>
      <c r="AB614" s="5">
        <f>ROUND(stat_prod_calc_test_venusaur[[#This Row],[ul_stat_product]],1)</f>
        <v>3896.1</v>
      </c>
      <c r="AC614" s="5" t="e">
        <f>INDEX(sgStats[ul_prod],MATCH(stat_prod_calc_test_venusaur[[#This Row],[iv_str]],sgStats[ul_iv_string],0))</f>
        <v>#N/A</v>
      </c>
    </row>
    <row r="615" spans="1:29" x14ac:dyDescent="0.25">
      <c r="A615" s="5" t="s">
        <v>36</v>
      </c>
      <c r="B615" s="5" t="s">
        <v>253</v>
      </c>
      <c r="C615">
        <v>20.5</v>
      </c>
      <c r="D615">
        <v>1488</v>
      </c>
      <c r="E615">
        <v>122</v>
      </c>
      <c r="F615">
        <v>1812.028</v>
      </c>
      <c r="G615">
        <v>215</v>
      </c>
      <c r="H615">
        <v>94.700999999999993</v>
      </c>
      <c r="I615">
        <v>38.5</v>
      </c>
      <c r="J615">
        <v>2487</v>
      </c>
      <c r="K615">
        <v>157</v>
      </c>
      <c r="L615">
        <v>3896.0749999999998</v>
      </c>
      <c r="M615">
        <v>614</v>
      </c>
      <c r="N615">
        <v>84.049000000000007</v>
      </c>
      <c r="O615">
        <v>3</v>
      </c>
      <c r="P615">
        <f>INDEX(sgStats[gl_rank],MATCH(stat_prod_calc_test_venusaur[[#This Row],[iv_str]],sgStats[gl_iv_string],0))</f>
        <v>218</v>
      </c>
      <c r="Q615" t="b">
        <f>stat_prod_calc_test_venusaur[[#This Row],[sg_gl_rank]]=stat_prod_calc_test_venusaur[[#This Row],[gl_rank]]</f>
        <v>0</v>
      </c>
      <c r="R615">
        <f>ROUND(stat_prod_calc_test_venusaur[[#This Row],[gl_stat_product]],1)</f>
        <v>1812</v>
      </c>
      <c r="S615" s="6">
        <f>INDEX(sgStats[gl_prod],MATCH(stat_prod_calc_test_venusaur[[#This Row],[iv_str]],sgStats[gl_iv_string],0))</f>
        <v>1812</v>
      </c>
      <c r="T615" s="5">
        <f>ROUND(stat_prod_calc_test_venusaur[[#This Row],[gl_percent_rank]],2)</f>
        <v>94.7</v>
      </c>
      <c r="U615" s="5">
        <f>INDEX(sgStats[gl_percent_sp],MATCH(stat_prod_calc_test_venusaur[[#This Row],[iv_str]],sgStats[gl_iv_string],0))</f>
        <v>97.81</v>
      </c>
      <c r="V615" s="5" t="b">
        <f>stat_prod_calc_test_venusaur[[#This Row],[my_gl_%sp]]=stat_prod_calc_test_venusaur[[#This Row],[sg_gl_%sp]]</f>
        <v>0</v>
      </c>
      <c r="W615" s="5">
        <f>ROUND(stat_prod_calc_test_venusaur[[#This Row],[gl_stat_product]]/$F$2*100,2)</f>
        <v>99.2</v>
      </c>
      <c r="X615" s="5" t="b">
        <f>stat_prod_calc_test_venusaur[[#This Row],[Column1]]=stat_prod_calc_test_venusaur[[#This Row],[sg_gl_%sp]]</f>
        <v>0</v>
      </c>
      <c r="Y615" s="5">
        <f>stat_prod_calc_test_venusaur[[#This Row],[ul_stat_product]]/$L$66*100</f>
        <v>98.542429717153766</v>
      </c>
      <c r="Z615" s="5" t="e">
        <f>INDEX(sgStats[gl_rank],MATCH(stat_prod_calc_test_venusaur[[#This Row],[iv_str]],sgStats[ul_iv_string],0))</f>
        <v>#N/A</v>
      </c>
      <c r="AA615" s="5" t="e">
        <f>stat_prod_calc_test_venusaur[[#This Row],[sg_ul_rank]]=stat_prod_calc_test_venusaur[[#This Row],[ul_rank]]</f>
        <v>#N/A</v>
      </c>
      <c r="AB615" s="5">
        <f>ROUND(stat_prod_calc_test_venusaur[[#This Row],[ul_stat_product]],1)</f>
        <v>3896.1</v>
      </c>
      <c r="AC615" s="5" t="e">
        <f>INDEX(sgStats[ul_prod],MATCH(stat_prod_calc_test_venusaur[[#This Row],[iv_str]],sgStats[ul_iv_string],0))</f>
        <v>#N/A</v>
      </c>
    </row>
    <row r="616" spans="1:29" x14ac:dyDescent="0.25">
      <c r="A616" s="5" t="s">
        <v>36</v>
      </c>
      <c r="B616" s="5" t="s">
        <v>2155</v>
      </c>
      <c r="C616">
        <v>20</v>
      </c>
      <c r="D616">
        <v>1470</v>
      </c>
      <c r="E616">
        <v>122</v>
      </c>
      <c r="F616">
        <v>1758.37</v>
      </c>
      <c r="G616">
        <v>2119</v>
      </c>
      <c r="H616">
        <v>48.277999999999999</v>
      </c>
      <c r="I616">
        <v>38</v>
      </c>
      <c r="J616">
        <v>2499</v>
      </c>
      <c r="K616">
        <v>159</v>
      </c>
      <c r="L616">
        <v>3895.9839999999999</v>
      </c>
      <c r="M616">
        <v>615</v>
      </c>
      <c r="N616">
        <v>84.022999999999996</v>
      </c>
      <c r="O616">
        <v>3</v>
      </c>
      <c r="P616" t="e">
        <f>INDEX(sgStats[gl_rank],MATCH(stat_prod_calc_test_venusaur[[#This Row],[iv_str]],sgStats[gl_iv_string],0))</f>
        <v>#N/A</v>
      </c>
      <c r="Q616" t="e">
        <f>stat_prod_calc_test_venusaur[[#This Row],[sg_gl_rank]]=stat_prod_calc_test_venusaur[[#This Row],[gl_rank]]</f>
        <v>#N/A</v>
      </c>
      <c r="R616">
        <f>ROUND(stat_prod_calc_test_venusaur[[#This Row],[gl_stat_product]],1)</f>
        <v>1758.4</v>
      </c>
      <c r="S616" s="6" t="e">
        <f>INDEX(sgStats[gl_prod],MATCH(stat_prod_calc_test_venusaur[[#This Row],[iv_str]],sgStats[gl_iv_string],0))</f>
        <v>#N/A</v>
      </c>
      <c r="T616" s="5">
        <f>ROUND(stat_prod_calc_test_venusaur[[#This Row],[gl_percent_rank]],2)</f>
        <v>48.28</v>
      </c>
      <c r="U616" s="5" t="e">
        <f>INDEX(sgStats[gl_percent_sp],MATCH(stat_prod_calc_test_venusaur[[#This Row],[iv_str]],sgStats[gl_iv_string],0))</f>
        <v>#N/A</v>
      </c>
      <c r="V616" s="5" t="e">
        <f>stat_prod_calc_test_venusaur[[#This Row],[my_gl_%sp]]=stat_prod_calc_test_venusaur[[#This Row],[sg_gl_%sp]]</f>
        <v>#N/A</v>
      </c>
      <c r="W616" s="5">
        <f>ROUND(stat_prod_calc_test_venusaur[[#This Row],[gl_stat_product]]/$F$2*100,2)</f>
        <v>96.26</v>
      </c>
      <c r="X616" s="5" t="e">
        <f>stat_prod_calc_test_venusaur[[#This Row],[Column1]]=stat_prod_calc_test_venusaur[[#This Row],[sg_gl_%sp]]</f>
        <v>#N/A</v>
      </c>
      <c r="Y616" s="5">
        <f>stat_prod_calc_test_venusaur[[#This Row],[ul_stat_product]]/$L$66*100</f>
        <v>98.540128077399842</v>
      </c>
      <c r="Z616" s="5" t="e">
        <f>INDEX(sgStats[gl_rank],MATCH(stat_prod_calc_test_venusaur[[#This Row],[iv_str]],sgStats[ul_iv_string],0))</f>
        <v>#N/A</v>
      </c>
      <c r="AA616" s="5" t="e">
        <f>stat_prod_calc_test_venusaur[[#This Row],[sg_ul_rank]]=stat_prod_calc_test_venusaur[[#This Row],[ul_rank]]</f>
        <v>#N/A</v>
      </c>
      <c r="AB616" s="5">
        <f>ROUND(stat_prod_calc_test_venusaur[[#This Row],[ul_stat_product]],1)</f>
        <v>3896</v>
      </c>
      <c r="AC616" s="5" t="e">
        <f>INDEX(sgStats[ul_prod],MATCH(stat_prod_calc_test_venusaur[[#This Row],[iv_str]],sgStats[ul_iv_string],0))</f>
        <v>#N/A</v>
      </c>
    </row>
    <row r="617" spans="1:29" x14ac:dyDescent="0.25">
      <c r="A617" s="5" t="s">
        <v>36</v>
      </c>
      <c r="B617" s="5" t="s">
        <v>271</v>
      </c>
      <c r="C617">
        <v>21</v>
      </c>
      <c r="D617">
        <v>1498</v>
      </c>
      <c r="E617">
        <v>124</v>
      </c>
      <c r="F617">
        <v>1811.575</v>
      </c>
      <c r="G617">
        <v>235</v>
      </c>
      <c r="H617">
        <v>94.286000000000001</v>
      </c>
      <c r="I617">
        <v>40</v>
      </c>
      <c r="J617">
        <v>2497</v>
      </c>
      <c r="K617">
        <v>160</v>
      </c>
      <c r="L617">
        <v>3895.9430000000002</v>
      </c>
      <c r="M617">
        <v>616</v>
      </c>
      <c r="N617">
        <v>83.997</v>
      </c>
      <c r="O617">
        <v>3</v>
      </c>
      <c r="P617">
        <f>INDEX(sgStats[gl_rank],MATCH(stat_prod_calc_test_venusaur[[#This Row],[iv_str]],sgStats[gl_iv_string],0))</f>
        <v>235</v>
      </c>
      <c r="Q617" t="b">
        <f>stat_prod_calc_test_venusaur[[#This Row],[sg_gl_rank]]=stat_prod_calc_test_venusaur[[#This Row],[gl_rank]]</f>
        <v>1</v>
      </c>
      <c r="R617">
        <f>ROUND(stat_prod_calc_test_venusaur[[#This Row],[gl_stat_product]],1)</f>
        <v>1811.6</v>
      </c>
      <c r="S617" s="6">
        <f>INDEX(sgStats[gl_prod],MATCH(stat_prod_calc_test_venusaur[[#This Row],[iv_str]],sgStats[gl_iv_string],0))</f>
        <v>1811.6</v>
      </c>
      <c r="T617" s="5">
        <f>ROUND(stat_prod_calc_test_venusaur[[#This Row],[gl_percent_rank]],2)</f>
        <v>94.29</v>
      </c>
      <c r="U617" s="5">
        <f>INDEX(sgStats[gl_percent_sp],MATCH(stat_prod_calc_test_venusaur[[#This Row],[iv_str]],sgStats[gl_iv_string],0))</f>
        <v>97.78</v>
      </c>
      <c r="V617" s="5" t="b">
        <f>stat_prod_calc_test_venusaur[[#This Row],[my_gl_%sp]]=stat_prod_calc_test_venusaur[[#This Row],[sg_gl_%sp]]</f>
        <v>0</v>
      </c>
      <c r="W617" s="5">
        <f>ROUND(stat_prod_calc_test_venusaur[[#This Row],[gl_stat_product]]/$F$2*100,2)</f>
        <v>99.18</v>
      </c>
      <c r="X617" s="5" t="b">
        <f>stat_prod_calc_test_venusaur[[#This Row],[Column1]]=stat_prod_calc_test_venusaur[[#This Row],[sg_gl_%sp]]</f>
        <v>0</v>
      </c>
      <c r="Y617" s="5">
        <f>stat_prod_calc_test_venusaur[[#This Row],[ul_stat_product]]/$L$66*100</f>
        <v>98.539091074873369</v>
      </c>
      <c r="Z617" s="5" t="e">
        <f>INDEX(sgStats[gl_rank],MATCH(stat_prod_calc_test_venusaur[[#This Row],[iv_str]],sgStats[ul_iv_string],0))</f>
        <v>#N/A</v>
      </c>
      <c r="AA617" s="5" t="e">
        <f>stat_prod_calc_test_venusaur[[#This Row],[sg_ul_rank]]=stat_prod_calc_test_venusaur[[#This Row],[ul_rank]]</f>
        <v>#N/A</v>
      </c>
      <c r="AB617" s="5">
        <f>ROUND(stat_prod_calc_test_venusaur[[#This Row],[ul_stat_product]],1)</f>
        <v>3895.9</v>
      </c>
      <c r="AC617" s="5" t="e">
        <f>INDEX(sgStats[ul_prod],MATCH(stat_prod_calc_test_venusaur[[#This Row],[iv_str]],sgStats[ul_iv_string],0))</f>
        <v>#N/A</v>
      </c>
    </row>
    <row r="618" spans="1:29" x14ac:dyDescent="0.25">
      <c r="A618" s="5" t="s">
        <v>36</v>
      </c>
      <c r="B618" s="5" t="s">
        <v>259</v>
      </c>
      <c r="C618">
        <v>20.5</v>
      </c>
      <c r="D618">
        <v>1492</v>
      </c>
      <c r="E618">
        <v>122</v>
      </c>
      <c r="F618">
        <v>1811.9380000000001</v>
      </c>
      <c r="G618">
        <v>222</v>
      </c>
      <c r="H618">
        <v>94.53</v>
      </c>
      <c r="I618">
        <v>38.5</v>
      </c>
      <c r="J618">
        <v>2493</v>
      </c>
      <c r="K618">
        <v>157</v>
      </c>
      <c r="L618">
        <v>3895.884</v>
      </c>
      <c r="M618">
        <v>617</v>
      </c>
      <c r="N618">
        <v>83.944999999999993</v>
      </c>
      <c r="O618">
        <v>3</v>
      </c>
      <c r="P618">
        <f>INDEX(sgStats[gl_rank],MATCH(stat_prod_calc_test_venusaur[[#This Row],[iv_str]],sgStats[gl_iv_string],0))</f>
        <v>223</v>
      </c>
      <c r="Q618" t="b">
        <f>stat_prod_calc_test_venusaur[[#This Row],[sg_gl_rank]]=stat_prod_calc_test_venusaur[[#This Row],[gl_rank]]</f>
        <v>0</v>
      </c>
      <c r="R618">
        <f>ROUND(stat_prod_calc_test_venusaur[[#This Row],[gl_stat_product]],1)</f>
        <v>1811.9</v>
      </c>
      <c r="S618" s="6">
        <f>INDEX(sgStats[gl_prod],MATCH(stat_prod_calc_test_venusaur[[#This Row],[iv_str]],sgStats[gl_iv_string],0))</f>
        <v>1811.9</v>
      </c>
      <c r="T618" s="5">
        <f>ROUND(stat_prod_calc_test_venusaur[[#This Row],[gl_percent_rank]],2)</f>
        <v>94.53</v>
      </c>
      <c r="U618" s="5">
        <f>INDEX(sgStats[gl_percent_sp],MATCH(stat_prod_calc_test_venusaur[[#This Row],[iv_str]],sgStats[gl_iv_string],0))</f>
        <v>97.8</v>
      </c>
      <c r="V618" s="5" t="b">
        <f>stat_prod_calc_test_venusaur[[#This Row],[my_gl_%sp]]=stat_prod_calc_test_venusaur[[#This Row],[sg_gl_%sp]]</f>
        <v>0</v>
      </c>
      <c r="W618" s="5">
        <f>ROUND(stat_prod_calc_test_venusaur[[#This Row],[gl_stat_product]]/$F$2*100,2)</f>
        <v>99.2</v>
      </c>
      <c r="X618" s="5" t="b">
        <f>stat_prod_calc_test_venusaur[[#This Row],[Column1]]=stat_prod_calc_test_venusaur[[#This Row],[sg_gl_%sp]]</f>
        <v>0</v>
      </c>
      <c r="Y618" s="5">
        <f>stat_prod_calc_test_venusaur[[#This Row],[ul_stat_product]]/$L$66*100</f>
        <v>98.537598802944999</v>
      </c>
      <c r="Z618" s="5" t="e">
        <f>INDEX(sgStats[gl_rank],MATCH(stat_prod_calc_test_venusaur[[#This Row],[iv_str]],sgStats[ul_iv_string],0))</f>
        <v>#N/A</v>
      </c>
      <c r="AA618" s="5" t="e">
        <f>stat_prod_calc_test_venusaur[[#This Row],[sg_ul_rank]]=stat_prod_calc_test_venusaur[[#This Row],[ul_rank]]</f>
        <v>#N/A</v>
      </c>
      <c r="AB618" s="5">
        <f>ROUND(stat_prod_calc_test_venusaur[[#This Row],[ul_stat_product]],1)</f>
        <v>3895.9</v>
      </c>
      <c r="AC618" s="5" t="e">
        <f>INDEX(sgStats[ul_prod],MATCH(stat_prod_calc_test_venusaur[[#This Row],[iv_str]],sgStats[ul_iv_string],0))</f>
        <v>#N/A</v>
      </c>
    </row>
    <row r="619" spans="1:29" x14ac:dyDescent="0.25">
      <c r="A619" s="5" t="s">
        <v>36</v>
      </c>
      <c r="B619" s="5" t="s">
        <v>570</v>
      </c>
      <c r="C619">
        <v>20.5</v>
      </c>
      <c r="D619">
        <v>1488</v>
      </c>
      <c r="E619">
        <v>121</v>
      </c>
      <c r="F619">
        <v>1797.086</v>
      </c>
      <c r="G619">
        <v>534</v>
      </c>
      <c r="H619">
        <v>86.96</v>
      </c>
      <c r="I619">
        <v>38.5</v>
      </c>
      <c r="J619">
        <v>2487</v>
      </c>
      <c r="K619">
        <v>157</v>
      </c>
      <c r="L619">
        <v>3895.884</v>
      </c>
      <c r="M619">
        <v>617</v>
      </c>
      <c r="N619">
        <v>83.944999999999993</v>
      </c>
      <c r="O619">
        <v>3</v>
      </c>
      <c r="P619" t="e">
        <f>INDEX(sgStats[gl_rank],MATCH(stat_prod_calc_test_venusaur[[#This Row],[iv_str]],sgStats[gl_iv_string],0))</f>
        <v>#N/A</v>
      </c>
      <c r="Q619" t="e">
        <f>stat_prod_calc_test_venusaur[[#This Row],[sg_gl_rank]]=stat_prod_calc_test_venusaur[[#This Row],[gl_rank]]</f>
        <v>#N/A</v>
      </c>
      <c r="R619">
        <f>ROUND(stat_prod_calc_test_venusaur[[#This Row],[gl_stat_product]],1)</f>
        <v>1797.1</v>
      </c>
      <c r="S619" s="6" t="e">
        <f>INDEX(sgStats[gl_prod],MATCH(stat_prod_calc_test_venusaur[[#This Row],[iv_str]],sgStats[gl_iv_string],0))</f>
        <v>#N/A</v>
      </c>
      <c r="T619" s="5">
        <f>ROUND(stat_prod_calc_test_venusaur[[#This Row],[gl_percent_rank]],2)</f>
        <v>86.96</v>
      </c>
      <c r="U619" s="5" t="e">
        <f>INDEX(sgStats[gl_percent_sp],MATCH(stat_prod_calc_test_venusaur[[#This Row],[iv_str]],sgStats[gl_iv_string],0))</f>
        <v>#N/A</v>
      </c>
      <c r="V619" s="5" t="e">
        <f>stat_prod_calc_test_venusaur[[#This Row],[my_gl_%sp]]=stat_prod_calc_test_venusaur[[#This Row],[sg_gl_%sp]]</f>
        <v>#N/A</v>
      </c>
      <c r="W619" s="5">
        <f>ROUND(stat_prod_calc_test_venusaur[[#This Row],[gl_stat_product]]/$F$2*100,2)</f>
        <v>98.38</v>
      </c>
      <c r="X619" s="5" t="e">
        <f>stat_prod_calc_test_venusaur[[#This Row],[Column1]]=stat_prod_calc_test_venusaur[[#This Row],[sg_gl_%sp]]</f>
        <v>#N/A</v>
      </c>
      <c r="Y619" s="5">
        <f>stat_prod_calc_test_venusaur[[#This Row],[ul_stat_product]]/$L$66*100</f>
        <v>98.537598802944999</v>
      </c>
      <c r="Z619" s="5" t="e">
        <f>INDEX(sgStats[gl_rank],MATCH(stat_prod_calc_test_venusaur[[#This Row],[iv_str]],sgStats[ul_iv_string],0))</f>
        <v>#N/A</v>
      </c>
      <c r="AA619" s="5" t="e">
        <f>stat_prod_calc_test_venusaur[[#This Row],[sg_ul_rank]]=stat_prod_calc_test_venusaur[[#This Row],[ul_rank]]</f>
        <v>#N/A</v>
      </c>
      <c r="AB619" s="5">
        <f>ROUND(stat_prod_calc_test_venusaur[[#This Row],[ul_stat_product]],1)</f>
        <v>3895.9</v>
      </c>
      <c r="AC619" s="5" t="e">
        <f>INDEX(sgStats[ul_prod],MATCH(stat_prod_calc_test_venusaur[[#This Row],[iv_str]],sgStats[ul_iv_string],0))</f>
        <v>#N/A</v>
      </c>
    </row>
    <row r="620" spans="1:29" x14ac:dyDescent="0.25">
      <c r="A620" s="5" t="s">
        <v>36</v>
      </c>
      <c r="B620" s="5" t="s">
        <v>149</v>
      </c>
      <c r="C620">
        <v>20</v>
      </c>
      <c r="D620">
        <v>1496</v>
      </c>
      <c r="E620">
        <v>122</v>
      </c>
      <c r="F620">
        <v>1820.8510000000001</v>
      </c>
      <c r="G620">
        <v>113</v>
      </c>
      <c r="H620">
        <v>97.265000000000001</v>
      </c>
      <c r="I620">
        <v>36.5</v>
      </c>
      <c r="J620">
        <v>2487</v>
      </c>
      <c r="K620">
        <v>157</v>
      </c>
      <c r="L620">
        <v>3895.8339999999998</v>
      </c>
      <c r="M620">
        <v>619</v>
      </c>
      <c r="N620">
        <v>83.918999999999997</v>
      </c>
      <c r="O620">
        <v>3</v>
      </c>
      <c r="P620">
        <f>INDEX(sgStats[gl_rank],MATCH(stat_prod_calc_test_venusaur[[#This Row],[iv_str]],sgStats[gl_iv_string],0))</f>
        <v>113</v>
      </c>
      <c r="Q620" t="b">
        <f>stat_prod_calc_test_venusaur[[#This Row],[sg_gl_rank]]=stat_prod_calc_test_venusaur[[#This Row],[gl_rank]]</f>
        <v>1</v>
      </c>
      <c r="R620">
        <f>ROUND(stat_prod_calc_test_venusaur[[#This Row],[gl_stat_product]],1)</f>
        <v>1820.9</v>
      </c>
      <c r="S620" s="6">
        <f>INDEX(sgStats[gl_prod],MATCH(stat_prod_calc_test_venusaur[[#This Row],[iv_str]],sgStats[gl_iv_string],0))</f>
        <v>1820.9</v>
      </c>
      <c r="T620" s="5">
        <f>ROUND(stat_prod_calc_test_venusaur[[#This Row],[gl_percent_rank]],2)</f>
        <v>97.27</v>
      </c>
      <c r="U620" s="5">
        <f>INDEX(sgStats[gl_percent_sp],MATCH(stat_prod_calc_test_venusaur[[#This Row],[iv_str]],sgStats[gl_iv_string],0))</f>
        <v>98.28</v>
      </c>
      <c r="V620" s="5" t="b">
        <f>stat_prod_calc_test_venusaur[[#This Row],[my_gl_%sp]]=stat_prod_calc_test_venusaur[[#This Row],[sg_gl_%sp]]</f>
        <v>0</v>
      </c>
      <c r="W620" s="5">
        <f>ROUND(stat_prod_calc_test_venusaur[[#This Row],[gl_stat_product]]/$F$2*100,2)</f>
        <v>99.68</v>
      </c>
      <c r="X620" s="5" t="b">
        <f>stat_prod_calc_test_venusaur[[#This Row],[Column1]]=stat_prod_calc_test_venusaur[[#This Row],[sg_gl_%sp]]</f>
        <v>0</v>
      </c>
      <c r="Y620" s="5">
        <f>stat_prod_calc_test_venusaur[[#This Row],[ul_stat_product]]/$L$66*100</f>
        <v>98.536334165717548</v>
      </c>
      <c r="Z620" s="5" t="e">
        <f>INDEX(sgStats[gl_rank],MATCH(stat_prod_calc_test_venusaur[[#This Row],[iv_str]],sgStats[ul_iv_string],0))</f>
        <v>#N/A</v>
      </c>
      <c r="AA620" s="5" t="e">
        <f>stat_prod_calc_test_venusaur[[#This Row],[sg_ul_rank]]=stat_prod_calc_test_venusaur[[#This Row],[ul_rank]]</f>
        <v>#N/A</v>
      </c>
      <c r="AB620" s="5">
        <f>ROUND(stat_prod_calc_test_venusaur[[#This Row],[ul_stat_product]],1)</f>
        <v>3895.8</v>
      </c>
      <c r="AC620" s="5" t="e">
        <f>INDEX(sgStats[ul_prod],MATCH(stat_prod_calc_test_venusaur[[#This Row],[iv_str]],sgStats[ul_iv_string],0))</f>
        <v>#N/A</v>
      </c>
    </row>
    <row r="621" spans="1:29" x14ac:dyDescent="0.25">
      <c r="A621" s="5" t="s">
        <v>36</v>
      </c>
      <c r="B621" s="5" t="s">
        <v>1668</v>
      </c>
      <c r="C621">
        <v>21</v>
      </c>
      <c r="D621">
        <v>1468</v>
      </c>
      <c r="E621">
        <v>118</v>
      </c>
      <c r="F621">
        <v>1768.58</v>
      </c>
      <c r="G621">
        <v>1630</v>
      </c>
      <c r="H621">
        <v>60.170999999999999</v>
      </c>
      <c r="I621">
        <v>41</v>
      </c>
      <c r="J621">
        <v>2479</v>
      </c>
      <c r="K621">
        <v>154</v>
      </c>
      <c r="L621">
        <v>3895.8229999999999</v>
      </c>
      <c r="M621">
        <v>620</v>
      </c>
      <c r="N621">
        <v>83.893000000000001</v>
      </c>
      <c r="O621">
        <v>3</v>
      </c>
      <c r="P621" t="e">
        <f>INDEX(sgStats[gl_rank],MATCH(stat_prod_calc_test_venusaur[[#This Row],[iv_str]],sgStats[gl_iv_string],0))</f>
        <v>#N/A</v>
      </c>
      <c r="Q621" t="e">
        <f>stat_prod_calc_test_venusaur[[#This Row],[sg_gl_rank]]=stat_prod_calc_test_venusaur[[#This Row],[gl_rank]]</f>
        <v>#N/A</v>
      </c>
      <c r="R621">
        <f>ROUND(stat_prod_calc_test_venusaur[[#This Row],[gl_stat_product]],1)</f>
        <v>1768.6</v>
      </c>
      <c r="S621" s="6" t="e">
        <f>INDEX(sgStats[gl_prod],MATCH(stat_prod_calc_test_venusaur[[#This Row],[iv_str]],sgStats[gl_iv_string],0))</f>
        <v>#N/A</v>
      </c>
      <c r="T621" s="5">
        <f>ROUND(stat_prod_calc_test_venusaur[[#This Row],[gl_percent_rank]],2)</f>
        <v>60.17</v>
      </c>
      <c r="U621" s="5" t="e">
        <f>INDEX(sgStats[gl_percent_sp],MATCH(stat_prod_calc_test_venusaur[[#This Row],[iv_str]],sgStats[gl_iv_string],0))</f>
        <v>#N/A</v>
      </c>
      <c r="V621" s="5" t="e">
        <f>stat_prod_calc_test_venusaur[[#This Row],[my_gl_%sp]]=stat_prod_calc_test_venusaur[[#This Row],[sg_gl_%sp]]</f>
        <v>#N/A</v>
      </c>
      <c r="W621" s="5">
        <f>ROUND(stat_prod_calc_test_venusaur[[#This Row],[gl_stat_product]]/$F$2*100,2)</f>
        <v>96.82</v>
      </c>
      <c r="X621" s="5" t="e">
        <f>stat_prod_calc_test_venusaur[[#This Row],[Column1]]=stat_prod_calc_test_venusaur[[#This Row],[sg_gl_%sp]]</f>
        <v>#N/A</v>
      </c>
      <c r="Y621" s="5">
        <f>stat_prod_calc_test_venusaur[[#This Row],[ul_stat_product]]/$L$66*100</f>
        <v>98.536055945527522</v>
      </c>
      <c r="Z621" s="5" t="e">
        <f>INDEX(sgStats[gl_rank],MATCH(stat_prod_calc_test_venusaur[[#This Row],[iv_str]],sgStats[ul_iv_string],0))</f>
        <v>#N/A</v>
      </c>
      <c r="AA621" s="5" t="e">
        <f>stat_prod_calc_test_venusaur[[#This Row],[sg_ul_rank]]=stat_prod_calc_test_venusaur[[#This Row],[ul_rank]]</f>
        <v>#N/A</v>
      </c>
      <c r="AB621" s="5">
        <f>ROUND(stat_prod_calc_test_venusaur[[#This Row],[ul_stat_product]],1)</f>
        <v>3895.8</v>
      </c>
      <c r="AC621" s="5" t="e">
        <f>INDEX(sgStats[ul_prod],MATCH(stat_prod_calc_test_venusaur[[#This Row],[iv_str]],sgStats[ul_iv_string],0))</f>
        <v>#N/A</v>
      </c>
    </row>
    <row r="622" spans="1:29" x14ac:dyDescent="0.25">
      <c r="A622" s="5" t="s">
        <v>36</v>
      </c>
      <c r="B622" s="5" t="s">
        <v>1206</v>
      </c>
      <c r="C622">
        <v>20</v>
      </c>
      <c r="D622">
        <v>1481</v>
      </c>
      <c r="E622">
        <v>121</v>
      </c>
      <c r="F622">
        <v>1779.152</v>
      </c>
      <c r="G622">
        <v>1169</v>
      </c>
      <c r="H622">
        <v>71.453000000000003</v>
      </c>
      <c r="I622">
        <v>37.5</v>
      </c>
      <c r="J622">
        <v>2499</v>
      </c>
      <c r="K622">
        <v>157</v>
      </c>
      <c r="L622">
        <v>3895.7669999999998</v>
      </c>
      <c r="M622">
        <v>621</v>
      </c>
      <c r="N622">
        <v>83.867000000000004</v>
      </c>
      <c r="O622">
        <v>3</v>
      </c>
      <c r="P622" t="e">
        <f>INDEX(sgStats[gl_rank],MATCH(stat_prod_calc_test_venusaur[[#This Row],[iv_str]],sgStats[gl_iv_string],0))</f>
        <v>#N/A</v>
      </c>
      <c r="Q622" t="e">
        <f>stat_prod_calc_test_venusaur[[#This Row],[sg_gl_rank]]=stat_prod_calc_test_venusaur[[#This Row],[gl_rank]]</f>
        <v>#N/A</v>
      </c>
      <c r="R622">
        <f>ROUND(stat_prod_calc_test_venusaur[[#This Row],[gl_stat_product]],1)</f>
        <v>1779.2</v>
      </c>
      <c r="S622" s="6" t="e">
        <f>INDEX(sgStats[gl_prod],MATCH(stat_prod_calc_test_venusaur[[#This Row],[iv_str]],sgStats[gl_iv_string],0))</f>
        <v>#N/A</v>
      </c>
      <c r="T622" s="5">
        <f>ROUND(stat_prod_calc_test_venusaur[[#This Row],[gl_percent_rank]],2)</f>
        <v>71.45</v>
      </c>
      <c r="U622" s="5" t="e">
        <f>INDEX(sgStats[gl_percent_sp],MATCH(stat_prod_calc_test_venusaur[[#This Row],[iv_str]],sgStats[gl_iv_string],0))</f>
        <v>#N/A</v>
      </c>
      <c r="V622" s="5" t="e">
        <f>stat_prod_calc_test_venusaur[[#This Row],[my_gl_%sp]]=stat_prod_calc_test_venusaur[[#This Row],[sg_gl_%sp]]</f>
        <v>#N/A</v>
      </c>
      <c r="W622" s="5">
        <f>ROUND(stat_prod_calc_test_venusaur[[#This Row],[gl_stat_product]]/$F$2*100,2)</f>
        <v>97.4</v>
      </c>
      <c r="X622" s="5" t="e">
        <f>stat_prod_calc_test_venusaur[[#This Row],[Column1]]=stat_prod_calc_test_venusaur[[#This Row],[sg_gl_%sp]]</f>
        <v>#N/A</v>
      </c>
      <c r="Y622" s="5">
        <f>stat_prod_calc_test_venusaur[[#This Row],[ul_stat_product]]/$L$66*100</f>
        <v>98.534639551832797</v>
      </c>
      <c r="Z622" s="5" t="e">
        <f>INDEX(sgStats[gl_rank],MATCH(stat_prod_calc_test_venusaur[[#This Row],[iv_str]],sgStats[ul_iv_string],0))</f>
        <v>#N/A</v>
      </c>
      <c r="AA622" s="5" t="e">
        <f>stat_prod_calc_test_venusaur[[#This Row],[sg_ul_rank]]=stat_prod_calc_test_venusaur[[#This Row],[ul_rank]]</f>
        <v>#N/A</v>
      </c>
      <c r="AB622" s="5">
        <f>ROUND(stat_prod_calc_test_venusaur[[#This Row],[ul_stat_product]],1)</f>
        <v>3895.8</v>
      </c>
      <c r="AC622" s="5" t="e">
        <f>INDEX(sgStats[ul_prod],MATCH(stat_prod_calc_test_venusaur[[#This Row],[iv_str]],sgStats[ul_iv_string],0))</f>
        <v>#N/A</v>
      </c>
    </row>
    <row r="623" spans="1:29" x14ac:dyDescent="0.25">
      <c r="A623" s="5" t="s">
        <v>36</v>
      </c>
      <c r="B623" s="5" t="s">
        <v>150</v>
      </c>
      <c r="C623">
        <v>20</v>
      </c>
      <c r="D623">
        <v>1499</v>
      </c>
      <c r="E623">
        <v>122</v>
      </c>
      <c r="F623">
        <v>1820.7629999999999</v>
      </c>
      <c r="G623">
        <v>114</v>
      </c>
      <c r="H623">
        <v>97.241</v>
      </c>
      <c r="I623">
        <v>36.5</v>
      </c>
      <c r="J623">
        <v>2493</v>
      </c>
      <c r="K623">
        <v>157</v>
      </c>
      <c r="L623">
        <v>3895.6469999999999</v>
      </c>
      <c r="M623">
        <v>622</v>
      </c>
      <c r="N623">
        <v>83.814999999999998</v>
      </c>
      <c r="O623">
        <v>3</v>
      </c>
      <c r="P623">
        <f>INDEX(sgStats[gl_rank],MATCH(stat_prod_calc_test_venusaur[[#This Row],[iv_str]],sgStats[gl_iv_string],0))</f>
        <v>114</v>
      </c>
      <c r="Q623" t="b">
        <f>stat_prod_calc_test_venusaur[[#This Row],[sg_gl_rank]]=stat_prod_calc_test_venusaur[[#This Row],[gl_rank]]</f>
        <v>1</v>
      </c>
      <c r="R623">
        <f>ROUND(stat_prod_calc_test_venusaur[[#This Row],[gl_stat_product]],1)</f>
        <v>1820.8</v>
      </c>
      <c r="S623" s="6">
        <f>INDEX(sgStats[gl_prod],MATCH(stat_prod_calc_test_venusaur[[#This Row],[iv_str]],sgStats[gl_iv_string],0))</f>
        <v>1820.8</v>
      </c>
      <c r="T623" s="5">
        <f>ROUND(stat_prod_calc_test_venusaur[[#This Row],[gl_percent_rank]],2)</f>
        <v>97.24</v>
      </c>
      <c r="U623" s="5">
        <f>INDEX(sgStats[gl_percent_sp],MATCH(stat_prod_calc_test_venusaur[[#This Row],[iv_str]],sgStats[gl_iv_string],0))</f>
        <v>98.28</v>
      </c>
      <c r="V623" s="5" t="b">
        <f>stat_prod_calc_test_venusaur[[#This Row],[my_gl_%sp]]=stat_prod_calc_test_venusaur[[#This Row],[sg_gl_%sp]]</f>
        <v>0</v>
      </c>
      <c r="W623" s="5">
        <f>ROUND(stat_prod_calc_test_venusaur[[#This Row],[gl_stat_product]]/$F$2*100,2)</f>
        <v>99.68</v>
      </c>
      <c r="X623" s="5" t="b">
        <f>stat_prod_calc_test_venusaur[[#This Row],[Column1]]=stat_prod_calc_test_venusaur[[#This Row],[sg_gl_%sp]]</f>
        <v>0</v>
      </c>
      <c r="Y623" s="5">
        <f>stat_prod_calc_test_venusaur[[#This Row],[ul_stat_product]]/$L$66*100</f>
        <v>98.531604422486978</v>
      </c>
      <c r="Z623" s="5" t="e">
        <f>INDEX(sgStats[gl_rank],MATCH(stat_prod_calc_test_venusaur[[#This Row],[iv_str]],sgStats[ul_iv_string],0))</f>
        <v>#N/A</v>
      </c>
      <c r="AA623" s="5" t="e">
        <f>stat_prod_calc_test_venusaur[[#This Row],[sg_ul_rank]]=stat_prod_calc_test_venusaur[[#This Row],[ul_rank]]</f>
        <v>#N/A</v>
      </c>
      <c r="AB623" s="5">
        <f>ROUND(stat_prod_calc_test_venusaur[[#This Row],[ul_stat_product]],1)</f>
        <v>3895.6</v>
      </c>
      <c r="AC623" s="5" t="e">
        <f>INDEX(sgStats[ul_prod],MATCH(stat_prod_calc_test_venusaur[[#This Row],[iv_str]],sgStats[ul_iv_string],0))</f>
        <v>#N/A</v>
      </c>
    </row>
    <row r="624" spans="1:29" x14ac:dyDescent="0.25">
      <c r="A624" s="5" t="s">
        <v>36</v>
      </c>
      <c r="B624" s="5" t="s">
        <v>367</v>
      </c>
      <c r="C624">
        <v>20</v>
      </c>
      <c r="D624">
        <v>1496</v>
      </c>
      <c r="E624">
        <v>121</v>
      </c>
      <c r="F624">
        <v>1805.8389999999999</v>
      </c>
      <c r="G624">
        <v>331</v>
      </c>
      <c r="H624">
        <v>91.917000000000002</v>
      </c>
      <c r="I624">
        <v>36.5</v>
      </c>
      <c r="J624">
        <v>2487</v>
      </c>
      <c r="K624">
        <v>157</v>
      </c>
      <c r="L624">
        <v>3895.6469999999999</v>
      </c>
      <c r="M624">
        <v>622</v>
      </c>
      <c r="N624">
        <v>83.814999999999998</v>
      </c>
      <c r="O624">
        <v>3</v>
      </c>
      <c r="P624" t="e">
        <f>INDEX(sgStats[gl_rank],MATCH(stat_prod_calc_test_venusaur[[#This Row],[iv_str]],sgStats[gl_iv_string],0))</f>
        <v>#N/A</v>
      </c>
      <c r="Q624" t="e">
        <f>stat_prod_calc_test_venusaur[[#This Row],[sg_gl_rank]]=stat_prod_calc_test_venusaur[[#This Row],[gl_rank]]</f>
        <v>#N/A</v>
      </c>
      <c r="R624">
        <f>ROUND(stat_prod_calc_test_venusaur[[#This Row],[gl_stat_product]],1)</f>
        <v>1805.8</v>
      </c>
      <c r="S624" s="6" t="e">
        <f>INDEX(sgStats[gl_prod],MATCH(stat_prod_calc_test_venusaur[[#This Row],[iv_str]],sgStats[gl_iv_string],0))</f>
        <v>#N/A</v>
      </c>
      <c r="T624" s="5">
        <f>ROUND(stat_prod_calc_test_venusaur[[#This Row],[gl_percent_rank]],2)</f>
        <v>91.92</v>
      </c>
      <c r="U624" s="5" t="e">
        <f>INDEX(sgStats[gl_percent_sp],MATCH(stat_prod_calc_test_venusaur[[#This Row],[iv_str]],sgStats[gl_iv_string],0))</f>
        <v>#N/A</v>
      </c>
      <c r="V624" s="5" t="e">
        <f>stat_prod_calc_test_venusaur[[#This Row],[my_gl_%sp]]=stat_prod_calc_test_venusaur[[#This Row],[sg_gl_%sp]]</f>
        <v>#N/A</v>
      </c>
      <c r="W624" s="5">
        <f>ROUND(stat_prod_calc_test_venusaur[[#This Row],[gl_stat_product]]/$F$2*100,2)</f>
        <v>98.86</v>
      </c>
      <c r="X624" s="5" t="e">
        <f>stat_prod_calc_test_venusaur[[#This Row],[Column1]]=stat_prod_calc_test_venusaur[[#This Row],[sg_gl_%sp]]</f>
        <v>#N/A</v>
      </c>
      <c r="Y624" s="5">
        <f>stat_prod_calc_test_venusaur[[#This Row],[ul_stat_product]]/$L$66*100</f>
        <v>98.531604422486978</v>
      </c>
      <c r="Z624" s="5" t="e">
        <f>INDEX(sgStats[gl_rank],MATCH(stat_prod_calc_test_venusaur[[#This Row],[iv_str]],sgStats[ul_iv_string],0))</f>
        <v>#N/A</v>
      </c>
      <c r="AA624" s="5" t="e">
        <f>stat_prod_calc_test_venusaur[[#This Row],[sg_ul_rank]]=stat_prod_calc_test_venusaur[[#This Row],[ul_rank]]</f>
        <v>#N/A</v>
      </c>
      <c r="AB624" s="5">
        <f>ROUND(stat_prod_calc_test_venusaur[[#This Row],[ul_stat_product]],1)</f>
        <v>3895.6</v>
      </c>
      <c r="AC624" s="5" t="e">
        <f>INDEX(sgStats[ul_prod],MATCH(stat_prod_calc_test_venusaur[[#This Row],[iv_str]],sgStats[ul_iv_string],0))</f>
        <v>#N/A</v>
      </c>
    </row>
    <row r="625" spans="1:29" x14ac:dyDescent="0.25">
      <c r="A625" s="5" t="s">
        <v>36</v>
      </c>
      <c r="B625" s="5" t="s">
        <v>265</v>
      </c>
      <c r="C625">
        <v>20.5</v>
      </c>
      <c r="D625">
        <v>1496</v>
      </c>
      <c r="E625">
        <v>122</v>
      </c>
      <c r="F625">
        <v>1811.76</v>
      </c>
      <c r="G625">
        <v>228</v>
      </c>
      <c r="H625">
        <v>94.382999999999996</v>
      </c>
      <c r="I625">
        <v>38.5</v>
      </c>
      <c r="J625">
        <v>2499</v>
      </c>
      <c r="K625">
        <v>157</v>
      </c>
      <c r="L625">
        <v>3895.5</v>
      </c>
      <c r="M625">
        <v>624</v>
      </c>
      <c r="N625">
        <v>83.763000000000005</v>
      </c>
      <c r="O625">
        <v>3</v>
      </c>
      <c r="P625">
        <f>INDEX(sgStats[gl_rank],MATCH(stat_prod_calc_test_venusaur[[#This Row],[iv_str]],sgStats[gl_iv_string],0))</f>
        <v>230</v>
      </c>
      <c r="Q625" t="b">
        <f>stat_prod_calc_test_venusaur[[#This Row],[sg_gl_rank]]=stat_prod_calc_test_venusaur[[#This Row],[gl_rank]]</f>
        <v>0</v>
      </c>
      <c r="R625">
        <f>ROUND(stat_prod_calc_test_venusaur[[#This Row],[gl_stat_product]],1)</f>
        <v>1811.8</v>
      </c>
      <c r="S625" s="6">
        <f>INDEX(sgStats[gl_prod],MATCH(stat_prod_calc_test_venusaur[[#This Row],[iv_str]],sgStats[gl_iv_string],0))</f>
        <v>1811.8</v>
      </c>
      <c r="T625" s="5">
        <f>ROUND(stat_prod_calc_test_venusaur[[#This Row],[gl_percent_rank]],2)</f>
        <v>94.38</v>
      </c>
      <c r="U625" s="5">
        <f>INDEX(sgStats[gl_percent_sp],MATCH(stat_prod_calc_test_venusaur[[#This Row],[iv_str]],sgStats[gl_iv_string],0))</f>
        <v>97.79</v>
      </c>
      <c r="V625" s="5" t="b">
        <f>stat_prod_calc_test_venusaur[[#This Row],[my_gl_%sp]]=stat_prod_calc_test_venusaur[[#This Row],[sg_gl_%sp]]</f>
        <v>0</v>
      </c>
      <c r="W625" s="5">
        <f>ROUND(stat_prod_calc_test_venusaur[[#This Row],[gl_stat_product]]/$F$2*100,2)</f>
        <v>99.19</v>
      </c>
      <c r="X625" s="5" t="b">
        <f>stat_prod_calc_test_venusaur[[#This Row],[Column1]]=stat_prod_calc_test_venusaur[[#This Row],[sg_gl_%sp]]</f>
        <v>0</v>
      </c>
      <c r="Y625" s="5">
        <f>stat_prod_calc_test_venusaur[[#This Row],[ul_stat_product]]/$L$66*100</f>
        <v>98.527886389038329</v>
      </c>
      <c r="Z625" s="5" t="e">
        <f>INDEX(sgStats[gl_rank],MATCH(stat_prod_calc_test_venusaur[[#This Row],[iv_str]],sgStats[ul_iv_string],0))</f>
        <v>#N/A</v>
      </c>
      <c r="AA625" s="5" t="e">
        <f>stat_prod_calc_test_venusaur[[#This Row],[sg_ul_rank]]=stat_prod_calc_test_venusaur[[#This Row],[ul_rank]]</f>
        <v>#N/A</v>
      </c>
      <c r="AB625" s="5">
        <f>ROUND(stat_prod_calc_test_venusaur[[#This Row],[ul_stat_product]],1)</f>
        <v>3895.5</v>
      </c>
      <c r="AC625" s="5" t="e">
        <f>INDEX(sgStats[ul_prod],MATCH(stat_prod_calc_test_venusaur[[#This Row],[iv_str]],sgStats[ul_iv_string],0))</f>
        <v>#N/A</v>
      </c>
    </row>
    <row r="626" spans="1:29" x14ac:dyDescent="0.25">
      <c r="A626" s="5" t="s">
        <v>36</v>
      </c>
      <c r="B626" s="5" t="s">
        <v>580</v>
      </c>
      <c r="C626">
        <v>20.5</v>
      </c>
      <c r="D626">
        <v>1492</v>
      </c>
      <c r="E626">
        <v>121</v>
      </c>
      <c r="F626">
        <v>1796.9090000000001</v>
      </c>
      <c r="G626">
        <v>544</v>
      </c>
      <c r="H626">
        <v>86.715999999999994</v>
      </c>
      <c r="I626">
        <v>38.5</v>
      </c>
      <c r="J626">
        <v>2493</v>
      </c>
      <c r="K626">
        <v>157</v>
      </c>
      <c r="L626">
        <v>3895.5</v>
      </c>
      <c r="M626">
        <v>624</v>
      </c>
      <c r="N626">
        <v>83.763000000000005</v>
      </c>
      <c r="O626">
        <v>3</v>
      </c>
      <c r="P626" t="e">
        <f>INDEX(sgStats[gl_rank],MATCH(stat_prod_calc_test_venusaur[[#This Row],[iv_str]],sgStats[gl_iv_string],0))</f>
        <v>#N/A</v>
      </c>
      <c r="Q626" t="e">
        <f>stat_prod_calc_test_venusaur[[#This Row],[sg_gl_rank]]=stat_prod_calc_test_venusaur[[#This Row],[gl_rank]]</f>
        <v>#N/A</v>
      </c>
      <c r="R626">
        <f>ROUND(stat_prod_calc_test_venusaur[[#This Row],[gl_stat_product]],1)</f>
        <v>1796.9</v>
      </c>
      <c r="S626" s="6" t="e">
        <f>INDEX(sgStats[gl_prod],MATCH(stat_prod_calc_test_venusaur[[#This Row],[iv_str]],sgStats[gl_iv_string],0))</f>
        <v>#N/A</v>
      </c>
      <c r="T626" s="5">
        <f>ROUND(stat_prod_calc_test_venusaur[[#This Row],[gl_percent_rank]],2)</f>
        <v>86.72</v>
      </c>
      <c r="U626" s="5" t="e">
        <f>INDEX(sgStats[gl_percent_sp],MATCH(stat_prod_calc_test_venusaur[[#This Row],[iv_str]],sgStats[gl_iv_string],0))</f>
        <v>#N/A</v>
      </c>
      <c r="V626" s="5" t="e">
        <f>stat_prod_calc_test_venusaur[[#This Row],[my_gl_%sp]]=stat_prod_calc_test_venusaur[[#This Row],[sg_gl_%sp]]</f>
        <v>#N/A</v>
      </c>
      <c r="W626" s="5">
        <f>ROUND(stat_prod_calc_test_venusaur[[#This Row],[gl_stat_product]]/$F$2*100,2)</f>
        <v>98.37</v>
      </c>
      <c r="X626" s="5" t="e">
        <f>stat_prod_calc_test_venusaur[[#This Row],[Column1]]=stat_prod_calc_test_venusaur[[#This Row],[sg_gl_%sp]]</f>
        <v>#N/A</v>
      </c>
      <c r="Y626" s="5">
        <f>stat_prod_calc_test_venusaur[[#This Row],[ul_stat_product]]/$L$66*100</f>
        <v>98.527886389038329</v>
      </c>
      <c r="Z626" s="5" t="e">
        <f>INDEX(sgStats[gl_rank],MATCH(stat_prod_calc_test_venusaur[[#This Row],[iv_str]],sgStats[ul_iv_string],0))</f>
        <v>#N/A</v>
      </c>
      <c r="AA626" s="5" t="e">
        <f>stat_prod_calc_test_venusaur[[#This Row],[sg_ul_rank]]=stat_prod_calc_test_venusaur[[#This Row],[ul_rank]]</f>
        <v>#N/A</v>
      </c>
      <c r="AB626" s="5">
        <f>ROUND(stat_prod_calc_test_venusaur[[#This Row],[ul_stat_product]],1)</f>
        <v>3895.5</v>
      </c>
      <c r="AC626" s="5" t="e">
        <f>INDEX(sgStats[ul_prod],MATCH(stat_prod_calc_test_venusaur[[#This Row],[iv_str]],sgStats[ul_iv_string],0))</f>
        <v>#N/A</v>
      </c>
    </row>
    <row r="627" spans="1:29" x14ac:dyDescent="0.25">
      <c r="A627" s="5" t="s">
        <v>36</v>
      </c>
      <c r="B627" s="5" t="s">
        <v>1330</v>
      </c>
      <c r="C627">
        <v>20.5</v>
      </c>
      <c r="D627">
        <v>1477</v>
      </c>
      <c r="E627">
        <v>122</v>
      </c>
      <c r="F627">
        <v>1775.9670000000001</v>
      </c>
      <c r="G627">
        <v>1294</v>
      </c>
      <c r="H627">
        <v>68.400000000000006</v>
      </c>
      <c r="I627">
        <v>39</v>
      </c>
      <c r="J627">
        <v>2486</v>
      </c>
      <c r="K627">
        <v>159</v>
      </c>
      <c r="L627">
        <v>3895.402</v>
      </c>
      <c r="M627">
        <v>626</v>
      </c>
      <c r="N627">
        <v>83.736999999999995</v>
      </c>
      <c r="O627">
        <v>3</v>
      </c>
      <c r="P627" t="e">
        <f>INDEX(sgStats[gl_rank],MATCH(stat_prod_calc_test_venusaur[[#This Row],[iv_str]],sgStats[gl_iv_string],0))</f>
        <v>#N/A</v>
      </c>
      <c r="Q627" t="e">
        <f>stat_prod_calc_test_venusaur[[#This Row],[sg_gl_rank]]=stat_prod_calc_test_venusaur[[#This Row],[gl_rank]]</f>
        <v>#N/A</v>
      </c>
      <c r="R627">
        <f>ROUND(stat_prod_calc_test_venusaur[[#This Row],[gl_stat_product]],1)</f>
        <v>1776</v>
      </c>
      <c r="S627" s="6" t="e">
        <f>INDEX(sgStats[gl_prod],MATCH(stat_prod_calc_test_venusaur[[#This Row],[iv_str]],sgStats[gl_iv_string],0))</f>
        <v>#N/A</v>
      </c>
      <c r="T627" s="5">
        <f>ROUND(stat_prod_calc_test_venusaur[[#This Row],[gl_percent_rank]],2)</f>
        <v>68.400000000000006</v>
      </c>
      <c r="U627" s="5" t="e">
        <f>INDEX(sgStats[gl_percent_sp],MATCH(stat_prod_calc_test_venusaur[[#This Row],[iv_str]],sgStats[gl_iv_string],0))</f>
        <v>#N/A</v>
      </c>
      <c r="V627" s="5" t="e">
        <f>stat_prod_calc_test_venusaur[[#This Row],[my_gl_%sp]]=stat_prod_calc_test_venusaur[[#This Row],[sg_gl_%sp]]</f>
        <v>#N/A</v>
      </c>
      <c r="W627" s="5">
        <f>ROUND(stat_prod_calc_test_venusaur[[#This Row],[gl_stat_product]]/$F$2*100,2)</f>
        <v>97.23</v>
      </c>
      <c r="X627" s="5" t="e">
        <f>stat_prod_calc_test_venusaur[[#This Row],[Column1]]=stat_prod_calc_test_venusaur[[#This Row],[sg_gl_%sp]]</f>
        <v>#N/A</v>
      </c>
      <c r="Y627" s="5">
        <f>stat_prod_calc_test_venusaur[[#This Row],[ul_stat_product]]/$L$66*100</f>
        <v>98.525407700072563</v>
      </c>
      <c r="Z627" s="5" t="e">
        <f>INDEX(sgStats[gl_rank],MATCH(stat_prod_calc_test_venusaur[[#This Row],[iv_str]],sgStats[ul_iv_string],0))</f>
        <v>#N/A</v>
      </c>
      <c r="AA627" s="5" t="e">
        <f>stat_prod_calc_test_venusaur[[#This Row],[sg_ul_rank]]=stat_prod_calc_test_venusaur[[#This Row],[ul_rank]]</f>
        <v>#N/A</v>
      </c>
      <c r="AB627" s="5">
        <f>ROUND(stat_prod_calc_test_venusaur[[#This Row],[ul_stat_product]],1)</f>
        <v>3895.4</v>
      </c>
      <c r="AC627" s="5" t="e">
        <f>INDEX(sgStats[ul_prod],MATCH(stat_prod_calc_test_venusaur[[#This Row],[iv_str]],sgStats[ul_iv_string],0))</f>
        <v>#N/A</v>
      </c>
    </row>
    <row r="628" spans="1:29" x14ac:dyDescent="0.25">
      <c r="A628" s="5" t="s">
        <v>36</v>
      </c>
      <c r="B628" s="5" t="s">
        <v>1761</v>
      </c>
      <c r="C628">
        <v>21</v>
      </c>
      <c r="D628">
        <v>1468</v>
      </c>
      <c r="E628">
        <v>124</v>
      </c>
      <c r="F628">
        <v>1766.502</v>
      </c>
      <c r="G628">
        <v>1725</v>
      </c>
      <c r="H628">
        <v>57.9</v>
      </c>
      <c r="I628">
        <v>41</v>
      </c>
      <c r="J628">
        <v>2478</v>
      </c>
      <c r="K628">
        <v>162</v>
      </c>
      <c r="L628">
        <v>3895.3220000000001</v>
      </c>
      <c r="M628">
        <v>627</v>
      </c>
      <c r="N628">
        <v>83.710999999999999</v>
      </c>
      <c r="O628">
        <v>3</v>
      </c>
      <c r="P628" t="e">
        <f>INDEX(sgStats[gl_rank],MATCH(stat_prod_calc_test_venusaur[[#This Row],[iv_str]],sgStats[gl_iv_string],0))</f>
        <v>#N/A</v>
      </c>
      <c r="Q628" t="e">
        <f>stat_prod_calc_test_venusaur[[#This Row],[sg_gl_rank]]=stat_prod_calc_test_venusaur[[#This Row],[gl_rank]]</f>
        <v>#N/A</v>
      </c>
      <c r="R628">
        <f>ROUND(stat_prod_calc_test_venusaur[[#This Row],[gl_stat_product]],1)</f>
        <v>1766.5</v>
      </c>
      <c r="S628" s="6" t="e">
        <f>INDEX(sgStats[gl_prod],MATCH(stat_prod_calc_test_venusaur[[#This Row],[iv_str]],sgStats[gl_iv_string],0))</f>
        <v>#N/A</v>
      </c>
      <c r="T628" s="5">
        <f>ROUND(stat_prod_calc_test_venusaur[[#This Row],[gl_percent_rank]],2)</f>
        <v>57.9</v>
      </c>
      <c r="U628" s="5" t="e">
        <f>INDEX(sgStats[gl_percent_sp],MATCH(stat_prod_calc_test_venusaur[[#This Row],[iv_str]],sgStats[gl_iv_string],0))</f>
        <v>#N/A</v>
      </c>
      <c r="V628" s="5" t="e">
        <f>stat_prod_calc_test_venusaur[[#This Row],[my_gl_%sp]]=stat_prod_calc_test_venusaur[[#This Row],[sg_gl_%sp]]</f>
        <v>#N/A</v>
      </c>
      <c r="W628" s="5">
        <f>ROUND(stat_prod_calc_test_venusaur[[#This Row],[gl_stat_product]]/$F$2*100,2)</f>
        <v>96.71</v>
      </c>
      <c r="X628" s="5" t="e">
        <f>stat_prod_calc_test_venusaur[[#This Row],[Column1]]=stat_prod_calc_test_venusaur[[#This Row],[sg_gl_%sp]]</f>
        <v>#N/A</v>
      </c>
      <c r="Y628" s="5">
        <f>stat_prod_calc_test_venusaur[[#This Row],[ul_stat_product]]/$L$66*100</f>
        <v>98.523384280508679</v>
      </c>
      <c r="Z628" s="5" t="e">
        <f>INDEX(sgStats[gl_rank],MATCH(stat_prod_calc_test_venusaur[[#This Row],[iv_str]],sgStats[ul_iv_string],0))</f>
        <v>#N/A</v>
      </c>
      <c r="AA628" s="5" t="e">
        <f>stat_prod_calc_test_venusaur[[#This Row],[sg_ul_rank]]=stat_prod_calc_test_venusaur[[#This Row],[ul_rank]]</f>
        <v>#N/A</v>
      </c>
      <c r="AB628" s="5">
        <f>ROUND(stat_prod_calc_test_venusaur[[#This Row],[ul_stat_product]],1)</f>
        <v>3895.3</v>
      </c>
      <c r="AC628" s="5" t="e">
        <f>INDEX(sgStats[ul_prod],MATCH(stat_prod_calc_test_venusaur[[#This Row],[iv_str]],sgStats[ul_iv_string],0))</f>
        <v>#N/A</v>
      </c>
    </row>
    <row r="629" spans="1:29" x14ac:dyDescent="0.25">
      <c r="A629" s="5" t="s">
        <v>36</v>
      </c>
      <c r="B629" s="5" t="s">
        <v>370</v>
      </c>
      <c r="C629">
        <v>20</v>
      </c>
      <c r="D629">
        <v>1499</v>
      </c>
      <c r="E629">
        <v>121</v>
      </c>
      <c r="F629">
        <v>1805.6659999999999</v>
      </c>
      <c r="G629">
        <v>334</v>
      </c>
      <c r="H629">
        <v>91.843999999999994</v>
      </c>
      <c r="I629">
        <v>36.5</v>
      </c>
      <c r="J629">
        <v>2493</v>
      </c>
      <c r="K629">
        <v>157</v>
      </c>
      <c r="L629">
        <v>3895.2750000000001</v>
      </c>
      <c r="M629">
        <v>628</v>
      </c>
      <c r="N629">
        <v>83.659000000000006</v>
      </c>
      <c r="O629">
        <v>3</v>
      </c>
      <c r="P629" t="e">
        <f>INDEX(sgStats[gl_rank],MATCH(stat_prod_calc_test_venusaur[[#This Row],[iv_str]],sgStats[gl_iv_string],0))</f>
        <v>#N/A</v>
      </c>
      <c r="Q629" t="e">
        <f>stat_prod_calc_test_venusaur[[#This Row],[sg_gl_rank]]=stat_prod_calc_test_venusaur[[#This Row],[gl_rank]]</f>
        <v>#N/A</v>
      </c>
      <c r="R629">
        <f>ROUND(stat_prod_calc_test_venusaur[[#This Row],[gl_stat_product]],1)</f>
        <v>1805.7</v>
      </c>
      <c r="S629" s="6" t="e">
        <f>INDEX(sgStats[gl_prod],MATCH(stat_prod_calc_test_venusaur[[#This Row],[iv_str]],sgStats[gl_iv_string],0))</f>
        <v>#N/A</v>
      </c>
      <c r="T629" s="5">
        <f>ROUND(stat_prod_calc_test_venusaur[[#This Row],[gl_percent_rank]],2)</f>
        <v>91.84</v>
      </c>
      <c r="U629" s="5" t="e">
        <f>INDEX(sgStats[gl_percent_sp],MATCH(stat_prod_calc_test_venusaur[[#This Row],[iv_str]],sgStats[gl_iv_string],0))</f>
        <v>#N/A</v>
      </c>
      <c r="V629" s="5" t="e">
        <f>stat_prod_calc_test_venusaur[[#This Row],[my_gl_%sp]]=stat_prod_calc_test_venusaur[[#This Row],[sg_gl_%sp]]</f>
        <v>#N/A</v>
      </c>
      <c r="W629" s="5">
        <f>ROUND(stat_prod_calc_test_venusaur[[#This Row],[gl_stat_product]]/$F$2*100,2)</f>
        <v>98.85</v>
      </c>
      <c r="X629" s="5" t="e">
        <f>stat_prod_calc_test_venusaur[[#This Row],[Column1]]=stat_prod_calc_test_venusaur[[#This Row],[sg_gl_%sp]]</f>
        <v>#N/A</v>
      </c>
      <c r="Y629" s="5">
        <f>stat_prod_calc_test_venusaur[[#This Row],[ul_stat_product]]/$L$66*100</f>
        <v>98.522195521514902</v>
      </c>
      <c r="Z629" s="5" t="e">
        <f>INDEX(sgStats[gl_rank],MATCH(stat_prod_calc_test_venusaur[[#This Row],[iv_str]],sgStats[ul_iv_string],0))</f>
        <v>#N/A</v>
      </c>
      <c r="AA629" s="5" t="e">
        <f>stat_prod_calc_test_venusaur[[#This Row],[sg_ul_rank]]=stat_prod_calc_test_venusaur[[#This Row],[ul_rank]]</f>
        <v>#N/A</v>
      </c>
      <c r="AB629" s="5">
        <f>ROUND(stat_prod_calc_test_venusaur[[#This Row],[ul_stat_product]],1)</f>
        <v>3895.3</v>
      </c>
      <c r="AC629" s="5" t="e">
        <f>INDEX(sgStats[ul_prod],MATCH(stat_prod_calc_test_venusaur[[#This Row],[iv_str]],sgStats[ul_iv_string],0))</f>
        <v>#N/A</v>
      </c>
    </row>
    <row r="630" spans="1:29" x14ac:dyDescent="0.25">
      <c r="A630" s="5" t="s">
        <v>36</v>
      </c>
      <c r="B630" s="5" t="s">
        <v>2756</v>
      </c>
      <c r="C630">
        <v>19.5</v>
      </c>
      <c r="D630">
        <v>1465</v>
      </c>
      <c r="E630">
        <v>120</v>
      </c>
      <c r="F630">
        <v>1745.991</v>
      </c>
      <c r="G630">
        <v>2720</v>
      </c>
      <c r="H630">
        <v>33.601999999999997</v>
      </c>
      <c r="I630">
        <v>36.5</v>
      </c>
      <c r="J630">
        <v>2499</v>
      </c>
      <c r="K630">
        <v>157</v>
      </c>
      <c r="L630">
        <v>3895.2750000000001</v>
      </c>
      <c r="M630">
        <v>628</v>
      </c>
      <c r="N630">
        <v>83.659000000000006</v>
      </c>
      <c r="O630">
        <v>3</v>
      </c>
      <c r="P630" t="e">
        <f>INDEX(sgStats[gl_rank],MATCH(stat_prod_calc_test_venusaur[[#This Row],[iv_str]],sgStats[gl_iv_string],0))</f>
        <v>#N/A</v>
      </c>
      <c r="Q630" t="e">
        <f>stat_prod_calc_test_venusaur[[#This Row],[sg_gl_rank]]=stat_prod_calc_test_venusaur[[#This Row],[gl_rank]]</f>
        <v>#N/A</v>
      </c>
      <c r="R630">
        <f>ROUND(stat_prod_calc_test_venusaur[[#This Row],[gl_stat_product]],1)</f>
        <v>1746</v>
      </c>
      <c r="S630" s="6" t="e">
        <f>INDEX(sgStats[gl_prod],MATCH(stat_prod_calc_test_venusaur[[#This Row],[iv_str]],sgStats[gl_iv_string],0))</f>
        <v>#N/A</v>
      </c>
      <c r="T630" s="5">
        <f>ROUND(stat_prod_calc_test_venusaur[[#This Row],[gl_percent_rank]],2)</f>
        <v>33.6</v>
      </c>
      <c r="U630" s="5" t="e">
        <f>INDEX(sgStats[gl_percent_sp],MATCH(stat_prod_calc_test_venusaur[[#This Row],[iv_str]],sgStats[gl_iv_string],0))</f>
        <v>#N/A</v>
      </c>
      <c r="V630" s="5" t="e">
        <f>stat_prod_calc_test_venusaur[[#This Row],[my_gl_%sp]]=stat_prod_calc_test_venusaur[[#This Row],[sg_gl_%sp]]</f>
        <v>#N/A</v>
      </c>
      <c r="W630" s="5">
        <f>ROUND(stat_prod_calc_test_venusaur[[#This Row],[gl_stat_product]]/$F$2*100,2)</f>
        <v>95.59</v>
      </c>
      <c r="X630" s="5" t="e">
        <f>stat_prod_calc_test_venusaur[[#This Row],[Column1]]=stat_prod_calc_test_venusaur[[#This Row],[sg_gl_%sp]]</f>
        <v>#N/A</v>
      </c>
      <c r="Y630" s="5">
        <f>stat_prod_calc_test_venusaur[[#This Row],[ul_stat_product]]/$L$66*100</f>
        <v>98.522195521514902</v>
      </c>
      <c r="Z630" s="5" t="e">
        <f>INDEX(sgStats[gl_rank],MATCH(stat_prod_calc_test_venusaur[[#This Row],[iv_str]],sgStats[ul_iv_string],0))</f>
        <v>#N/A</v>
      </c>
      <c r="AA630" s="5" t="e">
        <f>stat_prod_calc_test_venusaur[[#This Row],[sg_ul_rank]]=stat_prod_calc_test_venusaur[[#This Row],[ul_rank]]</f>
        <v>#N/A</v>
      </c>
      <c r="AB630" s="5">
        <f>ROUND(stat_prod_calc_test_venusaur[[#This Row],[ul_stat_product]],1)</f>
        <v>3895.3</v>
      </c>
      <c r="AC630" s="5" t="e">
        <f>INDEX(sgStats[ul_prod],MATCH(stat_prod_calc_test_venusaur[[#This Row],[iv_str]],sgStats[ul_iv_string],0))</f>
        <v>#N/A</v>
      </c>
    </row>
    <row r="631" spans="1:29" x14ac:dyDescent="0.25">
      <c r="A631" s="5" t="s">
        <v>36</v>
      </c>
      <c r="B631" s="5" t="s">
        <v>584</v>
      </c>
      <c r="C631">
        <v>20.5</v>
      </c>
      <c r="D631">
        <v>1496</v>
      </c>
      <c r="E631">
        <v>121</v>
      </c>
      <c r="F631">
        <v>1796.644</v>
      </c>
      <c r="G631">
        <v>548</v>
      </c>
      <c r="H631">
        <v>86.641999999999996</v>
      </c>
      <c r="I631">
        <v>38.5</v>
      </c>
      <c r="J631">
        <v>2499</v>
      </c>
      <c r="K631">
        <v>157</v>
      </c>
      <c r="L631">
        <v>3894.924</v>
      </c>
      <c r="M631">
        <v>630</v>
      </c>
      <c r="N631">
        <v>83.632999999999996</v>
      </c>
      <c r="O631">
        <v>3</v>
      </c>
      <c r="P631" t="e">
        <f>INDEX(sgStats[gl_rank],MATCH(stat_prod_calc_test_venusaur[[#This Row],[iv_str]],sgStats[gl_iv_string],0))</f>
        <v>#N/A</v>
      </c>
      <c r="Q631" t="e">
        <f>stat_prod_calc_test_venusaur[[#This Row],[sg_gl_rank]]=stat_prod_calc_test_venusaur[[#This Row],[gl_rank]]</f>
        <v>#N/A</v>
      </c>
      <c r="R631">
        <f>ROUND(stat_prod_calc_test_venusaur[[#This Row],[gl_stat_product]],1)</f>
        <v>1796.6</v>
      </c>
      <c r="S631" s="6" t="e">
        <f>INDEX(sgStats[gl_prod],MATCH(stat_prod_calc_test_venusaur[[#This Row],[iv_str]],sgStats[gl_iv_string],0))</f>
        <v>#N/A</v>
      </c>
      <c r="T631" s="5">
        <f>ROUND(stat_prod_calc_test_venusaur[[#This Row],[gl_percent_rank]],2)</f>
        <v>86.64</v>
      </c>
      <c r="U631" s="5" t="e">
        <f>INDEX(sgStats[gl_percent_sp],MATCH(stat_prod_calc_test_venusaur[[#This Row],[iv_str]],sgStats[gl_iv_string],0))</f>
        <v>#N/A</v>
      </c>
      <c r="V631" s="5" t="e">
        <f>stat_prod_calc_test_venusaur[[#This Row],[my_gl_%sp]]=stat_prod_calc_test_venusaur[[#This Row],[sg_gl_%sp]]</f>
        <v>#N/A</v>
      </c>
      <c r="W631" s="5">
        <f>ROUND(stat_prod_calc_test_venusaur[[#This Row],[gl_stat_product]]/$F$2*100,2)</f>
        <v>98.36</v>
      </c>
      <c r="X631" s="5" t="e">
        <f>stat_prod_calc_test_venusaur[[#This Row],[Column1]]=stat_prod_calc_test_venusaur[[#This Row],[sg_gl_%sp]]</f>
        <v>#N/A</v>
      </c>
      <c r="Y631" s="5">
        <f>stat_prod_calc_test_venusaur[[#This Row],[ul_stat_product]]/$L$66*100</f>
        <v>98.513317768178339</v>
      </c>
      <c r="Z631" s="5" t="e">
        <f>INDEX(sgStats[gl_rank],MATCH(stat_prod_calc_test_venusaur[[#This Row],[iv_str]],sgStats[ul_iv_string],0))</f>
        <v>#N/A</v>
      </c>
      <c r="AA631" s="5" t="e">
        <f>stat_prod_calc_test_venusaur[[#This Row],[sg_ul_rank]]=stat_prod_calc_test_venusaur[[#This Row],[ul_rank]]</f>
        <v>#N/A</v>
      </c>
      <c r="AB631" s="5">
        <f>ROUND(stat_prod_calc_test_venusaur[[#This Row],[ul_stat_product]],1)</f>
        <v>3894.9</v>
      </c>
      <c r="AC631" s="5" t="e">
        <f>INDEX(sgStats[ul_prod],MATCH(stat_prod_calc_test_venusaur[[#This Row],[iv_str]],sgStats[ul_iv_string],0))</f>
        <v>#N/A</v>
      </c>
    </row>
    <row r="632" spans="1:29" x14ac:dyDescent="0.25">
      <c r="A632" s="5" t="s">
        <v>36</v>
      </c>
      <c r="B632" s="5" t="s">
        <v>1342</v>
      </c>
      <c r="C632">
        <v>20.5</v>
      </c>
      <c r="D632">
        <v>1481</v>
      </c>
      <c r="E632">
        <v>122</v>
      </c>
      <c r="F632">
        <v>1775.7</v>
      </c>
      <c r="G632">
        <v>1306</v>
      </c>
      <c r="H632">
        <v>68.106999999999999</v>
      </c>
      <c r="I632">
        <v>39</v>
      </c>
      <c r="J632">
        <v>2492</v>
      </c>
      <c r="K632">
        <v>159</v>
      </c>
      <c r="L632">
        <v>3894.8150000000001</v>
      </c>
      <c r="M632">
        <v>631</v>
      </c>
      <c r="N632">
        <v>83.606999999999999</v>
      </c>
      <c r="O632">
        <v>3</v>
      </c>
      <c r="P632" t="e">
        <f>INDEX(sgStats[gl_rank],MATCH(stat_prod_calc_test_venusaur[[#This Row],[iv_str]],sgStats[gl_iv_string],0))</f>
        <v>#N/A</v>
      </c>
      <c r="Q632" t="e">
        <f>stat_prod_calc_test_venusaur[[#This Row],[sg_gl_rank]]=stat_prod_calc_test_venusaur[[#This Row],[gl_rank]]</f>
        <v>#N/A</v>
      </c>
      <c r="R632">
        <f>ROUND(stat_prod_calc_test_venusaur[[#This Row],[gl_stat_product]],1)</f>
        <v>1775.7</v>
      </c>
      <c r="S632" s="6" t="e">
        <f>INDEX(sgStats[gl_prod],MATCH(stat_prod_calc_test_venusaur[[#This Row],[iv_str]],sgStats[gl_iv_string],0))</f>
        <v>#N/A</v>
      </c>
      <c r="T632" s="5">
        <f>ROUND(stat_prod_calc_test_venusaur[[#This Row],[gl_percent_rank]],2)</f>
        <v>68.11</v>
      </c>
      <c r="U632" s="5" t="e">
        <f>INDEX(sgStats[gl_percent_sp],MATCH(stat_prod_calc_test_venusaur[[#This Row],[iv_str]],sgStats[gl_iv_string],0))</f>
        <v>#N/A</v>
      </c>
      <c r="V632" s="5" t="e">
        <f>stat_prod_calc_test_venusaur[[#This Row],[my_gl_%sp]]=stat_prod_calc_test_venusaur[[#This Row],[sg_gl_%sp]]</f>
        <v>#N/A</v>
      </c>
      <c r="W632" s="5">
        <f>ROUND(stat_prod_calc_test_venusaur[[#This Row],[gl_stat_product]]/$F$2*100,2)</f>
        <v>97.21</v>
      </c>
      <c r="X632" s="5" t="e">
        <f>stat_prod_calc_test_venusaur[[#This Row],[Column1]]=stat_prod_calc_test_venusaur[[#This Row],[sg_gl_%sp]]</f>
        <v>#N/A</v>
      </c>
      <c r="Y632" s="5">
        <f>stat_prod_calc_test_venusaur[[#This Row],[ul_stat_product]]/$L$66*100</f>
        <v>98.510560859022547</v>
      </c>
      <c r="Z632" s="5" t="e">
        <f>INDEX(sgStats[gl_rank],MATCH(stat_prod_calc_test_venusaur[[#This Row],[iv_str]],sgStats[ul_iv_string],0))</f>
        <v>#N/A</v>
      </c>
      <c r="AA632" s="5" t="e">
        <f>stat_prod_calc_test_venusaur[[#This Row],[sg_ul_rank]]=stat_prod_calc_test_venusaur[[#This Row],[ul_rank]]</f>
        <v>#N/A</v>
      </c>
      <c r="AB632" s="5">
        <f>ROUND(stat_prod_calc_test_venusaur[[#This Row],[ul_stat_product]],1)</f>
        <v>3894.8</v>
      </c>
      <c r="AC632" s="5" t="e">
        <f>INDEX(sgStats[ul_prod],MATCH(stat_prod_calc_test_venusaur[[#This Row],[iv_str]],sgStats[ul_iv_string],0))</f>
        <v>#N/A</v>
      </c>
    </row>
    <row r="633" spans="1:29" x14ac:dyDescent="0.25">
      <c r="A633" s="5" t="s">
        <v>36</v>
      </c>
      <c r="B633" s="5" t="s">
        <v>2769</v>
      </c>
      <c r="C633">
        <v>19.5</v>
      </c>
      <c r="D633">
        <v>1465</v>
      </c>
      <c r="E633">
        <v>120</v>
      </c>
      <c r="F633">
        <v>1745.74</v>
      </c>
      <c r="G633">
        <v>2732</v>
      </c>
      <c r="H633">
        <v>33.283999999999999</v>
      </c>
      <c r="I633">
        <v>36.5</v>
      </c>
      <c r="J633">
        <v>2499</v>
      </c>
      <c r="K633">
        <v>157</v>
      </c>
      <c r="L633">
        <v>3894.7159999999999</v>
      </c>
      <c r="M633">
        <v>632</v>
      </c>
      <c r="N633">
        <v>83.581000000000003</v>
      </c>
      <c r="O633">
        <v>3</v>
      </c>
      <c r="P633" t="e">
        <f>INDEX(sgStats[gl_rank],MATCH(stat_prod_calc_test_venusaur[[#This Row],[iv_str]],sgStats[gl_iv_string],0))</f>
        <v>#N/A</v>
      </c>
      <c r="Q633" t="e">
        <f>stat_prod_calc_test_venusaur[[#This Row],[sg_gl_rank]]=stat_prod_calc_test_venusaur[[#This Row],[gl_rank]]</f>
        <v>#N/A</v>
      </c>
      <c r="R633">
        <f>ROUND(stat_prod_calc_test_venusaur[[#This Row],[gl_stat_product]],1)</f>
        <v>1745.7</v>
      </c>
      <c r="S633" s="6" t="e">
        <f>INDEX(sgStats[gl_prod],MATCH(stat_prod_calc_test_venusaur[[#This Row],[iv_str]],sgStats[gl_iv_string],0))</f>
        <v>#N/A</v>
      </c>
      <c r="T633" s="5">
        <f>ROUND(stat_prod_calc_test_venusaur[[#This Row],[gl_percent_rank]],2)</f>
        <v>33.28</v>
      </c>
      <c r="U633" s="5" t="e">
        <f>INDEX(sgStats[gl_percent_sp],MATCH(stat_prod_calc_test_venusaur[[#This Row],[iv_str]],sgStats[gl_iv_string],0))</f>
        <v>#N/A</v>
      </c>
      <c r="V633" s="5" t="e">
        <f>stat_prod_calc_test_venusaur[[#This Row],[my_gl_%sp]]=stat_prod_calc_test_venusaur[[#This Row],[sg_gl_%sp]]</f>
        <v>#N/A</v>
      </c>
      <c r="W633" s="5">
        <f>ROUND(stat_prod_calc_test_venusaur[[#This Row],[gl_stat_product]]/$F$2*100,2)</f>
        <v>95.57</v>
      </c>
      <c r="X633" s="5" t="e">
        <f>stat_prod_calc_test_venusaur[[#This Row],[Column1]]=stat_prod_calc_test_venusaur[[#This Row],[sg_gl_%sp]]</f>
        <v>#N/A</v>
      </c>
      <c r="Y633" s="5">
        <f>stat_prod_calc_test_venusaur[[#This Row],[ul_stat_product]]/$L$66*100</f>
        <v>98.508056877312228</v>
      </c>
      <c r="Z633" s="5" t="e">
        <f>INDEX(sgStats[gl_rank],MATCH(stat_prod_calc_test_venusaur[[#This Row],[iv_str]],sgStats[ul_iv_string],0))</f>
        <v>#N/A</v>
      </c>
      <c r="AA633" s="5" t="e">
        <f>stat_prod_calc_test_venusaur[[#This Row],[sg_ul_rank]]=stat_prod_calc_test_venusaur[[#This Row],[ul_rank]]</f>
        <v>#N/A</v>
      </c>
      <c r="AB633" s="5">
        <f>ROUND(stat_prod_calc_test_venusaur[[#This Row],[ul_stat_product]],1)</f>
        <v>3894.7</v>
      </c>
      <c r="AC633" s="5" t="e">
        <f>INDEX(sgStats[ul_prod],MATCH(stat_prod_calc_test_venusaur[[#This Row],[iv_str]],sgStats[ul_iv_string],0))</f>
        <v>#N/A</v>
      </c>
    </row>
    <row r="634" spans="1:29" x14ac:dyDescent="0.25">
      <c r="A634" s="5" t="s">
        <v>36</v>
      </c>
      <c r="B634" s="5" t="s">
        <v>1770</v>
      </c>
      <c r="C634">
        <v>21</v>
      </c>
      <c r="D634">
        <v>1472</v>
      </c>
      <c r="E634">
        <v>124</v>
      </c>
      <c r="F634">
        <v>1766.1769999999999</v>
      </c>
      <c r="G634">
        <v>1734</v>
      </c>
      <c r="H634">
        <v>57.655999999999999</v>
      </c>
      <c r="I634">
        <v>41</v>
      </c>
      <c r="J634">
        <v>2484</v>
      </c>
      <c r="K634">
        <v>162</v>
      </c>
      <c r="L634">
        <v>3894.605</v>
      </c>
      <c r="M634">
        <v>633</v>
      </c>
      <c r="N634">
        <v>83.555000000000007</v>
      </c>
      <c r="O634">
        <v>3</v>
      </c>
      <c r="P634" t="e">
        <f>INDEX(sgStats[gl_rank],MATCH(stat_prod_calc_test_venusaur[[#This Row],[iv_str]],sgStats[gl_iv_string],0))</f>
        <v>#N/A</v>
      </c>
      <c r="Q634" t="e">
        <f>stat_prod_calc_test_venusaur[[#This Row],[sg_gl_rank]]=stat_prod_calc_test_venusaur[[#This Row],[gl_rank]]</f>
        <v>#N/A</v>
      </c>
      <c r="R634">
        <f>ROUND(stat_prod_calc_test_venusaur[[#This Row],[gl_stat_product]],1)</f>
        <v>1766.2</v>
      </c>
      <c r="S634" s="6" t="e">
        <f>INDEX(sgStats[gl_prod],MATCH(stat_prod_calc_test_venusaur[[#This Row],[iv_str]],sgStats[gl_iv_string],0))</f>
        <v>#N/A</v>
      </c>
      <c r="T634" s="5">
        <f>ROUND(stat_prod_calc_test_venusaur[[#This Row],[gl_percent_rank]],2)</f>
        <v>57.66</v>
      </c>
      <c r="U634" s="5" t="e">
        <f>INDEX(sgStats[gl_percent_sp],MATCH(stat_prod_calc_test_venusaur[[#This Row],[iv_str]],sgStats[gl_iv_string],0))</f>
        <v>#N/A</v>
      </c>
      <c r="V634" s="5" t="e">
        <f>stat_prod_calc_test_venusaur[[#This Row],[my_gl_%sp]]=stat_prod_calc_test_venusaur[[#This Row],[sg_gl_%sp]]</f>
        <v>#N/A</v>
      </c>
      <c r="W634" s="5">
        <f>ROUND(stat_prod_calc_test_venusaur[[#This Row],[gl_stat_product]]/$F$2*100,2)</f>
        <v>96.69</v>
      </c>
      <c r="X634" s="5" t="e">
        <f>stat_prod_calc_test_venusaur[[#This Row],[Column1]]=stat_prod_calc_test_venusaur[[#This Row],[sg_gl_%sp]]</f>
        <v>#N/A</v>
      </c>
      <c r="Y634" s="5">
        <f>stat_prod_calc_test_venusaur[[#This Row],[ul_stat_product]]/$L$66*100</f>
        <v>98.50524938266733</v>
      </c>
      <c r="Z634" s="5" t="e">
        <f>INDEX(sgStats[gl_rank],MATCH(stat_prod_calc_test_venusaur[[#This Row],[iv_str]],sgStats[ul_iv_string],0))</f>
        <v>#N/A</v>
      </c>
      <c r="AA634" s="5" t="e">
        <f>stat_prod_calc_test_venusaur[[#This Row],[sg_ul_rank]]=stat_prod_calc_test_venusaur[[#This Row],[ul_rank]]</f>
        <v>#N/A</v>
      </c>
      <c r="AB634" s="5">
        <f>ROUND(stat_prod_calc_test_venusaur[[#This Row],[ul_stat_product]],1)</f>
        <v>3894.6</v>
      </c>
      <c r="AC634" s="5" t="e">
        <f>INDEX(sgStats[ul_prod],MATCH(stat_prod_calc_test_venusaur[[#This Row],[iv_str]],sgStats[ul_iv_string],0))</f>
        <v>#N/A</v>
      </c>
    </row>
    <row r="635" spans="1:29" x14ac:dyDescent="0.25">
      <c r="A635" s="5" t="s">
        <v>36</v>
      </c>
      <c r="B635" s="5" t="s">
        <v>167</v>
      </c>
      <c r="C635">
        <v>20.5</v>
      </c>
      <c r="D635">
        <v>1499</v>
      </c>
      <c r="E635">
        <v>120</v>
      </c>
      <c r="F635">
        <v>1817.8789999999999</v>
      </c>
      <c r="G635">
        <v>131</v>
      </c>
      <c r="H635">
        <v>96.777000000000001</v>
      </c>
      <c r="I635">
        <v>38</v>
      </c>
      <c r="J635">
        <v>2487</v>
      </c>
      <c r="K635">
        <v>155</v>
      </c>
      <c r="L635">
        <v>3894.5549999999998</v>
      </c>
      <c r="M635">
        <v>634</v>
      </c>
      <c r="N635">
        <v>83.475999999999999</v>
      </c>
      <c r="O635">
        <v>3</v>
      </c>
      <c r="P635">
        <f>INDEX(sgStats[gl_rank],MATCH(stat_prod_calc_test_venusaur[[#This Row],[iv_str]],sgStats[gl_iv_string],0))</f>
        <v>131</v>
      </c>
      <c r="Q635" t="b">
        <f>stat_prod_calc_test_venusaur[[#This Row],[sg_gl_rank]]=stat_prod_calc_test_venusaur[[#This Row],[gl_rank]]</f>
        <v>1</v>
      </c>
      <c r="R635">
        <f>ROUND(stat_prod_calc_test_venusaur[[#This Row],[gl_stat_product]],1)</f>
        <v>1817.9</v>
      </c>
      <c r="S635" s="6">
        <f>INDEX(sgStats[gl_prod],MATCH(stat_prod_calc_test_venusaur[[#This Row],[iv_str]],sgStats[gl_iv_string],0))</f>
        <v>1817.9</v>
      </c>
      <c r="T635" s="5">
        <f>ROUND(stat_prod_calc_test_venusaur[[#This Row],[gl_percent_rank]],2)</f>
        <v>96.78</v>
      </c>
      <c r="U635" s="5">
        <f>INDEX(sgStats[gl_percent_sp],MATCH(stat_prod_calc_test_venusaur[[#This Row],[iv_str]],sgStats[gl_iv_string],0))</f>
        <v>98.12</v>
      </c>
      <c r="V635" s="5" t="b">
        <f>stat_prod_calc_test_venusaur[[#This Row],[my_gl_%sp]]=stat_prod_calc_test_venusaur[[#This Row],[sg_gl_%sp]]</f>
        <v>0</v>
      </c>
      <c r="W635" s="5">
        <f>ROUND(stat_prod_calc_test_venusaur[[#This Row],[gl_stat_product]]/$F$2*100,2)</f>
        <v>99.52</v>
      </c>
      <c r="X635" s="5" t="b">
        <f>stat_prod_calc_test_venusaur[[#This Row],[Column1]]=stat_prod_calc_test_venusaur[[#This Row],[sg_gl_%sp]]</f>
        <v>0</v>
      </c>
      <c r="Y635" s="5">
        <f>stat_prod_calc_test_venusaur[[#This Row],[ul_stat_product]]/$L$66*100</f>
        <v>98.503984745439908</v>
      </c>
      <c r="Z635" s="5" t="e">
        <f>INDEX(sgStats[gl_rank],MATCH(stat_prod_calc_test_venusaur[[#This Row],[iv_str]],sgStats[ul_iv_string],0))</f>
        <v>#N/A</v>
      </c>
      <c r="AA635" s="5" t="e">
        <f>stat_prod_calc_test_venusaur[[#This Row],[sg_ul_rank]]=stat_prod_calc_test_venusaur[[#This Row],[ul_rank]]</f>
        <v>#N/A</v>
      </c>
      <c r="AB635" s="5">
        <f>ROUND(stat_prod_calc_test_venusaur[[#This Row],[ul_stat_product]],1)</f>
        <v>3894.6</v>
      </c>
      <c r="AC635" s="5" t="e">
        <f>INDEX(sgStats[ul_prod],MATCH(stat_prod_calc_test_venusaur[[#This Row],[iv_str]],sgStats[ul_iv_string],0))</f>
        <v>#N/A</v>
      </c>
    </row>
    <row r="636" spans="1:29" x14ac:dyDescent="0.25">
      <c r="A636" s="5" t="s">
        <v>36</v>
      </c>
      <c r="B636" s="5" t="s">
        <v>168</v>
      </c>
      <c r="C636">
        <v>20.5</v>
      </c>
      <c r="D636">
        <v>1499</v>
      </c>
      <c r="E636">
        <v>120</v>
      </c>
      <c r="F636">
        <v>1817.8789999999999</v>
      </c>
      <c r="G636">
        <v>131</v>
      </c>
      <c r="H636">
        <v>96.777000000000001</v>
      </c>
      <c r="I636">
        <v>38</v>
      </c>
      <c r="J636">
        <v>2487</v>
      </c>
      <c r="K636">
        <v>155</v>
      </c>
      <c r="L636">
        <v>3894.5549999999998</v>
      </c>
      <c r="M636">
        <v>634</v>
      </c>
      <c r="N636">
        <v>83.475999999999999</v>
      </c>
      <c r="O636">
        <v>3</v>
      </c>
      <c r="P636">
        <f>INDEX(sgStats[gl_rank],MATCH(stat_prod_calc_test_venusaur[[#This Row],[iv_str]],sgStats[gl_iv_string],0))</f>
        <v>132</v>
      </c>
      <c r="Q636" t="b">
        <f>stat_prod_calc_test_venusaur[[#This Row],[sg_gl_rank]]=stat_prod_calc_test_venusaur[[#This Row],[gl_rank]]</f>
        <v>0</v>
      </c>
      <c r="R636">
        <f>ROUND(stat_prod_calc_test_venusaur[[#This Row],[gl_stat_product]],1)</f>
        <v>1817.9</v>
      </c>
      <c r="S636" s="6">
        <f>INDEX(sgStats[gl_prod],MATCH(stat_prod_calc_test_venusaur[[#This Row],[iv_str]],sgStats[gl_iv_string],0))</f>
        <v>1817.9</v>
      </c>
      <c r="T636" s="5">
        <f>ROUND(stat_prod_calc_test_venusaur[[#This Row],[gl_percent_rank]],2)</f>
        <v>96.78</v>
      </c>
      <c r="U636" s="5">
        <f>INDEX(sgStats[gl_percent_sp],MATCH(stat_prod_calc_test_venusaur[[#This Row],[iv_str]],sgStats[gl_iv_string],0))</f>
        <v>98.12</v>
      </c>
      <c r="V636" s="5" t="b">
        <f>stat_prod_calc_test_venusaur[[#This Row],[my_gl_%sp]]=stat_prod_calc_test_venusaur[[#This Row],[sg_gl_%sp]]</f>
        <v>0</v>
      </c>
      <c r="W636" s="5">
        <f>ROUND(stat_prod_calc_test_venusaur[[#This Row],[gl_stat_product]]/$F$2*100,2)</f>
        <v>99.52</v>
      </c>
      <c r="X636" s="5" t="b">
        <f>stat_prod_calc_test_venusaur[[#This Row],[Column1]]=stat_prod_calc_test_venusaur[[#This Row],[sg_gl_%sp]]</f>
        <v>0</v>
      </c>
      <c r="Y636" s="5">
        <f>stat_prod_calc_test_venusaur[[#This Row],[ul_stat_product]]/$L$66*100</f>
        <v>98.503984745439908</v>
      </c>
      <c r="Z636" s="5" t="e">
        <f>INDEX(sgStats[gl_rank],MATCH(stat_prod_calc_test_venusaur[[#This Row],[iv_str]],sgStats[ul_iv_string],0))</f>
        <v>#N/A</v>
      </c>
      <c r="AA636" s="5" t="e">
        <f>stat_prod_calc_test_venusaur[[#This Row],[sg_ul_rank]]=stat_prod_calc_test_venusaur[[#This Row],[ul_rank]]</f>
        <v>#N/A</v>
      </c>
      <c r="AB636" s="5">
        <f>ROUND(stat_prod_calc_test_venusaur[[#This Row],[ul_stat_product]],1)</f>
        <v>3894.6</v>
      </c>
      <c r="AC636" s="5" t="e">
        <f>INDEX(sgStats[ul_prod],MATCH(stat_prod_calc_test_venusaur[[#This Row],[iv_str]],sgStats[ul_iv_string],0))</f>
        <v>#N/A</v>
      </c>
    </row>
    <row r="637" spans="1:29" x14ac:dyDescent="0.25">
      <c r="A637" s="5" t="s">
        <v>36</v>
      </c>
      <c r="B637" s="5" t="s">
        <v>2133</v>
      </c>
      <c r="C637">
        <v>20</v>
      </c>
      <c r="D637">
        <v>1466</v>
      </c>
      <c r="E637">
        <v>119</v>
      </c>
      <c r="F637">
        <v>1758.748</v>
      </c>
      <c r="G637">
        <v>2097</v>
      </c>
      <c r="H637">
        <v>48.816000000000003</v>
      </c>
      <c r="I637">
        <v>38</v>
      </c>
      <c r="J637">
        <v>2493</v>
      </c>
      <c r="K637">
        <v>155</v>
      </c>
      <c r="L637">
        <v>3894.5549999999998</v>
      </c>
      <c r="M637">
        <v>634</v>
      </c>
      <c r="N637">
        <v>83.475999999999999</v>
      </c>
      <c r="O637">
        <v>3</v>
      </c>
      <c r="P637" t="e">
        <f>INDEX(sgStats[gl_rank],MATCH(stat_prod_calc_test_venusaur[[#This Row],[iv_str]],sgStats[gl_iv_string],0))</f>
        <v>#N/A</v>
      </c>
      <c r="Q637" t="e">
        <f>stat_prod_calc_test_venusaur[[#This Row],[sg_gl_rank]]=stat_prod_calc_test_venusaur[[#This Row],[gl_rank]]</f>
        <v>#N/A</v>
      </c>
      <c r="R637">
        <f>ROUND(stat_prod_calc_test_venusaur[[#This Row],[gl_stat_product]],1)</f>
        <v>1758.7</v>
      </c>
      <c r="S637" s="6" t="e">
        <f>INDEX(sgStats[gl_prod],MATCH(stat_prod_calc_test_venusaur[[#This Row],[iv_str]],sgStats[gl_iv_string],0))</f>
        <v>#N/A</v>
      </c>
      <c r="T637" s="5">
        <f>ROUND(stat_prod_calc_test_venusaur[[#This Row],[gl_percent_rank]],2)</f>
        <v>48.82</v>
      </c>
      <c r="U637" s="5" t="e">
        <f>INDEX(sgStats[gl_percent_sp],MATCH(stat_prod_calc_test_venusaur[[#This Row],[iv_str]],sgStats[gl_iv_string],0))</f>
        <v>#N/A</v>
      </c>
      <c r="V637" s="5" t="e">
        <f>stat_prod_calc_test_venusaur[[#This Row],[my_gl_%sp]]=stat_prod_calc_test_venusaur[[#This Row],[sg_gl_%sp]]</f>
        <v>#N/A</v>
      </c>
      <c r="W637" s="5">
        <f>ROUND(stat_prod_calc_test_venusaur[[#This Row],[gl_stat_product]]/$F$2*100,2)</f>
        <v>96.28</v>
      </c>
      <c r="X637" s="5" t="e">
        <f>stat_prod_calc_test_venusaur[[#This Row],[Column1]]=stat_prod_calc_test_venusaur[[#This Row],[sg_gl_%sp]]</f>
        <v>#N/A</v>
      </c>
      <c r="Y637" s="5">
        <f>stat_prod_calc_test_venusaur[[#This Row],[ul_stat_product]]/$L$66*100</f>
        <v>98.503984745439908</v>
      </c>
      <c r="Z637" s="5" t="e">
        <f>INDEX(sgStats[gl_rank],MATCH(stat_prod_calc_test_venusaur[[#This Row],[iv_str]],sgStats[ul_iv_string],0))</f>
        <v>#N/A</v>
      </c>
      <c r="AA637" s="5" t="e">
        <f>stat_prod_calc_test_venusaur[[#This Row],[sg_ul_rank]]=stat_prod_calc_test_venusaur[[#This Row],[ul_rank]]</f>
        <v>#N/A</v>
      </c>
      <c r="AB637" s="5">
        <f>ROUND(stat_prod_calc_test_venusaur[[#This Row],[ul_stat_product]],1)</f>
        <v>3894.6</v>
      </c>
      <c r="AC637" s="5" t="e">
        <f>INDEX(sgStats[ul_prod],MATCH(stat_prod_calc_test_venusaur[[#This Row],[iv_str]],sgStats[ul_iv_string],0))</f>
        <v>#N/A</v>
      </c>
    </row>
    <row r="638" spans="1:29" x14ac:dyDescent="0.25">
      <c r="A638" s="5" t="s">
        <v>36</v>
      </c>
      <c r="B638" s="5" t="s">
        <v>1119</v>
      </c>
      <c r="C638">
        <v>20.5</v>
      </c>
      <c r="D638">
        <v>1484</v>
      </c>
      <c r="E638">
        <v>117</v>
      </c>
      <c r="F638">
        <v>1781.163</v>
      </c>
      <c r="G638">
        <v>1082</v>
      </c>
      <c r="H638">
        <v>73.578000000000003</v>
      </c>
      <c r="I638">
        <v>39</v>
      </c>
      <c r="J638">
        <v>2498</v>
      </c>
      <c r="K638">
        <v>152</v>
      </c>
      <c r="L638">
        <v>3894.4079999999999</v>
      </c>
      <c r="M638">
        <v>637</v>
      </c>
      <c r="N638">
        <v>83.45</v>
      </c>
      <c r="O638">
        <v>3</v>
      </c>
      <c r="P638" t="e">
        <f>INDEX(sgStats[gl_rank],MATCH(stat_prod_calc_test_venusaur[[#This Row],[iv_str]],sgStats[gl_iv_string],0))</f>
        <v>#N/A</v>
      </c>
      <c r="Q638" t="e">
        <f>stat_prod_calc_test_venusaur[[#This Row],[sg_gl_rank]]=stat_prod_calc_test_venusaur[[#This Row],[gl_rank]]</f>
        <v>#N/A</v>
      </c>
      <c r="R638">
        <f>ROUND(stat_prod_calc_test_venusaur[[#This Row],[gl_stat_product]],1)</f>
        <v>1781.2</v>
      </c>
      <c r="S638" s="6" t="e">
        <f>INDEX(sgStats[gl_prod],MATCH(stat_prod_calc_test_venusaur[[#This Row],[iv_str]],sgStats[gl_iv_string],0))</f>
        <v>#N/A</v>
      </c>
      <c r="T638" s="5">
        <f>ROUND(stat_prod_calc_test_venusaur[[#This Row],[gl_percent_rank]],2)</f>
        <v>73.58</v>
      </c>
      <c r="U638" s="5" t="e">
        <f>INDEX(sgStats[gl_percent_sp],MATCH(stat_prod_calc_test_venusaur[[#This Row],[iv_str]],sgStats[gl_iv_string],0))</f>
        <v>#N/A</v>
      </c>
      <c r="V638" s="5" t="e">
        <f>stat_prod_calc_test_venusaur[[#This Row],[my_gl_%sp]]=stat_prod_calc_test_venusaur[[#This Row],[sg_gl_%sp]]</f>
        <v>#N/A</v>
      </c>
      <c r="W638" s="5">
        <f>ROUND(stat_prod_calc_test_venusaur[[#This Row],[gl_stat_product]]/$F$2*100,2)</f>
        <v>97.51</v>
      </c>
      <c r="X638" s="5" t="e">
        <f>stat_prod_calc_test_venusaur[[#This Row],[Column1]]=stat_prod_calc_test_venusaur[[#This Row],[sg_gl_%sp]]</f>
        <v>#N/A</v>
      </c>
      <c r="Y638" s="5">
        <f>stat_prod_calc_test_venusaur[[#This Row],[ul_stat_product]]/$L$66*100</f>
        <v>98.500266711991259</v>
      </c>
      <c r="Z638" s="5" t="e">
        <f>INDEX(sgStats[gl_rank],MATCH(stat_prod_calc_test_venusaur[[#This Row],[iv_str]],sgStats[ul_iv_string],0))</f>
        <v>#N/A</v>
      </c>
      <c r="AA638" s="5" t="e">
        <f>stat_prod_calc_test_venusaur[[#This Row],[sg_ul_rank]]=stat_prod_calc_test_venusaur[[#This Row],[ul_rank]]</f>
        <v>#N/A</v>
      </c>
      <c r="AB638" s="5">
        <f>ROUND(stat_prod_calc_test_venusaur[[#This Row],[ul_stat_product]],1)</f>
        <v>3894.4</v>
      </c>
      <c r="AC638" s="5" t="e">
        <f>INDEX(sgStats[ul_prod],MATCH(stat_prod_calc_test_venusaur[[#This Row],[iv_str]],sgStats[ul_iv_string],0))</f>
        <v>#N/A</v>
      </c>
    </row>
    <row r="639" spans="1:29" x14ac:dyDescent="0.25">
      <c r="A639" s="5" t="s">
        <v>36</v>
      </c>
      <c r="B639" s="5" t="s">
        <v>2142</v>
      </c>
      <c r="C639">
        <v>20</v>
      </c>
      <c r="D639">
        <v>1470</v>
      </c>
      <c r="E639">
        <v>119</v>
      </c>
      <c r="F639">
        <v>1758.663</v>
      </c>
      <c r="G639">
        <v>2106</v>
      </c>
      <c r="H639">
        <v>48.595999999999997</v>
      </c>
      <c r="I639">
        <v>38</v>
      </c>
      <c r="J639">
        <v>2500</v>
      </c>
      <c r="K639">
        <v>155</v>
      </c>
      <c r="L639">
        <v>3894.3670000000002</v>
      </c>
      <c r="M639">
        <v>638</v>
      </c>
      <c r="N639">
        <v>83.397999999999996</v>
      </c>
      <c r="O639">
        <v>3</v>
      </c>
      <c r="P639" t="e">
        <f>INDEX(sgStats[gl_rank],MATCH(stat_prod_calc_test_venusaur[[#This Row],[iv_str]],sgStats[gl_iv_string],0))</f>
        <v>#N/A</v>
      </c>
      <c r="Q639" t="e">
        <f>stat_prod_calc_test_venusaur[[#This Row],[sg_gl_rank]]=stat_prod_calc_test_venusaur[[#This Row],[gl_rank]]</f>
        <v>#N/A</v>
      </c>
      <c r="R639">
        <f>ROUND(stat_prod_calc_test_venusaur[[#This Row],[gl_stat_product]],1)</f>
        <v>1758.7</v>
      </c>
      <c r="S639" s="6" t="e">
        <f>INDEX(sgStats[gl_prod],MATCH(stat_prod_calc_test_venusaur[[#This Row],[iv_str]],sgStats[gl_iv_string],0))</f>
        <v>#N/A</v>
      </c>
      <c r="T639" s="5">
        <f>ROUND(stat_prod_calc_test_venusaur[[#This Row],[gl_percent_rank]],2)</f>
        <v>48.6</v>
      </c>
      <c r="U639" s="5" t="e">
        <f>INDEX(sgStats[gl_percent_sp],MATCH(stat_prod_calc_test_venusaur[[#This Row],[iv_str]],sgStats[gl_iv_string],0))</f>
        <v>#N/A</v>
      </c>
      <c r="V639" s="5" t="e">
        <f>stat_prod_calc_test_venusaur[[#This Row],[my_gl_%sp]]=stat_prod_calc_test_venusaur[[#This Row],[sg_gl_%sp]]</f>
        <v>#N/A</v>
      </c>
      <c r="W639" s="5">
        <f>ROUND(stat_prod_calc_test_venusaur[[#This Row],[gl_stat_product]]/$F$2*100,2)</f>
        <v>96.28</v>
      </c>
      <c r="X639" s="5" t="e">
        <f>stat_prod_calc_test_venusaur[[#This Row],[Column1]]=stat_prod_calc_test_venusaur[[#This Row],[sg_gl_%sp]]</f>
        <v>#N/A</v>
      </c>
      <c r="Y639" s="5">
        <f>stat_prod_calc_test_venusaur[[#This Row],[ul_stat_product]]/$L$66*100</f>
        <v>98.499229709464771</v>
      </c>
      <c r="Z639" s="5" t="e">
        <f>INDEX(sgStats[gl_rank],MATCH(stat_prod_calc_test_venusaur[[#This Row],[iv_str]],sgStats[ul_iv_string],0))</f>
        <v>#N/A</v>
      </c>
      <c r="AA639" s="5" t="e">
        <f>stat_prod_calc_test_venusaur[[#This Row],[sg_ul_rank]]=stat_prod_calc_test_venusaur[[#This Row],[ul_rank]]</f>
        <v>#N/A</v>
      </c>
      <c r="AB639" s="5">
        <f>ROUND(stat_prod_calc_test_venusaur[[#This Row],[ul_stat_product]],1)</f>
        <v>3894.4</v>
      </c>
      <c r="AC639" s="5" t="e">
        <f>INDEX(sgStats[ul_prod],MATCH(stat_prod_calc_test_venusaur[[#This Row],[iv_str]],sgStats[ul_iv_string],0))</f>
        <v>#N/A</v>
      </c>
    </row>
    <row r="640" spans="1:29" x14ac:dyDescent="0.25">
      <c r="A640" s="5" t="s">
        <v>36</v>
      </c>
      <c r="B640" s="5" t="s">
        <v>2855</v>
      </c>
      <c r="C640">
        <v>20</v>
      </c>
      <c r="D640">
        <v>1466</v>
      </c>
      <c r="E640">
        <v>118</v>
      </c>
      <c r="F640">
        <v>1743.884</v>
      </c>
      <c r="G640">
        <v>2819</v>
      </c>
      <c r="H640">
        <v>31.184000000000001</v>
      </c>
      <c r="I640">
        <v>38</v>
      </c>
      <c r="J640">
        <v>2493</v>
      </c>
      <c r="K640">
        <v>155</v>
      </c>
      <c r="L640">
        <v>3894.3670000000002</v>
      </c>
      <c r="M640">
        <v>638</v>
      </c>
      <c r="N640">
        <v>83.397999999999996</v>
      </c>
      <c r="O640">
        <v>3</v>
      </c>
      <c r="P640" t="e">
        <f>INDEX(sgStats[gl_rank],MATCH(stat_prod_calc_test_venusaur[[#This Row],[iv_str]],sgStats[gl_iv_string],0))</f>
        <v>#N/A</v>
      </c>
      <c r="Q640" t="e">
        <f>stat_prod_calc_test_venusaur[[#This Row],[sg_gl_rank]]=stat_prod_calc_test_venusaur[[#This Row],[gl_rank]]</f>
        <v>#N/A</v>
      </c>
      <c r="R640">
        <f>ROUND(stat_prod_calc_test_venusaur[[#This Row],[gl_stat_product]],1)</f>
        <v>1743.9</v>
      </c>
      <c r="S640" s="6" t="e">
        <f>INDEX(sgStats[gl_prod],MATCH(stat_prod_calc_test_venusaur[[#This Row],[iv_str]],sgStats[gl_iv_string],0))</f>
        <v>#N/A</v>
      </c>
      <c r="T640" s="5">
        <f>ROUND(stat_prod_calc_test_venusaur[[#This Row],[gl_percent_rank]],2)</f>
        <v>31.18</v>
      </c>
      <c r="U640" s="5" t="e">
        <f>INDEX(sgStats[gl_percent_sp],MATCH(stat_prod_calc_test_venusaur[[#This Row],[iv_str]],sgStats[gl_iv_string],0))</f>
        <v>#N/A</v>
      </c>
      <c r="V640" s="5" t="e">
        <f>stat_prod_calc_test_venusaur[[#This Row],[my_gl_%sp]]=stat_prod_calc_test_venusaur[[#This Row],[sg_gl_%sp]]</f>
        <v>#N/A</v>
      </c>
      <c r="W640" s="5">
        <f>ROUND(stat_prod_calc_test_venusaur[[#This Row],[gl_stat_product]]/$F$2*100,2)</f>
        <v>95.47</v>
      </c>
      <c r="X640" s="5" t="e">
        <f>stat_prod_calc_test_venusaur[[#This Row],[Column1]]=stat_prod_calc_test_venusaur[[#This Row],[sg_gl_%sp]]</f>
        <v>#N/A</v>
      </c>
      <c r="Y640" s="5">
        <f>stat_prod_calc_test_venusaur[[#This Row],[ul_stat_product]]/$L$66*100</f>
        <v>98.499229709464771</v>
      </c>
      <c r="Z640" s="5" t="e">
        <f>INDEX(sgStats[gl_rank],MATCH(stat_prod_calc_test_venusaur[[#This Row],[iv_str]],sgStats[ul_iv_string],0))</f>
        <v>#N/A</v>
      </c>
      <c r="AA640" s="5" t="e">
        <f>stat_prod_calc_test_venusaur[[#This Row],[sg_ul_rank]]=stat_prod_calc_test_venusaur[[#This Row],[ul_rank]]</f>
        <v>#N/A</v>
      </c>
      <c r="AB640" s="5">
        <f>ROUND(stat_prod_calc_test_venusaur[[#This Row],[ul_stat_product]],1)</f>
        <v>3894.4</v>
      </c>
      <c r="AC640" s="5" t="e">
        <f>INDEX(sgStats[ul_prod],MATCH(stat_prod_calc_test_venusaur[[#This Row],[iv_str]],sgStats[ul_iv_string],0))</f>
        <v>#N/A</v>
      </c>
    </row>
    <row r="641" spans="1:29" x14ac:dyDescent="0.25">
      <c r="A641" s="5" t="s">
        <v>36</v>
      </c>
      <c r="B641" s="5" t="s">
        <v>2285</v>
      </c>
      <c r="C641">
        <v>20.5</v>
      </c>
      <c r="D641">
        <v>1466</v>
      </c>
      <c r="E641">
        <v>120</v>
      </c>
      <c r="F641">
        <v>1755.8520000000001</v>
      </c>
      <c r="G641">
        <v>2249</v>
      </c>
      <c r="H641">
        <v>45.103999999999999</v>
      </c>
      <c r="I641">
        <v>39.5</v>
      </c>
      <c r="J641">
        <v>2486</v>
      </c>
      <c r="K641">
        <v>157</v>
      </c>
      <c r="L641">
        <v>3894.223</v>
      </c>
      <c r="M641">
        <v>640</v>
      </c>
      <c r="N641">
        <v>83.372</v>
      </c>
      <c r="O641">
        <v>3</v>
      </c>
      <c r="P641" t="e">
        <f>INDEX(sgStats[gl_rank],MATCH(stat_prod_calc_test_venusaur[[#This Row],[iv_str]],sgStats[gl_iv_string],0))</f>
        <v>#N/A</v>
      </c>
      <c r="Q641" t="e">
        <f>stat_prod_calc_test_venusaur[[#This Row],[sg_gl_rank]]=stat_prod_calc_test_venusaur[[#This Row],[gl_rank]]</f>
        <v>#N/A</v>
      </c>
      <c r="R641">
        <f>ROUND(stat_prod_calc_test_venusaur[[#This Row],[gl_stat_product]],1)</f>
        <v>1755.9</v>
      </c>
      <c r="S641" s="6" t="e">
        <f>INDEX(sgStats[gl_prod],MATCH(stat_prod_calc_test_venusaur[[#This Row],[iv_str]],sgStats[gl_iv_string],0))</f>
        <v>#N/A</v>
      </c>
      <c r="T641" s="5">
        <f>ROUND(stat_prod_calc_test_venusaur[[#This Row],[gl_percent_rank]],2)</f>
        <v>45.1</v>
      </c>
      <c r="U641" s="5" t="e">
        <f>INDEX(sgStats[gl_percent_sp],MATCH(stat_prod_calc_test_venusaur[[#This Row],[iv_str]],sgStats[gl_iv_string],0))</f>
        <v>#N/A</v>
      </c>
      <c r="V641" s="5" t="e">
        <f>stat_prod_calc_test_venusaur[[#This Row],[my_gl_%sp]]=stat_prod_calc_test_venusaur[[#This Row],[sg_gl_%sp]]</f>
        <v>#N/A</v>
      </c>
      <c r="W641" s="5">
        <f>ROUND(stat_prod_calc_test_venusaur[[#This Row],[gl_stat_product]]/$F$2*100,2)</f>
        <v>96.13</v>
      </c>
      <c r="X641" s="5" t="e">
        <f>stat_prod_calc_test_venusaur[[#This Row],[Column1]]=stat_prod_calc_test_venusaur[[#This Row],[sg_gl_%sp]]</f>
        <v>#N/A</v>
      </c>
      <c r="Y641" s="5">
        <f>stat_prod_calc_test_venusaur[[#This Row],[ul_stat_product]]/$L$66*100</f>
        <v>98.495587554249781</v>
      </c>
      <c r="Z641" s="5" t="e">
        <f>INDEX(sgStats[gl_rank],MATCH(stat_prod_calc_test_venusaur[[#This Row],[iv_str]],sgStats[ul_iv_string],0))</f>
        <v>#N/A</v>
      </c>
      <c r="AA641" s="5" t="e">
        <f>stat_prod_calc_test_venusaur[[#This Row],[sg_ul_rank]]=stat_prod_calc_test_venusaur[[#This Row],[ul_rank]]</f>
        <v>#N/A</v>
      </c>
      <c r="AB641" s="5">
        <f>ROUND(stat_prod_calc_test_venusaur[[#This Row],[ul_stat_product]],1)</f>
        <v>3894.2</v>
      </c>
      <c r="AC641" s="5" t="e">
        <f>INDEX(sgStats[ul_prod],MATCH(stat_prod_calc_test_venusaur[[#This Row],[iv_str]],sgStats[ul_iv_string],0))</f>
        <v>#N/A</v>
      </c>
    </row>
    <row r="642" spans="1:29" x14ac:dyDescent="0.25">
      <c r="A642" s="5" t="s">
        <v>36</v>
      </c>
      <c r="B642" s="5" t="s">
        <v>1355</v>
      </c>
      <c r="C642">
        <v>20.5</v>
      </c>
      <c r="D642">
        <v>1484</v>
      </c>
      <c r="E642">
        <v>122</v>
      </c>
      <c r="F642">
        <v>1775.3430000000001</v>
      </c>
      <c r="G642">
        <v>1319</v>
      </c>
      <c r="H642">
        <v>67.790000000000006</v>
      </c>
      <c r="I642">
        <v>39</v>
      </c>
      <c r="J642">
        <v>2498</v>
      </c>
      <c r="K642">
        <v>159</v>
      </c>
      <c r="L642">
        <v>3894.0320000000002</v>
      </c>
      <c r="M642">
        <v>641</v>
      </c>
      <c r="N642">
        <v>83.346000000000004</v>
      </c>
      <c r="O642">
        <v>3</v>
      </c>
      <c r="P642" t="e">
        <f>INDEX(sgStats[gl_rank],MATCH(stat_prod_calc_test_venusaur[[#This Row],[iv_str]],sgStats[gl_iv_string],0))</f>
        <v>#N/A</v>
      </c>
      <c r="Q642" t="e">
        <f>stat_prod_calc_test_venusaur[[#This Row],[sg_gl_rank]]=stat_prod_calc_test_venusaur[[#This Row],[gl_rank]]</f>
        <v>#N/A</v>
      </c>
      <c r="R642">
        <f>ROUND(stat_prod_calc_test_venusaur[[#This Row],[gl_stat_product]],1)</f>
        <v>1775.3</v>
      </c>
      <c r="S642" s="6" t="e">
        <f>INDEX(sgStats[gl_prod],MATCH(stat_prod_calc_test_venusaur[[#This Row],[iv_str]],sgStats[gl_iv_string],0))</f>
        <v>#N/A</v>
      </c>
      <c r="T642" s="5">
        <f>ROUND(stat_prod_calc_test_venusaur[[#This Row],[gl_percent_rank]],2)</f>
        <v>67.790000000000006</v>
      </c>
      <c r="U642" s="5" t="e">
        <f>INDEX(sgStats[gl_percent_sp],MATCH(stat_prod_calc_test_venusaur[[#This Row],[iv_str]],sgStats[gl_iv_string],0))</f>
        <v>#N/A</v>
      </c>
      <c r="V642" s="5" t="e">
        <f>stat_prod_calc_test_venusaur[[#This Row],[my_gl_%sp]]=stat_prod_calc_test_venusaur[[#This Row],[sg_gl_%sp]]</f>
        <v>#N/A</v>
      </c>
      <c r="W642" s="5">
        <f>ROUND(stat_prod_calc_test_venusaur[[#This Row],[gl_stat_product]]/$F$2*100,2)</f>
        <v>97.19</v>
      </c>
      <c r="X642" s="5" t="e">
        <f>stat_prod_calc_test_venusaur[[#This Row],[Column1]]=stat_prod_calc_test_venusaur[[#This Row],[sg_gl_%sp]]</f>
        <v>#N/A</v>
      </c>
      <c r="Y642" s="5">
        <f>stat_prod_calc_test_venusaur[[#This Row],[ul_stat_product]]/$L$66*100</f>
        <v>98.490756640040999</v>
      </c>
      <c r="Z642" s="5" t="e">
        <f>INDEX(sgStats[gl_rank],MATCH(stat_prod_calc_test_venusaur[[#This Row],[iv_str]],sgStats[ul_iv_string],0))</f>
        <v>#N/A</v>
      </c>
      <c r="AA642" s="5" t="e">
        <f>stat_prod_calc_test_venusaur[[#This Row],[sg_ul_rank]]=stat_prod_calc_test_venusaur[[#This Row],[ul_rank]]</f>
        <v>#N/A</v>
      </c>
      <c r="AB642" s="5">
        <f>ROUND(stat_prod_calc_test_venusaur[[#This Row],[ul_stat_product]],1)</f>
        <v>3894</v>
      </c>
      <c r="AC642" s="5" t="e">
        <f>INDEX(sgStats[ul_prod],MATCH(stat_prod_calc_test_venusaur[[#This Row],[iv_str]],sgStats[ul_iv_string],0))</f>
        <v>#N/A</v>
      </c>
    </row>
    <row r="643" spans="1:29" x14ac:dyDescent="0.25">
      <c r="A643" s="5" t="s">
        <v>36</v>
      </c>
      <c r="B643" s="5" t="s">
        <v>510</v>
      </c>
      <c r="C643">
        <v>20</v>
      </c>
      <c r="D643">
        <v>1488</v>
      </c>
      <c r="E643">
        <v>120</v>
      </c>
      <c r="F643">
        <v>1799.7370000000001</v>
      </c>
      <c r="G643">
        <v>473</v>
      </c>
      <c r="H643">
        <v>88.448999999999998</v>
      </c>
      <c r="I643">
        <v>37</v>
      </c>
      <c r="J643">
        <v>2493</v>
      </c>
      <c r="K643">
        <v>155</v>
      </c>
      <c r="L643">
        <v>3894.0149999999999</v>
      </c>
      <c r="M643">
        <v>642</v>
      </c>
      <c r="N643">
        <v>83.32</v>
      </c>
      <c r="O643">
        <v>3</v>
      </c>
      <c r="P643" t="e">
        <f>INDEX(sgStats[gl_rank],MATCH(stat_prod_calc_test_venusaur[[#This Row],[iv_str]],sgStats[gl_iv_string],0))</f>
        <v>#N/A</v>
      </c>
      <c r="Q643" t="e">
        <f>stat_prod_calc_test_venusaur[[#This Row],[sg_gl_rank]]=stat_prod_calc_test_venusaur[[#This Row],[gl_rank]]</f>
        <v>#N/A</v>
      </c>
      <c r="R643">
        <f>ROUND(stat_prod_calc_test_venusaur[[#This Row],[gl_stat_product]],1)</f>
        <v>1799.7</v>
      </c>
      <c r="S643" s="6" t="e">
        <f>INDEX(sgStats[gl_prod],MATCH(stat_prod_calc_test_venusaur[[#This Row],[iv_str]],sgStats[gl_iv_string],0))</f>
        <v>#N/A</v>
      </c>
      <c r="T643" s="5">
        <f>ROUND(stat_prod_calc_test_venusaur[[#This Row],[gl_percent_rank]],2)</f>
        <v>88.45</v>
      </c>
      <c r="U643" s="5" t="e">
        <f>INDEX(sgStats[gl_percent_sp],MATCH(stat_prod_calc_test_venusaur[[#This Row],[iv_str]],sgStats[gl_iv_string],0))</f>
        <v>#N/A</v>
      </c>
      <c r="V643" s="5" t="e">
        <f>stat_prod_calc_test_venusaur[[#This Row],[my_gl_%sp]]=stat_prod_calc_test_venusaur[[#This Row],[sg_gl_%sp]]</f>
        <v>#N/A</v>
      </c>
      <c r="W643" s="5">
        <f>ROUND(stat_prod_calc_test_venusaur[[#This Row],[gl_stat_product]]/$F$2*100,2)</f>
        <v>98.53</v>
      </c>
      <c r="X643" s="5" t="e">
        <f>stat_prod_calc_test_venusaur[[#This Row],[Column1]]=stat_prod_calc_test_venusaur[[#This Row],[sg_gl_%sp]]</f>
        <v>#N/A</v>
      </c>
      <c r="Y643" s="5">
        <f>stat_prod_calc_test_venusaur[[#This Row],[ul_stat_product]]/$L$66*100</f>
        <v>98.490326663383669</v>
      </c>
      <c r="Z643" s="5" t="e">
        <f>INDEX(sgStats[gl_rank],MATCH(stat_prod_calc_test_venusaur[[#This Row],[iv_str]],sgStats[ul_iv_string],0))</f>
        <v>#N/A</v>
      </c>
      <c r="AA643" s="5" t="e">
        <f>stat_prod_calc_test_venusaur[[#This Row],[sg_ul_rank]]=stat_prod_calc_test_venusaur[[#This Row],[ul_rank]]</f>
        <v>#N/A</v>
      </c>
      <c r="AB643" s="5">
        <f>ROUND(stat_prod_calc_test_venusaur[[#This Row],[ul_stat_product]],1)</f>
        <v>3894</v>
      </c>
      <c r="AC643" s="5" t="e">
        <f>INDEX(sgStats[ul_prod],MATCH(stat_prod_calc_test_venusaur[[#This Row],[iv_str]],sgStats[ul_iv_string],0))</f>
        <v>#N/A</v>
      </c>
    </row>
    <row r="644" spans="1:29" x14ac:dyDescent="0.25">
      <c r="A644" s="5" t="s">
        <v>36</v>
      </c>
      <c r="B644" s="5" t="s">
        <v>2861</v>
      </c>
      <c r="C644">
        <v>20</v>
      </c>
      <c r="D644">
        <v>1470</v>
      </c>
      <c r="E644">
        <v>118</v>
      </c>
      <c r="F644">
        <v>1743.7159999999999</v>
      </c>
      <c r="G644">
        <v>2825</v>
      </c>
      <c r="H644">
        <v>31.013000000000002</v>
      </c>
      <c r="I644">
        <v>38</v>
      </c>
      <c r="J644">
        <v>2499</v>
      </c>
      <c r="K644">
        <v>155</v>
      </c>
      <c r="L644">
        <v>3893.991</v>
      </c>
      <c r="M644">
        <v>643</v>
      </c>
      <c r="N644">
        <v>83.293999999999997</v>
      </c>
      <c r="O644">
        <v>3</v>
      </c>
      <c r="P644" t="e">
        <f>INDEX(sgStats[gl_rank],MATCH(stat_prod_calc_test_venusaur[[#This Row],[iv_str]],sgStats[gl_iv_string],0))</f>
        <v>#N/A</v>
      </c>
      <c r="Q644" t="e">
        <f>stat_prod_calc_test_venusaur[[#This Row],[sg_gl_rank]]=stat_prod_calc_test_venusaur[[#This Row],[gl_rank]]</f>
        <v>#N/A</v>
      </c>
      <c r="R644">
        <f>ROUND(stat_prod_calc_test_venusaur[[#This Row],[gl_stat_product]],1)</f>
        <v>1743.7</v>
      </c>
      <c r="S644" s="6" t="e">
        <f>INDEX(sgStats[gl_prod],MATCH(stat_prod_calc_test_venusaur[[#This Row],[iv_str]],sgStats[gl_iv_string],0))</f>
        <v>#N/A</v>
      </c>
      <c r="T644" s="5">
        <f>ROUND(stat_prod_calc_test_venusaur[[#This Row],[gl_percent_rank]],2)</f>
        <v>31.01</v>
      </c>
      <c r="U644" s="5" t="e">
        <f>INDEX(sgStats[gl_percent_sp],MATCH(stat_prod_calc_test_venusaur[[#This Row],[iv_str]],sgStats[gl_iv_string],0))</f>
        <v>#N/A</v>
      </c>
      <c r="V644" s="5" t="e">
        <f>stat_prod_calc_test_venusaur[[#This Row],[my_gl_%sp]]=stat_prod_calc_test_venusaur[[#This Row],[sg_gl_%sp]]</f>
        <v>#N/A</v>
      </c>
      <c r="W644" s="5">
        <f>ROUND(stat_prod_calc_test_venusaur[[#This Row],[gl_stat_product]]/$F$2*100,2)</f>
        <v>95.46</v>
      </c>
      <c r="X644" s="5" t="e">
        <f>stat_prod_calc_test_venusaur[[#This Row],[Column1]]=stat_prod_calc_test_venusaur[[#This Row],[sg_gl_%sp]]</f>
        <v>#N/A</v>
      </c>
      <c r="Y644" s="5">
        <f>stat_prod_calc_test_venusaur[[#This Row],[ul_stat_product]]/$L$66*100</f>
        <v>98.489719637514511</v>
      </c>
      <c r="Z644" s="5" t="e">
        <f>INDEX(sgStats[gl_rank],MATCH(stat_prod_calc_test_venusaur[[#This Row],[iv_str]],sgStats[ul_iv_string],0))</f>
        <v>#N/A</v>
      </c>
      <c r="AA644" s="5" t="e">
        <f>stat_prod_calc_test_venusaur[[#This Row],[sg_ul_rank]]=stat_prod_calc_test_venusaur[[#This Row],[ul_rank]]</f>
        <v>#N/A</v>
      </c>
      <c r="AB644" s="5">
        <f>ROUND(stat_prod_calc_test_venusaur[[#This Row],[ul_stat_product]],1)</f>
        <v>3894</v>
      </c>
      <c r="AC644" s="5" t="e">
        <f>INDEX(sgStats[ul_prod],MATCH(stat_prod_calc_test_venusaur[[#This Row],[iv_str]],sgStats[ul_iv_string],0))</f>
        <v>#N/A</v>
      </c>
    </row>
    <row r="645" spans="1:29" x14ac:dyDescent="0.25">
      <c r="A645" s="5" t="s">
        <v>36</v>
      </c>
      <c r="B645" s="5" t="s">
        <v>2293</v>
      </c>
      <c r="C645">
        <v>20.5</v>
      </c>
      <c r="D645">
        <v>1470</v>
      </c>
      <c r="E645">
        <v>120</v>
      </c>
      <c r="F645">
        <v>1755.72</v>
      </c>
      <c r="G645">
        <v>2257</v>
      </c>
      <c r="H645">
        <v>44.884</v>
      </c>
      <c r="I645">
        <v>39.5</v>
      </c>
      <c r="J645">
        <v>2492</v>
      </c>
      <c r="K645">
        <v>157</v>
      </c>
      <c r="L645">
        <v>3893.931</v>
      </c>
      <c r="M645">
        <v>644</v>
      </c>
      <c r="N645">
        <v>83.268000000000001</v>
      </c>
      <c r="O645">
        <v>3</v>
      </c>
      <c r="P645" t="e">
        <f>INDEX(sgStats[gl_rank],MATCH(stat_prod_calc_test_venusaur[[#This Row],[iv_str]],sgStats[gl_iv_string],0))</f>
        <v>#N/A</v>
      </c>
      <c r="Q645" t="e">
        <f>stat_prod_calc_test_venusaur[[#This Row],[sg_gl_rank]]=stat_prod_calc_test_venusaur[[#This Row],[gl_rank]]</f>
        <v>#N/A</v>
      </c>
      <c r="R645">
        <f>ROUND(stat_prod_calc_test_venusaur[[#This Row],[gl_stat_product]],1)</f>
        <v>1755.7</v>
      </c>
      <c r="S645" s="6" t="e">
        <f>INDEX(sgStats[gl_prod],MATCH(stat_prod_calc_test_venusaur[[#This Row],[iv_str]],sgStats[gl_iv_string],0))</f>
        <v>#N/A</v>
      </c>
      <c r="T645" s="5">
        <f>ROUND(stat_prod_calc_test_venusaur[[#This Row],[gl_percent_rank]],2)</f>
        <v>44.88</v>
      </c>
      <c r="U645" s="5" t="e">
        <f>INDEX(sgStats[gl_percent_sp],MATCH(stat_prod_calc_test_venusaur[[#This Row],[iv_str]],sgStats[gl_iv_string],0))</f>
        <v>#N/A</v>
      </c>
      <c r="V645" s="5" t="e">
        <f>stat_prod_calc_test_venusaur[[#This Row],[my_gl_%sp]]=stat_prod_calc_test_venusaur[[#This Row],[sg_gl_%sp]]</f>
        <v>#N/A</v>
      </c>
      <c r="W645" s="5">
        <f>ROUND(stat_prod_calc_test_venusaur[[#This Row],[gl_stat_product]]/$F$2*100,2)</f>
        <v>96.12</v>
      </c>
      <c r="X645" s="5" t="e">
        <f>stat_prod_calc_test_venusaur[[#This Row],[Column1]]=stat_prod_calc_test_venusaur[[#This Row],[sg_gl_%sp]]</f>
        <v>#N/A</v>
      </c>
      <c r="Y645" s="5">
        <f>stat_prod_calc_test_venusaur[[#This Row],[ul_stat_product]]/$L$66*100</f>
        <v>98.488202072841588</v>
      </c>
      <c r="Z645" s="5" t="e">
        <f>INDEX(sgStats[gl_rank],MATCH(stat_prod_calc_test_venusaur[[#This Row],[iv_str]],sgStats[ul_iv_string],0))</f>
        <v>#N/A</v>
      </c>
      <c r="AA645" s="5" t="e">
        <f>stat_prod_calc_test_venusaur[[#This Row],[sg_ul_rank]]=stat_prod_calc_test_venusaur[[#This Row],[ul_rank]]</f>
        <v>#N/A</v>
      </c>
      <c r="AB645" s="5">
        <f>ROUND(stat_prod_calc_test_venusaur[[#This Row],[ul_stat_product]],1)</f>
        <v>3893.9</v>
      </c>
      <c r="AC645" s="5" t="e">
        <f>INDEX(sgStats[ul_prod],MATCH(stat_prod_calc_test_venusaur[[#This Row],[iv_str]],sgStats[ul_iv_string],0))</f>
        <v>#N/A</v>
      </c>
    </row>
    <row r="646" spans="1:29" x14ac:dyDescent="0.25">
      <c r="A646" s="5" t="s">
        <v>36</v>
      </c>
      <c r="B646" s="5" t="s">
        <v>1308</v>
      </c>
      <c r="C646">
        <v>20.5</v>
      </c>
      <c r="D646">
        <v>1477</v>
      </c>
      <c r="E646">
        <v>119</v>
      </c>
      <c r="F646">
        <v>1776.2629999999999</v>
      </c>
      <c r="G646">
        <v>1272</v>
      </c>
      <c r="H646">
        <v>68.938000000000002</v>
      </c>
      <c r="I646">
        <v>39</v>
      </c>
      <c r="J646">
        <v>2487</v>
      </c>
      <c r="K646">
        <v>155</v>
      </c>
      <c r="L646">
        <v>3893.7849999999999</v>
      </c>
      <c r="M646">
        <v>645</v>
      </c>
      <c r="N646">
        <v>83.242000000000004</v>
      </c>
      <c r="O646">
        <v>3</v>
      </c>
      <c r="P646" t="e">
        <f>INDEX(sgStats[gl_rank],MATCH(stat_prod_calc_test_venusaur[[#This Row],[iv_str]],sgStats[gl_iv_string],0))</f>
        <v>#N/A</v>
      </c>
      <c r="Q646" t="e">
        <f>stat_prod_calc_test_venusaur[[#This Row],[sg_gl_rank]]=stat_prod_calc_test_venusaur[[#This Row],[gl_rank]]</f>
        <v>#N/A</v>
      </c>
      <c r="R646">
        <f>ROUND(stat_prod_calc_test_venusaur[[#This Row],[gl_stat_product]],1)</f>
        <v>1776.3</v>
      </c>
      <c r="S646" s="6" t="e">
        <f>INDEX(sgStats[gl_prod],MATCH(stat_prod_calc_test_venusaur[[#This Row],[iv_str]],sgStats[gl_iv_string],0))</f>
        <v>#N/A</v>
      </c>
      <c r="T646" s="5">
        <f>ROUND(stat_prod_calc_test_venusaur[[#This Row],[gl_percent_rank]],2)</f>
        <v>68.94</v>
      </c>
      <c r="U646" s="5" t="e">
        <f>INDEX(sgStats[gl_percent_sp],MATCH(stat_prod_calc_test_venusaur[[#This Row],[iv_str]],sgStats[gl_iv_string],0))</f>
        <v>#N/A</v>
      </c>
      <c r="V646" s="5" t="e">
        <f>stat_prod_calc_test_venusaur[[#This Row],[my_gl_%sp]]=stat_prod_calc_test_venusaur[[#This Row],[sg_gl_%sp]]</f>
        <v>#N/A</v>
      </c>
      <c r="W646" s="5">
        <f>ROUND(stat_prod_calc_test_venusaur[[#This Row],[gl_stat_product]]/$F$2*100,2)</f>
        <v>97.24</v>
      </c>
      <c r="X646" s="5" t="e">
        <f>stat_prod_calc_test_venusaur[[#This Row],[Column1]]=stat_prod_calc_test_venusaur[[#This Row],[sg_gl_%sp]]</f>
        <v>#N/A</v>
      </c>
      <c r="Y646" s="5">
        <f>stat_prod_calc_test_venusaur[[#This Row],[ul_stat_product]]/$L$66*100</f>
        <v>98.484509332137492</v>
      </c>
      <c r="Z646" s="5" t="e">
        <f>INDEX(sgStats[gl_rank],MATCH(stat_prod_calc_test_venusaur[[#This Row],[iv_str]],sgStats[ul_iv_string],0))</f>
        <v>#N/A</v>
      </c>
      <c r="AA646" s="5" t="e">
        <f>stat_prod_calc_test_venusaur[[#This Row],[sg_ul_rank]]=stat_prod_calc_test_venusaur[[#This Row],[ul_rank]]</f>
        <v>#N/A</v>
      </c>
      <c r="AB646" s="5">
        <f>ROUND(stat_prod_calc_test_venusaur[[#This Row],[ul_stat_product]],1)</f>
        <v>3893.8</v>
      </c>
      <c r="AC646" s="5" t="e">
        <f>INDEX(sgStats[ul_prod],MATCH(stat_prod_calc_test_venusaur[[#This Row],[iv_str]],sgStats[ul_iv_string],0))</f>
        <v>#N/A</v>
      </c>
    </row>
    <row r="647" spans="1:29" x14ac:dyDescent="0.25">
      <c r="A647" s="5" t="s">
        <v>36</v>
      </c>
      <c r="B647" s="5" t="s">
        <v>516</v>
      </c>
      <c r="C647">
        <v>20</v>
      </c>
      <c r="D647">
        <v>1492</v>
      </c>
      <c r="E647">
        <v>120</v>
      </c>
      <c r="F647">
        <v>1799.6089999999999</v>
      </c>
      <c r="G647">
        <v>479</v>
      </c>
      <c r="H647">
        <v>88.302999999999997</v>
      </c>
      <c r="I647">
        <v>37</v>
      </c>
      <c r="J647">
        <v>2499</v>
      </c>
      <c r="K647">
        <v>155</v>
      </c>
      <c r="L647">
        <v>3893.7370000000001</v>
      </c>
      <c r="M647">
        <v>646</v>
      </c>
      <c r="N647">
        <v>83.215999999999994</v>
      </c>
      <c r="O647">
        <v>3</v>
      </c>
      <c r="P647" t="e">
        <f>INDEX(sgStats[gl_rank],MATCH(stat_prod_calc_test_venusaur[[#This Row],[iv_str]],sgStats[gl_iv_string],0))</f>
        <v>#N/A</v>
      </c>
      <c r="Q647" t="e">
        <f>stat_prod_calc_test_venusaur[[#This Row],[sg_gl_rank]]=stat_prod_calc_test_venusaur[[#This Row],[gl_rank]]</f>
        <v>#N/A</v>
      </c>
      <c r="R647">
        <f>ROUND(stat_prod_calc_test_venusaur[[#This Row],[gl_stat_product]],1)</f>
        <v>1799.6</v>
      </c>
      <c r="S647" s="6" t="e">
        <f>INDEX(sgStats[gl_prod],MATCH(stat_prod_calc_test_venusaur[[#This Row],[iv_str]],sgStats[gl_iv_string],0))</f>
        <v>#N/A</v>
      </c>
      <c r="T647" s="5">
        <f>ROUND(stat_prod_calc_test_venusaur[[#This Row],[gl_percent_rank]],2)</f>
        <v>88.3</v>
      </c>
      <c r="U647" s="5" t="e">
        <f>INDEX(sgStats[gl_percent_sp],MATCH(stat_prod_calc_test_venusaur[[#This Row],[iv_str]],sgStats[gl_iv_string],0))</f>
        <v>#N/A</v>
      </c>
      <c r="V647" s="5" t="e">
        <f>stat_prod_calc_test_venusaur[[#This Row],[my_gl_%sp]]=stat_prod_calc_test_venusaur[[#This Row],[sg_gl_%sp]]</f>
        <v>#N/A</v>
      </c>
      <c r="W647" s="5">
        <f>ROUND(stat_prod_calc_test_venusaur[[#This Row],[gl_stat_product]]/$F$2*100,2)</f>
        <v>98.52</v>
      </c>
      <c r="X647" s="5" t="e">
        <f>stat_prod_calc_test_venusaur[[#This Row],[Column1]]=stat_prod_calc_test_venusaur[[#This Row],[sg_gl_%sp]]</f>
        <v>#N/A</v>
      </c>
      <c r="Y647" s="5">
        <f>stat_prod_calc_test_venusaur[[#This Row],[ul_stat_product]]/$L$66*100</f>
        <v>98.483295280399162</v>
      </c>
      <c r="Z647" s="5" t="e">
        <f>INDEX(sgStats[gl_rank],MATCH(stat_prod_calc_test_venusaur[[#This Row],[iv_str]],sgStats[ul_iv_string],0))</f>
        <v>#N/A</v>
      </c>
      <c r="AA647" s="5" t="e">
        <f>stat_prod_calc_test_venusaur[[#This Row],[sg_ul_rank]]=stat_prod_calc_test_venusaur[[#This Row],[ul_rank]]</f>
        <v>#N/A</v>
      </c>
      <c r="AB647" s="5">
        <f>ROUND(stat_prod_calc_test_venusaur[[#This Row],[ul_stat_product]],1)</f>
        <v>3893.7</v>
      </c>
      <c r="AC647" s="5" t="e">
        <f>INDEX(sgStats[ul_prod],MATCH(stat_prod_calc_test_venusaur[[#This Row],[iv_str]],sgStats[ul_iv_string],0))</f>
        <v>#N/A</v>
      </c>
    </row>
    <row r="648" spans="1:29" x14ac:dyDescent="0.25">
      <c r="A648" s="5" t="s">
        <v>36</v>
      </c>
      <c r="B648" s="5" t="s">
        <v>1314</v>
      </c>
      <c r="C648">
        <v>20.5</v>
      </c>
      <c r="D648">
        <v>1481</v>
      </c>
      <c r="E648">
        <v>119</v>
      </c>
      <c r="F648">
        <v>1776.2190000000001</v>
      </c>
      <c r="G648">
        <v>1278</v>
      </c>
      <c r="H648">
        <v>68.742000000000004</v>
      </c>
      <c r="I648">
        <v>39</v>
      </c>
      <c r="J648">
        <v>2493</v>
      </c>
      <c r="K648">
        <v>155</v>
      </c>
      <c r="L648">
        <v>3893.69</v>
      </c>
      <c r="M648">
        <v>647</v>
      </c>
      <c r="N648">
        <v>83.19</v>
      </c>
      <c r="O648">
        <v>3</v>
      </c>
      <c r="P648" t="e">
        <f>INDEX(sgStats[gl_rank],MATCH(stat_prod_calc_test_venusaur[[#This Row],[iv_str]],sgStats[gl_iv_string],0))</f>
        <v>#N/A</v>
      </c>
      <c r="Q648" t="e">
        <f>stat_prod_calc_test_venusaur[[#This Row],[sg_gl_rank]]=stat_prod_calc_test_venusaur[[#This Row],[gl_rank]]</f>
        <v>#N/A</v>
      </c>
      <c r="R648">
        <f>ROUND(stat_prod_calc_test_venusaur[[#This Row],[gl_stat_product]],1)</f>
        <v>1776.2</v>
      </c>
      <c r="S648" s="6" t="e">
        <f>INDEX(sgStats[gl_prod],MATCH(stat_prod_calc_test_venusaur[[#This Row],[iv_str]],sgStats[gl_iv_string],0))</f>
        <v>#N/A</v>
      </c>
      <c r="T648" s="5">
        <f>ROUND(stat_prod_calc_test_venusaur[[#This Row],[gl_percent_rank]],2)</f>
        <v>68.739999999999995</v>
      </c>
      <c r="U648" s="5" t="e">
        <f>INDEX(sgStats[gl_percent_sp],MATCH(stat_prod_calc_test_venusaur[[#This Row],[iv_str]],sgStats[gl_iv_string],0))</f>
        <v>#N/A</v>
      </c>
      <c r="V648" s="5" t="e">
        <f>stat_prod_calc_test_venusaur[[#This Row],[my_gl_%sp]]=stat_prod_calc_test_venusaur[[#This Row],[sg_gl_%sp]]</f>
        <v>#N/A</v>
      </c>
      <c r="W648" s="5">
        <f>ROUND(stat_prod_calc_test_venusaur[[#This Row],[gl_stat_product]]/$F$2*100,2)</f>
        <v>97.24</v>
      </c>
      <c r="X648" s="5" t="e">
        <f>stat_prod_calc_test_venusaur[[#This Row],[Column1]]=stat_prod_calc_test_venusaur[[#This Row],[sg_gl_%sp]]</f>
        <v>#N/A</v>
      </c>
      <c r="Y648" s="5">
        <f>stat_prod_calc_test_venusaur[[#This Row],[ul_stat_product]]/$L$66*100</f>
        <v>98.48210652140537</v>
      </c>
      <c r="Z648" s="5" t="e">
        <f>INDEX(sgStats[gl_rank],MATCH(stat_prod_calc_test_venusaur[[#This Row],[iv_str]],sgStats[ul_iv_string],0))</f>
        <v>#N/A</v>
      </c>
      <c r="AA648" s="5" t="e">
        <f>stat_prod_calc_test_venusaur[[#This Row],[sg_ul_rank]]=stat_prod_calc_test_venusaur[[#This Row],[ul_rank]]</f>
        <v>#N/A</v>
      </c>
      <c r="AB648" s="5">
        <f>ROUND(stat_prod_calc_test_venusaur[[#This Row],[ul_stat_product]],1)</f>
        <v>3893.7</v>
      </c>
      <c r="AC648" s="5" t="e">
        <f>INDEX(sgStats[ul_prod],MATCH(stat_prod_calc_test_venusaur[[#This Row],[iv_str]],sgStats[ul_iv_string],0))</f>
        <v>#N/A</v>
      </c>
    </row>
    <row r="649" spans="1:29" x14ac:dyDescent="0.25">
      <c r="A649" s="5" t="s">
        <v>36</v>
      </c>
      <c r="B649" s="5" t="s">
        <v>1802</v>
      </c>
      <c r="C649">
        <v>21</v>
      </c>
      <c r="D649">
        <v>1475</v>
      </c>
      <c r="E649">
        <v>124</v>
      </c>
      <c r="F649">
        <v>1765.759</v>
      </c>
      <c r="G649">
        <v>1766</v>
      </c>
      <c r="H649">
        <v>56.874000000000002</v>
      </c>
      <c r="I649">
        <v>41</v>
      </c>
      <c r="J649">
        <v>2490</v>
      </c>
      <c r="K649">
        <v>162</v>
      </c>
      <c r="L649">
        <v>3893.683</v>
      </c>
      <c r="M649">
        <v>648</v>
      </c>
      <c r="N649">
        <v>83.164000000000001</v>
      </c>
      <c r="O649">
        <v>3</v>
      </c>
      <c r="P649" t="e">
        <f>INDEX(sgStats[gl_rank],MATCH(stat_prod_calc_test_venusaur[[#This Row],[iv_str]],sgStats[gl_iv_string],0))</f>
        <v>#N/A</v>
      </c>
      <c r="Q649" t="e">
        <f>stat_prod_calc_test_venusaur[[#This Row],[sg_gl_rank]]=stat_prod_calc_test_venusaur[[#This Row],[gl_rank]]</f>
        <v>#N/A</v>
      </c>
      <c r="R649">
        <f>ROUND(stat_prod_calc_test_venusaur[[#This Row],[gl_stat_product]],1)</f>
        <v>1765.8</v>
      </c>
      <c r="S649" s="6" t="e">
        <f>INDEX(sgStats[gl_prod],MATCH(stat_prod_calc_test_venusaur[[#This Row],[iv_str]],sgStats[gl_iv_string],0))</f>
        <v>#N/A</v>
      </c>
      <c r="T649" s="5">
        <f>ROUND(stat_prod_calc_test_venusaur[[#This Row],[gl_percent_rank]],2)</f>
        <v>56.87</v>
      </c>
      <c r="U649" s="5" t="e">
        <f>INDEX(sgStats[gl_percent_sp],MATCH(stat_prod_calc_test_venusaur[[#This Row],[iv_str]],sgStats[gl_iv_string],0))</f>
        <v>#N/A</v>
      </c>
      <c r="V649" s="5" t="e">
        <f>stat_prod_calc_test_venusaur[[#This Row],[my_gl_%sp]]=stat_prod_calc_test_venusaur[[#This Row],[sg_gl_%sp]]</f>
        <v>#N/A</v>
      </c>
      <c r="W649" s="5">
        <f>ROUND(stat_prod_calc_test_venusaur[[#This Row],[gl_stat_product]]/$F$2*100,2)</f>
        <v>96.67</v>
      </c>
      <c r="X649" s="5" t="e">
        <f>stat_prod_calc_test_venusaur[[#This Row],[Column1]]=stat_prod_calc_test_venusaur[[#This Row],[sg_gl_%sp]]</f>
        <v>#N/A</v>
      </c>
      <c r="Y649" s="5">
        <f>stat_prod_calc_test_venusaur[[#This Row],[ul_stat_product]]/$L$66*100</f>
        <v>98.481929472193542</v>
      </c>
      <c r="Z649" s="5" t="e">
        <f>INDEX(sgStats[gl_rank],MATCH(stat_prod_calc_test_venusaur[[#This Row],[iv_str]],sgStats[ul_iv_string],0))</f>
        <v>#N/A</v>
      </c>
      <c r="AA649" s="5" t="e">
        <f>stat_prod_calc_test_venusaur[[#This Row],[sg_ul_rank]]=stat_prod_calc_test_venusaur[[#This Row],[ul_rank]]</f>
        <v>#N/A</v>
      </c>
      <c r="AB649" s="5">
        <f>ROUND(stat_prod_calc_test_venusaur[[#This Row],[ul_stat_product]],1)</f>
        <v>3893.7</v>
      </c>
      <c r="AC649" s="5" t="e">
        <f>INDEX(sgStats[ul_prod],MATCH(stat_prod_calc_test_venusaur[[#This Row],[iv_str]],sgStats[ul_iv_string],0))</f>
        <v>#N/A</v>
      </c>
    </row>
    <row r="650" spans="1:29" x14ac:dyDescent="0.25">
      <c r="A650" s="5" t="s">
        <v>36</v>
      </c>
      <c r="B650" s="5" t="s">
        <v>2307</v>
      </c>
      <c r="C650">
        <v>20.5</v>
      </c>
      <c r="D650">
        <v>1474</v>
      </c>
      <c r="E650">
        <v>120</v>
      </c>
      <c r="F650">
        <v>1755.501</v>
      </c>
      <c r="G650">
        <v>2269</v>
      </c>
      <c r="H650">
        <v>44.542000000000002</v>
      </c>
      <c r="I650">
        <v>39.5</v>
      </c>
      <c r="J650">
        <v>2498</v>
      </c>
      <c r="K650">
        <v>157</v>
      </c>
      <c r="L650">
        <v>3893.444</v>
      </c>
      <c r="M650">
        <v>649</v>
      </c>
      <c r="N650">
        <v>83.138000000000005</v>
      </c>
      <c r="O650">
        <v>3</v>
      </c>
      <c r="P650" t="e">
        <f>INDEX(sgStats[gl_rank],MATCH(stat_prod_calc_test_venusaur[[#This Row],[iv_str]],sgStats[gl_iv_string],0))</f>
        <v>#N/A</v>
      </c>
      <c r="Q650" t="e">
        <f>stat_prod_calc_test_venusaur[[#This Row],[sg_gl_rank]]=stat_prod_calc_test_venusaur[[#This Row],[gl_rank]]</f>
        <v>#N/A</v>
      </c>
      <c r="R650">
        <f>ROUND(stat_prod_calc_test_venusaur[[#This Row],[gl_stat_product]],1)</f>
        <v>1755.5</v>
      </c>
      <c r="S650" s="6" t="e">
        <f>INDEX(sgStats[gl_prod],MATCH(stat_prod_calc_test_venusaur[[#This Row],[iv_str]],sgStats[gl_iv_string],0))</f>
        <v>#N/A</v>
      </c>
      <c r="T650" s="5">
        <f>ROUND(stat_prod_calc_test_venusaur[[#This Row],[gl_percent_rank]],2)</f>
        <v>44.54</v>
      </c>
      <c r="U650" s="5" t="e">
        <f>INDEX(sgStats[gl_percent_sp],MATCH(stat_prod_calc_test_venusaur[[#This Row],[iv_str]],sgStats[gl_iv_string],0))</f>
        <v>#N/A</v>
      </c>
      <c r="V650" s="5" t="e">
        <f>stat_prod_calc_test_venusaur[[#This Row],[my_gl_%sp]]=stat_prod_calc_test_venusaur[[#This Row],[sg_gl_%sp]]</f>
        <v>#N/A</v>
      </c>
      <c r="W650" s="5">
        <f>ROUND(stat_prod_calc_test_venusaur[[#This Row],[gl_stat_product]]/$F$2*100,2)</f>
        <v>96.11</v>
      </c>
      <c r="X650" s="5" t="e">
        <f>stat_prod_calc_test_venusaur[[#This Row],[Column1]]=stat_prod_calc_test_venusaur[[#This Row],[sg_gl_%sp]]</f>
        <v>#N/A</v>
      </c>
      <c r="Y650" s="5">
        <f>stat_prod_calc_test_venusaur[[#This Row],[ul_stat_product]]/$L$66*100</f>
        <v>98.47588450624643</v>
      </c>
      <c r="Z650" s="5" t="e">
        <f>INDEX(sgStats[gl_rank],MATCH(stat_prod_calc_test_venusaur[[#This Row],[iv_str]],sgStats[ul_iv_string],0))</f>
        <v>#N/A</v>
      </c>
      <c r="AA650" s="5" t="e">
        <f>stat_prod_calc_test_venusaur[[#This Row],[sg_ul_rank]]=stat_prod_calc_test_venusaur[[#This Row],[ul_rank]]</f>
        <v>#N/A</v>
      </c>
      <c r="AB650" s="5">
        <f>ROUND(stat_prod_calc_test_venusaur[[#This Row],[ul_stat_product]],1)</f>
        <v>3893.4</v>
      </c>
      <c r="AC650" s="5" t="e">
        <f>INDEX(sgStats[ul_prod],MATCH(stat_prod_calc_test_venusaur[[#This Row],[iv_str]],sgStats[ul_iv_string],0))</f>
        <v>#N/A</v>
      </c>
    </row>
    <row r="651" spans="1:29" x14ac:dyDescent="0.25">
      <c r="A651" s="5" t="s">
        <v>36</v>
      </c>
      <c r="B651" s="5" t="s">
        <v>1320</v>
      </c>
      <c r="C651">
        <v>20.5</v>
      </c>
      <c r="D651">
        <v>1485</v>
      </c>
      <c r="E651">
        <v>119</v>
      </c>
      <c r="F651">
        <v>1776.0889999999999</v>
      </c>
      <c r="G651">
        <v>1284</v>
      </c>
      <c r="H651">
        <v>68.596000000000004</v>
      </c>
      <c r="I651">
        <v>39</v>
      </c>
      <c r="J651">
        <v>2499</v>
      </c>
      <c r="K651">
        <v>155</v>
      </c>
      <c r="L651">
        <v>3893.404</v>
      </c>
      <c r="M651">
        <v>650</v>
      </c>
      <c r="N651">
        <v>83.111999999999995</v>
      </c>
      <c r="O651">
        <v>3</v>
      </c>
      <c r="P651" t="e">
        <f>INDEX(sgStats[gl_rank],MATCH(stat_prod_calc_test_venusaur[[#This Row],[iv_str]],sgStats[gl_iv_string],0))</f>
        <v>#N/A</v>
      </c>
      <c r="Q651" t="e">
        <f>stat_prod_calc_test_venusaur[[#This Row],[sg_gl_rank]]=stat_prod_calc_test_venusaur[[#This Row],[gl_rank]]</f>
        <v>#N/A</v>
      </c>
      <c r="R651">
        <f>ROUND(stat_prod_calc_test_venusaur[[#This Row],[gl_stat_product]],1)</f>
        <v>1776.1</v>
      </c>
      <c r="S651" s="6" t="e">
        <f>INDEX(sgStats[gl_prod],MATCH(stat_prod_calc_test_venusaur[[#This Row],[iv_str]],sgStats[gl_iv_string],0))</f>
        <v>#N/A</v>
      </c>
      <c r="T651" s="5">
        <f>ROUND(stat_prod_calc_test_venusaur[[#This Row],[gl_percent_rank]],2)</f>
        <v>68.599999999999994</v>
      </c>
      <c r="U651" s="5" t="e">
        <f>INDEX(sgStats[gl_percent_sp],MATCH(stat_prod_calc_test_venusaur[[#This Row],[iv_str]],sgStats[gl_iv_string],0))</f>
        <v>#N/A</v>
      </c>
      <c r="V651" s="5" t="e">
        <f>stat_prod_calc_test_venusaur[[#This Row],[my_gl_%sp]]=stat_prod_calc_test_venusaur[[#This Row],[sg_gl_%sp]]</f>
        <v>#N/A</v>
      </c>
      <c r="W651" s="5">
        <f>ROUND(stat_prod_calc_test_venusaur[[#This Row],[gl_stat_product]]/$F$2*100,2)</f>
        <v>97.23</v>
      </c>
      <c r="X651" s="5" t="e">
        <f>stat_prod_calc_test_venusaur[[#This Row],[Column1]]=stat_prod_calc_test_venusaur[[#This Row],[sg_gl_%sp]]</f>
        <v>#N/A</v>
      </c>
      <c r="Y651" s="5">
        <f>stat_prod_calc_test_venusaur[[#This Row],[ul_stat_product]]/$L$66*100</f>
        <v>98.474872796464467</v>
      </c>
      <c r="Z651" s="5" t="e">
        <f>INDEX(sgStats[gl_rank],MATCH(stat_prod_calc_test_venusaur[[#This Row],[iv_str]],sgStats[ul_iv_string],0))</f>
        <v>#N/A</v>
      </c>
      <c r="AA651" s="5" t="e">
        <f>stat_prod_calc_test_venusaur[[#This Row],[sg_ul_rank]]=stat_prod_calc_test_venusaur[[#This Row],[ul_rank]]</f>
        <v>#N/A</v>
      </c>
      <c r="AB651" s="5">
        <f>ROUND(stat_prod_calc_test_venusaur[[#This Row],[ul_stat_product]],1)</f>
        <v>3893.4</v>
      </c>
      <c r="AC651" s="5" t="e">
        <f>INDEX(sgStats[ul_prod],MATCH(stat_prod_calc_test_venusaur[[#This Row],[iv_str]],sgStats[ul_iv_string],0))</f>
        <v>#N/A</v>
      </c>
    </row>
    <row r="652" spans="1:29" x14ac:dyDescent="0.25">
      <c r="A652" s="5" t="s">
        <v>36</v>
      </c>
      <c r="B652" s="5" t="s">
        <v>2362</v>
      </c>
      <c r="C652">
        <v>20.5</v>
      </c>
      <c r="D652">
        <v>1466</v>
      </c>
      <c r="E652">
        <v>123</v>
      </c>
      <c r="F652">
        <v>1754.529</v>
      </c>
      <c r="G652">
        <v>2326</v>
      </c>
      <c r="H652">
        <v>43.222999999999999</v>
      </c>
      <c r="I652">
        <v>39.5</v>
      </c>
      <c r="J652">
        <v>2485</v>
      </c>
      <c r="K652">
        <v>161</v>
      </c>
      <c r="L652">
        <v>3893.1010000000001</v>
      </c>
      <c r="M652">
        <v>651</v>
      </c>
      <c r="N652">
        <v>83.085999999999999</v>
      </c>
      <c r="O652">
        <v>3</v>
      </c>
      <c r="P652" t="e">
        <f>INDEX(sgStats[gl_rank],MATCH(stat_prod_calc_test_venusaur[[#This Row],[iv_str]],sgStats[gl_iv_string],0))</f>
        <v>#N/A</v>
      </c>
      <c r="Q652" t="e">
        <f>stat_prod_calc_test_venusaur[[#This Row],[sg_gl_rank]]=stat_prod_calc_test_venusaur[[#This Row],[gl_rank]]</f>
        <v>#N/A</v>
      </c>
      <c r="R652">
        <f>ROUND(stat_prod_calc_test_venusaur[[#This Row],[gl_stat_product]],1)</f>
        <v>1754.5</v>
      </c>
      <c r="S652" s="6" t="e">
        <f>INDEX(sgStats[gl_prod],MATCH(stat_prod_calc_test_venusaur[[#This Row],[iv_str]],sgStats[gl_iv_string],0))</f>
        <v>#N/A</v>
      </c>
      <c r="T652" s="5">
        <f>ROUND(stat_prod_calc_test_venusaur[[#This Row],[gl_percent_rank]],2)</f>
        <v>43.22</v>
      </c>
      <c r="U652" s="5" t="e">
        <f>INDEX(sgStats[gl_percent_sp],MATCH(stat_prod_calc_test_venusaur[[#This Row],[iv_str]],sgStats[gl_iv_string],0))</f>
        <v>#N/A</v>
      </c>
      <c r="V652" s="5" t="e">
        <f>stat_prod_calc_test_venusaur[[#This Row],[my_gl_%sp]]=stat_prod_calc_test_venusaur[[#This Row],[sg_gl_%sp]]</f>
        <v>#N/A</v>
      </c>
      <c r="W652" s="5">
        <f>ROUND(stat_prod_calc_test_venusaur[[#This Row],[gl_stat_product]]/$F$2*100,2)</f>
        <v>96.05</v>
      </c>
      <c r="X652" s="5" t="e">
        <f>stat_prod_calc_test_venusaur[[#This Row],[Column1]]=stat_prod_calc_test_venusaur[[#This Row],[sg_gl_%sp]]</f>
        <v>#N/A</v>
      </c>
      <c r="Y652" s="5">
        <f>stat_prod_calc_test_venusaur[[#This Row],[ul_stat_product]]/$L$66*100</f>
        <v>98.467209094866263</v>
      </c>
      <c r="Z652" s="5" t="e">
        <f>INDEX(sgStats[gl_rank],MATCH(stat_prod_calc_test_venusaur[[#This Row],[iv_str]],sgStats[ul_iv_string],0))</f>
        <v>#N/A</v>
      </c>
      <c r="AA652" s="5" t="e">
        <f>stat_prod_calc_test_venusaur[[#This Row],[sg_ul_rank]]=stat_prod_calc_test_venusaur[[#This Row],[ul_rank]]</f>
        <v>#N/A</v>
      </c>
      <c r="AB652" s="5">
        <f>ROUND(stat_prod_calc_test_venusaur[[#This Row],[ul_stat_product]],1)</f>
        <v>3893.1</v>
      </c>
      <c r="AC652" s="5" t="e">
        <f>INDEX(sgStats[ul_prod],MATCH(stat_prod_calc_test_venusaur[[#This Row],[iv_str]],sgStats[ul_iv_string],0))</f>
        <v>#N/A</v>
      </c>
    </row>
    <row r="653" spans="1:29" x14ac:dyDescent="0.25">
      <c r="A653" s="5" t="s">
        <v>36</v>
      </c>
      <c r="B653" s="5" t="s">
        <v>1249</v>
      </c>
      <c r="C653">
        <v>21</v>
      </c>
      <c r="D653">
        <v>1469</v>
      </c>
      <c r="E653">
        <v>121</v>
      </c>
      <c r="F653">
        <v>1777.6320000000001</v>
      </c>
      <c r="G653">
        <v>1212</v>
      </c>
      <c r="H653">
        <v>70.403000000000006</v>
      </c>
      <c r="I653">
        <v>41</v>
      </c>
      <c r="J653">
        <v>2479</v>
      </c>
      <c r="K653">
        <v>157</v>
      </c>
      <c r="L653">
        <v>3893.0680000000002</v>
      </c>
      <c r="M653">
        <v>652</v>
      </c>
      <c r="N653">
        <v>83.06</v>
      </c>
      <c r="O653">
        <v>3</v>
      </c>
      <c r="P653" t="e">
        <f>INDEX(sgStats[gl_rank],MATCH(stat_prod_calc_test_venusaur[[#This Row],[iv_str]],sgStats[gl_iv_string],0))</f>
        <v>#N/A</v>
      </c>
      <c r="Q653" t="e">
        <f>stat_prod_calc_test_venusaur[[#This Row],[sg_gl_rank]]=stat_prod_calc_test_venusaur[[#This Row],[gl_rank]]</f>
        <v>#N/A</v>
      </c>
      <c r="R653">
        <f>ROUND(stat_prod_calc_test_venusaur[[#This Row],[gl_stat_product]],1)</f>
        <v>1777.6</v>
      </c>
      <c r="S653" s="6" t="e">
        <f>INDEX(sgStats[gl_prod],MATCH(stat_prod_calc_test_venusaur[[#This Row],[iv_str]],sgStats[gl_iv_string],0))</f>
        <v>#N/A</v>
      </c>
      <c r="T653" s="5">
        <f>ROUND(stat_prod_calc_test_venusaur[[#This Row],[gl_percent_rank]],2)</f>
        <v>70.400000000000006</v>
      </c>
      <c r="U653" s="5" t="e">
        <f>INDEX(sgStats[gl_percent_sp],MATCH(stat_prod_calc_test_venusaur[[#This Row],[iv_str]],sgStats[gl_iv_string],0))</f>
        <v>#N/A</v>
      </c>
      <c r="V653" s="5" t="e">
        <f>stat_prod_calc_test_venusaur[[#This Row],[my_gl_%sp]]=stat_prod_calc_test_venusaur[[#This Row],[sg_gl_%sp]]</f>
        <v>#N/A</v>
      </c>
      <c r="W653" s="5">
        <f>ROUND(stat_prod_calc_test_venusaur[[#This Row],[gl_stat_product]]/$F$2*100,2)</f>
        <v>97.32</v>
      </c>
      <c r="X653" s="5" t="e">
        <f>stat_prod_calc_test_venusaur[[#This Row],[Column1]]=stat_prod_calc_test_venusaur[[#This Row],[sg_gl_%sp]]</f>
        <v>#N/A</v>
      </c>
      <c r="Y653" s="5">
        <f>stat_prod_calc_test_venusaur[[#This Row],[ul_stat_product]]/$L$66*100</f>
        <v>98.466374434296156</v>
      </c>
      <c r="Z653" s="5" t="e">
        <f>INDEX(sgStats[gl_rank],MATCH(stat_prod_calc_test_venusaur[[#This Row],[iv_str]],sgStats[ul_iv_string],0))</f>
        <v>#N/A</v>
      </c>
      <c r="AA653" s="5" t="e">
        <f>stat_prod_calc_test_venusaur[[#This Row],[sg_ul_rank]]=stat_prod_calc_test_venusaur[[#This Row],[ul_rank]]</f>
        <v>#N/A</v>
      </c>
      <c r="AB653" s="5">
        <f>ROUND(stat_prod_calc_test_venusaur[[#This Row],[ul_stat_product]],1)</f>
        <v>3893.1</v>
      </c>
      <c r="AC653" s="5" t="e">
        <f>INDEX(sgStats[ul_prod],MATCH(stat_prod_calc_test_venusaur[[#This Row],[iv_str]],sgStats[ul_iv_string],0))</f>
        <v>#N/A</v>
      </c>
    </row>
    <row r="654" spans="1:29" x14ac:dyDescent="0.25">
      <c r="A654" s="5" t="s">
        <v>36</v>
      </c>
      <c r="B654" s="5" t="s">
        <v>1256</v>
      </c>
      <c r="C654">
        <v>21</v>
      </c>
      <c r="D654">
        <v>1472</v>
      </c>
      <c r="E654">
        <v>121</v>
      </c>
      <c r="F654">
        <v>1777.586</v>
      </c>
      <c r="G654">
        <v>1219</v>
      </c>
      <c r="H654">
        <v>70.231999999999999</v>
      </c>
      <c r="I654">
        <v>41</v>
      </c>
      <c r="J654">
        <v>2485</v>
      </c>
      <c r="K654">
        <v>157</v>
      </c>
      <c r="L654">
        <v>3892.9690000000001</v>
      </c>
      <c r="M654">
        <v>653</v>
      </c>
      <c r="N654">
        <v>83.034000000000006</v>
      </c>
      <c r="O654">
        <v>3</v>
      </c>
      <c r="P654" t="e">
        <f>INDEX(sgStats[gl_rank],MATCH(stat_prod_calc_test_venusaur[[#This Row],[iv_str]],sgStats[gl_iv_string],0))</f>
        <v>#N/A</v>
      </c>
      <c r="Q654" t="e">
        <f>stat_prod_calc_test_venusaur[[#This Row],[sg_gl_rank]]=stat_prod_calc_test_venusaur[[#This Row],[gl_rank]]</f>
        <v>#N/A</v>
      </c>
      <c r="R654">
        <f>ROUND(stat_prod_calc_test_venusaur[[#This Row],[gl_stat_product]],1)</f>
        <v>1777.6</v>
      </c>
      <c r="S654" s="6" t="e">
        <f>INDEX(sgStats[gl_prod],MATCH(stat_prod_calc_test_venusaur[[#This Row],[iv_str]],sgStats[gl_iv_string],0))</f>
        <v>#N/A</v>
      </c>
      <c r="T654" s="5">
        <f>ROUND(stat_prod_calc_test_venusaur[[#This Row],[gl_percent_rank]],2)</f>
        <v>70.23</v>
      </c>
      <c r="U654" s="5" t="e">
        <f>INDEX(sgStats[gl_percent_sp],MATCH(stat_prod_calc_test_venusaur[[#This Row],[iv_str]],sgStats[gl_iv_string],0))</f>
        <v>#N/A</v>
      </c>
      <c r="V654" s="5" t="e">
        <f>stat_prod_calc_test_venusaur[[#This Row],[my_gl_%sp]]=stat_prod_calc_test_venusaur[[#This Row],[sg_gl_%sp]]</f>
        <v>#N/A</v>
      </c>
      <c r="W654" s="5">
        <f>ROUND(stat_prod_calc_test_venusaur[[#This Row],[gl_stat_product]]/$F$2*100,2)</f>
        <v>97.32</v>
      </c>
      <c r="X654" s="5" t="e">
        <f>stat_prod_calc_test_venusaur[[#This Row],[Column1]]=stat_prod_calc_test_venusaur[[#This Row],[sg_gl_%sp]]</f>
        <v>#N/A</v>
      </c>
      <c r="Y654" s="5">
        <f>stat_prod_calc_test_venusaur[[#This Row],[ul_stat_product]]/$L$66*100</f>
        <v>98.463870452585837</v>
      </c>
      <c r="Z654" s="5" t="e">
        <f>INDEX(sgStats[gl_rank],MATCH(stat_prod_calc_test_venusaur[[#This Row],[iv_str]],sgStats[ul_iv_string],0))</f>
        <v>#N/A</v>
      </c>
      <c r="AA654" s="5" t="e">
        <f>stat_prod_calc_test_venusaur[[#This Row],[sg_ul_rank]]=stat_prod_calc_test_venusaur[[#This Row],[ul_rank]]</f>
        <v>#N/A</v>
      </c>
      <c r="AB654" s="5">
        <f>ROUND(stat_prod_calc_test_venusaur[[#This Row],[ul_stat_product]],1)</f>
        <v>3893</v>
      </c>
      <c r="AC654" s="5" t="e">
        <f>INDEX(sgStats[ul_prod],MATCH(stat_prod_calc_test_venusaur[[#This Row],[iv_str]],sgStats[ul_iv_string],0))</f>
        <v>#N/A</v>
      </c>
    </row>
    <row r="655" spans="1:29" x14ac:dyDescent="0.25">
      <c r="A655" s="5" t="s">
        <v>36</v>
      </c>
      <c r="B655" s="5" t="s">
        <v>234</v>
      </c>
      <c r="C655">
        <v>21</v>
      </c>
      <c r="D655">
        <v>1498</v>
      </c>
      <c r="E655">
        <v>118</v>
      </c>
      <c r="F655">
        <v>1813.241</v>
      </c>
      <c r="G655">
        <v>198</v>
      </c>
      <c r="H655">
        <v>95.188999999999993</v>
      </c>
      <c r="I655">
        <v>40</v>
      </c>
      <c r="J655">
        <v>2497</v>
      </c>
      <c r="K655">
        <v>152</v>
      </c>
      <c r="L655">
        <v>3892.915</v>
      </c>
      <c r="M655">
        <v>654</v>
      </c>
      <c r="N655">
        <v>83.007999999999996</v>
      </c>
      <c r="O655">
        <v>3</v>
      </c>
      <c r="P655">
        <f>INDEX(sgStats[gl_rank],MATCH(stat_prod_calc_test_venusaur[[#This Row],[iv_str]],sgStats[gl_iv_string],0))</f>
        <v>198</v>
      </c>
      <c r="Q655" t="b">
        <f>stat_prod_calc_test_venusaur[[#This Row],[sg_gl_rank]]=stat_prod_calc_test_venusaur[[#This Row],[gl_rank]]</f>
        <v>1</v>
      </c>
      <c r="R655">
        <f>ROUND(stat_prod_calc_test_venusaur[[#This Row],[gl_stat_product]],1)</f>
        <v>1813.2</v>
      </c>
      <c r="S655" s="6">
        <f>INDEX(sgStats[gl_prod],MATCH(stat_prod_calc_test_venusaur[[#This Row],[iv_str]],sgStats[gl_iv_string],0))</f>
        <v>1813.2</v>
      </c>
      <c r="T655" s="5">
        <f>ROUND(stat_prod_calc_test_venusaur[[#This Row],[gl_percent_rank]],2)</f>
        <v>95.19</v>
      </c>
      <c r="U655" s="5">
        <f>INDEX(sgStats[gl_percent_sp],MATCH(stat_prod_calc_test_venusaur[[#This Row],[iv_str]],sgStats[gl_iv_string],0))</f>
        <v>97.87</v>
      </c>
      <c r="V655" s="5" t="b">
        <f>stat_prod_calc_test_venusaur[[#This Row],[my_gl_%sp]]=stat_prod_calc_test_venusaur[[#This Row],[sg_gl_%sp]]</f>
        <v>0</v>
      </c>
      <c r="W655" s="5">
        <f>ROUND(stat_prod_calc_test_venusaur[[#This Row],[gl_stat_product]]/$F$2*100,2)</f>
        <v>99.27</v>
      </c>
      <c r="X655" s="5" t="b">
        <f>stat_prod_calc_test_venusaur[[#This Row],[Column1]]=stat_prod_calc_test_venusaur[[#This Row],[sg_gl_%sp]]</f>
        <v>0</v>
      </c>
      <c r="Y655" s="5">
        <f>stat_prod_calc_test_venusaur[[#This Row],[ul_stat_product]]/$L$66*100</f>
        <v>98.462504644380218</v>
      </c>
      <c r="Z655" s="5" t="e">
        <f>INDEX(sgStats[gl_rank],MATCH(stat_prod_calc_test_venusaur[[#This Row],[iv_str]],sgStats[ul_iv_string],0))</f>
        <v>#N/A</v>
      </c>
      <c r="AA655" s="5" t="e">
        <f>stat_prod_calc_test_venusaur[[#This Row],[sg_ul_rank]]=stat_prod_calc_test_venusaur[[#This Row],[ul_rank]]</f>
        <v>#N/A</v>
      </c>
      <c r="AB655" s="5">
        <f>ROUND(stat_prod_calc_test_venusaur[[#This Row],[ul_stat_product]],1)</f>
        <v>3892.9</v>
      </c>
      <c r="AC655" s="5" t="e">
        <f>INDEX(sgStats[ul_prod],MATCH(stat_prod_calc_test_venusaur[[#This Row],[iv_str]],sgStats[ul_iv_string],0))</f>
        <v>#N/A</v>
      </c>
    </row>
    <row r="656" spans="1:29" x14ac:dyDescent="0.25">
      <c r="A656" s="5" t="s">
        <v>36</v>
      </c>
      <c r="B656" s="5" t="s">
        <v>731</v>
      </c>
      <c r="C656">
        <v>21</v>
      </c>
      <c r="D656">
        <v>1483</v>
      </c>
      <c r="E656">
        <v>122</v>
      </c>
      <c r="F656">
        <v>1792.14</v>
      </c>
      <c r="G656">
        <v>695</v>
      </c>
      <c r="H656">
        <v>83.052999999999997</v>
      </c>
      <c r="I656">
        <v>40.5</v>
      </c>
      <c r="J656">
        <v>2488</v>
      </c>
      <c r="K656">
        <v>158</v>
      </c>
      <c r="L656">
        <v>3892.9140000000002</v>
      </c>
      <c r="M656">
        <v>655</v>
      </c>
      <c r="N656">
        <v>82.981999999999999</v>
      </c>
      <c r="O656">
        <v>3</v>
      </c>
      <c r="P656" t="e">
        <f>INDEX(sgStats[gl_rank],MATCH(stat_prod_calc_test_venusaur[[#This Row],[iv_str]],sgStats[gl_iv_string],0))</f>
        <v>#N/A</v>
      </c>
      <c r="Q656" t="e">
        <f>stat_prod_calc_test_venusaur[[#This Row],[sg_gl_rank]]=stat_prod_calc_test_venusaur[[#This Row],[gl_rank]]</f>
        <v>#N/A</v>
      </c>
      <c r="R656">
        <f>ROUND(stat_prod_calc_test_venusaur[[#This Row],[gl_stat_product]],1)</f>
        <v>1792.1</v>
      </c>
      <c r="S656" s="6" t="e">
        <f>INDEX(sgStats[gl_prod],MATCH(stat_prod_calc_test_venusaur[[#This Row],[iv_str]],sgStats[gl_iv_string],0))</f>
        <v>#N/A</v>
      </c>
      <c r="T656" s="5">
        <f>ROUND(stat_prod_calc_test_venusaur[[#This Row],[gl_percent_rank]],2)</f>
        <v>83.05</v>
      </c>
      <c r="U656" s="5" t="e">
        <f>INDEX(sgStats[gl_percent_sp],MATCH(stat_prod_calc_test_venusaur[[#This Row],[iv_str]],sgStats[gl_iv_string],0))</f>
        <v>#N/A</v>
      </c>
      <c r="V656" s="5" t="e">
        <f>stat_prod_calc_test_venusaur[[#This Row],[my_gl_%sp]]=stat_prod_calc_test_venusaur[[#This Row],[sg_gl_%sp]]</f>
        <v>#N/A</v>
      </c>
      <c r="W656" s="5">
        <f>ROUND(stat_prod_calc_test_venusaur[[#This Row],[gl_stat_product]]/$F$2*100,2)</f>
        <v>98.11</v>
      </c>
      <c r="X656" s="5" t="e">
        <f>stat_prod_calc_test_venusaur[[#This Row],[Column1]]=stat_prod_calc_test_venusaur[[#This Row],[sg_gl_%sp]]</f>
        <v>#N/A</v>
      </c>
      <c r="Y656" s="5">
        <f>stat_prod_calc_test_venusaur[[#This Row],[ul_stat_product]]/$L$66*100</f>
        <v>98.462479351635679</v>
      </c>
      <c r="Z656" s="5" t="e">
        <f>INDEX(sgStats[gl_rank],MATCH(stat_prod_calc_test_venusaur[[#This Row],[iv_str]],sgStats[ul_iv_string],0))</f>
        <v>#N/A</v>
      </c>
      <c r="AA656" s="5" t="e">
        <f>stat_prod_calc_test_venusaur[[#This Row],[sg_ul_rank]]=stat_prod_calc_test_venusaur[[#This Row],[ul_rank]]</f>
        <v>#N/A</v>
      </c>
      <c r="AB656" s="5">
        <f>ROUND(stat_prod_calc_test_venusaur[[#This Row],[ul_stat_product]],1)</f>
        <v>3892.9</v>
      </c>
      <c r="AC656" s="5" t="e">
        <f>INDEX(sgStats[ul_prod],MATCH(stat_prod_calc_test_venusaur[[#This Row],[iv_str]],sgStats[ul_iv_string],0))</f>
        <v>#N/A</v>
      </c>
    </row>
    <row r="657" spans="1:29" x14ac:dyDescent="0.25">
      <c r="A657" s="5" t="s">
        <v>36</v>
      </c>
      <c r="B657" s="5" t="s">
        <v>348</v>
      </c>
      <c r="C657">
        <v>21</v>
      </c>
      <c r="D657">
        <v>1491</v>
      </c>
      <c r="E657">
        <v>123</v>
      </c>
      <c r="F657">
        <v>1806.83</v>
      </c>
      <c r="G657">
        <v>312</v>
      </c>
      <c r="H657">
        <v>92.381</v>
      </c>
      <c r="I657">
        <v>40</v>
      </c>
      <c r="J657">
        <v>2485</v>
      </c>
      <c r="K657">
        <v>159</v>
      </c>
      <c r="L657">
        <v>3892.8449999999998</v>
      </c>
      <c r="M657">
        <v>656</v>
      </c>
      <c r="N657">
        <v>82.956000000000003</v>
      </c>
      <c r="O657">
        <v>3</v>
      </c>
      <c r="P657" t="e">
        <f>INDEX(sgStats[gl_rank],MATCH(stat_prod_calc_test_venusaur[[#This Row],[iv_str]],sgStats[gl_iv_string],0))</f>
        <v>#N/A</v>
      </c>
      <c r="Q657" t="e">
        <f>stat_prod_calc_test_venusaur[[#This Row],[sg_gl_rank]]=stat_prod_calc_test_venusaur[[#This Row],[gl_rank]]</f>
        <v>#N/A</v>
      </c>
      <c r="R657">
        <f>ROUND(stat_prod_calc_test_venusaur[[#This Row],[gl_stat_product]],1)</f>
        <v>1806.8</v>
      </c>
      <c r="S657" s="6" t="e">
        <f>INDEX(sgStats[gl_prod],MATCH(stat_prod_calc_test_venusaur[[#This Row],[iv_str]],sgStats[gl_iv_string],0))</f>
        <v>#N/A</v>
      </c>
      <c r="T657" s="5">
        <f>ROUND(stat_prod_calc_test_venusaur[[#This Row],[gl_percent_rank]],2)</f>
        <v>92.38</v>
      </c>
      <c r="U657" s="5" t="e">
        <f>INDEX(sgStats[gl_percent_sp],MATCH(stat_prod_calc_test_venusaur[[#This Row],[iv_str]],sgStats[gl_iv_string],0))</f>
        <v>#N/A</v>
      </c>
      <c r="V657" s="5" t="e">
        <f>stat_prod_calc_test_venusaur[[#This Row],[my_gl_%sp]]=stat_prod_calc_test_venusaur[[#This Row],[sg_gl_%sp]]</f>
        <v>#N/A</v>
      </c>
      <c r="W657" s="5">
        <f>ROUND(stat_prod_calc_test_venusaur[[#This Row],[gl_stat_product]]/$F$2*100,2)</f>
        <v>98.92</v>
      </c>
      <c r="X657" s="5" t="e">
        <f>stat_prod_calc_test_venusaur[[#This Row],[Column1]]=stat_prod_calc_test_venusaur[[#This Row],[sg_gl_%sp]]</f>
        <v>#N/A</v>
      </c>
      <c r="Y657" s="5">
        <f>stat_prod_calc_test_venusaur[[#This Row],[ul_stat_product]]/$L$66*100</f>
        <v>98.460734152261807</v>
      </c>
      <c r="Z657" s="5" t="e">
        <f>INDEX(sgStats[gl_rank],MATCH(stat_prod_calc_test_venusaur[[#This Row],[iv_str]],sgStats[ul_iv_string],0))</f>
        <v>#N/A</v>
      </c>
      <c r="AA657" s="5" t="e">
        <f>stat_prod_calc_test_venusaur[[#This Row],[sg_ul_rank]]=stat_prod_calc_test_venusaur[[#This Row],[ul_rank]]</f>
        <v>#N/A</v>
      </c>
      <c r="AB657" s="5">
        <f>ROUND(stat_prod_calc_test_venusaur[[#This Row],[ul_stat_product]],1)</f>
        <v>3892.8</v>
      </c>
      <c r="AC657" s="5" t="e">
        <f>INDEX(sgStats[ul_prod],MATCH(stat_prod_calc_test_venusaur[[#This Row],[iv_str]],sgStats[ul_iv_string],0))</f>
        <v>#N/A</v>
      </c>
    </row>
    <row r="658" spans="1:29" x14ac:dyDescent="0.25">
      <c r="A658" s="5" t="s">
        <v>36</v>
      </c>
      <c r="B658" s="5" t="s">
        <v>236</v>
      </c>
      <c r="C658">
        <v>21</v>
      </c>
      <c r="D658">
        <v>1494</v>
      </c>
      <c r="E658">
        <v>118</v>
      </c>
      <c r="F658">
        <v>1813.152</v>
      </c>
      <c r="G658">
        <v>199</v>
      </c>
      <c r="H658">
        <v>95.14</v>
      </c>
      <c r="I658">
        <v>40</v>
      </c>
      <c r="J658">
        <v>2491</v>
      </c>
      <c r="K658">
        <v>152</v>
      </c>
      <c r="L658">
        <v>3892.7249999999999</v>
      </c>
      <c r="M658">
        <v>657</v>
      </c>
      <c r="N658">
        <v>82.93</v>
      </c>
      <c r="O658">
        <v>3</v>
      </c>
      <c r="P658">
        <f>INDEX(sgStats[gl_rank],MATCH(stat_prod_calc_test_venusaur[[#This Row],[iv_str]],sgStats[gl_iv_string],0))</f>
        <v>200</v>
      </c>
      <c r="Q658" t="b">
        <f>stat_prod_calc_test_venusaur[[#This Row],[sg_gl_rank]]=stat_prod_calc_test_venusaur[[#This Row],[gl_rank]]</f>
        <v>0</v>
      </c>
      <c r="R658">
        <f>ROUND(stat_prod_calc_test_venusaur[[#This Row],[gl_stat_product]],1)</f>
        <v>1813.2</v>
      </c>
      <c r="S658" s="6">
        <f>INDEX(sgStats[gl_prod],MATCH(stat_prod_calc_test_venusaur[[#This Row],[iv_str]],sgStats[gl_iv_string],0))</f>
        <v>1813.2</v>
      </c>
      <c r="T658" s="5">
        <f>ROUND(stat_prod_calc_test_venusaur[[#This Row],[gl_percent_rank]],2)</f>
        <v>95.14</v>
      </c>
      <c r="U658" s="5">
        <f>INDEX(sgStats[gl_percent_sp],MATCH(stat_prod_calc_test_venusaur[[#This Row],[iv_str]],sgStats[gl_iv_string],0))</f>
        <v>97.87</v>
      </c>
      <c r="V658" s="5" t="b">
        <f>stat_prod_calc_test_venusaur[[#This Row],[my_gl_%sp]]=stat_prod_calc_test_venusaur[[#This Row],[sg_gl_%sp]]</f>
        <v>0</v>
      </c>
      <c r="W658" s="5">
        <f>ROUND(stat_prod_calc_test_venusaur[[#This Row],[gl_stat_product]]/$F$2*100,2)</f>
        <v>99.26</v>
      </c>
      <c r="X658" s="5" t="b">
        <f>stat_prod_calc_test_venusaur[[#This Row],[Column1]]=stat_prod_calc_test_venusaur[[#This Row],[sg_gl_%sp]]</f>
        <v>0</v>
      </c>
      <c r="Y658" s="5">
        <f>stat_prod_calc_test_venusaur[[#This Row],[ul_stat_product]]/$L$66*100</f>
        <v>98.457699022915975</v>
      </c>
      <c r="Z658" s="5" t="e">
        <f>INDEX(sgStats[gl_rank],MATCH(stat_prod_calc_test_venusaur[[#This Row],[iv_str]],sgStats[ul_iv_string],0))</f>
        <v>#N/A</v>
      </c>
      <c r="AA658" s="5" t="e">
        <f>stat_prod_calc_test_venusaur[[#This Row],[sg_ul_rank]]=stat_prod_calc_test_venusaur[[#This Row],[ul_rank]]</f>
        <v>#N/A</v>
      </c>
      <c r="AB658" s="5">
        <f>ROUND(stat_prod_calc_test_venusaur[[#This Row],[ul_stat_product]],1)</f>
        <v>3892.7</v>
      </c>
      <c r="AC658" s="5" t="e">
        <f>INDEX(sgStats[ul_prod],MATCH(stat_prod_calc_test_venusaur[[#This Row],[iv_str]],sgStats[ul_iv_string],0))</f>
        <v>#N/A</v>
      </c>
    </row>
    <row r="659" spans="1:29" x14ac:dyDescent="0.25">
      <c r="A659" s="5" t="s">
        <v>36</v>
      </c>
      <c r="B659" s="5" t="s">
        <v>1269</v>
      </c>
      <c r="C659">
        <v>21</v>
      </c>
      <c r="D659">
        <v>1476</v>
      </c>
      <c r="E659">
        <v>121</v>
      </c>
      <c r="F659">
        <v>1777.45</v>
      </c>
      <c r="G659">
        <v>1232</v>
      </c>
      <c r="H659">
        <v>69.915000000000006</v>
      </c>
      <c r="I659">
        <v>41</v>
      </c>
      <c r="J659">
        <v>2492</v>
      </c>
      <c r="K659">
        <v>157</v>
      </c>
      <c r="L659">
        <v>3892.6709999999998</v>
      </c>
      <c r="M659">
        <v>658</v>
      </c>
      <c r="N659">
        <v>82.903999999999996</v>
      </c>
      <c r="O659">
        <v>3</v>
      </c>
      <c r="P659" t="e">
        <f>INDEX(sgStats[gl_rank],MATCH(stat_prod_calc_test_venusaur[[#This Row],[iv_str]],sgStats[gl_iv_string],0))</f>
        <v>#N/A</v>
      </c>
      <c r="Q659" t="e">
        <f>stat_prod_calc_test_venusaur[[#This Row],[sg_gl_rank]]=stat_prod_calc_test_venusaur[[#This Row],[gl_rank]]</f>
        <v>#N/A</v>
      </c>
      <c r="R659">
        <f>ROUND(stat_prod_calc_test_venusaur[[#This Row],[gl_stat_product]],1)</f>
        <v>1777.5</v>
      </c>
      <c r="S659" s="6" t="e">
        <f>INDEX(sgStats[gl_prod],MATCH(stat_prod_calc_test_venusaur[[#This Row],[iv_str]],sgStats[gl_iv_string],0))</f>
        <v>#N/A</v>
      </c>
      <c r="T659" s="5">
        <f>ROUND(stat_prod_calc_test_venusaur[[#This Row],[gl_percent_rank]],2)</f>
        <v>69.92</v>
      </c>
      <c r="U659" s="5" t="e">
        <f>INDEX(sgStats[gl_percent_sp],MATCH(stat_prod_calc_test_venusaur[[#This Row],[iv_str]],sgStats[gl_iv_string],0))</f>
        <v>#N/A</v>
      </c>
      <c r="V659" s="5" t="e">
        <f>stat_prod_calc_test_venusaur[[#This Row],[my_gl_%sp]]=stat_prod_calc_test_venusaur[[#This Row],[sg_gl_%sp]]</f>
        <v>#N/A</v>
      </c>
      <c r="W659" s="5">
        <f>ROUND(stat_prod_calc_test_venusaur[[#This Row],[gl_stat_product]]/$F$2*100,2)</f>
        <v>97.31</v>
      </c>
      <c r="X659" s="5" t="e">
        <f>stat_prod_calc_test_venusaur[[#This Row],[Column1]]=stat_prod_calc_test_venusaur[[#This Row],[sg_gl_%sp]]</f>
        <v>#N/A</v>
      </c>
      <c r="Y659" s="5">
        <f>stat_prod_calc_test_venusaur[[#This Row],[ul_stat_product]]/$L$66*100</f>
        <v>98.456333214710355</v>
      </c>
      <c r="Z659" s="5" t="e">
        <f>INDEX(sgStats[gl_rank],MATCH(stat_prod_calc_test_venusaur[[#This Row],[iv_str]],sgStats[ul_iv_string],0))</f>
        <v>#N/A</v>
      </c>
      <c r="AA659" s="5" t="e">
        <f>stat_prod_calc_test_venusaur[[#This Row],[sg_ul_rank]]=stat_prod_calc_test_venusaur[[#This Row],[ul_rank]]</f>
        <v>#N/A</v>
      </c>
      <c r="AB659" s="5">
        <f>ROUND(stat_prod_calc_test_venusaur[[#This Row],[ul_stat_product]],1)</f>
        <v>3892.7</v>
      </c>
      <c r="AC659" s="5" t="e">
        <f>INDEX(sgStats[ul_prod],MATCH(stat_prod_calc_test_venusaur[[#This Row],[iv_str]],sgStats[ul_iv_string],0))</f>
        <v>#N/A</v>
      </c>
    </row>
    <row r="660" spans="1:29" x14ac:dyDescent="0.25">
      <c r="A660" s="5" t="s">
        <v>36</v>
      </c>
      <c r="B660" s="5" t="s">
        <v>1824</v>
      </c>
      <c r="C660">
        <v>21</v>
      </c>
      <c r="D660">
        <v>1478</v>
      </c>
      <c r="E660">
        <v>124</v>
      </c>
      <c r="F660">
        <v>1765.248</v>
      </c>
      <c r="G660">
        <v>1788</v>
      </c>
      <c r="H660">
        <v>56.337000000000003</v>
      </c>
      <c r="I660">
        <v>41</v>
      </c>
      <c r="J660">
        <v>2496</v>
      </c>
      <c r="K660">
        <v>162</v>
      </c>
      <c r="L660">
        <v>3892.556</v>
      </c>
      <c r="M660">
        <v>659</v>
      </c>
      <c r="N660">
        <v>82.878</v>
      </c>
      <c r="O660">
        <v>3</v>
      </c>
      <c r="P660" t="e">
        <f>INDEX(sgStats[gl_rank],MATCH(stat_prod_calc_test_venusaur[[#This Row],[iv_str]],sgStats[gl_iv_string],0))</f>
        <v>#N/A</v>
      </c>
      <c r="Q660" t="e">
        <f>stat_prod_calc_test_venusaur[[#This Row],[sg_gl_rank]]=stat_prod_calc_test_venusaur[[#This Row],[gl_rank]]</f>
        <v>#N/A</v>
      </c>
      <c r="R660">
        <f>ROUND(stat_prod_calc_test_venusaur[[#This Row],[gl_stat_product]],1)</f>
        <v>1765.2</v>
      </c>
      <c r="S660" s="6" t="e">
        <f>INDEX(sgStats[gl_prod],MATCH(stat_prod_calc_test_venusaur[[#This Row],[iv_str]],sgStats[gl_iv_string],0))</f>
        <v>#N/A</v>
      </c>
      <c r="T660" s="5">
        <f>ROUND(stat_prod_calc_test_venusaur[[#This Row],[gl_percent_rank]],2)</f>
        <v>56.34</v>
      </c>
      <c r="U660" s="5" t="e">
        <f>INDEX(sgStats[gl_percent_sp],MATCH(stat_prod_calc_test_venusaur[[#This Row],[iv_str]],sgStats[gl_iv_string],0))</f>
        <v>#N/A</v>
      </c>
      <c r="V660" s="5" t="e">
        <f>stat_prod_calc_test_venusaur[[#This Row],[my_gl_%sp]]=stat_prod_calc_test_venusaur[[#This Row],[sg_gl_%sp]]</f>
        <v>#N/A</v>
      </c>
      <c r="W660" s="5">
        <f>ROUND(stat_prod_calc_test_venusaur[[#This Row],[gl_stat_product]]/$F$2*100,2)</f>
        <v>96.64</v>
      </c>
      <c r="X660" s="5" t="e">
        <f>stat_prod_calc_test_venusaur[[#This Row],[Column1]]=stat_prod_calc_test_venusaur[[#This Row],[sg_gl_%sp]]</f>
        <v>#N/A</v>
      </c>
      <c r="Y660" s="5">
        <f>stat_prod_calc_test_venusaur[[#This Row],[ul_stat_product]]/$L$66*100</f>
        <v>98.453424549087273</v>
      </c>
      <c r="Z660" s="5" t="e">
        <f>INDEX(sgStats[gl_rank],MATCH(stat_prod_calc_test_venusaur[[#This Row],[iv_str]],sgStats[ul_iv_string],0))</f>
        <v>#N/A</v>
      </c>
      <c r="AA660" s="5" t="e">
        <f>stat_prod_calc_test_venusaur[[#This Row],[sg_ul_rank]]=stat_prod_calc_test_venusaur[[#This Row],[ul_rank]]</f>
        <v>#N/A</v>
      </c>
      <c r="AB660" s="5">
        <f>ROUND(stat_prod_calc_test_venusaur[[#This Row],[ul_stat_product]],1)</f>
        <v>3892.6</v>
      </c>
      <c r="AC660" s="5" t="e">
        <f>INDEX(sgStats[ul_prod],MATCH(stat_prod_calc_test_venusaur[[#This Row],[iv_str]],sgStats[ul_iv_string],0))</f>
        <v>#N/A</v>
      </c>
    </row>
    <row r="661" spans="1:29" x14ac:dyDescent="0.25">
      <c r="A661" s="5" t="s">
        <v>36</v>
      </c>
      <c r="B661" s="5" t="s">
        <v>734</v>
      </c>
      <c r="C661">
        <v>21</v>
      </c>
      <c r="D661">
        <v>1487</v>
      </c>
      <c r="E661">
        <v>122</v>
      </c>
      <c r="F661">
        <v>1791.912</v>
      </c>
      <c r="G661">
        <v>698</v>
      </c>
      <c r="H661">
        <v>82.978999999999999</v>
      </c>
      <c r="I661">
        <v>40.5</v>
      </c>
      <c r="J661">
        <v>2494</v>
      </c>
      <c r="K661">
        <v>158</v>
      </c>
      <c r="L661">
        <v>3892.4169999999999</v>
      </c>
      <c r="M661">
        <v>660</v>
      </c>
      <c r="N661">
        <v>82.852000000000004</v>
      </c>
      <c r="O661">
        <v>3</v>
      </c>
      <c r="P661" t="e">
        <f>INDEX(sgStats[gl_rank],MATCH(stat_prod_calc_test_venusaur[[#This Row],[iv_str]],sgStats[gl_iv_string],0))</f>
        <v>#N/A</v>
      </c>
      <c r="Q661" t="e">
        <f>stat_prod_calc_test_venusaur[[#This Row],[sg_gl_rank]]=stat_prod_calc_test_venusaur[[#This Row],[gl_rank]]</f>
        <v>#N/A</v>
      </c>
      <c r="R661">
        <f>ROUND(stat_prod_calc_test_venusaur[[#This Row],[gl_stat_product]],1)</f>
        <v>1791.9</v>
      </c>
      <c r="S661" s="6" t="e">
        <f>INDEX(sgStats[gl_prod],MATCH(stat_prod_calc_test_venusaur[[#This Row],[iv_str]],sgStats[gl_iv_string],0))</f>
        <v>#N/A</v>
      </c>
      <c r="T661" s="5">
        <f>ROUND(stat_prod_calc_test_venusaur[[#This Row],[gl_percent_rank]],2)</f>
        <v>82.98</v>
      </c>
      <c r="U661" s="5" t="e">
        <f>INDEX(sgStats[gl_percent_sp],MATCH(stat_prod_calc_test_venusaur[[#This Row],[iv_str]],sgStats[gl_iv_string],0))</f>
        <v>#N/A</v>
      </c>
      <c r="V661" s="5" t="e">
        <f>stat_prod_calc_test_venusaur[[#This Row],[my_gl_%sp]]=stat_prod_calc_test_venusaur[[#This Row],[sg_gl_%sp]]</f>
        <v>#N/A</v>
      </c>
      <c r="W661" s="5">
        <f>ROUND(stat_prod_calc_test_venusaur[[#This Row],[gl_stat_product]]/$F$2*100,2)</f>
        <v>98.1</v>
      </c>
      <c r="X661" s="5" t="e">
        <f>stat_prod_calc_test_venusaur[[#This Row],[Column1]]=stat_prod_calc_test_venusaur[[#This Row],[sg_gl_%sp]]</f>
        <v>#N/A</v>
      </c>
      <c r="Y661" s="5">
        <f>stat_prod_calc_test_venusaur[[#This Row],[ul_stat_product]]/$L$66*100</f>
        <v>98.44990885759502</v>
      </c>
      <c r="Z661" s="5" t="e">
        <f>INDEX(sgStats[gl_rank],MATCH(stat_prod_calc_test_venusaur[[#This Row],[iv_str]],sgStats[ul_iv_string],0))</f>
        <v>#N/A</v>
      </c>
      <c r="AA661" s="5" t="e">
        <f>stat_prod_calc_test_venusaur[[#This Row],[sg_ul_rank]]=stat_prod_calc_test_venusaur[[#This Row],[ul_rank]]</f>
        <v>#N/A</v>
      </c>
      <c r="AB661" s="5">
        <f>ROUND(stat_prod_calc_test_venusaur[[#This Row],[ul_stat_product]],1)</f>
        <v>3892.4</v>
      </c>
      <c r="AC661" s="5" t="e">
        <f>INDEX(sgStats[ul_prod],MATCH(stat_prod_calc_test_venusaur[[#This Row],[iv_str]],sgStats[ul_iv_string],0))</f>
        <v>#N/A</v>
      </c>
    </row>
    <row r="662" spans="1:29" x14ac:dyDescent="0.25">
      <c r="A662" s="5" t="s">
        <v>36</v>
      </c>
      <c r="B662" s="5" t="s">
        <v>353</v>
      </c>
      <c r="C662">
        <v>21</v>
      </c>
      <c r="D662">
        <v>1494</v>
      </c>
      <c r="E662">
        <v>123</v>
      </c>
      <c r="F662">
        <v>1806.5989999999999</v>
      </c>
      <c r="G662">
        <v>317</v>
      </c>
      <c r="H662">
        <v>92.259</v>
      </c>
      <c r="I662">
        <v>40</v>
      </c>
      <c r="J662">
        <v>2491</v>
      </c>
      <c r="K662">
        <v>159</v>
      </c>
      <c r="L662">
        <v>3892.3490000000002</v>
      </c>
      <c r="M662">
        <v>661</v>
      </c>
      <c r="N662">
        <v>82.825999999999993</v>
      </c>
      <c r="O662">
        <v>3</v>
      </c>
      <c r="P662" t="e">
        <f>INDEX(sgStats[gl_rank],MATCH(stat_prod_calc_test_venusaur[[#This Row],[iv_str]],sgStats[gl_iv_string],0))</f>
        <v>#N/A</v>
      </c>
      <c r="Q662" t="e">
        <f>stat_prod_calc_test_venusaur[[#This Row],[sg_gl_rank]]=stat_prod_calc_test_venusaur[[#This Row],[gl_rank]]</f>
        <v>#N/A</v>
      </c>
      <c r="R662">
        <f>ROUND(stat_prod_calc_test_venusaur[[#This Row],[gl_stat_product]],1)</f>
        <v>1806.6</v>
      </c>
      <c r="S662" s="6" t="e">
        <f>INDEX(sgStats[gl_prod],MATCH(stat_prod_calc_test_venusaur[[#This Row],[iv_str]],sgStats[gl_iv_string],0))</f>
        <v>#N/A</v>
      </c>
      <c r="T662" s="5">
        <f>ROUND(stat_prod_calc_test_venusaur[[#This Row],[gl_percent_rank]],2)</f>
        <v>92.26</v>
      </c>
      <c r="U662" s="5" t="e">
        <f>INDEX(sgStats[gl_percent_sp],MATCH(stat_prod_calc_test_venusaur[[#This Row],[iv_str]],sgStats[gl_iv_string],0))</f>
        <v>#N/A</v>
      </c>
      <c r="V662" s="5" t="e">
        <f>stat_prod_calc_test_venusaur[[#This Row],[my_gl_%sp]]=stat_prod_calc_test_venusaur[[#This Row],[sg_gl_%sp]]</f>
        <v>#N/A</v>
      </c>
      <c r="W662" s="5">
        <f>ROUND(stat_prod_calc_test_venusaur[[#This Row],[gl_stat_product]]/$F$2*100,2)</f>
        <v>98.9</v>
      </c>
      <c r="X662" s="5" t="e">
        <f>stat_prod_calc_test_venusaur[[#This Row],[Column1]]=stat_prod_calc_test_venusaur[[#This Row],[sg_gl_%sp]]</f>
        <v>#N/A</v>
      </c>
      <c r="Y662" s="5">
        <f>stat_prod_calc_test_venusaur[[#This Row],[ul_stat_product]]/$L$66*100</f>
        <v>98.448188950965715</v>
      </c>
      <c r="Z662" s="5" t="e">
        <f>INDEX(sgStats[gl_rank],MATCH(stat_prod_calc_test_venusaur[[#This Row],[iv_str]],sgStats[ul_iv_string],0))</f>
        <v>#N/A</v>
      </c>
      <c r="AA662" s="5" t="e">
        <f>stat_prod_calc_test_venusaur[[#This Row],[sg_ul_rank]]=stat_prod_calc_test_venusaur[[#This Row],[ul_rank]]</f>
        <v>#N/A</v>
      </c>
      <c r="AB662" s="5">
        <f>ROUND(stat_prod_calc_test_venusaur[[#This Row],[ul_stat_product]],1)</f>
        <v>3892.3</v>
      </c>
      <c r="AC662" s="5" t="e">
        <f>INDEX(sgStats[ul_prod],MATCH(stat_prod_calc_test_venusaur[[#This Row],[iv_str]],sgStats[ul_iv_string],0))</f>
        <v>#N/A</v>
      </c>
    </row>
    <row r="663" spans="1:29" x14ac:dyDescent="0.25">
      <c r="A663" s="5" t="s">
        <v>36</v>
      </c>
      <c r="B663" s="5" t="s">
        <v>2377</v>
      </c>
      <c r="C663">
        <v>20.5</v>
      </c>
      <c r="D663">
        <v>1469</v>
      </c>
      <c r="E663">
        <v>123</v>
      </c>
      <c r="F663">
        <v>1754.1690000000001</v>
      </c>
      <c r="G663">
        <v>2341</v>
      </c>
      <c r="H663">
        <v>42.832999999999998</v>
      </c>
      <c r="I663">
        <v>39.5</v>
      </c>
      <c r="J663">
        <v>2491</v>
      </c>
      <c r="K663">
        <v>161</v>
      </c>
      <c r="L663">
        <v>3892.3020000000001</v>
      </c>
      <c r="M663">
        <v>662</v>
      </c>
      <c r="N663">
        <v>82.8</v>
      </c>
      <c r="O663">
        <v>3</v>
      </c>
      <c r="P663" t="e">
        <f>INDEX(sgStats[gl_rank],MATCH(stat_prod_calc_test_venusaur[[#This Row],[iv_str]],sgStats[gl_iv_string],0))</f>
        <v>#N/A</v>
      </c>
      <c r="Q663" t="e">
        <f>stat_prod_calc_test_venusaur[[#This Row],[sg_gl_rank]]=stat_prod_calc_test_venusaur[[#This Row],[gl_rank]]</f>
        <v>#N/A</v>
      </c>
      <c r="R663">
        <f>ROUND(stat_prod_calc_test_venusaur[[#This Row],[gl_stat_product]],1)</f>
        <v>1754.2</v>
      </c>
      <c r="S663" s="6" t="e">
        <f>INDEX(sgStats[gl_prod],MATCH(stat_prod_calc_test_venusaur[[#This Row],[iv_str]],sgStats[gl_iv_string],0))</f>
        <v>#N/A</v>
      </c>
      <c r="T663" s="5">
        <f>ROUND(stat_prod_calc_test_venusaur[[#This Row],[gl_percent_rank]],2)</f>
        <v>42.83</v>
      </c>
      <c r="U663" s="5" t="e">
        <f>INDEX(sgStats[gl_percent_sp],MATCH(stat_prod_calc_test_venusaur[[#This Row],[iv_str]],sgStats[gl_iv_string],0))</f>
        <v>#N/A</v>
      </c>
      <c r="V663" s="5" t="e">
        <f>stat_prod_calc_test_venusaur[[#This Row],[my_gl_%sp]]=stat_prod_calc_test_venusaur[[#This Row],[sg_gl_%sp]]</f>
        <v>#N/A</v>
      </c>
      <c r="W663" s="5">
        <f>ROUND(stat_prod_calc_test_venusaur[[#This Row],[gl_stat_product]]/$F$2*100,2)</f>
        <v>96.03</v>
      </c>
      <c r="X663" s="5" t="e">
        <f>stat_prod_calc_test_venusaur[[#This Row],[Column1]]=stat_prod_calc_test_venusaur[[#This Row],[sg_gl_%sp]]</f>
        <v>#N/A</v>
      </c>
      <c r="Y663" s="5">
        <f>stat_prod_calc_test_venusaur[[#This Row],[ul_stat_product]]/$L$66*100</f>
        <v>98.447000191971938</v>
      </c>
      <c r="Z663" s="5" t="e">
        <f>INDEX(sgStats[gl_rank],MATCH(stat_prod_calc_test_venusaur[[#This Row],[iv_str]],sgStats[ul_iv_string],0))</f>
        <v>#N/A</v>
      </c>
      <c r="AA663" s="5" t="e">
        <f>stat_prod_calc_test_venusaur[[#This Row],[sg_ul_rank]]=stat_prod_calc_test_venusaur[[#This Row],[ul_rank]]</f>
        <v>#N/A</v>
      </c>
      <c r="AB663" s="5">
        <f>ROUND(stat_prod_calc_test_venusaur[[#This Row],[ul_stat_product]],1)</f>
        <v>3892.3</v>
      </c>
      <c r="AC663" s="5" t="e">
        <f>INDEX(sgStats[ul_prod],MATCH(stat_prod_calc_test_venusaur[[#This Row],[iv_str]],sgStats[ul_iv_string],0))</f>
        <v>#N/A</v>
      </c>
    </row>
    <row r="664" spans="1:29" x14ac:dyDescent="0.25">
      <c r="A664" s="5" t="s">
        <v>36</v>
      </c>
      <c r="B664" s="5" t="s">
        <v>1280</v>
      </c>
      <c r="C664">
        <v>21</v>
      </c>
      <c r="D664">
        <v>1480</v>
      </c>
      <c r="E664">
        <v>121</v>
      </c>
      <c r="F664">
        <v>1777.2239999999999</v>
      </c>
      <c r="G664">
        <v>1243</v>
      </c>
      <c r="H664">
        <v>69.646000000000001</v>
      </c>
      <c r="I664">
        <v>41</v>
      </c>
      <c r="J664">
        <v>2498</v>
      </c>
      <c r="K664">
        <v>157</v>
      </c>
      <c r="L664">
        <v>3892.174</v>
      </c>
      <c r="M664">
        <v>663</v>
      </c>
      <c r="N664">
        <v>82.774000000000001</v>
      </c>
      <c r="O664">
        <v>3</v>
      </c>
      <c r="P664" t="e">
        <f>INDEX(sgStats[gl_rank],MATCH(stat_prod_calc_test_venusaur[[#This Row],[iv_str]],sgStats[gl_iv_string],0))</f>
        <v>#N/A</v>
      </c>
      <c r="Q664" t="e">
        <f>stat_prod_calc_test_venusaur[[#This Row],[sg_gl_rank]]=stat_prod_calc_test_venusaur[[#This Row],[gl_rank]]</f>
        <v>#N/A</v>
      </c>
      <c r="R664">
        <f>ROUND(stat_prod_calc_test_venusaur[[#This Row],[gl_stat_product]],1)</f>
        <v>1777.2</v>
      </c>
      <c r="S664" s="6" t="e">
        <f>INDEX(sgStats[gl_prod],MATCH(stat_prod_calc_test_venusaur[[#This Row],[iv_str]],sgStats[gl_iv_string],0))</f>
        <v>#N/A</v>
      </c>
      <c r="T664" s="5">
        <f>ROUND(stat_prod_calc_test_venusaur[[#This Row],[gl_percent_rank]],2)</f>
        <v>69.650000000000006</v>
      </c>
      <c r="U664" s="5" t="e">
        <f>INDEX(sgStats[gl_percent_sp],MATCH(stat_prod_calc_test_venusaur[[#This Row],[iv_str]],sgStats[gl_iv_string],0))</f>
        <v>#N/A</v>
      </c>
      <c r="V664" s="5" t="e">
        <f>stat_prod_calc_test_venusaur[[#This Row],[my_gl_%sp]]=stat_prod_calc_test_venusaur[[#This Row],[sg_gl_%sp]]</f>
        <v>#N/A</v>
      </c>
      <c r="W664" s="5">
        <f>ROUND(stat_prod_calc_test_venusaur[[#This Row],[gl_stat_product]]/$F$2*100,2)</f>
        <v>97.3</v>
      </c>
      <c r="X664" s="5" t="e">
        <f>stat_prod_calc_test_venusaur[[#This Row],[Column1]]=stat_prod_calc_test_venusaur[[#This Row],[sg_gl_%sp]]</f>
        <v>#N/A</v>
      </c>
      <c r="Y664" s="5">
        <f>stat_prod_calc_test_venusaur[[#This Row],[ul_stat_product]]/$L$66*100</f>
        <v>98.44376272066971</v>
      </c>
      <c r="Z664" s="5" t="e">
        <f>INDEX(sgStats[gl_rank],MATCH(stat_prod_calc_test_venusaur[[#This Row],[iv_str]],sgStats[ul_iv_string],0))</f>
        <v>#N/A</v>
      </c>
      <c r="AA664" s="5" t="e">
        <f>stat_prod_calc_test_venusaur[[#This Row],[sg_ul_rank]]=stat_prod_calc_test_venusaur[[#This Row],[ul_rank]]</f>
        <v>#N/A</v>
      </c>
      <c r="AB664" s="5">
        <f>ROUND(stat_prod_calc_test_venusaur[[#This Row],[ul_stat_product]],1)</f>
        <v>3892.2</v>
      </c>
      <c r="AC664" s="5" t="e">
        <f>INDEX(sgStats[ul_prod],MATCH(stat_prod_calc_test_venusaur[[#This Row],[iv_str]],sgStats[ul_iv_string],0))</f>
        <v>#N/A</v>
      </c>
    </row>
    <row r="665" spans="1:29" x14ac:dyDescent="0.25">
      <c r="A665" s="5" t="s">
        <v>36</v>
      </c>
      <c r="B665" s="5" t="s">
        <v>97</v>
      </c>
      <c r="C665">
        <v>20.5</v>
      </c>
      <c r="D665">
        <v>1499</v>
      </c>
      <c r="E665">
        <v>123</v>
      </c>
      <c r="F665">
        <v>1826.79</v>
      </c>
      <c r="G665">
        <v>61</v>
      </c>
      <c r="H665">
        <v>98.486000000000004</v>
      </c>
      <c r="I665">
        <v>38</v>
      </c>
      <c r="J665">
        <v>2487</v>
      </c>
      <c r="K665">
        <v>158</v>
      </c>
      <c r="L665">
        <v>3892.0920000000001</v>
      </c>
      <c r="M665">
        <v>664</v>
      </c>
      <c r="N665">
        <v>82.748000000000005</v>
      </c>
      <c r="O665">
        <v>3</v>
      </c>
      <c r="P665">
        <f>INDEX(sgStats[gl_rank],MATCH(stat_prod_calc_test_venusaur[[#This Row],[iv_str]],sgStats[gl_iv_string],0))</f>
        <v>61</v>
      </c>
      <c r="Q665" t="b">
        <f>stat_prod_calc_test_venusaur[[#This Row],[sg_gl_rank]]=stat_prod_calc_test_venusaur[[#This Row],[gl_rank]]</f>
        <v>1</v>
      </c>
      <c r="R665">
        <f>ROUND(stat_prod_calc_test_venusaur[[#This Row],[gl_stat_product]],1)</f>
        <v>1826.8</v>
      </c>
      <c r="S665" s="6">
        <f>INDEX(sgStats[gl_prod],MATCH(stat_prod_calc_test_venusaur[[#This Row],[iv_str]],sgStats[gl_iv_string],0))</f>
        <v>1826.8</v>
      </c>
      <c r="T665" s="5">
        <f>ROUND(stat_prod_calc_test_venusaur[[#This Row],[gl_percent_rank]],2)</f>
        <v>98.49</v>
      </c>
      <c r="U665" s="5">
        <f>INDEX(sgStats[gl_percent_sp],MATCH(stat_prod_calc_test_venusaur[[#This Row],[iv_str]],sgStats[gl_iv_string],0))</f>
        <v>98.6</v>
      </c>
      <c r="V665" s="5" t="b">
        <f>stat_prod_calc_test_venusaur[[#This Row],[my_gl_%sp]]=stat_prod_calc_test_venusaur[[#This Row],[sg_gl_%sp]]</f>
        <v>0</v>
      </c>
      <c r="W665" s="5">
        <f>ROUND(stat_prod_calc_test_venusaur[[#This Row],[gl_stat_product]]/$F$2*100,2)</f>
        <v>100.01</v>
      </c>
      <c r="X665" s="5" t="b">
        <f>stat_prod_calc_test_venusaur[[#This Row],[Column1]]=stat_prod_calc_test_venusaur[[#This Row],[sg_gl_%sp]]</f>
        <v>0</v>
      </c>
      <c r="Y665" s="5">
        <f>stat_prod_calc_test_venusaur[[#This Row],[ul_stat_product]]/$L$66*100</f>
        <v>98.441688715616721</v>
      </c>
      <c r="Z665" s="5" t="e">
        <f>INDEX(sgStats[gl_rank],MATCH(stat_prod_calc_test_venusaur[[#This Row],[iv_str]],sgStats[ul_iv_string],0))</f>
        <v>#N/A</v>
      </c>
      <c r="AA665" s="5" t="e">
        <f>stat_prod_calc_test_venusaur[[#This Row],[sg_ul_rank]]=stat_prod_calc_test_venusaur[[#This Row],[ul_rank]]</f>
        <v>#N/A</v>
      </c>
      <c r="AB665" s="5">
        <f>ROUND(stat_prod_calc_test_venusaur[[#This Row],[ul_stat_product]],1)</f>
        <v>3892.1</v>
      </c>
      <c r="AC665" s="5" t="e">
        <f>INDEX(sgStats[ul_prod],MATCH(stat_prod_calc_test_venusaur[[#This Row],[iv_str]],sgStats[ul_iv_string],0))</f>
        <v>#N/A</v>
      </c>
    </row>
    <row r="666" spans="1:29" x14ac:dyDescent="0.25">
      <c r="A666" s="5" t="s">
        <v>36</v>
      </c>
      <c r="B666" s="5" t="s">
        <v>651</v>
      </c>
      <c r="C666">
        <v>20</v>
      </c>
      <c r="D666">
        <v>1485</v>
      </c>
      <c r="E666">
        <v>122</v>
      </c>
      <c r="F666">
        <v>1794.0730000000001</v>
      </c>
      <c r="G666">
        <v>615</v>
      </c>
      <c r="H666">
        <v>85.006</v>
      </c>
      <c r="I666">
        <v>37</v>
      </c>
      <c r="J666">
        <v>2487</v>
      </c>
      <c r="K666">
        <v>158</v>
      </c>
      <c r="L666">
        <v>3892.0239999999999</v>
      </c>
      <c r="M666">
        <v>665</v>
      </c>
      <c r="N666">
        <v>82.721999999999994</v>
      </c>
      <c r="O666">
        <v>3</v>
      </c>
      <c r="P666" t="e">
        <f>INDEX(sgStats[gl_rank],MATCH(stat_prod_calc_test_venusaur[[#This Row],[iv_str]],sgStats[gl_iv_string],0))</f>
        <v>#N/A</v>
      </c>
      <c r="Q666" t="e">
        <f>stat_prod_calc_test_venusaur[[#This Row],[sg_gl_rank]]=stat_prod_calc_test_venusaur[[#This Row],[gl_rank]]</f>
        <v>#N/A</v>
      </c>
      <c r="R666">
        <f>ROUND(stat_prod_calc_test_venusaur[[#This Row],[gl_stat_product]],1)</f>
        <v>1794.1</v>
      </c>
      <c r="S666" s="6" t="e">
        <f>INDEX(sgStats[gl_prod],MATCH(stat_prod_calc_test_venusaur[[#This Row],[iv_str]],sgStats[gl_iv_string],0))</f>
        <v>#N/A</v>
      </c>
      <c r="T666" s="5">
        <f>ROUND(stat_prod_calc_test_venusaur[[#This Row],[gl_percent_rank]],2)</f>
        <v>85.01</v>
      </c>
      <c r="U666" s="5" t="e">
        <f>INDEX(sgStats[gl_percent_sp],MATCH(stat_prod_calc_test_venusaur[[#This Row],[iv_str]],sgStats[gl_iv_string],0))</f>
        <v>#N/A</v>
      </c>
      <c r="V666" s="5" t="e">
        <f>stat_prod_calc_test_venusaur[[#This Row],[my_gl_%sp]]=stat_prod_calc_test_venusaur[[#This Row],[sg_gl_%sp]]</f>
        <v>#N/A</v>
      </c>
      <c r="W666" s="5">
        <f>ROUND(stat_prod_calc_test_venusaur[[#This Row],[gl_stat_product]]/$F$2*100,2)</f>
        <v>98.22</v>
      </c>
      <c r="X666" s="5" t="e">
        <f>stat_prod_calc_test_venusaur[[#This Row],[Column1]]=stat_prod_calc_test_venusaur[[#This Row],[sg_gl_%sp]]</f>
        <v>#N/A</v>
      </c>
      <c r="Y666" s="5">
        <f>stat_prod_calc_test_venusaur[[#This Row],[ul_stat_product]]/$L$66*100</f>
        <v>98.439968808987416</v>
      </c>
      <c r="Z666" s="5" t="e">
        <f>INDEX(sgStats[gl_rank],MATCH(stat_prod_calc_test_venusaur[[#This Row],[iv_str]],sgStats[ul_iv_string],0))</f>
        <v>#N/A</v>
      </c>
      <c r="AA666" s="5" t="e">
        <f>stat_prod_calc_test_venusaur[[#This Row],[sg_ul_rank]]=stat_prod_calc_test_venusaur[[#This Row],[ul_rank]]</f>
        <v>#N/A</v>
      </c>
      <c r="AB666" s="5">
        <f>ROUND(stat_prod_calc_test_venusaur[[#This Row],[ul_stat_product]],1)</f>
        <v>3892</v>
      </c>
      <c r="AC666" s="5" t="e">
        <f>INDEX(sgStats[ul_prod],MATCH(stat_prod_calc_test_venusaur[[#This Row],[iv_str]],sgStats[ul_iv_string],0))</f>
        <v>#N/A</v>
      </c>
    </row>
    <row r="667" spans="1:29" x14ac:dyDescent="0.25">
      <c r="A667" s="5" t="s">
        <v>36</v>
      </c>
      <c r="B667" s="5" t="s">
        <v>1057</v>
      </c>
      <c r="C667">
        <v>21</v>
      </c>
      <c r="D667">
        <v>1490</v>
      </c>
      <c r="E667">
        <v>116</v>
      </c>
      <c r="F667">
        <v>1782.508</v>
      </c>
      <c r="G667">
        <v>1020</v>
      </c>
      <c r="H667">
        <v>75.043000000000006</v>
      </c>
      <c r="I667">
        <v>40.5</v>
      </c>
      <c r="J667">
        <v>2500</v>
      </c>
      <c r="K667">
        <v>151</v>
      </c>
      <c r="L667">
        <v>3891.8490000000002</v>
      </c>
      <c r="M667">
        <v>666</v>
      </c>
      <c r="N667">
        <v>82.695999999999998</v>
      </c>
      <c r="O667">
        <v>3</v>
      </c>
      <c r="P667" t="e">
        <f>INDEX(sgStats[gl_rank],MATCH(stat_prod_calc_test_venusaur[[#This Row],[iv_str]],sgStats[gl_iv_string],0))</f>
        <v>#N/A</v>
      </c>
      <c r="Q667" t="e">
        <f>stat_prod_calc_test_venusaur[[#This Row],[sg_gl_rank]]=stat_prod_calc_test_venusaur[[#This Row],[gl_rank]]</f>
        <v>#N/A</v>
      </c>
      <c r="R667">
        <f>ROUND(stat_prod_calc_test_venusaur[[#This Row],[gl_stat_product]],1)</f>
        <v>1782.5</v>
      </c>
      <c r="S667" s="6" t="e">
        <f>INDEX(sgStats[gl_prod],MATCH(stat_prod_calc_test_venusaur[[#This Row],[iv_str]],sgStats[gl_iv_string],0))</f>
        <v>#N/A</v>
      </c>
      <c r="T667" s="5">
        <f>ROUND(stat_prod_calc_test_venusaur[[#This Row],[gl_percent_rank]],2)</f>
        <v>75.040000000000006</v>
      </c>
      <c r="U667" s="5" t="e">
        <f>INDEX(sgStats[gl_percent_sp],MATCH(stat_prod_calc_test_venusaur[[#This Row],[iv_str]],sgStats[gl_iv_string],0))</f>
        <v>#N/A</v>
      </c>
      <c r="V667" s="5" t="e">
        <f>stat_prod_calc_test_venusaur[[#This Row],[my_gl_%sp]]=stat_prod_calc_test_venusaur[[#This Row],[sg_gl_%sp]]</f>
        <v>#N/A</v>
      </c>
      <c r="W667" s="5">
        <f>ROUND(stat_prod_calc_test_venusaur[[#This Row],[gl_stat_product]]/$F$2*100,2)</f>
        <v>97.59</v>
      </c>
      <c r="X667" s="5" t="e">
        <f>stat_prod_calc_test_venusaur[[#This Row],[Column1]]=stat_prod_calc_test_venusaur[[#This Row],[sg_gl_%sp]]</f>
        <v>#N/A</v>
      </c>
      <c r="Y667" s="5">
        <f>stat_prod_calc_test_venusaur[[#This Row],[ul_stat_product]]/$L$66*100</f>
        <v>98.435542578691425</v>
      </c>
      <c r="Z667" s="5" t="e">
        <f>INDEX(sgStats[gl_rank],MATCH(stat_prod_calc_test_venusaur[[#This Row],[iv_str]],sgStats[ul_iv_string],0))</f>
        <v>#N/A</v>
      </c>
      <c r="AA667" s="5" t="e">
        <f>stat_prod_calc_test_venusaur[[#This Row],[sg_ul_rank]]=stat_prod_calc_test_venusaur[[#This Row],[ul_rank]]</f>
        <v>#N/A</v>
      </c>
      <c r="AB667" s="5">
        <f>ROUND(stat_prod_calc_test_venusaur[[#This Row],[ul_stat_product]],1)</f>
        <v>3891.8</v>
      </c>
      <c r="AC667" s="5" t="e">
        <f>INDEX(sgStats[ul_prod],MATCH(stat_prod_calc_test_venusaur[[#This Row],[iv_str]],sgStats[ul_iv_string],0))</f>
        <v>#N/A</v>
      </c>
    </row>
    <row r="668" spans="1:29" x14ac:dyDescent="0.25">
      <c r="A668" s="5" t="s">
        <v>36</v>
      </c>
      <c r="B668" s="5" t="s">
        <v>1815</v>
      </c>
      <c r="C668">
        <v>19.5</v>
      </c>
      <c r="D668">
        <v>1476</v>
      </c>
      <c r="E668">
        <v>119</v>
      </c>
      <c r="F668">
        <v>1765.4780000000001</v>
      </c>
      <c r="G668">
        <v>1778</v>
      </c>
      <c r="H668">
        <v>56.581000000000003</v>
      </c>
      <c r="I668">
        <v>36</v>
      </c>
      <c r="J668">
        <v>2498</v>
      </c>
      <c r="K668">
        <v>155</v>
      </c>
      <c r="L668">
        <v>3891.7820000000002</v>
      </c>
      <c r="M668">
        <v>667</v>
      </c>
      <c r="N668">
        <v>82.67</v>
      </c>
      <c r="O668">
        <v>3</v>
      </c>
      <c r="P668" t="e">
        <f>INDEX(sgStats[gl_rank],MATCH(stat_prod_calc_test_venusaur[[#This Row],[iv_str]],sgStats[gl_iv_string],0))</f>
        <v>#N/A</v>
      </c>
      <c r="Q668" t="e">
        <f>stat_prod_calc_test_venusaur[[#This Row],[sg_gl_rank]]=stat_prod_calc_test_venusaur[[#This Row],[gl_rank]]</f>
        <v>#N/A</v>
      </c>
      <c r="R668">
        <f>ROUND(stat_prod_calc_test_venusaur[[#This Row],[gl_stat_product]],1)</f>
        <v>1765.5</v>
      </c>
      <c r="S668" s="6" t="e">
        <f>INDEX(sgStats[gl_prod],MATCH(stat_prod_calc_test_venusaur[[#This Row],[iv_str]],sgStats[gl_iv_string],0))</f>
        <v>#N/A</v>
      </c>
      <c r="T668" s="5">
        <f>ROUND(stat_prod_calc_test_venusaur[[#This Row],[gl_percent_rank]],2)</f>
        <v>56.58</v>
      </c>
      <c r="U668" s="5" t="e">
        <f>INDEX(sgStats[gl_percent_sp],MATCH(stat_prod_calc_test_venusaur[[#This Row],[iv_str]],sgStats[gl_iv_string],0))</f>
        <v>#N/A</v>
      </c>
      <c r="V668" s="5" t="e">
        <f>stat_prod_calc_test_venusaur[[#This Row],[my_gl_%sp]]=stat_prod_calc_test_venusaur[[#This Row],[sg_gl_%sp]]</f>
        <v>#N/A</v>
      </c>
      <c r="W668" s="5">
        <f>ROUND(stat_prod_calc_test_venusaur[[#This Row],[gl_stat_product]]/$F$2*100,2)</f>
        <v>96.65</v>
      </c>
      <c r="X668" s="5" t="e">
        <f>stat_prod_calc_test_venusaur[[#This Row],[Column1]]=stat_prod_calc_test_venusaur[[#This Row],[sg_gl_%sp]]</f>
        <v>#N/A</v>
      </c>
      <c r="Y668" s="5">
        <f>stat_prod_calc_test_venusaur[[#This Row],[ul_stat_product]]/$L$66*100</f>
        <v>98.43384796480666</v>
      </c>
      <c r="Z668" s="5" t="e">
        <f>INDEX(sgStats[gl_rank],MATCH(stat_prod_calc_test_venusaur[[#This Row],[iv_str]],sgStats[ul_iv_string],0))</f>
        <v>#N/A</v>
      </c>
      <c r="AA668" s="5" t="e">
        <f>stat_prod_calc_test_venusaur[[#This Row],[sg_ul_rank]]=stat_prod_calc_test_venusaur[[#This Row],[ul_rank]]</f>
        <v>#N/A</v>
      </c>
      <c r="AB668" s="5">
        <f>ROUND(stat_prod_calc_test_venusaur[[#This Row],[ul_stat_product]],1)</f>
        <v>3891.8</v>
      </c>
      <c r="AC668" s="5" t="e">
        <f>INDEX(sgStats[ul_prod],MATCH(stat_prod_calc_test_venusaur[[#This Row],[iv_str]],sgStats[ul_iv_string],0))</f>
        <v>#N/A</v>
      </c>
    </row>
    <row r="669" spans="1:29" x14ac:dyDescent="0.25">
      <c r="A669" s="5" t="s">
        <v>36</v>
      </c>
      <c r="B669" s="5" t="s">
        <v>737</v>
      </c>
      <c r="C669">
        <v>21</v>
      </c>
      <c r="D669">
        <v>1491</v>
      </c>
      <c r="E669">
        <v>122</v>
      </c>
      <c r="F669">
        <v>1791.5920000000001</v>
      </c>
      <c r="G669">
        <v>701</v>
      </c>
      <c r="H669">
        <v>82.906000000000006</v>
      </c>
      <c r="I669">
        <v>40.5</v>
      </c>
      <c r="J669">
        <v>2500</v>
      </c>
      <c r="K669">
        <v>158</v>
      </c>
      <c r="L669">
        <v>3891.7220000000002</v>
      </c>
      <c r="M669">
        <v>668</v>
      </c>
      <c r="N669">
        <v>82.644000000000005</v>
      </c>
      <c r="O669">
        <v>3</v>
      </c>
      <c r="P669" t="e">
        <f>INDEX(sgStats[gl_rank],MATCH(stat_prod_calc_test_venusaur[[#This Row],[iv_str]],sgStats[gl_iv_string],0))</f>
        <v>#N/A</v>
      </c>
      <c r="Q669" t="e">
        <f>stat_prod_calc_test_venusaur[[#This Row],[sg_gl_rank]]=stat_prod_calc_test_venusaur[[#This Row],[gl_rank]]</f>
        <v>#N/A</v>
      </c>
      <c r="R669">
        <f>ROUND(stat_prod_calc_test_venusaur[[#This Row],[gl_stat_product]],1)</f>
        <v>1791.6</v>
      </c>
      <c r="S669" s="6" t="e">
        <f>INDEX(sgStats[gl_prod],MATCH(stat_prod_calc_test_venusaur[[#This Row],[iv_str]],sgStats[gl_iv_string],0))</f>
        <v>#N/A</v>
      </c>
      <c r="T669" s="5">
        <f>ROUND(stat_prod_calc_test_venusaur[[#This Row],[gl_percent_rank]],2)</f>
        <v>82.91</v>
      </c>
      <c r="U669" s="5" t="e">
        <f>INDEX(sgStats[gl_percent_sp],MATCH(stat_prod_calc_test_venusaur[[#This Row],[iv_str]],sgStats[gl_iv_string],0))</f>
        <v>#N/A</v>
      </c>
      <c r="V669" s="5" t="e">
        <f>stat_prod_calc_test_venusaur[[#This Row],[my_gl_%sp]]=stat_prod_calc_test_venusaur[[#This Row],[sg_gl_%sp]]</f>
        <v>#N/A</v>
      </c>
      <c r="W669" s="5">
        <f>ROUND(stat_prod_calc_test_venusaur[[#This Row],[gl_stat_product]]/$F$2*100,2)</f>
        <v>98.08</v>
      </c>
      <c r="X669" s="5" t="e">
        <f>stat_prod_calc_test_venusaur[[#This Row],[Column1]]=stat_prod_calc_test_venusaur[[#This Row],[sg_gl_%sp]]</f>
        <v>#N/A</v>
      </c>
      <c r="Y669" s="5">
        <f>stat_prod_calc_test_venusaur[[#This Row],[ul_stat_product]]/$L$66*100</f>
        <v>98.43233040013375</v>
      </c>
      <c r="Z669" s="5" t="e">
        <f>INDEX(sgStats[gl_rank],MATCH(stat_prod_calc_test_venusaur[[#This Row],[iv_str]],sgStats[ul_iv_string],0))</f>
        <v>#N/A</v>
      </c>
      <c r="AA669" s="5" t="e">
        <f>stat_prod_calc_test_venusaur[[#This Row],[sg_ul_rank]]=stat_prod_calc_test_venusaur[[#This Row],[ul_rank]]</f>
        <v>#N/A</v>
      </c>
      <c r="AB669" s="5">
        <f>ROUND(stat_prod_calc_test_venusaur[[#This Row],[ul_stat_product]],1)</f>
        <v>3891.7</v>
      </c>
      <c r="AC669" s="5" t="e">
        <f>INDEX(sgStats[ul_prod],MATCH(stat_prod_calc_test_venusaur[[#This Row],[iv_str]],sgStats[ul_iv_string],0))</f>
        <v>#N/A</v>
      </c>
    </row>
    <row r="670" spans="1:29" x14ac:dyDescent="0.25">
      <c r="A670" s="5" t="s">
        <v>36</v>
      </c>
      <c r="B670" s="5" t="s">
        <v>332</v>
      </c>
      <c r="C670">
        <v>21</v>
      </c>
      <c r="D670">
        <v>1495</v>
      </c>
      <c r="E670">
        <v>120</v>
      </c>
      <c r="F670">
        <v>1807.729</v>
      </c>
      <c r="G670">
        <v>296</v>
      </c>
      <c r="H670">
        <v>92.747</v>
      </c>
      <c r="I670">
        <v>40</v>
      </c>
      <c r="J670">
        <v>2491</v>
      </c>
      <c r="K670">
        <v>155</v>
      </c>
      <c r="L670">
        <v>3891.721</v>
      </c>
      <c r="M670">
        <v>669</v>
      </c>
      <c r="N670">
        <v>82.591999999999999</v>
      </c>
      <c r="O670">
        <v>3</v>
      </c>
      <c r="P670" t="e">
        <f>INDEX(sgStats[gl_rank],MATCH(stat_prod_calc_test_venusaur[[#This Row],[iv_str]],sgStats[gl_iv_string],0))</f>
        <v>#N/A</v>
      </c>
      <c r="Q670" t="e">
        <f>stat_prod_calc_test_venusaur[[#This Row],[sg_gl_rank]]=stat_prod_calc_test_venusaur[[#This Row],[gl_rank]]</f>
        <v>#N/A</v>
      </c>
      <c r="R670">
        <f>ROUND(stat_prod_calc_test_venusaur[[#This Row],[gl_stat_product]],1)</f>
        <v>1807.7</v>
      </c>
      <c r="S670" s="6" t="e">
        <f>INDEX(sgStats[gl_prod],MATCH(stat_prod_calc_test_venusaur[[#This Row],[iv_str]],sgStats[gl_iv_string],0))</f>
        <v>#N/A</v>
      </c>
      <c r="T670" s="5">
        <f>ROUND(stat_prod_calc_test_venusaur[[#This Row],[gl_percent_rank]],2)</f>
        <v>92.75</v>
      </c>
      <c r="U670" s="5" t="e">
        <f>INDEX(sgStats[gl_percent_sp],MATCH(stat_prod_calc_test_venusaur[[#This Row],[iv_str]],sgStats[gl_iv_string],0))</f>
        <v>#N/A</v>
      </c>
      <c r="V670" s="5" t="e">
        <f>stat_prod_calc_test_venusaur[[#This Row],[my_gl_%sp]]=stat_prod_calc_test_venusaur[[#This Row],[sg_gl_%sp]]</f>
        <v>#N/A</v>
      </c>
      <c r="W670" s="5">
        <f>ROUND(stat_prod_calc_test_venusaur[[#This Row],[gl_stat_product]]/$F$2*100,2)</f>
        <v>98.97</v>
      </c>
      <c r="X670" s="5" t="e">
        <f>stat_prod_calc_test_venusaur[[#This Row],[Column1]]=stat_prod_calc_test_venusaur[[#This Row],[sg_gl_%sp]]</f>
        <v>#N/A</v>
      </c>
      <c r="Y670" s="5">
        <f>stat_prod_calc_test_venusaur[[#This Row],[ul_stat_product]]/$L$66*100</f>
        <v>98.432305107389197</v>
      </c>
      <c r="Z670" s="5" t="e">
        <f>INDEX(sgStats[gl_rank],MATCH(stat_prod_calc_test_venusaur[[#This Row],[iv_str]],sgStats[ul_iv_string],0))</f>
        <v>#N/A</v>
      </c>
      <c r="AA670" s="5" t="e">
        <f>stat_prod_calc_test_venusaur[[#This Row],[sg_ul_rank]]=stat_prod_calc_test_venusaur[[#This Row],[ul_rank]]</f>
        <v>#N/A</v>
      </c>
      <c r="AB670" s="5">
        <f>ROUND(stat_prod_calc_test_venusaur[[#This Row],[ul_stat_product]],1)</f>
        <v>3891.7</v>
      </c>
      <c r="AC670" s="5" t="e">
        <f>INDEX(sgStats[ul_prod],MATCH(stat_prod_calc_test_venusaur[[#This Row],[iv_str]],sgStats[ul_iv_string],0))</f>
        <v>#N/A</v>
      </c>
    </row>
    <row r="671" spans="1:29" x14ac:dyDescent="0.25">
      <c r="A671" s="5" t="s">
        <v>36</v>
      </c>
      <c r="B671" s="5" t="s">
        <v>334</v>
      </c>
      <c r="C671">
        <v>21</v>
      </c>
      <c r="D671">
        <v>1491</v>
      </c>
      <c r="E671">
        <v>120</v>
      </c>
      <c r="F671">
        <v>1807.729</v>
      </c>
      <c r="G671">
        <v>296</v>
      </c>
      <c r="H671">
        <v>92.747</v>
      </c>
      <c r="I671">
        <v>40</v>
      </c>
      <c r="J671">
        <v>2485</v>
      </c>
      <c r="K671">
        <v>155</v>
      </c>
      <c r="L671">
        <v>3891.721</v>
      </c>
      <c r="M671">
        <v>669</v>
      </c>
      <c r="N671">
        <v>82.591999999999999</v>
      </c>
      <c r="O671">
        <v>3</v>
      </c>
      <c r="P671" t="e">
        <f>INDEX(sgStats[gl_rank],MATCH(stat_prod_calc_test_venusaur[[#This Row],[iv_str]],sgStats[gl_iv_string],0))</f>
        <v>#N/A</v>
      </c>
      <c r="Q671" t="e">
        <f>stat_prod_calc_test_venusaur[[#This Row],[sg_gl_rank]]=stat_prod_calc_test_venusaur[[#This Row],[gl_rank]]</f>
        <v>#N/A</v>
      </c>
      <c r="R671">
        <f>ROUND(stat_prod_calc_test_venusaur[[#This Row],[gl_stat_product]],1)</f>
        <v>1807.7</v>
      </c>
      <c r="S671" s="6" t="e">
        <f>INDEX(sgStats[gl_prod],MATCH(stat_prod_calc_test_venusaur[[#This Row],[iv_str]],sgStats[gl_iv_string],0))</f>
        <v>#N/A</v>
      </c>
      <c r="T671" s="5">
        <f>ROUND(stat_prod_calc_test_venusaur[[#This Row],[gl_percent_rank]],2)</f>
        <v>92.75</v>
      </c>
      <c r="U671" s="5" t="e">
        <f>INDEX(sgStats[gl_percent_sp],MATCH(stat_prod_calc_test_venusaur[[#This Row],[iv_str]],sgStats[gl_iv_string],0))</f>
        <v>#N/A</v>
      </c>
      <c r="V671" s="5" t="e">
        <f>stat_prod_calc_test_venusaur[[#This Row],[my_gl_%sp]]=stat_prod_calc_test_venusaur[[#This Row],[sg_gl_%sp]]</f>
        <v>#N/A</v>
      </c>
      <c r="W671" s="5">
        <f>ROUND(stat_prod_calc_test_venusaur[[#This Row],[gl_stat_product]]/$F$2*100,2)</f>
        <v>98.97</v>
      </c>
      <c r="X671" s="5" t="e">
        <f>stat_prod_calc_test_venusaur[[#This Row],[Column1]]=stat_prod_calc_test_venusaur[[#This Row],[sg_gl_%sp]]</f>
        <v>#N/A</v>
      </c>
      <c r="Y671" s="5">
        <f>stat_prod_calc_test_venusaur[[#This Row],[ul_stat_product]]/$L$66*100</f>
        <v>98.432305107389197</v>
      </c>
      <c r="Z671" s="5" t="e">
        <f>INDEX(sgStats[gl_rank],MATCH(stat_prod_calc_test_venusaur[[#This Row],[iv_str]],sgStats[ul_iv_string],0))</f>
        <v>#N/A</v>
      </c>
      <c r="AA671" s="5" t="e">
        <f>stat_prod_calc_test_venusaur[[#This Row],[sg_ul_rank]]=stat_prod_calc_test_venusaur[[#This Row],[ul_rank]]</f>
        <v>#N/A</v>
      </c>
      <c r="AB671" s="5">
        <f>ROUND(stat_prod_calc_test_venusaur[[#This Row],[ul_stat_product]],1)</f>
        <v>3891.7</v>
      </c>
      <c r="AC671" s="5" t="e">
        <f>INDEX(sgStats[ul_prod],MATCH(stat_prod_calc_test_venusaur[[#This Row],[iv_str]],sgStats[ul_iv_string],0))</f>
        <v>#N/A</v>
      </c>
    </row>
    <row r="672" spans="1:29" x14ac:dyDescent="0.25">
      <c r="A672" s="5" t="s">
        <v>36</v>
      </c>
      <c r="B672" s="5" t="s">
        <v>264</v>
      </c>
      <c r="C672">
        <v>20.5</v>
      </c>
      <c r="D672">
        <v>1499</v>
      </c>
      <c r="E672">
        <v>122</v>
      </c>
      <c r="F672">
        <v>1811.76</v>
      </c>
      <c r="G672">
        <v>228</v>
      </c>
      <c r="H672">
        <v>94.382999999999996</v>
      </c>
      <c r="I672">
        <v>38</v>
      </c>
      <c r="J672">
        <v>2487</v>
      </c>
      <c r="K672">
        <v>158</v>
      </c>
      <c r="L672">
        <v>3891.7080000000001</v>
      </c>
      <c r="M672">
        <v>671</v>
      </c>
      <c r="N672">
        <v>82.54</v>
      </c>
      <c r="O672">
        <v>3</v>
      </c>
      <c r="P672">
        <f>INDEX(sgStats[gl_rank],MATCH(stat_prod_calc_test_venusaur[[#This Row],[iv_str]],sgStats[gl_iv_string],0))</f>
        <v>228</v>
      </c>
      <c r="Q672" t="b">
        <f>stat_prod_calc_test_venusaur[[#This Row],[sg_gl_rank]]=stat_prod_calc_test_venusaur[[#This Row],[gl_rank]]</f>
        <v>1</v>
      </c>
      <c r="R672">
        <f>ROUND(stat_prod_calc_test_venusaur[[#This Row],[gl_stat_product]],1)</f>
        <v>1811.8</v>
      </c>
      <c r="S672" s="6">
        <f>INDEX(sgStats[gl_prod],MATCH(stat_prod_calc_test_venusaur[[#This Row],[iv_str]],sgStats[gl_iv_string],0))</f>
        <v>1811.8</v>
      </c>
      <c r="T672" s="5">
        <f>ROUND(stat_prod_calc_test_venusaur[[#This Row],[gl_percent_rank]],2)</f>
        <v>94.38</v>
      </c>
      <c r="U672" s="5">
        <f>INDEX(sgStats[gl_percent_sp],MATCH(stat_prod_calc_test_venusaur[[#This Row],[iv_str]],sgStats[gl_iv_string],0))</f>
        <v>97.79</v>
      </c>
      <c r="V672" s="5" t="b">
        <f>stat_prod_calc_test_venusaur[[#This Row],[my_gl_%sp]]=stat_prod_calc_test_venusaur[[#This Row],[sg_gl_%sp]]</f>
        <v>0</v>
      </c>
      <c r="W672" s="5">
        <f>ROUND(stat_prod_calc_test_venusaur[[#This Row],[gl_stat_product]]/$F$2*100,2)</f>
        <v>99.19</v>
      </c>
      <c r="X672" s="5" t="b">
        <f>stat_prod_calc_test_venusaur[[#This Row],[Column1]]=stat_prod_calc_test_venusaur[[#This Row],[sg_gl_%sp]]</f>
        <v>0</v>
      </c>
      <c r="Y672" s="5">
        <f>stat_prod_calc_test_venusaur[[#This Row],[ul_stat_product]]/$L$66*100</f>
        <v>98.431976301710066</v>
      </c>
      <c r="Z672" s="5" t="e">
        <f>INDEX(sgStats[gl_rank],MATCH(stat_prod_calc_test_venusaur[[#This Row],[iv_str]],sgStats[ul_iv_string],0))</f>
        <v>#N/A</v>
      </c>
      <c r="AA672" s="5" t="e">
        <f>stat_prod_calc_test_venusaur[[#This Row],[sg_ul_rank]]=stat_prod_calc_test_venusaur[[#This Row],[ul_rank]]</f>
        <v>#N/A</v>
      </c>
      <c r="AB672" s="5">
        <f>ROUND(stat_prod_calc_test_venusaur[[#This Row],[ul_stat_product]],1)</f>
        <v>3891.7</v>
      </c>
      <c r="AC672" s="5" t="e">
        <f>INDEX(sgStats[ul_prod],MATCH(stat_prod_calc_test_venusaur[[#This Row],[iv_str]],sgStats[ul_iv_string],0))</f>
        <v>#N/A</v>
      </c>
    </row>
    <row r="673" spans="1:29" x14ac:dyDescent="0.25">
      <c r="A673" s="5" t="s">
        <v>36</v>
      </c>
      <c r="B673" s="5" t="s">
        <v>2428</v>
      </c>
      <c r="C673">
        <v>20</v>
      </c>
      <c r="D673">
        <v>1466</v>
      </c>
      <c r="E673">
        <v>121</v>
      </c>
      <c r="F673">
        <v>1753.069</v>
      </c>
      <c r="G673">
        <v>2392</v>
      </c>
      <c r="H673">
        <v>41.612000000000002</v>
      </c>
      <c r="I673">
        <v>38</v>
      </c>
      <c r="J673">
        <v>2493</v>
      </c>
      <c r="K673">
        <v>158</v>
      </c>
      <c r="L673">
        <v>3891.7080000000001</v>
      </c>
      <c r="M673">
        <v>671</v>
      </c>
      <c r="N673">
        <v>82.54</v>
      </c>
      <c r="O673">
        <v>3</v>
      </c>
      <c r="P673" t="e">
        <f>INDEX(sgStats[gl_rank],MATCH(stat_prod_calc_test_venusaur[[#This Row],[iv_str]],sgStats[gl_iv_string],0))</f>
        <v>#N/A</v>
      </c>
      <c r="Q673" t="e">
        <f>stat_prod_calc_test_venusaur[[#This Row],[sg_gl_rank]]=stat_prod_calc_test_venusaur[[#This Row],[gl_rank]]</f>
        <v>#N/A</v>
      </c>
      <c r="R673">
        <f>ROUND(stat_prod_calc_test_venusaur[[#This Row],[gl_stat_product]],1)</f>
        <v>1753.1</v>
      </c>
      <c r="S673" s="6" t="e">
        <f>INDEX(sgStats[gl_prod],MATCH(stat_prod_calc_test_venusaur[[#This Row],[iv_str]],sgStats[gl_iv_string],0))</f>
        <v>#N/A</v>
      </c>
      <c r="T673" s="5">
        <f>ROUND(stat_prod_calc_test_venusaur[[#This Row],[gl_percent_rank]],2)</f>
        <v>41.61</v>
      </c>
      <c r="U673" s="5" t="e">
        <f>INDEX(sgStats[gl_percent_sp],MATCH(stat_prod_calc_test_venusaur[[#This Row],[iv_str]],sgStats[gl_iv_string],0))</f>
        <v>#N/A</v>
      </c>
      <c r="V673" s="5" t="e">
        <f>stat_prod_calc_test_venusaur[[#This Row],[my_gl_%sp]]=stat_prod_calc_test_venusaur[[#This Row],[sg_gl_%sp]]</f>
        <v>#N/A</v>
      </c>
      <c r="W673" s="5">
        <f>ROUND(stat_prod_calc_test_venusaur[[#This Row],[gl_stat_product]]/$F$2*100,2)</f>
        <v>95.97</v>
      </c>
      <c r="X673" s="5" t="e">
        <f>stat_prod_calc_test_venusaur[[#This Row],[Column1]]=stat_prod_calc_test_venusaur[[#This Row],[sg_gl_%sp]]</f>
        <v>#N/A</v>
      </c>
      <c r="Y673" s="5">
        <f>stat_prod_calc_test_venusaur[[#This Row],[ul_stat_product]]/$L$66*100</f>
        <v>98.431976301710066</v>
      </c>
      <c r="Z673" s="5" t="e">
        <f>INDEX(sgStats[gl_rank],MATCH(stat_prod_calc_test_venusaur[[#This Row],[iv_str]],sgStats[ul_iv_string],0))</f>
        <v>#N/A</v>
      </c>
      <c r="AA673" s="5" t="e">
        <f>stat_prod_calc_test_venusaur[[#This Row],[sg_ul_rank]]=stat_prod_calc_test_venusaur[[#This Row],[ul_rank]]</f>
        <v>#N/A</v>
      </c>
      <c r="AB673" s="5">
        <f>ROUND(stat_prod_calc_test_venusaur[[#This Row],[ul_stat_product]],1)</f>
        <v>3891.7</v>
      </c>
      <c r="AC673" s="5" t="e">
        <f>INDEX(sgStats[ul_prod],MATCH(stat_prod_calc_test_venusaur[[#This Row],[iv_str]],sgStats[ul_iv_string],0))</f>
        <v>#N/A</v>
      </c>
    </row>
    <row r="674" spans="1:29" x14ac:dyDescent="0.25">
      <c r="A674" s="5" t="s">
        <v>36</v>
      </c>
      <c r="B674" s="5" t="s">
        <v>1062</v>
      </c>
      <c r="C674">
        <v>21</v>
      </c>
      <c r="D674">
        <v>1486</v>
      </c>
      <c r="E674">
        <v>116</v>
      </c>
      <c r="F674">
        <v>1782.421</v>
      </c>
      <c r="G674">
        <v>1024</v>
      </c>
      <c r="H674">
        <v>74.944999999999993</v>
      </c>
      <c r="I674">
        <v>40.5</v>
      </c>
      <c r="J674">
        <v>2493</v>
      </c>
      <c r="K674">
        <v>151</v>
      </c>
      <c r="L674">
        <v>3891.6590000000001</v>
      </c>
      <c r="M674">
        <v>673</v>
      </c>
      <c r="N674">
        <v>82.513999999999996</v>
      </c>
      <c r="O674">
        <v>3</v>
      </c>
      <c r="P674" t="e">
        <f>INDEX(sgStats[gl_rank],MATCH(stat_prod_calc_test_venusaur[[#This Row],[iv_str]],sgStats[gl_iv_string],0))</f>
        <v>#N/A</v>
      </c>
      <c r="Q674" t="e">
        <f>stat_prod_calc_test_venusaur[[#This Row],[sg_gl_rank]]=stat_prod_calc_test_venusaur[[#This Row],[gl_rank]]</f>
        <v>#N/A</v>
      </c>
      <c r="R674">
        <f>ROUND(stat_prod_calc_test_venusaur[[#This Row],[gl_stat_product]],1)</f>
        <v>1782.4</v>
      </c>
      <c r="S674" s="6" t="e">
        <f>INDEX(sgStats[gl_prod],MATCH(stat_prod_calc_test_venusaur[[#This Row],[iv_str]],sgStats[gl_iv_string],0))</f>
        <v>#N/A</v>
      </c>
      <c r="T674" s="5">
        <f>ROUND(stat_prod_calc_test_venusaur[[#This Row],[gl_percent_rank]],2)</f>
        <v>74.95</v>
      </c>
      <c r="U674" s="5" t="e">
        <f>INDEX(sgStats[gl_percent_sp],MATCH(stat_prod_calc_test_venusaur[[#This Row],[iv_str]],sgStats[gl_iv_string],0))</f>
        <v>#N/A</v>
      </c>
      <c r="V674" s="5" t="e">
        <f>stat_prod_calc_test_venusaur[[#This Row],[my_gl_%sp]]=stat_prod_calc_test_venusaur[[#This Row],[sg_gl_%sp]]</f>
        <v>#N/A</v>
      </c>
      <c r="W674" s="5">
        <f>ROUND(stat_prod_calc_test_venusaur[[#This Row],[gl_stat_product]]/$F$2*100,2)</f>
        <v>97.58</v>
      </c>
      <c r="X674" s="5" t="e">
        <f>stat_prod_calc_test_venusaur[[#This Row],[Column1]]=stat_prod_calc_test_venusaur[[#This Row],[sg_gl_%sp]]</f>
        <v>#N/A</v>
      </c>
      <c r="Y674" s="5">
        <f>stat_prod_calc_test_venusaur[[#This Row],[ul_stat_product]]/$L$66*100</f>
        <v>98.430736957227197</v>
      </c>
      <c r="Z674" s="5" t="e">
        <f>INDEX(sgStats[gl_rank],MATCH(stat_prod_calc_test_venusaur[[#This Row],[iv_str]],sgStats[ul_iv_string],0))</f>
        <v>#N/A</v>
      </c>
      <c r="AA674" s="5" t="e">
        <f>stat_prod_calc_test_venusaur[[#This Row],[sg_ul_rank]]=stat_prod_calc_test_venusaur[[#This Row],[ul_rank]]</f>
        <v>#N/A</v>
      </c>
      <c r="AB674" s="5">
        <f>ROUND(stat_prod_calc_test_venusaur[[#This Row],[ul_stat_product]],1)</f>
        <v>3891.7</v>
      </c>
      <c r="AC674" s="5" t="e">
        <f>INDEX(sgStats[ul_prod],MATCH(stat_prod_calc_test_venusaur[[#This Row],[iv_str]],sgStats[ul_iv_string],0))</f>
        <v>#N/A</v>
      </c>
    </row>
    <row r="675" spans="1:29" x14ac:dyDescent="0.25">
      <c r="A675" s="5" t="s">
        <v>36</v>
      </c>
      <c r="B675" s="5" t="s">
        <v>356</v>
      </c>
      <c r="C675">
        <v>21</v>
      </c>
      <c r="D675">
        <v>1498</v>
      </c>
      <c r="E675">
        <v>123</v>
      </c>
      <c r="F675">
        <v>1806.277</v>
      </c>
      <c r="G675">
        <v>320</v>
      </c>
      <c r="H675">
        <v>92.186000000000007</v>
      </c>
      <c r="I675">
        <v>40</v>
      </c>
      <c r="J675">
        <v>2497</v>
      </c>
      <c r="K675">
        <v>159</v>
      </c>
      <c r="L675">
        <v>3891.654</v>
      </c>
      <c r="M675">
        <v>674</v>
      </c>
      <c r="N675">
        <v>82.488</v>
      </c>
      <c r="O675">
        <v>3</v>
      </c>
      <c r="P675" t="e">
        <f>INDEX(sgStats[gl_rank],MATCH(stat_prod_calc_test_venusaur[[#This Row],[iv_str]],sgStats[gl_iv_string],0))</f>
        <v>#N/A</v>
      </c>
      <c r="Q675" t="e">
        <f>stat_prod_calc_test_venusaur[[#This Row],[sg_gl_rank]]=stat_prod_calc_test_venusaur[[#This Row],[gl_rank]]</f>
        <v>#N/A</v>
      </c>
      <c r="R675">
        <f>ROUND(stat_prod_calc_test_venusaur[[#This Row],[gl_stat_product]],1)</f>
        <v>1806.3</v>
      </c>
      <c r="S675" s="6" t="e">
        <f>INDEX(sgStats[gl_prod],MATCH(stat_prod_calc_test_venusaur[[#This Row],[iv_str]],sgStats[gl_iv_string],0))</f>
        <v>#N/A</v>
      </c>
      <c r="T675" s="5">
        <f>ROUND(stat_prod_calc_test_venusaur[[#This Row],[gl_percent_rank]],2)</f>
        <v>92.19</v>
      </c>
      <c r="U675" s="5" t="e">
        <f>INDEX(sgStats[gl_percent_sp],MATCH(stat_prod_calc_test_venusaur[[#This Row],[iv_str]],sgStats[gl_iv_string],0))</f>
        <v>#N/A</v>
      </c>
      <c r="V675" s="5" t="e">
        <f>stat_prod_calc_test_venusaur[[#This Row],[my_gl_%sp]]=stat_prod_calc_test_venusaur[[#This Row],[sg_gl_%sp]]</f>
        <v>#N/A</v>
      </c>
      <c r="W675" s="5">
        <f>ROUND(stat_prod_calc_test_venusaur[[#This Row],[gl_stat_product]]/$F$2*100,2)</f>
        <v>98.89</v>
      </c>
      <c r="X675" s="5" t="e">
        <f>stat_prod_calc_test_venusaur[[#This Row],[Column1]]=stat_prod_calc_test_venusaur[[#This Row],[sg_gl_%sp]]</f>
        <v>#N/A</v>
      </c>
      <c r="Y675" s="5">
        <f>stat_prod_calc_test_venusaur[[#This Row],[ul_stat_product]]/$L$66*100</f>
        <v>98.430610493504446</v>
      </c>
      <c r="Z675" s="5" t="e">
        <f>INDEX(sgStats[gl_rank],MATCH(stat_prod_calc_test_venusaur[[#This Row],[iv_str]],sgStats[ul_iv_string],0))</f>
        <v>#N/A</v>
      </c>
      <c r="AA675" s="5" t="e">
        <f>stat_prod_calc_test_venusaur[[#This Row],[sg_ul_rank]]=stat_prod_calc_test_venusaur[[#This Row],[ul_rank]]</f>
        <v>#N/A</v>
      </c>
      <c r="AB675" s="5">
        <f>ROUND(stat_prod_calc_test_venusaur[[#This Row],[ul_stat_product]],1)</f>
        <v>3891.7</v>
      </c>
      <c r="AC675" s="5" t="e">
        <f>INDEX(sgStats[ul_prod],MATCH(stat_prod_calc_test_venusaur[[#This Row],[iv_str]],sgStats[ul_iv_string],0))</f>
        <v>#N/A</v>
      </c>
    </row>
    <row r="676" spans="1:29" x14ac:dyDescent="0.25">
      <c r="A676" s="5" t="s">
        <v>36</v>
      </c>
      <c r="B676" s="5" t="s">
        <v>591</v>
      </c>
      <c r="C676">
        <v>20.5</v>
      </c>
      <c r="D676">
        <v>1492</v>
      </c>
      <c r="E676">
        <v>118</v>
      </c>
      <c r="F676">
        <v>1796.3869999999999</v>
      </c>
      <c r="G676">
        <v>555</v>
      </c>
      <c r="H676">
        <v>86.471000000000004</v>
      </c>
      <c r="I676">
        <v>38.5</v>
      </c>
      <c r="J676">
        <v>2493</v>
      </c>
      <c r="K676">
        <v>153</v>
      </c>
      <c r="L676">
        <v>3891.6350000000002</v>
      </c>
      <c r="M676">
        <v>675</v>
      </c>
      <c r="N676">
        <v>82.462000000000003</v>
      </c>
      <c r="O676">
        <v>3</v>
      </c>
      <c r="P676" t="e">
        <f>INDEX(sgStats[gl_rank],MATCH(stat_prod_calc_test_venusaur[[#This Row],[iv_str]],sgStats[gl_iv_string],0))</f>
        <v>#N/A</v>
      </c>
      <c r="Q676" t="e">
        <f>stat_prod_calc_test_venusaur[[#This Row],[sg_gl_rank]]=stat_prod_calc_test_venusaur[[#This Row],[gl_rank]]</f>
        <v>#N/A</v>
      </c>
      <c r="R676">
        <f>ROUND(stat_prod_calc_test_venusaur[[#This Row],[gl_stat_product]],1)</f>
        <v>1796.4</v>
      </c>
      <c r="S676" s="6" t="e">
        <f>INDEX(sgStats[gl_prod],MATCH(stat_prod_calc_test_venusaur[[#This Row],[iv_str]],sgStats[gl_iv_string],0))</f>
        <v>#N/A</v>
      </c>
      <c r="T676" s="5">
        <f>ROUND(stat_prod_calc_test_venusaur[[#This Row],[gl_percent_rank]],2)</f>
        <v>86.47</v>
      </c>
      <c r="U676" s="5" t="e">
        <f>INDEX(sgStats[gl_percent_sp],MATCH(stat_prod_calc_test_venusaur[[#This Row],[iv_str]],sgStats[gl_iv_string],0))</f>
        <v>#N/A</v>
      </c>
      <c r="V676" s="5" t="e">
        <f>stat_prod_calc_test_venusaur[[#This Row],[my_gl_%sp]]=stat_prod_calc_test_venusaur[[#This Row],[sg_gl_%sp]]</f>
        <v>#N/A</v>
      </c>
      <c r="W676" s="5">
        <f>ROUND(stat_prod_calc_test_venusaur[[#This Row],[gl_stat_product]]/$F$2*100,2)</f>
        <v>98.35</v>
      </c>
      <c r="X676" s="5" t="e">
        <f>stat_prod_calc_test_venusaur[[#This Row],[Column1]]=stat_prod_calc_test_venusaur[[#This Row],[sg_gl_%sp]]</f>
        <v>#N/A</v>
      </c>
      <c r="Y676" s="5">
        <f>stat_prod_calc_test_venusaur[[#This Row],[ul_stat_product]]/$L$66*100</f>
        <v>98.430129931358024</v>
      </c>
      <c r="Z676" s="5" t="e">
        <f>INDEX(sgStats[gl_rank],MATCH(stat_prod_calc_test_venusaur[[#This Row],[iv_str]],sgStats[ul_iv_string],0))</f>
        <v>#N/A</v>
      </c>
      <c r="AA676" s="5" t="e">
        <f>stat_prod_calc_test_venusaur[[#This Row],[sg_ul_rank]]=stat_prod_calc_test_venusaur[[#This Row],[ul_rank]]</f>
        <v>#N/A</v>
      </c>
      <c r="AB676" s="5">
        <f>ROUND(stat_prod_calc_test_venusaur[[#This Row],[ul_stat_product]],1)</f>
        <v>3891.6</v>
      </c>
      <c r="AC676" s="5" t="e">
        <f>INDEX(sgStats[ul_prod],MATCH(stat_prod_calc_test_venusaur[[#This Row],[iv_str]],sgStats[ul_iv_string],0))</f>
        <v>#N/A</v>
      </c>
    </row>
    <row r="677" spans="1:29" x14ac:dyDescent="0.25">
      <c r="A677" s="5" t="s">
        <v>36</v>
      </c>
      <c r="B677" s="5" t="s">
        <v>663</v>
      </c>
      <c r="C677">
        <v>20</v>
      </c>
      <c r="D677">
        <v>1488</v>
      </c>
      <c r="E677">
        <v>122</v>
      </c>
      <c r="F677">
        <v>1793.856</v>
      </c>
      <c r="G677">
        <v>627</v>
      </c>
      <c r="H677">
        <v>84.712999999999994</v>
      </c>
      <c r="I677">
        <v>37</v>
      </c>
      <c r="J677">
        <v>2493</v>
      </c>
      <c r="K677">
        <v>158</v>
      </c>
      <c r="L677">
        <v>3891.5520000000001</v>
      </c>
      <c r="M677">
        <v>676</v>
      </c>
      <c r="N677">
        <v>82.436000000000007</v>
      </c>
      <c r="O677">
        <v>3</v>
      </c>
      <c r="P677" t="e">
        <f>INDEX(sgStats[gl_rank],MATCH(stat_prod_calc_test_venusaur[[#This Row],[iv_str]],sgStats[gl_iv_string],0))</f>
        <v>#N/A</v>
      </c>
      <c r="Q677" t="e">
        <f>stat_prod_calc_test_venusaur[[#This Row],[sg_gl_rank]]=stat_prod_calc_test_venusaur[[#This Row],[gl_rank]]</f>
        <v>#N/A</v>
      </c>
      <c r="R677">
        <f>ROUND(stat_prod_calc_test_venusaur[[#This Row],[gl_stat_product]],1)</f>
        <v>1793.9</v>
      </c>
      <c r="S677" s="6" t="e">
        <f>INDEX(sgStats[gl_prod],MATCH(stat_prod_calc_test_venusaur[[#This Row],[iv_str]],sgStats[gl_iv_string],0))</f>
        <v>#N/A</v>
      </c>
      <c r="T677" s="5">
        <f>ROUND(stat_prod_calc_test_venusaur[[#This Row],[gl_percent_rank]],2)</f>
        <v>84.71</v>
      </c>
      <c r="U677" s="5" t="e">
        <f>INDEX(sgStats[gl_percent_sp],MATCH(stat_prod_calc_test_venusaur[[#This Row],[iv_str]],sgStats[gl_iv_string],0))</f>
        <v>#N/A</v>
      </c>
      <c r="V677" s="5" t="e">
        <f>stat_prod_calc_test_venusaur[[#This Row],[my_gl_%sp]]=stat_prod_calc_test_venusaur[[#This Row],[sg_gl_%sp]]</f>
        <v>#N/A</v>
      </c>
      <c r="W677" s="5">
        <f>ROUND(stat_prod_calc_test_venusaur[[#This Row],[gl_stat_product]]/$F$2*100,2)</f>
        <v>98.21</v>
      </c>
      <c r="X677" s="5" t="e">
        <f>stat_prod_calc_test_venusaur[[#This Row],[Column1]]=stat_prod_calc_test_venusaur[[#This Row],[sg_gl_%sp]]</f>
        <v>#N/A</v>
      </c>
      <c r="Y677" s="5">
        <f>stat_prod_calc_test_venusaur[[#This Row],[ul_stat_product]]/$L$66*100</f>
        <v>98.428030633560496</v>
      </c>
      <c r="Z677" s="5" t="e">
        <f>INDEX(sgStats[gl_rank],MATCH(stat_prod_calc_test_venusaur[[#This Row],[iv_str]],sgStats[ul_iv_string],0))</f>
        <v>#N/A</v>
      </c>
      <c r="AA677" s="5" t="e">
        <f>stat_prod_calc_test_venusaur[[#This Row],[sg_ul_rank]]=stat_prod_calc_test_venusaur[[#This Row],[ul_rank]]</f>
        <v>#N/A</v>
      </c>
      <c r="AB677" s="5">
        <f>ROUND(stat_prod_calc_test_venusaur[[#This Row],[ul_stat_product]],1)</f>
        <v>3891.6</v>
      </c>
      <c r="AC677" s="5" t="e">
        <f>INDEX(sgStats[ul_prod],MATCH(stat_prod_calc_test_venusaur[[#This Row],[iv_str]],sgStats[ul_iv_string],0))</f>
        <v>#N/A</v>
      </c>
    </row>
    <row r="678" spans="1:29" x14ac:dyDescent="0.25">
      <c r="A678" s="5" t="s">
        <v>36</v>
      </c>
      <c r="B678" s="5" t="s">
        <v>592</v>
      </c>
      <c r="C678">
        <v>20.5</v>
      </c>
      <c r="D678">
        <v>1495</v>
      </c>
      <c r="E678">
        <v>118</v>
      </c>
      <c r="F678">
        <v>1796.3440000000001</v>
      </c>
      <c r="G678">
        <v>556</v>
      </c>
      <c r="H678">
        <v>86.447000000000003</v>
      </c>
      <c r="I678">
        <v>38.5</v>
      </c>
      <c r="J678">
        <v>2499</v>
      </c>
      <c r="K678">
        <v>153</v>
      </c>
      <c r="L678">
        <v>3891.5410000000002</v>
      </c>
      <c r="M678">
        <v>677</v>
      </c>
      <c r="N678">
        <v>82.41</v>
      </c>
      <c r="O678">
        <v>3</v>
      </c>
      <c r="P678" t="e">
        <f>INDEX(sgStats[gl_rank],MATCH(stat_prod_calc_test_venusaur[[#This Row],[iv_str]],sgStats[gl_iv_string],0))</f>
        <v>#N/A</v>
      </c>
      <c r="Q678" t="e">
        <f>stat_prod_calc_test_venusaur[[#This Row],[sg_gl_rank]]=stat_prod_calc_test_venusaur[[#This Row],[gl_rank]]</f>
        <v>#N/A</v>
      </c>
      <c r="R678">
        <f>ROUND(stat_prod_calc_test_venusaur[[#This Row],[gl_stat_product]],1)</f>
        <v>1796.3</v>
      </c>
      <c r="S678" s="6" t="e">
        <f>INDEX(sgStats[gl_prod],MATCH(stat_prod_calc_test_venusaur[[#This Row],[iv_str]],sgStats[gl_iv_string],0))</f>
        <v>#N/A</v>
      </c>
      <c r="T678" s="5">
        <f>ROUND(stat_prod_calc_test_venusaur[[#This Row],[gl_percent_rank]],2)</f>
        <v>86.45</v>
      </c>
      <c r="U678" s="5" t="e">
        <f>INDEX(sgStats[gl_percent_sp],MATCH(stat_prod_calc_test_venusaur[[#This Row],[iv_str]],sgStats[gl_iv_string],0))</f>
        <v>#N/A</v>
      </c>
      <c r="V678" s="5" t="e">
        <f>stat_prod_calc_test_venusaur[[#This Row],[my_gl_%sp]]=stat_prod_calc_test_venusaur[[#This Row],[sg_gl_%sp]]</f>
        <v>#N/A</v>
      </c>
      <c r="W678" s="5">
        <f>ROUND(stat_prod_calc_test_venusaur[[#This Row],[gl_stat_product]]/$F$2*100,2)</f>
        <v>98.34</v>
      </c>
      <c r="X678" s="5" t="e">
        <f>stat_prod_calc_test_venusaur[[#This Row],[Column1]]=stat_prod_calc_test_venusaur[[#This Row],[sg_gl_%sp]]</f>
        <v>#N/A</v>
      </c>
      <c r="Y678" s="5">
        <f>stat_prod_calc_test_venusaur[[#This Row],[ul_stat_product]]/$L$66*100</f>
        <v>98.427752413370456</v>
      </c>
      <c r="Z678" s="5" t="e">
        <f>INDEX(sgStats[gl_rank],MATCH(stat_prod_calc_test_venusaur[[#This Row],[iv_str]],sgStats[ul_iv_string],0))</f>
        <v>#N/A</v>
      </c>
      <c r="AA678" s="5" t="e">
        <f>stat_prod_calc_test_venusaur[[#This Row],[sg_ul_rank]]=stat_prod_calc_test_venusaur[[#This Row],[ul_rank]]</f>
        <v>#N/A</v>
      </c>
      <c r="AB678" s="5">
        <f>ROUND(stat_prod_calc_test_venusaur[[#This Row],[ul_stat_product]],1)</f>
        <v>3891.5</v>
      </c>
      <c r="AC678" s="5" t="e">
        <f>INDEX(sgStats[ul_prod],MATCH(stat_prod_calc_test_venusaur[[#This Row],[iv_str]],sgStats[ul_iv_string],0))</f>
        <v>#N/A</v>
      </c>
    </row>
    <row r="679" spans="1:29" x14ac:dyDescent="0.25">
      <c r="A679" s="5" t="s">
        <v>36</v>
      </c>
      <c r="B679" s="5" t="s">
        <v>335</v>
      </c>
      <c r="C679">
        <v>21</v>
      </c>
      <c r="D679">
        <v>1498</v>
      </c>
      <c r="E679">
        <v>120</v>
      </c>
      <c r="F679">
        <v>1807.6389999999999</v>
      </c>
      <c r="G679">
        <v>299</v>
      </c>
      <c r="H679">
        <v>92.697999999999993</v>
      </c>
      <c r="I679">
        <v>40</v>
      </c>
      <c r="J679">
        <v>2498</v>
      </c>
      <c r="K679">
        <v>155</v>
      </c>
      <c r="L679">
        <v>3891.5279999999998</v>
      </c>
      <c r="M679">
        <v>678</v>
      </c>
      <c r="N679">
        <v>82.384</v>
      </c>
      <c r="O679">
        <v>3</v>
      </c>
      <c r="P679" t="e">
        <f>INDEX(sgStats[gl_rank],MATCH(stat_prod_calc_test_venusaur[[#This Row],[iv_str]],sgStats[gl_iv_string],0))</f>
        <v>#N/A</v>
      </c>
      <c r="Q679" t="e">
        <f>stat_prod_calc_test_venusaur[[#This Row],[sg_gl_rank]]=stat_prod_calc_test_venusaur[[#This Row],[gl_rank]]</f>
        <v>#N/A</v>
      </c>
      <c r="R679">
        <f>ROUND(stat_prod_calc_test_venusaur[[#This Row],[gl_stat_product]],1)</f>
        <v>1807.6</v>
      </c>
      <c r="S679" s="6" t="e">
        <f>INDEX(sgStats[gl_prod],MATCH(stat_prod_calc_test_venusaur[[#This Row],[iv_str]],sgStats[gl_iv_string],0))</f>
        <v>#N/A</v>
      </c>
      <c r="T679" s="5">
        <f>ROUND(stat_prod_calc_test_venusaur[[#This Row],[gl_percent_rank]],2)</f>
        <v>92.7</v>
      </c>
      <c r="U679" s="5" t="e">
        <f>INDEX(sgStats[gl_percent_sp],MATCH(stat_prod_calc_test_venusaur[[#This Row],[iv_str]],sgStats[gl_iv_string],0))</f>
        <v>#N/A</v>
      </c>
      <c r="V679" s="5" t="e">
        <f>stat_prod_calc_test_venusaur[[#This Row],[my_gl_%sp]]=stat_prod_calc_test_venusaur[[#This Row],[sg_gl_%sp]]</f>
        <v>#N/A</v>
      </c>
      <c r="W679" s="5">
        <f>ROUND(stat_prod_calc_test_venusaur[[#This Row],[gl_stat_product]]/$F$2*100,2)</f>
        <v>98.96</v>
      </c>
      <c r="X679" s="5" t="e">
        <f>stat_prod_calc_test_venusaur[[#This Row],[Column1]]=stat_prod_calc_test_venusaur[[#This Row],[sg_gl_%sp]]</f>
        <v>#N/A</v>
      </c>
      <c r="Y679" s="5">
        <f>stat_prod_calc_test_venusaur[[#This Row],[ul_stat_product]]/$L$66*100</f>
        <v>98.42742360769131</v>
      </c>
      <c r="Z679" s="5" t="e">
        <f>INDEX(sgStats[gl_rank],MATCH(stat_prod_calc_test_venusaur[[#This Row],[iv_str]],sgStats[ul_iv_string],0))</f>
        <v>#N/A</v>
      </c>
      <c r="AA679" s="5" t="e">
        <f>stat_prod_calc_test_venusaur[[#This Row],[sg_ul_rank]]=stat_prod_calc_test_venusaur[[#This Row],[ul_rank]]</f>
        <v>#N/A</v>
      </c>
      <c r="AB679" s="5">
        <f>ROUND(stat_prod_calc_test_venusaur[[#This Row],[ul_stat_product]],1)</f>
        <v>3891.5</v>
      </c>
      <c r="AC679" s="5" t="e">
        <f>INDEX(sgStats[ul_prod],MATCH(stat_prod_calc_test_venusaur[[#This Row],[iv_str]],sgStats[ul_iv_string],0))</f>
        <v>#N/A</v>
      </c>
    </row>
    <row r="680" spans="1:29" x14ac:dyDescent="0.25">
      <c r="A680" s="5" t="s">
        <v>36</v>
      </c>
      <c r="B680" s="5" t="s">
        <v>1341</v>
      </c>
      <c r="C680">
        <v>21</v>
      </c>
      <c r="D680">
        <v>1468</v>
      </c>
      <c r="E680">
        <v>124</v>
      </c>
      <c r="F680">
        <v>1775.703</v>
      </c>
      <c r="G680">
        <v>1304</v>
      </c>
      <c r="H680">
        <v>68.156000000000006</v>
      </c>
      <c r="I680">
        <v>41</v>
      </c>
      <c r="J680">
        <v>2478</v>
      </c>
      <c r="K680">
        <v>161</v>
      </c>
      <c r="L680">
        <v>3891.44</v>
      </c>
      <c r="M680">
        <v>679</v>
      </c>
      <c r="N680">
        <v>82.358000000000004</v>
      </c>
      <c r="O680">
        <v>3</v>
      </c>
      <c r="P680" t="e">
        <f>INDEX(sgStats[gl_rank],MATCH(stat_prod_calc_test_venusaur[[#This Row],[iv_str]],sgStats[gl_iv_string],0))</f>
        <v>#N/A</v>
      </c>
      <c r="Q680" t="e">
        <f>stat_prod_calc_test_venusaur[[#This Row],[sg_gl_rank]]=stat_prod_calc_test_venusaur[[#This Row],[gl_rank]]</f>
        <v>#N/A</v>
      </c>
      <c r="R680">
        <f>ROUND(stat_prod_calc_test_venusaur[[#This Row],[gl_stat_product]],1)</f>
        <v>1775.7</v>
      </c>
      <c r="S680" s="6" t="e">
        <f>INDEX(sgStats[gl_prod],MATCH(stat_prod_calc_test_venusaur[[#This Row],[iv_str]],sgStats[gl_iv_string],0))</f>
        <v>#N/A</v>
      </c>
      <c r="T680" s="5">
        <f>ROUND(stat_prod_calc_test_venusaur[[#This Row],[gl_percent_rank]],2)</f>
        <v>68.16</v>
      </c>
      <c r="U680" s="5" t="e">
        <f>INDEX(sgStats[gl_percent_sp],MATCH(stat_prod_calc_test_venusaur[[#This Row],[iv_str]],sgStats[gl_iv_string],0))</f>
        <v>#N/A</v>
      </c>
      <c r="V680" s="5" t="e">
        <f>stat_prod_calc_test_venusaur[[#This Row],[my_gl_%sp]]=stat_prod_calc_test_venusaur[[#This Row],[sg_gl_%sp]]</f>
        <v>#N/A</v>
      </c>
      <c r="W680" s="5">
        <f>ROUND(stat_prod_calc_test_venusaur[[#This Row],[gl_stat_product]]/$F$2*100,2)</f>
        <v>97.21</v>
      </c>
      <c r="X680" s="5" t="e">
        <f>stat_prod_calc_test_venusaur[[#This Row],[Column1]]=stat_prod_calc_test_venusaur[[#This Row],[sg_gl_%sp]]</f>
        <v>#N/A</v>
      </c>
      <c r="Y680" s="5">
        <f>stat_prod_calc_test_venusaur[[#This Row],[ul_stat_product]]/$L$66*100</f>
        <v>98.425197846171045</v>
      </c>
      <c r="Z680" s="5" t="e">
        <f>INDEX(sgStats[gl_rank],MATCH(stat_prod_calc_test_venusaur[[#This Row],[iv_str]],sgStats[ul_iv_string],0))</f>
        <v>#N/A</v>
      </c>
      <c r="AA680" s="5" t="e">
        <f>stat_prod_calc_test_venusaur[[#This Row],[sg_ul_rank]]=stat_prod_calc_test_venusaur[[#This Row],[ul_rank]]</f>
        <v>#N/A</v>
      </c>
      <c r="AB680" s="5">
        <f>ROUND(stat_prod_calc_test_venusaur[[#This Row],[ul_stat_product]],1)</f>
        <v>3891.4</v>
      </c>
      <c r="AC680" s="5" t="e">
        <f>INDEX(sgStats[ul_prod],MATCH(stat_prod_calc_test_venusaur[[#This Row],[iv_str]],sgStats[ul_iv_string],0))</f>
        <v>#N/A</v>
      </c>
    </row>
    <row r="681" spans="1:29" x14ac:dyDescent="0.25">
      <c r="A681" s="5" t="s">
        <v>36</v>
      </c>
      <c r="B681" s="5" t="s">
        <v>2407</v>
      </c>
      <c r="C681">
        <v>20.5</v>
      </c>
      <c r="D681">
        <v>1473</v>
      </c>
      <c r="E681">
        <v>123</v>
      </c>
      <c r="F681">
        <v>1753.7190000000001</v>
      </c>
      <c r="G681">
        <v>2371</v>
      </c>
      <c r="H681">
        <v>42.1</v>
      </c>
      <c r="I681">
        <v>39.5</v>
      </c>
      <c r="J681">
        <v>2497</v>
      </c>
      <c r="K681">
        <v>161</v>
      </c>
      <c r="L681">
        <v>3891.3040000000001</v>
      </c>
      <c r="M681">
        <v>680</v>
      </c>
      <c r="N681">
        <v>82.331999999999994</v>
      </c>
      <c r="O681">
        <v>3</v>
      </c>
      <c r="P681" t="e">
        <f>INDEX(sgStats[gl_rank],MATCH(stat_prod_calc_test_venusaur[[#This Row],[iv_str]],sgStats[gl_iv_string],0))</f>
        <v>#N/A</v>
      </c>
      <c r="Q681" t="e">
        <f>stat_prod_calc_test_venusaur[[#This Row],[sg_gl_rank]]=stat_prod_calc_test_venusaur[[#This Row],[gl_rank]]</f>
        <v>#N/A</v>
      </c>
      <c r="R681">
        <f>ROUND(stat_prod_calc_test_venusaur[[#This Row],[gl_stat_product]],1)</f>
        <v>1753.7</v>
      </c>
      <c r="S681" s="6" t="e">
        <f>INDEX(sgStats[gl_prod],MATCH(stat_prod_calc_test_venusaur[[#This Row],[iv_str]],sgStats[gl_iv_string],0))</f>
        <v>#N/A</v>
      </c>
      <c r="T681" s="5">
        <f>ROUND(stat_prod_calc_test_venusaur[[#This Row],[gl_percent_rank]],2)</f>
        <v>42.1</v>
      </c>
      <c r="U681" s="5" t="e">
        <f>INDEX(sgStats[gl_percent_sp],MATCH(stat_prod_calc_test_venusaur[[#This Row],[iv_str]],sgStats[gl_iv_string],0))</f>
        <v>#N/A</v>
      </c>
      <c r="V681" s="5" t="e">
        <f>stat_prod_calc_test_venusaur[[#This Row],[my_gl_%sp]]=stat_prod_calc_test_venusaur[[#This Row],[sg_gl_%sp]]</f>
        <v>#N/A</v>
      </c>
      <c r="W681" s="5">
        <f>ROUND(stat_prod_calc_test_venusaur[[#This Row],[gl_stat_product]]/$F$2*100,2)</f>
        <v>96.01</v>
      </c>
      <c r="X681" s="5" t="e">
        <f>stat_prod_calc_test_venusaur[[#This Row],[Column1]]=stat_prod_calc_test_venusaur[[#This Row],[sg_gl_%sp]]</f>
        <v>#N/A</v>
      </c>
      <c r="Y681" s="5">
        <f>stat_prod_calc_test_venusaur[[#This Row],[ul_stat_product]]/$L$66*100</f>
        <v>98.421758032912436</v>
      </c>
      <c r="Z681" s="5" t="e">
        <f>INDEX(sgStats[gl_rank],MATCH(stat_prod_calc_test_venusaur[[#This Row],[iv_str]],sgStats[ul_iv_string],0))</f>
        <v>#N/A</v>
      </c>
      <c r="AA681" s="5" t="e">
        <f>stat_prod_calc_test_venusaur[[#This Row],[sg_ul_rank]]=stat_prod_calc_test_venusaur[[#This Row],[ul_rank]]</f>
        <v>#N/A</v>
      </c>
      <c r="AB681" s="5">
        <f>ROUND(stat_prod_calc_test_venusaur[[#This Row],[ul_stat_product]],1)</f>
        <v>3891.3</v>
      </c>
      <c r="AC681" s="5" t="e">
        <f>INDEX(sgStats[ul_prod],MATCH(stat_prod_calc_test_venusaur[[#This Row],[iv_str]],sgStats[ul_iv_string],0))</f>
        <v>#N/A</v>
      </c>
    </row>
    <row r="682" spans="1:29" x14ac:dyDescent="0.25">
      <c r="A682" s="5" t="s">
        <v>36</v>
      </c>
      <c r="B682" s="5" t="s">
        <v>709</v>
      </c>
      <c r="C682">
        <v>21</v>
      </c>
      <c r="D682">
        <v>1487</v>
      </c>
      <c r="E682">
        <v>119</v>
      </c>
      <c r="F682">
        <v>1792.665</v>
      </c>
      <c r="G682">
        <v>671</v>
      </c>
      <c r="H682">
        <v>83.564999999999998</v>
      </c>
      <c r="I682">
        <v>40.5</v>
      </c>
      <c r="J682">
        <v>2494</v>
      </c>
      <c r="K682">
        <v>154</v>
      </c>
      <c r="L682">
        <v>3891.154</v>
      </c>
      <c r="M682">
        <v>681</v>
      </c>
      <c r="N682">
        <v>82.278999999999996</v>
      </c>
      <c r="O682">
        <v>3</v>
      </c>
      <c r="P682" t="e">
        <f>INDEX(sgStats[gl_rank],MATCH(stat_prod_calc_test_venusaur[[#This Row],[iv_str]],sgStats[gl_iv_string],0))</f>
        <v>#N/A</v>
      </c>
      <c r="Q682" t="e">
        <f>stat_prod_calc_test_venusaur[[#This Row],[sg_gl_rank]]=stat_prod_calc_test_venusaur[[#This Row],[gl_rank]]</f>
        <v>#N/A</v>
      </c>
      <c r="R682">
        <f>ROUND(stat_prod_calc_test_venusaur[[#This Row],[gl_stat_product]],1)</f>
        <v>1792.7</v>
      </c>
      <c r="S682" s="6" t="e">
        <f>INDEX(sgStats[gl_prod],MATCH(stat_prod_calc_test_venusaur[[#This Row],[iv_str]],sgStats[gl_iv_string],0))</f>
        <v>#N/A</v>
      </c>
      <c r="T682" s="5">
        <f>ROUND(stat_prod_calc_test_venusaur[[#This Row],[gl_percent_rank]],2)</f>
        <v>83.57</v>
      </c>
      <c r="U682" s="5" t="e">
        <f>INDEX(sgStats[gl_percent_sp],MATCH(stat_prod_calc_test_venusaur[[#This Row],[iv_str]],sgStats[gl_iv_string],0))</f>
        <v>#N/A</v>
      </c>
      <c r="V682" s="5" t="e">
        <f>stat_prod_calc_test_venusaur[[#This Row],[my_gl_%sp]]=stat_prod_calc_test_venusaur[[#This Row],[sg_gl_%sp]]</f>
        <v>#N/A</v>
      </c>
      <c r="W682" s="5">
        <f>ROUND(stat_prod_calc_test_venusaur[[#This Row],[gl_stat_product]]/$F$2*100,2)</f>
        <v>98.14</v>
      </c>
      <c r="X682" s="5" t="e">
        <f>stat_prod_calc_test_venusaur[[#This Row],[Column1]]=stat_prod_calc_test_venusaur[[#This Row],[sg_gl_%sp]]</f>
        <v>#N/A</v>
      </c>
      <c r="Y682" s="5">
        <f>stat_prod_calc_test_venusaur[[#This Row],[ul_stat_product]]/$L$66*100</f>
        <v>98.417964121230156</v>
      </c>
      <c r="Z682" s="5" t="e">
        <f>INDEX(sgStats[gl_rank],MATCH(stat_prod_calc_test_venusaur[[#This Row],[iv_str]],sgStats[ul_iv_string],0))</f>
        <v>#N/A</v>
      </c>
      <c r="AA682" s="5" t="e">
        <f>stat_prod_calc_test_venusaur[[#This Row],[sg_ul_rank]]=stat_prod_calc_test_venusaur[[#This Row],[ul_rank]]</f>
        <v>#N/A</v>
      </c>
      <c r="AB682" s="5">
        <f>ROUND(stat_prod_calc_test_venusaur[[#This Row],[ul_stat_product]],1)</f>
        <v>3891.2</v>
      </c>
      <c r="AC682" s="5" t="e">
        <f>INDEX(sgStats[ul_prod],MATCH(stat_prod_calc_test_venusaur[[#This Row],[iv_str]],sgStats[ul_iv_string],0))</f>
        <v>#N/A</v>
      </c>
    </row>
    <row r="683" spans="1:29" x14ac:dyDescent="0.25">
      <c r="A683" s="5" t="s">
        <v>36</v>
      </c>
      <c r="B683" s="5" t="s">
        <v>710</v>
      </c>
      <c r="C683">
        <v>21</v>
      </c>
      <c r="D683">
        <v>1483</v>
      </c>
      <c r="E683">
        <v>119</v>
      </c>
      <c r="F683">
        <v>1792.665</v>
      </c>
      <c r="G683">
        <v>671</v>
      </c>
      <c r="H683">
        <v>83.564999999999998</v>
      </c>
      <c r="I683">
        <v>40.5</v>
      </c>
      <c r="J683">
        <v>2488</v>
      </c>
      <c r="K683">
        <v>154</v>
      </c>
      <c r="L683">
        <v>3891.154</v>
      </c>
      <c r="M683">
        <v>681</v>
      </c>
      <c r="N683">
        <v>82.278999999999996</v>
      </c>
      <c r="O683">
        <v>3</v>
      </c>
      <c r="P683" t="e">
        <f>INDEX(sgStats[gl_rank],MATCH(stat_prod_calc_test_venusaur[[#This Row],[iv_str]],sgStats[gl_iv_string],0))</f>
        <v>#N/A</v>
      </c>
      <c r="Q683" t="e">
        <f>stat_prod_calc_test_venusaur[[#This Row],[sg_gl_rank]]=stat_prod_calc_test_venusaur[[#This Row],[gl_rank]]</f>
        <v>#N/A</v>
      </c>
      <c r="R683">
        <f>ROUND(stat_prod_calc_test_venusaur[[#This Row],[gl_stat_product]],1)</f>
        <v>1792.7</v>
      </c>
      <c r="S683" s="6" t="e">
        <f>INDEX(sgStats[gl_prod],MATCH(stat_prod_calc_test_venusaur[[#This Row],[iv_str]],sgStats[gl_iv_string],0))</f>
        <v>#N/A</v>
      </c>
      <c r="T683" s="5">
        <f>ROUND(stat_prod_calc_test_venusaur[[#This Row],[gl_percent_rank]],2)</f>
        <v>83.57</v>
      </c>
      <c r="U683" s="5" t="e">
        <f>INDEX(sgStats[gl_percent_sp],MATCH(stat_prod_calc_test_venusaur[[#This Row],[iv_str]],sgStats[gl_iv_string],0))</f>
        <v>#N/A</v>
      </c>
      <c r="V683" s="5" t="e">
        <f>stat_prod_calc_test_venusaur[[#This Row],[my_gl_%sp]]=stat_prod_calc_test_venusaur[[#This Row],[sg_gl_%sp]]</f>
        <v>#N/A</v>
      </c>
      <c r="W683" s="5">
        <f>ROUND(stat_prod_calc_test_venusaur[[#This Row],[gl_stat_product]]/$F$2*100,2)</f>
        <v>98.14</v>
      </c>
      <c r="X683" s="5" t="e">
        <f>stat_prod_calc_test_venusaur[[#This Row],[Column1]]=stat_prod_calc_test_venusaur[[#This Row],[sg_gl_%sp]]</f>
        <v>#N/A</v>
      </c>
      <c r="Y683" s="5">
        <f>stat_prod_calc_test_venusaur[[#This Row],[ul_stat_product]]/$L$66*100</f>
        <v>98.417964121230156</v>
      </c>
      <c r="Z683" s="5" t="e">
        <f>INDEX(sgStats[gl_rank],MATCH(stat_prod_calc_test_venusaur[[#This Row],[iv_str]],sgStats[ul_iv_string],0))</f>
        <v>#N/A</v>
      </c>
      <c r="AA683" s="5" t="e">
        <f>stat_prod_calc_test_venusaur[[#This Row],[sg_ul_rank]]=stat_prod_calc_test_venusaur[[#This Row],[ul_rank]]</f>
        <v>#N/A</v>
      </c>
      <c r="AB683" s="5">
        <f>ROUND(stat_prod_calc_test_venusaur[[#This Row],[ul_stat_product]],1)</f>
        <v>3891.2</v>
      </c>
      <c r="AC683" s="5" t="e">
        <f>INDEX(sgStats[ul_prod],MATCH(stat_prod_calc_test_venusaur[[#This Row],[iv_str]],sgStats[ul_iv_string],0))</f>
        <v>#N/A</v>
      </c>
    </row>
    <row r="684" spans="1:29" x14ac:dyDescent="0.25">
      <c r="A684" s="5" t="s">
        <v>36</v>
      </c>
      <c r="B684" s="5" t="s">
        <v>2434</v>
      </c>
      <c r="C684">
        <v>20</v>
      </c>
      <c r="D684">
        <v>1470</v>
      </c>
      <c r="E684">
        <v>121</v>
      </c>
      <c r="F684">
        <v>1752.81</v>
      </c>
      <c r="G684">
        <v>2398</v>
      </c>
      <c r="H684">
        <v>41.441000000000003</v>
      </c>
      <c r="I684">
        <v>38</v>
      </c>
      <c r="J684">
        <v>2499</v>
      </c>
      <c r="K684">
        <v>158</v>
      </c>
      <c r="L684">
        <v>3891.1329999999998</v>
      </c>
      <c r="M684">
        <v>683</v>
      </c>
      <c r="N684">
        <v>82.227000000000004</v>
      </c>
      <c r="O684">
        <v>3</v>
      </c>
      <c r="P684" t="e">
        <f>INDEX(sgStats[gl_rank],MATCH(stat_prod_calc_test_venusaur[[#This Row],[iv_str]],sgStats[gl_iv_string],0))</f>
        <v>#N/A</v>
      </c>
      <c r="Q684" t="e">
        <f>stat_prod_calc_test_venusaur[[#This Row],[sg_gl_rank]]=stat_prod_calc_test_venusaur[[#This Row],[gl_rank]]</f>
        <v>#N/A</v>
      </c>
      <c r="R684">
        <f>ROUND(stat_prod_calc_test_venusaur[[#This Row],[gl_stat_product]],1)</f>
        <v>1752.8</v>
      </c>
      <c r="S684" s="6" t="e">
        <f>INDEX(sgStats[gl_prod],MATCH(stat_prod_calc_test_venusaur[[#This Row],[iv_str]],sgStats[gl_iv_string],0))</f>
        <v>#N/A</v>
      </c>
      <c r="T684" s="5">
        <f>ROUND(stat_prod_calc_test_venusaur[[#This Row],[gl_percent_rank]],2)</f>
        <v>41.44</v>
      </c>
      <c r="U684" s="5" t="e">
        <f>INDEX(sgStats[gl_percent_sp],MATCH(stat_prod_calc_test_venusaur[[#This Row],[iv_str]],sgStats[gl_iv_string],0))</f>
        <v>#N/A</v>
      </c>
      <c r="V684" s="5" t="e">
        <f>stat_prod_calc_test_venusaur[[#This Row],[my_gl_%sp]]=stat_prod_calc_test_venusaur[[#This Row],[sg_gl_%sp]]</f>
        <v>#N/A</v>
      </c>
      <c r="W684" s="5">
        <f>ROUND(stat_prod_calc_test_venusaur[[#This Row],[gl_stat_product]]/$F$2*100,2)</f>
        <v>95.96</v>
      </c>
      <c r="X684" s="5" t="e">
        <f>stat_prod_calc_test_venusaur[[#This Row],[Column1]]=stat_prod_calc_test_venusaur[[#This Row],[sg_gl_%sp]]</f>
        <v>#N/A</v>
      </c>
      <c r="Y684" s="5">
        <f>stat_prod_calc_test_venusaur[[#This Row],[ul_stat_product]]/$L$66*100</f>
        <v>98.417432973594615</v>
      </c>
      <c r="Z684" s="5" t="e">
        <f>INDEX(sgStats[gl_rank],MATCH(stat_prod_calc_test_venusaur[[#This Row],[iv_str]],sgStats[ul_iv_string],0))</f>
        <v>#N/A</v>
      </c>
      <c r="AA684" s="5" t="e">
        <f>stat_prod_calc_test_venusaur[[#This Row],[sg_ul_rank]]=stat_prod_calc_test_venusaur[[#This Row],[ul_rank]]</f>
        <v>#N/A</v>
      </c>
      <c r="AB684" s="5">
        <f>ROUND(stat_prod_calc_test_venusaur[[#This Row],[ul_stat_product]],1)</f>
        <v>3891.1</v>
      </c>
      <c r="AC684" s="5" t="e">
        <f>INDEX(sgStats[ul_prod],MATCH(stat_prod_calc_test_venusaur[[#This Row],[iv_str]],sgStats[ul_iv_string],0))</f>
        <v>#N/A</v>
      </c>
    </row>
    <row r="685" spans="1:29" x14ac:dyDescent="0.25">
      <c r="A685" s="5" t="s">
        <v>36</v>
      </c>
      <c r="B685" s="5" t="s">
        <v>2435</v>
      </c>
      <c r="C685">
        <v>20</v>
      </c>
      <c r="D685">
        <v>1466</v>
      </c>
      <c r="E685">
        <v>121</v>
      </c>
      <c r="F685">
        <v>1752.81</v>
      </c>
      <c r="G685">
        <v>2398</v>
      </c>
      <c r="H685">
        <v>41.441000000000003</v>
      </c>
      <c r="I685">
        <v>38</v>
      </c>
      <c r="J685">
        <v>2493</v>
      </c>
      <c r="K685">
        <v>158</v>
      </c>
      <c r="L685">
        <v>3891.1329999999998</v>
      </c>
      <c r="M685">
        <v>683</v>
      </c>
      <c r="N685">
        <v>82.227000000000004</v>
      </c>
      <c r="O685">
        <v>3</v>
      </c>
      <c r="P685" t="e">
        <f>INDEX(sgStats[gl_rank],MATCH(stat_prod_calc_test_venusaur[[#This Row],[iv_str]],sgStats[gl_iv_string],0))</f>
        <v>#N/A</v>
      </c>
      <c r="Q685" t="e">
        <f>stat_prod_calc_test_venusaur[[#This Row],[sg_gl_rank]]=stat_prod_calc_test_venusaur[[#This Row],[gl_rank]]</f>
        <v>#N/A</v>
      </c>
      <c r="R685">
        <f>ROUND(stat_prod_calc_test_venusaur[[#This Row],[gl_stat_product]],1)</f>
        <v>1752.8</v>
      </c>
      <c r="S685" s="6" t="e">
        <f>INDEX(sgStats[gl_prod],MATCH(stat_prod_calc_test_venusaur[[#This Row],[iv_str]],sgStats[gl_iv_string],0))</f>
        <v>#N/A</v>
      </c>
      <c r="T685" s="5">
        <f>ROUND(stat_prod_calc_test_venusaur[[#This Row],[gl_percent_rank]],2)</f>
        <v>41.44</v>
      </c>
      <c r="U685" s="5" t="e">
        <f>INDEX(sgStats[gl_percent_sp],MATCH(stat_prod_calc_test_venusaur[[#This Row],[iv_str]],sgStats[gl_iv_string],0))</f>
        <v>#N/A</v>
      </c>
      <c r="V685" s="5" t="e">
        <f>stat_prod_calc_test_venusaur[[#This Row],[my_gl_%sp]]=stat_prod_calc_test_venusaur[[#This Row],[sg_gl_%sp]]</f>
        <v>#N/A</v>
      </c>
      <c r="W685" s="5">
        <f>ROUND(stat_prod_calc_test_venusaur[[#This Row],[gl_stat_product]]/$F$2*100,2)</f>
        <v>95.96</v>
      </c>
      <c r="X685" s="5" t="e">
        <f>stat_prod_calc_test_venusaur[[#This Row],[Column1]]=stat_prod_calc_test_venusaur[[#This Row],[sg_gl_%sp]]</f>
        <v>#N/A</v>
      </c>
      <c r="Y685" s="5">
        <f>stat_prod_calc_test_venusaur[[#This Row],[ul_stat_product]]/$L$66*100</f>
        <v>98.417432973594615</v>
      </c>
      <c r="Z685" s="5" t="e">
        <f>INDEX(sgStats[gl_rank],MATCH(stat_prod_calc_test_venusaur[[#This Row],[iv_str]],sgStats[ul_iv_string],0))</f>
        <v>#N/A</v>
      </c>
      <c r="AA685" s="5" t="e">
        <f>stat_prod_calc_test_venusaur[[#This Row],[sg_ul_rank]]=stat_prod_calc_test_venusaur[[#This Row],[ul_rank]]</f>
        <v>#N/A</v>
      </c>
      <c r="AB685" s="5">
        <f>ROUND(stat_prod_calc_test_venusaur[[#This Row],[ul_stat_product]],1)</f>
        <v>3891.1</v>
      </c>
      <c r="AC685" s="5" t="e">
        <f>INDEX(sgStats[ul_prod],MATCH(stat_prod_calc_test_venusaur[[#This Row],[iv_str]],sgStats[ul_iv_string],0))</f>
        <v>#N/A</v>
      </c>
    </row>
    <row r="686" spans="1:29" x14ac:dyDescent="0.25">
      <c r="A686" s="5" t="s">
        <v>36</v>
      </c>
      <c r="B686" s="5" t="s">
        <v>785</v>
      </c>
      <c r="C686">
        <v>20.5</v>
      </c>
      <c r="D686">
        <v>1488</v>
      </c>
      <c r="E686">
        <v>123</v>
      </c>
      <c r="F686">
        <v>1790.2539999999999</v>
      </c>
      <c r="G686">
        <v>749</v>
      </c>
      <c r="H686">
        <v>81.709000000000003</v>
      </c>
      <c r="I686">
        <v>38.5</v>
      </c>
      <c r="J686">
        <v>2487</v>
      </c>
      <c r="K686">
        <v>160</v>
      </c>
      <c r="L686">
        <v>3890.9209999999998</v>
      </c>
      <c r="M686">
        <v>685</v>
      </c>
      <c r="N686">
        <v>82.200999999999993</v>
      </c>
      <c r="O686">
        <v>3</v>
      </c>
      <c r="P686" t="e">
        <f>INDEX(sgStats[gl_rank],MATCH(stat_prod_calc_test_venusaur[[#This Row],[iv_str]],sgStats[gl_iv_string],0))</f>
        <v>#N/A</v>
      </c>
      <c r="Q686" t="e">
        <f>stat_prod_calc_test_venusaur[[#This Row],[sg_gl_rank]]=stat_prod_calc_test_venusaur[[#This Row],[gl_rank]]</f>
        <v>#N/A</v>
      </c>
      <c r="R686">
        <f>ROUND(stat_prod_calc_test_venusaur[[#This Row],[gl_stat_product]],1)</f>
        <v>1790.3</v>
      </c>
      <c r="S686" s="6" t="e">
        <f>INDEX(sgStats[gl_prod],MATCH(stat_prod_calc_test_venusaur[[#This Row],[iv_str]],sgStats[gl_iv_string],0))</f>
        <v>#N/A</v>
      </c>
      <c r="T686" s="5">
        <f>ROUND(stat_prod_calc_test_venusaur[[#This Row],[gl_percent_rank]],2)</f>
        <v>81.709999999999994</v>
      </c>
      <c r="U686" s="5" t="e">
        <f>INDEX(sgStats[gl_percent_sp],MATCH(stat_prod_calc_test_venusaur[[#This Row],[iv_str]],sgStats[gl_iv_string],0))</f>
        <v>#N/A</v>
      </c>
      <c r="V686" s="5" t="e">
        <f>stat_prod_calc_test_venusaur[[#This Row],[my_gl_%sp]]=stat_prod_calc_test_venusaur[[#This Row],[sg_gl_%sp]]</f>
        <v>#N/A</v>
      </c>
      <c r="W686" s="5">
        <f>ROUND(stat_prod_calc_test_venusaur[[#This Row],[gl_stat_product]]/$F$2*100,2)</f>
        <v>98.01</v>
      </c>
      <c r="X686" s="5" t="e">
        <f>stat_prod_calc_test_venusaur[[#This Row],[Column1]]=stat_prod_calc_test_venusaur[[#This Row],[sg_gl_%sp]]</f>
        <v>#N/A</v>
      </c>
      <c r="Y686" s="5">
        <f>stat_prod_calc_test_venusaur[[#This Row],[ul_stat_product]]/$L$66*100</f>
        <v>98.412070911750334</v>
      </c>
      <c r="Z686" s="5" t="e">
        <f>INDEX(sgStats[gl_rank],MATCH(stat_prod_calc_test_venusaur[[#This Row],[iv_str]],sgStats[ul_iv_string],0))</f>
        <v>#N/A</v>
      </c>
      <c r="AA686" s="5" t="e">
        <f>stat_prod_calc_test_venusaur[[#This Row],[sg_ul_rank]]=stat_prod_calc_test_venusaur[[#This Row],[ul_rank]]</f>
        <v>#N/A</v>
      </c>
      <c r="AB686" s="5">
        <f>ROUND(stat_prod_calc_test_venusaur[[#This Row],[ul_stat_product]],1)</f>
        <v>3890.9</v>
      </c>
      <c r="AC686" s="5" t="e">
        <f>INDEX(sgStats[ul_prod],MATCH(stat_prod_calc_test_venusaur[[#This Row],[iv_str]],sgStats[ul_iv_string],0))</f>
        <v>#N/A</v>
      </c>
    </row>
    <row r="687" spans="1:29" x14ac:dyDescent="0.25">
      <c r="A687" s="5" t="s">
        <v>36</v>
      </c>
      <c r="B687" s="5" t="s">
        <v>679</v>
      </c>
      <c r="C687">
        <v>20</v>
      </c>
      <c r="D687">
        <v>1492</v>
      </c>
      <c r="E687">
        <v>122</v>
      </c>
      <c r="F687">
        <v>1793.5509999999999</v>
      </c>
      <c r="G687">
        <v>642</v>
      </c>
      <c r="H687">
        <v>84.298000000000002</v>
      </c>
      <c r="I687">
        <v>37</v>
      </c>
      <c r="J687">
        <v>2499</v>
      </c>
      <c r="K687">
        <v>158</v>
      </c>
      <c r="L687">
        <v>3890.8910000000001</v>
      </c>
      <c r="M687">
        <v>686</v>
      </c>
      <c r="N687">
        <v>82.174999999999997</v>
      </c>
      <c r="O687">
        <v>3</v>
      </c>
      <c r="P687" t="e">
        <f>INDEX(sgStats[gl_rank],MATCH(stat_prod_calc_test_venusaur[[#This Row],[iv_str]],sgStats[gl_iv_string],0))</f>
        <v>#N/A</v>
      </c>
      <c r="Q687" t="e">
        <f>stat_prod_calc_test_venusaur[[#This Row],[sg_gl_rank]]=stat_prod_calc_test_venusaur[[#This Row],[gl_rank]]</f>
        <v>#N/A</v>
      </c>
      <c r="R687">
        <f>ROUND(stat_prod_calc_test_venusaur[[#This Row],[gl_stat_product]],1)</f>
        <v>1793.6</v>
      </c>
      <c r="S687" s="6" t="e">
        <f>INDEX(sgStats[gl_prod],MATCH(stat_prod_calc_test_venusaur[[#This Row],[iv_str]],sgStats[gl_iv_string],0))</f>
        <v>#N/A</v>
      </c>
      <c r="T687" s="5">
        <f>ROUND(stat_prod_calc_test_venusaur[[#This Row],[gl_percent_rank]],2)</f>
        <v>84.3</v>
      </c>
      <c r="U687" s="5" t="e">
        <f>INDEX(sgStats[gl_percent_sp],MATCH(stat_prod_calc_test_venusaur[[#This Row],[iv_str]],sgStats[gl_iv_string],0))</f>
        <v>#N/A</v>
      </c>
      <c r="V687" s="5" t="e">
        <f>stat_prod_calc_test_venusaur[[#This Row],[my_gl_%sp]]=stat_prod_calc_test_venusaur[[#This Row],[sg_gl_%sp]]</f>
        <v>#N/A</v>
      </c>
      <c r="W687" s="5">
        <f>ROUND(stat_prod_calc_test_venusaur[[#This Row],[gl_stat_product]]/$F$2*100,2)</f>
        <v>98.19</v>
      </c>
      <c r="X687" s="5" t="e">
        <f>stat_prod_calc_test_venusaur[[#This Row],[Column1]]=stat_prod_calc_test_venusaur[[#This Row],[sg_gl_%sp]]</f>
        <v>#N/A</v>
      </c>
      <c r="Y687" s="5">
        <f>stat_prod_calc_test_venusaur[[#This Row],[ul_stat_product]]/$L$66*100</f>
        <v>98.411312129413872</v>
      </c>
      <c r="Z687" s="5" t="e">
        <f>INDEX(sgStats[gl_rank],MATCH(stat_prod_calc_test_venusaur[[#This Row],[iv_str]],sgStats[ul_iv_string],0))</f>
        <v>#N/A</v>
      </c>
      <c r="AA687" s="5" t="e">
        <f>stat_prod_calc_test_venusaur[[#This Row],[sg_ul_rank]]=stat_prod_calc_test_venusaur[[#This Row],[ul_rank]]</f>
        <v>#N/A</v>
      </c>
      <c r="AB687" s="5">
        <f>ROUND(stat_prod_calc_test_venusaur[[#This Row],[ul_stat_product]],1)</f>
        <v>3890.9</v>
      </c>
      <c r="AC687" s="5" t="e">
        <f>INDEX(sgStats[ul_prod],MATCH(stat_prod_calc_test_venusaur[[#This Row],[iv_str]],sgStats[ul_iv_string],0))</f>
        <v>#N/A</v>
      </c>
    </row>
    <row r="688" spans="1:29" x14ac:dyDescent="0.25">
      <c r="A688" s="5" t="s">
        <v>36</v>
      </c>
      <c r="B688" s="5" t="s">
        <v>1447</v>
      </c>
      <c r="C688">
        <v>20</v>
      </c>
      <c r="D688">
        <v>1474</v>
      </c>
      <c r="E688">
        <v>120</v>
      </c>
      <c r="F688">
        <v>1773.527</v>
      </c>
      <c r="G688">
        <v>1410</v>
      </c>
      <c r="H688">
        <v>65.495000000000005</v>
      </c>
      <c r="I688">
        <v>37.5</v>
      </c>
      <c r="J688">
        <v>2487</v>
      </c>
      <c r="K688">
        <v>156</v>
      </c>
      <c r="L688">
        <v>3890.8719999999998</v>
      </c>
      <c r="M688">
        <v>687</v>
      </c>
      <c r="N688">
        <v>82.149000000000001</v>
      </c>
      <c r="O688">
        <v>3</v>
      </c>
      <c r="P688" t="e">
        <f>INDEX(sgStats[gl_rank],MATCH(stat_prod_calc_test_venusaur[[#This Row],[iv_str]],sgStats[gl_iv_string],0))</f>
        <v>#N/A</v>
      </c>
      <c r="Q688" t="e">
        <f>stat_prod_calc_test_venusaur[[#This Row],[sg_gl_rank]]=stat_prod_calc_test_venusaur[[#This Row],[gl_rank]]</f>
        <v>#N/A</v>
      </c>
      <c r="R688">
        <f>ROUND(stat_prod_calc_test_venusaur[[#This Row],[gl_stat_product]],1)</f>
        <v>1773.5</v>
      </c>
      <c r="S688" s="6" t="e">
        <f>INDEX(sgStats[gl_prod],MATCH(stat_prod_calc_test_venusaur[[#This Row],[iv_str]],sgStats[gl_iv_string],0))</f>
        <v>#N/A</v>
      </c>
      <c r="T688" s="5">
        <f>ROUND(stat_prod_calc_test_venusaur[[#This Row],[gl_percent_rank]],2)</f>
        <v>65.5</v>
      </c>
      <c r="U688" s="5" t="e">
        <f>INDEX(sgStats[gl_percent_sp],MATCH(stat_prod_calc_test_venusaur[[#This Row],[iv_str]],sgStats[gl_iv_string],0))</f>
        <v>#N/A</v>
      </c>
      <c r="V688" s="5" t="e">
        <f>stat_prod_calc_test_venusaur[[#This Row],[my_gl_%sp]]=stat_prod_calc_test_venusaur[[#This Row],[sg_gl_%sp]]</f>
        <v>#N/A</v>
      </c>
      <c r="W688" s="5">
        <f>ROUND(stat_prod_calc_test_venusaur[[#This Row],[gl_stat_product]]/$F$2*100,2)</f>
        <v>97.09</v>
      </c>
      <c r="X688" s="5" t="e">
        <f>stat_prod_calc_test_venusaur[[#This Row],[Column1]]=stat_prod_calc_test_venusaur[[#This Row],[sg_gl_%sp]]</f>
        <v>#N/A</v>
      </c>
      <c r="Y688" s="5">
        <f>stat_prod_calc_test_venusaur[[#This Row],[ul_stat_product]]/$L$66*100</f>
        <v>98.410831567267437</v>
      </c>
      <c r="Z688" s="5" t="e">
        <f>INDEX(sgStats[gl_rank],MATCH(stat_prod_calc_test_venusaur[[#This Row],[iv_str]],sgStats[ul_iv_string],0))</f>
        <v>#N/A</v>
      </c>
      <c r="AA688" s="5" t="e">
        <f>stat_prod_calc_test_venusaur[[#This Row],[sg_ul_rank]]=stat_prod_calc_test_venusaur[[#This Row],[ul_rank]]</f>
        <v>#N/A</v>
      </c>
      <c r="AB688" s="5">
        <f>ROUND(stat_prod_calc_test_venusaur[[#This Row],[ul_stat_product]],1)</f>
        <v>3890.9</v>
      </c>
      <c r="AC688" s="5" t="e">
        <f>INDEX(sgStats[ul_prod],MATCH(stat_prod_calc_test_venusaur[[#This Row],[iv_str]],sgStats[ul_iv_string],0))</f>
        <v>#N/A</v>
      </c>
    </row>
    <row r="689" spans="1:29" x14ac:dyDescent="0.25">
      <c r="A689" s="5" t="s">
        <v>36</v>
      </c>
      <c r="B689" s="5" t="s">
        <v>1351</v>
      </c>
      <c r="C689">
        <v>21</v>
      </c>
      <c r="D689">
        <v>1472</v>
      </c>
      <c r="E689">
        <v>124</v>
      </c>
      <c r="F689">
        <v>1775.424</v>
      </c>
      <c r="G689">
        <v>1314</v>
      </c>
      <c r="H689">
        <v>67.912000000000006</v>
      </c>
      <c r="I689">
        <v>41</v>
      </c>
      <c r="J689">
        <v>2484</v>
      </c>
      <c r="K689">
        <v>161</v>
      </c>
      <c r="L689">
        <v>3890.8290000000002</v>
      </c>
      <c r="M689">
        <v>688</v>
      </c>
      <c r="N689">
        <v>82.123000000000005</v>
      </c>
      <c r="O689">
        <v>3</v>
      </c>
      <c r="P689" t="e">
        <f>INDEX(sgStats[gl_rank],MATCH(stat_prod_calc_test_venusaur[[#This Row],[iv_str]],sgStats[gl_iv_string],0))</f>
        <v>#N/A</v>
      </c>
      <c r="Q689" t="e">
        <f>stat_prod_calc_test_venusaur[[#This Row],[sg_gl_rank]]=stat_prod_calc_test_venusaur[[#This Row],[gl_rank]]</f>
        <v>#N/A</v>
      </c>
      <c r="R689">
        <f>ROUND(stat_prod_calc_test_venusaur[[#This Row],[gl_stat_product]],1)</f>
        <v>1775.4</v>
      </c>
      <c r="S689" s="6" t="e">
        <f>INDEX(sgStats[gl_prod],MATCH(stat_prod_calc_test_venusaur[[#This Row],[iv_str]],sgStats[gl_iv_string],0))</f>
        <v>#N/A</v>
      </c>
      <c r="T689" s="5">
        <f>ROUND(stat_prod_calc_test_venusaur[[#This Row],[gl_percent_rank]],2)</f>
        <v>67.91</v>
      </c>
      <c r="U689" s="5" t="e">
        <f>INDEX(sgStats[gl_percent_sp],MATCH(stat_prod_calc_test_venusaur[[#This Row],[iv_str]],sgStats[gl_iv_string],0))</f>
        <v>#N/A</v>
      </c>
      <c r="V689" s="5" t="e">
        <f>stat_prod_calc_test_venusaur[[#This Row],[my_gl_%sp]]=stat_prod_calc_test_venusaur[[#This Row],[sg_gl_%sp]]</f>
        <v>#N/A</v>
      </c>
      <c r="W689" s="5">
        <f>ROUND(stat_prod_calc_test_venusaur[[#This Row],[gl_stat_product]]/$F$2*100,2)</f>
        <v>97.2</v>
      </c>
      <c r="X689" s="5" t="e">
        <f>stat_prod_calc_test_venusaur[[#This Row],[Column1]]=stat_prod_calc_test_venusaur[[#This Row],[sg_gl_%sp]]</f>
        <v>#N/A</v>
      </c>
      <c r="Y689" s="5">
        <f>stat_prod_calc_test_venusaur[[#This Row],[ul_stat_product]]/$L$66*100</f>
        <v>98.409743979251857</v>
      </c>
      <c r="Z689" s="5" t="e">
        <f>INDEX(sgStats[gl_rank],MATCH(stat_prod_calc_test_venusaur[[#This Row],[iv_str]],sgStats[ul_iv_string],0))</f>
        <v>#N/A</v>
      </c>
      <c r="AA689" s="5" t="e">
        <f>stat_prod_calc_test_venusaur[[#This Row],[sg_ul_rank]]=stat_prod_calc_test_venusaur[[#This Row],[ul_rank]]</f>
        <v>#N/A</v>
      </c>
      <c r="AB689" s="5">
        <f>ROUND(stat_prod_calc_test_venusaur[[#This Row],[ul_stat_product]],1)</f>
        <v>3890.8</v>
      </c>
      <c r="AC689" s="5" t="e">
        <f>INDEX(sgStats[ul_prod],MATCH(stat_prod_calc_test_venusaur[[#This Row],[iv_str]],sgStats[ul_iv_string],0))</f>
        <v>#N/A</v>
      </c>
    </row>
    <row r="690" spans="1:29" x14ac:dyDescent="0.25">
      <c r="A690" s="5" t="s">
        <v>36</v>
      </c>
      <c r="B690" s="5" t="s">
        <v>1459</v>
      </c>
      <c r="C690">
        <v>20</v>
      </c>
      <c r="D690">
        <v>1477</v>
      </c>
      <c r="E690">
        <v>120</v>
      </c>
      <c r="F690">
        <v>1773.442</v>
      </c>
      <c r="G690">
        <v>1423</v>
      </c>
      <c r="H690">
        <v>65.25</v>
      </c>
      <c r="I690">
        <v>37.5</v>
      </c>
      <c r="J690">
        <v>2494</v>
      </c>
      <c r="K690">
        <v>156</v>
      </c>
      <c r="L690">
        <v>3890.6840000000002</v>
      </c>
      <c r="M690">
        <v>689</v>
      </c>
      <c r="N690">
        <v>82.096999999999994</v>
      </c>
      <c r="O690">
        <v>3</v>
      </c>
      <c r="P690" t="e">
        <f>INDEX(sgStats[gl_rank],MATCH(stat_prod_calc_test_venusaur[[#This Row],[iv_str]],sgStats[gl_iv_string],0))</f>
        <v>#N/A</v>
      </c>
      <c r="Q690" t="e">
        <f>stat_prod_calc_test_venusaur[[#This Row],[sg_gl_rank]]=stat_prod_calc_test_venusaur[[#This Row],[gl_rank]]</f>
        <v>#N/A</v>
      </c>
      <c r="R690">
        <f>ROUND(stat_prod_calc_test_venusaur[[#This Row],[gl_stat_product]],1)</f>
        <v>1773.4</v>
      </c>
      <c r="S690" s="6" t="e">
        <f>INDEX(sgStats[gl_prod],MATCH(stat_prod_calc_test_venusaur[[#This Row],[iv_str]],sgStats[gl_iv_string],0))</f>
        <v>#N/A</v>
      </c>
      <c r="T690" s="5">
        <f>ROUND(stat_prod_calc_test_venusaur[[#This Row],[gl_percent_rank]],2)</f>
        <v>65.25</v>
      </c>
      <c r="U690" s="5" t="e">
        <f>INDEX(sgStats[gl_percent_sp],MATCH(stat_prod_calc_test_venusaur[[#This Row],[iv_str]],sgStats[gl_iv_string],0))</f>
        <v>#N/A</v>
      </c>
      <c r="V690" s="5" t="e">
        <f>stat_prod_calc_test_venusaur[[#This Row],[my_gl_%sp]]=stat_prod_calc_test_venusaur[[#This Row],[sg_gl_%sp]]</f>
        <v>#N/A</v>
      </c>
      <c r="W690" s="5">
        <f>ROUND(stat_prod_calc_test_venusaur[[#This Row],[gl_stat_product]]/$F$2*100,2)</f>
        <v>97.09</v>
      </c>
      <c r="X690" s="5" t="e">
        <f>stat_prod_calc_test_venusaur[[#This Row],[Column1]]=stat_prod_calc_test_venusaur[[#This Row],[sg_gl_%sp]]</f>
        <v>#N/A</v>
      </c>
      <c r="Y690" s="5">
        <f>stat_prod_calc_test_venusaur[[#This Row],[ul_stat_product]]/$L$66*100</f>
        <v>98.406076531292314</v>
      </c>
      <c r="Z690" s="5" t="e">
        <f>INDEX(sgStats[gl_rank],MATCH(stat_prod_calc_test_venusaur[[#This Row],[iv_str]],sgStats[ul_iv_string],0))</f>
        <v>#N/A</v>
      </c>
      <c r="AA690" s="5" t="e">
        <f>stat_prod_calc_test_venusaur[[#This Row],[sg_ul_rank]]=stat_prod_calc_test_venusaur[[#This Row],[ul_rank]]</f>
        <v>#N/A</v>
      </c>
      <c r="AB690" s="5">
        <f>ROUND(stat_prod_calc_test_venusaur[[#This Row],[ul_stat_product]],1)</f>
        <v>3890.7</v>
      </c>
      <c r="AC690" s="5" t="e">
        <f>INDEX(sgStats[ul_prod],MATCH(stat_prod_calc_test_venusaur[[#This Row],[iv_str]],sgStats[ul_iv_string],0))</f>
        <v>#N/A</v>
      </c>
    </row>
    <row r="691" spans="1:29" x14ac:dyDescent="0.25">
      <c r="A691" s="5" t="s">
        <v>36</v>
      </c>
      <c r="B691" s="5" t="s">
        <v>962</v>
      </c>
      <c r="C691">
        <v>20.5</v>
      </c>
      <c r="D691">
        <v>1477</v>
      </c>
      <c r="E691">
        <v>122</v>
      </c>
      <c r="F691">
        <v>1784.982</v>
      </c>
      <c r="G691">
        <v>925</v>
      </c>
      <c r="H691">
        <v>77.387</v>
      </c>
      <c r="I691">
        <v>39</v>
      </c>
      <c r="J691">
        <v>2487</v>
      </c>
      <c r="K691">
        <v>158</v>
      </c>
      <c r="L691">
        <v>3890.5520000000001</v>
      </c>
      <c r="M691">
        <v>690</v>
      </c>
      <c r="N691">
        <v>82.070999999999998</v>
      </c>
      <c r="O691">
        <v>3</v>
      </c>
      <c r="P691" t="e">
        <f>INDEX(sgStats[gl_rank],MATCH(stat_prod_calc_test_venusaur[[#This Row],[iv_str]],sgStats[gl_iv_string],0))</f>
        <v>#N/A</v>
      </c>
      <c r="Q691" t="e">
        <f>stat_prod_calc_test_venusaur[[#This Row],[sg_gl_rank]]=stat_prod_calc_test_venusaur[[#This Row],[gl_rank]]</f>
        <v>#N/A</v>
      </c>
      <c r="R691">
        <f>ROUND(stat_prod_calc_test_venusaur[[#This Row],[gl_stat_product]],1)</f>
        <v>1785</v>
      </c>
      <c r="S691" s="6" t="e">
        <f>INDEX(sgStats[gl_prod],MATCH(stat_prod_calc_test_venusaur[[#This Row],[iv_str]],sgStats[gl_iv_string],0))</f>
        <v>#N/A</v>
      </c>
      <c r="T691" s="5">
        <f>ROUND(stat_prod_calc_test_venusaur[[#This Row],[gl_percent_rank]],2)</f>
        <v>77.39</v>
      </c>
      <c r="U691" s="5" t="e">
        <f>INDEX(sgStats[gl_percent_sp],MATCH(stat_prod_calc_test_venusaur[[#This Row],[iv_str]],sgStats[gl_iv_string],0))</f>
        <v>#N/A</v>
      </c>
      <c r="V691" s="5" t="e">
        <f>stat_prod_calc_test_venusaur[[#This Row],[my_gl_%sp]]=stat_prod_calc_test_venusaur[[#This Row],[sg_gl_%sp]]</f>
        <v>#N/A</v>
      </c>
      <c r="W691" s="5">
        <f>ROUND(stat_prod_calc_test_venusaur[[#This Row],[gl_stat_product]]/$F$2*100,2)</f>
        <v>97.72</v>
      </c>
      <c r="X691" s="5" t="e">
        <f>stat_prod_calc_test_venusaur[[#This Row],[Column1]]=stat_prod_calc_test_venusaur[[#This Row],[sg_gl_%sp]]</f>
        <v>#N/A</v>
      </c>
      <c r="Y691" s="5">
        <f>stat_prod_calc_test_venusaur[[#This Row],[ul_stat_product]]/$L$66*100</f>
        <v>98.402737889011902</v>
      </c>
      <c r="Z691" s="5" t="e">
        <f>INDEX(sgStats[gl_rank],MATCH(stat_prod_calc_test_venusaur[[#This Row],[iv_str]],sgStats[ul_iv_string],0))</f>
        <v>#N/A</v>
      </c>
      <c r="AA691" s="5" t="e">
        <f>stat_prod_calc_test_venusaur[[#This Row],[sg_ul_rank]]=stat_prod_calc_test_venusaur[[#This Row],[ul_rank]]</f>
        <v>#N/A</v>
      </c>
      <c r="AB691" s="5">
        <f>ROUND(stat_prod_calc_test_venusaur[[#This Row],[ul_stat_product]],1)</f>
        <v>3890.6</v>
      </c>
      <c r="AC691" s="5" t="e">
        <f>INDEX(sgStats[ul_prod],MATCH(stat_prod_calc_test_venusaur[[#This Row],[iv_str]],sgStats[ul_iv_string],0))</f>
        <v>#N/A</v>
      </c>
    </row>
    <row r="692" spans="1:29" x14ac:dyDescent="0.25">
      <c r="A692" s="5" t="s">
        <v>36</v>
      </c>
      <c r="B692" s="5" t="s">
        <v>2328</v>
      </c>
      <c r="C692">
        <v>20.5</v>
      </c>
      <c r="D692">
        <v>1473</v>
      </c>
      <c r="E692">
        <v>117</v>
      </c>
      <c r="F692">
        <v>1755.0550000000001</v>
      </c>
      <c r="G692">
        <v>2292</v>
      </c>
      <c r="H692">
        <v>43.98</v>
      </c>
      <c r="I692">
        <v>39.5</v>
      </c>
      <c r="J692">
        <v>2498</v>
      </c>
      <c r="K692">
        <v>153</v>
      </c>
      <c r="L692">
        <v>3890.549</v>
      </c>
      <c r="M692">
        <v>691</v>
      </c>
      <c r="N692">
        <v>82.019000000000005</v>
      </c>
      <c r="O692">
        <v>3</v>
      </c>
      <c r="P692" t="e">
        <f>INDEX(sgStats[gl_rank],MATCH(stat_prod_calc_test_venusaur[[#This Row],[iv_str]],sgStats[gl_iv_string],0))</f>
        <v>#N/A</v>
      </c>
      <c r="Q692" t="e">
        <f>stat_prod_calc_test_venusaur[[#This Row],[sg_gl_rank]]=stat_prod_calc_test_venusaur[[#This Row],[gl_rank]]</f>
        <v>#N/A</v>
      </c>
      <c r="R692">
        <f>ROUND(stat_prod_calc_test_venusaur[[#This Row],[gl_stat_product]],1)</f>
        <v>1755.1</v>
      </c>
      <c r="S692" s="6" t="e">
        <f>INDEX(sgStats[gl_prod],MATCH(stat_prod_calc_test_venusaur[[#This Row],[iv_str]],sgStats[gl_iv_string],0))</f>
        <v>#N/A</v>
      </c>
      <c r="T692" s="5">
        <f>ROUND(stat_prod_calc_test_venusaur[[#This Row],[gl_percent_rank]],2)</f>
        <v>43.98</v>
      </c>
      <c r="U692" s="5" t="e">
        <f>INDEX(sgStats[gl_percent_sp],MATCH(stat_prod_calc_test_venusaur[[#This Row],[iv_str]],sgStats[gl_iv_string],0))</f>
        <v>#N/A</v>
      </c>
      <c r="V692" s="5" t="e">
        <f>stat_prod_calc_test_venusaur[[#This Row],[my_gl_%sp]]=stat_prod_calc_test_venusaur[[#This Row],[sg_gl_%sp]]</f>
        <v>#N/A</v>
      </c>
      <c r="W692" s="5">
        <f>ROUND(stat_prod_calc_test_venusaur[[#This Row],[gl_stat_product]]/$F$2*100,2)</f>
        <v>96.08</v>
      </c>
      <c r="X692" s="5" t="e">
        <f>stat_prod_calc_test_venusaur[[#This Row],[Column1]]=stat_prod_calc_test_venusaur[[#This Row],[sg_gl_%sp]]</f>
        <v>#N/A</v>
      </c>
      <c r="Y692" s="5">
        <f>stat_prod_calc_test_venusaur[[#This Row],[ul_stat_product]]/$L$66*100</f>
        <v>98.402662010778258</v>
      </c>
      <c r="Z692" s="5" t="e">
        <f>INDEX(sgStats[gl_rank],MATCH(stat_prod_calc_test_venusaur[[#This Row],[iv_str]],sgStats[ul_iv_string],0))</f>
        <v>#N/A</v>
      </c>
      <c r="AA692" s="5" t="e">
        <f>stat_prod_calc_test_venusaur[[#This Row],[sg_ul_rank]]=stat_prod_calc_test_venusaur[[#This Row],[ul_rank]]</f>
        <v>#N/A</v>
      </c>
      <c r="AB692" s="5">
        <f>ROUND(stat_prod_calc_test_venusaur[[#This Row],[ul_stat_product]],1)</f>
        <v>3890.5</v>
      </c>
      <c r="AC692" s="5" t="e">
        <f>INDEX(sgStats[ul_prod],MATCH(stat_prod_calc_test_venusaur[[#This Row],[iv_str]],sgStats[ul_iv_string],0))</f>
        <v>#N/A</v>
      </c>
    </row>
    <row r="693" spans="1:29" x14ac:dyDescent="0.25">
      <c r="A693" s="5" t="s">
        <v>36</v>
      </c>
      <c r="B693" s="5" t="s">
        <v>2329</v>
      </c>
      <c r="C693">
        <v>20.5</v>
      </c>
      <c r="D693">
        <v>1470</v>
      </c>
      <c r="E693">
        <v>117</v>
      </c>
      <c r="F693">
        <v>1755.0550000000001</v>
      </c>
      <c r="G693">
        <v>2292</v>
      </c>
      <c r="H693">
        <v>43.98</v>
      </c>
      <c r="I693">
        <v>39.5</v>
      </c>
      <c r="J693">
        <v>2492</v>
      </c>
      <c r="K693">
        <v>153</v>
      </c>
      <c r="L693">
        <v>3890.549</v>
      </c>
      <c r="M693">
        <v>691</v>
      </c>
      <c r="N693">
        <v>82.019000000000005</v>
      </c>
      <c r="O693">
        <v>3</v>
      </c>
      <c r="P693" t="e">
        <f>INDEX(sgStats[gl_rank],MATCH(stat_prod_calc_test_venusaur[[#This Row],[iv_str]],sgStats[gl_iv_string],0))</f>
        <v>#N/A</v>
      </c>
      <c r="Q693" t="e">
        <f>stat_prod_calc_test_venusaur[[#This Row],[sg_gl_rank]]=stat_prod_calc_test_venusaur[[#This Row],[gl_rank]]</f>
        <v>#N/A</v>
      </c>
      <c r="R693">
        <f>ROUND(stat_prod_calc_test_venusaur[[#This Row],[gl_stat_product]],1)</f>
        <v>1755.1</v>
      </c>
      <c r="S693" s="6" t="e">
        <f>INDEX(sgStats[gl_prod],MATCH(stat_prod_calc_test_venusaur[[#This Row],[iv_str]],sgStats[gl_iv_string],0))</f>
        <v>#N/A</v>
      </c>
      <c r="T693" s="5">
        <f>ROUND(stat_prod_calc_test_venusaur[[#This Row],[gl_percent_rank]],2)</f>
        <v>43.98</v>
      </c>
      <c r="U693" s="5" t="e">
        <f>INDEX(sgStats[gl_percent_sp],MATCH(stat_prod_calc_test_venusaur[[#This Row],[iv_str]],sgStats[gl_iv_string],0))</f>
        <v>#N/A</v>
      </c>
      <c r="V693" s="5" t="e">
        <f>stat_prod_calc_test_venusaur[[#This Row],[my_gl_%sp]]=stat_prod_calc_test_venusaur[[#This Row],[sg_gl_%sp]]</f>
        <v>#N/A</v>
      </c>
      <c r="W693" s="5">
        <f>ROUND(stat_prod_calc_test_venusaur[[#This Row],[gl_stat_product]]/$F$2*100,2)</f>
        <v>96.08</v>
      </c>
      <c r="X693" s="5" t="e">
        <f>stat_prod_calc_test_venusaur[[#This Row],[Column1]]=stat_prod_calc_test_venusaur[[#This Row],[sg_gl_%sp]]</f>
        <v>#N/A</v>
      </c>
      <c r="Y693" s="5">
        <f>stat_prod_calc_test_venusaur[[#This Row],[ul_stat_product]]/$L$66*100</f>
        <v>98.402662010778258</v>
      </c>
      <c r="Z693" s="5" t="e">
        <f>INDEX(sgStats[gl_rank],MATCH(stat_prod_calc_test_venusaur[[#This Row],[iv_str]],sgStats[ul_iv_string],0))</f>
        <v>#N/A</v>
      </c>
      <c r="AA693" s="5" t="e">
        <f>stat_prod_calc_test_venusaur[[#This Row],[sg_ul_rank]]=stat_prod_calc_test_venusaur[[#This Row],[ul_rank]]</f>
        <v>#N/A</v>
      </c>
      <c r="AB693" s="5">
        <f>ROUND(stat_prod_calc_test_venusaur[[#This Row],[ul_stat_product]],1)</f>
        <v>3890.5</v>
      </c>
      <c r="AC693" s="5" t="e">
        <f>INDEX(sgStats[ul_prod],MATCH(stat_prod_calc_test_venusaur[[#This Row],[iv_str]],sgStats[ul_iv_string],0))</f>
        <v>#N/A</v>
      </c>
    </row>
    <row r="694" spans="1:29" x14ac:dyDescent="0.25">
      <c r="A694" s="5" t="s">
        <v>36</v>
      </c>
      <c r="B694" s="5" t="s">
        <v>747</v>
      </c>
      <c r="C694">
        <v>20.5</v>
      </c>
      <c r="D694">
        <v>1488</v>
      </c>
      <c r="E694">
        <v>120</v>
      </c>
      <c r="F694">
        <v>1791.146</v>
      </c>
      <c r="G694">
        <v>711</v>
      </c>
      <c r="H694">
        <v>82.588999999999999</v>
      </c>
      <c r="I694">
        <v>38.5</v>
      </c>
      <c r="J694">
        <v>2487</v>
      </c>
      <c r="K694">
        <v>156</v>
      </c>
      <c r="L694">
        <v>3890.424</v>
      </c>
      <c r="M694">
        <v>693</v>
      </c>
      <c r="N694">
        <v>81.992999999999995</v>
      </c>
      <c r="O694">
        <v>3</v>
      </c>
      <c r="P694" t="e">
        <f>INDEX(sgStats[gl_rank],MATCH(stat_prod_calc_test_venusaur[[#This Row],[iv_str]],sgStats[gl_iv_string],0))</f>
        <v>#N/A</v>
      </c>
      <c r="Q694" t="e">
        <f>stat_prod_calc_test_venusaur[[#This Row],[sg_gl_rank]]=stat_prod_calc_test_venusaur[[#This Row],[gl_rank]]</f>
        <v>#N/A</v>
      </c>
      <c r="R694">
        <f>ROUND(stat_prod_calc_test_venusaur[[#This Row],[gl_stat_product]],1)</f>
        <v>1791.1</v>
      </c>
      <c r="S694" s="6" t="e">
        <f>INDEX(sgStats[gl_prod],MATCH(stat_prod_calc_test_venusaur[[#This Row],[iv_str]],sgStats[gl_iv_string],0))</f>
        <v>#N/A</v>
      </c>
      <c r="T694" s="5">
        <f>ROUND(stat_prod_calc_test_venusaur[[#This Row],[gl_percent_rank]],2)</f>
        <v>82.59</v>
      </c>
      <c r="U694" s="5" t="e">
        <f>INDEX(sgStats[gl_percent_sp],MATCH(stat_prod_calc_test_venusaur[[#This Row],[iv_str]],sgStats[gl_iv_string],0))</f>
        <v>#N/A</v>
      </c>
      <c r="V694" s="5" t="e">
        <f>stat_prod_calc_test_venusaur[[#This Row],[my_gl_%sp]]=stat_prod_calc_test_venusaur[[#This Row],[sg_gl_%sp]]</f>
        <v>#N/A</v>
      </c>
      <c r="W694" s="5">
        <f>ROUND(stat_prod_calc_test_venusaur[[#This Row],[gl_stat_product]]/$F$2*100,2)</f>
        <v>98.06</v>
      </c>
      <c r="X694" s="5" t="e">
        <f>stat_prod_calc_test_venusaur[[#This Row],[Column1]]=stat_prod_calc_test_venusaur[[#This Row],[sg_gl_%sp]]</f>
        <v>#N/A</v>
      </c>
      <c r="Y694" s="5">
        <f>stat_prod_calc_test_venusaur[[#This Row],[ul_stat_product]]/$L$66*100</f>
        <v>98.399500417709675</v>
      </c>
      <c r="Z694" s="5" t="e">
        <f>INDEX(sgStats[gl_rank],MATCH(stat_prod_calc_test_venusaur[[#This Row],[iv_str]],sgStats[ul_iv_string],0))</f>
        <v>#N/A</v>
      </c>
      <c r="AA694" s="5" t="e">
        <f>stat_prod_calc_test_venusaur[[#This Row],[sg_ul_rank]]=stat_prod_calc_test_venusaur[[#This Row],[ul_rank]]</f>
        <v>#N/A</v>
      </c>
      <c r="AB694" s="5">
        <f>ROUND(stat_prod_calc_test_venusaur[[#This Row],[ul_stat_product]],1)</f>
        <v>3890.4</v>
      </c>
      <c r="AC694" s="5" t="e">
        <f>INDEX(sgStats[ul_prod],MATCH(stat_prod_calc_test_venusaur[[#This Row],[iv_str]],sgStats[ul_iv_string],0))</f>
        <v>#N/A</v>
      </c>
    </row>
    <row r="695" spans="1:29" x14ac:dyDescent="0.25">
      <c r="A695" s="5" t="s">
        <v>36</v>
      </c>
      <c r="B695" s="5" t="s">
        <v>2456</v>
      </c>
      <c r="C695">
        <v>20</v>
      </c>
      <c r="D695">
        <v>1470</v>
      </c>
      <c r="E695">
        <v>121</v>
      </c>
      <c r="F695">
        <v>1752.4649999999999</v>
      </c>
      <c r="G695">
        <v>2419</v>
      </c>
      <c r="H695">
        <v>40.927999999999997</v>
      </c>
      <c r="I695">
        <v>38</v>
      </c>
      <c r="J695">
        <v>2499</v>
      </c>
      <c r="K695">
        <v>158</v>
      </c>
      <c r="L695">
        <v>3890.366</v>
      </c>
      <c r="M695">
        <v>694</v>
      </c>
      <c r="N695">
        <v>81.966999999999999</v>
      </c>
      <c r="O695">
        <v>3</v>
      </c>
      <c r="P695" t="e">
        <f>INDEX(sgStats[gl_rank],MATCH(stat_prod_calc_test_venusaur[[#This Row],[iv_str]],sgStats[gl_iv_string],0))</f>
        <v>#N/A</v>
      </c>
      <c r="Q695" t="e">
        <f>stat_prod_calc_test_venusaur[[#This Row],[sg_gl_rank]]=stat_prod_calc_test_venusaur[[#This Row],[gl_rank]]</f>
        <v>#N/A</v>
      </c>
      <c r="R695">
        <f>ROUND(stat_prod_calc_test_venusaur[[#This Row],[gl_stat_product]],1)</f>
        <v>1752.5</v>
      </c>
      <c r="S695" s="6" t="e">
        <f>INDEX(sgStats[gl_prod],MATCH(stat_prod_calc_test_venusaur[[#This Row],[iv_str]],sgStats[gl_iv_string],0))</f>
        <v>#N/A</v>
      </c>
      <c r="T695" s="5">
        <f>ROUND(stat_prod_calc_test_venusaur[[#This Row],[gl_percent_rank]],2)</f>
        <v>40.93</v>
      </c>
      <c r="U695" s="5" t="e">
        <f>INDEX(sgStats[gl_percent_sp],MATCH(stat_prod_calc_test_venusaur[[#This Row],[iv_str]],sgStats[gl_iv_string],0))</f>
        <v>#N/A</v>
      </c>
      <c r="V695" s="5" t="e">
        <f>stat_prod_calc_test_venusaur[[#This Row],[my_gl_%sp]]=stat_prod_calc_test_venusaur[[#This Row],[sg_gl_%sp]]</f>
        <v>#N/A</v>
      </c>
      <c r="W695" s="5">
        <f>ROUND(stat_prod_calc_test_venusaur[[#This Row],[gl_stat_product]]/$F$2*100,2)</f>
        <v>95.94</v>
      </c>
      <c r="X695" s="5" t="e">
        <f>stat_prod_calc_test_venusaur[[#This Row],[Column1]]=stat_prod_calc_test_venusaur[[#This Row],[sg_gl_%sp]]</f>
        <v>#N/A</v>
      </c>
      <c r="Y695" s="5">
        <f>stat_prod_calc_test_venusaur[[#This Row],[ul_stat_product]]/$L$66*100</f>
        <v>98.398033438525857</v>
      </c>
      <c r="Z695" s="5" t="e">
        <f>INDEX(sgStats[gl_rank],MATCH(stat_prod_calc_test_venusaur[[#This Row],[iv_str]],sgStats[ul_iv_string],0))</f>
        <v>#N/A</v>
      </c>
      <c r="AA695" s="5" t="e">
        <f>stat_prod_calc_test_venusaur[[#This Row],[sg_ul_rank]]=stat_prod_calc_test_venusaur[[#This Row],[ul_rank]]</f>
        <v>#N/A</v>
      </c>
      <c r="AB695" s="5">
        <f>ROUND(stat_prod_calc_test_venusaur[[#This Row],[ul_stat_product]],1)</f>
        <v>3890.4</v>
      </c>
      <c r="AC695" s="5" t="e">
        <f>INDEX(sgStats[ul_prod],MATCH(stat_prod_calc_test_venusaur[[#This Row],[iv_str]],sgStats[ul_iv_string],0))</f>
        <v>#N/A</v>
      </c>
    </row>
    <row r="696" spans="1:29" x14ac:dyDescent="0.25">
      <c r="A696" s="5" t="s">
        <v>36</v>
      </c>
      <c r="B696" s="5" t="s">
        <v>2334</v>
      </c>
      <c r="C696">
        <v>20.5</v>
      </c>
      <c r="D696">
        <v>1466</v>
      </c>
      <c r="E696">
        <v>117</v>
      </c>
      <c r="F696">
        <v>1754.97</v>
      </c>
      <c r="G696">
        <v>2296</v>
      </c>
      <c r="H696">
        <v>43.906999999999996</v>
      </c>
      <c r="I696">
        <v>39.5</v>
      </c>
      <c r="J696">
        <v>2485</v>
      </c>
      <c r="K696">
        <v>153</v>
      </c>
      <c r="L696">
        <v>3890.3589999999999</v>
      </c>
      <c r="M696">
        <v>695</v>
      </c>
      <c r="N696">
        <v>81.941000000000003</v>
      </c>
      <c r="O696">
        <v>3</v>
      </c>
      <c r="P696" t="e">
        <f>INDEX(sgStats[gl_rank],MATCH(stat_prod_calc_test_venusaur[[#This Row],[iv_str]],sgStats[gl_iv_string],0))</f>
        <v>#N/A</v>
      </c>
      <c r="Q696" t="e">
        <f>stat_prod_calc_test_venusaur[[#This Row],[sg_gl_rank]]=stat_prod_calc_test_venusaur[[#This Row],[gl_rank]]</f>
        <v>#N/A</v>
      </c>
      <c r="R696">
        <f>ROUND(stat_prod_calc_test_venusaur[[#This Row],[gl_stat_product]],1)</f>
        <v>1755</v>
      </c>
      <c r="S696" s="6" t="e">
        <f>INDEX(sgStats[gl_prod],MATCH(stat_prod_calc_test_venusaur[[#This Row],[iv_str]],sgStats[gl_iv_string],0))</f>
        <v>#N/A</v>
      </c>
      <c r="T696" s="5">
        <f>ROUND(stat_prod_calc_test_venusaur[[#This Row],[gl_percent_rank]],2)</f>
        <v>43.91</v>
      </c>
      <c r="U696" s="5" t="e">
        <f>INDEX(sgStats[gl_percent_sp],MATCH(stat_prod_calc_test_venusaur[[#This Row],[iv_str]],sgStats[gl_iv_string],0))</f>
        <v>#N/A</v>
      </c>
      <c r="V696" s="5" t="e">
        <f>stat_prod_calc_test_venusaur[[#This Row],[my_gl_%sp]]=stat_prod_calc_test_venusaur[[#This Row],[sg_gl_%sp]]</f>
        <v>#N/A</v>
      </c>
      <c r="W696" s="5">
        <f>ROUND(stat_prod_calc_test_venusaur[[#This Row],[gl_stat_product]]/$F$2*100,2)</f>
        <v>96.08</v>
      </c>
      <c r="X696" s="5" t="e">
        <f>stat_prod_calc_test_venusaur[[#This Row],[Column1]]=stat_prod_calc_test_venusaur[[#This Row],[sg_gl_%sp]]</f>
        <v>#N/A</v>
      </c>
      <c r="Y696" s="5">
        <f>stat_prod_calc_test_venusaur[[#This Row],[ul_stat_product]]/$L$66*100</f>
        <v>98.397856389314015</v>
      </c>
      <c r="Z696" s="5" t="e">
        <f>INDEX(sgStats[gl_rank],MATCH(stat_prod_calc_test_venusaur[[#This Row],[iv_str]],sgStats[ul_iv_string],0))</f>
        <v>#N/A</v>
      </c>
      <c r="AA696" s="5" t="e">
        <f>stat_prod_calc_test_venusaur[[#This Row],[sg_ul_rank]]=stat_prod_calc_test_venusaur[[#This Row],[ul_rank]]</f>
        <v>#N/A</v>
      </c>
      <c r="AB696" s="5">
        <f>ROUND(stat_prod_calc_test_venusaur[[#This Row],[ul_stat_product]],1)</f>
        <v>3890.4</v>
      </c>
      <c r="AC696" s="5" t="e">
        <f>INDEX(sgStats[ul_prod],MATCH(stat_prod_calc_test_venusaur[[#This Row],[iv_str]],sgStats[ul_iv_string],0))</f>
        <v>#N/A</v>
      </c>
    </row>
    <row r="697" spans="1:29" x14ac:dyDescent="0.25">
      <c r="A697" s="5" t="s">
        <v>36</v>
      </c>
      <c r="B697" s="5" t="s">
        <v>1467</v>
      </c>
      <c r="C697">
        <v>20</v>
      </c>
      <c r="D697">
        <v>1481</v>
      </c>
      <c r="E697">
        <v>120</v>
      </c>
      <c r="F697">
        <v>1773.27</v>
      </c>
      <c r="G697">
        <v>1431</v>
      </c>
      <c r="H697">
        <v>65.055000000000007</v>
      </c>
      <c r="I697">
        <v>37.5</v>
      </c>
      <c r="J697">
        <v>2499</v>
      </c>
      <c r="K697">
        <v>156</v>
      </c>
      <c r="L697">
        <v>3890.308</v>
      </c>
      <c r="M697">
        <v>696</v>
      </c>
      <c r="N697">
        <v>81.915000000000006</v>
      </c>
      <c r="O697">
        <v>3</v>
      </c>
      <c r="P697" t="e">
        <f>INDEX(sgStats[gl_rank],MATCH(stat_prod_calc_test_venusaur[[#This Row],[iv_str]],sgStats[gl_iv_string],0))</f>
        <v>#N/A</v>
      </c>
      <c r="Q697" t="e">
        <f>stat_prod_calc_test_venusaur[[#This Row],[sg_gl_rank]]=stat_prod_calc_test_venusaur[[#This Row],[gl_rank]]</f>
        <v>#N/A</v>
      </c>
      <c r="R697">
        <f>ROUND(stat_prod_calc_test_venusaur[[#This Row],[gl_stat_product]],1)</f>
        <v>1773.3</v>
      </c>
      <c r="S697" s="6" t="e">
        <f>INDEX(sgStats[gl_prod],MATCH(stat_prod_calc_test_venusaur[[#This Row],[iv_str]],sgStats[gl_iv_string],0))</f>
        <v>#N/A</v>
      </c>
      <c r="T697" s="5">
        <f>ROUND(stat_prod_calc_test_venusaur[[#This Row],[gl_percent_rank]],2)</f>
        <v>65.06</v>
      </c>
      <c r="U697" s="5" t="e">
        <f>INDEX(sgStats[gl_percent_sp],MATCH(stat_prod_calc_test_venusaur[[#This Row],[iv_str]],sgStats[gl_iv_string],0))</f>
        <v>#N/A</v>
      </c>
      <c r="V697" s="5" t="e">
        <f>stat_prod_calc_test_venusaur[[#This Row],[my_gl_%sp]]=stat_prod_calc_test_venusaur[[#This Row],[sg_gl_%sp]]</f>
        <v>#N/A</v>
      </c>
      <c r="W697" s="5">
        <f>ROUND(stat_prod_calc_test_venusaur[[#This Row],[gl_stat_product]]/$F$2*100,2)</f>
        <v>97.08</v>
      </c>
      <c r="X697" s="5" t="e">
        <f>stat_prod_calc_test_venusaur[[#This Row],[Column1]]=stat_prod_calc_test_venusaur[[#This Row],[sg_gl_%sp]]</f>
        <v>#N/A</v>
      </c>
      <c r="Y697" s="5">
        <f>stat_prod_calc_test_venusaur[[#This Row],[ul_stat_product]]/$L$66*100</f>
        <v>98.39656645934204</v>
      </c>
      <c r="Z697" s="5" t="e">
        <f>INDEX(sgStats[gl_rank],MATCH(stat_prod_calc_test_venusaur[[#This Row],[iv_str]],sgStats[ul_iv_string],0))</f>
        <v>#N/A</v>
      </c>
      <c r="AA697" s="5" t="e">
        <f>stat_prod_calc_test_venusaur[[#This Row],[sg_ul_rank]]=stat_prod_calc_test_venusaur[[#This Row],[ul_rank]]</f>
        <v>#N/A</v>
      </c>
      <c r="AB697" s="5">
        <f>ROUND(stat_prod_calc_test_venusaur[[#This Row],[ul_stat_product]],1)</f>
        <v>3890.3</v>
      </c>
      <c r="AC697" s="5" t="e">
        <f>INDEX(sgStats[ul_prod],MATCH(stat_prod_calc_test_venusaur[[#This Row],[iv_str]],sgStats[ul_iv_string],0))</f>
        <v>#N/A</v>
      </c>
    </row>
    <row r="698" spans="1:29" x14ac:dyDescent="0.25">
      <c r="A698" s="5" t="s">
        <v>36</v>
      </c>
      <c r="B698" s="5" t="s">
        <v>1253</v>
      </c>
      <c r="C698">
        <v>21</v>
      </c>
      <c r="D698">
        <v>1479</v>
      </c>
      <c r="E698">
        <v>118</v>
      </c>
      <c r="F698">
        <v>1777.6</v>
      </c>
      <c r="G698">
        <v>1215</v>
      </c>
      <c r="H698">
        <v>70.281000000000006</v>
      </c>
      <c r="I698">
        <v>41</v>
      </c>
      <c r="J698">
        <v>2497</v>
      </c>
      <c r="K698">
        <v>153</v>
      </c>
      <c r="L698">
        <v>3890.2669999999998</v>
      </c>
      <c r="M698">
        <v>697</v>
      </c>
      <c r="N698">
        <v>81.863</v>
      </c>
      <c r="O698">
        <v>3</v>
      </c>
      <c r="P698" t="e">
        <f>INDEX(sgStats[gl_rank],MATCH(stat_prod_calc_test_venusaur[[#This Row],[iv_str]],sgStats[gl_iv_string],0))</f>
        <v>#N/A</v>
      </c>
      <c r="Q698" t="e">
        <f>stat_prod_calc_test_venusaur[[#This Row],[sg_gl_rank]]=stat_prod_calc_test_venusaur[[#This Row],[gl_rank]]</f>
        <v>#N/A</v>
      </c>
      <c r="R698">
        <f>ROUND(stat_prod_calc_test_venusaur[[#This Row],[gl_stat_product]],1)</f>
        <v>1777.6</v>
      </c>
      <c r="S698" s="6" t="e">
        <f>INDEX(sgStats[gl_prod],MATCH(stat_prod_calc_test_venusaur[[#This Row],[iv_str]],sgStats[gl_iv_string],0))</f>
        <v>#N/A</v>
      </c>
      <c r="T698" s="5">
        <f>ROUND(stat_prod_calc_test_venusaur[[#This Row],[gl_percent_rank]],2)</f>
        <v>70.28</v>
      </c>
      <c r="U698" s="5" t="e">
        <f>INDEX(sgStats[gl_percent_sp],MATCH(stat_prod_calc_test_venusaur[[#This Row],[iv_str]],sgStats[gl_iv_string],0))</f>
        <v>#N/A</v>
      </c>
      <c r="V698" s="5" t="e">
        <f>stat_prod_calc_test_venusaur[[#This Row],[my_gl_%sp]]=stat_prod_calc_test_venusaur[[#This Row],[sg_gl_%sp]]</f>
        <v>#N/A</v>
      </c>
      <c r="W698" s="5">
        <f>ROUND(stat_prod_calc_test_venusaur[[#This Row],[gl_stat_product]]/$F$2*100,2)</f>
        <v>97.32</v>
      </c>
      <c r="X698" s="5" t="e">
        <f>stat_prod_calc_test_venusaur[[#This Row],[Column1]]=stat_prod_calc_test_venusaur[[#This Row],[sg_gl_%sp]]</f>
        <v>#N/A</v>
      </c>
      <c r="Y698" s="5">
        <f>stat_prod_calc_test_venusaur[[#This Row],[ul_stat_product]]/$L$66*100</f>
        <v>98.395529456815538</v>
      </c>
      <c r="Z698" s="5" t="e">
        <f>INDEX(sgStats[gl_rank],MATCH(stat_prod_calc_test_venusaur[[#This Row],[iv_str]],sgStats[ul_iv_string],0))</f>
        <v>#N/A</v>
      </c>
      <c r="AA698" s="5" t="e">
        <f>stat_prod_calc_test_venusaur[[#This Row],[sg_ul_rank]]=stat_prod_calc_test_venusaur[[#This Row],[ul_rank]]</f>
        <v>#N/A</v>
      </c>
      <c r="AB698" s="5">
        <f>ROUND(stat_prod_calc_test_venusaur[[#This Row],[ul_stat_product]],1)</f>
        <v>3890.3</v>
      </c>
      <c r="AC698" s="5" t="e">
        <f>INDEX(sgStats[ul_prod],MATCH(stat_prod_calc_test_venusaur[[#This Row],[iv_str]],sgStats[ul_iv_string],0))</f>
        <v>#N/A</v>
      </c>
    </row>
    <row r="699" spans="1:29" x14ac:dyDescent="0.25">
      <c r="A699" s="5" t="s">
        <v>36</v>
      </c>
      <c r="B699" s="5" t="s">
        <v>1254</v>
      </c>
      <c r="C699">
        <v>21</v>
      </c>
      <c r="D699">
        <v>1476</v>
      </c>
      <c r="E699">
        <v>118</v>
      </c>
      <c r="F699">
        <v>1777.6</v>
      </c>
      <c r="G699">
        <v>1215</v>
      </c>
      <c r="H699">
        <v>70.281000000000006</v>
      </c>
      <c r="I699">
        <v>41</v>
      </c>
      <c r="J699">
        <v>2491</v>
      </c>
      <c r="K699">
        <v>153</v>
      </c>
      <c r="L699">
        <v>3890.2669999999998</v>
      </c>
      <c r="M699">
        <v>697</v>
      </c>
      <c r="N699">
        <v>81.863</v>
      </c>
      <c r="O699">
        <v>3</v>
      </c>
      <c r="P699" t="e">
        <f>INDEX(sgStats[gl_rank],MATCH(stat_prod_calc_test_venusaur[[#This Row],[iv_str]],sgStats[gl_iv_string],0))</f>
        <v>#N/A</v>
      </c>
      <c r="Q699" t="e">
        <f>stat_prod_calc_test_venusaur[[#This Row],[sg_gl_rank]]=stat_prod_calc_test_venusaur[[#This Row],[gl_rank]]</f>
        <v>#N/A</v>
      </c>
      <c r="R699">
        <f>ROUND(stat_prod_calc_test_venusaur[[#This Row],[gl_stat_product]],1)</f>
        <v>1777.6</v>
      </c>
      <c r="S699" s="6" t="e">
        <f>INDEX(sgStats[gl_prod],MATCH(stat_prod_calc_test_venusaur[[#This Row],[iv_str]],sgStats[gl_iv_string],0))</f>
        <v>#N/A</v>
      </c>
      <c r="T699" s="5">
        <f>ROUND(stat_prod_calc_test_venusaur[[#This Row],[gl_percent_rank]],2)</f>
        <v>70.28</v>
      </c>
      <c r="U699" s="5" t="e">
        <f>INDEX(sgStats[gl_percent_sp],MATCH(stat_prod_calc_test_venusaur[[#This Row],[iv_str]],sgStats[gl_iv_string],0))</f>
        <v>#N/A</v>
      </c>
      <c r="V699" s="5" t="e">
        <f>stat_prod_calc_test_venusaur[[#This Row],[my_gl_%sp]]=stat_prod_calc_test_venusaur[[#This Row],[sg_gl_%sp]]</f>
        <v>#N/A</v>
      </c>
      <c r="W699" s="5">
        <f>ROUND(stat_prod_calc_test_venusaur[[#This Row],[gl_stat_product]]/$F$2*100,2)</f>
        <v>97.32</v>
      </c>
      <c r="X699" s="5" t="e">
        <f>stat_prod_calc_test_venusaur[[#This Row],[Column1]]=stat_prod_calc_test_venusaur[[#This Row],[sg_gl_%sp]]</f>
        <v>#N/A</v>
      </c>
      <c r="Y699" s="5">
        <f>stat_prod_calc_test_venusaur[[#This Row],[ul_stat_product]]/$L$66*100</f>
        <v>98.395529456815538</v>
      </c>
      <c r="Z699" s="5" t="e">
        <f>INDEX(sgStats[gl_rank],MATCH(stat_prod_calc_test_venusaur[[#This Row],[iv_str]],sgStats[ul_iv_string],0))</f>
        <v>#N/A</v>
      </c>
      <c r="AA699" s="5" t="e">
        <f>stat_prod_calc_test_venusaur[[#This Row],[sg_ul_rank]]=stat_prod_calc_test_venusaur[[#This Row],[ul_rank]]</f>
        <v>#N/A</v>
      </c>
      <c r="AB699" s="5">
        <f>ROUND(stat_prod_calc_test_venusaur[[#This Row],[ul_stat_product]],1)</f>
        <v>3890.3</v>
      </c>
      <c r="AC699" s="5" t="e">
        <f>INDEX(sgStats[ul_prod],MATCH(stat_prod_calc_test_venusaur[[#This Row],[iv_str]],sgStats[ul_iv_string],0))</f>
        <v>#N/A</v>
      </c>
    </row>
    <row r="700" spans="1:29" x14ac:dyDescent="0.25">
      <c r="A700" s="5" t="s">
        <v>36</v>
      </c>
      <c r="B700" s="5" t="s">
        <v>752</v>
      </c>
      <c r="C700">
        <v>20.5</v>
      </c>
      <c r="D700">
        <v>1492</v>
      </c>
      <c r="E700">
        <v>120</v>
      </c>
      <c r="F700">
        <v>1791.0139999999999</v>
      </c>
      <c r="G700">
        <v>716</v>
      </c>
      <c r="H700">
        <v>82.465999999999994</v>
      </c>
      <c r="I700">
        <v>38.5</v>
      </c>
      <c r="J700">
        <v>2493</v>
      </c>
      <c r="K700">
        <v>156</v>
      </c>
      <c r="L700">
        <v>3890.1379999999999</v>
      </c>
      <c r="M700">
        <v>699</v>
      </c>
      <c r="N700">
        <v>81.811000000000007</v>
      </c>
      <c r="O700">
        <v>3</v>
      </c>
      <c r="P700" t="e">
        <f>INDEX(sgStats[gl_rank],MATCH(stat_prod_calc_test_venusaur[[#This Row],[iv_str]],sgStats[gl_iv_string],0))</f>
        <v>#N/A</v>
      </c>
      <c r="Q700" t="e">
        <f>stat_prod_calc_test_venusaur[[#This Row],[sg_gl_rank]]=stat_prod_calc_test_venusaur[[#This Row],[gl_rank]]</f>
        <v>#N/A</v>
      </c>
      <c r="R700">
        <f>ROUND(stat_prod_calc_test_venusaur[[#This Row],[gl_stat_product]],1)</f>
        <v>1791</v>
      </c>
      <c r="S700" s="6" t="e">
        <f>INDEX(sgStats[gl_prod],MATCH(stat_prod_calc_test_venusaur[[#This Row],[iv_str]],sgStats[gl_iv_string],0))</f>
        <v>#N/A</v>
      </c>
      <c r="T700" s="5">
        <f>ROUND(stat_prod_calc_test_venusaur[[#This Row],[gl_percent_rank]],2)</f>
        <v>82.47</v>
      </c>
      <c r="U700" s="5" t="e">
        <f>INDEX(sgStats[gl_percent_sp],MATCH(stat_prod_calc_test_venusaur[[#This Row],[iv_str]],sgStats[gl_iv_string],0))</f>
        <v>#N/A</v>
      </c>
      <c r="V700" s="5" t="e">
        <f>stat_prod_calc_test_venusaur[[#This Row],[my_gl_%sp]]=stat_prod_calc_test_venusaur[[#This Row],[sg_gl_%sp]]</f>
        <v>#N/A</v>
      </c>
      <c r="W700" s="5">
        <f>ROUND(stat_prod_calc_test_venusaur[[#This Row],[gl_stat_product]]/$F$2*100,2)</f>
        <v>98.05</v>
      </c>
      <c r="X700" s="5" t="e">
        <f>stat_prod_calc_test_venusaur[[#This Row],[Column1]]=stat_prod_calc_test_venusaur[[#This Row],[sg_gl_%sp]]</f>
        <v>#N/A</v>
      </c>
      <c r="Y700" s="5">
        <f>stat_prod_calc_test_venusaur[[#This Row],[ul_stat_product]]/$L$66*100</f>
        <v>98.392266692768786</v>
      </c>
      <c r="Z700" s="5" t="e">
        <f>INDEX(sgStats[gl_rank],MATCH(stat_prod_calc_test_venusaur[[#This Row],[iv_str]],sgStats[ul_iv_string],0))</f>
        <v>#N/A</v>
      </c>
      <c r="AA700" s="5" t="e">
        <f>stat_prod_calc_test_venusaur[[#This Row],[sg_ul_rank]]=stat_prod_calc_test_venusaur[[#This Row],[ul_rank]]</f>
        <v>#N/A</v>
      </c>
      <c r="AB700" s="5">
        <f>ROUND(stat_prod_calc_test_venusaur[[#This Row],[ul_stat_product]],1)</f>
        <v>3890.1</v>
      </c>
      <c r="AC700" s="5" t="e">
        <f>INDEX(sgStats[ul_prod],MATCH(stat_prod_calc_test_venusaur[[#This Row],[iv_str]],sgStats[ul_iv_string],0))</f>
        <v>#N/A</v>
      </c>
    </row>
    <row r="701" spans="1:29" x14ac:dyDescent="0.25">
      <c r="A701" s="5" t="s">
        <v>36</v>
      </c>
      <c r="B701" s="5" t="s">
        <v>793</v>
      </c>
      <c r="C701">
        <v>20.5</v>
      </c>
      <c r="D701">
        <v>1492</v>
      </c>
      <c r="E701">
        <v>123</v>
      </c>
      <c r="F701">
        <v>1789.895</v>
      </c>
      <c r="G701">
        <v>756</v>
      </c>
      <c r="H701">
        <v>81.489999999999995</v>
      </c>
      <c r="I701">
        <v>38.5</v>
      </c>
      <c r="J701">
        <v>2492</v>
      </c>
      <c r="K701">
        <v>160</v>
      </c>
      <c r="L701">
        <v>3890.1379999999999</v>
      </c>
      <c r="M701">
        <v>699</v>
      </c>
      <c r="N701">
        <v>81.811000000000007</v>
      </c>
      <c r="O701">
        <v>3</v>
      </c>
      <c r="P701" t="e">
        <f>INDEX(sgStats[gl_rank],MATCH(stat_prod_calc_test_venusaur[[#This Row],[iv_str]],sgStats[gl_iv_string],0))</f>
        <v>#N/A</v>
      </c>
      <c r="Q701" t="e">
        <f>stat_prod_calc_test_venusaur[[#This Row],[sg_gl_rank]]=stat_prod_calc_test_venusaur[[#This Row],[gl_rank]]</f>
        <v>#N/A</v>
      </c>
      <c r="R701">
        <f>ROUND(stat_prod_calc_test_venusaur[[#This Row],[gl_stat_product]],1)</f>
        <v>1789.9</v>
      </c>
      <c r="S701" s="6" t="e">
        <f>INDEX(sgStats[gl_prod],MATCH(stat_prod_calc_test_venusaur[[#This Row],[iv_str]],sgStats[gl_iv_string],0))</f>
        <v>#N/A</v>
      </c>
      <c r="T701" s="5">
        <f>ROUND(stat_prod_calc_test_venusaur[[#This Row],[gl_percent_rank]],2)</f>
        <v>81.489999999999995</v>
      </c>
      <c r="U701" s="5" t="e">
        <f>INDEX(sgStats[gl_percent_sp],MATCH(stat_prod_calc_test_venusaur[[#This Row],[iv_str]],sgStats[gl_iv_string],0))</f>
        <v>#N/A</v>
      </c>
      <c r="V701" s="5" t="e">
        <f>stat_prod_calc_test_venusaur[[#This Row],[my_gl_%sp]]=stat_prod_calc_test_venusaur[[#This Row],[sg_gl_%sp]]</f>
        <v>#N/A</v>
      </c>
      <c r="W701" s="5">
        <f>ROUND(stat_prod_calc_test_venusaur[[#This Row],[gl_stat_product]]/$F$2*100,2)</f>
        <v>97.99</v>
      </c>
      <c r="X701" s="5" t="e">
        <f>stat_prod_calc_test_venusaur[[#This Row],[Column1]]=stat_prod_calc_test_venusaur[[#This Row],[sg_gl_%sp]]</f>
        <v>#N/A</v>
      </c>
      <c r="Y701" s="5">
        <f>stat_prod_calc_test_venusaur[[#This Row],[ul_stat_product]]/$L$66*100</f>
        <v>98.392266692768786</v>
      </c>
      <c r="Z701" s="5" t="e">
        <f>INDEX(sgStats[gl_rank],MATCH(stat_prod_calc_test_venusaur[[#This Row],[iv_str]],sgStats[ul_iv_string],0))</f>
        <v>#N/A</v>
      </c>
      <c r="AA701" s="5" t="e">
        <f>stat_prod_calc_test_venusaur[[#This Row],[sg_ul_rank]]=stat_prod_calc_test_venusaur[[#This Row],[ul_rank]]</f>
        <v>#N/A</v>
      </c>
      <c r="AB701" s="5">
        <f>ROUND(stat_prod_calc_test_venusaur[[#This Row],[ul_stat_product]],1)</f>
        <v>3890.1</v>
      </c>
      <c r="AC701" s="5" t="e">
        <f>INDEX(sgStats[ul_prod],MATCH(stat_prod_calc_test_venusaur[[#This Row],[iv_str]],sgStats[ul_iv_string],0))</f>
        <v>#N/A</v>
      </c>
    </row>
    <row r="702" spans="1:29" x14ac:dyDescent="0.25">
      <c r="A702" s="5" t="s">
        <v>36</v>
      </c>
      <c r="B702" s="5" t="s">
        <v>1267</v>
      </c>
      <c r="C702">
        <v>21</v>
      </c>
      <c r="D702">
        <v>1472</v>
      </c>
      <c r="E702">
        <v>118</v>
      </c>
      <c r="F702">
        <v>1777.5119999999999</v>
      </c>
      <c r="G702">
        <v>1228</v>
      </c>
      <c r="H702">
        <v>69.962999999999994</v>
      </c>
      <c r="I702">
        <v>41</v>
      </c>
      <c r="J702">
        <v>2485</v>
      </c>
      <c r="K702">
        <v>153</v>
      </c>
      <c r="L702">
        <v>3890.0740000000001</v>
      </c>
      <c r="M702">
        <v>701</v>
      </c>
      <c r="N702">
        <v>81.784999999999997</v>
      </c>
      <c r="O702">
        <v>3</v>
      </c>
      <c r="P702" t="e">
        <f>INDEX(sgStats[gl_rank],MATCH(stat_prod_calc_test_venusaur[[#This Row],[iv_str]],sgStats[gl_iv_string],0))</f>
        <v>#N/A</v>
      </c>
      <c r="Q702" t="e">
        <f>stat_prod_calc_test_venusaur[[#This Row],[sg_gl_rank]]=stat_prod_calc_test_venusaur[[#This Row],[gl_rank]]</f>
        <v>#N/A</v>
      </c>
      <c r="R702">
        <f>ROUND(stat_prod_calc_test_venusaur[[#This Row],[gl_stat_product]],1)</f>
        <v>1777.5</v>
      </c>
      <c r="S702" s="6" t="e">
        <f>INDEX(sgStats[gl_prod],MATCH(stat_prod_calc_test_venusaur[[#This Row],[iv_str]],sgStats[gl_iv_string],0))</f>
        <v>#N/A</v>
      </c>
      <c r="T702" s="5">
        <f>ROUND(stat_prod_calc_test_venusaur[[#This Row],[gl_percent_rank]],2)</f>
        <v>69.959999999999994</v>
      </c>
      <c r="U702" s="5" t="e">
        <f>INDEX(sgStats[gl_percent_sp],MATCH(stat_prod_calc_test_venusaur[[#This Row],[iv_str]],sgStats[gl_iv_string],0))</f>
        <v>#N/A</v>
      </c>
      <c r="V702" s="5" t="e">
        <f>stat_prod_calc_test_venusaur[[#This Row],[my_gl_%sp]]=stat_prod_calc_test_venusaur[[#This Row],[sg_gl_%sp]]</f>
        <v>#N/A</v>
      </c>
      <c r="W702" s="5">
        <f>ROUND(stat_prod_calc_test_venusaur[[#This Row],[gl_stat_product]]/$F$2*100,2)</f>
        <v>97.31</v>
      </c>
      <c r="X702" s="5" t="e">
        <f>stat_prod_calc_test_venusaur[[#This Row],[Column1]]=stat_prod_calc_test_venusaur[[#This Row],[sg_gl_%sp]]</f>
        <v>#N/A</v>
      </c>
      <c r="Y702" s="5">
        <f>stat_prod_calc_test_venusaur[[#This Row],[ul_stat_product]]/$L$66*100</f>
        <v>98.390647957117665</v>
      </c>
      <c r="Z702" s="5" t="e">
        <f>INDEX(sgStats[gl_rank],MATCH(stat_prod_calc_test_venusaur[[#This Row],[iv_str]],sgStats[ul_iv_string],0))</f>
        <v>#N/A</v>
      </c>
      <c r="AA702" s="5" t="e">
        <f>stat_prod_calc_test_venusaur[[#This Row],[sg_ul_rank]]=stat_prod_calc_test_venusaur[[#This Row],[ul_rank]]</f>
        <v>#N/A</v>
      </c>
      <c r="AB702" s="5">
        <f>ROUND(stat_prod_calc_test_venusaur[[#This Row],[ul_stat_product]],1)</f>
        <v>3890.1</v>
      </c>
      <c r="AC702" s="5" t="e">
        <f>INDEX(sgStats[ul_prod],MATCH(stat_prod_calc_test_venusaur[[#This Row],[iv_str]],sgStats[ul_iv_string],0))</f>
        <v>#N/A</v>
      </c>
    </row>
    <row r="703" spans="1:29" x14ac:dyDescent="0.25">
      <c r="A703" s="5" t="s">
        <v>36</v>
      </c>
      <c r="B703" s="5" t="s">
        <v>974</v>
      </c>
      <c r="C703">
        <v>20.5</v>
      </c>
      <c r="D703">
        <v>1481</v>
      </c>
      <c r="E703">
        <v>122</v>
      </c>
      <c r="F703">
        <v>1784.759</v>
      </c>
      <c r="G703">
        <v>937</v>
      </c>
      <c r="H703">
        <v>77.117999999999995</v>
      </c>
      <c r="I703">
        <v>39</v>
      </c>
      <c r="J703">
        <v>2493</v>
      </c>
      <c r="K703">
        <v>158</v>
      </c>
      <c r="L703">
        <v>3890.0659999999998</v>
      </c>
      <c r="M703">
        <v>702</v>
      </c>
      <c r="N703">
        <v>81.759</v>
      </c>
      <c r="O703">
        <v>3</v>
      </c>
      <c r="P703" t="e">
        <f>INDEX(sgStats[gl_rank],MATCH(stat_prod_calc_test_venusaur[[#This Row],[iv_str]],sgStats[gl_iv_string],0))</f>
        <v>#N/A</v>
      </c>
      <c r="Q703" t="e">
        <f>stat_prod_calc_test_venusaur[[#This Row],[sg_gl_rank]]=stat_prod_calc_test_venusaur[[#This Row],[gl_rank]]</f>
        <v>#N/A</v>
      </c>
      <c r="R703">
        <f>ROUND(stat_prod_calc_test_venusaur[[#This Row],[gl_stat_product]],1)</f>
        <v>1784.8</v>
      </c>
      <c r="S703" s="6" t="e">
        <f>INDEX(sgStats[gl_prod],MATCH(stat_prod_calc_test_venusaur[[#This Row],[iv_str]],sgStats[gl_iv_string],0))</f>
        <v>#N/A</v>
      </c>
      <c r="T703" s="5">
        <f>ROUND(stat_prod_calc_test_venusaur[[#This Row],[gl_percent_rank]],2)</f>
        <v>77.12</v>
      </c>
      <c r="U703" s="5" t="e">
        <f>INDEX(sgStats[gl_percent_sp],MATCH(stat_prod_calc_test_venusaur[[#This Row],[iv_str]],sgStats[gl_iv_string],0))</f>
        <v>#N/A</v>
      </c>
      <c r="V703" s="5" t="e">
        <f>stat_prod_calc_test_venusaur[[#This Row],[my_gl_%sp]]=stat_prod_calc_test_venusaur[[#This Row],[sg_gl_%sp]]</f>
        <v>#N/A</v>
      </c>
      <c r="W703" s="5">
        <f>ROUND(stat_prod_calc_test_venusaur[[#This Row],[gl_stat_product]]/$F$2*100,2)</f>
        <v>97.71</v>
      </c>
      <c r="X703" s="5" t="e">
        <f>stat_prod_calc_test_venusaur[[#This Row],[Column1]]=stat_prod_calc_test_venusaur[[#This Row],[sg_gl_%sp]]</f>
        <v>#N/A</v>
      </c>
      <c r="Y703" s="5">
        <f>stat_prod_calc_test_venusaur[[#This Row],[ul_stat_product]]/$L$66*100</f>
        <v>98.390445615161283</v>
      </c>
      <c r="Z703" s="5" t="e">
        <f>INDEX(sgStats[gl_rank],MATCH(stat_prod_calc_test_venusaur[[#This Row],[iv_str]],sgStats[ul_iv_string],0))</f>
        <v>#N/A</v>
      </c>
      <c r="AA703" s="5" t="e">
        <f>stat_prod_calc_test_venusaur[[#This Row],[sg_ul_rank]]=stat_prod_calc_test_venusaur[[#This Row],[ul_rank]]</f>
        <v>#N/A</v>
      </c>
      <c r="AB703" s="5">
        <f>ROUND(stat_prod_calc_test_venusaur[[#This Row],[ul_stat_product]],1)</f>
        <v>3890.1</v>
      </c>
      <c r="AC703" s="5" t="e">
        <f>INDEX(sgStats[ul_prod],MATCH(stat_prod_calc_test_venusaur[[#This Row],[iv_str]],sgStats[ul_iv_string],0))</f>
        <v>#N/A</v>
      </c>
    </row>
    <row r="704" spans="1:29" x14ac:dyDescent="0.25">
      <c r="A704" s="5" t="s">
        <v>36</v>
      </c>
      <c r="B704" s="5" t="s">
        <v>1366</v>
      </c>
      <c r="C704">
        <v>21</v>
      </c>
      <c r="D704">
        <v>1475</v>
      </c>
      <c r="E704">
        <v>124</v>
      </c>
      <c r="F704">
        <v>1775.0519999999999</v>
      </c>
      <c r="G704">
        <v>1329</v>
      </c>
      <c r="H704">
        <v>67.546000000000006</v>
      </c>
      <c r="I704">
        <v>41</v>
      </c>
      <c r="J704">
        <v>2490</v>
      </c>
      <c r="K704">
        <v>161</v>
      </c>
      <c r="L704">
        <v>3890.0140000000001</v>
      </c>
      <c r="M704">
        <v>703</v>
      </c>
      <c r="N704">
        <v>81.733000000000004</v>
      </c>
      <c r="O704">
        <v>3</v>
      </c>
      <c r="P704" t="e">
        <f>INDEX(sgStats[gl_rank],MATCH(stat_prod_calc_test_venusaur[[#This Row],[iv_str]],sgStats[gl_iv_string],0))</f>
        <v>#N/A</v>
      </c>
      <c r="Q704" t="e">
        <f>stat_prod_calc_test_venusaur[[#This Row],[sg_gl_rank]]=stat_prod_calc_test_venusaur[[#This Row],[gl_rank]]</f>
        <v>#N/A</v>
      </c>
      <c r="R704">
        <f>ROUND(stat_prod_calc_test_venusaur[[#This Row],[gl_stat_product]],1)</f>
        <v>1775.1</v>
      </c>
      <c r="S704" s="6" t="e">
        <f>INDEX(sgStats[gl_prod],MATCH(stat_prod_calc_test_venusaur[[#This Row],[iv_str]],sgStats[gl_iv_string],0))</f>
        <v>#N/A</v>
      </c>
      <c r="T704" s="5">
        <f>ROUND(stat_prod_calc_test_venusaur[[#This Row],[gl_percent_rank]],2)</f>
        <v>67.55</v>
      </c>
      <c r="U704" s="5" t="e">
        <f>INDEX(sgStats[gl_percent_sp],MATCH(stat_prod_calc_test_venusaur[[#This Row],[iv_str]],sgStats[gl_iv_string],0))</f>
        <v>#N/A</v>
      </c>
      <c r="V704" s="5" t="e">
        <f>stat_prod_calc_test_venusaur[[#This Row],[my_gl_%sp]]=stat_prod_calc_test_venusaur[[#This Row],[sg_gl_%sp]]</f>
        <v>#N/A</v>
      </c>
      <c r="W704" s="5">
        <f>ROUND(stat_prod_calc_test_venusaur[[#This Row],[gl_stat_product]]/$F$2*100,2)</f>
        <v>97.18</v>
      </c>
      <c r="X704" s="5" t="e">
        <f>stat_prod_calc_test_venusaur[[#This Row],[Column1]]=stat_prod_calc_test_venusaur[[#This Row],[sg_gl_%sp]]</f>
        <v>#N/A</v>
      </c>
      <c r="Y704" s="5">
        <f>stat_prod_calc_test_venusaur[[#This Row],[ul_stat_product]]/$L$66*100</f>
        <v>98.389130392444756</v>
      </c>
      <c r="Z704" s="5" t="e">
        <f>INDEX(sgStats[gl_rank],MATCH(stat_prod_calc_test_venusaur[[#This Row],[iv_str]],sgStats[ul_iv_string],0))</f>
        <v>#N/A</v>
      </c>
      <c r="AA704" s="5" t="e">
        <f>stat_prod_calc_test_venusaur[[#This Row],[sg_ul_rank]]=stat_prod_calc_test_venusaur[[#This Row],[ul_rank]]</f>
        <v>#N/A</v>
      </c>
      <c r="AB704" s="5">
        <f>ROUND(stat_prod_calc_test_venusaur[[#This Row],[ul_stat_product]],1)</f>
        <v>3890</v>
      </c>
      <c r="AC704" s="5" t="e">
        <f>INDEX(sgStats[ul_prod],MATCH(stat_prod_calc_test_venusaur[[#This Row],[iv_str]],sgStats[ul_iv_string],0))</f>
        <v>#N/A</v>
      </c>
    </row>
    <row r="705" spans="1:29" x14ac:dyDescent="0.25">
      <c r="A705" s="5" t="s">
        <v>36</v>
      </c>
      <c r="B705" s="5" t="s">
        <v>213</v>
      </c>
      <c r="C705">
        <v>20</v>
      </c>
      <c r="D705">
        <v>1496</v>
      </c>
      <c r="E705">
        <v>121</v>
      </c>
      <c r="F705">
        <v>1814.7349999999999</v>
      </c>
      <c r="G705">
        <v>176</v>
      </c>
      <c r="H705">
        <v>95.701999999999998</v>
      </c>
      <c r="I705">
        <v>36.5</v>
      </c>
      <c r="J705">
        <v>2487</v>
      </c>
      <c r="K705">
        <v>156</v>
      </c>
      <c r="L705">
        <v>3889.902</v>
      </c>
      <c r="M705">
        <v>704</v>
      </c>
      <c r="N705">
        <v>81.706999999999994</v>
      </c>
      <c r="O705">
        <v>3</v>
      </c>
      <c r="P705">
        <f>INDEX(sgStats[gl_rank],MATCH(stat_prod_calc_test_venusaur[[#This Row],[iv_str]],sgStats[gl_iv_string],0))</f>
        <v>177</v>
      </c>
      <c r="Q705" t="b">
        <f>stat_prod_calc_test_venusaur[[#This Row],[sg_gl_rank]]=stat_prod_calc_test_venusaur[[#This Row],[gl_rank]]</f>
        <v>0</v>
      </c>
      <c r="R705">
        <f>ROUND(stat_prod_calc_test_venusaur[[#This Row],[gl_stat_product]],1)</f>
        <v>1814.7</v>
      </c>
      <c r="S705" s="6">
        <f>INDEX(sgStats[gl_prod],MATCH(stat_prod_calc_test_venusaur[[#This Row],[iv_str]],sgStats[gl_iv_string],0))</f>
        <v>1814.7</v>
      </c>
      <c r="T705" s="5">
        <f>ROUND(stat_prod_calc_test_venusaur[[#This Row],[gl_percent_rank]],2)</f>
        <v>95.7</v>
      </c>
      <c r="U705" s="5">
        <f>INDEX(sgStats[gl_percent_sp],MATCH(stat_prod_calc_test_venusaur[[#This Row],[iv_str]],sgStats[gl_iv_string],0))</f>
        <v>97.95</v>
      </c>
      <c r="V705" s="5" t="b">
        <f>stat_prod_calc_test_venusaur[[#This Row],[my_gl_%sp]]=stat_prod_calc_test_venusaur[[#This Row],[sg_gl_%sp]]</f>
        <v>0</v>
      </c>
      <c r="W705" s="5">
        <f>ROUND(stat_prod_calc_test_venusaur[[#This Row],[gl_stat_product]]/$F$2*100,2)</f>
        <v>99.35</v>
      </c>
      <c r="X705" s="5" t="b">
        <f>stat_prod_calc_test_venusaur[[#This Row],[Column1]]=stat_prod_calc_test_venusaur[[#This Row],[sg_gl_%sp]]</f>
        <v>0</v>
      </c>
      <c r="Y705" s="5">
        <f>stat_prod_calc_test_venusaur[[#This Row],[ul_stat_product]]/$L$66*100</f>
        <v>98.386297605055319</v>
      </c>
      <c r="Z705" s="5" t="e">
        <f>INDEX(sgStats[gl_rank],MATCH(stat_prod_calc_test_venusaur[[#This Row],[iv_str]],sgStats[ul_iv_string],0))</f>
        <v>#N/A</v>
      </c>
      <c r="AA705" s="5" t="e">
        <f>stat_prod_calc_test_venusaur[[#This Row],[sg_ul_rank]]=stat_prod_calc_test_venusaur[[#This Row],[ul_rank]]</f>
        <v>#N/A</v>
      </c>
      <c r="AB705" s="5">
        <f>ROUND(stat_prod_calc_test_venusaur[[#This Row],[ul_stat_product]],1)</f>
        <v>3889.9</v>
      </c>
      <c r="AC705" s="5" t="e">
        <f>INDEX(sgStats[ul_prod],MATCH(stat_prod_calc_test_venusaur[[#This Row],[iv_str]],sgStats[ul_iv_string],0))</f>
        <v>#N/A</v>
      </c>
    </row>
    <row r="706" spans="1:29" x14ac:dyDescent="0.25">
      <c r="A706" s="5" t="s">
        <v>36</v>
      </c>
      <c r="B706" s="5" t="s">
        <v>1278</v>
      </c>
      <c r="C706">
        <v>21</v>
      </c>
      <c r="D706">
        <v>1468</v>
      </c>
      <c r="E706">
        <v>118</v>
      </c>
      <c r="F706">
        <v>1777.335</v>
      </c>
      <c r="G706">
        <v>1239</v>
      </c>
      <c r="H706">
        <v>69.694999999999993</v>
      </c>
      <c r="I706">
        <v>41</v>
      </c>
      <c r="J706">
        <v>2478</v>
      </c>
      <c r="K706">
        <v>153</v>
      </c>
      <c r="L706">
        <v>3889.6869999999999</v>
      </c>
      <c r="M706">
        <v>705</v>
      </c>
      <c r="N706">
        <v>81.680999999999997</v>
      </c>
      <c r="O706">
        <v>3</v>
      </c>
      <c r="P706" t="e">
        <f>INDEX(sgStats[gl_rank],MATCH(stat_prod_calc_test_venusaur[[#This Row],[iv_str]],sgStats[gl_iv_string],0))</f>
        <v>#N/A</v>
      </c>
      <c r="Q706" t="e">
        <f>stat_prod_calc_test_venusaur[[#This Row],[sg_gl_rank]]=stat_prod_calc_test_venusaur[[#This Row],[gl_rank]]</f>
        <v>#N/A</v>
      </c>
      <c r="R706">
        <f>ROUND(stat_prod_calc_test_venusaur[[#This Row],[gl_stat_product]],1)</f>
        <v>1777.3</v>
      </c>
      <c r="S706" s="6" t="e">
        <f>INDEX(sgStats[gl_prod],MATCH(stat_prod_calc_test_venusaur[[#This Row],[iv_str]],sgStats[gl_iv_string],0))</f>
        <v>#N/A</v>
      </c>
      <c r="T706" s="5">
        <f>ROUND(stat_prod_calc_test_venusaur[[#This Row],[gl_percent_rank]],2)</f>
        <v>69.7</v>
      </c>
      <c r="U706" s="5" t="e">
        <f>INDEX(sgStats[gl_percent_sp],MATCH(stat_prod_calc_test_venusaur[[#This Row],[iv_str]],sgStats[gl_iv_string],0))</f>
        <v>#N/A</v>
      </c>
      <c r="V706" s="5" t="e">
        <f>stat_prod_calc_test_venusaur[[#This Row],[my_gl_%sp]]=stat_prod_calc_test_venusaur[[#This Row],[sg_gl_%sp]]</f>
        <v>#N/A</v>
      </c>
      <c r="W706" s="5">
        <f>ROUND(stat_prod_calc_test_venusaur[[#This Row],[gl_stat_product]]/$F$2*100,2)</f>
        <v>97.3</v>
      </c>
      <c r="X706" s="5" t="e">
        <f>stat_prod_calc_test_venusaur[[#This Row],[Column1]]=stat_prod_calc_test_venusaur[[#This Row],[sg_gl_%sp]]</f>
        <v>#N/A</v>
      </c>
      <c r="Y706" s="5">
        <f>stat_prod_calc_test_venusaur[[#This Row],[ul_stat_product]]/$L$66*100</f>
        <v>98.380859664977365</v>
      </c>
      <c r="Z706" s="5" t="e">
        <f>INDEX(sgStats[gl_rank],MATCH(stat_prod_calc_test_venusaur[[#This Row],[iv_str]],sgStats[ul_iv_string],0))</f>
        <v>#N/A</v>
      </c>
      <c r="AA706" s="5" t="e">
        <f>stat_prod_calc_test_venusaur[[#This Row],[sg_ul_rank]]=stat_prod_calc_test_venusaur[[#This Row],[ul_rank]]</f>
        <v>#N/A</v>
      </c>
      <c r="AB706" s="5">
        <f>ROUND(stat_prod_calc_test_venusaur[[#This Row],[ul_stat_product]],1)</f>
        <v>3889.7</v>
      </c>
      <c r="AC706" s="5" t="e">
        <f>INDEX(sgStats[ul_prod],MATCH(stat_prod_calc_test_venusaur[[#This Row],[iv_str]],sgStats[ul_iv_string],0))</f>
        <v>#N/A</v>
      </c>
    </row>
    <row r="707" spans="1:29" x14ac:dyDescent="0.25">
      <c r="A707" s="5" t="s">
        <v>36</v>
      </c>
      <c r="B707" s="5" t="s">
        <v>763</v>
      </c>
      <c r="C707">
        <v>20.5</v>
      </c>
      <c r="D707">
        <v>1496</v>
      </c>
      <c r="E707">
        <v>120</v>
      </c>
      <c r="F707">
        <v>1790.7940000000001</v>
      </c>
      <c r="G707">
        <v>727</v>
      </c>
      <c r="H707">
        <v>82.149000000000001</v>
      </c>
      <c r="I707">
        <v>38.5</v>
      </c>
      <c r="J707">
        <v>2499</v>
      </c>
      <c r="K707">
        <v>156</v>
      </c>
      <c r="L707">
        <v>3889.6619999999998</v>
      </c>
      <c r="M707">
        <v>706</v>
      </c>
      <c r="N707">
        <v>81.655000000000001</v>
      </c>
      <c r="O707">
        <v>3</v>
      </c>
      <c r="P707" t="e">
        <f>INDEX(sgStats[gl_rank],MATCH(stat_prod_calc_test_venusaur[[#This Row],[iv_str]],sgStats[gl_iv_string],0))</f>
        <v>#N/A</v>
      </c>
      <c r="Q707" t="e">
        <f>stat_prod_calc_test_venusaur[[#This Row],[sg_gl_rank]]=stat_prod_calc_test_venusaur[[#This Row],[gl_rank]]</f>
        <v>#N/A</v>
      </c>
      <c r="R707">
        <f>ROUND(stat_prod_calc_test_venusaur[[#This Row],[gl_stat_product]],1)</f>
        <v>1790.8</v>
      </c>
      <c r="S707" s="6" t="e">
        <f>INDEX(sgStats[gl_prod],MATCH(stat_prod_calc_test_venusaur[[#This Row],[iv_str]],sgStats[gl_iv_string],0))</f>
        <v>#N/A</v>
      </c>
      <c r="T707" s="5">
        <f>ROUND(stat_prod_calc_test_venusaur[[#This Row],[gl_percent_rank]],2)</f>
        <v>82.15</v>
      </c>
      <c r="U707" s="5" t="e">
        <f>INDEX(sgStats[gl_percent_sp],MATCH(stat_prod_calc_test_venusaur[[#This Row],[iv_str]],sgStats[gl_iv_string],0))</f>
        <v>#N/A</v>
      </c>
      <c r="V707" s="5" t="e">
        <f>stat_prod_calc_test_venusaur[[#This Row],[my_gl_%sp]]=stat_prod_calc_test_venusaur[[#This Row],[sg_gl_%sp]]</f>
        <v>#N/A</v>
      </c>
      <c r="W707" s="5">
        <f>ROUND(stat_prod_calc_test_venusaur[[#This Row],[gl_stat_product]]/$F$2*100,2)</f>
        <v>98.04</v>
      </c>
      <c r="X707" s="5" t="e">
        <f>stat_prod_calc_test_venusaur[[#This Row],[Column1]]=stat_prod_calc_test_venusaur[[#This Row],[sg_gl_%sp]]</f>
        <v>#N/A</v>
      </c>
      <c r="Y707" s="5">
        <f>stat_prod_calc_test_venusaur[[#This Row],[ul_stat_product]]/$L$66*100</f>
        <v>98.380227346363654</v>
      </c>
      <c r="Z707" s="5" t="e">
        <f>INDEX(sgStats[gl_rank],MATCH(stat_prod_calc_test_venusaur[[#This Row],[iv_str]],sgStats[ul_iv_string],0))</f>
        <v>#N/A</v>
      </c>
      <c r="AA707" s="5" t="e">
        <f>stat_prod_calc_test_venusaur[[#This Row],[sg_ul_rank]]=stat_prod_calc_test_venusaur[[#This Row],[ul_rank]]</f>
        <v>#N/A</v>
      </c>
      <c r="AB707" s="5">
        <f>ROUND(stat_prod_calc_test_venusaur[[#This Row],[ul_stat_product]],1)</f>
        <v>3889.7</v>
      </c>
      <c r="AC707" s="5" t="e">
        <f>INDEX(sgStats[ul_prod],MATCH(stat_prod_calc_test_venusaur[[#This Row],[iv_str]],sgStats[ul_iv_string],0))</f>
        <v>#N/A</v>
      </c>
    </row>
    <row r="708" spans="1:29" x14ac:dyDescent="0.25">
      <c r="A708" s="5" t="s">
        <v>36</v>
      </c>
      <c r="B708" s="5" t="s">
        <v>813</v>
      </c>
      <c r="C708">
        <v>21</v>
      </c>
      <c r="D708">
        <v>1483</v>
      </c>
      <c r="E708">
        <v>125</v>
      </c>
      <c r="F708">
        <v>1789.367</v>
      </c>
      <c r="G708">
        <v>777</v>
      </c>
      <c r="H708">
        <v>81.05</v>
      </c>
      <c r="I708">
        <v>40.5</v>
      </c>
      <c r="J708">
        <v>2487</v>
      </c>
      <c r="K708">
        <v>162</v>
      </c>
      <c r="L708">
        <v>3889.645</v>
      </c>
      <c r="M708">
        <v>707</v>
      </c>
      <c r="N708">
        <v>81.629000000000005</v>
      </c>
      <c r="O708">
        <v>3</v>
      </c>
      <c r="P708" t="e">
        <f>INDEX(sgStats[gl_rank],MATCH(stat_prod_calc_test_venusaur[[#This Row],[iv_str]],sgStats[gl_iv_string],0))</f>
        <v>#N/A</v>
      </c>
      <c r="Q708" t="e">
        <f>stat_prod_calc_test_venusaur[[#This Row],[sg_gl_rank]]=stat_prod_calc_test_venusaur[[#This Row],[gl_rank]]</f>
        <v>#N/A</v>
      </c>
      <c r="R708">
        <f>ROUND(stat_prod_calc_test_venusaur[[#This Row],[gl_stat_product]],1)</f>
        <v>1789.4</v>
      </c>
      <c r="S708" s="6" t="e">
        <f>INDEX(sgStats[gl_prod],MATCH(stat_prod_calc_test_venusaur[[#This Row],[iv_str]],sgStats[gl_iv_string],0))</f>
        <v>#N/A</v>
      </c>
      <c r="T708" s="5">
        <f>ROUND(stat_prod_calc_test_venusaur[[#This Row],[gl_percent_rank]],2)</f>
        <v>81.05</v>
      </c>
      <c r="U708" s="5" t="e">
        <f>INDEX(sgStats[gl_percent_sp],MATCH(stat_prod_calc_test_venusaur[[#This Row],[iv_str]],sgStats[gl_iv_string],0))</f>
        <v>#N/A</v>
      </c>
      <c r="V708" s="5" t="e">
        <f>stat_prod_calc_test_venusaur[[#This Row],[my_gl_%sp]]=stat_prod_calc_test_venusaur[[#This Row],[sg_gl_%sp]]</f>
        <v>#N/A</v>
      </c>
      <c r="W708" s="5">
        <f>ROUND(stat_prod_calc_test_venusaur[[#This Row],[gl_stat_product]]/$F$2*100,2)</f>
        <v>97.96</v>
      </c>
      <c r="X708" s="5" t="e">
        <f>stat_prod_calc_test_venusaur[[#This Row],[Column1]]=stat_prod_calc_test_venusaur[[#This Row],[sg_gl_%sp]]</f>
        <v>#N/A</v>
      </c>
      <c r="Y708" s="5">
        <f>stat_prod_calc_test_venusaur[[#This Row],[ul_stat_product]]/$L$66*100</f>
        <v>98.379797369706324</v>
      </c>
      <c r="Z708" s="5" t="e">
        <f>INDEX(sgStats[gl_rank],MATCH(stat_prod_calc_test_venusaur[[#This Row],[iv_str]],sgStats[ul_iv_string],0))</f>
        <v>#N/A</v>
      </c>
      <c r="AA708" s="5" t="e">
        <f>stat_prod_calc_test_venusaur[[#This Row],[sg_ul_rank]]=stat_prod_calc_test_venusaur[[#This Row],[ul_rank]]</f>
        <v>#N/A</v>
      </c>
      <c r="AB708" s="5">
        <f>ROUND(stat_prod_calc_test_venusaur[[#This Row],[ul_stat_product]],1)</f>
        <v>3889.6</v>
      </c>
      <c r="AC708" s="5" t="e">
        <f>INDEX(sgStats[ul_prod],MATCH(stat_prod_calc_test_venusaur[[#This Row],[iv_str]],sgStats[ul_iv_string],0))</f>
        <v>#N/A</v>
      </c>
    </row>
    <row r="709" spans="1:29" x14ac:dyDescent="0.25">
      <c r="A709" s="5" t="s">
        <v>36</v>
      </c>
      <c r="B709" s="5" t="s">
        <v>214</v>
      </c>
      <c r="C709">
        <v>20</v>
      </c>
      <c r="D709">
        <v>1499</v>
      </c>
      <c r="E709">
        <v>121</v>
      </c>
      <c r="F709">
        <v>1814.605</v>
      </c>
      <c r="G709">
        <v>178</v>
      </c>
      <c r="H709">
        <v>95.677999999999997</v>
      </c>
      <c r="I709">
        <v>36.5</v>
      </c>
      <c r="J709">
        <v>2493</v>
      </c>
      <c r="K709">
        <v>156</v>
      </c>
      <c r="L709">
        <v>3889.625</v>
      </c>
      <c r="M709">
        <v>708</v>
      </c>
      <c r="N709">
        <v>81.602999999999994</v>
      </c>
      <c r="O709">
        <v>3</v>
      </c>
      <c r="P709">
        <f>INDEX(sgStats[gl_rank],MATCH(stat_prod_calc_test_venusaur[[#This Row],[iv_str]],sgStats[gl_iv_string],0))</f>
        <v>178</v>
      </c>
      <c r="Q709" t="b">
        <f>stat_prod_calc_test_venusaur[[#This Row],[sg_gl_rank]]=stat_prod_calc_test_venusaur[[#This Row],[gl_rank]]</f>
        <v>1</v>
      </c>
      <c r="R709">
        <f>ROUND(stat_prod_calc_test_venusaur[[#This Row],[gl_stat_product]],1)</f>
        <v>1814.6</v>
      </c>
      <c r="S709" s="6">
        <f>INDEX(sgStats[gl_prod],MATCH(stat_prod_calc_test_venusaur[[#This Row],[iv_str]],sgStats[gl_iv_string],0))</f>
        <v>1814.6</v>
      </c>
      <c r="T709" s="5">
        <f>ROUND(stat_prod_calc_test_venusaur[[#This Row],[gl_percent_rank]],2)</f>
        <v>95.68</v>
      </c>
      <c r="U709" s="5">
        <f>INDEX(sgStats[gl_percent_sp],MATCH(stat_prod_calc_test_venusaur[[#This Row],[iv_str]],sgStats[gl_iv_string],0))</f>
        <v>97.95</v>
      </c>
      <c r="V709" s="5" t="b">
        <f>stat_prod_calc_test_venusaur[[#This Row],[my_gl_%sp]]=stat_prod_calc_test_venusaur[[#This Row],[sg_gl_%sp]]</f>
        <v>0</v>
      </c>
      <c r="W709" s="5">
        <f>ROUND(stat_prod_calc_test_venusaur[[#This Row],[gl_stat_product]]/$F$2*100,2)</f>
        <v>99.34</v>
      </c>
      <c r="X709" s="5" t="b">
        <f>stat_prod_calc_test_venusaur[[#This Row],[Column1]]=stat_prod_calc_test_venusaur[[#This Row],[sg_gl_%sp]]</f>
        <v>0</v>
      </c>
      <c r="Y709" s="5">
        <f>stat_prod_calc_test_venusaur[[#This Row],[ul_stat_product]]/$L$66*100</f>
        <v>98.37929151481535</v>
      </c>
      <c r="Z709" s="5" t="e">
        <f>INDEX(sgStats[gl_rank],MATCH(stat_prod_calc_test_venusaur[[#This Row],[iv_str]],sgStats[ul_iv_string],0))</f>
        <v>#N/A</v>
      </c>
      <c r="AA709" s="5" t="e">
        <f>stat_prod_calc_test_venusaur[[#This Row],[sg_ul_rank]]=stat_prod_calc_test_venusaur[[#This Row],[ul_rank]]</f>
        <v>#N/A</v>
      </c>
      <c r="AB709" s="5">
        <f>ROUND(stat_prod_calc_test_venusaur[[#This Row],[ul_stat_product]],1)</f>
        <v>3889.6</v>
      </c>
      <c r="AC709" s="5" t="e">
        <f>INDEX(sgStats[ul_prod],MATCH(stat_prod_calc_test_venusaur[[#This Row],[iv_str]],sgStats[ul_iv_string],0))</f>
        <v>#N/A</v>
      </c>
    </row>
    <row r="710" spans="1:29" x14ac:dyDescent="0.25">
      <c r="A710" s="5" t="s">
        <v>36</v>
      </c>
      <c r="B710" s="5" t="s">
        <v>988</v>
      </c>
      <c r="C710">
        <v>20.5</v>
      </c>
      <c r="D710">
        <v>1484</v>
      </c>
      <c r="E710">
        <v>122</v>
      </c>
      <c r="F710">
        <v>1784.4469999999999</v>
      </c>
      <c r="G710">
        <v>951</v>
      </c>
      <c r="H710">
        <v>76.777000000000001</v>
      </c>
      <c r="I710">
        <v>39</v>
      </c>
      <c r="J710">
        <v>2499</v>
      </c>
      <c r="K710">
        <v>158</v>
      </c>
      <c r="L710">
        <v>3889.3850000000002</v>
      </c>
      <c r="M710">
        <v>709</v>
      </c>
      <c r="N710">
        <v>81.576999999999998</v>
      </c>
      <c r="O710">
        <v>3</v>
      </c>
      <c r="P710" t="e">
        <f>INDEX(sgStats[gl_rank],MATCH(stat_prod_calc_test_venusaur[[#This Row],[iv_str]],sgStats[gl_iv_string],0))</f>
        <v>#N/A</v>
      </c>
      <c r="Q710" t="e">
        <f>stat_prod_calc_test_venusaur[[#This Row],[sg_gl_rank]]=stat_prod_calc_test_venusaur[[#This Row],[gl_rank]]</f>
        <v>#N/A</v>
      </c>
      <c r="R710">
        <f>ROUND(stat_prod_calc_test_venusaur[[#This Row],[gl_stat_product]],1)</f>
        <v>1784.4</v>
      </c>
      <c r="S710" s="6" t="e">
        <f>INDEX(sgStats[gl_prod],MATCH(stat_prod_calc_test_venusaur[[#This Row],[iv_str]],sgStats[gl_iv_string],0))</f>
        <v>#N/A</v>
      </c>
      <c r="T710" s="5">
        <f>ROUND(stat_prod_calc_test_venusaur[[#This Row],[gl_percent_rank]],2)</f>
        <v>76.78</v>
      </c>
      <c r="U710" s="5" t="e">
        <f>INDEX(sgStats[gl_percent_sp],MATCH(stat_prod_calc_test_venusaur[[#This Row],[iv_str]],sgStats[gl_iv_string],0))</f>
        <v>#N/A</v>
      </c>
      <c r="V710" s="5" t="e">
        <f>stat_prod_calc_test_venusaur[[#This Row],[my_gl_%sp]]=stat_prod_calc_test_venusaur[[#This Row],[sg_gl_%sp]]</f>
        <v>#N/A</v>
      </c>
      <c r="W710" s="5">
        <f>ROUND(stat_prod_calc_test_venusaur[[#This Row],[gl_stat_product]]/$F$2*100,2)</f>
        <v>97.69</v>
      </c>
      <c r="X710" s="5" t="e">
        <f>stat_prod_calc_test_venusaur[[#This Row],[Column1]]=stat_prod_calc_test_venusaur[[#This Row],[sg_gl_%sp]]</f>
        <v>#N/A</v>
      </c>
      <c r="Y710" s="5">
        <f>stat_prod_calc_test_venusaur[[#This Row],[ul_stat_product]]/$L$66*100</f>
        <v>98.373221256123699</v>
      </c>
      <c r="Z710" s="5" t="e">
        <f>INDEX(sgStats[gl_rank],MATCH(stat_prod_calc_test_venusaur[[#This Row],[iv_str]],sgStats[ul_iv_string],0))</f>
        <v>#N/A</v>
      </c>
      <c r="AA710" s="5" t="e">
        <f>stat_prod_calc_test_venusaur[[#This Row],[sg_ul_rank]]=stat_prod_calc_test_venusaur[[#This Row],[ul_rank]]</f>
        <v>#N/A</v>
      </c>
      <c r="AB710" s="5">
        <f>ROUND(stat_prod_calc_test_venusaur[[#This Row],[ul_stat_product]],1)</f>
        <v>3889.4</v>
      </c>
      <c r="AC710" s="5" t="e">
        <f>INDEX(sgStats[ul_prod],MATCH(stat_prod_calc_test_venusaur[[#This Row],[iv_str]],sgStats[ul_iv_string],0))</f>
        <v>#N/A</v>
      </c>
    </row>
    <row r="711" spans="1:29" x14ac:dyDescent="0.25">
      <c r="A711" s="5" t="s">
        <v>36</v>
      </c>
      <c r="B711" s="5" t="s">
        <v>3011</v>
      </c>
      <c r="C711">
        <v>19.5</v>
      </c>
      <c r="D711">
        <v>1465</v>
      </c>
      <c r="E711">
        <v>119</v>
      </c>
      <c r="F711">
        <v>1739.8050000000001</v>
      </c>
      <c r="G711">
        <v>2975</v>
      </c>
      <c r="H711">
        <v>27.375</v>
      </c>
      <c r="I711">
        <v>36.5</v>
      </c>
      <c r="J711">
        <v>2499</v>
      </c>
      <c r="K711">
        <v>156</v>
      </c>
      <c r="L711">
        <v>3889.1619999999998</v>
      </c>
      <c r="M711">
        <v>710</v>
      </c>
      <c r="N711">
        <v>81.551000000000002</v>
      </c>
      <c r="O711">
        <v>3</v>
      </c>
      <c r="P711" t="e">
        <f>INDEX(sgStats[gl_rank],MATCH(stat_prod_calc_test_venusaur[[#This Row],[iv_str]],sgStats[gl_iv_string],0))</f>
        <v>#N/A</v>
      </c>
      <c r="Q711" t="e">
        <f>stat_prod_calc_test_venusaur[[#This Row],[sg_gl_rank]]=stat_prod_calc_test_venusaur[[#This Row],[gl_rank]]</f>
        <v>#N/A</v>
      </c>
      <c r="R711">
        <f>ROUND(stat_prod_calc_test_venusaur[[#This Row],[gl_stat_product]],1)</f>
        <v>1739.8</v>
      </c>
      <c r="S711" s="6" t="e">
        <f>INDEX(sgStats[gl_prod],MATCH(stat_prod_calc_test_venusaur[[#This Row],[iv_str]],sgStats[gl_iv_string],0))</f>
        <v>#N/A</v>
      </c>
      <c r="T711" s="5">
        <f>ROUND(stat_prod_calc_test_venusaur[[#This Row],[gl_percent_rank]],2)</f>
        <v>27.38</v>
      </c>
      <c r="U711" s="5" t="e">
        <f>INDEX(sgStats[gl_percent_sp],MATCH(stat_prod_calc_test_venusaur[[#This Row],[iv_str]],sgStats[gl_iv_string],0))</f>
        <v>#N/A</v>
      </c>
      <c r="V711" s="5" t="e">
        <f>stat_prod_calc_test_venusaur[[#This Row],[my_gl_%sp]]=stat_prod_calc_test_venusaur[[#This Row],[sg_gl_%sp]]</f>
        <v>#N/A</v>
      </c>
      <c r="W711" s="5">
        <f>ROUND(stat_prod_calc_test_venusaur[[#This Row],[gl_stat_product]]/$F$2*100,2)</f>
        <v>95.25</v>
      </c>
      <c r="X711" s="5" t="e">
        <f>stat_prod_calc_test_venusaur[[#This Row],[Column1]]=stat_prod_calc_test_venusaur[[#This Row],[sg_gl_%sp]]</f>
        <v>#N/A</v>
      </c>
      <c r="Y711" s="5">
        <f>stat_prod_calc_test_venusaur[[#This Row],[ul_stat_product]]/$L$66*100</f>
        <v>98.36758097408935</v>
      </c>
      <c r="Z711" s="5" t="e">
        <f>INDEX(sgStats[gl_rank],MATCH(stat_prod_calc_test_venusaur[[#This Row],[iv_str]],sgStats[ul_iv_string],0))</f>
        <v>#N/A</v>
      </c>
      <c r="AA711" s="5" t="e">
        <f>stat_prod_calc_test_venusaur[[#This Row],[sg_ul_rank]]=stat_prod_calc_test_venusaur[[#This Row],[ul_rank]]</f>
        <v>#N/A</v>
      </c>
      <c r="AB711" s="5">
        <f>ROUND(stat_prod_calc_test_venusaur[[#This Row],[ul_stat_product]],1)</f>
        <v>3889.2</v>
      </c>
      <c r="AC711" s="5" t="e">
        <f>INDEX(sgStats[ul_prod],MATCH(stat_prod_calc_test_venusaur[[#This Row],[iv_str]],sgStats[ul_iv_string],0))</f>
        <v>#N/A</v>
      </c>
    </row>
    <row r="712" spans="1:29" x14ac:dyDescent="0.25">
      <c r="A712" s="5" t="s">
        <v>36</v>
      </c>
      <c r="B712" s="5" t="s">
        <v>811</v>
      </c>
      <c r="C712">
        <v>20.5</v>
      </c>
      <c r="D712">
        <v>1495</v>
      </c>
      <c r="E712">
        <v>123</v>
      </c>
      <c r="F712">
        <v>1789.4449999999999</v>
      </c>
      <c r="G712">
        <v>775</v>
      </c>
      <c r="H712">
        <v>81.073999999999998</v>
      </c>
      <c r="I712">
        <v>38.5</v>
      </c>
      <c r="J712">
        <v>2498</v>
      </c>
      <c r="K712">
        <v>160</v>
      </c>
      <c r="L712">
        <v>3889.16</v>
      </c>
      <c r="M712">
        <v>711</v>
      </c>
      <c r="N712">
        <v>81.525000000000006</v>
      </c>
      <c r="O712">
        <v>3</v>
      </c>
      <c r="P712" t="e">
        <f>INDEX(sgStats[gl_rank],MATCH(stat_prod_calc_test_venusaur[[#This Row],[iv_str]],sgStats[gl_iv_string],0))</f>
        <v>#N/A</v>
      </c>
      <c r="Q712" t="e">
        <f>stat_prod_calc_test_venusaur[[#This Row],[sg_gl_rank]]=stat_prod_calc_test_venusaur[[#This Row],[gl_rank]]</f>
        <v>#N/A</v>
      </c>
      <c r="R712">
        <f>ROUND(stat_prod_calc_test_venusaur[[#This Row],[gl_stat_product]],1)</f>
        <v>1789.4</v>
      </c>
      <c r="S712" s="6" t="e">
        <f>INDEX(sgStats[gl_prod],MATCH(stat_prod_calc_test_venusaur[[#This Row],[iv_str]],sgStats[gl_iv_string],0))</f>
        <v>#N/A</v>
      </c>
      <c r="T712" s="5">
        <f>ROUND(stat_prod_calc_test_venusaur[[#This Row],[gl_percent_rank]],2)</f>
        <v>81.069999999999993</v>
      </c>
      <c r="U712" s="5" t="e">
        <f>INDEX(sgStats[gl_percent_sp],MATCH(stat_prod_calc_test_venusaur[[#This Row],[iv_str]],sgStats[gl_iv_string],0))</f>
        <v>#N/A</v>
      </c>
      <c r="V712" s="5" t="e">
        <f>stat_prod_calc_test_venusaur[[#This Row],[my_gl_%sp]]=stat_prod_calc_test_venusaur[[#This Row],[sg_gl_%sp]]</f>
        <v>#N/A</v>
      </c>
      <c r="W712" s="5">
        <f>ROUND(stat_prod_calc_test_venusaur[[#This Row],[gl_stat_product]]/$F$2*100,2)</f>
        <v>97.97</v>
      </c>
      <c r="X712" s="5" t="e">
        <f>stat_prod_calc_test_venusaur[[#This Row],[Column1]]=stat_prod_calc_test_venusaur[[#This Row],[sg_gl_%sp]]</f>
        <v>#N/A</v>
      </c>
      <c r="Y712" s="5">
        <f>stat_prod_calc_test_venusaur[[#This Row],[ul_stat_product]]/$L$66*100</f>
        <v>98.367530388600258</v>
      </c>
      <c r="Z712" s="5" t="e">
        <f>INDEX(sgStats[gl_rank],MATCH(stat_prod_calc_test_venusaur[[#This Row],[iv_str]],sgStats[ul_iv_string],0))</f>
        <v>#N/A</v>
      </c>
      <c r="AA712" s="5" t="e">
        <f>stat_prod_calc_test_venusaur[[#This Row],[sg_ul_rank]]=stat_prod_calc_test_venusaur[[#This Row],[ul_rank]]</f>
        <v>#N/A</v>
      </c>
      <c r="AB712" s="5">
        <f>ROUND(stat_prod_calc_test_venusaur[[#This Row],[ul_stat_product]],1)</f>
        <v>3889.2</v>
      </c>
      <c r="AC712" s="5" t="e">
        <f>INDEX(sgStats[ul_prod],MATCH(stat_prod_calc_test_venusaur[[#This Row],[iv_str]],sgStats[ul_iv_string],0))</f>
        <v>#N/A</v>
      </c>
    </row>
    <row r="713" spans="1:29" x14ac:dyDescent="0.25">
      <c r="A713" s="5" t="s">
        <v>36</v>
      </c>
      <c r="B713" s="5" t="s">
        <v>1395</v>
      </c>
      <c r="C713">
        <v>21</v>
      </c>
      <c r="D713">
        <v>1479</v>
      </c>
      <c r="E713">
        <v>124</v>
      </c>
      <c r="F713">
        <v>1774.587</v>
      </c>
      <c r="G713">
        <v>1358</v>
      </c>
      <c r="H713">
        <v>66.837999999999994</v>
      </c>
      <c r="I713">
        <v>41</v>
      </c>
      <c r="J713">
        <v>2496</v>
      </c>
      <c r="K713">
        <v>161</v>
      </c>
      <c r="L713">
        <v>3888.9960000000001</v>
      </c>
      <c r="M713">
        <v>712</v>
      </c>
      <c r="N713">
        <v>81.498999999999995</v>
      </c>
      <c r="O713">
        <v>3</v>
      </c>
      <c r="P713" t="e">
        <f>INDEX(sgStats[gl_rank],MATCH(stat_prod_calc_test_venusaur[[#This Row],[iv_str]],sgStats[gl_iv_string],0))</f>
        <v>#N/A</v>
      </c>
      <c r="Q713" t="e">
        <f>stat_prod_calc_test_venusaur[[#This Row],[sg_gl_rank]]=stat_prod_calc_test_venusaur[[#This Row],[gl_rank]]</f>
        <v>#N/A</v>
      </c>
      <c r="R713">
        <f>ROUND(stat_prod_calc_test_venusaur[[#This Row],[gl_stat_product]],1)</f>
        <v>1774.6</v>
      </c>
      <c r="S713" s="6" t="e">
        <f>INDEX(sgStats[gl_prod],MATCH(stat_prod_calc_test_venusaur[[#This Row],[iv_str]],sgStats[gl_iv_string],0))</f>
        <v>#N/A</v>
      </c>
      <c r="T713" s="5">
        <f>ROUND(stat_prod_calc_test_venusaur[[#This Row],[gl_percent_rank]],2)</f>
        <v>66.84</v>
      </c>
      <c r="U713" s="5" t="e">
        <f>INDEX(sgStats[gl_percent_sp],MATCH(stat_prod_calc_test_venusaur[[#This Row],[iv_str]],sgStats[gl_iv_string],0))</f>
        <v>#N/A</v>
      </c>
      <c r="V713" s="5" t="e">
        <f>stat_prod_calc_test_venusaur[[#This Row],[my_gl_%sp]]=stat_prod_calc_test_venusaur[[#This Row],[sg_gl_%sp]]</f>
        <v>#N/A</v>
      </c>
      <c r="W713" s="5">
        <f>ROUND(stat_prod_calc_test_venusaur[[#This Row],[gl_stat_product]]/$F$2*100,2)</f>
        <v>97.15</v>
      </c>
      <c r="X713" s="5" t="e">
        <f>stat_prod_calc_test_venusaur[[#This Row],[Column1]]=stat_prod_calc_test_venusaur[[#This Row],[sg_gl_%sp]]</f>
        <v>#N/A</v>
      </c>
      <c r="Y713" s="5">
        <f>stat_prod_calc_test_venusaur[[#This Row],[ul_stat_product]]/$L$66*100</f>
        <v>98.363382378494293</v>
      </c>
      <c r="Z713" s="5" t="e">
        <f>INDEX(sgStats[gl_rank],MATCH(stat_prod_calc_test_venusaur[[#This Row],[iv_str]],sgStats[ul_iv_string],0))</f>
        <v>#N/A</v>
      </c>
      <c r="AA713" s="5" t="e">
        <f>stat_prod_calc_test_venusaur[[#This Row],[sg_ul_rank]]=stat_prod_calc_test_venusaur[[#This Row],[ul_rank]]</f>
        <v>#N/A</v>
      </c>
      <c r="AB713" s="5">
        <f>ROUND(stat_prod_calc_test_venusaur[[#This Row],[ul_stat_product]],1)</f>
        <v>3889</v>
      </c>
      <c r="AC713" s="5" t="e">
        <f>INDEX(sgStats[ul_prod],MATCH(stat_prod_calc_test_venusaur[[#This Row],[iv_str]],sgStats[ul_iv_string],0))</f>
        <v>#N/A</v>
      </c>
    </row>
    <row r="714" spans="1:29" x14ac:dyDescent="0.25">
      <c r="A714" s="5" t="s">
        <v>36</v>
      </c>
      <c r="B714" s="5" t="s">
        <v>1866</v>
      </c>
      <c r="C714">
        <v>20.5</v>
      </c>
      <c r="D714">
        <v>1466</v>
      </c>
      <c r="E714">
        <v>120</v>
      </c>
      <c r="F714">
        <v>1764.675</v>
      </c>
      <c r="G714">
        <v>1828</v>
      </c>
      <c r="H714">
        <v>55.335999999999999</v>
      </c>
      <c r="I714">
        <v>39.5</v>
      </c>
      <c r="J714">
        <v>2486</v>
      </c>
      <c r="K714">
        <v>156</v>
      </c>
      <c r="L714">
        <v>3888.8629999999998</v>
      </c>
      <c r="M714">
        <v>713</v>
      </c>
      <c r="N714">
        <v>81.447000000000003</v>
      </c>
      <c r="O714">
        <v>3</v>
      </c>
      <c r="P714" t="e">
        <f>INDEX(sgStats[gl_rank],MATCH(stat_prod_calc_test_venusaur[[#This Row],[iv_str]],sgStats[gl_iv_string],0))</f>
        <v>#N/A</v>
      </c>
      <c r="Q714" t="e">
        <f>stat_prod_calc_test_venusaur[[#This Row],[sg_gl_rank]]=stat_prod_calc_test_venusaur[[#This Row],[gl_rank]]</f>
        <v>#N/A</v>
      </c>
      <c r="R714">
        <f>ROUND(stat_prod_calc_test_venusaur[[#This Row],[gl_stat_product]],1)</f>
        <v>1764.7</v>
      </c>
      <c r="S714" s="6" t="e">
        <f>INDEX(sgStats[gl_prod],MATCH(stat_prod_calc_test_venusaur[[#This Row],[iv_str]],sgStats[gl_iv_string],0))</f>
        <v>#N/A</v>
      </c>
      <c r="T714" s="5">
        <f>ROUND(stat_prod_calc_test_venusaur[[#This Row],[gl_percent_rank]],2)</f>
        <v>55.34</v>
      </c>
      <c r="U714" s="5" t="e">
        <f>INDEX(sgStats[gl_percent_sp],MATCH(stat_prod_calc_test_venusaur[[#This Row],[iv_str]],sgStats[gl_iv_string],0))</f>
        <v>#N/A</v>
      </c>
      <c r="V714" s="5" t="e">
        <f>stat_prod_calc_test_venusaur[[#This Row],[my_gl_%sp]]=stat_prod_calc_test_venusaur[[#This Row],[sg_gl_%sp]]</f>
        <v>#N/A</v>
      </c>
      <c r="W714" s="5">
        <f>ROUND(stat_prod_calc_test_venusaur[[#This Row],[gl_stat_product]]/$F$2*100,2)</f>
        <v>96.61</v>
      </c>
      <c r="X714" s="5" t="e">
        <f>stat_prod_calc_test_venusaur[[#This Row],[Column1]]=stat_prod_calc_test_venusaur[[#This Row],[sg_gl_%sp]]</f>
        <v>#N/A</v>
      </c>
      <c r="Y714" s="5">
        <f>stat_prod_calc_test_venusaur[[#This Row],[ul_stat_product]]/$L$66*100</f>
        <v>98.360018443469315</v>
      </c>
      <c r="Z714" s="5" t="e">
        <f>INDEX(sgStats[gl_rank],MATCH(stat_prod_calc_test_venusaur[[#This Row],[iv_str]],sgStats[ul_iv_string],0))</f>
        <v>#N/A</v>
      </c>
      <c r="AA714" s="5" t="e">
        <f>stat_prod_calc_test_venusaur[[#This Row],[sg_ul_rank]]=stat_prod_calc_test_venusaur[[#This Row],[ul_rank]]</f>
        <v>#N/A</v>
      </c>
      <c r="AB714" s="5">
        <f>ROUND(stat_prod_calc_test_venusaur[[#This Row],[ul_stat_product]],1)</f>
        <v>3888.9</v>
      </c>
      <c r="AC714" s="5" t="e">
        <f>INDEX(sgStats[ul_prod],MATCH(stat_prod_calc_test_venusaur[[#This Row],[iv_str]],sgStats[ul_iv_string],0))</f>
        <v>#N/A</v>
      </c>
    </row>
    <row r="715" spans="1:29" x14ac:dyDescent="0.25">
      <c r="A715" s="5" t="s">
        <v>36</v>
      </c>
      <c r="B715" s="5" t="s">
        <v>1924</v>
      </c>
      <c r="C715">
        <v>20.5</v>
      </c>
      <c r="D715">
        <v>1466</v>
      </c>
      <c r="E715">
        <v>123</v>
      </c>
      <c r="F715">
        <v>1763.5730000000001</v>
      </c>
      <c r="G715">
        <v>1885</v>
      </c>
      <c r="H715">
        <v>53.918999999999997</v>
      </c>
      <c r="I715">
        <v>39.5</v>
      </c>
      <c r="J715">
        <v>2485</v>
      </c>
      <c r="K715">
        <v>160</v>
      </c>
      <c r="L715">
        <v>3888.8629999999998</v>
      </c>
      <c r="M715">
        <v>713</v>
      </c>
      <c r="N715">
        <v>81.447000000000003</v>
      </c>
      <c r="O715">
        <v>3</v>
      </c>
      <c r="P715" t="e">
        <f>INDEX(sgStats[gl_rank],MATCH(stat_prod_calc_test_venusaur[[#This Row],[iv_str]],sgStats[gl_iv_string],0))</f>
        <v>#N/A</v>
      </c>
      <c r="Q715" t="e">
        <f>stat_prod_calc_test_venusaur[[#This Row],[sg_gl_rank]]=stat_prod_calc_test_venusaur[[#This Row],[gl_rank]]</f>
        <v>#N/A</v>
      </c>
      <c r="R715">
        <f>ROUND(stat_prod_calc_test_venusaur[[#This Row],[gl_stat_product]],1)</f>
        <v>1763.6</v>
      </c>
      <c r="S715" s="6" t="e">
        <f>INDEX(sgStats[gl_prod],MATCH(stat_prod_calc_test_venusaur[[#This Row],[iv_str]],sgStats[gl_iv_string],0))</f>
        <v>#N/A</v>
      </c>
      <c r="T715" s="5">
        <f>ROUND(stat_prod_calc_test_venusaur[[#This Row],[gl_percent_rank]],2)</f>
        <v>53.92</v>
      </c>
      <c r="U715" s="5" t="e">
        <f>INDEX(sgStats[gl_percent_sp],MATCH(stat_prod_calc_test_venusaur[[#This Row],[iv_str]],sgStats[gl_iv_string],0))</f>
        <v>#N/A</v>
      </c>
      <c r="V715" s="5" t="e">
        <f>stat_prod_calc_test_venusaur[[#This Row],[my_gl_%sp]]=stat_prod_calc_test_venusaur[[#This Row],[sg_gl_%sp]]</f>
        <v>#N/A</v>
      </c>
      <c r="W715" s="5">
        <f>ROUND(stat_prod_calc_test_venusaur[[#This Row],[gl_stat_product]]/$F$2*100,2)</f>
        <v>96.55</v>
      </c>
      <c r="X715" s="5" t="e">
        <f>stat_prod_calc_test_venusaur[[#This Row],[Column1]]=stat_prod_calc_test_venusaur[[#This Row],[sg_gl_%sp]]</f>
        <v>#N/A</v>
      </c>
      <c r="Y715" s="5">
        <f>stat_prod_calc_test_venusaur[[#This Row],[ul_stat_product]]/$L$66*100</f>
        <v>98.360018443469315</v>
      </c>
      <c r="Z715" s="5" t="e">
        <f>INDEX(sgStats[gl_rank],MATCH(stat_prod_calc_test_venusaur[[#This Row],[iv_str]],sgStats[ul_iv_string],0))</f>
        <v>#N/A</v>
      </c>
      <c r="AA715" s="5" t="e">
        <f>stat_prod_calc_test_venusaur[[#This Row],[sg_ul_rank]]=stat_prod_calc_test_venusaur[[#This Row],[ul_rank]]</f>
        <v>#N/A</v>
      </c>
      <c r="AB715" s="5">
        <f>ROUND(stat_prod_calc_test_venusaur[[#This Row],[ul_stat_product]],1)</f>
        <v>3888.9</v>
      </c>
      <c r="AC715" s="5" t="e">
        <f>INDEX(sgStats[ul_prod],MATCH(stat_prod_calc_test_venusaur[[#This Row],[iv_str]],sgStats[ul_iv_string],0))</f>
        <v>#N/A</v>
      </c>
    </row>
    <row r="716" spans="1:29" x14ac:dyDescent="0.25">
      <c r="A716" s="5" t="s">
        <v>36</v>
      </c>
      <c r="B716" s="5" t="s">
        <v>1870</v>
      </c>
      <c r="C716">
        <v>20.5</v>
      </c>
      <c r="D716">
        <v>1470</v>
      </c>
      <c r="E716">
        <v>120</v>
      </c>
      <c r="F716">
        <v>1764.588</v>
      </c>
      <c r="G716">
        <v>1833</v>
      </c>
      <c r="H716">
        <v>55.238</v>
      </c>
      <c r="I716">
        <v>39.5</v>
      </c>
      <c r="J716">
        <v>2492</v>
      </c>
      <c r="K716">
        <v>156</v>
      </c>
      <c r="L716">
        <v>3888.67</v>
      </c>
      <c r="M716">
        <v>715</v>
      </c>
      <c r="N716">
        <v>81.421000000000006</v>
      </c>
      <c r="O716">
        <v>3</v>
      </c>
      <c r="P716" t="e">
        <f>INDEX(sgStats[gl_rank],MATCH(stat_prod_calc_test_venusaur[[#This Row],[iv_str]],sgStats[gl_iv_string],0))</f>
        <v>#N/A</v>
      </c>
      <c r="Q716" t="e">
        <f>stat_prod_calc_test_venusaur[[#This Row],[sg_gl_rank]]=stat_prod_calc_test_venusaur[[#This Row],[gl_rank]]</f>
        <v>#N/A</v>
      </c>
      <c r="R716">
        <f>ROUND(stat_prod_calc_test_venusaur[[#This Row],[gl_stat_product]],1)</f>
        <v>1764.6</v>
      </c>
      <c r="S716" s="6" t="e">
        <f>INDEX(sgStats[gl_prod],MATCH(stat_prod_calc_test_venusaur[[#This Row],[iv_str]],sgStats[gl_iv_string],0))</f>
        <v>#N/A</v>
      </c>
      <c r="T716" s="5">
        <f>ROUND(stat_prod_calc_test_venusaur[[#This Row],[gl_percent_rank]],2)</f>
        <v>55.24</v>
      </c>
      <c r="U716" s="5" t="e">
        <f>INDEX(sgStats[gl_percent_sp],MATCH(stat_prod_calc_test_venusaur[[#This Row],[iv_str]],sgStats[gl_iv_string],0))</f>
        <v>#N/A</v>
      </c>
      <c r="V716" s="5" t="e">
        <f>stat_prod_calc_test_venusaur[[#This Row],[my_gl_%sp]]=stat_prod_calc_test_venusaur[[#This Row],[sg_gl_%sp]]</f>
        <v>#N/A</v>
      </c>
      <c r="W716" s="5">
        <f>ROUND(stat_prod_calc_test_venusaur[[#This Row],[gl_stat_product]]/$F$2*100,2)</f>
        <v>96.6</v>
      </c>
      <c r="X716" s="5" t="e">
        <f>stat_prod_calc_test_venusaur[[#This Row],[Column1]]=stat_prod_calc_test_venusaur[[#This Row],[sg_gl_%sp]]</f>
        <v>#N/A</v>
      </c>
      <c r="Y716" s="5">
        <f>stat_prod_calc_test_venusaur[[#This Row],[ul_stat_product]]/$L$66*100</f>
        <v>98.355136943771441</v>
      </c>
      <c r="Z716" s="5" t="e">
        <f>INDEX(sgStats[gl_rank],MATCH(stat_prod_calc_test_venusaur[[#This Row],[iv_str]],sgStats[ul_iv_string],0))</f>
        <v>#N/A</v>
      </c>
      <c r="AA716" s="5" t="e">
        <f>stat_prod_calc_test_venusaur[[#This Row],[sg_ul_rank]]=stat_prod_calc_test_venusaur[[#This Row],[ul_rank]]</f>
        <v>#N/A</v>
      </c>
      <c r="AB716" s="5">
        <f>ROUND(stat_prod_calc_test_venusaur[[#This Row],[ul_stat_product]],1)</f>
        <v>3888.7</v>
      </c>
      <c r="AC716" s="5" t="e">
        <f>INDEX(sgStats[ul_prod],MATCH(stat_prod_calc_test_venusaur[[#This Row],[iv_str]],sgStats[ul_iv_string],0))</f>
        <v>#N/A</v>
      </c>
    </row>
    <row r="717" spans="1:29" x14ac:dyDescent="0.25">
      <c r="A717" s="5" t="s">
        <v>36</v>
      </c>
      <c r="B717" s="5" t="s">
        <v>822</v>
      </c>
      <c r="C717">
        <v>21</v>
      </c>
      <c r="D717">
        <v>1486</v>
      </c>
      <c r="E717">
        <v>125</v>
      </c>
      <c r="F717">
        <v>1788.8989999999999</v>
      </c>
      <c r="G717">
        <v>786</v>
      </c>
      <c r="H717">
        <v>80.83</v>
      </c>
      <c r="I717">
        <v>40.5</v>
      </c>
      <c r="J717">
        <v>2493</v>
      </c>
      <c r="K717">
        <v>162</v>
      </c>
      <c r="L717">
        <v>3888.627</v>
      </c>
      <c r="M717">
        <v>716</v>
      </c>
      <c r="N717">
        <v>81.394999999999996</v>
      </c>
      <c r="O717">
        <v>3</v>
      </c>
      <c r="P717" t="e">
        <f>INDEX(sgStats[gl_rank],MATCH(stat_prod_calc_test_venusaur[[#This Row],[iv_str]],sgStats[gl_iv_string],0))</f>
        <v>#N/A</v>
      </c>
      <c r="Q717" t="e">
        <f>stat_prod_calc_test_venusaur[[#This Row],[sg_gl_rank]]=stat_prod_calc_test_venusaur[[#This Row],[gl_rank]]</f>
        <v>#N/A</v>
      </c>
      <c r="R717">
        <f>ROUND(stat_prod_calc_test_venusaur[[#This Row],[gl_stat_product]],1)</f>
        <v>1788.9</v>
      </c>
      <c r="S717" s="6" t="e">
        <f>INDEX(sgStats[gl_prod],MATCH(stat_prod_calc_test_venusaur[[#This Row],[iv_str]],sgStats[gl_iv_string],0))</f>
        <v>#N/A</v>
      </c>
      <c r="T717" s="5">
        <f>ROUND(stat_prod_calc_test_venusaur[[#This Row],[gl_percent_rank]],2)</f>
        <v>80.83</v>
      </c>
      <c r="U717" s="5" t="e">
        <f>INDEX(sgStats[gl_percent_sp],MATCH(stat_prod_calc_test_venusaur[[#This Row],[iv_str]],sgStats[gl_iv_string],0))</f>
        <v>#N/A</v>
      </c>
      <c r="V717" s="5" t="e">
        <f>stat_prod_calc_test_venusaur[[#This Row],[my_gl_%sp]]=stat_prod_calc_test_venusaur[[#This Row],[sg_gl_%sp]]</f>
        <v>#N/A</v>
      </c>
      <c r="W717" s="5">
        <f>ROUND(stat_prod_calc_test_venusaur[[#This Row],[gl_stat_product]]/$F$2*100,2)</f>
        <v>97.94</v>
      </c>
      <c r="X717" s="5" t="e">
        <f>stat_prod_calc_test_venusaur[[#This Row],[Column1]]=stat_prod_calc_test_venusaur[[#This Row],[sg_gl_%sp]]</f>
        <v>#N/A</v>
      </c>
      <c r="Y717" s="5">
        <f>stat_prod_calc_test_venusaur[[#This Row],[ul_stat_product]]/$L$66*100</f>
        <v>98.354049355755862</v>
      </c>
      <c r="Z717" s="5" t="e">
        <f>INDEX(sgStats[gl_rank],MATCH(stat_prod_calc_test_venusaur[[#This Row],[iv_str]],sgStats[ul_iv_string],0))</f>
        <v>#N/A</v>
      </c>
      <c r="AA717" s="5" t="e">
        <f>stat_prod_calc_test_venusaur[[#This Row],[sg_ul_rank]]=stat_prod_calc_test_venusaur[[#This Row],[ul_rank]]</f>
        <v>#N/A</v>
      </c>
      <c r="AB717" s="5">
        <f>ROUND(stat_prod_calc_test_venusaur[[#This Row],[ul_stat_product]],1)</f>
        <v>3888.6</v>
      </c>
      <c r="AC717" s="5" t="e">
        <f>INDEX(sgStats[ul_prod],MATCH(stat_prod_calc_test_venusaur[[#This Row],[iv_str]],sgStats[ul_iv_string],0))</f>
        <v>#N/A</v>
      </c>
    </row>
    <row r="718" spans="1:29" x14ac:dyDescent="0.25">
      <c r="A718" s="5" t="s">
        <v>36</v>
      </c>
      <c r="B718" s="5" t="s">
        <v>268</v>
      </c>
      <c r="C718">
        <v>20.5</v>
      </c>
      <c r="D718">
        <v>1499</v>
      </c>
      <c r="E718">
        <v>119</v>
      </c>
      <c r="F718">
        <v>1811.6110000000001</v>
      </c>
      <c r="G718">
        <v>232</v>
      </c>
      <c r="H718">
        <v>94.334999999999994</v>
      </c>
      <c r="I718">
        <v>38</v>
      </c>
      <c r="J718">
        <v>2487</v>
      </c>
      <c r="K718">
        <v>154</v>
      </c>
      <c r="L718">
        <v>3888.49</v>
      </c>
      <c r="M718">
        <v>717</v>
      </c>
      <c r="N718">
        <v>81.369</v>
      </c>
      <c r="O718">
        <v>3</v>
      </c>
      <c r="P718">
        <f>INDEX(sgStats[gl_rank],MATCH(stat_prod_calc_test_venusaur[[#This Row],[iv_str]],sgStats[gl_iv_string],0))</f>
        <v>232</v>
      </c>
      <c r="Q718" t="b">
        <f>stat_prod_calc_test_venusaur[[#This Row],[sg_gl_rank]]=stat_prod_calc_test_venusaur[[#This Row],[gl_rank]]</f>
        <v>1</v>
      </c>
      <c r="R718">
        <f>ROUND(stat_prod_calc_test_venusaur[[#This Row],[gl_stat_product]],1)</f>
        <v>1811.6</v>
      </c>
      <c r="S718" s="6">
        <f>INDEX(sgStats[gl_prod],MATCH(stat_prod_calc_test_venusaur[[#This Row],[iv_str]],sgStats[gl_iv_string],0))</f>
        <v>1811.6</v>
      </c>
      <c r="T718" s="5">
        <f>ROUND(stat_prod_calc_test_venusaur[[#This Row],[gl_percent_rank]],2)</f>
        <v>94.34</v>
      </c>
      <c r="U718" s="5">
        <f>INDEX(sgStats[gl_percent_sp],MATCH(stat_prod_calc_test_venusaur[[#This Row],[iv_str]],sgStats[gl_iv_string],0))</f>
        <v>97.79</v>
      </c>
      <c r="V718" s="5" t="b">
        <f>stat_prod_calc_test_venusaur[[#This Row],[my_gl_%sp]]=stat_prod_calc_test_venusaur[[#This Row],[sg_gl_%sp]]</f>
        <v>0</v>
      </c>
      <c r="W718" s="5">
        <f>ROUND(stat_prod_calc_test_venusaur[[#This Row],[gl_stat_product]]/$F$2*100,2)</f>
        <v>99.18</v>
      </c>
      <c r="X718" s="5" t="b">
        <f>stat_prod_calc_test_venusaur[[#This Row],[Column1]]=stat_prod_calc_test_venusaur[[#This Row],[sg_gl_%sp]]</f>
        <v>0</v>
      </c>
      <c r="Y718" s="5">
        <f>stat_prod_calc_test_venusaur[[#This Row],[ul_stat_product]]/$L$66*100</f>
        <v>98.3505842497527</v>
      </c>
      <c r="Z718" s="5" t="e">
        <f>INDEX(sgStats[gl_rank],MATCH(stat_prod_calc_test_venusaur[[#This Row],[iv_str]],sgStats[ul_iv_string],0))</f>
        <v>#N/A</v>
      </c>
      <c r="AA718" s="5" t="e">
        <f>stat_prod_calc_test_venusaur[[#This Row],[sg_ul_rank]]=stat_prod_calc_test_venusaur[[#This Row],[ul_rank]]</f>
        <v>#N/A</v>
      </c>
      <c r="AB718" s="5">
        <f>ROUND(stat_prod_calc_test_venusaur[[#This Row],[ul_stat_product]],1)</f>
        <v>3888.5</v>
      </c>
      <c r="AC718" s="5" t="e">
        <f>INDEX(sgStats[ul_prod],MATCH(stat_prod_calc_test_venusaur[[#This Row],[iv_str]],sgStats[ul_iv_string],0))</f>
        <v>#N/A</v>
      </c>
    </row>
    <row r="719" spans="1:29" x14ac:dyDescent="0.25">
      <c r="A719" s="5" t="s">
        <v>36</v>
      </c>
      <c r="B719" s="5" t="s">
        <v>2452</v>
      </c>
      <c r="C719">
        <v>20</v>
      </c>
      <c r="D719">
        <v>1466</v>
      </c>
      <c r="E719">
        <v>118</v>
      </c>
      <c r="F719">
        <v>1752.5170000000001</v>
      </c>
      <c r="G719">
        <v>2415</v>
      </c>
      <c r="H719">
        <v>41.026000000000003</v>
      </c>
      <c r="I719">
        <v>38</v>
      </c>
      <c r="J719">
        <v>2493</v>
      </c>
      <c r="K719">
        <v>154</v>
      </c>
      <c r="L719">
        <v>3888.3969999999999</v>
      </c>
      <c r="M719">
        <v>718</v>
      </c>
      <c r="N719">
        <v>81.343000000000004</v>
      </c>
      <c r="O719">
        <v>3</v>
      </c>
      <c r="P719" t="e">
        <f>INDEX(sgStats[gl_rank],MATCH(stat_prod_calc_test_venusaur[[#This Row],[iv_str]],sgStats[gl_iv_string],0))</f>
        <v>#N/A</v>
      </c>
      <c r="Q719" t="e">
        <f>stat_prod_calc_test_venusaur[[#This Row],[sg_gl_rank]]=stat_prod_calc_test_venusaur[[#This Row],[gl_rank]]</f>
        <v>#N/A</v>
      </c>
      <c r="R719">
        <f>ROUND(stat_prod_calc_test_venusaur[[#This Row],[gl_stat_product]],1)</f>
        <v>1752.5</v>
      </c>
      <c r="S719" s="6" t="e">
        <f>INDEX(sgStats[gl_prod],MATCH(stat_prod_calc_test_venusaur[[#This Row],[iv_str]],sgStats[gl_iv_string],0))</f>
        <v>#N/A</v>
      </c>
      <c r="T719" s="5">
        <f>ROUND(stat_prod_calc_test_venusaur[[#This Row],[gl_percent_rank]],2)</f>
        <v>41.03</v>
      </c>
      <c r="U719" s="5" t="e">
        <f>INDEX(sgStats[gl_percent_sp],MATCH(stat_prod_calc_test_venusaur[[#This Row],[iv_str]],sgStats[gl_iv_string],0))</f>
        <v>#N/A</v>
      </c>
      <c r="V719" s="5" t="e">
        <f>stat_prod_calc_test_venusaur[[#This Row],[my_gl_%sp]]=stat_prod_calc_test_venusaur[[#This Row],[sg_gl_%sp]]</f>
        <v>#N/A</v>
      </c>
      <c r="W719" s="5">
        <f>ROUND(stat_prod_calc_test_venusaur[[#This Row],[gl_stat_product]]/$F$2*100,2)</f>
        <v>95.94</v>
      </c>
      <c r="X719" s="5" t="e">
        <f>stat_prod_calc_test_venusaur[[#This Row],[Column1]]=stat_prod_calc_test_venusaur[[#This Row],[sg_gl_%sp]]</f>
        <v>#N/A</v>
      </c>
      <c r="Y719" s="5">
        <f>stat_prod_calc_test_venusaur[[#This Row],[ul_stat_product]]/$L$66*100</f>
        <v>98.348232024509684</v>
      </c>
      <c r="Z719" s="5" t="e">
        <f>INDEX(sgStats[gl_rank],MATCH(stat_prod_calc_test_venusaur[[#This Row],[iv_str]],sgStats[ul_iv_string],0))</f>
        <v>#N/A</v>
      </c>
      <c r="AA719" s="5" t="e">
        <f>stat_prod_calc_test_venusaur[[#This Row],[sg_ul_rank]]=stat_prod_calc_test_venusaur[[#This Row],[ul_rank]]</f>
        <v>#N/A</v>
      </c>
      <c r="AB719" s="5">
        <f>ROUND(stat_prod_calc_test_venusaur[[#This Row],[ul_stat_product]],1)</f>
        <v>3888.4</v>
      </c>
      <c r="AC719" s="5" t="e">
        <f>INDEX(sgStats[ul_prod],MATCH(stat_prod_calc_test_venusaur[[#This Row],[iv_str]],sgStats[ul_iv_string],0))</f>
        <v>#N/A</v>
      </c>
    </row>
    <row r="720" spans="1:29" x14ac:dyDescent="0.25">
      <c r="A720" s="5" t="s">
        <v>36</v>
      </c>
      <c r="B720" s="5" t="s">
        <v>1885</v>
      </c>
      <c r="C720">
        <v>20.5</v>
      </c>
      <c r="D720">
        <v>1474</v>
      </c>
      <c r="E720">
        <v>120</v>
      </c>
      <c r="F720">
        <v>1764.412</v>
      </c>
      <c r="G720">
        <v>1847</v>
      </c>
      <c r="H720">
        <v>54.872</v>
      </c>
      <c r="I720">
        <v>39.5</v>
      </c>
      <c r="J720">
        <v>2498</v>
      </c>
      <c r="K720">
        <v>156</v>
      </c>
      <c r="L720">
        <v>3888.2829999999999</v>
      </c>
      <c r="M720">
        <v>719</v>
      </c>
      <c r="N720">
        <v>81.316999999999993</v>
      </c>
      <c r="O720">
        <v>3</v>
      </c>
      <c r="P720" t="e">
        <f>INDEX(sgStats[gl_rank],MATCH(stat_prod_calc_test_venusaur[[#This Row],[iv_str]],sgStats[gl_iv_string],0))</f>
        <v>#N/A</v>
      </c>
      <c r="Q720" t="e">
        <f>stat_prod_calc_test_venusaur[[#This Row],[sg_gl_rank]]=stat_prod_calc_test_venusaur[[#This Row],[gl_rank]]</f>
        <v>#N/A</v>
      </c>
      <c r="R720">
        <f>ROUND(stat_prod_calc_test_venusaur[[#This Row],[gl_stat_product]],1)</f>
        <v>1764.4</v>
      </c>
      <c r="S720" s="6" t="e">
        <f>INDEX(sgStats[gl_prod],MATCH(stat_prod_calc_test_venusaur[[#This Row],[iv_str]],sgStats[gl_iv_string],0))</f>
        <v>#N/A</v>
      </c>
      <c r="T720" s="5">
        <f>ROUND(stat_prod_calc_test_venusaur[[#This Row],[gl_percent_rank]],2)</f>
        <v>54.87</v>
      </c>
      <c r="U720" s="5" t="e">
        <f>INDEX(sgStats[gl_percent_sp],MATCH(stat_prod_calc_test_venusaur[[#This Row],[iv_str]],sgStats[gl_iv_string],0))</f>
        <v>#N/A</v>
      </c>
      <c r="V720" s="5" t="e">
        <f>stat_prod_calc_test_venusaur[[#This Row],[my_gl_%sp]]=stat_prod_calc_test_venusaur[[#This Row],[sg_gl_%sp]]</f>
        <v>#N/A</v>
      </c>
      <c r="W720" s="5">
        <f>ROUND(stat_prod_calc_test_venusaur[[#This Row],[gl_stat_product]]/$F$2*100,2)</f>
        <v>96.59</v>
      </c>
      <c r="X720" s="5" t="e">
        <f>stat_prod_calc_test_venusaur[[#This Row],[Column1]]=stat_prod_calc_test_venusaur[[#This Row],[sg_gl_%sp]]</f>
        <v>#N/A</v>
      </c>
      <c r="Y720" s="5">
        <f>stat_prod_calc_test_venusaur[[#This Row],[ul_stat_product]]/$L$66*100</f>
        <v>98.345348651631141</v>
      </c>
      <c r="Z720" s="5" t="e">
        <f>INDEX(sgStats[gl_rank],MATCH(stat_prod_calc_test_venusaur[[#This Row],[iv_str]],sgStats[ul_iv_string],0))</f>
        <v>#N/A</v>
      </c>
      <c r="AA720" s="5" t="e">
        <f>stat_prod_calc_test_venusaur[[#This Row],[sg_ul_rank]]=stat_prod_calc_test_venusaur[[#This Row],[ul_rank]]</f>
        <v>#N/A</v>
      </c>
      <c r="AB720" s="5">
        <f>ROUND(stat_prod_calc_test_venusaur[[#This Row],[ul_stat_product]],1)</f>
        <v>3888.3</v>
      </c>
      <c r="AC720" s="5" t="e">
        <f>INDEX(sgStats[ul_prod],MATCH(stat_prod_calc_test_venusaur[[#This Row],[iv_str]],sgStats[ul_iv_string],0))</f>
        <v>#N/A</v>
      </c>
    </row>
    <row r="721" spans="1:29" x14ac:dyDescent="0.25">
      <c r="A721" s="5" t="s">
        <v>36</v>
      </c>
      <c r="B721" s="5" t="s">
        <v>1939</v>
      </c>
      <c r="C721">
        <v>20.5</v>
      </c>
      <c r="D721">
        <v>1470</v>
      </c>
      <c r="E721">
        <v>123</v>
      </c>
      <c r="F721">
        <v>1763.258</v>
      </c>
      <c r="G721">
        <v>1902</v>
      </c>
      <c r="H721">
        <v>53.552999999999997</v>
      </c>
      <c r="I721">
        <v>39.5</v>
      </c>
      <c r="J721">
        <v>2491</v>
      </c>
      <c r="K721">
        <v>160</v>
      </c>
      <c r="L721">
        <v>3888.1689999999999</v>
      </c>
      <c r="M721">
        <v>720</v>
      </c>
      <c r="N721">
        <v>81.290999999999997</v>
      </c>
      <c r="O721">
        <v>3</v>
      </c>
      <c r="P721" t="e">
        <f>INDEX(sgStats[gl_rank],MATCH(stat_prod_calc_test_venusaur[[#This Row],[iv_str]],sgStats[gl_iv_string],0))</f>
        <v>#N/A</v>
      </c>
      <c r="Q721" t="e">
        <f>stat_prod_calc_test_venusaur[[#This Row],[sg_gl_rank]]=stat_prod_calc_test_venusaur[[#This Row],[gl_rank]]</f>
        <v>#N/A</v>
      </c>
      <c r="R721">
        <f>ROUND(stat_prod_calc_test_venusaur[[#This Row],[gl_stat_product]],1)</f>
        <v>1763.3</v>
      </c>
      <c r="S721" s="6" t="e">
        <f>INDEX(sgStats[gl_prod],MATCH(stat_prod_calc_test_venusaur[[#This Row],[iv_str]],sgStats[gl_iv_string],0))</f>
        <v>#N/A</v>
      </c>
      <c r="T721" s="5">
        <f>ROUND(stat_prod_calc_test_venusaur[[#This Row],[gl_percent_rank]],2)</f>
        <v>53.55</v>
      </c>
      <c r="U721" s="5" t="e">
        <f>INDEX(sgStats[gl_percent_sp],MATCH(stat_prod_calc_test_venusaur[[#This Row],[iv_str]],sgStats[gl_iv_string],0))</f>
        <v>#N/A</v>
      </c>
      <c r="V721" s="5" t="e">
        <f>stat_prod_calc_test_venusaur[[#This Row],[my_gl_%sp]]=stat_prod_calc_test_venusaur[[#This Row],[sg_gl_%sp]]</f>
        <v>#N/A</v>
      </c>
      <c r="W721" s="5">
        <f>ROUND(stat_prod_calc_test_venusaur[[#This Row],[gl_stat_product]]/$F$2*100,2)</f>
        <v>96.53</v>
      </c>
      <c r="X721" s="5" t="e">
        <f>stat_prod_calc_test_venusaur[[#This Row],[Column1]]=stat_prod_calc_test_venusaur[[#This Row],[sg_gl_%sp]]</f>
        <v>#N/A</v>
      </c>
      <c r="Y721" s="5">
        <f>stat_prod_calc_test_venusaur[[#This Row],[ul_stat_product]]/$L$66*100</f>
        <v>98.342465278752599</v>
      </c>
      <c r="Z721" s="5" t="e">
        <f>INDEX(sgStats[gl_rank],MATCH(stat_prod_calc_test_venusaur[[#This Row],[iv_str]],sgStats[ul_iv_string],0))</f>
        <v>#N/A</v>
      </c>
      <c r="AA721" s="5" t="e">
        <f>stat_prod_calc_test_venusaur[[#This Row],[sg_ul_rank]]=stat_prod_calc_test_venusaur[[#This Row],[ul_rank]]</f>
        <v>#N/A</v>
      </c>
      <c r="AB721" s="5">
        <f>ROUND(stat_prod_calc_test_venusaur[[#This Row],[ul_stat_product]],1)</f>
        <v>3888.2</v>
      </c>
      <c r="AC721" s="5" t="e">
        <f>INDEX(sgStats[ul_prod],MATCH(stat_prod_calc_test_venusaur[[#This Row],[iv_str]],sgStats[ul_iv_string],0))</f>
        <v>#N/A</v>
      </c>
    </row>
    <row r="722" spans="1:29" x14ac:dyDescent="0.25">
      <c r="A722" s="5" t="s">
        <v>36</v>
      </c>
      <c r="B722" s="5" t="s">
        <v>2460</v>
      </c>
      <c r="C722">
        <v>20</v>
      </c>
      <c r="D722">
        <v>1470</v>
      </c>
      <c r="E722">
        <v>118</v>
      </c>
      <c r="F722">
        <v>1752.3910000000001</v>
      </c>
      <c r="G722">
        <v>2423</v>
      </c>
      <c r="H722">
        <v>40.83</v>
      </c>
      <c r="I722">
        <v>38</v>
      </c>
      <c r="J722">
        <v>2499</v>
      </c>
      <c r="K722">
        <v>154</v>
      </c>
      <c r="L722">
        <v>3888.116</v>
      </c>
      <c r="M722">
        <v>721</v>
      </c>
      <c r="N722">
        <v>81.265000000000001</v>
      </c>
      <c r="O722">
        <v>3</v>
      </c>
      <c r="P722" t="e">
        <f>INDEX(sgStats[gl_rank],MATCH(stat_prod_calc_test_venusaur[[#This Row],[iv_str]],sgStats[gl_iv_string],0))</f>
        <v>#N/A</v>
      </c>
      <c r="Q722" t="e">
        <f>stat_prod_calc_test_venusaur[[#This Row],[sg_gl_rank]]=stat_prod_calc_test_venusaur[[#This Row],[gl_rank]]</f>
        <v>#N/A</v>
      </c>
      <c r="R722">
        <f>ROUND(stat_prod_calc_test_venusaur[[#This Row],[gl_stat_product]],1)</f>
        <v>1752.4</v>
      </c>
      <c r="S722" s="6" t="e">
        <f>INDEX(sgStats[gl_prod],MATCH(stat_prod_calc_test_venusaur[[#This Row],[iv_str]],sgStats[gl_iv_string],0))</f>
        <v>#N/A</v>
      </c>
      <c r="T722" s="5">
        <f>ROUND(stat_prod_calc_test_venusaur[[#This Row],[gl_percent_rank]],2)</f>
        <v>40.83</v>
      </c>
      <c r="U722" s="5" t="e">
        <f>INDEX(sgStats[gl_percent_sp],MATCH(stat_prod_calc_test_venusaur[[#This Row],[iv_str]],sgStats[gl_iv_string],0))</f>
        <v>#N/A</v>
      </c>
      <c r="V722" s="5" t="e">
        <f>stat_prod_calc_test_venusaur[[#This Row],[my_gl_%sp]]=stat_prod_calc_test_venusaur[[#This Row],[sg_gl_%sp]]</f>
        <v>#N/A</v>
      </c>
      <c r="W722" s="5">
        <f>ROUND(stat_prod_calc_test_venusaur[[#This Row],[gl_stat_product]]/$F$2*100,2)</f>
        <v>95.94</v>
      </c>
      <c r="X722" s="5" t="e">
        <f>stat_prod_calc_test_venusaur[[#This Row],[Column1]]=stat_prod_calc_test_venusaur[[#This Row],[sg_gl_%sp]]</f>
        <v>#N/A</v>
      </c>
      <c r="Y722" s="5">
        <f>stat_prod_calc_test_venusaur[[#This Row],[ul_stat_product]]/$L$66*100</f>
        <v>98.341124763291532</v>
      </c>
      <c r="Z722" s="5" t="e">
        <f>INDEX(sgStats[gl_rank],MATCH(stat_prod_calc_test_venusaur[[#This Row],[iv_str]],sgStats[ul_iv_string],0))</f>
        <v>#N/A</v>
      </c>
      <c r="AA722" s="5" t="e">
        <f>stat_prod_calc_test_venusaur[[#This Row],[sg_ul_rank]]=stat_prod_calc_test_venusaur[[#This Row],[ul_rank]]</f>
        <v>#N/A</v>
      </c>
      <c r="AB722" s="5">
        <f>ROUND(stat_prod_calc_test_venusaur[[#This Row],[ul_stat_product]],1)</f>
        <v>3888.1</v>
      </c>
      <c r="AC722" s="5" t="e">
        <f>INDEX(sgStats[ul_prod],MATCH(stat_prod_calc_test_venusaur[[#This Row],[iv_str]],sgStats[ul_iv_string],0))</f>
        <v>#N/A</v>
      </c>
    </row>
    <row r="723" spans="1:29" x14ac:dyDescent="0.25">
      <c r="A723" s="5" t="s">
        <v>36</v>
      </c>
      <c r="B723" s="5" t="s">
        <v>204</v>
      </c>
      <c r="C723">
        <v>21</v>
      </c>
      <c r="D723">
        <v>1491</v>
      </c>
      <c r="E723">
        <v>123</v>
      </c>
      <c r="F723">
        <v>1816.048</v>
      </c>
      <c r="G723">
        <v>167</v>
      </c>
      <c r="H723">
        <v>95.921999999999997</v>
      </c>
      <c r="I723">
        <v>40</v>
      </c>
      <c r="J723">
        <v>2485</v>
      </c>
      <c r="K723">
        <v>158</v>
      </c>
      <c r="L723">
        <v>3888.0990000000002</v>
      </c>
      <c r="M723">
        <v>722</v>
      </c>
      <c r="N723">
        <v>81.239000000000004</v>
      </c>
      <c r="O723">
        <v>3</v>
      </c>
      <c r="P723">
        <f>INDEX(sgStats[gl_rank],MATCH(stat_prod_calc_test_venusaur[[#This Row],[iv_str]],sgStats[gl_iv_string],0))</f>
        <v>168</v>
      </c>
      <c r="Q723" t="b">
        <f>stat_prod_calc_test_venusaur[[#This Row],[sg_gl_rank]]=stat_prod_calc_test_venusaur[[#This Row],[gl_rank]]</f>
        <v>0</v>
      </c>
      <c r="R723">
        <f>ROUND(stat_prod_calc_test_venusaur[[#This Row],[gl_stat_product]],1)</f>
        <v>1816</v>
      </c>
      <c r="S723" s="6">
        <f>INDEX(sgStats[gl_prod],MATCH(stat_prod_calc_test_venusaur[[#This Row],[iv_str]],sgStats[gl_iv_string],0))</f>
        <v>1816</v>
      </c>
      <c r="T723" s="5">
        <f>ROUND(stat_prod_calc_test_venusaur[[#This Row],[gl_percent_rank]],2)</f>
        <v>95.92</v>
      </c>
      <c r="U723" s="5">
        <f>INDEX(sgStats[gl_percent_sp],MATCH(stat_prod_calc_test_venusaur[[#This Row],[iv_str]],sgStats[gl_iv_string],0))</f>
        <v>98.02</v>
      </c>
      <c r="V723" s="5" t="b">
        <f>stat_prod_calc_test_venusaur[[#This Row],[my_gl_%sp]]=stat_prod_calc_test_venusaur[[#This Row],[sg_gl_%sp]]</f>
        <v>0</v>
      </c>
      <c r="W723" s="5">
        <f>ROUND(stat_prod_calc_test_venusaur[[#This Row],[gl_stat_product]]/$F$2*100,2)</f>
        <v>99.42</v>
      </c>
      <c r="X723" s="5" t="b">
        <f>stat_prod_calc_test_venusaur[[#This Row],[Column1]]=stat_prod_calc_test_venusaur[[#This Row],[sg_gl_%sp]]</f>
        <v>0</v>
      </c>
      <c r="Y723" s="5">
        <f>stat_prod_calc_test_venusaur[[#This Row],[ul_stat_product]]/$L$66*100</f>
        <v>98.340694786634202</v>
      </c>
      <c r="Z723" s="5" t="e">
        <f>INDEX(sgStats[gl_rank],MATCH(stat_prod_calc_test_venusaur[[#This Row],[iv_str]],sgStats[ul_iv_string],0))</f>
        <v>#N/A</v>
      </c>
      <c r="AA723" s="5" t="e">
        <f>stat_prod_calc_test_venusaur[[#This Row],[sg_ul_rank]]=stat_prod_calc_test_venusaur[[#This Row],[ul_rank]]</f>
        <v>#N/A</v>
      </c>
      <c r="AB723" s="5">
        <f>ROUND(stat_prod_calc_test_venusaur[[#This Row],[ul_stat_product]],1)</f>
        <v>3888.1</v>
      </c>
      <c r="AC723" s="5" t="e">
        <f>INDEX(sgStats[ul_prod],MATCH(stat_prod_calc_test_venusaur[[#This Row],[iv_str]],sgStats[ul_iv_string],0))</f>
        <v>#N/A</v>
      </c>
    </row>
    <row r="724" spans="1:29" x14ac:dyDescent="0.25">
      <c r="A724" s="5" t="s">
        <v>36</v>
      </c>
      <c r="B724" s="5" t="s">
        <v>904</v>
      </c>
      <c r="C724">
        <v>21</v>
      </c>
      <c r="D724">
        <v>1483</v>
      </c>
      <c r="E724">
        <v>121</v>
      </c>
      <c r="F724">
        <v>1786.519</v>
      </c>
      <c r="G724">
        <v>868</v>
      </c>
      <c r="H724">
        <v>78.802999999999997</v>
      </c>
      <c r="I724">
        <v>40.5</v>
      </c>
      <c r="J724">
        <v>2488</v>
      </c>
      <c r="K724">
        <v>157</v>
      </c>
      <c r="L724">
        <v>3888.011</v>
      </c>
      <c r="M724">
        <v>723</v>
      </c>
      <c r="N724">
        <v>81.212999999999994</v>
      </c>
      <c r="O724">
        <v>3</v>
      </c>
      <c r="P724" t="e">
        <f>INDEX(sgStats[gl_rank],MATCH(stat_prod_calc_test_venusaur[[#This Row],[iv_str]],sgStats[gl_iv_string],0))</f>
        <v>#N/A</v>
      </c>
      <c r="Q724" t="e">
        <f>stat_prod_calc_test_venusaur[[#This Row],[sg_gl_rank]]=stat_prod_calc_test_venusaur[[#This Row],[gl_rank]]</f>
        <v>#N/A</v>
      </c>
      <c r="R724">
        <f>ROUND(stat_prod_calc_test_venusaur[[#This Row],[gl_stat_product]],1)</f>
        <v>1786.5</v>
      </c>
      <c r="S724" s="6" t="e">
        <f>INDEX(sgStats[gl_prod],MATCH(stat_prod_calc_test_venusaur[[#This Row],[iv_str]],sgStats[gl_iv_string],0))</f>
        <v>#N/A</v>
      </c>
      <c r="T724" s="5">
        <f>ROUND(stat_prod_calc_test_venusaur[[#This Row],[gl_percent_rank]],2)</f>
        <v>78.8</v>
      </c>
      <c r="U724" s="5" t="e">
        <f>INDEX(sgStats[gl_percent_sp],MATCH(stat_prod_calc_test_venusaur[[#This Row],[iv_str]],sgStats[gl_iv_string],0))</f>
        <v>#N/A</v>
      </c>
      <c r="V724" s="5" t="e">
        <f>stat_prod_calc_test_venusaur[[#This Row],[my_gl_%sp]]=stat_prod_calc_test_venusaur[[#This Row],[sg_gl_%sp]]</f>
        <v>#N/A</v>
      </c>
      <c r="W724" s="5">
        <f>ROUND(stat_prod_calc_test_venusaur[[#This Row],[gl_stat_product]]/$F$2*100,2)</f>
        <v>97.81</v>
      </c>
      <c r="X724" s="5" t="e">
        <f>stat_prod_calc_test_venusaur[[#This Row],[Column1]]=stat_prod_calc_test_venusaur[[#This Row],[sg_gl_%sp]]</f>
        <v>#N/A</v>
      </c>
      <c r="Y724" s="5">
        <f>stat_prod_calc_test_venusaur[[#This Row],[ul_stat_product]]/$L$66*100</f>
        <v>98.338469025113923</v>
      </c>
      <c r="Z724" s="5" t="e">
        <f>INDEX(sgStats[gl_rank],MATCH(stat_prod_calc_test_venusaur[[#This Row],[iv_str]],sgStats[ul_iv_string],0))</f>
        <v>#N/A</v>
      </c>
      <c r="AA724" s="5" t="e">
        <f>stat_prod_calc_test_venusaur[[#This Row],[sg_ul_rank]]=stat_prod_calc_test_venusaur[[#This Row],[ul_rank]]</f>
        <v>#N/A</v>
      </c>
      <c r="AB724" s="5">
        <f>ROUND(stat_prod_calc_test_venusaur[[#This Row],[ul_stat_product]],1)</f>
        <v>3888</v>
      </c>
      <c r="AC724" s="5" t="e">
        <f>INDEX(sgStats[ul_prod],MATCH(stat_prod_calc_test_venusaur[[#This Row],[iv_str]],sgStats[ul_iv_string],0))</f>
        <v>#N/A</v>
      </c>
    </row>
    <row r="725" spans="1:29" x14ac:dyDescent="0.25">
      <c r="A725" s="5" t="s">
        <v>36</v>
      </c>
      <c r="B725" s="5" t="s">
        <v>957</v>
      </c>
      <c r="C725">
        <v>20.5</v>
      </c>
      <c r="D725">
        <v>1481</v>
      </c>
      <c r="E725">
        <v>119</v>
      </c>
      <c r="F725">
        <v>1785.056</v>
      </c>
      <c r="G725">
        <v>919</v>
      </c>
      <c r="H725">
        <v>77.509</v>
      </c>
      <c r="I725">
        <v>39</v>
      </c>
      <c r="J725">
        <v>2493</v>
      </c>
      <c r="K725">
        <v>154</v>
      </c>
      <c r="L725">
        <v>3887.8159999999998</v>
      </c>
      <c r="M725">
        <v>724</v>
      </c>
      <c r="N725">
        <v>81.161000000000001</v>
      </c>
      <c r="O725">
        <v>3</v>
      </c>
      <c r="P725" t="e">
        <f>INDEX(sgStats[gl_rank],MATCH(stat_prod_calc_test_venusaur[[#This Row],[iv_str]],sgStats[gl_iv_string],0))</f>
        <v>#N/A</v>
      </c>
      <c r="Q725" t="e">
        <f>stat_prod_calc_test_venusaur[[#This Row],[sg_gl_rank]]=stat_prod_calc_test_venusaur[[#This Row],[gl_rank]]</f>
        <v>#N/A</v>
      </c>
      <c r="R725">
        <f>ROUND(stat_prod_calc_test_venusaur[[#This Row],[gl_stat_product]],1)</f>
        <v>1785.1</v>
      </c>
      <c r="S725" s="6" t="e">
        <f>INDEX(sgStats[gl_prod],MATCH(stat_prod_calc_test_venusaur[[#This Row],[iv_str]],sgStats[gl_iv_string],0))</f>
        <v>#N/A</v>
      </c>
      <c r="T725" s="5">
        <f>ROUND(stat_prod_calc_test_venusaur[[#This Row],[gl_percent_rank]],2)</f>
        <v>77.510000000000005</v>
      </c>
      <c r="U725" s="5" t="e">
        <f>INDEX(sgStats[gl_percent_sp],MATCH(stat_prod_calc_test_venusaur[[#This Row],[iv_str]],sgStats[gl_iv_string],0))</f>
        <v>#N/A</v>
      </c>
      <c r="V725" s="5" t="e">
        <f>stat_prod_calc_test_venusaur[[#This Row],[my_gl_%sp]]=stat_prod_calc_test_venusaur[[#This Row],[sg_gl_%sp]]</f>
        <v>#N/A</v>
      </c>
      <c r="W725" s="5">
        <f>ROUND(stat_prod_calc_test_venusaur[[#This Row],[gl_stat_product]]/$F$2*100,2)</f>
        <v>97.73</v>
      </c>
      <c r="X725" s="5" t="e">
        <f>stat_prod_calc_test_venusaur[[#This Row],[Column1]]=stat_prod_calc_test_venusaur[[#This Row],[sg_gl_%sp]]</f>
        <v>#N/A</v>
      </c>
      <c r="Y725" s="5">
        <f>stat_prod_calc_test_venusaur[[#This Row],[ul_stat_product]]/$L$66*100</f>
        <v>98.333536939926944</v>
      </c>
      <c r="Z725" s="5" t="e">
        <f>INDEX(sgStats[gl_rank],MATCH(stat_prod_calc_test_venusaur[[#This Row],[iv_str]],sgStats[ul_iv_string],0))</f>
        <v>#N/A</v>
      </c>
      <c r="AA725" s="5" t="e">
        <f>stat_prod_calc_test_venusaur[[#This Row],[sg_ul_rank]]=stat_prod_calc_test_venusaur[[#This Row],[ul_rank]]</f>
        <v>#N/A</v>
      </c>
      <c r="AB725" s="5">
        <f>ROUND(stat_prod_calc_test_venusaur[[#This Row],[ul_stat_product]],1)</f>
        <v>3887.8</v>
      </c>
      <c r="AC725" s="5" t="e">
        <f>INDEX(sgStats[ul_prod],MATCH(stat_prod_calc_test_venusaur[[#This Row],[iv_str]],sgStats[ul_iv_string],0))</f>
        <v>#N/A</v>
      </c>
    </row>
    <row r="726" spans="1:29" x14ac:dyDescent="0.25">
      <c r="A726" s="5" t="s">
        <v>36</v>
      </c>
      <c r="B726" s="5" t="s">
        <v>958</v>
      </c>
      <c r="C726">
        <v>20.5</v>
      </c>
      <c r="D726">
        <v>1477</v>
      </c>
      <c r="E726">
        <v>119</v>
      </c>
      <c r="F726">
        <v>1785.056</v>
      </c>
      <c r="G726">
        <v>919</v>
      </c>
      <c r="H726">
        <v>77.509</v>
      </c>
      <c r="I726">
        <v>39</v>
      </c>
      <c r="J726">
        <v>2486</v>
      </c>
      <c r="K726">
        <v>154</v>
      </c>
      <c r="L726">
        <v>3887.8159999999998</v>
      </c>
      <c r="M726">
        <v>724</v>
      </c>
      <c r="N726">
        <v>81.161000000000001</v>
      </c>
      <c r="O726">
        <v>3</v>
      </c>
      <c r="P726" t="e">
        <f>INDEX(sgStats[gl_rank],MATCH(stat_prod_calc_test_venusaur[[#This Row],[iv_str]],sgStats[gl_iv_string],0))</f>
        <v>#N/A</v>
      </c>
      <c r="Q726" t="e">
        <f>stat_prod_calc_test_venusaur[[#This Row],[sg_gl_rank]]=stat_prod_calc_test_venusaur[[#This Row],[gl_rank]]</f>
        <v>#N/A</v>
      </c>
      <c r="R726">
        <f>ROUND(stat_prod_calc_test_venusaur[[#This Row],[gl_stat_product]],1)</f>
        <v>1785.1</v>
      </c>
      <c r="S726" s="6" t="e">
        <f>INDEX(sgStats[gl_prod],MATCH(stat_prod_calc_test_venusaur[[#This Row],[iv_str]],sgStats[gl_iv_string],0))</f>
        <v>#N/A</v>
      </c>
      <c r="T726" s="5">
        <f>ROUND(stat_prod_calc_test_venusaur[[#This Row],[gl_percent_rank]],2)</f>
        <v>77.510000000000005</v>
      </c>
      <c r="U726" s="5" t="e">
        <f>INDEX(sgStats[gl_percent_sp],MATCH(stat_prod_calc_test_venusaur[[#This Row],[iv_str]],sgStats[gl_iv_string],0))</f>
        <v>#N/A</v>
      </c>
      <c r="V726" s="5" t="e">
        <f>stat_prod_calc_test_venusaur[[#This Row],[my_gl_%sp]]=stat_prod_calc_test_venusaur[[#This Row],[sg_gl_%sp]]</f>
        <v>#N/A</v>
      </c>
      <c r="W726" s="5">
        <f>ROUND(stat_prod_calc_test_venusaur[[#This Row],[gl_stat_product]]/$F$2*100,2)</f>
        <v>97.73</v>
      </c>
      <c r="X726" s="5" t="e">
        <f>stat_prod_calc_test_venusaur[[#This Row],[Column1]]=stat_prod_calc_test_venusaur[[#This Row],[sg_gl_%sp]]</f>
        <v>#N/A</v>
      </c>
      <c r="Y726" s="5">
        <f>stat_prod_calc_test_venusaur[[#This Row],[ul_stat_product]]/$L$66*100</f>
        <v>98.333536939926944</v>
      </c>
      <c r="Z726" s="5" t="e">
        <f>INDEX(sgStats[gl_rank],MATCH(stat_prod_calc_test_venusaur[[#This Row],[iv_str]],sgStats[ul_iv_string],0))</f>
        <v>#N/A</v>
      </c>
      <c r="AA726" s="5" t="e">
        <f>stat_prod_calc_test_venusaur[[#This Row],[sg_ul_rank]]=stat_prod_calc_test_venusaur[[#This Row],[ul_rank]]</f>
        <v>#N/A</v>
      </c>
      <c r="AB726" s="5">
        <f>ROUND(stat_prod_calc_test_venusaur[[#This Row],[ul_stat_product]],1)</f>
        <v>3887.8</v>
      </c>
      <c r="AC726" s="5" t="e">
        <f>INDEX(sgStats[ul_prod],MATCH(stat_prod_calc_test_venusaur[[#This Row],[iv_str]],sgStats[ul_iv_string],0))</f>
        <v>#N/A</v>
      </c>
    </row>
    <row r="727" spans="1:29" x14ac:dyDescent="0.25">
      <c r="A727" s="5" t="s">
        <v>36</v>
      </c>
      <c r="B727" s="5" t="s">
        <v>1525</v>
      </c>
      <c r="C727">
        <v>21</v>
      </c>
      <c r="D727">
        <v>1472</v>
      </c>
      <c r="E727">
        <v>120</v>
      </c>
      <c r="F727">
        <v>1771.8440000000001</v>
      </c>
      <c r="G727">
        <v>1489</v>
      </c>
      <c r="H727">
        <v>63.639000000000003</v>
      </c>
      <c r="I727">
        <v>41</v>
      </c>
      <c r="J727">
        <v>2485</v>
      </c>
      <c r="K727">
        <v>156</v>
      </c>
      <c r="L727">
        <v>3887.808</v>
      </c>
      <c r="M727">
        <v>726</v>
      </c>
      <c r="N727">
        <v>81.108999999999995</v>
      </c>
      <c r="O727">
        <v>3</v>
      </c>
      <c r="P727" t="e">
        <f>INDEX(sgStats[gl_rank],MATCH(stat_prod_calc_test_venusaur[[#This Row],[iv_str]],sgStats[gl_iv_string],0))</f>
        <v>#N/A</v>
      </c>
      <c r="Q727" t="e">
        <f>stat_prod_calc_test_venusaur[[#This Row],[sg_gl_rank]]=stat_prod_calc_test_venusaur[[#This Row],[gl_rank]]</f>
        <v>#N/A</v>
      </c>
      <c r="R727">
        <f>ROUND(stat_prod_calc_test_venusaur[[#This Row],[gl_stat_product]],1)</f>
        <v>1771.8</v>
      </c>
      <c r="S727" s="6" t="e">
        <f>INDEX(sgStats[gl_prod],MATCH(stat_prod_calc_test_venusaur[[#This Row],[iv_str]],sgStats[gl_iv_string],0))</f>
        <v>#N/A</v>
      </c>
      <c r="T727" s="5">
        <f>ROUND(stat_prod_calc_test_venusaur[[#This Row],[gl_percent_rank]],2)</f>
        <v>63.64</v>
      </c>
      <c r="U727" s="5" t="e">
        <f>INDEX(sgStats[gl_percent_sp],MATCH(stat_prod_calc_test_venusaur[[#This Row],[iv_str]],sgStats[gl_iv_string],0))</f>
        <v>#N/A</v>
      </c>
      <c r="V727" s="5" t="e">
        <f>stat_prod_calc_test_venusaur[[#This Row],[my_gl_%sp]]=stat_prod_calc_test_venusaur[[#This Row],[sg_gl_%sp]]</f>
        <v>#N/A</v>
      </c>
      <c r="W727" s="5">
        <f>ROUND(stat_prod_calc_test_venusaur[[#This Row],[gl_stat_product]]/$F$2*100,2)</f>
        <v>97</v>
      </c>
      <c r="X727" s="5" t="e">
        <f>stat_prod_calc_test_venusaur[[#This Row],[Column1]]=stat_prod_calc_test_venusaur[[#This Row],[sg_gl_%sp]]</f>
        <v>#N/A</v>
      </c>
      <c r="Y727" s="5">
        <f>stat_prod_calc_test_venusaur[[#This Row],[ul_stat_product]]/$L$66*100</f>
        <v>98.333334597970563</v>
      </c>
      <c r="Z727" s="5" t="e">
        <f>INDEX(sgStats[gl_rank],MATCH(stat_prod_calc_test_venusaur[[#This Row],[iv_str]],sgStats[ul_iv_string],0))</f>
        <v>#N/A</v>
      </c>
      <c r="AA727" s="5" t="e">
        <f>stat_prod_calc_test_venusaur[[#This Row],[sg_ul_rank]]=stat_prod_calc_test_venusaur[[#This Row],[ul_rank]]</f>
        <v>#N/A</v>
      </c>
      <c r="AB727" s="5">
        <f>ROUND(stat_prod_calc_test_venusaur[[#This Row],[ul_stat_product]],1)</f>
        <v>3887.8</v>
      </c>
      <c r="AC727" s="5" t="e">
        <f>INDEX(sgStats[ul_prod],MATCH(stat_prod_calc_test_venusaur[[#This Row],[iv_str]],sgStats[ul_iv_string],0))</f>
        <v>#N/A</v>
      </c>
    </row>
    <row r="728" spans="1:29" x14ac:dyDescent="0.25">
      <c r="A728" s="5" t="s">
        <v>36</v>
      </c>
      <c r="B728" s="5" t="s">
        <v>1526</v>
      </c>
      <c r="C728">
        <v>21</v>
      </c>
      <c r="D728">
        <v>1469</v>
      </c>
      <c r="E728">
        <v>120</v>
      </c>
      <c r="F728">
        <v>1771.8440000000001</v>
      </c>
      <c r="G728">
        <v>1489</v>
      </c>
      <c r="H728">
        <v>63.639000000000003</v>
      </c>
      <c r="I728">
        <v>41</v>
      </c>
      <c r="J728">
        <v>2479</v>
      </c>
      <c r="K728">
        <v>156</v>
      </c>
      <c r="L728">
        <v>3887.808</v>
      </c>
      <c r="M728">
        <v>726</v>
      </c>
      <c r="N728">
        <v>81.108999999999995</v>
      </c>
      <c r="O728">
        <v>3</v>
      </c>
      <c r="P728" t="e">
        <f>INDEX(sgStats[gl_rank],MATCH(stat_prod_calc_test_venusaur[[#This Row],[iv_str]],sgStats[gl_iv_string],0))</f>
        <v>#N/A</v>
      </c>
      <c r="Q728" t="e">
        <f>stat_prod_calc_test_venusaur[[#This Row],[sg_gl_rank]]=stat_prod_calc_test_venusaur[[#This Row],[gl_rank]]</f>
        <v>#N/A</v>
      </c>
      <c r="R728">
        <f>ROUND(stat_prod_calc_test_venusaur[[#This Row],[gl_stat_product]],1)</f>
        <v>1771.8</v>
      </c>
      <c r="S728" s="6" t="e">
        <f>INDEX(sgStats[gl_prod],MATCH(stat_prod_calc_test_venusaur[[#This Row],[iv_str]],sgStats[gl_iv_string],0))</f>
        <v>#N/A</v>
      </c>
      <c r="T728" s="5">
        <f>ROUND(stat_prod_calc_test_venusaur[[#This Row],[gl_percent_rank]],2)</f>
        <v>63.64</v>
      </c>
      <c r="U728" s="5" t="e">
        <f>INDEX(sgStats[gl_percent_sp],MATCH(stat_prod_calc_test_venusaur[[#This Row],[iv_str]],sgStats[gl_iv_string],0))</f>
        <v>#N/A</v>
      </c>
      <c r="V728" s="5" t="e">
        <f>stat_prod_calc_test_venusaur[[#This Row],[my_gl_%sp]]=stat_prod_calc_test_venusaur[[#This Row],[sg_gl_%sp]]</f>
        <v>#N/A</v>
      </c>
      <c r="W728" s="5">
        <f>ROUND(stat_prod_calc_test_venusaur[[#This Row],[gl_stat_product]]/$F$2*100,2)</f>
        <v>97</v>
      </c>
      <c r="X728" s="5" t="e">
        <f>stat_prod_calc_test_venusaur[[#This Row],[Column1]]=stat_prod_calc_test_venusaur[[#This Row],[sg_gl_%sp]]</f>
        <v>#N/A</v>
      </c>
      <c r="Y728" s="5">
        <f>stat_prod_calc_test_venusaur[[#This Row],[ul_stat_product]]/$L$66*100</f>
        <v>98.333334597970563</v>
      </c>
      <c r="Z728" s="5" t="e">
        <f>INDEX(sgStats[gl_rank],MATCH(stat_prod_calc_test_venusaur[[#This Row],[iv_str]],sgStats[ul_iv_string],0))</f>
        <v>#N/A</v>
      </c>
      <c r="AA728" s="5" t="e">
        <f>stat_prod_calc_test_venusaur[[#This Row],[sg_ul_rank]]=stat_prod_calc_test_venusaur[[#This Row],[ul_rank]]</f>
        <v>#N/A</v>
      </c>
      <c r="AB728" s="5">
        <f>ROUND(stat_prod_calc_test_venusaur[[#This Row],[ul_stat_product]],1)</f>
        <v>3887.8</v>
      </c>
      <c r="AC728" s="5" t="e">
        <f>INDEX(sgStats[ul_prod],MATCH(stat_prod_calc_test_venusaur[[#This Row],[iv_str]],sgStats[ul_iv_string],0))</f>
        <v>#N/A</v>
      </c>
    </row>
    <row r="729" spans="1:29" x14ac:dyDescent="0.25">
      <c r="A729" s="5" t="s">
        <v>36</v>
      </c>
      <c r="B729" s="5" t="s">
        <v>206</v>
      </c>
      <c r="C729">
        <v>21</v>
      </c>
      <c r="D729">
        <v>1495</v>
      </c>
      <c r="E729">
        <v>123</v>
      </c>
      <c r="F729">
        <v>1815.864</v>
      </c>
      <c r="G729">
        <v>169</v>
      </c>
      <c r="H729">
        <v>95.873000000000005</v>
      </c>
      <c r="I729">
        <v>40</v>
      </c>
      <c r="J729">
        <v>2491</v>
      </c>
      <c r="K729">
        <v>158</v>
      </c>
      <c r="L729">
        <v>3887.7040000000002</v>
      </c>
      <c r="M729">
        <v>728</v>
      </c>
      <c r="N729">
        <v>81.055999999999997</v>
      </c>
      <c r="O729">
        <v>3</v>
      </c>
      <c r="P729">
        <f>INDEX(sgStats[gl_rank],MATCH(stat_prod_calc_test_venusaur[[#This Row],[iv_str]],sgStats[gl_iv_string],0))</f>
        <v>170</v>
      </c>
      <c r="Q729" t="b">
        <f>stat_prod_calc_test_venusaur[[#This Row],[sg_gl_rank]]=stat_prod_calc_test_venusaur[[#This Row],[gl_rank]]</f>
        <v>0</v>
      </c>
      <c r="R729">
        <f>ROUND(stat_prod_calc_test_venusaur[[#This Row],[gl_stat_product]],1)</f>
        <v>1815.9</v>
      </c>
      <c r="S729" s="6">
        <f>INDEX(sgStats[gl_prod],MATCH(stat_prod_calc_test_venusaur[[#This Row],[iv_str]],sgStats[gl_iv_string],0))</f>
        <v>1815.9</v>
      </c>
      <c r="T729" s="5">
        <f>ROUND(stat_prod_calc_test_venusaur[[#This Row],[gl_percent_rank]],2)</f>
        <v>95.87</v>
      </c>
      <c r="U729" s="5">
        <f>INDEX(sgStats[gl_percent_sp],MATCH(stat_prod_calc_test_venusaur[[#This Row],[iv_str]],sgStats[gl_iv_string],0))</f>
        <v>98.01</v>
      </c>
      <c r="V729" s="5" t="b">
        <f>stat_prod_calc_test_venusaur[[#This Row],[my_gl_%sp]]=stat_prod_calc_test_venusaur[[#This Row],[sg_gl_%sp]]</f>
        <v>0</v>
      </c>
      <c r="W729" s="5">
        <f>ROUND(stat_prod_calc_test_venusaur[[#This Row],[gl_stat_product]]/$F$2*100,2)</f>
        <v>99.41</v>
      </c>
      <c r="X729" s="5" t="b">
        <f>stat_prod_calc_test_venusaur[[#This Row],[Column1]]=stat_prod_calc_test_venusaur[[#This Row],[sg_gl_%sp]]</f>
        <v>0</v>
      </c>
      <c r="Y729" s="5">
        <f>stat_prod_calc_test_venusaur[[#This Row],[ul_stat_product]]/$L$66*100</f>
        <v>98.330704152537507</v>
      </c>
      <c r="Z729" s="5" t="e">
        <f>INDEX(sgStats[gl_rank],MATCH(stat_prod_calc_test_venusaur[[#This Row],[iv_str]],sgStats[ul_iv_string],0))</f>
        <v>#N/A</v>
      </c>
      <c r="AA729" s="5" t="e">
        <f>stat_prod_calc_test_venusaur[[#This Row],[sg_ul_rank]]=stat_prod_calc_test_venusaur[[#This Row],[ul_rank]]</f>
        <v>#N/A</v>
      </c>
      <c r="AB729" s="5">
        <f>ROUND(stat_prod_calc_test_venusaur[[#This Row],[ul_stat_product]],1)</f>
        <v>3887.7</v>
      </c>
      <c r="AC729" s="5" t="e">
        <f>INDEX(sgStats[ul_prod],MATCH(stat_prod_calc_test_venusaur[[#This Row],[iv_str]],sgStats[ul_iv_string],0))</f>
        <v>#N/A</v>
      </c>
    </row>
    <row r="730" spans="1:29" x14ac:dyDescent="0.25">
      <c r="A730" s="5" t="s">
        <v>36</v>
      </c>
      <c r="B730" s="5" t="s">
        <v>485</v>
      </c>
      <c r="C730">
        <v>21</v>
      </c>
      <c r="D730">
        <v>1491</v>
      </c>
      <c r="E730">
        <v>122</v>
      </c>
      <c r="F730">
        <v>1801.1010000000001</v>
      </c>
      <c r="G730">
        <v>449</v>
      </c>
      <c r="H730">
        <v>89.06</v>
      </c>
      <c r="I730">
        <v>40</v>
      </c>
      <c r="J730">
        <v>2485</v>
      </c>
      <c r="K730">
        <v>158</v>
      </c>
      <c r="L730">
        <v>3887.7040000000002</v>
      </c>
      <c r="M730">
        <v>728</v>
      </c>
      <c r="N730">
        <v>81.055999999999997</v>
      </c>
      <c r="O730">
        <v>3</v>
      </c>
      <c r="P730" t="e">
        <f>INDEX(sgStats[gl_rank],MATCH(stat_prod_calc_test_venusaur[[#This Row],[iv_str]],sgStats[gl_iv_string],0))</f>
        <v>#N/A</v>
      </c>
      <c r="Q730" t="e">
        <f>stat_prod_calc_test_venusaur[[#This Row],[sg_gl_rank]]=stat_prod_calc_test_venusaur[[#This Row],[gl_rank]]</f>
        <v>#N/A</v>
      </c>
      <c r="R730">
        <f>ROUND(stat_prod_calc_test_venusaur[[#This Row],[gl_stat_product]],1)</f>
        <v>1801.1</v>
      </c>
      <c r="S730" s="6" t="e">
        <f>INDEX(sgStats[gl_prod],MATCH(stat_prod_calc_test_venusaur[[#This Row],[iv_str]],sgStats[gl_iv_string],0))</f>
        <v>#N/A</v>
      </c>
      <c r="T730" s="5">
        <f>ROUND(stat_prod_calc_test_venusaur[[#This Row],[gl_percent_rank]],2)</f>
        <v>89.06</v>
      </c>
      <c r="U730" s="5" t="e">
        <f>INDEX(sgStats[gl_percent_sp],MATCH(stat_prod_calc_test_venusaur[[#This Row],[iv_str]],sgStats[gl_iv_string],0))</f>
        <v>#N/A</v>
      </c>
      <c r="V730" s="5" t="e">
        <f>stat_prod_calc_test_venusaur[[#This Row],[my_gl_%sp]]=stat_prod_calc_test_venusaur[[#This Row],[sg_gl_%sp]]</f>
        <v>#N/A</v>
      </c>
      <c r="W730" s="5">
        <f>ROUND(stat_prod_calc_test_venusaur[[#This Row],[gl_stat_product]]/$F$2*100,2)</f>
        <v>98.6</v>
      </c>
      <c r="X730" s="5" t="e">
        <f>stat_prod_calc_test_venusaur[[#This Row],[Column1]]=stat_prod_calc_test_venusaur[[#This Row],[sg_gl_%sp]]</f>
        <v>#N/A</v>
      </c>
      <c r="Y730" s="5">
        <f>stat_prod_calc_test_venusaur[[#This Row],[ul_stat_product]]/$L$66*100</f>
        <v>98.330704152537507</v>
      </c>
      <c r="Z730" s="5" t="e">
        <f>INDEX(sgStats[gl_rank],MATCH(stat_prod_calc_test_venusaur[[#This Row],[iv_str]],sgStats[ul_iv_string],0))</f>
        <v>#N/A</v>
      </c>
      <c r="AA730" s="5" t="e">
        <f>stat_prod_calc_test_venusaur[[#This Row],[sg_ul_rank]]=stat_prod_calc_test_venusaur[[#This Row],[ul_rank]]</f>
        <v>#N/A</v>
      </c>
      <c r="AB730" s="5">
        <f>ROUND(stat_prod_calc_test_venusaur[[#This Row],[ul_stat_product]],1)</f>
        <v>3887.7</v>
      </c>
      <c r="AC730" s="5" t="e">
        <f>INDEX(sgStats[ul_prod],MATCH(stat_prod_calc_test_venusaur[[#This Row],[iv_str]],sgStats[ul_iv_string],0))</f>
        <v>#N/A</v>
      </c>
    </row>
    <row r="731" spans="1:29" x14ac:dyDescent="0.25">
      <c r="A731" s="5" t="s">
        <v>36</v>
      </c>
      <c r="B731" s="5" t="s">
        <v>683</v>
      </c>
      <c r="C731">
        <v>20</v>
      </c>
      <c r="D731">
        <v>1492</v>
      </c>
      <c r="E731">
        <v>119</v>
      </c>
      <c r="F731">
        <v>1793.403</v>
      </c>
      <c r="G731">
        <v>647</v>
      </c>
      <c r="H731">
        <v>84.224999999999994</v>
      </c>
      <c r="I731">
        <v>37</v>
      </c>
      <c r="J731">
        <v>2499</v>
      </c>
      <c r="K731">
        <v>154</v>
      </c>
      <c r="L731">
        <v>3887.6729999999998</v>
      </c>
      <c r="M731">
        <v>730</v>
      </c>
      <c r="N731">
        <v>81.03</v>
      </c>
      <c r="O731">
        <v>3</v>
      </c>
      <c r="P731" t="e">
        <f>INDEX(sgStats[gl_rank],MATCH(stat_prod_calc_test_venusaur[[#This Row],[iv_str]],sgStats[gl_iv_string],0))</f>
        <v>#N/A</v>
      </c>
      <c r="Q731" t="e">
        <f>stat_prod_calc_test_venusaur[[#This Row],[sg_gl_rank]]=stat_prod_calc_test_venusaur[[#This Row],[gl_rank]]</f>
        <v>#N/A</v>
      </c>
      <c r="R731">
        <f>ROUND(stat_prod_calc_test_venusaur[[#This Row],[gl_stat_product]],1)</f>
        <v>1793.4</v>
      </c>
      <c r="S731" s="6" t="e">
        <f>INDEX(sgStats[gl_prod],MATCH(stat_prod_calc_test_venusaur[[#This Row],[iv_str]],sgStats[gl_iv_string],0))</f>
        <v>#N/A</v>
      </c>
      <c r="T731" s="5">
        <f>ROUND(stat_prod_calc_test_venusaur[[#This Row],[gl_percent_rank]],2)</f>
        <v>84.23</v>
      </c>
      <c r="U731" s="5" t="e">
        <f>INDEX(sgStats[gl_percent_sp],MATCH(stat_prod_calc_test_venusaur[[#This Row],[iv_str]],sgStats[gl_iv_string],0))</f>
        <v>#N/A</v>
      </c>
      <c r="V731" s="5" t="e">
        <f>stat_prod_calc_test_venusaur[[#This Row],[my_gl_%sp]]=stat_prod_calc_test_venusaur[[#This Row],[sg_gl_%sp]]</f>
        <v>#N/A</v>
      </c>
      <c r="W731" s="5">
        <f>ROUND(stat_prod_calc_test_venusaur[[#This Row],[gl_stat_product]]/$F$2*100,2)</f>
        <v>98.18</v>
      </c>
      <c r="X731" s="5" t="e">
        <f>stat_prod_calc_test_venusaur[[#This Row],[Column1]]=stat_prod_calc_test_venusaur[[#This Row],[sg_gl_%sp]]</f>
        <v>#N/A</v>
      </c>
      <c r="Y731" s="5">
        <f>stat_prod_calc_test_venusaur[[#This Row],[ul_stat_product]]/$L$66*100</f>
        <v>98.329920077456507</v>
      </c>
      <c r="Z731" s="5" t="e">
        <f>INDEX(sgStats[gl_rank],MATCH(stat_prod_calc_test_venusaur[[#This Row],[iv_str]],sgStats[ul_iv_string],0))</f>
        <v>#N/A</v>
      </c>
      <c r="AA731" s="5" t="e">
        <f>stat_prod_calc_test_venusaur[[#This Row],[sg_ul_rank]]=stat_prod_calc_test_venusaur[[#This Row],[ul_rank]]</f>
        <v>#N/A</v>
      </c>
      <c r="AB731" s="5">
        <f>ROUND(stat_prod_calc_test_venusaur[[#This Row],[ul_stat_product]],1)</f>
        <v>3887.7</v>
      </c>
      <c r="AC731" s="5" t="e">
        <f>INDEX(sgStats[ul_prod],MATCH(stat_prod_calc_test_venusaur[[#This Row],[iv_str]],sgStats[ul_iv_string],0))</f>
        <v>#N/A</v>
      </c>
    </row>
    <row r="732" spans="1:29" x14ac:dyDescent="0.25">
      <c r="A732" s="5" t="s">
        <v>36</v>
      </c>
      <c r="B732" s="5" t="s">
        <v>965</v>
      </c>
      <c r="C732">
        <v>20.5</v>
      </c>
      <c r="D732">
        <v>1484</v>
      </c>
      <c r="E732">
        <v>119</v>
      </c>
      <c r="F732">
        <v>1784.9690000000001</v>
      </c>
      <c r="G732">
        <v>928</v>
      </c>
      <c r="H732">
        <v>77.289000000000001</v>
      </c>
      <c r="I732">
        <v>39</v>
      </c>
      <c r="J732">
        <v>2499</v>
      </c>
      <c r="K732">
        <v>154</v>
      </c>
      <c r="L732">
        <v>3887.6260000000002</v>
      </c>
      <c r="M732">
        <v>731</v>
      </c>
      <c r="N732">
        <v>81.004000000000005</v>
      </c>
      <c r="O732">
        <v>3</v>
      </c>
      <c r="P732" t="e">
        <f>INDEX(sgStats[gl_rank],MATCH(stat_prod_calc_test_venusaur[[#This Row],[iv_str]],sgStats[gl_iv_string],0))</f>
        <v>#N/A</v>
      </c>
      <c r="Q732" t="e">
        <f>stat_prod_calc_test_venusaur[[#This Row],[sg_gl_rank]]=stat_prod_calc_test_venusaur[[#This Row],[gl_rank]]</f>
        <v>#N/A</v>
      </c>
      <c r="R732">
        <f>ROUND(stat_prod_calc_test_venusaur[[#This Row],[gl_stat_product]],1)</f>
        <v>1785</v>
      </c>
      <c r="S732" s="6" t="e">
        <f>INDEX(sgStats[gl_prod],MATCH(stat_prod_calc_test_venusaur[[#This Row],[iv_str]],sgStats[gl_iv_string],0))</f>
        <v>#N/A</v>
      </c>
      <c r="T732" s="5">
        <f>ROUND(stat_prod_calc_test_venusaur[[#This Row],[gl_percent_rank]],2)</f>
        <v>77.290000000000006</v>
      </c>
      <c r="U732" s="5" t="e">
        <f>INDEX(sgStats[gl_percent_sp],MATCH(stat_prod_calc_test_venusaur[[#This Row],[iv_str]],sgStats[gl_iv_string],0))</f>
        <v>#N/A</v>
      </c>
      <c r="V732" s="5" t="e">
        <f>stat_prod_calc_test_venusaur[[#This Row],[my_gl_%sp]]=stat_prod_calc_test_venusaur[[#This Row],[sg_gl_%sp]]</f>
        <v>#N/A</v>
      </c>
      <c r="W732" s="5">
        <f>ROUND(stat_prod_calc_test_venusaur[[#This Row],[gl_stat_product]]/$F$2*100,2)</f>
        <v>97.72</v>
      </c>
      <c r="X732" s="5" t="e">
        <f>stat_prod_calc_test_venusaur[[#This Row],[Column1]]=stat_prod_calc_test_venusaur[[#This Row],[sg_gl_%sp]]</f>
        <v>#N/A</v>
      </c>
      <c r="Y732" s="5">
        <f>stat_prod_calc_test_venusaur[[#This Row],[ul_stat_product]]/$L$66*100</f>
        <v>98.328731318462729</v>
      </c>
      <c r="Z732" s="5" t="e">
        <f>INDEX(sgStats[gl_rank],MATCH(stat_prod_calc_test_venusaur[[#This Row],[iv_str]],sgStats[ul_iv_string],0))</f>
        <v>#N/A</v>
      </c>
      <c r="AA732" s="5" t="e">
        <f>stat_prod_calc_test_venusaur[[#This Row],[sg_ul_rank]]=stat_prod_calc_test_venusaur[[#This Row],[ul_rank]]</f>
        <v>#N/A</v>
      </c>
      <c r="AB732" s="5">
        <f>ROUND(stat_prod_calc_test_venusaur[[#This Row],[ul_stat_product]],1)</f>
        <v>3887.6</v>
      </c>
      <c r="AC732" s="5" t="e">
        <f>INDEX(sgStats[ul_prod],MATCH(stat_prod_calc_test_venusaur[[#This Row],[iv_str]],sgStats[ul_iv_string],0))</f>
        <v>#N/A</v>
      </c>
    </row>
    <row r="733" spans="1:29" x14ac:dyDescent="0.25">
      <c r="A733" s="5" t="s">
        <v>36</v>
      </c>
      <c r="B733" s="5" t="s">
        <v>916</v>
      </c>
      <c r="C733">
        <v>21</v>
      </c>
      <c r="D733">
        <v>1487</v>
      </c>
      <c r="E733">
        <v>121</v>
      </c>
      <c r="F733">
        <v>1786.338</v>
      </c>
      <c r="G733">
        <v>880</v>
      </c>
      <c r="H733">
        <v>78.510000000000005</v>
      </c>
      <c r="I733">
        <v>40.5</v>
      </c>
      <c r="J733">
        <v>2495</v>
      </c>
      <c r="K733">
        <v>157</v>
      </c>
      <c r="L733">
        <v>3887.616</v>
      </c>
      <c r="M733">
        <v>732</v>
      </c>
      <c r="N733">
        <v>80.977999999999994</v>
      </c>
      <c r="O733">
        <v>3</v>
      </c>
      <c r="P733" t="e">
        <f>INDEX(sgStats[gl_rank],MATCH(stat_prod_calc_test_venusaur[[#This Row],[iv_str]],sgStats[gl_iv_string],0))</f>
        <v>#N/A</v>
      </c>
      <c r="Q733" t="e">
        <f>stat_prod_calc_test_venusaur[[#This Row],[sg_gl_rank]]=stat_prod_calc_test_venusaur[[#This Row],[gl_rank]]</f>
        <v>#N/A</v>
      </c>
      <c r="R733">
        <f>ROUND(stat_prod_calc_test_venusaur[[#This Row],[gl_stat_product]],1)</f>
        <v>1786.3</v>
      </c>
      <c r="S733" s="6" t="e">
        <f>INDEX(sgStats[gl_prod],MATCH(stat_prod_calc_test_venusaur[[#This Row],[iv_str]],sgStats[gl_iv_string],0))</f>
        <v>#N/A</v>
      </c>
      <c r="T733" s="5">
        <f>ROUND(stat_prod_calc_test_venusaur[[#This Row],[gl_percent_rank]],2)</f>
        <v>78.510000000000005</v>
      </c>
      <c r="U733" s="5" t="e">
        <f>INDEX(sgStats[gl_percent_sp],MATCH(stat_prod_calc_test_venusaur[[#This Row],[iv_str]],sgStats[gl_iv_string],0))</f>
        <v>#N/A</v>
      </c>
      <c r="V733" s="5" t="e">
        <f>stat_prod_calc_test_venusaur[[#This Row],[my_gl_%sp]]=stat_prod_calc_test_venusaur[[#This Row],[sg_gl_%sp]]</f>
        <v>#N/A</v>
      </c>
      <c r="W733" s="5">
        <f>ROUND(stat_prod_calc_test_venusaur[[#This Row],[gl_stat_product]]/$F$2*100,2)</f>
        <v>97.8</v>
      </c>
      <c r="X733" s="5" t="e">
        <f>stat_prod_calc_test_venusaur[[#This Row],[Column1]]=stat_prod_calc_test_venusaur[[#This Row],[sg_gl_%sp]]</f>
        <v>#N/A</v>
      </c>
      <c r="Y733" s="5">
        <f>stat_prod_calc_test_venusaur[[#This Row],[ul_stat_product]]/$L$66*100</f>
        <v>98.328478391017228</v>
      </c>
      <c r="Z733" s="5" t="e">
        <f>INDEX(sgStats[gl_rank],MATCH(stat_prod_calc_test_venusaur[[#This Row],[iv_str]],sgStats[ul_iv_string],0))</f>
        <v>#N/A</v>
      </c>
      <c r="AA733" s="5" t="e">
        <f>stat_prod_calc_test_venusaur[[#This Row],[sg_ul_rank]]=stat_prod_calc_test_venusaur[[#This Row],[ul_rank]]</f>
        <v>#N/A</v>
      </c>
      <c r="AB733" s="5">
        <f>ROUND(stat_prod_calc_test_venusaur[[#This Row],[ul_stat_product]],1)</f>
        <v>3887.6</v>
      </c>
      <c r="AC733" s="5" t="e">
        <f>INDEX(sgStats[ul_prod],MATCH(stat_prod_calc_test_venusaur[[#This Row],[iv_str]],sgStats[ul_iv_string],0))</f>
        <v>#N/A</v>
      </c>
    </row>
    <row r="734" spans="1:29" x14ac:dyDescent="0.25">
      <c r="A734" s="5" t="s">
        <v>36</v>
      </c>
      <c r="B734" s="5" t="s">
        <v>1532</v>
      </c>
      <c r="C734">
        <v>21</v>
      </c>
      <c r="D734">
        <v>1476</v>
      </c>
      <c r="E734">
        <v>120</v>
      </c>
      <c r="F734">
        <v>1771.7539999999999</v>
      </c>
      <c r="G734">
        <v>1496</v>
      </c>
      <c r="H734">
        <v>63.491999999999997</v>
      </c>
      <c r="I734">
        <v>41</v>
      </c>
      <c r="J734">
        <v>2492</v>
      </c>
      <c r="K734">
        <v>156</v>
      </c>
      <c r="L734">
        <v>3887.6109999999999</v>
      </c>
      <c r="M734">
        <v>733</v>
      </c>
      <c r="N734">
        <v>80.951999999999998</v>
      </c>
      <c r="O734">
        <v>3</v>
      </c>
      <c r="P734" t="e">
        <f>INDEX(sgStats[gl_rank],MATCH(stat_prod_calc_test_venusaur[[#This Row],[iv_str]],sgStats[gl_iv_string],0))</f>
        <v>#N/A</v>
      </c>
      <c r="Q734" t="e">
        <f>stat_prod_calc_test_venusaur[[#This Row],[sg_gl_rank]]=stat_prod_calc_test_venusaur[[#This Row],[gl_rank]]</f>
        <v>#N/A</v>
      </c>
      <c r="R734">
        <f>ROUND(stat_prod_calc_test_venusaur[[#This Row],[gl_stat_product]],1)</f>
        <v>1771.8</v>
      </c>
      <c r="S734" s="6" t="e">
        <f>INDEX(sgStats[gl_prod],MATCH(stat_prod_calc_test_venusaur[[#This Row],[iv_str]],sgStats[gl_iv_string],0))</f>
        <v>#N/A</v>
      </c>
      <c r="T734" s="5">
        <f>ROUND(stat_prod_calc_test_venusaur[[#This Row],[gl_percent_rank]],2)</f>
        <v>63.49</v>
      </c>
      <c r="U734" s="5" t="e">
        <f>INDEX(sgStats[gl_percent_sp],MATCH(stat_prod_calc_test_venusaur[[#This Row],[iv_str]],sgStats[gl_iv_string],0))</f>
        <v>#N/A</v>
      </c>
      <c r="V734" s="5" t="e">
        <f>stat_prod_calc_test_venusaur[[#This Row],[my_gl_%sp]]=stat_prod_calc_test_venusaur[[#This Row],[sg_gl_%sp]]</f>
        <v>#N/A</v>
      </c>
      <c r="W734" s="5">
        <f>ROUND(stat_prod_calc_test_venusaur[[#This Row],[gl_stat_product]]/$F$2*100,2)</f>
        <v>97</v>
      </c>
      <c r="X734" s="5" t="e">
        <f>stat_prod_calc_test_venusaur[[#This Row],[Column1]]=stat_prod_calc_test_venusaur[[#This Row],[sg_gl_%sp]]</f>
        <v>#N/A</v>
      </c>
      <c r="Y734" s="5">
        <f>stat_prod_calc_test_venusaur[[#This Row],[ul_stat_product]]/$L$66*100</f>
        <v>98.328351927294491</v>
      </c>
      <c r="Z734" s="5" t="e">
        <f>INDEX(sgStats[gl_rank],MATCH(stat_prod_calc_test_venusaur[[#This Row],[iv_str]],sgStats[ul_iv_string],0))</f>
        <v>#N/A</v>
      </c>
      <c r="AA734" s="5" t="e">
        <f>stat_prod_calc_test_venusaur[[#This Row],[sg_ul_rank]]=stat_prod_calc_test_venusaur[[#This Row],[ul_rank]]</f>
        <v>#N/A</v>
      </c>
      <c r="AB734" s="5">
        <f>ROUND(stat_prod_calc_test_venusaur[[#This Row],[ul_stat_product]],1)</f>
        <v>3887.6</v>
      </c>
      <c r="AC734" s="5" t="e">
        <f>INDEX(sgStats[ul_prod],MATCH(stat_prod_calc_test_venusaur[[#This Row],[iv_str]],sgStats[ul_iv_string],0))</f>
        <v>#N/A</v>
      </c>
    </row>
    <row r="735" spans="1:29" x14ac:dyDescent="0.25">
      <c r="A735" s="5" t="s">
        <v>36</v>
      </c>
      <c r="B735" s="5" t="s">
        <v>841</v>
      </c>
      <c r="C735">
        <v>21</v>
      </c>
      <c r="D735">
        <v>1489</v>
      </c>
      <c r="E735">
        <v>125</v>
      </c>
      <c r="F735">
        <v>1788.337</v>
      </c>
      <c r="G735">
        <v>805</v>
      </c>
      <c r="H735">
        <v>80.366</v>
      </c>
      <c r="I735">
        <v>40.5</v>
      </c>
      <c r="J735">
        <v>2499</v>
      </c>
      <c r="K735">
        <v>162</v>
      </c>
      <c r="L735">
        <v>3887.4050000000002</v>
      </c>
      <c r="M735">
        <v>734</v>
      </c>
      <c r="N735">
        <v>80.926000000000002</v>
      </c>
      <c r="O735">
        <v>3</v>
      </c>
      <c r="P735" t="e">
        <f>INDEX(sgStats[gl_rank],MATCH(stat_prod_calc_test_venusaur[[#This Row],[iv_str]],sgStats[gl_iv_string],0))</f>
        <v>#N/A</v>
      </c>
      <c r="Q735" t="e">
        <f>stat_prod_calc_test_venusaur[[#This Row],[sg_gl_rank]]=stat_prod_calc_test_venusaur[[#This Row],[gl_rank]]</f>
        <v>#N/A</v>
      </c>
      <c r="R735">
        <f>ROUND(stat_prod_calc_test_venusaur[[#This Row],[gl_stat_product]],1)</f>
        <v>1788.3</v>
      </c>
      <c r="S735" s="6" t="e">
        <f>INDEX(sgStats[gl_prod],MATCH(stat_prod_calc_test_venusaur[[#This Row],[iv_str]],sgStats[gl_iv_string],0))</f>
        <v>#N/A</v>
      </c>
      <c r="T735" s="5">
        <f>ROUND(stat_prod_calc_test_venusaur[[#This Row],[gl_percent_rank]],2)</f>
        <v>80.37</v>
      </c>
      <c r="U735" s="5" t="e">
        <f>INDEX(sgStats[gl_percent_sp],MATCH(stat_prod_calc_test_venusaur[[#This Row],[iv_str]],sgStats[gl_iv_string],0))</f>
        <v>#N/A</v>
      </c>
      <c r="V735" s="5" t="e">
        <f>stat_prod_calc_test_venusaur[[#This Row],[my_gl_%sp]]=stat_prod_calc_test_venusaur[[#This Row],[sg_gl_%sp]]</f>
        <v>#N/A</v>
      </c>
      <c r="W735" s="5">
        <f>ROUND(stat_prod_calc_test_venusaur[[#This Row],[gl_stat_product]]/$F$2*100,2)</f>
        <v>97.9</v>
      </c>
      <c r="X735" s="5" t="e">
        <f>stat_prod_calc_test_venusaur[[#This Row],[Column1]]=stat_prod_calc_test_venusaur[[#This Row],[sg_gl_%sp]]</f>
        <v>#N/A</v>
      </c>
      <c r="Y735" s="5">
        <f>stat_prod_calc_test_venusaur[[#This Row],[ul_stat_product]]/$L$66*100</f>
        <v>98.323141621917486</v>
      </c>
      <c r="Z735" s="5" t="e">
        <f>INDEX(sgStats[gl_rank],MATCH(stat_prod_calc_test_venusaur[[#This Row],[iv_str]],sgStats[ul_iv_string],0))</f>
        <v>#N/A</v>
      </c>
      <c r="AA735" s="5" t="e">
        <f>stat_prod_calc_test_venusaur[[#This Row],[sg_ul_rank]]=stat_prod_calc_test_venusaur[[#This Row],[ul_rank]]</f>
        <v>#N/A</v>
      </c>
      <c r="AB735" s="5">
        <f>ROUND(stat_prod_calc_test_venusaur[[#This Row],[ul_stat_product]],1)</f>
        <v>3887.4</v>
      </c>
      <c r="AC735" s="5" t="e">
        <f>INDEX(sgStats[ul_prod],MATCH(stat_prod_calc_test_venusaur[[#This Row],[iv_str]],sgStats[ul_iv_string],0))</f>
        <v>#N/A</v>
      </c>
    </row>
    <row r="736" spans="1:29" x14ac:dyDescent="0.25">
      <c r="A736" s="5" t="s">
        <v>36</v>
      </c>
      <c r="B736" s="5" t="s">
        <v>1586</v>
      </c>
      <c r="C736">
        <v>21</v>
      </c>
      <c r="D736">
        <v>1468</v>
      </c>
      <c r="E736">
        <v>123</v>
      </c>
      <c r="F736">
        <v>1770.509</v>
      </c>
      <c r="G736">
        <v>1550</v>
      </c>
      <c r="H736">
        <v>62.173000000000002</v>
      </c>
      <c r="I736">
        <v>41</v>
      </c>
      <c r="J736">
        <v>2479</v>
      </c>
      <c r="K736">
        <v>160</v>
      </c>
      <c r="L736">
        <v>3887.3069999999998</v>
      </c>
      <c r="M736">
        <v>735</v>
      </c>
      <c r="N736">
        <v>80.900000000000006</v>
      </c>
      <c r="O736">
        <v>3</v>
      </c>
      <c r="P736" t="e">
        <f>INDEX(sgStats[gl_rank],MATCH(stat_prod_calc_test_venusaur[[#This Row],[iv_str]],sgStats[gl_iv_string],0))</f>
        <v>#N/A</v>
      </c>
      <c r="Q736" t="e">
        <f>stat_prod_calc_test_venusaur[[#This Row],[sg_gl_rank]]=stat_prod_calc_test_venusaur[[#This Row],[gl_rank]]</f>
        <v>#N/A</v>
      </c>
      <c r="R736">
        <f>ROUND(stat_prod_calc_test_venusaur[[#This Row],[gl_stat_product]],1)</f>
        <v>1770.5</v>
      </c>
      <c r="S736" s="6" t="e">
        <f>INDEX(sgStats[gl_prod],MATCH(stat_prod_calc_test_venusaur[[#This Row],[iv_str]],sgStats[gl_iv_string],0))</f>
        <v>#N/A</v>
      </c>
      <c r="T736" s="5">
        <f>ROUND(stat_prod_calc_test_venusaur[[#This Row],[gl_percent_rank]],2)</f>
        <v>62.17</v>
      </c>
      <c r="U736" s="5" t="e">
        <f>INDEX(sgStats[gl_percent_sp],MATCH(stat_prod_calc_test_venusaur[[#This Row],[iv_str]],sgStats[gl_iv_string],0))</f>
        <v>#N/A</v>
      </c>
      <c r="V736" s="5" t="e">
        <f>stat_prod_calc_test_venusaur[[#This Row],[my_gl_%sp]]=stat_prod_calc_test_venusaur[[#This Row],[sg_gl_%sp]]</f>
        <v>#N/A</v>
      </c>
      <c r="W736" s="5">
        <f>ROUND(stat_prod_calc_test_venusaur[[#This Row],[gl_stat_product]]/$F$2*100,2)</f>
        <v>96.93</v>
      </c>
      <c r="X736" s="5" t="e">
        <f>stat_prod_calc_test_venusaur[[#This Row],[Column1]]=stat_prod_calc_test_venusaur[[#This Row],[sg_gl_%sp]]</f>
        <v>#N/A</v>
      </c>
      <c r="Y736" s="5">
        <f>stat_prod_calc_test_venusaur[[#This Row],[ul_stat_product]]/$L$66*100</f>
        <v>98.320662932951706</v>
      </c>
      <c r="Z736" s="5" t="e">
        <f>INDEX(sgStats[gl_rank],MATCH(stat_prod_calc_test_venusaur[[#This Row],[iv_str]],sgStats[ul_iv_string],0))</f>
        <v>#N/A</v>
      </c>
      <c r="AA736" s="5" t="e">
        <f>stat_prod_calc_test_venusaur[[#This Row],[sg_ul_rank]]=stat_prod_calc_test_venusaur[[#This Row],[ul_rank]]</f>
        <v>#N/A</v>
      </c>
      <c r="AB736" s="5">
        <f>ROUND(stat_prod_calc_test_venusaur[[#This Row],[ul_stat_product]],1)</f>
        <v>3887.3</v>
      </c>
      <c r="AC736" s="5" t="e">
        <f>INDEX(sgStats[ul_prod],MATCH(stat_prod_calc_test_venusaur[[#This Row],[iv_str]],sgStats[ul_iv_string],0))</f>
        <v>#N/A</v>
      </c>
    </row>
    <row r="737" spans="1:29" x14ac:dyDescent="0.25">
      <c r="A737" s="5" t="s">
        <v>36</v>
      </c>
      <c r="B737" s="5" t="s">
        <v>1958</v>
      </c>
      <c r="C737">
        <v>20.5</v>
      </c>
      <c r="D737">
        <v>1473</v>
      </c>
      <c r="E737">
        <v>123</v>
      </c>
      <c r="F737">
        <v>1762.8530000000001</v>
      </c>
      <c r="G737">
        <v>1921</v>
      </c>
      <c r="H737">
        <v>53.088999999999999</v>
      </c>
      <c r="I737">
        <v>39.5</v>
      </c>
      <c r="J737">
        <v>2497</v>
      </c>
      <c r="K737">
        <v>160</v>
      </c>
      <c r="L737">
        <v>3887.2759999999998</v>
      </c>
      <c r="M737">
        <v>736</v>
      </c>
      <c r="N737">
        <v>80.873999999999995</v>
      </c>
      <c r="O737">
        <v>3</v>
      </c>
      <c r="P737" t="e">
        <f>INDEX(sgStats[gl_rank],MATCH(stat_prod_calc_test_venusaur[[#This Row],[iv_str]],sgStats[gl_iv_string],0))</f>
        <v>#N/A</v>
      </c>
      <c r="Q737" t="e">
        <f>stat_prod_calc_test_venusaur[[#This Row],[sg_gl_rank]]=stat_prod_calc_test_venusaur[[#This Row],[gl_rank]]</f>
        <v>#N/A</v>
      </c>
      <c r="R737">
        <f>ROUND(stat_prod_calc_test_venusaur[[#This Row],[gl_stat_product]],1)</f>
        <v>1762.9</v>
      </c>
      <c r="S737" s="6" t="e">
        <f>INDEX(sgStats[gl_prod],MATCH(stat_prod_calc_test_venusaur[[#This Row],[iv_str]],sgStats[gl_iv_string],0))</f>
        <v>#N/A</v>
      </c>
      <c r="T737" s="5">
        <f>ROUND(stat_prod_calc_test_venusaur[[#This Row],[gl_percent_rank]],2)</f>
        <v>53.09</v>
      </c>
      <c r="U737" s="5" t="e">
        <f>INDEX(sgStats[gl_percent_sp],MATCH(stat_prod_calc_test_venusaur[[#This Row],[iv_str]],sgStats[gl_iv_string],0))</f>
        <v>#N/A</v>
      </c>
      <c r="V737" s="5" t="e">
        <f>stat_prod_calc_test_venusaur[[#This Row],[my_gl_%sp]]=stat_prod_calc_test_venusaur[[#This Row],[sg_gl_%sp]]</f>
        <v>#N/A</v>
      </c>
      <c r="W737" s="5">
        <f>ROUND(stat_prod_calc_test_venusaur[[#This Row],[gl_stat_product]]/$F$2*100,2)</f>
        <v>96.51</v>
      </c>
      <c r="X737" s="5" t="e">
        <f>stat_prod_calc_test_venusaur[[#This Row],[Column1]]=stat_prod_calc_test_venusaur[[#This Row],[sg_gl_%sp]]</f>
        <v>#N/A</v>
      </c>
      <c r="Y737" s="5">
        <f>stat_prod_calc_test_venusaur[[#This Row],[ul_stat_product]]/$L$66*100</f>
        <v>98.319878857870705</v>
      </c>
      <c r="Z737" s="5" t="e">
        <f>INDEX(sgStats[gl_rank],MATCH(stat_prod_calc_test_venusaur[[#This Row],[iv_str]],sgStats[ul_iv_string],0))</f>
        <v>#N/A</v>
      </c>
      <c r="AA737" s="5" t="e">
        <f>stat_prod_calc_test_venusaur[[#This Row],[sg_ul_rank]]=stat_prod_calc_test_venusaur[[#This Row],[ul_rank]]</f>
        <v>#N/A</v>
      </c>
      <c r="AB737" s="5">
        <f>ROUND(stat_prod_calc_test_venusaur[[#This Row],[ul_stat_product]],1)</f>
        <v>3887.3</v>
      </c>
      <c r="AC737" s="5" t="e">
        <f>INDEX(sgStats[ul_prod],MATCH(stat_prod_calc_test_venusaur[[#This Row],[iv_str]],sgStats[ul_iv_string],0))</f>
        <v>#N/A</v>
      </c>
    </row>
    <row r="738" spans="1:29" x14ac:dyDescent="0.25">
      <c r="A738" s="5" t="s">
        <v>36</v>
      </c>
      <c r="B738" s="5" t="s">
        <v>1151</v>
      </c>
      <c r="C738">
        <v>19.5</v>
      </c>
      <c r="D738">
        <v>1487</v>
      </c>
      <c r="E738">
        <v>120</v>
      </c>
      <c r="F738">
        <v>1780.3140000000001</v>
      </c>
      <c r="G738">
        <v>1115</v>
      </c>
      <c r="H738">
        <v>72.772000000000006</v>
      </c>
      <c r="I738">
        <v>35.5</v>
      </c>
      <c r="J738">
        <v>2497</v>
      </c>
      <c r="K738">
        <v>156</v>
      </c>
      <c r="L738">
        <v>3887.23</v>
      </c>
      <c r="M738">
        <v>737</v>
      </c>
      <c r="N738">
        <v>80.847999999999999</v>
      </c>
      <c r="O738">
        <v>3</v>
      </c>
      <c r="P738" t="e">
        <f>INDEX(sgStats[gl_rank],MATCH(stat_prod_calc_test_venusaur[[#This Row],[iv_str]],sgStats[gl_iv_string],0))</f>
        <v>#N/A</v>
      </c>
      <c r="Q738" t="e">
        <f>stat_prod_calc_test_venusaur[[#This Row],[sg_gl_rank]]=stat_prod_calc_test_venusaur[[#This Row],[gl_rank]]</f>
        <v>#N/A</v>
      </c>
      <c r="R738">
        <f>ROUND(stat_prod_calc_test_venusaur[[#This Row],[gl_stat_product]],1)</f>
        <v>1780.3</v>
      </c>
      <c r="S738" s="6" t="e">
        <f>INDEX(sgStats[gl_prod],MATCH(stat_prod_calc_test_venusaur[[#This Row],[iv_str]],sgStats[gl_iv_string],0))</f>
        <v>#N/A</v>
      </c>
      <c r="T738" s="5">
        <f>ROUND(stat_prod_calc_test_venusaur[[#This Row],[gl_percent_rank]],2)</f>
        <v>72.77</v>
      </c>
      <c r="U738" s="5" t="e">
        <f>INDEX(sgStats[gl_percent_sp],MATCH(stat_prod_calc_test_venusaur[[#This Row],[iv_str]],sgStats[gl_iv_string],0))</f>
        <v>#N/A</v>
      </c>
      <c r="V738" s="5" t="e">
        <f>stat_prod_calc_test_venusaur[[#This Row],[my_gl_%sp]]=stat_prod_calc_test_venusaur[[#This Row],[sg_gl_%sp]]</f>
        <v>#N/A</v>
      </c>
      <c r="W738" s="5">
        <f>ROUND(stat_prod_calc_test_venusaur[[#This Row],[gl_stat_product]]/$F$2*100,2)</f>
        <v>97.47</v>
      </c>
      <c r="X738" s="5" t="e">
        <f>stat_prod_calc_test_venusaur[[#This Row],[Column1]]=stat_prod_calc_test_venusaur[[#This Row],[sg_gl_%sp]]</f>
        <v>#N/A</v>
      </c>
      <c r="Y738" s="5">
        <f>stat_prod_calc_test_venusaur[[#This Row],[ul_stat_product]]/$L$66*100</f>
        <v>98.318715391621481</v>
      </c>
      <c r="Z738" s="5" t="e">
        <f>INDEX(sgStats[gl_rank],MATCH(stat_prod_calc_test_venusaur[[#This Row],[iv_str]],sgStats[ul_iv_string],0))</f>
        <v>#N/A</v>
      </c>
      <c r="AA738" s="5" t="e">
        <f>stat_prod_calc_test_venusaur[[#This Row],[sg_ul_rank]]=stat_prod_calc_test_venusaur[[#This Row],[ul_rank]]</f>
        <v>#N/A</v>
      </c>
      <c r="AB738" s="5">
        <f>ROUND(stat_prod_calc_test_venusaur[[#This Row],[ul_stat_product]],1)</f>
        <v>3887.2</v>
      </c>
      <c r="AC738" s="5" t="e">
        <f>INDEX(sgStats[ul_prod],MATCH(stat_prod_calc_test_venusaur[[#This Row],[iv_str]],sgStats[ul_iv_string],0))</f>
        <v>#N/A</v>
      </c>
    </row>
    <row r="739" spans="1:29" x14ac:dyDescent="0.25">
      <c r="A739" s="5" t="s">
        <v>36</v>
      </c>
      <c r="B739" s="5" t="s">
        <v>1540</v>
      </c>
      <c r="C739">
        <v>21</v>
      </c>
      <c r="D739">
        <v>1480</v>
      </c>
      <c r="E739">
        <v>120</v>
      </c>
      <c r="F739">
        <v>1771.575</v>
      </c>
      <c r="G739">
        <v>1504</v>
      </c>
      <c r="H739">
        <v>63.296999999999997</v>
      </c>
      <c r="I739">
        <v>41</v>
      </c>
      <c r="J739">
        <v>2498</v>
      </c>
      <c r="K739">
        <v>156</v>
      </c>
      <c r="L739">
        <v>3887.2159999999999</v>
      </c>
      <c r="M739">
        <v>738</v>
      </c>
      <c r="N739">
        <v>80.822000000000003</v>
      </c>
      <c r="O739">
        <v>3</v>
      </c>
      <c r="P739" t="e">
        <f>INDEX(sgStats[gl_rank],MATCH(stat_prod_calc_test_venusaur[[#This Row],[iv_str]],sgStats[gl_iv_string],0))</f>
        <v>#N/A</v>
      </c>
      <c r="Q739" t="e">
        <f>stat_prod_calc_test_venusaur[[#This Row],[sg_gl_rank]]=stat_prod_calc_test_venusaur[[#This Row],[gl_rank]]</f>
        <v>#N/A</v>
      </c>
      <c r="R739">
        <f>ROUND(stat_prod_calc_test_venusaur[[#This Row],[gl_stat_product]],1)</f>
        <v>1771.6</v>
      </c>
      <c r="S739" s="6" t="e">
        <f>INDEX(sgStats[gl_prod],MATCH(stat_prod_calc_test_venusaur[[#This Row],[iv_str]],sgStats[gl_iv_string],0))</f>
        <v>#N/A</v>
      </c>
      <c r="T739" s="5">
        <f>ROUND(stat_prod_calc_test_venusaur[[#This Row],[gl_percent_rank]],2)</f>
        <v>63.3</v>
      </c>
      <c r="U739" s="5" t="e">
        <f>INDEX(sgStats[gl_percent_sp],MATCH(stat_prod_calc_test_venusaur[[#This Row],[iv_str]],sgStats[gl_iv_string],0))</f>
        <v>#N/A</v>
      </c>
      <c r="V739" s="5" t="e">
        <f>stat_prod_calc_test_venusaur[[#This Row],[my_gl_%sp]]=stat_prod_calc_test_venusaur[[#This Row],[sg_gl_%sp]]</f>
        <v>#N/A</v>
      </c>
      <c r="W739" s="5">
        <f>ROUND(stat_prod_calc_test_venusaur[[#This Row],[gl_stat_product]]/$F$2*100,2)</f>
        <v>96.99</v>
      </c>
      <c r="X739" s="5" t="e">
        <f>stat_prod_calc_test_venusaur[[#This Row],[Column1]]=stat_prod_calc_test_venusaur[[#This Row],[sg_gl_%sp]]</f>
        <v>#N/A</v>
      </c>
      <c r="Y739" s="5">
        <f>stat_prod_calc_test_venusaur[[#This Row],[ul_stat_product]]/$L$66*100</f>
        <v>98.318361293197796</v>
      </c>
      <c r="Z739" s="5" t="e">
        <f>INDEX(sgStats[gl_rank],MATCH(stat_prod_calc_test_venusaur[[#This Row],[iv_str]],sgStats[ul_iv_string],0))</f>
        <v>#N/A</v>
      </c>
      <c r="AA739" s="5" t="e">
        <f>stat_prod_calc_test_venusaur[[#This Row],[sg_ul_rank]]=stat_prod_calc_test_venusaur[[#This Row],[ul_rank]]</f>
        <v>#N/A</v>
      </c>
      <c r="AB739" s="5">
        <f>ROUND(stat_prod_calc_test_venusaur[[#This Row],[ul_stat_product]],1)</f>
        <v>3887.2</v>
      </c>
      <c r="AC739" s="5" t="e">
        <f>INDEX(sgStats[ul_prod],MATCH(stat_prod_calc_test_venusaur[[#This Row],[iv_str]],sgStats[ul_iv_string],0))</f>
        <v>#N/A</v>
      </c>
    </row>
    <row r="740" spans="1:29" x14ac:dyDescent="0.25">
      <c r="A740" s="5" t="s">
        <v>36</v>
      </c>
      <c r="B740" s="5" t="s">
        <v>207</v>
      </c>
      <c r="C740">
        <v>21</v>
      </c>
      <c r="D740">
        <v>1498</v>
      </c>
      <c r="E740">
        <v>123</v>
      </c>
      <c r="F740">
        <v>1815.587</v>
      </c>
      <c r="G740">
        <v>171</v>
      </c>
      <c r="H740">
        <v>95.849000000000004</v>
      </c>
      <c r="I740">
        <v>40</v>
      </c>
      <c r="J740">
        <v>2497</v>
      </c>
      <c r="K740">
        <v>158</v>
      </c>
      <c r="L740">
        <v>3887.1120000000001</v>
      </c>
      <c r="M740">
        <v>739</v>
      </c>
      <c r="N740">
        <v>80.77</v>
      </c>
      <c r="O740">
        <v>3</v>
      </c>
      <c r="P740">
        <f>INDEX(sgStats[gl_rank],MATCH(stat_prod_calc_test_venusaur[[#This Row],[iv_str]],sgStats[gl_iv_string],0))</f>
        <v>171</v>
      </c>
      <c r="Q740" t="b">
        <f>stat_prod_calc_test_venusaur[[#This Row],[sg_gl_rank]]=stat_prod_calc_test_venusaur[[#This Row],[gl_rank]]</f>
        <v>1</v>
      </c>
      <c r="R740">
        <f>ROUND(stat_prod_calc_test_venusaur[[#This Row],[gl_stat_product]],1)</f>
        <v>1815.6</v>
      </c>
      <c r="S740" s="6">
        <f>INDEX(sgStats[gl_prod],MATCH(stat_prod_calc_test_venusaur[[#This Row],[iv_str]],sgStats[gl_iv_string],0))</f>
        <v>1815.6</v>
      </c>
      <c r="T740" s="5">
        <f>ROUND(stat_prod_calc_test_venusaur[[#This Row],[gl_percent_rank]],2)</f>
        <v>95.85</v>
      </c>
      <c r="U740" s="5">
        <f>INDEX(sgStats[gl_percent_sp],MATCH(stat_prod_calc_test_venusaur[[#This Row],[iv_str]],sgStats[gl_iv_string],0))</f>
        <v>98</v>
      </c>
      <c r="V740" s="5" t="b">
        <f>stat_prod_calc_test_venusaur[[#This Row],[my_gl_%sp]]=stat_prod_calc_test_venusaur[[#This Row],[sg_gl_%sp]]</f>
        <v>0</v>
      </c>
      <c r="W740" s="5">
        <f>ROUND(stat_prod_calc_test_venusaur[[#This Row],[gl_stat_product]]/$F$2*100,2)</f>
        <v>99.4</v>
      </c>
      <c r="X740" s="5" t="b">
        <f>stat_prod_calc_test_venusaur[[#This Row],[Column1]]=stat_prod_calc_test_venusaur[[#This Row],[sg_gl_%sp]]</f>
        <v>0</v>
      </c>
      <c r="Y740" s="5">
        <f>stat_prod_calc_test_venusaur[[#This Row],[ul_stat_product]]/$L$66*100</f>
        <v>98.315730847764755</v>
      </c>
      <c r="Z740" s="5" t="e">
        <f>INDEX(sgStats[gl_rank],MATCH(stat_prod_calc_test_venusaur[[#This Row],[iv_str]],sgStats[ul_iv_string],0))</f>
        <v>#N/A</v>
      </c>
      <c r="AA740" s="5" t="e">
        <f>stat_prod_calc_test_venusaur[[#This Row],[sg_ul_rank]]=stat_prod_calc_test_venusaur[[#This Row],[ul_rank]]</f>
        <v>#N/A</v>
      </c>
      <c r="AB740" s="5">
        <f>ROUND(stat_prod_calc_test_venusaur[[#This Row],[ul_stat_product]],1)</f>
        <v>3887.1</v>
      </c>
      <c r="AC740" s="5" t="e">
        <f>INDEX(sgStats[ul_prod],MATCH(stat_prod_calc_test_venusaur[[#This Row],[iv_str]],sgStats[ul_iv_string],0))</f>
        <v>#N/A</v>
      </c>
    </row>
    <row r="741" spans="1:29" x14ac:dyDescent="0.25">
      <c r="A741" s="5" t="s">
        <v>36</v>
      </c>
      <c r="B741" s="5" t="s">
        <v>487</v>
      </c>
      <c r="C741">
        <v>21</v>
      </c>
      <c r="D741">
        <v>1494</v>
      </c>
      <c r="E741">
        <v>122</v>
      </c>
      <c r="F741">
        <v>1800.827</v>
      </c>
      <c r="G741">
        <v>451</v>
      </c>
      <c r="H741">
        <v>89.010999999999996</v>
      </c>
      <c r="I741">
        <v>40</v>
      </c>
      <c r="J741">
        <v>2491</v>
      </c>
      <c r="K741">
        <v>158</v>
      </c>
      <c r="L741">
        <v>3887.1120000000001</v>
      </c>
      <c r="M741">
        <v>739</v>
      </c>
      <c r="N741">
        <v>80.77</v>
      </c>
      <c r="O741">
        <v>3</v>
      </c>
      <c r="P741" t="e">
        <f>INDEX(sgStats[gl_rank],MATCH(stat_prod_calc_test_venusaur[[#This Row],[iv_str]],sgStats[gl_iv_string],0))</f>
        <v>#N/A</v>
      </c>
      <c r="Q741" t="e">
        <f>stat_prod_calc_test_venusaur[[#This Row],[sg_gl_rank]]=stat_prod_calc_test_venusaur[[#This Row],[gl_rank]]</f>
        <v>#N/A</v>
      </c>
      <c r="R741">
        <f>ROUND(stat_prod_calc_test_venusaur[[#This Row],[gl_stat_product]],1)</f>
        <v>1800.8</v>
      </c>
      <c r="S741" s="6" t="e">
        <f>INDEX(sgStats[gl_prod],MATCH(stat_prod_calc_test_venusaur[[#This Row],[iv_str]],sgStats[gl_iv_string],0))</f>
        <v>#N/A</v>
      </c>
      <c r="T741" s="5">
        <f>ROUND(stat_prod_calc_test_venusaur[[#This Row],[gl_percent_rank]],2)</f>
        <v>89.01</v>
      </c>
      <c r="U741" s="5" t="e">
        <f>INDEX(sgStats[gl_percent_sp],MATCH(stat_prod_calc_test_venusaur[[#This Row],[iv_str]],sgStats[gl_iv_string],0))</f>
        <v>#N/A</v>
      </c>
      <c r="V741" s="5" t="e">
        <f>stat_prod_calc_test_venusaur[[#This Row],[my_gl_%sp]]=stat_prod_calc_test_venusaur[[#This Row],[sg_gl_%sp]]</f>
        <v>#N/A</v>
      </c>
      <c r="W741" s="5">
        <f>ROUND(stat_prod_calc_test_venusaur[[#This Row],[gl_stat_product]]/$F$2*100,2)</f>
        <v>98.59</v>
      </c>
      <c r="X741" s="5" t="e">
        <f>stat_prod_calc_test_venusaur[[#This Row],[Column1]]=stat_prod_calc_test_venusaur[[#This Row],[sg_gl_%sp]]</f>
        <v>#N/A</v>
      </c>
      <c r="Y741" s="5">
        <f>stat_prod_calc_test_venusaur[[#This Row],[ul_stat_product]]/$L$66*100</f>
        <v>98.315730847764755</v>
      </c>
      <c r="Z741" s="5" t="e">
        <f>INDEX(sgStats[gl_rank],MATCH(stat_prod_calc_test_venusaur[[#This Row],[iv_str]],sgStats[ul_iv_string],0))</f>
        <v>#N/A</v>
      </c>
      <c r="AA741" s="5" t="e">
        <f>stat_prod_calc_test_venusaur[[#This Row],[sg_ul_rank]]=stat_prod_calc_test_venusaur[[#This Row],[ul_rank]]</f>
        <v>#N/A</v>
      </c>
      <c r="AB741" s="5">
        <f>ROUND(stat_prod_calc_test_venusaur[[#This Row],[ul_stat_product]],1)</f>
        <v>3887.1</v>
      </c>
      <c r="AC741" s="5" t="e">
        <f>INDEX(sgStats[ul_prod],MATCH(stat_prod_calc_test_venusaur[[#This Row],[iv_str]],sgStats[ul_iv_string],0))</f>
        <v>#N/A</v>
      </c>
    </row>
    <row r="742" spans="1:29" x14ac:dyDescent="0.25">
      <c r="A742" s="5" t="s">
        <v>36</v>
      </c>
      <c r="B742" s="5" t="s">
        <v>1724</v>
      </c>
      <c r="C742">
        <v>20</v>
      </c>
      <c r="D742">
        <v>1473</v>
      </c>
      <c r="E742">
        <v>122</v>
      </c>
      <c r="F742">
        <v>1767.296</v>
      </c>
      <c r="G742">
        <v>1688</v>
      </c>
      <c r="H742">
        <v>58.802999999999997</v>
      </c>
      <c r="I742">
        <v>37.5</v>
      </c>
      <c r="J742">
        <v>2487</v>
      </c>
      <c r="K742">
        <v>159</v>
      </c>
      <c r="L742">
        <v>3886.98</v>
      </c>
      <c r="M742">
        <v>741</v>
      </c>
      <c r="N742">
        <v>80.744</v>
      </c>
      <c r="O742">
        <v>3</v>
      </c>
      <c r="P742" t="e">
        <f>INDEX(sgStats[gl_rank],MATCH(stat_prod_calc_test_venusaur[[#This Row],[iv_str]],sgStats[gl_iv_string],0))</f>
        <v>#N/A</v>
      </c>
      <c r="Q742" t="e">
        <f>stat_prod_calc_test_venusaur[[#This Row],[sg_gl_rank]]=stat_prod_calc_test_venusaur[[#This Row],[gl_rank]]</f>
        <v>#N/A</v>
      </c>
      <c r="R742">
        <f>ROUND(stat_prod_calc_test_venusaur[[#This Row],[gl_stat_product]],1)</f>
        <v>1767.3</v>
      </c>
      <c r="S742" s="6" t="e">
        <f>INDEX(sgStats[gl_prod],MATCH(stat_prod_calc_test_venusaur[[#This Row],[iv_str]],sgStats[gl_iv_string],0))</f>
        <v>#N/A</v>
      </c>
      <c r="T742" s="5">
        <f>ROUND(stat_prod_calc_test_venusaur[[#This Row],[gl_percent_rank]],2)</f>
        <v>58.8</v>
      </c>
      <c r="U742" s="5" t="e">
        <f>INDEX(sgStats[gl_percent_sp],MATCH(stat_prod_calc_test_venusaur[[#This Row],[iv_str]],sgStats[gl_iv_string],0))</f>
        <v>#N/A</v>
      </c>
      <c r="V742" s="5" t="e">
        <f>stat_prod_calc_test_venusaur[[#This Row],[my_gl_%sp]]=stat_prod_calc_test_venusaur[[#This Row],[sg_gl_%sp]]</f>
        <v>#N/A</v>
      </c>
      <c r="W742" s="5">
        <f>ROUND(stat_prod_calc_test_venusaur[[#This Row],[gl_stat_product]]/$F$2*100,2)</f>
        <v>96.75</v>
      </c>
      <c r="X742" s="5" t="e">
        <f>stat_prod_calc_test_venusaur[[#This Row],[Column1]]=stat_prod_calc_test_venusaur[[#This Row],[sg_gl_%sp]]</f>
        <v>#N/A</v>
      </c>
      <c r="Y742" s="5">
        <f>stat_prod_calc_test_venusaur[[#This Row],[ul_stat_product]]/$L$66*100</f>
        <v>98.312392205484329</v>
      </c>
      <c r="Z742" s="5" t="e">
        <f>INDEX(sgStats[gl_rank],MATCH(stat_prod_calc_test_venusaur[[#This Row],[iv_str]],sgStats[ul_iv_string],0))</f>
        <v>#N/A</v>
      </c>
      <c r="AA742" s="5" t="e">
        <f>stat_prod_calc_test_venusaur[[#This Row],[sg_ul_rank]]=stat_prod_calc_test_venusaur[[#This Row],[ul_rank]]</f>
        <v>#N/A</v>
      </c>
      <c r="AB742" s="5">
        <f>ROUND(stat_prod_calc_test_venusaur[[#This Row],[ul_stat_product]],1)</f>
        <v>3887</v>
      </c>
      <c r="AC742" s="5" t="e">
        <f>INDEX(sgStats[ul_prod],MATCH(stat_prod_calc_test_venusaur[[#This Row],[iv_str]],sgStats[ul_iv_string],0))</f>
        <v>#N/A</v>
      </c>
    </row>
    <row r="743" spans="1:29" x14ac:dyDescent="0.25">
      <c r="A743" s="5" t="s">
        <v>36</v>
      </c>
      <c r="B743" s="5" t="s">
        <v>1596</v>
      </c>
      <c r="C743">
        <v>21</v>
      </c>
      <c r="D743">
        <v>1472</v>
      </c>
      <c r="E743">
        <v>123</v>
      </c>
      <c r="F743">
        <v>1770.278</v>
      </c>
      <c r="G743">
        <v>1560</v>
      </c>
      <c r="H743">
        <v>61.905000000000001</v>
      </c>
      <c r="I743">
        <v>41</v>
      </c>
      <c r="J743">
        <v>2485</v>
      </c>
      <c r="K743">
        <v>160</v>
      </c>
      <c r="L743">
        <v>3886.8009999999999</v>
      </c>
      <c r="M743">
        <v>742</v>
      </c>
      <c r="N743">
        <v>80.718000000000004</v>
      </c>
      <c r="O743">
        <v>3</v>
      </c>
      <c r="P743" t="e">
        <f>INDEX(sgStats[gl_rank],MATCH(stat_prod_calc_test_venusaur[[#This Row],[iv_str]],sgStats[gl_iv_string],0))</f>
        <v>#N/A</v>
      </c>
      <c r="Q743" t="e">
        <f>stat_prod_calc_test_venusaur[[#This Row],[sg_gl_rank]]=stat_prod_calc_test_venusaur[[#This Row],[gl_rank]]</f>
        <v>#N/A</v>
      </c>
      <c r="R743">
        <f>ROUND(stat_prod_calc_test_venusaur[[#This Row],[gl_stat_product]],1)</f>
        <v>1770.3</v>
      </c>
      <c r="S743" s="6" t="e">
        <f>INDEX(sgStats[gl_prod],MATCH(stat_prod_calc_test_venusaur[[#This Row],[iv_str]],sgStats[gl_iv_string],0))</f>
        <v>#N/A</v>
      </c>
      <c r="T743" s="5">
        <f>ROUND(stat_prod_calc_test_venusaur[[#This Row],[gl_percent_rank]],2)</f>
        <v>61.91</v>
      </c>
      <c r="U743" s="5" t="e">
        <f>INDEX(sgStats[gl_percent_sp],MATCH(stat_prod_calc_test_venusaur[[#This Row],[iv_str]],sgStats[gl_iv_string],0))</f>
        <v>#N/A</v>
      </c>
      <c r="V743" s="5" t="e">
        <f>stat_prod_calc_test_venusaur[[#This Row],[my_gl_%sp]]=stat_prod_calc_test_venusaur[[#This Row],[sg_gl_%sp]]</f>
        <v>#N/A</v>
      </c>
      <c r="W743" s="5">
        <f>ROUND(stat_prod_calc_test_venusaur[[#This Row],[gl_stat_product]]/$F$2*100,2)</f>
        <v>96.92</v>
      </c>
      <c r="X743" s="5" t="e">
        <f>stat_prod_calc_test_venusaur[[#This Row],[Column1]]=stat_prod_calc_test_venusaur[[#This Row],[sg_gl_%sp]]</f>
        <v>#N/A</v>
      </c>
      <c r="Y743" s="5">
        <f>stat_prod_calc_test_venusaur[[#This Row],[ul_stat_product]]/$L$66*100</f>
        <v>98.307864804210126</v>
      </c>
      <c r="Z743" s="5" t="e">
        <f>INDEX(sgStats[gl_rank],MATCH(stat_prod_calc_test_venusaur[[#This Row],[iv_str]],sgStats[ul_iv_string],0))</f>
        <v>#N/A</v>
      </c>
      <c r="AA743" s="5" t="e">
        <f>stat_prod_calc_test_venusaur[[#This Row],[sg_ul_rank]]=stat_prod_calc_test_venusaur[[#This Row],[ul_rank]]</f>
        <v>#N/A</v>
      </c>
      <c r="AB743" s="5">
        <f>ROUND(stat_prod_calc_test_venusaur[[#This Row],[ul_stat_product]],1)</f>
        <v>3886.8</v>
      </c>
      <c r="AC743" s="5" t="e">
        <f>INDEX(sgStats[ul_prod],MATCH(stat_prod_calc_test_venusaur[[#This Row],[iv_str]],sgStats[ul_iv_string],0))</f>
        <v>#N/A</v>
      </c>
    </row>
    <row r="744" spans="1:29" x14ac:dyDescent="0.25">
      <c r="A744" s="5" t="s">
        <v>36</v>
      </c>
      <c r="B744" s="5" t="s">
        <v>850</v>
      </c>
      <c r="C744">
        <v>20</v>
      </c>
      <c r="D744">
        <v>1485</v>
      </c>
      <c r="E744">
        <v>121</v>
      </c>
      <c r="F744">
        <v>1788.22</v>
      </c>
      <c r="G744">
        <v>814</v>
      </c>
      <c r="H744">
        <v>80.122</v>
      </c>
      <c r="I744">
        <v>37</v>
      </c>
      <c r="J744">
        <v>2487</v>
      </c>
      <c r="K744">
        <v>157</v>
      </c>
      <c r="L744">
        <v>3886.6320000000001</v>
      </c>
      <c r="M744">
        <v>743</v>
      </c>
      <c r="N744">
        <v>80.691999999999993</v>
      </c>
      <c r="O744">
        <v>3</v>
      </c>
      <c r="P744" t="e">
        <f>INDEX(sgStats[gl_rank],MATCH(stat_prod_calc_test_venusaur[[#This Row],[iv_str]],sgStats[gl_iv_string],0))</f>
        <v>#N/A</v>
      </c>
      <c r="Q744" t="e">
        <f>stat_prod_calc_test_venusaur[[#This Row],[sg_gl_rank]]=stat_prod_calc_test_venusaur[[#This Row],[gl_rank]]</f>
        <v>#N/A</v>
      </c>
      <c r="R744">
        <f>ROUND(stat_prod_calc_test_venusaur[[#This Row],[gl_stat_product]],1)</f>
        <v>1788.2</v>
      </c>
      <c r="S744" s="6" t="e">
        <f>INDEX(sgStats[gl_prod],MATCH(stat_prod_calc_test_venusaur[[#This Row],[iv_str]],sgStats[gl_iv_string],0))</f>
        <v>#N/A</v>
      </c>
      <c r="T744" s="5">
        <f>ROUND(stat_prod_calc_test_venusaur[[#This Row],[gl_percent_rank]],2)</f>
        <v>80.12</v>
      </c>
      <c r="U744" s="5" t="e">
        <f>INDEX(sgStats[gl_percent_sp],MATCH(stat_prod_calc_test_venusaur[[#This Row],[iv_str]],sgStats[gl_iv_string],0))</f>
        <v>#N/A</v>
      </c>
      <c r="V744" s="5" t="e">
        <f>stat_prod_calc_test_venusaur[[#This Row],[my_gl_%sp]]=stat_prod_calc_test_venusaur[[#This Row],[sg_gl_%sp]]</f>
        <v>#N/A</v>
      </c>
      <c r="W744" s="5">
        <f>ROUND(stat_prod_calc_test_venusaur[[#This Row],[gl_stat_product]]/$F$2*100,2)</f>
        <v>97.9</v>
      </c>
      <c r="X744" s="5" t="e">
        <f>stat_prod_calc_test_venusaur[[#This Row],[Column1]]=stat_prod_calc_test_venusaur[[#This Row],[sg_gl_%sp]]</f>
        <v>#N/A</v>
      </c>
      <c r="Y744" s="5">
        <f>stat_prod_calc_test_venusaur[[#This Row],[ul_stat_product]]/$L$66*100</f>
        <v>98.303590330381425</v>
      </c>
      <c r="Z744" s="5" t="e">
        <f>INDEX(sgStats[gl_rank],MATCH(stat_prod_calc_test_venusaur[[#This Row],[iv_str]],sgStats[ul_iv_string],0))</f>
        <v>#N/A</v>
      </c>
      <c r="AA744" s="5" t="e">
        <f>stat_prod_calc_test_venusaur[[#This Row],[sg_ul_rank]]=stat_prod_calc_test_venusaur[[#This Row],[ul_rank]]</f>
        <v>#N/A</v>
      </c>
      <c r="AB744" s="5">
        <f>ROUND(stat_prod_calc_test_venusaur[[#This Row],[ul_stat_product]],1)</f>
        <v>3886.6</v>
      </c>
      <c r="AC744" s="5" t="e">
        <f>INDEX(sgStats[ul_prod],MATCH(stat_prod_calc_test_venusaur[[#This Row],[iv_str]],sgStats[ul_iv_string],0))</f>
        <v>#N/A</v>
      </c>
    </row>
    <row r="745" spans="1:29" x14ac:dyDescent="0.25">
      <c r="A745" s="5" t="s">
        <v>36</v>
      </c>
      <c r="B745" s="5" t="s">
        <v>146</v>
      </c>
      <c r="C745">
        <v>20.5</v>
      </c>
      <c r="D745">
        <v>1499</v>
      </c>
      <c r="E745">
        <v>122</v>
      </c>
      <c r="F745">
        <v>1820.864</v>
      </c>
      <c r="G745">
        <v>110</v>
      </c>
      <c r="H745">
        <v>97.289000000000001</v>
      </c>
      <c r="I745">
        <v>38</v>
      </c>
      <c r="J745">
        <v>2487</v>
      </c>
      <c r="K745">
        <v>157</v>
      </c>
      <c r="L745">
        <v>3886.51</v>
      </c>
      <c r="M745">
        <v>744</v>
      </c>
      <c r="N745">
        <v>80.665999999999997</v>
      </c>
      <c r="O745">
        <v>3</v>
      </c>
      <c r="P745">
        <f>INDEX(sgStats[gl_rank],MATCH(stat_prod_calc_test_venusaur[[#This Row],[iv_str]],sgStats[gl_iv_string],0))</f>
        <v>111</v>
      </c>
      <c r="Q745" t="b">
        <f>stat_prod_calc_test_venusaur[[#This Row],[sg_gl_rank]]=stat_prod_calc_test_venusaur[[#This Row],[gl_rank]]</f>
        <v>0</v>
      </c>
      <c r="R745">
        <f>ROUND(stat_prod_calc_test_venusaur[[#This Row],[gl_stat_product]],1)</f>
        <v>1820.9</v>
      </c>
      <c r="S745" s="6">
        <f>INDEX(sgStats[gl_prod],MATCH(stat_prod_calc_test_venusaur[[#This Row],[iv_str]],sgStats[gl_iv_string],0))</f>
        <v>1820.9</v>
      </c>
      <c r="T745" s="5">
        <f>ROUND(stat_prod_calc_test_venusaur[[#This Row],[gl_percent_rank]],2)</f>
        <v>97.29</v>
      </c>
      <c r="U745" s="5">
        <f>INDEX(sgStats[gl_percent_sp],MATCH(stat_prod_calc_test_venusaur[[#This Row],[iv_str]],sgStats[gl_iv_string],0))</f>
        <v>98.28</v>
      </c>
      <c r="V745" s="5" t="b">
        <f>stat_prod_calc_test_venusaur[[#This Row],[my_gl_%sp]]=stat_prod_calc_test_venusaur[[#This Row],[sg_gl_%sp]]</f>
        <v>0</v>
      </c>
      <c r="W745" s="5">
        <f>ROUND(stat_prod_calc_test_venusaur[[#This Row],[gl_stat_product]]/$F$2*100,2)</f>
        <v>99.69</v>
      </c>
      <c r="X745" s="5" t="b">
        <f>stat_prod_calc_test_venusaur[[#This Row],[Column1]]=stat_prod_calc_test_venusaur[[#This Row],[sg_gl_%sp]]</f>
        <v>0</v>
      </c>
      <c r="Y745" s="5">
        <f>stat_prod_calc_test_venusaur[[#This Row],[ul_stat_product]]/$L$66*100</f>
        <v>98.300504615546487</v>
      </c>
      <c r="Z745" s="5" t="e">
        <f>INDEX(sgStats[gl_rank],MATCH(stat_prod_calc_test_venusaur[[#This Row],[iv_str]],sgStats[ul_iv_string],0))</f>
        <v>#N/A</v>
      </c>
      <c r="AA745" s="5" t="e">
        <f>stat_prod_calc_test_venusaur[[#This Row],[sg_ul_rank]]=stat_prod_calc_test_venusaur[[#This Row],[ul_rank]]</f>
        <v>#N/A</v>
      </c>
      <c r="AB745" s="5">
        <f>ROUND(stat_prod_calc_test_venusaur[[#This Row],[ul_stat_product]],1)</f>
        <v>3886.5</v>
      </c>
      <c r="AC745" s="5" t="e">
        <f>INDEX(sgStats[ul_prod],MATCH(stat_prod_calc_test_venusaur[[#This Row],[iv_str]],sgStats[ul_iv_string],0))</f>
        <v>#N/A</v>
      </c>
    </row>
    <row r="746" spans="1:29" x14ac:dyDescent="0.25">
      <c r="A746" s="5" t="s">
        <v>36</v>
      </c>
      <c r="B746" s="5" t="s">
        <v>352</v>
      </c>
      <c r="C746">
        <v>21</v>
      </c>
      <c r="D746">
        <v>1498</v>
      </c>
      <c r="E746">
        <v>117</v>
      </c>
      <c r="F746">
        <v>1806.731</v>
      </c>
      <c r="G746">
        <v>316</v>
      </c>
      <c r="H746">
        <v>92.308000000000007</v>
      </c>
      <c r="I746">
        <v>40</v>
      </c>
      <c r="J746">
        <v>2496</v>
      </c>
      <c r="K746">
        <v>151</v>
      </c>
      <c r="L746">
        <v>3886.355</v>
      </c>
      <c r="M746">
        <v>745</v>
      </c>
      <c r="N746">
        <v>80.64</v>
      </c>
      <c r="O746">
        <v>3</v>
      </c>
      <c r="P746" t="e">
        <f>INDEX(sgStats[gl_rank],MATCH(stat_prod_calc_test_venusaur[[#This Row],[iv_str]],sgStats[gl_iv_string],0))</f>
        <v>#N/A</v>
      </c>
      <c r="Q746" t="e">
        <f>stat_prod_calc_test_venusaur[[#This Row],[sg_gl_rank]]=stat_prod_calc_test_venusaur[[#This Row],[gl_rank]]</f>
        <v>#N/A</v>
      </c>
      <c r="R746">
        <f>ROUND(stat_prod_calc_test_venusaur[[#This Row],[gl_stat_product]],1)</f>
        <v>1806.7</v>
      </c>
      <c r="S746" s="6" t="e">
        <f>INDEX(sgStats[gl_prod],MATCH(stat_prod_calc_test_venusaur[[#This Row],[iv_str]],sgStats[gl_iv_string],0))</f>
        <v>#N/A</v>
      </c>
      <c r="T746" s="5">
        <f>ROUND(stat_prod_calc_test_venusaur[[#This Row],[gl_percent_rank]],2)</f>
        <v>92.31</v>
      </c>
      <c r="U746" s="5" t="e">
        <f>INDEX(sgStats[gl_percent_sp],MATCH(stat_prod_calc_test_venusaur[[#This Row],[iv_str]],sgStats[gl_iv_string],0))</f>
        <v>#N/A</v>
      </c>
      <c r="V746" s="5" t="e">
        <f>stat_prod_calc_test_venusaur[[#This Row],[my_gl_%sp]]=stat_prod_calc_test_venusaur[[#This Row],[sg_gl_%sp]]</f>
        <v>#N/A</v>
      </c>
      <c r="W746" s="5">
        <f>ROUND(stat_prod_calc_test_venusaur[[#This Row],[gl_stat_product]]/$F$2*100,2)</f>
        <v>98.91</v>
      </c>
      <c r="X746" s="5" t="e">
        <f>stat_prod_calc_test_venusaur[[#This Row],[Column1]]=stat_prod_calc_test_venusaur[[#This Row],[sg_gl_%sp]]</f>
        <v>#N/A</v>
      </c>
      <c r="Y746" s="5">
        <f>stat_prod_calc_test_venusaur[[#This Row],[ul_stat_product]]/$L$66*100</f>
        <v>98.296584240141456</v>
      </c>
      <c r="Z746" s="5" t="e">
        <f>INDEX(sgStats[gl_rank],MATCH(stat_prod_calc_test_venusaur[[#This Row],[iv_str]],sgStats[ul_iv_string],0))</f>
        <v>#N/A</v>
      </c>
      <c r="AA746" s="5" t="e">
        <f>stat_prod_calc_test_venusaur[[#This Row],[sg_ul_rank]]=stat_prod_calc_test_venusaur[[#This Row],[ul_rank]]</f>
        <v>#N/A</v>
      </c>
      <c r="AB746" s="5">
        <f>ROUND(stat_prod_calc_test_venusaur[[#This Row],[ul_stat_product]],1)</f>
        <v>3886.4</v>
      </c>
      <c r="AC746" s="5" t="e">
        <f>INDEX(sgStats[ul_prod],MATCH(stat_prod_calc_test_venusaur[[#This Row],[iv_str]],sgStats[ul_iv_string],0))</f>
        <v>#N/A</v>
      </c>
    </row>
    <row r="747" spans="1:29" x14ac:dyDescent="0.25">
      <c r="A747" s="5" t="s">
        <v>36</v>
      </c>
      <c r="B747" s="5" t="s">
        <v>521</v>
      </c>
      <c r="C747">
        <v>20.5</v>
      </c>
      <c r="D747">
        <v>1488</v>
      </c>
      <c r="E747">
        <v>123</v>
      </c>
      <c r="F747">
        <v>1799.3879999999999</v>
      </c>
      <c r="G747">
        <v>484</v>
      </c>
      <c r="H747">
        <v>88.180999999999997</v>
      </c>
      <c r="I747">
        <v>38.5</v>
      </c>
      <c r="J747">
        <v>2487</v>
      </c>
      <c r="K747">
        <v>159</v>
      </c>
      <c r="L747">
        <v>3886.33</v>
      </c>
      <c r="M747">
        <v>746</v>
      </c>
      <c r="N747">
        <v>80.614000000000004</v>
      </c>
      <c r="O747">
        <v>3</v>
      </c>
      <c r="P747" t="e">
        <f>INDEX(sgStats[gl_rank],MATCH(stat_prod_calc_test_venusaur[[#This Row],[iv_str]],sgStats[gl_iv_string],0))</f>
        <v>#N/A</v>
      </c>
      <c r="Q747" t="e">
        <f>stat_prod_calc_test_venusaur[[#This Row],[sg_gl_rank]]=stat_prod_calc_test_venusaur[[#This Row],[gl_rank]]</f>
        <v>#N/A</v>
      </c>
      <c r="R747">
        <f>ROUND(stat_prod_calc_test_venusaur[[#This Row],[gl_stat_product]],1)</f>
        <v>1799.4</v>
      </c>
      <c r="S747" s="6" t="e">
        <f>INDEX(sgStats[gl_prod],MATCH(stat_prod_calc_test_venusaur[[#This Row],[iv_str]],sgStats[gl_iv_string],0))</f>
        <v>#N/A</v>
      </c>
      <c r="T747" s="5">
        <f>ROUND(stat_prod_calc_test_venusaur[[#This Row],[gl_percent_rank]],2)</f>
        <v>88.18</v>
      </c>
      <c r="U747" s="5" t="e">
        <f>INDEX(sgStats[gl_percent_sp],MATCH(stat_prod_calc_test_venusaur[[#This Row],[iv_str]],sgStats[gl_iv_string],0))</f>
        <v>#N/A</v>
      </c>
      <c r="V747" s="5" t="e">
        <f>stat_prod_calc_test_venusaur[[#This Row],[my_gl_%sp]]=stat_prod_calc_test_venusaur[[#This Row],[sg_gl_%sp]]</f>
        <v>#N/A</v>
      </c>
      <c r="W747" s="5">
        <f>ROUND(stat_prod_calc_test_venusaur[[#This Row],[gl_stat_product]]/$F$2*100,2)</f>
        <v>98.51</v>
      </c>
      <c r="X747" s="5" t="e">
        <f>stat_prod_calc_test_venusaur[[#This Row],[Column1]]=stat_prod_calc_test_venusaur[[#This Row],[sg_gl_%sp]]</f>
        <v>#N/A</v>
      </c>
      <c r="Y747" s="5">
        <f>stat_prod_calc_test_venusaur[[#This Row],[ul_stat_product]]/$L$66*100</f>
        <v>98.295951921527745</v>
      </c>
      <c r="Z747" s="5" t="e">
        <f>INDEX(sgStats[gl_rank],MATCH(stat_prod_calc_test_venusaur[[#This Row],[iv_str]],sgStats[ul_iv_string],0))</f>
        <v>#N/A</v>
      </c>
      <c r="AA747" s="5" t="e">
        <f>stat_prod_calc_test_venusaur[[#This Row],[sg_ul_rank]]=stat_prod_calc_test_venusaur[[#This Row],[ul_rank]]</f>
        <v>#N/A</v>
      </c>
      <c r="AB747" s="5">
        <f>ROUND(stat_prod_calc_test_venusaur[[#This Row],[ul_stat_product]],1)</f>
        <v>3886.3</v>
      </c>
      <c r="AC747" s="5" t="e">
        <f>INDEX(sgStats[ul_prod],MATCH(stat_prod_calc_test_venusaur[[#This Row],[iv_str]],sgStats[ul_iv_string],0))</f>
        <v>#N/A</v>
      </c>
    </row>
    <row r="748" spans="1:29" x14ac:dyDescent="0.25">
      <c r="A748" s="5" t="s">
        <v>36</v>
      </c>
      <c r="B748" s="5" t="s">
        <v>488</v>
      </c>
      <c r="C748">
        <v>21</v>
      </c>
      <c r="D748">
        <v>1498</v>
      </c>
      <c r="E748">
        <v>122</v>
      </c>
      <c r="F748">
        <v>1800.461</v>
      </c>
      <c r="G748">
        <v>452</v>
      </c>
      <c r="H748">
        <v>88.986999999999995</v>
      </c>
      <c r="I748">
        <v>40</v>
      </c>
      <c r="J748">
        <v>2497</v>
      </c>
      <c r="K748">
        <v>158</v>
      </c>
      <c r="L748">
        <v>3886.3220000000001</v>
      </c>
      <c r="M748">
        <v>747</v>
      </c>
      <c r="N748">
        <v>80.587999999999994</v>
      </c>
      <c r="O748">
        <v>3</v>
      </c>
      <c r="P748" t="e">
        <f>INDEX(sgStats[gl_rank],MATCH(stat_prod_calc_test_venusaur[[#This Row],[iv_str]],sgStats[gl_iv_string],0))</f>
        <v>#N/A</v>
      </c>
      <c r="Q748" t="e">
        <f>stat_prod_calc_test_venusaur[[#This Row],[sg_gl_rank]]=stat_prod_calc_test_venusaur[[#This Row],[gl_rank]]</f>
        <v>#N/A</v>
      </c>
      <c r="R748">
        <f>ROUND(stat_prod_calc_test_venusaur[[#This Row],[gl_stat_product]],1)</f>
        <v>1800.5</v>
      </c>
      <c r="S748" s="6" t="e">
        <f>INDEX(sgStats[gl_prod],MATCH(stat_prod_calc_test_venusaur[[#This Row],[iv_str]],sgStats[gl_iv_string],0))</f>
        <v>#N/A</v>
      </c>
      <c r="T748" s="5">
        <f>ROUND(stat_prod_calc_test_venusaur[[#This Row],[gl_percent_rank]],2)</f>
        <v>88.99</v>
      </c>
      <c r="U748" s="5" t="e">
        <f>INDEX(sgStats[gl_percent_sp],MATCH(stat_prod_calc_test_venusaur[[#This Row],[iv_str]],sgStats[gl_iv_string],0))</f>
        <v>#N/A</v>
      </c>
      <c r="V748" s="5" t="e">
        <f>stat_prod_calc_test_venusaur[[#This Row],[my_gl_%sp]]=stat_prod_calc_test_venusaur[[#This Row],[sg_gl_%sp]]</f>
        <v>#N/A</v>
      </c>
      <c r="W748" s="5">
        <f>ROUND(stat_prod_calc_test_venusaur[[#This Row],[gl_stat_product]]/$F$2*100,2)</f>
        <v>98.57</v>
      </c>
      <c r="X748" s="5" t="e">
        <f>stat_prod_calc_test_venusaur[[#This Row],[Column1]]=stat_prod_calc_test_venusaur[[#This Row],[sg_gl_%sp]]</f>
        <v>#N/A</v>
      </c>
      <c r="Y748" s="5">
        <f>stat_prod_calc_test_venusaur[[#This Row],[ul_stat_product]]/$L$66*100</f>
        <v>98.29574957957135</v>
      </c>
      <c r="Z748" s="5" t="e">
        <f>INDEX(sgStats[gl_rank],MATCH(stat_prod_calc_test_venusaur[[#This Row],[iv_str]],sgStats[ul_iv_string],0))</f>
        <v>#N/A</v>
      </c>
      <c r="AA748" s="5" t="e">
        <f>stat_prod_calc_test_venusaur[[#This Row],[sg_ul_rank]]=stat_prod_calc_test_venusaur[[#This Row],[ul_rank]]</f>
        <v>#N/A</v>
      </c>
      <c r="AB748" s="5">
        <f>ROUND(stat_prod_calc_test_venusaur[[#This Row],[ul_stat_product]],1)</f>
        <v>3886.3</v>
      </c>
      <c r="AC748" s="5" t="e">
        <f>INDEX(sgStats[ul_prod],MATCH(stat_prod_calc_test_venusaur[[#This Row],[iv_str]],sgStats[ul_iv_string],0))</f>
        <v>#N/A</v>
      </c>
    </row>
    <row r="749" spans="1:29" x14ac:dyDescent="0.25">
      <c r="A749" s="5" t="s">
        <v>36</v>
      </c>
      <c r="B749" s="5" t="s">
        <v>857</v>
      </c>
      <c r="C749">
        <v>20</v>
      </c>
      <c r="D749">
        <v>1488</v>
      </c>
      <c r="E749">
        <v>121</v>
      </c>
      <c r="F749">
        <v>1788.048</v>
      </c>
      <c r="G749">
        <v>821</v>
      </c>
      <c r="H749">
        <v>79.950999999999993</v>
      </c>
      <c r="I749">
        <v>37</v>
      </c>
      <c r="J749">
        <v>2493</v>
      </c>
      <c r="K749">
        <v>157</v>
      </c>
      <c r="L749">
        <v>3886.2559999999999</v>
      </c>
      <c r="M749">
        <v>748</v>
      </c>
      <c r="N749">
        <v>80.561999999999998</v>
      </c>
      <c r="O749">
        <v>3</v>
      </c>
      <c r="P749" t="e">
        <f>INDEX(sgStats[gl_rank],MATCH(stat_prod_calc_test_venusaur[[#This Row],[iv_str]],sgStats[gl_iv_string],0))</f>
        <v>#N/A</v>
      </c>
      <c r="Q749" t="e">
        <f>stat_prod_calc_test_venusaur[[#This Row],[sg_gl_rank]]=stat_prod_calc_test_venusaur[[#This Row],[gl_rank]]</f>
        <v>#N/A</v>
      </c>
      <c r="R749">
        <f>ROUND(stat_prod_calc_test_venusaur[[#This Row],[gl_stat_product]],1)</f>
        <v>1788</v>
      </c>
      <c r="S749" s="6" t="e">
        <f>INDEX(sgStats[gl_prod],MATCH(stat_prod_calc_test_venusaur[[#This Row],[iv_str]],sgStats[gl_iv_string],0))</f>
        <v>#N/A</v>
      </c>
      <c r="T749" s="5">
        <f>ROUND(stat_prod_calc_test_venusaur[[#This Row],[gl_percent_rank]],2)</f>
        <v>79.95</v>
      </c>
      <c r="U749" s="5" t="e">
        <f>INDEX(sgStats[gl_percent_sp],MATCH(stat_prod_calc_test_venusaur[[#This Row],[iv_str]],sgStats[gl_iv_string],0))</f>
        <v>#N/A</v>
      </c>
      <c r="V749" s="5" t="e">
        <f>stat_prod_calc_test_venusaur[[#This Row],[my_gl_%sp]]=stat_prod_calc_test_venusaur[[#This Row],[sg_gl_%sp]]</f>
        <v>#N/A</v>
      </c>
      <c r="W749" s="5">
        <f>ROUND(stat_prod_calc_test_venusaur[[#This Row],[gl_stat_product]]/$F$2*100,2)</f>
        <v>97.89</v>
      </c>
      <c r="X749" s="5" t="e">
        <f>stat_prod_calc_test_venusaur[[#This Row],[Column1]]=stat_prod_calc_test_venusaur[[#This Row],[sg_gl_%sp]]</f>
        <v>#N/A</v>
      </c>
      <c r="Y749" s="5">
        <f>stat_prod_calc_test_venusaur[[#This Row],[ul_stat_product]]/$L$66*100</f>
        <v>98.294080258431151</v>
      </c>
      <c r="Z749" s="5" t="e">
        <f>INDEX(sgStats[gl_rank],MATCH(stat_prod_calc_test_venusaur[[#This Row],[iv_str]],sgStats[ul_iv_string],0))</f>
        <v>#N/A</v>
      </c>
      <c r="AA749" s="5" t="e">
        <f>stat_prod_calc_test_venusaur[[#This Row],[sg_ul_rank]]=stat_prod_calc_test_venusaur[[#This Row],[ul_rank]]</f>
        <v>#N/A</v>
      </c>
      <c r="AB749" s="5">
        <f>ROUND(stat_prod_calc_test_venusaur[[#This Row],[ul_stat_product]],1)</f>
        <v>3886.3</v>
      </c>
      <c r="AC749" s="5" t="e">
        <f>INDEX(sgStats[ul_prod],MATCH(stat_prod_calc_test_venusaur[[#This Row],[iv_str]],sgStats[ul_iv_string],0))</f>
        <v>#N/A</v>
      </c>
    </row>
    <row r="750" spans="1:29" x14ac:dyDescent="0.25">
      <c r="A750" s="5" t="s">
        <v>36</v>
      </c>
      <c r="B750" s="5" t="s">
        <v>1741</v>
      </c>
      <c r="C750">
        <v>20</v>
      </c>
      <c r="D750">
        <v>1477</v>
      </c>
      <c r="E750">
        <v>122</v>
      </c>
      <c r="F750">
        <v>1766.9480000000001</v>
      </c>
      <c r="G750">
        <v>1705</v>
      </c>
      <c r="H750">
        <v>58.387999999999998</v>
      </c>
      <c r="I750">
        <v>37.5</v>
      </c>
      <c r="J750">
        <v>2493</v>
      </c>
      <c r="K750">
        <v>159</v>
      </c>
      <c r="L750">
        <v>3886.2139999999999</v>
      </c>
      <c r="M750">
        <v>749</v>
      </c>
      <c r="N750">
        <v>80.536000000000001</v>
      </c>
      <c r="O750">
        <v>3</v>
      </c>
      <c r="P750" t="e">
        <f>INDEX(sgStats[gl_rank],MATCH(stat_prod_calc_test_venusaur[[#This Row],[iv_str]],sgStats[gl_iv_string],0))</f>
        <v>#N/A</v>
      </c>
      <c r="Q750" t="e">
        <f>stat_prod_calc_test_venusaur[[#This Row],[sg_gl_rank]]=stat_prod_calc_test_venusaur[[#This Row],[gl_rank]]</f>
        <v>#N/A</v>
      </c>
      <c r="R750">
        <f>ROUND(stat_prod_calc_test_venusaur[[#This Row],[gl_stat_product]],1)</f>
        <v>1766.9</v>
      </c>
      <c r="S750" s="6" t="e">
        <f>INDEX(sgStats[gl_prod],MATCH(stat_prod_calc_test_venusaur[[#This Row],[iv_str]],sgStats[gl_iv_string],0))</f>
        <v>#N/A</v>
      </c>
      <c r="T750" s="5">
        <f>ROUND(stat_prod_calc_test_venusaur[[#This Row],[gl_percent_rank]],2)</f>
        <v>58.39</v>
      </c>
      <c r="U750" s="5" t="e">
        <f>INDEX(sgStats[gl_percent_sp],MATCH(stat_prod_calc_test_venusaur[[#This Row],[iv_str]],sgStats[gl_iv_string],0))</f>
        <v>#N/A</v>
      </c>
      <c r="V750" s="5" t="e">
        <f>stat_prod_calc_test_venusaur[[#This Row],[my_gl_%sp]]=stat_prod_calc_test_venusaur[[#This Row],[sg_gl_%sp]]</f>
        <v>#N/A</v>
      </c>
      <c r="W750" s="5">
        <f>ROUND(stat_prod_calc_test_venusaur[[#This Row],[gl_stat_product]]/$F$2*100,2)</f>
        <v>96.73</v>
      </c>
      <c r="X750" s="5" t="e">
        <f>stat_prod_calc_test_venusaur[[#This Row],[Column1]]=stat_prod_calc_test_venusaur[[#This Row],[sg_gl_%sp]]</f>
        <v>#N/A</v>
      </c>
      <c r="Y750" s="5">
        <f>stat_prod_calc_test_venusaur[[#This Row],[ul_stat_product]]/$L$66*100</f>
        <v>98.293017963160096</v>
      </c>
      <c r="Z750" s="5" t="e">
        <f>INDEX(sgStats[gl_rank],MATCH(stat_prod_calc_test_venusaur[[#This Row],[iv_str]],sgStats[ul_iv_string],0))</f>
        <v>#N/A</v>
      </c>
      <c r="AA750" s="5" t="e">
        <f>stat_prod_calc_test_venusaur[[#This Row],[sg_ul_rank]]=stat_prod_calc_test_venusaur[[#This Row],[ul_rank]]</f>
        <v>#N/A</v>
      </c>
      <c r="AB750" s="5">
        <f>ROUND(stat_prod_calc_test_venusaur[[#This Row],[ul_stat_product]],1)</f>
        <v>3886.2</v>
      </c>
      <c r="AC750" s="5" t="e">
        <f>INDEX(sgStats[ul_prod],MATCH(stat_prod_calc_test_venusaur[[#This Row],[iv_str]],sgStats[ul_iv_string],0))</f>
        <v>#N/A</v>
      </c>
    </row>
    <row r="751" spans="1:29" x14ac:dyDescent="0.25">
      <c r="A751" s="5" t="s">
        <v>36</v>
      </c>
      <c r="B751" s="5" t="s">
        <v>1610</v>
      </c>
      <c r="C751">
        <v>21</v>
      </c>
      <c r="D751">
        <v>1475</v>
      </c>
      <c r="E751">
        <v>123</v>
      </c>
      <c r="F751">
        <v>1769.9559999999999</v>
      </c>
      <c r="G751">
        <v>1573</v>
      </c>
      <c r="H751">
        <v>61.563000000000002</v>
      </c>
      <c r="I751">
        <v>41</v>
      </c>
      <c r="J751">
        <v>2491</v>
      </c>
      <c r="K751">
        <v>160</v>
      </c>
      <c r="L751">
        <v>3886.0929999999998</v>
      </c>
      <c r="M751">
        <v>750</v>
      </c>
      <c r="N751">
        <v>80.510000000000005</v>
      </c>
      <c r="O751">
        <v>3</v>
      </c>
      <c r="P751" t="e">
        <f>INDEX(sgStats[gl_rank],MATCH(stat_prod_calc_test_venusaur[[#This Row],[iv_str]],sgStats[gl_iv_string],0))</f>
        <v>#N/A</v>
      </c>
      <c r="Q751" t="e">
        <f>stat_prod_calc_test_venusaur[[#This Row],[sg_gl_rank]]=stat_prod_calc_test_venusaur[[#This Row],[gl_rank]]</f>
        <v>#N/A</v>
      </c>
      <c r="R751">
        <f>ROUND(stat_prod_calc_test_venusaur[[#This Row],[gl_stat_product]],1)</f>
        <v>1770</v>
      </c>
      <c r="S751" s="6" t="e">
        <f>INDEX(sgStats[gl_prod],MATCH(stat_prod_calc_test_venusaur[[#This Row],[iv_str]],sgStats[gl_iv_string],0))</f>
        <v>#N/A</v>
      </c>
      <c r="T751" s="5">
        <f>ROUND(stat_prod_calc_test_venusaur[[#This Row],[gl_percent_rank]],2)</f>
        <v>61.56</v>
      </c>
      <c r="U751" s="5" t="e">
        <f>INDEX(sgStats[gl_percent_sp],MATCH(stat_prod_calc_test_venusaur[[#This Row],[iv_str]],sgStats[gl_iv_string],0))</f>
        <v>#N/A</v>
      </c>
      <c r="V751" s="5" t="e">
        <f>stat_prod_calc_test_venusaur[[#This Row],[my_gl_%sp]]=stat_prod_calc_test_venusaur[[#This Row],[sg_gl_%sp]]</f>
        <v>#N/A</v>
      </c>
      <c r="W751" s="5">
        <f>ROUND(stat_prod_calc_test_venusaur[[#This Row],[gl_stat_product]]/$F$2*100,2)</f>
        <v>96.9</v>
      </c>
      <c r="X751" s="5" t="e">
        <f>stat_prod_calc_test_venusaur[[#This Row],[Column1]]=stat_prod_calc_test_venusaur[[#This Row],[sg_gl_%sp]]</f>
        <v>#N/A</v>
      </c>
      <c r="Y751" s="5">
        <f>stat_prod_calc_test_venusaur[[#This Row],[ul_stat_product]]/$L$66*100</f>
        <v>98.289957541069725</v>
      </c>
      <c r="Z751" s="5" t="e">
        <f>INDEX(sgStats[gl_rank],MATCH(stat_prod_calc_test_venusaur[[#This Row],[iv_str]],sgStats[ul_iv_string],0))</f>
        <v>#N/A</v>
      </c>
      <c r="AA751" s="5" t="e">
        <f>stat_prod_calc_test_venusaur[[#This Row],[sg_ul_rank]]=stat_prod_calc_test_venusaur[[#This Row],[ul_rank]]</f>
        <v>#N/A</v>
      </c>
      <c r="AB751" s="5">
        <f>ROUND(stat_prod_calc_test_venusaur[[#This Row],[ul_stat_product]],1)</f>
        <v>3886.1</v>
      </c>
      <c r="AC751" s="5" t="e">
        <f>INDEX(sgStats[ul_prod],MATCH(stat_prod_calc_test_venusaur[[#This Row],[iv_str]],sgStats[ul_iv_string],0))</f>
        <v>#N/A</v>
      </c>
    </row>
    <row r="752" spans="1:29" x14ac:dyDescent="0.25">
      <c r="A752" s="5" t="s">
        <v>36</v>
      </c>
      <c r="B752" s="5" t="s">
        <v>2701</v>
      </c>
      <c r="C752">
        <v>20</v>
      </c>
      <c r="D752">
        <v>1466</v>
      </c>
      <c r="E752">
        <v>120</v>
      </c>
      <c r="F752">
        <v>1747.1030000000001</v>
      </c>
      <c r="G752">
        <v>2665</v>
      </c>
      <c r="H752">
        <v>34.945</v>
      </c>
      <c r="I752">
        <v>38</v>
      </c>
      <c r="J752">
        <v>2493</v>
      </c>
      <c r="K752">
        <v>157</v>
      </c>
      <c r="L752">
        <v>3886.0329999999999</v>
      </c>
      <c r="M752">
        <v>751</v>
      </c>
      <c r="N752">
        <v>80.483999999999995</v>
      </c>
      <c r="O752">
        <v>3</v>
      </c>
      <c r="P752" t="e">
        <f>INDEX(sgStats[gl_rank],MATCH(stat_prod_calc_test_venusaur[[#This Row],[iv_str]],sgStats[gl_iv_string],0))</f>
        <v>#N/A</v>
      </c>
      <c r="Q752" t="e">
        <f>stat_prod_calc_test_venusaur[[#This Row],[sg_gl_rank]]=stat_prod_calc_test_venusaur[[#This Row],[gl_rank]]</f>
        <v>#N/A</v>
      </c>
      <c r="R752">
        <f>ROUND(stat_prod_calc_test_venusaur[[#This Row],[gl_stat_product]],1)</f>
        <v>1747.1</v>
      </c>
      <c r="S752" s="6" t="e">
        <f>INDEX(sgStats[gl_prod],MATCH(stat_prod_calc_test_venusaur[[#This Row],[iv_str]],sgStats[gl_iv_string],0))</f>
        <v>#N/A</v>
      </c>
      <c r="T752" s="5">
        <f>ROUND(stat_prod_calc_test_venusaur[[#This Row],[gl_percent_rank]],2)</f>
        <v>34.950000000000003</v>
      </c>
      <c r="U752" s="5" t="e">
        <f>INDEX(sgStats[gl_percent_sp],MATCH(stat_prod_calc_test_venusaur[[#This Row],[iv_str]],sgStats[gl_iv_string],0))</f>
        <v>#N/A</v>
      </c>
      <c r="V752" s="5" t="e">
        <f>stat_prod_calc_test_venusaur[[#This Row],[my_gl_%sp]]=stat_prod_calc_test_venusaur[[#This Row],[sg_gl_%sp]]</f>
        <v>#N/A</v>
      </c>
      <c r="W752" s="5">
        <f>ROUND(stat_prod_calc_test_venusaur[[#This Row],[gl_stat_product]]/$F$2*100,2)</f>
        <v>95.65</v>
      </c>
      <c r="X752" s="5" t="e">
        <f>stat_prod_calc_test_venusaur[[#This Row],[Column1]]=stat_prod_calc_test_venusaur[[#This Row],[sg_gl_%sp]]</f>
        <v>#N/A</v>
      </c>
      <c r="Y752" s="5">
        <f>stat_prod_calc_test_venusaur[[#This Row],[ul_stat_product]]/$L$66*100</f>
        <v>98.288439976396816</v>
      </c>
      <c r="Z752" s="5" t="e">
        <f>INDEX(sgStats[gl_rank],MATCH(stat_prod_calc_test_venusaur[[#This Row],[iv_str]],sgStats[ul_iv_string],0))</f>
        <v>#N/A</v>
      </c>
      <c r="AA752" s="5" t="e">
        <f>stat_prod_calc_test_venusaur[[#This Row],[sg_ul_rank]]=stat_prod_calc_test_venusaur[[#This Row],[ul_rank]]</f>
        <v>#N/A</v>
      </c>
      <c r="AB752" s="5">
        <f>ROUND(stat_prod_calc_test_venusaur[[#This Row],[ul_stat_product]],1)</f>
        <v>3886</v>
      </c>
      <c r="AC752" s="5" t="e">
        <f>INDEX(sgStats[ul_prod],MATCH(stat_prod_calc_test_venusaur[[#This Row],[iv_str]],sgStats[ul_iv_string],0))</f>
        <v>#N/A</v>
      </c>
    </row>
    <row r="753" spans="1:29" x14ac:dyDescent="0.25">
      <c r="A753" s="5" t="s">
        <v>36</v>
      </c>
      <c r="B753" s="5" t="s">
        <v>467</v>
      </c>
      <c r="C753">
        <v>21</v>
      </c>
      <c r="D753">
        <v>1495</v>
      </c>
      <c r="E753">
        <v>119</v>
      </c>
      <c r="F753">
        <v>1801.6279999999999</v>
      </c>
      <c r="G753">
        <v>431</v>
      </c>
      <c r="H753">
        <v>89.474999999999994</v>
      </c>
      <c r="I753">
        <v>40</v>
      </c>
      <c r="J753">
        <v>2491</v>
      </c>
      <c r="K753">
        <v>154</v>
      </c>
      <c r="L753">
        <v>3885.9459999999999</v>
      </c>
      <c r="M753">
        <v>752</v>
      </c>
      <c r="N753">
        <v>80.432000000000002</v>
      </c>
      <c r="O753">
        <v>3</v>
      </c>
      <c r="P753" t="e">
        <f>INDEX(sgStats[gl_rank],MATCH(stat_prod_calc_test_venusaur[[#This Row],[iv_str]],sgStats[gl_iv_string],0))</f>
        <v>#N/A</v>
      </c>
      <c r="Q753" t="e">
        <f>stat_prod_calc_test_venusaur[[#This Row],[sg_gl_rank]]=stat_prod_calc_test_venusaur[[#This Row],[gl_rank]]</f>
        <v>#N/A</v>
      </c>
      <c r="R753">
        <f>ROUND(stat_prod_calc_test_venusaur[[#This Row],[gl_stat_product]],1)</f>
        <v>1801.6</v>
      </c>
      <c r="S753" s="6" t="e">
        <f>INDEX(sgStats[gl_prod],MATCH(stat_prod_calc_test_venusaur[[#This Row],[iv_str]],sgStats[gl_iv_string],0))</f>
        <v>#N/A</v>
      </c>
      <c r="T753" s="5">
        <f>ROUND(stat_prod_calc_test_venusaur[[#This Row],[gl_percent_rank]],2)</f>
        <v>89.48</v>
      </c>
      <c r="U753" s="5" t="e">
        <f>INDEX(sgStats[gl_percent_sp],MATCH(stat_prod_calc_test_venusaur[[#This Row],[iv_str]],sgStats[gl_iv_string],0))</f>
        <v>#N/A</v>
      </c>
      <c r="V753" s="5" t="e">
        <f>stat_prod_calc_test_venusaur[[#This Row],[my_gl_%sp]]=stat_prod_calc_test_venusaur[[#This Row],[sg_gl_%sp]]</f>
        <v>#N/A</v>
      </c>
      <c r="W753" s="5">
        <f>ROUND(stat_prod_calc_test_venusaur[[#This Row],[gl_stat_product]]/$F$2*100,2)</f>
        <v>98.63</v>
      </c>
      <c r="X753" s="5" t="e">
        <f>stat_prod_calc_test_venusaur[[#This Row],[Column1]]=stat_prod_calc_test_venusaur[[#This Row],[sg_gl_%sp]]</f>
        <v>#N/A</v>
      </c>
      <c r="Y753" s="5">
        <f>stat_prod_calc_test_venusaur[[#This Row],[ul_stat_product]]/$L$66*100</f>
        <v>98.28623950762109</v>
      </c>
      <c r="Z753" s="5" t="e">
        <f>INDEX(sgStats[gl_rank],MATCH(stat_prod_calc_test_venusaur[[#This Row],[iv_str]],sgStats[ul_iv_string],0))</f>
        <v>#N/A</v>
      </c>
      <c r="AA753" s="5" t="e">
        <f>stat_prod_calc_test_venusaur[[#This Row],[sg_ul_rank]]=stat_prod_calc_test_venusaur[[#This Row],[ul_rank]]</f>
        <v>#N/A</v>
      </c>
      <c r="AB753" s="5">
        <f>ROUND(stat_prod_calc_test_venusaur[[#This Row],[ul_stat_product]],1)</f>
        <v>3885.9</v>
      </c>
      <c r="AC753" s="5" t="e">
        <f>INDEX(sgStats[ul_prod],MATCH(stat_prod_calc_test_venusaur[[#This Row],[iv_str]],sgStats[ul_iv_string],0))</f>
        <v>#N/A</v>
      </c>
    </row>
    <row r="754" spans="1:29" x14ac:dyDescent="0.25">
      <c r="A754" s="5" t="s">
        <v>36</v>
      </c>
      <c r="B754" s="5" t="s">
        <v>468</v>
      </c>
      <c r="C754">
        <v>21</v>
      </c>
      <c r="D754">
        <v>1491</v>
      </c>
      <c r="E754">
        <v>119</v>
      </c>
      <c r="F754">
        <v>1801.6279999999999</v>
      </c>
      <c r="G754">
        <v>431</v>
      </c>
      <c r="H754">
        <v>89.474999999999994</v>
      </c>
      <c r="I754">
        <v>40</v>
      </c>
      <c r="J754">
        <v>2485</v>
      </c>
      <c r="K754">
        <v>154</v>
      </c>
      <c r="L754">
        <v>3885.9459999999999</v>
      </c>
      <c r="M754">
        <v>752</v>
      </c>
      <c r="N754">
        <v>80.432000000000002</v>
      </c>
      <c r="O754">
        <v>3</v>
      </c>
      <c r="P754" t="e">
        <f>INDEX(sgStats[gl_rank],MATCH(stat_prod_calc_test_venusaur[[#This Row],[iv_str]],sgStats[gl_iv_string],0))</f>
        <v>#N/A</v>
      </c>
      <c r="Q754" t="e">
        <f>stat_prod_calc_test_venusaur[[#This Row],[sg_gl_rank]]=stat_prod_calc_test_venusaur[[#This Row],[gl_rank]]</f>
        <v>#N/A</v>
      </c>
      <c r="R754">
        <f>ROUND(stat_prod_calc_test_venusaur[[#This Row],[gl_stat_product]],1)</f>
        <v>1801.6</v>
      </c>
      <c r="S754" s="6" t="e">
        <f>INDEX(sgStats[gl_prod],MATCH(stat_prod_calc_test_venusaur[[#This Row],[iv_str]],sgStats[gl_iv_string],0))</f>
        <v>#N/A</v>
      </c>
      <c r="T754" s="5">
        <f>ROUND(stat_prod_calc_test_venusaur[[#This Row],[gl_percent_rank]],2)</f>
        <v>89.48</v>
      </c>
      <c r="U754" s="5" t="e">
        <f>INDEX(sgStats[gl_percent_sp],MATCH(stat_prod_calc_test_venusaur[[#This Row],[iv_str]],sgStats[gl_iv_string],0))</f>
        <v>#N/A</v>
      </c>
      <c r="V754" s="5" t="e">
        <f>stat_prod_calc_test_venusaur[[#This Row],[my_gl_%sp]]=stat_prod_calc_test_venusaur[[#This Row],[sg_gl_%sp]]</f>
        <v>#N/A</v>
      </c>
      <c r="W754" s="5">
        <f>ROUND(stat_prod_calc_test_venusaur[[#This Row],[gl_stat_product]]/$F$2*100,2)</f>
        <v>98.63</v>
      </c>
      <c r="X754" s="5" t="e">
        <f>stat_prod_calc_test_venusaur[[#This Row],[Column1]]=stat_prod_calc_test_venusaur[[#This Row],[sg_gl_%sp]]</f>
        <v>#N/A</v>
      </c>
      <c r="Y754" s="5">
        <f>stat_prod_calc_test_venusaur[[#This Row],[ul_stat_product]]/$L$66*100</f>
        <v>98.28623950762109</v>
      </c>
      <c r="Z754" s="5" t="e">
        <f>INDEX(sgStats[gl_rank],MATCH(stat_prod_calc_test_venusaur[[#This Row],[iv_str]],sgStats[ul_iv_string],0))</f>
        <v>#N/A</v>
      </c>
      <c r="AA754" s="5" t="e">
        <f>stat_prod_calc_test_venusaur[[#This Row],[sg_ul_rank]]=stat_prod_calc_test_venusaur[[#This Row],[ul_rank]]</f>
        <v>#N/A</v>
      </c>
      <c r="AB754" s="5">
        <f>ROUND(stat_prod_calc_test_venusaur[[#This Row],[ul_stat_product]],1)</f>
        <v>3885.9</v>
      </c>
      <c r="AC754" s="5" t="e">
        <f>INDEX(sgStats[ul_prod],MATCH(stat_prod_calc_test_venusaur[[#This Row],[iv_str]],sgStats[ul_iv_string],0))</f>
        <v>#N/A</v>
      </c>
    </row>
    <row r="755" spans="1:29" x14ac:dyDescent="0.25">
      <c r="A755" s="5" t="s">
        <v>36</v>
      </c>
      <c r="B755" s="5" t="s">
        <v>990</v>
      </c>
      <c r="C755">
        <v>21</v>
      </c>
      <c r="D755">
        <v>1483</v>
      </c>
      <c r="E755">
        <v>124</v>
      </c>
      <c r="F755">
        <v>1784.346</v>
      </c>
      <c r="G755">
        <v>954</v>
      </c>
      <c r="H755">
        <v>76.703000000000003</v>
      </c>
      <c r="I755">
        <v>40.5</v>
      </c>
      <c r="J755">
        <v>2487</v>
      </c>
      <c r="K755">
        <v>161</v>
      </c>
      <c r="L755">
        <v>3885.8739999999998</v>
      </c>
      <c r="M755">
        <v>754</v>
      </c>
      <c r="N755">
        <v>80.406000000000006</v>
      </c>
      <c r="O755">
        <v>3</v>
      </c>
      <c r="P755" t="e">
        <f>INDEX(sgStats[gl_rank],MATCH(stat_prod_calc_test_venusaur[[#This Row],[iv_str]],sgStats[gl_iv_string],0))</f>
        <v>#N/A</v>
      </c>
      <c r="Q755" t="e">
        <f>stat_prod_calc_test_venusaur[[#This Row],[sg_gl_rank]]=stat_prod_calc_test_venusaur[[#This Row],[gl_rank]]</f>
        <v>#N/A</v>
      </c>
      <c r="R755">
        <f>ROUND(stat_prod_calc_test_venusaur[[#This Row],[gl_stat_product]],1)</f>
        <v>1784.3</v>
      </c>
      <c r="S755" s="6" t="e">
        <f>INDEX(sgStats[gl_prod],MATCH(stat_prod_calc_test_venusaur[[#This Row],[iv_str]],sgStats[gl_iv_string],0))</f>
        <v>#N/A</v>
      </c>
      <c r="T755" s="5">
        <f>ROUND(stat_prod_calc_test_venusaur[[#This Row],[gl_percent_rank]],2)</f>
        <v>76.7</v>
      </c>
      <c r="U755" s="5" t="e">
        <f>INDEX(sgStats[gl_percent_sp],MATCH(stat_prod_calc_test_venusaur[[#This Row],[iv_str]],sgStats[gl_iv_string],0))</f>
        <v>#N/A</v>
      </c>
      <c r="V755" s="5" t="e">
        <f>stat_prod_calc_test_venusaur[[#This Row],[my_gl_%sp]]=stat_prod_calc_test_venusaur[[#This Row],[sg_gl_%sp]]</f>
        <v>#N/A</v>
      </c>
      <c r="W755" s="5">
        <f>ROUND(stat_prod_calc_test_venusaur[[#This Row],[gl_stat_product]]/$F$2*100,2)</f>
        <v>97.69</v>
      </c>
      <c r="X755" s="5" t="e">
        <f>stat_prod_calc_test_venusaur[[#This Row],[Column1]]=stat_prod_calc_test_venusaur[[#This Row],[sg_gl_%sp]]</f>
        <v>#N/A</v>
      </c>
      <c r="Y755" s="5">
        <f>stat_prod_calc_test_venusaur[[#This Row],[ul_stat_product]]/$L$66*100</f>
        <v>98.284418430013574</v>
      </c>
      <c r="Z755" s="5" t="e">
        <f>INDEX(sgStats[gl_rank],MATCH(stat_prod_calc_test_venusaur[[#This Row],[iv_str]],sgStats[ul_iv_string],0))</f>
        <v>#N/A</v>
      </c>
      <c r="AA755" s="5" t="e">
        <f>stat_prod_calc_test_venusaur[[#This Row],[sg_ul_rank]]=stat_prod_calc_test_venusaur[[#This Row],[ul_rank]]</f>
        <v>#N/A</v>
      </c>
      <c r="AB755" s="5">
        <f>ROUND(stat_prod_calc_test_venusaur[[#This Row],[ul_stat_product]],1)</f>
        <v>3885.9</v>
      </c>
      <c r="AC755" s="5" t="e">
        <f>INDEX(sgStats[ul_prod],MATCH(stat_prod_calc_test_venusaur[[#This Row],[iv_str]],sgStats[ul_iv_string],0))</f>
        <v>#N/A</v>
      </c>
    </row>
    <row r="756" spans="1:29" x14ac:dyDescent="0.25">
      <c r="A756" s="5" t="s">
        <v>36</v>
      </c>
      <c r="B756" s="5" t="s">
        <v>470</v>
      </c>
      <c r="C756">
        <v>21</v>
      </c>
      <c r="D756">
        <v>1498</v>
      </c>
      <c r="E756">
        <v>119</v>
      </c>
      <c r="F756">
        <v>1801.5830000000001</v>
      </c>
      <c r="G756">
        <v>434</v>
      </c>
      <c r="H756">
        <v>89.352999999999994</v>
      </c>
      <c r="I756">
        <v>40</v>
      </c>
      <c r="J756">
        <v>2497</v>
      </c>
      <c r="K756">
        <v>154</v>
      </c>
      <c r="L756">
        <v>3885.85</v>
      </c>
      <c r="M756">
        <v>755</v>
      </c>
      <c r="N756">
        <v>80.328000000000003</v>
      </c>
      <c r="O756">
        <v>3</v>
      </c>
      <c r="P756" t="e">
        <f>INDEX(sgStats[gl_rank],MATCH(stat_prod_calc_test_venusaur[[#This Row],[iv_str]],sgStats[gl_iv_string],0))</f>
        <v>#N/A</v>
      </c>
      <c r="Q756" t="e">
        <f>stat_prod_calc_test_venusaur[[#This Row],[sg_gl_rank]]=stat_prod_calc_test_venusaur[[#This Row],[gl_rank]]</f>
        <v>#N/A</v>
      </c>
      <c r="R756">
        <f>ROUND(stat_prod_calc_test_venusaur[[#This Row],[gl_stat_product]],1)</f>
        <v>1801.6</v>
      </c>
      <c r="S756" s="6" t="e">
        <f>INDEX(sgStats[gl_prod],MATCH(stat_prod_calc_test_venusaur[[#This Row],[iv_str]],sgStats[gl_iv_string],0))</f>
        <v>#N/A</v>
      </c>
      <c r="T756" s="5">
        <f>ROUND(stat_prod_calc_test_venusaur[[#This Row],[gl_percent_rank]],2)</f>
        <v>89.35</v>
      </c>
      <c r="U756" s="5" t="e">
        <f>INDEX(sgStats[gl_percent_sp],MATCH(stat_prod_calc_test_venusaur[[#This Row],[iv_str]],sgStats[gl_iv_string],0))</f>
        <v>#N/A</v>
      </c>
      <c r="V756" s="5" t="e">
        <f>stat_prod_calc_test_venusaur[[#This Row],[my_gl_%sp]]=stat_prod_calc_test_venusaur[[#This Row],[sg_gl_%sp]]</f>
        <v>#N/A</v>
      </c>
      <c r="W756" s="5">
        <f>ROUND(stat_prod_calc_test_venusaur[[#This Row],[gl_stat_product]]/$F$2*100,2)</f>
        <v>98.63</v>
      </c>
      <c r="X756" s="5" t="e">
        <f>stat_prod_calc_test_venusaur[[#This Row],[Column1]]=stat_prod_calc_test_venusaur[[#This Row],[sg_gl_%sp]]</f>
        <v>#N/A</v>
      </c>
      <c r="Y756" s="5">
        <f>stat_prod_calc_test_venusaur[[#This Row],[ul_stat_product]]/$L$66*100</f>
        <v>98.283811404144416</v>
      </c>
      <c r="Z756" s="5" t="e">
        <f>INDEX(sgStats[gl_rank],MATCH(stat_prod_calc_test_venusaur[[#This Row],[iv_str]],sgStats[ul_iv_string],0))</f>
        <v>#N/A</v>
      </c>
      <c r="AA756" s="5" t="e">
        <f>stat_prod_calc_test_venusaur[[#This Row],[sg_ul_rank]]=stat_prod_calc_test_venusaur[[#This Row],[ul_rank]]</f>
        <v>#N/A</v>
      </c>
      <c r="AB756" s="5">
        <f>ROUND(stat_prod_calc_test_venusaur[[#This Row],[ul_stat_product]],1)</f>
        <v>3885.9</v>
      </c>
      <c r="AC756" s="5" t="e">
        <f>INDEX(sgStats[ul_prod],MATCH(stat_prod_calc_test_venusaur[[#This Row],[iv_str]],sgStats[ul_iv_string],0))</f>
        <v>#N/A</v>
      </c>
    </row>
    <row r="757" spans="1:29" x14ac:dyDescent="0.25">
      <c r="A757" s="5" t="s">
        <v>36</v>
      </c>
      <c r="B757" s="5" t="s">
        <v>471</v>
      </c>
      <c r="C757">
        <v>21</v>
      </c>
      <c r="D757">
        <v>1494</v>
      </c>
      <c r="E757">
        <v>119</v>
      </c>
      <c r="F757">
        <v>1801.5830000000001</v>
      </c>
      <c r="G757">
        <v>434</v>
      </c>
      <c r="H757">
        <v>89.352999999999994</v>
      </c>
      <c r="I757">
        <v>40</v>
      </c>
      <c r="J757">
        <v>2491</v>
      </c>
      <c r="K757">
        <v>154</v>
      </c>
      <c r="L757">
        <v>3885.85</v>
      </c>
      <c r="M757">
        <v>755</v>
      </c>
      <c r="N757">
        <v>80.328000000000003</v>
      </c>
      <c r="O757">
        <v>3</v>
      </c>
      <c r="P757" t="e">
        <f>INDEX(sgStats[gl_rank],MATCH(stat_prod_calc_test_venusaur[[#This Row],[iv_str]],sgStats[gl_iv_string],0))</f>
        <v>#N/A</v>
      </c>
      <c r="Q757" t="e">
        <f>stat_prod_calc_test_venusaur[[#This Row],[sg_gl_rank]]=stat_prod_calc_test_venusaur[[#This Row],[gl_rank]]</f>
        <v>#N/A</v>
      </c>
      <c r="R757">
        <f>ROUND(stat_prod_calc_test_venusaur[[#This Row],[gl_stat_product]],1)</f>
        <v>1801.6</v>
      </c>
      <c r="S757" s="6" t="e">
        <f>INDEX(sgStats[gl_prod],MATCH(stat_prod_calc_test_venusaur[[#This Row],[iv_str]],sgStats[gl_iv_string],0))</f>
        <v>#N/A</v>
      </c>
      <c r="T757" s="5">
        <f>ROUND(stat_prod_calc_test_venusaur[[#This Row],[gl_percent_rank]],2)</f>
        <v>89.35</v>
      </c>
      <c r="U757" s="5" t="e">
        <f>INDEX(sgStats[gl_percent_sp],MATCH(stat_prod_calc_test_venusaur[[#This Row],[iv_str]],sgStats[gl_iv_string],0))</f>
        <v>#N/A</v>
      </c>
      <c r="V757" s="5" t="e">
        <f>stat_prod_calc_test_venusaur[[#This Row],[my_gl_%sp]]=stat_prod_calc_test_venusaur[[#This Row],[sg_gl_%sp]]</f>
        <v>#N/A</v>
      </c>
      <c r="W757" s="5">
        <f>ROUND(stat_prod_calc_test_venusaur[[#This Row],[gl_stat_product]]/$F$2*100,2)</f>
        <v>98.63</v>
      </c>
      <c r="X757" s="5" t="e">
        <f>stat_prod_calc_test_venusaur[[#This Row],[Column1]]=stat_prod_calc_test_venusaur[[#This Row],[sg_gl_%sp]]</f>
        <v>#N/A</v>
      </c>
      <c r="Y757" s="5">
        <f>stat_prod_calc_test_venusaur[[#This Row],[ul_stat_product]]/$L$66*100</f>
        <v>98.283811404144416</v>
      </c>
      <c r="Z757" s="5" t="e">
        <f>INDEX(sgStats[gl_rank],MATCH(stat_prod_calc_test_venusaur[[#This Row],[iv_str]],sgStats[ul_iv_string],0))</f>
        <v>#N/A</v>
      </c>
      <c r="AA757" s="5" t="e">
        <f>stat_prod_calc_test_venusaur[[#This Row],[sg_ul_rank]]=stat_prod_calc_test_venusaur[[#This Row],[ul_rank]]</f>
        <v>#N/A</v>
      </c>
      <c r="AB757" s="5">
        <f>ROUND(stat_prod_calc_test_venusaur[[#This Row],[ul_stat_product]],1)</f>
        <v>3885.9</v>
      </c>
      <c r="AC757" s="5" t="e">
        <f>INDEX(sgStats[ul_prod],MATCH(stat_prod_calc_test_venusaur[[#This Row],[iv_str]],sgStats[ul_iv_string],0))</f>
        <v>#N/A</v>
      </c>
    </row>
    <row r="758" spans="1:29" x14ac:dyDescent="0.25">
      <c r="A758" s="5" t="s">
        <v>36</v>
      </c>
      <c r="B758" s="5" t="s">
        <v>472</v>
      </c>
      <c r="C758">
        <v>21</v>
      </c>
      <c r="D758">
        <v>1491</v>
      </c>
      <c r="E758">
        <v>119</v>
      </c>
      <c r="F758">
        <v>1801.5830000000001</v>
      </c>
      <c r="G758">
        <v>434</v>
      </c>
      <c r="H758">
        <v>89.352999999999994</v>
      </c>
      <c r="I758">
        <v>40</v>
      </c>
      <c r="J758">
        <v>2485</v>
      </c>
      <c r="K758">
        <v>154</v>
      </c>
      <c r="L758">
        <v>3885.85</v>
      </c>
      <c r="M758">
        <v>755</v>
      </c>
      <c r="N758">
        <v>80.328000000000003</v>
      </c>
      <c r="O758">
        <v>3</v>
      </c>
      <c r="P758" t="e">
        <f>INDEX(sgStats[gl_rank],MATCH(stat_prod_calc_test_venusaur[[#This Row],[iv_str]],sgStats[gl_iv_string],0))</f>
        <v>#N/A</v>
      </c>
      <c r="Q758" t="e">
        <f>stat_prod_calc_test_venusaur[[#This Row],[sg_gl_rank]]=stat_prod_calc_test_venusaur[[#This Row],[gl_rank]]</f>
        <v>#N/A</v>
      </c>
      <c r="R758">
        <f>ROUND(stat_prod_calc_test_venusaur[[#This Row],[gl_stat_product]],1)</f>
        <v>1801.6</v>
      </c>
      <c r="S758" s="6" t="e">
        <f>INDEX(sgStats[gl_prod],MATCH(stat_prod_calc_test_venusaur[[#This Row],[iv_str]],sgStats[gl_iv_string],0))</f>
        <v>#N/A</v>
      </c>
      <c r="T758" s="5">
        <f>ROUND(stat_prod_calc_test_venusaur[[#This Row],[gl_percent_rank]],2)</f>
        <v>89.35</v>
      </c>
      <c r="U758" s="5" t="e">
        <f>INDEX(sgStats[gl_percent_sp],MATCH(stat_prod_calc_test_venusaur[[#This Row],[iv_str]],sgStats[gl_iv_string],0))</f>
        <v>#N/A</v>
      </c>
      <c r="V758" s="5" t="e">
        <f>stat_prod_calc_test_venusaur[[#This Row],[my_gl_%sp]]=stat_prod_calc_test_venusaur[[#This Row],[sg_gl_%sp]]</f>
        <v>#N/A</v>
      </c>
      <c r="W758" s="5">
        <f>ROUND(stat_prod_calc_test_venusaur[[#This Row],[gl_stat_product]]/$F$2*100,2)</f>
        <v>98.63</v>
      </c>
      <c r="X758" s="5" t="e">
        <f>stat_prod_calc_test_venusaur[[#This Row],[Column1]]=stat_prod_calc_test_venusaur[[#This Row],[sg_gl_%sp]]</f>
        <v>#N/A</v>
      </c>
      <c r="Y758" s="5">
        <f>stat_prod_calc_test_venusaur[[#This Row],[ul_stat_product]]/$L$66*100</f>
        <v>98.283811404144416</v>
      </c>
      <c r="Z758" s="5" t="e">
        <f>INDEX(sgStats[gl_rank],MATCH(stat_prod_calc_test_venusaur[[#This Row],[iv_str]],sgStats[ul_iv_string],0))</f>
        <v>#N/A</v>
      </c>
      <c r="AA758" s="5" t="e">
        <f>stat_prod_calc_test_venusaur[[#This Row],[sg_ul_rank]]=stat_prod_calc_test_venusaur[[#This Row],[ul_rank]]</f>
        <v>#N/A</v>
      </c>
      <c r="AB758" s="5">
        <f>ROUND(stat_prod_calc_test_venusaur[[#This Row],[ul_stat_product]],1)</f>
        <v>3885.9</v>
      </c>
      <c r="AC758" s="5" t="e">
        <f>INDEX(sgStats[ul_prod],MATCH(stat_prod_calc_test_venusaur[[#This Row],[iv_str]],sgStats[ul_iv_string],0))</f>
        <v>#N/A</v>
      </c>
    </row>
    <row r="759" spans="1:29" x14ac:dyDescent="0.25">
      <c r="A759" s="5" t="s">
        <v>36</v>
      </c>
      <c r="B759" s="5" t="s">
        <v>863</v>
      </c>
      <c r="C759">
        <v>20</v>
      </c>
      <c r="D759">
        <v>1492</v>
      </c>
      <c r="E759">
        <v>121</v>
      </c>
      <c r="F759">
        <v>1787.789</v>
      </c>
      <c r="G759">
        <v>827</v>
      </c>
      <c r="H759">
        <v>79.805000000000007</v>
      </c>
      <c r="I759">
        <v>37</v>
      </c>
      <c r="J759">
        <v>2499</v>
      </c>
      <c r="K759">
        <v>157</v>
      </c>
      <c r="L759">
        <v>3885.6930000000002</v>
      </c>
      <c r="M759">
        <v>758</v>
      </c>
      <c r="N759">
        <v>80.302000000000007</v>
      </c>
      <c r="O759">
        <v>3</v>
      </c>
      <c r="P759" t="e">
        <f>INDEX(sgStats[gl_rank],MATCH(stat_prod_calc_test_venusaur[[#This Row],[iv_str]],sgStats[gl_iv_string],0))</f>
        <v>#N/A</v>
      </c>
      <c r="Q759" t="e">
        <f>stat_prod_calc_test_venusaur[[#This Row],[sg_gl_rank]]=stat_prod_calc_test_venusaur[[#This Row],[gl_rank]]</f>
        <v>#N/A</v>
      </c>
      <c r="R759">
        <f>ROUND(stat_prod_calc_test_venusaur[[#This Row],[gl_stat_product]],1)</f>
        <v>1787.8</v>
      </c>
      <c r="S759" s="6" t="e">
        <f>INDEX(sgStats[gl_prod],MATCH(stat_prod_calc_test_venusaur[[#This Row],[iv_str]],sgStats[gl_iv_string],0))</f>
        <v>#N/A</v>
      </c>
      <c r="T759" s="5">
        <f>ROUND(stat_prod_calc_test_venusaur[[#This Row],[gl_percent_rank]],2)</f>
        <v>79.81</v>
      </c>
      <c r="U759" s="5" t="e">
        <f>INDEX(sgStats[gl_percent_sp],MATCH(stat_prod_calc_test_venusaur[[#This Row],[iv_str]],sgStats[gl_iv_string],0))</f>
        <v>#N/A</v>
      </c>
      <c r="V759" s="5" t="e">
        <f>stat_prod_calc_test_venusaur[[#This Row],[my_gl_%sp]]=stat_prod_calc_test_venusaur[[#This Row],[sg_gl_%sp]]</f>
        <v>#N/A</v>
      </c>
      <c r="W759" s="5">
        <f>ROUND(stat_prod_calc_test_venusaur[[#This Row],[gl_stat_product]]/$F$2*100,2)</f>
        <v>97.87</v>
      </c>
      <c r="X759" s="5" t="e">
        <f>stat_prod_calc_test_venusaur[[#This Row],[Column1]]=stat_prod_calc_test_venusaur[[#This Row],[sg_gl_%sp]]</f>
        <v>#N/A</v>
      </c>
      <c r="Y759" s="5">
        <f>stat_prod_calc_test_venusaur[[#This Row],[ul_stat_product]]/$L$66*100</f>
        <v>98.279840443250293</v>
      </c>
      <c r="Z759" s="5" t="e">
        <f>INDEX(sgStats[gl_rank],MATCH(stat_prod_calc_test_venusaur[[#This Row],[iv_str]],sgStats[ul_iv_string],0))</f>
        <v>#N/A</v>
      </c>
      <c r="AA759" s="5" t="e">
        <f>stat_prod_calc_test_venusaur[[#This Row],[sg_ul_rank]]=stat_prod_calc_test_venusaur[[#This Row],[ul_rank]]</f>
        <v>#N/A</v>
      </c>
      <c r="AB759" s="5">
        <f>ROUND(stat_prod_calc_test_venusaur[[#This Row],[ul_stat_product]],1)</f>
        <v>3885.7</v>
      </c>
      <c r="AC759" s="5" t="e">
        <f>INDEX(sgStats[ul_prod],MATCH(stat_prod_calc_test_venusaur[[#This Row],[iv_str]],sgStats[ul_iv_string],0))</f>
        <v>#N/A</v>
      </c>
    </row>
    <row r="760" spans="1:29" x14ac:dyDescent="0.25">
      <c r="A760" s="5" t="s">
        <v>36</v>
      </c>
      <c r="B760" s="5" t="s">
        <v>526</v>
      </c>
      <c r="C760">
        <v>20.5</v>
      </c>
      <c r="D760">
        <v>1492</v>
      </c>
      <c r="E760">
        <v>123</v>
      </c>
      <c r="F760">
        <v>1799.0730000000001</v>
      </c>
      <c r="G760">
        <v>489</v>
      </c>
      <c r="H760">
        <v>88.058999999999997</v>
      </c>
      <c r="I760">
        <v>38.5</v>
      </c>
      <c r="J760">
        <v>2493</v>
      </c>
      <c r="K760">
        <v>159</v>
      </c>
      <c r="L760">
        <v>3885.65</v>
      </c>
      <c r="M760">
        <v>759</v>
      </c>
      <c r="N760">
        <v>80.275999999999996</v>
      </c>
      <c r="O760">
        <v>3</v>
      </c>
      <c r="P760" t="e">
        <f>INDEX(sgStats[gl_rank],MATCH(stat_prod_calc_test_venusaur[[#This Row],[iv_str]],sgStats[gl_iv_string],0))</f>
        <v>#N/A</v>
      </c>
      <c r="Q760" t="e">
        <f>stat_prod_calc_test_venusaur[[#This Row],[sg_gl_rank]]=stat_prod_calc_test_venusaur[[#This Row],[gl_rank]]</f>
        <v>#N/A</v>
      </c>
      <c r="R760">
        <f>ROUND(stat_prod_calc_test_venusaur[[#This Row],[gl_stat_product]],1)</f>
        <v>1799.1</v>
      </c>
      <c r="S760" s="6" t="e">
        <f>INDEX(sgStats[gl_prod],MATCH(stat_prod_calc_test_venusaur[[#This Row],[iv_str]],sgStats[gl_iv_string],0))</f>
        <v>#N/A</v>
      </c>
      <c r="T760" s="5">
        <f>ROUND(stat_prod_calc_test_venusaur[[#This Row],[gl_percent_rank]],2)</f>
        <v>88.06</v>
      </c>
      <c r="U760" s="5" t="e">
        <f>INDEX(sgStats[gl_percent_sp],MATCH(stat_prod_calc_test_venusaur[[#This Row],[iv_str]],sgStats[gl_iv_string],0))</f>
        <v>#N/A</v>
      </c>
      <c r="V760" s="5" t="e">
        <f>stat_prod_calc_test_venusaur[[#This Row],[my_gl_%sp]]=stat_prod_calc_test_venusaur[[#This Row],[sg_gl_%sp]]</f>
        <v>#N/A</v>
      </c>
      <c r="W760" s="5">
        <f>ROUND(stat_prod_calc_test_venusaur[[#This Row],[gl_stat_product]]/$F$2*100,2)</f>
        <v>98.49</v>
      </c>
      <c r="X760" s="5" t="e">
        <f>stat_prod_calc_test_venusaur[[#This Row],[Column1]]=stat_prod_calc_test_venusaur[[#This Row],[sg_gl_%sp]]</f>
        <v>#N/A</v>
      </c>
      <c r="Y760" s="5">
        <f>stat_prod_calc_test_venusaur[[#This Row],[ul_stat_product]]/$L$66*100</f>
        <v>98.278752855234714</v>
      </c>
      <c r="Z760" s="5" t="e">
        <f>INDEX(sgStats[gl_rank],MATCH(stat_prod_calc_test_venusaur[[#This Row],[iv_str]],sgStats[ul_iv_string],0))</f>
        <v>#N/A</v>
      </c>
      <c r="AA760" s="5" t="e">
        <f>stat_prod_calc_test_venusaur[[#This Row],[sg_ul_rank]]=stat_prod_calc_test_venusaur[[#This Row],[ul_rank]]</f>
        <v>#N/A</v>
      </c>
      <c r="AB760" s="5">
        <f>ROUND(stat_prod_calc_test_venusaur[[#This Row],[ul_stat_product]],1)</f>
        <v>3885.7</v>
      </c>
      <c r="AC760" s="5" t="e">
        <f>INDEX(sgStats[ul_prod],MATCH(stat_prod_calc_test_venusaur[[#This Row],[iv_str]],sgStats[ul_iv_string],0))</f>
        <v>#N/A</v>
      </c>
    </row>
    <row r="761" spans="1:29" x14ac:dyDescent="0.25">
      <c r="A761" s="5" t="s">
        <v>36</v>
      </c>
      <c r="B761" s="5" t="s">
        <v>474</v>
      </c>
      <c r="C761">
        <v>21</v>
      </c>
      <c r="D761">
        <v>1498</v>
      </c>
      <c r="E761">
        <v>119</v>
      </c>
      <c r="F761">
        <v>1801.45</v>
      </c>
      <c r="G761">
        <v>438</v>
      </c>
      <c r="H761">
        <v>89.28</v>
      </c>
      <c r="I761">
        <v>40</v>
      </c>
      <c r="J761">
        <v>2497</v>
      </c>
      <c r="K761">
        <v>154</v>
      </c>
      <c r="L761">
        <v>3885.5619999999999</v>
      </c>
      <c r="M761">
        <v>760</v>
      </c>
      <c r="N761">
        <v>80.25</v>
      </c>
      <c r="O761">
        <v>3</v>
      </c>
      <c r="P761" t="e">
        <f>INDEX(sgStats[gl_rank],MATCH(stat_prod_calc_test_venusaur[[#This Row],[iv_str]],sgStats[gl_iv_string],0))</f>
        <v>#N/A</v>
      </c>
      <c r="Q761" t="e">
        <f>stat_prod_calc_test_venusaur[[#This Row],[sg_gl_rank]]=stat_prod_calc_test_venusaur[[#This Row],[gl_rank]]</f>
        <v>#N/A</v>
      </c>
      <c r="R761">
        <f>ROUND(stat_prod_calc_test_venusaur[[#This Row],[gl_stat_product]],1)</f>
        <v>1801.5</v>
      </c>
      <c r="S761" s="6" t="e">
        <f>INDEX(sgStats[gl_prod],MATCH(stat_prod_calc_test_venusaur[[#This Row],[iv_str]],sgStats[gl_iv_string],0))</f>
        <v>#N/A</v>
      </c>
      <c r="T761" s="5">
        <f>ROUND(stat_prod_calc_test_venusaur[[#This Row],[gl_percent_rank]],2)</f>
        <v>89.28</v>
      </c>
      <c r="U761" s="5" t="e">
        <f>INDEX(sgStats[gl_percent_sp],MATCH(stat_prod_calc_test_venusaur[[#This Row],[iv_str]],sgStats[gl_iv_string],0))</f>
        <v>#N/A</v>
      </c>
      <c r="V761" s="5" t="e">
        <f>stat_prod_calc_test_venusaur[[#This Row],[my_gl_%sp]]=stat_prod_calc_test_venusaur[[#This Row],[sg_gl_%sp]]</f>
        <v>#N/A</v>
      </c>
      <c r="W761" s="5">
        <f>ROUND(stat_prod_calc_test_venusaur[[#This Row],[gl_stat_product]]/$F$2*100,2)</f>
        <v>98.62</v>
      </c>
      <c r="X761" s="5" t="e">
        <f>stat_prod_calc_test_venusaur[[#This Row],[Column1]]=stat_prod_calc_test_venusaur[[#This Row],[sg_gl_%sp]]</f>
        <v>#N/A</v>
      </c>
      <c r="Y761" s="5">
        <f>stat_prod_calc_test_venusaur[[#This Row],[ul_stat_product]]/$L$66*100</f>
        <v>98.276527093714421</v>
      </c>
      <c r="Z761" s="5" t="e">
        <f>INDEX(sgStats[gl_rank],MATCH(stat_prod_calc_test_venusaur[[#This Row],[iv_str]],sgStats[ul_iv_string],0))</f>
        <v>#N/A</v>
      </c>
      <c r="AA761" s="5" t="e">
        <f>stat_prod_calc_test_venusaur[[#This Row],[sg_ul_rank]]=stat_prod_calc_test_venusaur[[#This Row],[ul_rank]]</f>
        <v>#N/A</v>
      </c>
      <c r="AB761" s="5">
        <f>ROUND(stat_prod_calc_test_venusaur[[#This Row],[ul_stat_product]],1)</f>
        <v>3885.6</v>
      </c>
      <c r="AC761" s="5" t="e">
        <f>INDEX(sgStats[ul_prod],MATCH(stat_prod_calc_test_venusaur[[#This Row],[iv_str]],sgStats[ul_iv_string],0))</f>
        <v>#N/A</v>
      </c>
    </row>
    <row r="762" spans="1:29" x14ac:dyDescent="0.25">
      <c r="A762" s="5" t="s">
        <v>36</v>
      </c>
      <c r="B762" s="5" t="s">
        <v>1200</v>
      </c>
      <c r="C762">
        <v>20.5</v>
      </c>
      <c r="D762">
        <v>1477</v>
      </c>
      <c r="E762">
        <v>121</v>
      </c>
      <c r="F762">
        <v>1779.2929999999999</v>
      </c>
      <c r="G762">
        <v>1164</v>
      </c>
      <c r="H762">
        <v>71.575000000000003</v>
      </c>
      <c r="I762">
        <v>39</v>
      </c>
      <c r="J762">
        <v>2487</v>
      </c>
      <c r="K762">
        <v>157</v>
      </c>
      <c r="L762">
        <v>3885.453</v>
      </c>
      <c r="M762">
        <v>761</v>
      </c>
      <c r="N762">
        <v>80.224000000000004</v>
      </c>
      <c r="O762">
        <v>3</v>
      </c>
      <c r="P762" t="e">
        <f>INDEX(sgStats[gl_rank],MATCH(stat_prod_calc_test_venusaur[[#This Row],[iv_str]],sgStats[gl_iv_string],0))</f>
        <v>#N/A</v>
      </c>
      <c r="Q762" t="e">
        <f>stat_prod_calc_test_venusaur[[#This Row],[sg_gl_rank]]=stat_prod_calc_test_venusaur[[#This Row],[gl_rank]]</f>
        <v>#N/A</v>
      </c>
      <c r="R762">
        <f>ROUND(stat_prod_calc_test_venusaur[[#This Row],[gl_stat_product]],1)</f>
        <v>1779.3</v>
      </c>
      <c r="S762" s="6" t="e">
        <f>INDEX(sgStats[gl_prod],MATCH(stat_prod_calc_test_venusaur[[#This Row],[iv_str]],sgStats[gl_iv_string],0))</f>
        <v>#N/A</v>
      </c>
      <c r="T762" s="5">
        <f>ROUND(stat_prod_calc_test_venusaur[[#This Row],[gl_percent_rank]],2)</f>
        <v>71.58</v>
      </c>
      <c r="U762" s="5" t="e">
        <f>INDEX(sgStats[gl_percent_sp],MATCH(stat_prod_calc_test_venusaur[[#This Row],[iv_str]],sgStats[gl_iv_string],0))</f>
        <v>#N/A</v>
      </c>
      <c r="V762" s="5" t="e">
        <f>stat_prod_calc_test_venusaur[[#This Row],[my_gl_%sp]]=stat_prod_calc_test_venusaur[[#This Row],[sg_gl_%sp]]</f>
        <v>#N/A</v>
      </c>
      <c r="W762" s="5">
        <f>ROUND(stat_prod_calc_test_venusaur[[#This Row],[gl_stat_product]]/$F$2*100,2)</f>
        <v>97.41</v>
      </c>
      <c r="X762" s="5" t="e">
        <f>stat_prod_calc_test_venusaur[[#This Row],[Column1]]=stat_prod_calc_test_venusaur[[#This Row],[sg_gl_%sp]]</f>
        <v>#N/A</v>
      </c>
      <c r="Y762" s="5">
        <f>stat_prod_calc_test_venusaur[[#This Row],[ul_stat_product]]/$L$66*100</f>
        <v>98.273770184558629</v>
      </c>
      <c r="Z762" s="5" t="e">
        <f>INDEX(sgStats[gl_rank],MATCH(stat_prod_calc_test_venusaur[[#This Row],[iv_str]],sgStats[ul_iv_string],0))</f>
        <v>#N/A</v>
      </c>
      <c r="AA762" s="5" t="e">
        <f>stat_prod_calc_test_venusaur[[#This Row],[sg_ul_rank]]=stat_prod_calc_test_venusaur[[#This Row],[ul_rank]]</f>
        <v>#N/A</v>
      </c>
      <c r="AB762" s="5">
        <f>ROUND(stat_prod_calc_test_venusaur[[#This Row],[ul_stat_product]],1)</f>
        <v>3885.5</v>
      </c>
      <c r="AC762" s="5" t="e">
        <f>INDEX(sgStats[ul_prod],MATCH(stat_prod_calc_test_venusaur[[#This Row],[iv_str]],sgStats[ul_iv_string],0))</f>
        <v>#N/A</v>
      </c>
    </row>
    <row r="763" spans="1:29" x14ac:dyDescent="0.25">
      <c r="A763" s="5" t="s">
        <v>36</v>
      </c>
      <c r="B763" s="5" t="s">
        <v>2710</v>
      </c>
      <c r="C763">
        <v>20</v>
      </c>
      <c r="D763">
        <v>1470</v>
      </c>
      <c r="E763">
        <v>120</v>
      </c>
      <c r="F763">
        <v>1746.8040000000001</v>
      </c>
      <c r="G763">
        <v>2674</v>
      </c>
      <c r="H763">
        <v>34.701000000000001</v>
      </c>
      <c r="I763">
        <v>38</v>
      </c>
      <c r="J763">
        <v>2499</v>
      </c>
      <c r="K763">
        <v>157</v>
      </c>
      <c r="L763">
        <v>3885.366</v>
      </c>
      <c r="M763">
        <v>762</v>
      </c>
      <c r="N763">
        <v>80.197999999999993</v>
      </c>
      <c r="O763">
        <v>3</v>
      </c>
      <c r="P763" t="e">
        <f>INDEX(sgStats[gl_rank],MATCH(stat_prod_calc_test_venusaur[[#This Row],[iv_str]],sgStats[gl_iv_string],0))</f>
        <v>#N/A</v>
      </c>
      <c r="Q763" t="e">
        <f>stat_prod_calc_test_venusaur[[#This Row],[sg_gl_rank]]=stat_prod_calc_test_venusaur[[#This Row],[gl_rank]]</f>
        <v>#N/A</v>
      </c>
      <c r="R763">
        <f>ROUND(stat_prod_calc_test_venusaur[[#This Row],[gl_stat_product]],1)</f>
        <v>1746.8</v>
      </c>
      <c r="S763" s="6" t="e">
        <f>INDEX(sgStats[gl_prod],MATCH(stat_prod_calc_test_venusaur[[#This Row],[iv_str]],sgStats[gl_iv_string],0))</f>
        <v>#N/A</v>
      </c>
      <c r="T763" s="5">
        <f>ROUND(stat_prod_calc_test_venusaur[[#This Row],[gl_percent_rank]],2)</f>
        <v>34.700000000000003</v>
      </c>
      <c r="U763" s="5" t="e">
        <f>INDEX(sgStats[gl_percent_sp],MATCH(stat_prod_calc_test_venusaur[[#This Row],[iv_str]],sgStats[gl_iv_string],0))</f>
        <v>#N/A</v>
      </c>
      <c r="V763" s="5" t="e">
        <f>stat_prod_calc_test_venusaur[[#This Row],[my_gl_%sp]]=stat_prod_calc_test_venusaur[[#This Row],[sg_gl_%sp]]</f>
        <v>#N/A</v>
      </c>
      <c r="W763" s="5">
        <f>ROUND(stat_prod_calc_test_venusaur[[#This Row],[gl_stat_product]]/$F$2*100,2)</f>
        <v>95.63</v>
      </c>
      <c r="X763" s="5" t="e">
        <f>stat_prod_calc_test_venusaur[[#This Row],[Column1]]=stat_prod_calc_test_venusaur[[#This Row],[sg_gl_%sp]]</f>
        <v>#N/A</v>
      </c>
      <c r="Y763" s="5">
        <f>stat_prod_calc_test_venusaur[[#This Row],[ul_stat_product]]/$L$66*100</f>
        <v>98.271569715782903</v>
      </c>
      <c r="Z763" s="5" t="e">
        <f>INDEX(sgStats[gl_rank],MATCH(stat_prod_calc_test_venusaur[[#This Row],[iv_str]],sgStats[ul_iv_string],0))</f>
        <v>#N/A</v>
      </c>
      <c r="AA763" s="5" t="e">
        <f>stat_prod_calc_test_venusaur[[#This Row],[sg_ul_rank]]=stat_prod_calc_test_venusaur[[#This Row],[ul_rank]]</f>
        <v>#N/A</v>
      </c>
      <c r="AB763" s="5">
        <f>ROUND(stat_prod_calc_test_venusaur[[#This Row],[ul_stat_product]],1)</f>
        <v>3885.4</v>
      </c>
      <c r="AC763" s="5" t="e">
        <f>INDEX(sgStats[ul_prod],MATCH(stat_prod_calc_test_venusaur[[#This Row],[iv_str]],sgStats[ul_iv_string],0))</f>
        <v>#N/A</v>
      </c>
    </row>
    <row r="764" spans="1:29" x14ac:dyDescent="0.25">
      <c r="A764" s="5" t="s">
        <v>36</v>
      </c>
      <c r="B764" s="5" t="s">
        <v>1760</v>
      </c>
      <c r="C764">
        <v>20</v>
      </c>
      <c r="D764">
        <v>1480</v>
      </c>
      <c r="E764">
        <v>122</v>
      </c>
      <c r="F764">
        <v>1766.5119999999999</v>
      </c>
      <c r="G764">
        <v>1724</v>
      </c>
      <c r="H764">
        <v>57.923999999999999</v>
      </c>
      <c r="I764">
        <v>37.5</v>
      </c>
      <c r="J764">
        <v>2499</v>
      </c>
      <c r="K764">
        <v>159</v>
      </c>
      <c r="L764">
        <v>3885.2559999999999</v>
      </c>
      <c r="M764">
        <v>763</v>
      </c>
      <c r="N764">
        <v>80.171999999999997</v>
      </c>
      <c r="O764">
        <v>3</v>
      </c>
      <c r="P764" t="e">
        <f>INDEX(sgStats[gl_rank],MATCH(stat_prod_calc_test_venusaur[[#This Row],[iv_str]],sgStats[gl_iv_string],0))</f>
        <v>#N/A</v>
      </c>
      <c r="Q764" t="e">
        <f>stat_prod_calc_test_venusaur[[#This Row],[sg_gl_rank]]=stat_prod_calc_test_venusaur[[#This Row],[gl_rank]]</f>
        <v>#N/A</v>
      </c>
      <c r="R764">
        <f>ROUND(stat_prod_calc_test_venusaur[[#This Row],[gl_stat_product]],1)</f>
        <v>1766.5</v>
      </c>
      <c r="S764" s="6" t="e">
        <f>INDEX(sgStats[gl_prod],MATCH(stat_prod_calc_test_venusaur[[#This Row],[iv_str]],sgStats[gl_iv_string],0))</f>
        <v>#N/A</v>
      </c>
      <c r="T764" s="5">
        <f>ROUND(stat_prod_calc_test_venusaur[[#This Row],[gl_percent_rank]],2)</f>
        <v>57.92</v>
      </c>
      <c r="U764" s="5" t="e">
        <f>INDEX(sgStats[gl_percent_sp],MATCH(stat_prod_calc_test_venusaur[[#This Row],[iv_str]],sgStats[gl_iv_string],0))</f>
        <v>#N/A</v>
      </c>
      <c r="V764" s="5" t="e">
        <f>stat_prod_calc_test_venusaur[[#This Row],[my_gl_%sp]]=stat_prod_calc_test_venusaur[[#This Row],[sg_gl_%sp]]</f>
        <v>#N/A</v>
      </c>
      <c r="W764" s="5">
        <f>ROUND(stat_prod_calc_test_venusaur[[#This Row],[gl_stat_product]]/$F$2*100,2)</f>
        <v>96.71</v>
      </c>
      <c r="X764" s="5" t="e">
        <f>stat_prod_calc_test_venusaur[[#This Row],[Column1]]=stat_prod_calc_test_venusaur[[#This Row],[sg_gl_%sp]]</f>
        <v>#N/A</v>
      </c>
      <c r="Y764" s="5">
        <f>stat_prod_calc_test_venusaur[[#This Row],[ul_stat_product]]/$L$66*100</f>
        <v>98.268787513882543</v>
      </c>
      <c r="Z764" s="5" t="e">
        <f>INDEX(sgStats[gl_rank],MATCH(stat_prod_calc_test_venusaur[[#This Row],[iv_str]],sgStats[ul_iv_string],0))</f>
        <v>#N/A</v>
      </c>
      <c r="AA764" s="5" t="e">
        <f>stat_prod_calc_test_venusaur[[#This Row],[sg_ul_rank]]=stat_prod_calc_test_venusaur[[#This Row],[ul_rank]]</f>
        <v>#N/A</v>
      </c>
      <c r="AB764" s="5">
        <f>ROUND(stat_prod_calc_test_venusaur[[#This Row],[ul_stat_product]],1)</f>
        <v>3885.3</v>
      </c>
      <c r="AC764" s="5" t="e">
        <f>INDEX(sgStats[ul_prod],MATCH(stat_prod_calc_test_venusaur[[#This Row],[iv_str]],sgStats[ul_iv_string],0))</f>
        <v>#N/A</v>
      </c>
    </row>
    <row r="765" spans="1:29" x14ac:dyDescent="0.25">
      <c r="A765" s="5" t="s">
        <v>36</v>
      </c>
      <c r="B765" s="5" t="s">
        <v>907</v>
      </c>
      <c r="C765">
        <v>21</v>
      </c>
      <c r="D765">
        <v>1487</v>
      </c>
      <c r="E765">
        <v>118</v>
      </c>
      <c r="F765">
        <v>1786.4880000000001</v>
      </c>
      <c r="G765">
        <v>871</v>
      </c>
      <c r="H765">
        <v>78.73</v>
      </c>
      <c r="I765">
        <v>40.5</v>
      </c>
      <c r="J765">
        <v>2494</v>
      </c>
      <c r="K765">
        <v>153</v>
      </c>
      <c r="L765">
        <v>3885.2159999999999</v>
      </c>
      <c r="M765">
        <v>764</v>
      </c>
      <c r="N765">
        <v>80.12</v>
      </c>
      <c r="O765">
        <v>3</v>
      </c>
      <c r="P765" t="e">
        <f>INDEX(sgStats[gl_rank],MATCH(stat_prod_calc_test_venusaur[[#This Row],[iv_str]],sgStats[gl_iv_string],0))</f>
        <v>#N/A</v>
      </c>
      <c r="Q765" t="e">
        <f>stat_prod_calc_test_venusaur[[#This Row],[sg_gl_rank]]=stat_prod_calc_test_venusaur[[#This Row],[gl_rank]]</f>
        <v>#N/A</v>
      </c>
      <c r="R765">
        <f>ROUND(stat_prod_calc_test_venusaur[[#This Row],[gl_stat_product]],1)</f>
        <v>1786.5</v>
      </c>
      <c r="S765" s="6" t="e">
        <f>INDEX(sgStats[gl_prod],MATCH(stat_prod_calc_test_venusaur[[#This Row],[iv_str]],sgStats[gl_iv_string],0))</f>
        <v>#N/A</v>
      </c>
      <c r="T765" s="5">
        <f>ROUND(stat_prod_calc_test_venusaur[[#This Row],[gl_percent_rank]],2)</f>
        <v>78.73</v>
      </c>
      <c r="U765" s="5" t="e">
        <f>INDEX(sgStats[gl_percent_sp],MATCH(stat_prod_calc_test_venusaur[[#This Row],[iv_str]],sgStats[gl_iv_string],0))</f>
        <v>#N/A</v>
      </c>
      <c r="V765" s="5" t="e">
        <f>stat_prod_calc_test_venusaur[[#This Row],[my_gl_%sp]]=stat_prod_calc_test_venusaur[[#This Row],[sg_gl_%sp]]</f>
        <v>#N/A</v>
      </c>
      <c r="W765" s="5">
        <f>ROUND(stat_prod_calc_test_venusaur[[#This Row],[gl_stat_product]]/$F$2*100,2)</f>
        <v>97.8</v>
      </c>
      <c r="X765" s="5" t="e">
        <f>stat_prod_calc_test_venusaur[[#This Row],[Column1]]=stat_prod_calc_test_venusaur[[#This Row],[sg_gl_%sp]]</f>
        <v>#N/A</v>
      </c>
      <c r="Y765" s="5">
        <f>stat_prod_calc_test_venusaur[[#This Row],[ul_stat_product]]/$L$66*100</f>
        <v>98.267775804100609</v>
      </c>
      <c r="Z765" s="5" t="e">
        <f>INDEX(sgStats[gl_rank],MATCH(stat_prod_calc_test_venusaur[[#This Row],[iv_str]],sgStats[ul_iv_string],0))</f>
        <v>#N/A</v>
      </c>
      <c r="AA765" s="5" t="e">
        <f>stat_prod_calc_test_venusaur[[#This Row],[sg_ul_rank]]=stat_prod_calc_test_venusaur[[#This Row],[ul_rank]]</f>
        <v>#N/A</v>
      </c>
      <c r="AB765" s="5">
        <f>ROUND(stat_prod_calc_test_venusaur[[#This Row],[ul_stat_product]],1)</f>
        <v>3885.2</v>
      </c>
      <c r="AC765" s="5" t="e">
        <f>INDEX(sgStats[ul_prod],MATCH(stat_prod_calc_test_venusaur[[#This Row],[iv_str]],sgStats[ul_iv_string],0))</f>
        <v>#N/A</v>
      </c>
    </row>
    <row r="766" spans="1:29" x14ac:dyDescent="0.25">
      <c r="A766" s="5" t="s">
        <v>36</v>
      </c>
      <c r="B766" s="5" t="s">
        <v>908</v>
      </c>
      <c r="C766">
        <v>21</v>
      </c>
      <c r="D766">
        <v>1483</v>
      </c>
      <c r="E766">
        <v>118</v>
      </c>
      <c r="F766">
        <v>1786.4880000000001</v>
      </c>
      <c r="G766">
        <v>871</v>
      </c>
      <c r="H766">
        <v>78.73</v>
      </c>
      <c r="I766">
        <v>40.5</v>
      </c>
      <c r="J766">
        <v>2488</v>
      </c>
      <c r="K766">
        <v>153</v>
      </c>
      <c r="L766">
        <v>3885.2159999999999</v>
      </c>
      <c r="M766">
        <v>764</v>
      </c>
      <c r="N766">
        <v>80.12</v>
      </c>
      <c r="O766">
        <v>3</v>
      </c>
      <c r="P766" t="e">
        <f>INDEX(sgStats[gl_rank],MATCH(stat_prod_calc_test_venusaur[[#This Row],[iv_str]],sgStats[gl_iv_string],0))</f>
        <v>#N/A</v>
      </c>
      <c r="Q766" t="e">
        <f>stat_prod_calc_test_venusaur[[#This Row],[sg_gl_rank]]=stat_prod_calc_test_venusaur[[#This Row],[gl_rank]]</f>
        <v>#N/A</v>
      </c>
      <c r="R766">
        <f>ROUND(stat_prod_calc_test_venusaur[[#This Row],[gl_stat_product]],1)</f>
        <v>1786.5</v>
      </c>
      <c r="S766" s="6" t="e">
        <f>INDEX(sgStats[gl_prod],MATCH(stat_prod_calc_test_venusaur[[#This Row],[iv_str]],sgStats[gl_iv_string],0))</f>
        <v>#N/A</v>
      </c>
      <c r="T766" s="5">
        <f>ROUND(stat_prod_calc_test_venusaur[[#This Row],[gl_percent_rank]],2)</f>
        <v>78.73</v>
      </c>
      <c r="U766" s="5" t="e">
        <f>INDEX(sgStats[gl_percent_sp],MATCH(stat_prod_calc_test_venusaur[[#This Row],[iv_str]],sgStats[gl_iv_string],0))</f>
        <v>#N/A</v>
      </c>
      <c r="V766" s="5" t="e">
        <f>stat_prod_calc_test_venusaur[[#This Row],[my_gl_%sp]]=stat_prod_calc_test_venusaur[[#This Row],[sg_gl_%sp]]</f>
        <v>#N/A</v>
      </c>
      <c r="W766" s="5">
        <f>ROUND(stat_prod_calc_test_venusaur[[#This Row],[gl_stat_product]]/$F$2*100,2)</f>
        <v>97.8</v>
      </c>
      <c r="X766" s="5" t="e">
        <f>stat_prod_calc_test_venusaur[[#This Row],[Column1]]=stat_prod_calc_test_venusaur[[#This Row],[sg_gl_%sp]]</f>
        <v>#N/A</v>
      </c>
      <c r="Y766" s="5">
        <f>stat_prod_calc_test_venusaur[[#This Row],[ul_stat_product]]/$L$66*100</f>
        <v>98.267775804100609</v>
      </c>
      <c r="Z766" s="5" t="e">
        <f>INDEX(sgStats[gl_rank],MATCH(stat_prod_calc_test_venusaur[[#This Row],[iv_str]],sgStats[ul_iv_string],0))</f>
        <v>#N/A</v>
      </c>
      <c r="AA766" s="5" t="e">
        <f>stat_prod_calc_test_venusaur[[#This Row],[sg_ul_rank]]=stat_prod_calc_test_venusaur[[#This Row],[ul_rank]]</f>
        <v>#N/A</v>
      </c>
      <c r="AB766" s="5">
        <f>ROUND(stat_prod_calc_test_venusaur[[#This Row],[ul_stat_product]],1)</f>
        <v>3885.2</v>
      </c>
      <c r="AC766" s="5" t="e">
        <f>INDEX(sgStats[ul_prod],MATCH(stat_prod_calc_test_venusaur[[#This Row],[iv_str]],sgStats[ul_iv_string],0))</f>
        <v>#N/A</v>
      </c>
    </row>
    <row r="767" spans="1:29" x14ac:dyDescent="0.25">
      <c r="A767" s="5" t="s">
        <v>36</v>
      </c>
      <c r="B767" s="5" t="s">
        <v>1628</v>
      </c>
      <c r="C767">
        <v>21</v>
      </c>
      <c r="D767">
        <v>1479</v>
      </c>
      <c r="E767">
        <v>123</v>
      </c>
      <c r="F767">
        <v>1769.5409999999999</v>
      </c>
      <c r="G767">
        <v>1592</v>
      </c>
      <c r="H767">
        <v>61.122999999999998</v>
      </c>
      <c r="I767">
        <v>41</v>
      </c>
      <c r="J767">
        <v>2497</v>
      </c>
      <c r="K767">
        <v>160</v>
      </c>
      <c r="L767">
        <v>3885.1819999999998</v>
      </c>
      <c r="M767">
        <v>766</v>
      </c>
      <c r="N767">
        <v>80.093999999999994</v>
      </c>
      <c r="O767">
        <v>3</v>
      </c>
      <c r="P767" t="e">
        <f>INDEX(sgStats[gl_rank],MATCH(stat_prod_calc_test_venusaur[[#This Row],[iv_str]],sgStats[gl_iv_string],0))</f>
        <v>#N/A</v>
      </c>
      <c r="Q767" t="e">
        <f>stat_prod_calc_test_venusaur[[#This Row],[sg_gl_rank]]=stat_prod_calc_test_venusaur[[#This Row],[gl_rank]]</f>
        <v>#N/A</v>
      </c>
      <c r="R767">
        <f>ROUND(stat_prod_calc_test_venusaur[[#This Row],[gl_stat_product]],1)</f>
        <v>1769.5</v>
      </c>
      <c r="S767" s="6" t="e">
        <f>INDEX(sgStats[gl_prod],MATCH(stat_prod_calc_test_venusaur[[#This Row],[iv_str]],sgStats[gl_iv_string],0))</f>
        <v>#N/A</v>
      </c>
      <c r="T767" s="5">
        <f>ROUND(stat_prod_calc_test_venusaur[[#This Row],[gl_percent_rank]],2)</f>
        <v>61.12</v>
      </c>
      <c r="U767" s="5" t="e">
        <f>INDEX(sgStats[gl_percent_sp],MATCH(stat_prod_calc_test_venusaur[[#This Row],[iv_str]],sgStats[gl_iv_string],0))</f>
        <v>#N/A</v>
      </c>
      <c r="V767" s="5" t="e">
        <f>stat_prod_calc_test_venusaur[[#This Row],[my_gl_%sp]]=stat_prod_calc_test_venusaur[[#This Row],[sg_gl_%sp]]</f>
        <v>#N/A</v>
      </c>
      <c r="W767" s="5">
        <f>ROUND(stat_prod_calc_test_venusaur[[#This Row],[gl_stat_product]]/$F$2*100,2)</f>
        <v>96.88</v>
      </c>
      <c r="X767" s="5" t="e">
        <f>stat_prod_calc_test_venusaur[[#This Row],[Column1]]=stat_prod_calc_test_venusaur[[#This Row],[sg_gl_%sp]]</f>
        <v>#N/A</v>
      </c>
      <c r="Y767" s="5">
        <f>stat_prod_calc_test_venusaur[[#This Row],[ul_stat_product]]/$L$66*100</f>
        <v>98.266915850785949</v>
      </c>
      <c r="Z767" s="5" t="e">
        <f>INDEX(sgStats[gl_rank],MATCH(stat_prod_calc_test_venusaur[[#This Row],[iv_str]],sgStats[ul_iv_string],0))</f>
        <v>#N/A</v>
      </c>
      <c r="AA767" s="5" t="e">
        <f>stat_prod_calc_test_venusaur[[#This Row],[sg_ul_rank]]=stat_prod_calc_test_venusaur[[#This Row],[ul_rank]]</f>
        <v>#N/A</v>
      </c>
      <c r="AB767" s="5">
        <f>ROUND(stat_prod_calc_test_venusaur[[#This Row],[ul_stat_product]],1)</f>
        <v>3885.2</v>
      </c>
      <c r="AC767" s="5" t="e">
        <f>INDEX(sgStats[ul_prod],MATCH(stat_prod_calc_test_venusaur[[#This Row],[iv_str]],sgStats[ul_iv_string],0))</f>
        <v>#N/A</v>
      </c>
    </row>
    <row r="768" spans="1:29" x14ac:dyDescent="0.25">
      <c r="A768" s="5" t="s">
        <v>36</v>
      </c>
      <c r="B768" s="5" t="s">
        <v>792</v>
      </c>
      <c r="C768">
        <v>20.5</v>
      </c>
      <c r="D768">
        <v>1495</v>
      </c>
      <c r="E768">
        <v>117</v>
      </c>
      <c r="F768">
        <v>1789.895</v>
      </c>
      <c r="G768">
        <v>756</v>
      </c>
      <c r="H768">
        <v>81.489999999999995</v>
      </c>
      <c r="I768">
        <v>38.5</v>
      </c>
      <c r="J768">
        <v>2499</v>
      </c>
      <c r="K768">
        <v>152</v>
      </c>
      <c r="L768">
        <v>3885.1509999999998</v>
      </c>
      <c r="M768">
        <v>767</v>
      </c>
      <c r="N768">
        <v>80.067999999999998</v>
      </c>
      <c r="O768">
        <v>3</v>
      </c>
      <c r="P768" t="e">
        <f>INDEX(sgStats[gl_rank],MATCH(stat_prod_calc_test_venusaur[[#This Row],[iv_str]],sgStats[gl_iv_string],0))</f>
        <v>#N/A</v>
      </c>
      <c r="Q768" t="e">
        <f>stat_prod_calc_test_venusaur[[#This Row],[sg_gl_rank]]=stat_prod_calc_test_venusaur[[#This Row],[gl_rank]]</f>
        <v>#N/A</v>
      </c>
      <c r="R768">
        <f>ROUND(stat_prod_calc_test_venusaur[[#This Row],[gl_stat_product]],1)</f>
        <v>1789.9</v>
      </c>
      <c r="S768" s="6" t="e">
        <f>INDEX(sgStats[gl_prod],MATCH(stat_prod_calc_test_venusaur[[#This Row],[iv_str]],sgStats[gl_iv_string],0))</f>
        <v>#N/A</v>
      </c>
      <c r="T768" s="5">
        <f>ROUND(stat_prod_calc_test_venusaur[[#This Row],[gl_percent_rank]],2)</f>
        <v>81.489999999999995</v>
      </c>
      <c r="U768" s="5" t="e">
        <f>INDEX(sgStats[gl_percent_sp],MATCH(stat_prod_calc_test_venusaur[[#This Row],[iv_str]],sgStats[gl_iv_string],0))</f>
        <v>#N/A</v>
      </c>
      <c r="V768" s="5" t="e">
        <f>stat_prod_calc_test_venusaur[[#This Row],[my_gl_%sp]]=stat_prod_calc_test_venusaur[[#This Row],[sg_gl_%sp]]</f>
        <v>#N/A</v>
      </c>
      <c r="W768" s="5">
        <f>ROUND(stat_prod_calc_test_venusaur[[#This Row],[gl_stat_product]]/$F$2*100,2)</f>
        <v>97.99</v>
      </c>
      <c r="X768" s="5" t="e">
        <f>stat_prod_calc_test_venusaur[[#This Row],[Column1]]=stat_prod_calc_test_venusaur[[#This Row],[sg_gl_%sp]]</f>
        <v>#N/A</v>
      </c>
      <c r="Y768" s="5">
        <f>stat_prod_calc_test_venusaur[[#This Row],[ul_stat_product]]/$L$66*100</f>
        <v>98.266131775704949</v>
      </c>
      <c r="Z768" s="5" t="e">
        <f>INDEX(sgStats[gl_rank],MATCH(stat_prod_calc_test_venusaur[[#This Row],[iv_str]],sgStats[ul_iv_string],0))</f>
        <v>#N/A</v>
      </c>
      <c r="AA768" s="5" t="e">
        <f>stat_prod_calc_test_venusaur[[#This Row],[sg_ul_rank]]=stat_prod_calc_test_venusaur[[#This Row],[ul_rank]]</f>
        <v>#N/A</v>
      </c>
      <c r="AB768" s="5">
        <f>ROUND(stat_prod_calc_test_venusaur[[#This Row],[ul_stat_product]],1)</f>
        <v>3885.2</v>
      </c>
      <c r="AC768" s="5" t="e">
        <f>INDEX(sgStats[ul_prod],MATCH(stat_prod_calc_test_venusaur[[#This Row],[iv_str]],sgStats[ul_iv_string],0))</f>
        <v>#N/A</v>
      </c>
    </row>
    <row r="769" spans="1:29" x14ac:dyDescent="0.25">
      <c r="A769" s="5" t="s">
        <v>36</v>
      </c>
      <c r="B769" s="5" t="s">
        <v>2354</v>
      </c>
      <c r="C769">
        <v>19.5</v>
      </c>
      <c r="D769">
        <v>1469</v>
      </c>
      <c r="E769">
        <v>120</v>
      </c>
      <c r="F769">
        <v>1754.634</v>
      </c>
      <c r="G769">
        <v>2318</v>
      </c>
      <c r="H769">
        <v>43.393999999999998</v>
      </c>
      <c r="I769">
        <v>36</v>
      </c>
      <c r="J769">
        <v>2486</v>
      </c>
      <c r="K769">
        <v>157</v>
      </c>
      <c r="L769">
        <v>3885.1379999999999</v>
      </c>
      <c r="M769">
        <v>768</v>
      </c>
      <c r="N769">
        <v>80.042000000000002</v>
      </c>
      <c r="O769">
        <v>3</v>
      </c>
      <c r="P769" t="e">
        <f>INDEX(sgStats[gl_rank],MATCH(stat_prod_calc_test_venusaur[[#This Row],[iv_str]],sgStats[gl_iv_string],0))</f>
        <v>#N/A</v>
      </c>
      <c r="Q769" t="e">
        <f>stat_prod_calc_test_venusaur[[#This Row],[sg_gl_rank]]=stat_prod_calc_test_venusaur[[#This Row],[gl_rank]]</f>
        <v>#N/A</v>
      </c>
      <c r="R769">
        <f>ROUND(stat_prod_calc_test_venusaur[[#This Row],[gl_stat_product]],1)</f>
        <v>1754.6</v>
      </c>
      <c r="S769" s="6" t="e">
        <f>INDEX(sgStats[gl_prod],MATCH(stat_prod_calc_test_venusaur[[#This Row],[iv_str]],sgStats[gl_iv_string],0))</f>
        <v>#N/A</v>
      </c>
      <c r="T769" s="5">
        <f>ROUND(stat_prod_calc_test_venusaur[[#This Row],[gl_percent_rank]],2)</f>
        <v>43.39</v>
      </c>
      <c r="U769" s="5" t="e">
        <f>INDEX(sgStats[gl_percent_sp],MATCH(stat_prod_calc_test_venusaur[[#This Row],[iv_str]],sgStats[gl_iv_string],0))</f>
        <v>#N/A</v>
      </c>
      <c r="V769" s="5" t="e">
        <f>stat_prod_calc_test_venusaur[[#This Row],[my_gl_%sp]]=stat_prod_calc_test_venusaur[[#This Row],[sg_gl_%sp]]</f>
        <v>#N/A</v>
      </c>
      <c r="W769" s="5">
        <f>ROUND(stat_prod_calc_test_venusaur[[#This Row],[gl_stat_product]]/$F$2*100,2)</f>
        <v>96.06</v>
      </c>
      <c r="X769" s="5" t="e">
        <f>stat_prod_calc_test_venusaur[[#This Row],[Column1]]=stat_prod_calc_test_venusaur[[#This Row],[sg_gl_%sp]]</f>
        <v>#N/A</v>
      </c>
      <c r="Y769" s="5">
        <f>stat_prod_calc_test_venusaur[[#This Row],[ul_stat_product]]/$L$66*100</f>
        <v>98.265802970025817</v>
      </c>
      <c r="Z769" s="5" t="e">
        <f>INDEX(sgStats[gl_rank],MATCH(stat_prod_calc_test_venusaur[[#This Row],[iv_str]],sgStats[ul_iv_string],0))</f>
        <v>#N/A</v>
      </c>
      <c r="AA769" s="5" t="e">
        <f>stat_prod_calc_test_venusaur[[#This Row],[sg_ul_rank]]=stat_prod_calc_test_venusaur[[#This Row],[ul_rank]]</f>
        <v>#N/A</v>
      </c>
      <c r="AB769" s="5">
        <f>ROUND(stat_prod_calc_test_venusaur[[#This Row],[ul_stat_product]],1)</f>
        <v>3885.1</v>
      </c>
      <c r="AC769" s="5" t="e">
        <f>INDEX(sgStats[ul_prod],MATCH(stat_prod_calc_test_venusaur[[#This Row],[iv_str]],sgStats[ul_iv_string],0))</f>
        <v>#N/A</v>
      </c>
    </row>
    <row r="770" spans="1:29" x14ac:dyDescent="0.25">
      <c r="A770" s="5" t="s">
        <v>36</v>
      </c>
      <c r="B770" s="5" t="s">
        <v>743</v>
      </c>
      <c r="C770">
        <v>21</v>
      </c>
      <c r="D770">
        <v>1490</v>
      </c>
      <c r="E770">
        <v>116</v>
      </c>
      <c r="F770">
        <v>1791.289</v>
      </c>
      <c r="G770">
        <v>705</v>
      </c>
      <c r="H770">
        <v>82.759</v>
      </c>
      <c r="I770">
        <v>40.5</v>
      </c>
      <c r="J770">
        <v>2499</v>
      </c>
      <c r="K770">
        <v>150</v>
      </c>
      <c r="L770">
        <v>3885.12</v>
      </c>
      <c r="M770">
        <v>769</v>
      </c>
      <c r="N770">
        <v>79.938000000000002</v>
      </c>
      <c r="O770">
        <v>3</v>
      </c>
      <c r="P770" t="e">
        <f>INDEX(sgStats[gl_rank],MATCH(stat_prod_calc_test_venusaur[[#This Row],[iv_str]],sgStats[gl_iv_string],0))</f>
        <v>#N/A</v>
      </c>
      <c r="Q770" t="e">
        <f>stat_prod_calc_test_venusaur[[#This Row],[sg_gl_rank]]=stat_prod_calc_test_venusaur[[#This Row],[gl_rank]]</f>
        <v>#N/A</v>
      </c>
      <c r="R770">
        <f>ROUND(stat_prod_calc_test_venusaur[[#This Row],[gl_stat_product]],1)</f>
        <v>1791.3</v>
      </c>
      <c r="S770" s="6" t="e">
        <f>INDEX(sgStats[gl_prod],MATCH(stat_prod_calc_test_venusaur[[#This Row],[iv_str]],sgStats[gl_iv_string],0))</f>
        <v>#N/A</v>
      </c>
      <c r="T770" s="5">
        <f>ROUND(stat_prod_calc_test_venusaur[[#This Row],[gl_percent_rank]],2)</f>
        <v>82.76</v>
      </c>
      <c r="U770" s="5" t="e">
        <f>INDEX(sgStats[gl_percent_sp],MATCH(stat_prod_calc_test_venusaur[[#This Row],[iv_str]],sgStats[gl_iv_string],0))</f>
        <v>#N/A</v>
      </c>
      <c r="V770" s="5" t="e">
        <f>stat_prod_calc_test_venusaur[[#This Row],[my_gl_%sp]]=stat_prod_calc_test_venusaur[[#This Row],[sg_gl_%sp]]</f>
        <v>#N/A</v>
      </c>
      <c r="W770" s="5">
        <f>ROUND(stat_prod_calc_test_venusaur[[#This Row],[gl_stat_product]]/$F$2*100,2)</f>
        <v>98.07</v>
      </c>
      <c r="X770" s="5" t="e">
        <f>stat_prod_calc_test_venusaur[[#This Row],[Column1]]=stat_prod_calc_test_venusaur[[#This Row],[sg_gl_%sp]]</f>
        <v>#N/A</v>
      </c>
      <c r="Y770" s="5">
        <f>stat_prod_calc_test_venusaur[[#This Row],[ul_stat_product]]/$L$66*100</f>
        <v>98.265347700623934</v>
      </c>
      <c r="Z770" s="5" t="e">
        <f>INDEX(sgStats[gl_rank],MATCH(stat_prod_calc_test_venusaur[[#This Row],[iv_str]],sgStats[ul_iv_string],0))</f>
        <v>#N/A</v>
      </c>
      <c r="AA770" s="5" t="e">
        <f>stat_prod_calc_test_venusaur[[#This Row],[sg_ul_rank]]=stat_prod_calc_test_venusaur[[#This Row],[ul_rank]]</f>
        <v>#N/A</v>
      </c>
      <c r="AB770" s="5">
        <f>ROUND(stat_prod_calc_test_venusaur[[#This Row],[ul_stat_product]],1)</f>
        <v>3885.1</v>
      </c>
      <c r="AC770" s="5" t="e">
        <f>INDEX(sgStats[ul_prod],MATCH(stat_prod_calc_test_venusaur[[#This Row],[iv_str]],sgStats[ul_iv_string],0))</f>
        <v>#N/A</v>
      </c>
    </row>
    <row r="771" spans="1:29" x14ac:dyDescent="0.25">
      <c r="A771" s="5" t="s">
        <v>36</v>
      </c>
      <c r="B771" s="5" t="s">
        <v>911</v>
      </c>
      <c r="C771">
        <v>21</v>
      </c>
      <c r="D771">
        <v>1491</v>
      </c>
      <c r="E771">
        <v>118</v>
      </c>
      <c r="F771">
        <v>1786.444</v>
      </c>
      <c r="G771">
        <v>875</v>
      </c>
      <c r="H771">
        <v>78.584000000000003</v>
      </c>
      <c r="I771">
        <v>40.5</v>
      </c>
      <c r="J771">
        <v>2500</v>
      </c>
      <c r="K771">
        <v>153</v>
      </c>
      <c r="L771">
        <v>3885.12</v>
      </c>
      <c r="M771">
        <v>769</v>
      </c>
      <c r="N771">
        <v>79.938000000000002</v>
      </c>
      <c r="O771">
        <v>3</v>
      </c>
      <c r="P771" t="e">
        <f>INDEX(sgStats[gl_rank],MATCH(stat_prod_calc_test_venusaur[[#This Row],[iv_str]],sgStats[gl_iv_string],0))</f>
        <v>#N/A</v>
      </c>
      <c r="Q771" t="e">
        <f>stat_prod_calc_test_venusaur[[#This Row],[sg_gl_rank]]=stat_prod_calc_test_venusaur[[#This Row],[gl_rank]]</f>
        <v>#N/A</v>
      </c>
      <c r="R771">
        <f>ROUND(stat_prod_calc_test_venusaur[[#This Row],[gl_stat_product]],1)</f>
        <v>1786.4</v>
      </c>
      <c r="S771" s="6" t="e">
        <f>INDEX(sgStats[gl_prod],MATCH(stat_prod_calc_test_venusaur[[#This Row],[iv_str]],sgStats[gl_iv_string],0))</f>
        <v>#N/A</v>
      </c>
      <c r="T771" s="5">
        <f>ROUND(stat_prod_calc_test_venusaur[[#This Row],[gl_percent_rank]],2)</f>
        <v>78.58</v>
      </c>
      <c r="U771" s="5" t="e">
        <f>INDEX(sgStats[gl_percent_sp],MATCH(stat_prod_calc_test_venusaur[[#This Row],[iv_str]],sgStats[gl_iv_string],0))</f>
        <v>#N/A</v>
      </c>
      <c r="V771" s="5" t="e">
        <f>stat_prod_calc_test_venusaur[[#This Row],[my_gl_%sp]]=stat_prod_calc_test_venusaur[[#This Row],[sg_gl_%sp]]</f>
        <v>#N/A</v>
      </c>
      <c r="W771" s="5">
        <f>ROUND(stat_prod_calc_test_venusaur[[#This Row],[gl_stat_product]]/$F$2*100,2)</f>
        <v>97.8</v>
      </c>
      <c r="X771" s="5" t="e">
        <f>stat_prod_calc_test_venusaur[[#This Row],[Column1]]=stat_prod_calc_test_venusaur[[#This Row],[sg_gl_%sp]]</f>
        <v>#N/A</v>
      </c>
      <c r="Y771" s="5">
        <f>stat_prod_calc_test_venusaur[[#This Row],[ul_stat_product]]/$L$66*100</f>
        <v>98.265347700623934</v>
      </c>
      <c r="Z771" s="5" t="e">
        <f>INDEX(sgStats[gl_rank],MATCH(stat_prod_calc_test_venusaur[[#This Row],[iv_str]],sgStats[ul_iv_string],0))</f>
        <v>#N/A</v>
      </c>
      <c r="AA771" s="5" t="e">
        <f>stat_prod_calc_test_venusaur[[#This Row],[sg_ul_rank]]=stat_prod_calc_test_venusaur[[#This Row],[ul_rank]]</f>
        <v>#N/A</v>
      </c>
      <c r="AB771" s="5">
        <f>ROUND(stat_prod_calc_test_venusaur[[#This Row],[ul_stat_product]],1)</f>
        <v>3885.1</v>
      </c>
      <c r="AC771" s="5" t="e">
        <f>INDEX(sgStats[ul_prod],MATCH(stat_prod_calc_test_venusaur[[#This Row],[iv_str]],sgStats[ul_iv_string],0))</f>
        <v>#N/A</v>
      </c>
    </row>
    <row r="772" spans="1:29" x14ac:dyDescent="0.25">
      <c r="A772" s="5" t="s">
        <v>36</v>
      </c>
      <c r="B772" s="5" t="s">
        <v>912</v>
      </c>
      <c r="C772">
        <v>21</v>
      </c>
      <c r="D772">
        <v>1487</v>
      </c>
      <c r="E772">
        <v>118</v>
      </c>
      <c r="F772">
        <v>1786.444</v>
      </c>
      <c r="G772">
        <v>875</v>
      </c>
      <c r="H772">
        <v>78.584000000000003</v>
      </c>
      <c r="I772">
        <v>40.5</v>
      </c>
      <c r="J772">
        <v>2494</v>
      </c>
      <c r="K772">
        <v>153</v>
      </c>
      <c r="L772">
        <v>3885.12</v>
      </c>
      <c r="M772">
        <v>769</v>
      </c>
      <c r="N772">
        <v>79.938000000000002</v>
      </c>
      <c r="O772">
        <v>3</v>
      </c>
      <c r="P772" t="e">
        <f>INDEX(sgStats[gl_rank],MATCH(stat_prod_calc_test_venusaur[[#This Row],[iv_str]],sgStats[gl_iv_string],0))</f>
        <v>#N/A</v>
      </c>
      <c r="Q772" t="e">
        <f>stat_prod_calc_test_venusaur[[#This Row],[sg_gl_rank]]=stat_prod_calc_test_venusaur[[#This Row],[gl_rank]]</f>
        <v>#N/A</v>
      </c>
      <c r="R772">
        <f>ROUND(stat_prod_calc_test_venusaur[[#This Row],[gl_stat_product]],1)</f>
        <v>1786.4</v>
      </c>
      <c r="S772" s="6" t="e">
        <f>INDEX(sgStats[gl_prod],MATCH(stat_prod_calc_test_venusaur[[#This Row],[iv_str]],sgStats[gl_iv_string],0))</f>
        <v>#N/A</v>
      </c>
      <c r="T772" s="5">
        <f>ROUND(stat_prod_calc_test_venusaur[[#This Row],[gl_percent_rank]],2)</f>
        <v>78.58</v>
      </c>
      <c r="U772" s="5" t="e">
        <f>INDEX(sgStats[gl_percent_sp],MATCH(stat_prod_calc_test_venusaur[[#This Row],[iv_str]],sgStats[gl_iv_string],0))</f>
        <v>#N/A</v>
      </c>
      <c r="V772" s="5" t="e">
        <f>stat_prod_calc_test_venusaur[[#This Row],[my_gl_%sp]]=stat_prod_calc_test_venusaur[[#This Row],[sg_gl_%sp]]</f>
        <v>#N/A</v>
      </c>
      <c r="W772" s="5">
        <f>ROUND(stat_prod_calc_test_venusaur[[#This Row],[gl_stat_product]]/$F$2*100,2)</f>
        <v>97.8</v>
      </c>
      <c r="X772" s="5" t="e">
        <f>stat_prod_calc_test_venusaur[[#This Row],[Column1]]=stat_prod_calc_test_venusaur[[#This Row],[sg_gl_%sp]]</f>
        <v>#N/A</v>
      </c>
      <c r="Y772" s="5">
        <f>stat_prod_calc_test_venusaur[[#This Row],[ul_stat_product]]/$L$66*100</f>
        <v>98.265347700623934</v>
      </c>
      <c r="Z772" s="5" t="e">
        <f>INDEX(sgStats[gl_rank],MATCH(stat_prod_calc_test_venusaur[[#This Row],[iv_str]],sgStats[ul_iv_string],0))</f>
        <v>#N/A</v>
      </c>
      <c r="AA772" s="5" t="e">
        <f>stat_prod_calc_test_venusaur[[#This Row],[sg_ul_rank]]=stat_prod_calc_test_venusaur[[#This Row],[ul_rank]]</f>
        <v>#N/A</v>
      </c>
      <c r="AB772" s="5">
        <f>ROUND(stat_prod_calc_test_venusaur[[#This Row],[ul_stat_product]],1)</f>
        <v>3885.1</v>
      </c>
      <c r="AC772" s="5" t="e">
        <f>INDEX(sgStats[ul_prod],MATCH(stat_prod_calc_test_venusaur[[#This Row],[iv_str]],sgStats[ul_iv_string],0))</f>
        <v>#N/A</v>
      </c>
    </row>
    <row r="773" spans="1:29" x14ac:dyDescent="0.25">
      <c r="A773" s="5" t="s">
        <v>36</v>
      </c>
      <c r="B773" s="5" t="s">
        <v>913</v>
      </c>
      <c r="C773">
        <v>21</v>
      </c>
      <c r="D773">
        <v>1483</v>
      </c>
      <c r="E773">
        <v>118</v>
      </c>
      <c r="F773">
        <v>1786.444</v>
      </c>
      <c r="G773">
        <v>875</v>
      </c>
      <c r="H773">
        <v>78.584000000000003</v>
      </c>
      <c r="I773">
        <v>40.5</v>
      </c>
      <c r="J773">
        <v>2488</v>
      </c>
      <c r="K773">
        <v>153</v>
      </c>
      <c r="L773">
        <v>3885.12</v>
      </c>
      <c r="M773">
        <v>769</v>
      </c>
      <c r="N773">
        <v>79.938000000000002</v>
      </c>
      <c r="O773">
        <v>3</v>
      </c>
      <c r="P773" t="e">
        <f>INDEX(sgStats[gl_rank],MATCH(stat_prod_calc_test_venusaur[[#This Row],[iv_str]],sgStats[gl_iv_string],0))</f>
        <v>#N/A</v>
      </c>
      <c r="Q773" t="e">
        <f>stat_prod_calc_test_venusaur[[#This Row],[sg_gl_rank]]=stat_prod_calc_test_venusaur[[#This Row],[gl_rank]]</f>
        <v>#N/A</v>
      </c>
      <c r="R773">
        <f>ROUND(stat_prod_calc_test_venusaur[[#This Row],[gl_stat_product]],1)</f>
        <v>1786.4</v>
      </c>
      <c r="S773" s="6" t="e">
        <f>INDEX(sgStats[gl_prod],MATCH(stat_prod_calc_test_venusaur[[#This Row],[iv_str]],sgStats[gl_iv_string],0))</f>
        <v>#N/A</v>
      </c>
      <c r="T773" s="5">
        <f>ROUND(stat_prod_calc_test_venusaur[[#This Row],[gl_percent_rank]],2)</f>
        <v>78.58</v>
      </c>
      <c r="U773" s="5" t="e">
        <f>INDEX(sgStats[gl_percent_sp],MATCH(stat_prod_calc_test_venusaur[[#This Row],[iv_str]],sgStats[gl_iv_string],0))</f>
        <v>#N/A</v>
      </c>
      <c r="V773" s="5" t="e">
        <f>stat_prod_calc_test_venusaur[[#This Row],[my_gl_%sp]]=stat_prod_calc_test_venusaur[[#This Row],[sg_gl_%sp]]</f>
        <v>#N/A</v>
      </c>
      <c r="W773" s="5">
        <f>ROUND(stat_prod_calc_test_venusaur[[#This Row],[gl_stat_product]]/$F$2*100,2)</f>
        <v>97.8</v>
      </c>
      <c r="X773" s="5" t="e">
        <f>stat_prod_calc_test_venusaur[[#This Row],[Column1]]=stat_prod_calc_test_venusaur[[#This Row],[sg_gl_%sp]]</f>
        <v>#N/A</v>
      </c>
      <c r="Y773" s="5">
        <f>stat_prod_calc_test_venusaur[[#This Row],[ul_stat_product]]/$L$66*100</f>
        <v>98.265347700623934</v>
      </c>
      <c r="Z773" s="5" t="e">
        <f>INDEX(sgStats[gl_rank],MATCH(stat_prod_calc_test_venusaur[[#This Row],[iv_str]],sgStats[ul_iv_string],0))</f>
        <v>#N/A</v>
      </c>
      <c r="AA773" s="5" t="e">
        <f>stat_prod_calc_test_venusaur[[#This Row],[sg_ul_rank]]=stat_prod_calc_test_venusaur[[#This Row],[ul_rank]]</f>
        <v>#N/A</v>
      </c>
      <c r="AB773" s="5">
        <f>ROUND(stat_prod_calc_test_venusaur[[#This Row],[ul_stat_product]],1)</f>
        <v>3885.1</v>
      </c>
      <c r="AC773" s="5" t="e">
        <f>INDEX(sgStats[ul_prod],MATCH(stat_prod_calc_test_venusaur[[#This Row],[iv_str]],sgStats[ul_iv_string],0))</f>
        <v>#N/A</v>
      </c>
    </row>
    <row r="774" spans="1:29" x14ac:dyDescent="0.25">
      <c r="A774" s="5" t="s">
        <v>36</v>
      </c>
      <c r="B774" s="5" t="s">
        <v>1207</v>
      </c>
      <c r="C774">
        <v>20.5</v>
      </c>
      <c r="D774">
        <v>1481</v>
      </c>
      <c r="E774">
        <v>121</v>
      </c>
      <c r="F774">
        <v>1779.116</v>
      </c>
      <c r="G774">
        <v>1171</v>
      </c>
      <c r="H774">
        <v>71.429000000000002</v>
      </c>
      <c r="I774">
        <v>39</v>
      </c>
      <c r="J774">
        <v>2493</v>
      </c>
      <c r="K774">
        <v>157</v>
      </c>
      <c r="L774">
        <v>3885.0659999999998</v>
      </c>
      <c r="M774">
        <v>773</v>
      </c>
      <c r="N774">
        <v>79.912000000000006</v>
      </c>
      <c r="O774">
        <v>3</v>
      </c>
      <c r="P774" t="e">
        <f>INDEX(sgStats[gl_rank],MATCH(stat_prod_calc_test_venusaur[[#This Row],[iv_str]],sgStats[gl_iv_string],0))</f>
        <v>#N/A</v>
      </c>
      <c r="Q774" t="e">
        <f>stat_prod_calc_test_venusaur[[#This Row],[sg_gl_rank]]=stat_prod_calc_test_venusaur[[#This Row],[gl_rank]]</f>
        <v>#N/A</v>
      </c>
      <c r="R774">
        <f>ROUND(stat_prod_calc_test_venusaur[[#This Row],[gl_stat_product]],1)</f>
        <v>1779.1</v>
      </c>
      <c r="S774" s="6" t="e">
        <f>INDEX(sgStats[gl_prod],MATCH(stat_prod_calc_test_venusaur[[#This Row],[iv_str]],sgStats[gl_iv_string],0))</f>
        <v>#N/A</v>
      </c>
      <c r="T774" s="5">
        <f>ROUND(stat_prod_calc_test_venusaur[[#This Row],[gl_percent_rank]],2)</f>
        <v>71.430000000000007</v>
      </c>
      <c r="U774" s="5" t="e">
        <f>INDEX(sgStats[gl_percent_sp],MATCH(stat_prod_calc_test_venusaur[[#This Row],[iv_str]],sgStats[gl_iv_string],0))</f>
        <v>#N/A</v>
      </c>
      <c r="V774" s="5" t="e">
        <f>stat_prod_calc_test_venusaur[[#This Row],[my_gl_%sp]]=stat_prod_calc_test_venusaur[[#This Row],[sg_gl_%sp]]</f>
        <v>#N/A</v>
      </c>
      <c r="W774" s="5">
        <f>ROUND(stat_prod_calc_test_venusaur[[#This Row],[gl_stat_product]]/$F$2*100,2)</f>
        <v>97.4</v>
      </c>
      <c r="X774" s="5" t="e">
        <f>stat_prod_calc_test_venusaur[[#This Row],[Column1]]=stat_prod_calc_test_venusaur[[#This Row],[sg_gl_%sp]]</f>
        <v>#N/A</v>
      </c>
      <c r="Y774" s="5">
        <f>stat_prod_calc_test_venusaur[[#This Row],[ul_stat_product]]/$L$66*100</f>
        <v>98.263981892418315</v>
      </c>
      <c r="Z774" s="5" t="e">
        <f>INDEX(sgStats[gl_rank],MATCH(stat_prod_calc_test_venusaur[[#This Row],[iv_str]],sgStats[ul_iv_string],0))</f>
        <v>#N/A</v>
      </c>
      <c r="AA774" s="5" t="e">
        <f>stat_prod_calc_test_venusaur[[#This Row],[sg_ul_rank]]=stat_prod_calc_test_venusaur[[#This Row],[ul_rank]]</f>
        <v>#N/A</v>
      </c>
      <c r="AB774" s="5">
        <f>ROUND(stat_prod_calc_test_venusaur[[#This Row],[ul_stat_product]],1)</f>
        <v>3885.1</v>
      </c>
      <c r="AC774" s="5" t="e">
        <f>INDEX(sgStats[ul_prod],MATCH(stat_prod_calc_test_venusaur[[#This Row],[iv_str]],sgStats[ul_iv_string],0))</f>
        <v>#N/A</v>
      </c>
    </row>
    <row r="775" spans="1:29" x14ac:dyDescent="0.25">
      <c r="A775" s="5" t="s">
        <v>36</v>
      </c>
      <c r="B775" s="5" t="s">
        <v>1073</v>
      </c>
      <c r="C775">
        <v>20</v>
      </c>
      <c r="D775">
        <v>1474</v>
      </c>
      <c r="E775">
        <v>120</v>
      </c>
      <c r="F775">
        <v>1782.2639999999999</v>
      </c>
      <c r="G775">
        <v>1036</v>
      </c>
      <c r="H775">
        <v>74.700999999999993</v>
      </c>
      <c r="I775">
        <v>37.5</v>
      </c>
      <c r="J775">
        <v>2487</v>
      </c>
      <c r="K775">
        <v>155</v>
      </c>
      <c r="L775">
        <v>3884.9749999999999</v>
      </c>
      <c r="M775">
        <v>774</v>
      </c>
      <c r="N775">
        <v>79.885999999999996</v>
      </c>
      <c r="O775">
        <v>3</v>
      </c>
      <c r="P775" t="e">
        <f>INDEX(sgStats[gl_rank],MATCH(stat_prod_calc_test_venusaur[[#This Row],[iv_str]],sgStats[gl_iv_string],0))</f>
        <v>#N/A</v>
      </c>
      <c r="Q775" t="e">
        <f>stat_prod_calc_test_venusaur[[#This Row],[sg_gl_rank]]=stat_prod_calc_test_venusaur[[#This Row],[gl_rank]]</f>
        <v>#N/A</v>
      </c>
      <c r="R775">
        <f>ROUND(stat_prod_calc_test_venusaur[[#This Row],[gl_stat_product]],1)</f>
        <v>1782.3</v>
      </c>
      <c r="S775" s="6" t="e">
        <f>INDEX(sgStats[gl_prod],MATCH(stat_prod_calc_test_venusaur[[#This Row],[iv_str]],sgStats[gl_iv_string],0))</f>
        <v>#N/A</v>
      </c>
      <c r="T775" s="5">
        <f>ROUND(stat_prod_calc_test_venusaur[[#This Row],[gl_percent_rank]],2)</f>
        <v>74.7</v>
      </c>
      <c r="U775" s="5" t="e">
        <f>INDEX(sgStats[gl_percent_sp],MATCH(stat_prod_calc_test_venusaur[[#This Row],[iv_str]],sgStats[gl_iv_string],0))</f>
        <v>#N/A</v>
      </c>
      <c r="V775" s="5" t="e">
        <f>stat_prod_calc_test_venusaur[[#This Row],[my_gl_%sp]]=stat_prod_calc_test_venusaur[[#This Row],[sg_gl_%sp]]</f>
        <v>#N/A</v>
      </c>
      <c r="W775" s="5">
        <f>ROUND(stat_prod_calc_test_venusaur[[#This Row],[gl_stat_product]]/$F$2*100,2)</f>
        <v>97.57</v>
      </c>
      <c r="X775" s="5" t="e">
        <f>stat_prod_calc_test_venusaur[[#This Row],[Column1]]=stat_prod_calc_test_venusaur[[#This Row],[sg_gl_%sp]]</f>
        <v>#N/A</v>
      </c>
      <c r="Y775" s="5">
        <f>stat_prod_calc_test_venusaur[[#This Row],[ul_stat_product]]/$L$66*100</f>
        <v>98.261680252664391</v>
      </c>
      <c r="Z775" s="5" t="e">
        <f>INDEX(sgStats[gl_rank],MATCH(stat_prod_calc_test_venusaur[[#This Row],[iv_str]],sgStats[ul_iv_string],0))</f>
        <v>#N/A</v>
      </c>
      <c r="AA775" s="5" t="e">
        <f>stat_prod_calc_test_venusaur[[#This Row],[sg_ul_rank]]=stat_prod_calc_test_venusaur[[#This Row],[ul_rank]]</f>
        <v>#N/A</v>
      </c>
      <c r="AB775" s="5">
        <f>ROUND(stat_prod_calc_test_venusaur[[#This Row],[ul_stat_product]],1)</f>
        <v>3885</v>
      </c>
      <c r="AC775" s="5" t="e">
        <f>INDEX(sgStats[ul_prod],MATCH(stat_prod_calc_test_venusaur[[#This Row],[iv_str]],sgStats[ul_iv_string],0))</f>
        <v>#N/A</v>
      </c>
    </row>
    <row r="776" spans="1:29" x14ac:dyDescent="0.25">
      <c r="A776" s="5" t="s">
        <v>36</v>
      </c>
      <c r="B776" s="5" t="s">
        <v>1002</v>
      </c>
      <c r="C776">
        <v>21</v>
      </c>
      <c r="D776">
        <v>1486</v>
      </c>
      <c r="E776">
        <v>124</v>
      </c>
      <c r="F776">
        <v>1783.9269999999999</v>
      </c>
      <c r="G776">
        <v>966</v>
      </c>
      <c r="H776">
        <v>76.41</v>
      </c>
      <c r="I776">
        <v>40.5</v>
      </c>
      <c r="J776">
        <v>2493</v>
      </c>
      <c r="K776">
        <v>161</v>
      </c>
      <c r="L776">
        <v>3884.9630000000002</v>
      </c>
      <c r="M776">
        <v>775</v>
      </c>
      <c r="N776">
        <v>79.858999999999995</v>
      </c>
      <c r="O776">
        <v>3</v>
      </c>
      <c r="P776" t="e">
        <f>INDEX(sgStats[gl_rank],MATCH(stat_prod_calc_test_venusaur[[#This Row],[iv_str]],sgStats[gl_iv_string],0))</f>
        <v>#N/A</v>
      </c>
      <c r="Q776" t="e">
        <f>stat_prod_calc_test_venusaur[[#This Row],[sg_gl_rank]]=stat_prod_calc_test_venusaur[[#This Row],[gl_rank]]</f>
        <v>#N/A</v>
      </c>
      <c r="R776">
        <f>ROUND(stat_prod_calc_test_venusaur[[#This Row],[gl_stat_product]],1)</f>
        <v>1783.9</v>
      </c>
      <c r="S776" s="6" t="e">
        <f>INDEX(sgStats[gl_prod],MATCH(stat_prod_calc_test_venusaur[[#This Row],[iv_str]],sgStats[gl_iv_string],0))</f>
        <v>#N/A</v>
      </c>
      <c r="T776" s="5">
        <f>ROUND(stat_prod_calc_test_venusaur[[#This Row],[gl_percent_rank]],2)</f>
        <v>76.41</v>
      </c>
      <c r="U776" s="5" t="e">
        <f>INDEX(sgStats[gl_percent_sp],MATCH(stat_prod_calc_test_venusaur[[#This Row],[iv_str]],sgStats[gl_iv_string],0))</f>
        <v>#N/A</v>
      </c>
      <c r="V776" s="5" t="e">
        <f>stat_prod_calc_test_venusaur[[#This Row],[my_gl_%sp]]=stat_prod_calc_test_venusaur[[#This Row],[sg_gl_%sp]]</f>
        <v>#N/A</v>
      </c>
      <c r="W776" s="5">
        <f>ROUND(stat_prod_calc_test_venusaur[[#This Row],[gl_stat_product]]/$F$2*100,2)</f>
        <v>97.66</v>
      </c>
      <c r="X776" s="5" t="e">
        <f>stat_prod_calc_test_venusaur[[#This Row],[Column1]]=stat_prod_calc_test_venusaur[[#This Row],[sg_gl_%sp]]</f>
        <v>#N/A</v>
      </c>
      <c r="Y776" s="5">
        <f>stat_prod_calc_test_venusaur[[#This Row],[ul_stat_product]]/$L$66*100</f>
        <v>98.261376739729826</v>
      </c>
      <c r="Z776" s="5" t="e">
        <f>INDEX(sgStats[gl_rank],MATCH(stat_prod_calc_test_venusaur[[#This Row],[iv_str]],sgStats[ul_iv_string],0))</f>
        <v>#N/A</v>
      </c>
      <c r="AA776" s="5" t="e">
        <f>stat_prod_calc_test_venusaur[[#This Row],[sg_ul_rank]]=stat_prod_calc_test_venusaur[[#This Row],[ul_rank]]</f>
        <v>#N/A</v>
      </c>
      <c r="AB776" s="5">
        <f>ROUND(stat_prod_calc_test_venusaur[[#This Row],[ul_stat_product]],1)</f>
        <v>3885</v>
      </c>
      <c r="AC776" s="5" t="e">
        <f>INDEX(sgStats[ul_prod],MATCH(stat_prod_calc_test_venusaur[[#This Row],[iv_str]],sgStats[ul_iv_string],0))</f>
        <v>#N/A</v>
      </c>
    </row>
    <row r="777" spans="1:29" x14ac:dyDescent="0.25">
      <c r="A777" s="5" t="s">
        <v>36</v>
      </c>
      <c r="B777" s="5" t="s">
        <v>1081</v>
      </c>
      <c r="C777">
        <v>20</v>
      </c>
      <c r="D777">
        <v>1477</v>
      </c>
      <c r="E777">
        <v>120</v>
      </c>
      <c r="F777">
        <v>1782.221</v>
      </c>
      <c r="G777">
        <v>1044</v>
      </c>
      <c r="H777">
        <v>74.504999999999995</v>
      </c>
      <c r="I777">
        <v>37.5</v>
      </c>
      <c r="J777">
        <v>2493</v>
      </c>
      <c r="K777">
        <v>155</v>
      </c>
      <c r="L777">
        <v>3884.8809999999999</v>
      </c>
      <c r="M777">
        <v>776</v>
      </c>
      <c r="N777">
        <v>79.807000000000002</v>
      </c>
      <c r="O777">
        <v>3</v>
      </c>
      <c r="P777" t="e">
        <f>INDEX(sgStats[gl_rank],MATCH(stat_prod_calc_test_venusaur[[#This Row],[iv_str]],sgStats[gl_iv_string],0))</f>
        <v>#N/A</v>
      </c>
      <c r="Q777" t="e">
        <f>stat_prod_calc_test_venusaur[[#This Row],[sg_gl_rank]]=stat_prod_calc_test_venusaur[[#This Row],[gl_rank]]</f>
        <v>#N/A</v>
      </c>
      <c r="R777">
        <f>ROUND(stat_prod_calc_test_venusaur[[#This Row],[gl_stat_product]],1)</f>
        <v>1782.2</v>
      </c>
      <c r="S777" s="6" t="e">
        <f>INDEX(sgStats[gl_prod],MATCH(stat_prod_calc_test_venusaur[[#This Row],[iv_str]],sgStats[gl_iv_string],0))</f>
        <v>#N/A</v>
      </c>
      <c r="T777" s="5">
        <f>ROUND(stat_prod_calc_test_venusaur[[#This Row],[gl_percent_rank]],2)</f>
        <v>74.510000000000005</v>
      </c>
      <c r="U777" s="5" t="e">
        <f>INDEX(sgStats[gl_percent_sp],MATCH(stat_prod_calc_test_venusaur[[#This Row],[iv_str]],sgStats[gl_iv_string],0))</f>
        <v>#N/A</v>
      </c>
      <c r="V777" s="5" t="e">
        <f>stat_prod_calc_test_venusaur[[#This Row],[my_gl_%sp]]=stat_prod_calc_test_venusaur[[#This Row],[sg_gl_%sp]]</f>
        <v>#N/A</v>
      </c>
      <c r="W777" s="5">
        <f>ROUND(stat_prod_calc_test_venusaur[[#This Row],[gl_stat_product]]/$F$2*100,2)</f>
        <v>97.57</v>
      </c>
      <c r="X777" s="5" t="e">
        <f>stat_prod_calc_test_venusaur[[#This Row],[Column1]]=stat_prod_calc_test_venusaur[[#This Row],[sg_gl_%sp]]</f>
        <v>#N/A</v>
      </c>
      <c r="Y777" s="5">
        <f>stat_prod_calc_test_venusaur[[#This Row],[ul_stat_product]]/$L$66*100</f>
        <v>98.259302734676837</v>
      </c>
      <c r="Z777" s="5" t="e">
        <f>INDEX(sgStats[gl_rank],MATCH(stat_prod_calc_test_venusaur[[#This Row],[iv_str]],sgStats[ul_iv_string],0))</f>
        <v>#N/A</v>
      </c>
      <c r="AA777" s="5" t="e">
        <f>stat_prod_calc_test_venusaur[[#This Row],[sg_ul_rank]]=stat_prod_calc_test_venusaur[[#This Row],[ul_rank]]</f>
        <v>#N/A</v>
      </c>
      <c r="AB777" s="5">
        <f>ROUND(stat_prod_calc_test_venusaur[[#This Row],[ul_stat_product]],1)</f>
        <v>3884.9</v>
      </c>
      <c r="AC777" s="5" t="e">
        <f>INDEX(sgStats[ul_prod],MATCH(stat_prod_calc_test_venusaur[[#This Row],[iv_str]],sgStats[ul_iv_string],0))</f>
        <v>#N/A</v>
      </c>
    </row>
    <row r="778" spans="1:29" x14ac:dyDescent="0.25">
      <c r="A778" s="5" t="s">
        <v>36</v>
      </c>
      <c r="B778" s="5" t="s">
        <v>1721</v>
      </c>
      <c r="C778">
        <v>20</v>
      </c>
      <c r="D778">
        <v>1474</v>
      </c>
      <c r="E778">
        <v>119</v>
      </c>
      <c r="F778">
        <v>1767.3689999999999</v>
      </c>
      <c r="G778">
        <v>1685</v>
      </c>
      <c r="H778">
        <v>58.877000000000002</v>
      </c>
      <c r="I778">
        <v>37.5</v>
      </c>
      <c r="J778">
        <v>2487</v>
      </c>
      <c r="K778">
        <v>155</v>
      </c>
      <c r="L778">
        <v>3884.8809999999999</v>
      </c>
      <c r="M778">
        <v>776</v>
      </c>
      <c r="N778">
        <v>79.807000000000002</v>
      </c>
      <c r="O778">
        <v>3</v>
      </c>
      <c r="P778" t="e">
        <f>INDEX(sgStats[gl_rank],MATCH(stat_prod_calc_test_venusaur[[#This Row],[iv_str]],sgStats[gl_iv_string],0))</f>
        <v>#N/A</v>
      </c>
      <c r="Q778" t="e">
        <f>stat_prod_calc_test_venusaur[[#This Row],[sg_gl_rank]]=stat_prod_calc_test_venusaur[[#This Row],[gl_rank]]</f>
        <v>#N/A</v>
      </c>
      <c r="R778">
        <f>ROUND(stat_prod_calc_test_venusaur[[#This Row],[gl_stat_product]],1)</f>
        <v>1767.4</v>
      </c>
      <c r="S778" s="6" t="e">
        <f>INDEX(sgStats[gl_prod],MATCH(stat_prod_calc_test_venusaur[[#This Row],[iv_str]],sgStats[gl_iv_string],0))</f>
        <v>#N/A</v>
      </c>
      <c r="T778" s="5">
        <f>ROUND(stat_prod_calc_test_venusaur[[#This Row],[gl_percent_rank]],2)</f>
        <v>58.88</v>
      </c>
      <c r="U778" s="5" t="e">
        <f>INDEX(sgStats[gl_percent_sp],MATCH(stat_prod_calc_test_venusaur[[#This Row],[iv_str]],sgStats[gl_iv_string],0))</f>
        <v>#N/A</v>
      </c>
      <c r="V778" s="5" t="e">
        <f>stat_prod_calc_test_venusaur[[#This Row],[my_gl_%sp]]=stat_prod_calc_test_venusaur[[#This Row],[sg_gl_%sp]]</f>
        <v>#N/A</v>
      </c>
      <c r="W778" s="5">
        <f>ROUND(stat_prod_calc_test_venusaur[[#This Row],[gl_stat_product]]/$F$2*100,2)</f>
        <v>96.76</v>
      </c>
      <c r="X778" s="5" t="e">
        <f>stat_prod_calc_test_venusaur[[#This Row],[Column1]]=stat_prod_calc_test_venusaur[[#This Row],[sg_gl_%sp]]</f>
        <v>#N/A</v>
      </c>
      <c r="Y778" s="5">
        <f>stat_prod_calc_test_venusaur[[#This Row],[ul_stat_product]]/$L$66*100</f>
        <v>98.259302734676837</v>
      </c>
      <c r="Z778" s="5" t="e">
        <f>INDEX(sgStats[gl_rank],MATCH(stat_prod_calc_test_venusaur[[#This Row],[iv_str]],sgStats[ul_iv_string],0))</f>
        <v>#N/A</v>
      </c>
      <c r="AA778" s="5" t="e">
        <f>stat_prod_calc_test_venusaur[[#This Row],[sg_ul_rank]]=stat_prod_calc_test_venusaur[[#This Row],[ul_rank]]</f>
        <v>#N/A</v>
      </c>
      <c r="AB778" s="5">
        <f>ROUND(stat_prod_calc_test_venusaur[[#This Row],[ul_stat_product]],1)</f>
        <v>3884.9</v>
      </c>
      <c r="AC778" s="5" t="e">
        <f>INDEX(sgStats[ul_prod],MATCH(stat_prod_calc_test_venusaur[[#This Row],[iv_str]],sgStats[ul_iv_string],0))</f>
        <v>#N/A</v>
      </c>
    </row>
    <row r="779" spans="1:29" x14ac:dyDescent="0.25">
      <c r="A779" s="5" t="s">
        <v>36</v>
      </c>
      <c r="B779" s="5" t="s">
        <v>921</v>
      </c>
      <c r="C779">
        <v>21</v>
      </c>
      <c r="D779">
        <v>1490</v>
      </c>
      <c r="E779">
        <v>118</v>
      </c>
      <c r="F779">
        <v>1786.3109999999999</v>
      </c>
      <c r="G779">
        <v>884</v>
      </c>
      <c r="H779">
        <v>78.364000000000004</v>
      </c>
      <c r="I779">
        <v>40.5</v>
      </c>
      <c r="J779">
        <v>2500</v>
      </c>
      <c r="K779">
        <v>153</v>
      </c>
      <c r="L779">
        <v>3884.8310000000001</v>
      </c>
      <c r="M779">
        <v>778</v>
      </c>
      <c r="N779">
        <v>79.781000000000006</v>
      </c>
      <c r="O779">
        <v>3</v>
      </c>
      <c r="P779" t="e">
        <f>INDEX(sgStats[gl_rank],MATCH(stat_prod_calc_test_venusaur[[#This Row],[iv_str]],sgStats[gl_iv_string],0))</f>
        <v>#N/A</v>
      </c>
      <c r="Q779" t="e">
        <f>stat_prod_calc_test_venusaur[[#This Row],[sg_gl_rank]]=stat_prod_calc_test_venusaur[[#This Row],[gl_rank]]</f>
        <v>#N/A</v>
      </c>
      <c r="R779">
        <f>ROUND(stat_prod_calc_test_venusaur[[#This Row],[gl_stat_product]],1)</f>
        <v>1786.3</v>
      </c>
      <c r="S779" s="6" t="e">
        <f>INDEX(sgStats[gl_prod],MATCH(stat_prod_calc_test_venusaur[[#This Row],[iv_str]],sgStats[gl_iv_string],0))</f>
        <v>#N/A</v>
      </c>
      <c r="T779" s="5">
        <f>ROUND(stat_prod_calc_test_venusaur[[#This Row],[gl_percent_rank]],2)</f>
        <v>78.36</v>
      </c>
      <c r="U779" s="5" t="e">
        <f>INDEX(sgStats[gl_percent_sp],MATCH(stat_prod_calc_test_venusaur[[#This Row],[iv_str]],sgStats[gl_iv_string],0))</f>
        <v>#N/A</v>
      </c>
      <c r="V779" s="5" t="e">
        <f>stat_prod_calc_test_venusaur[[#This Row],[my_gl_%sp]]=stat_prod_calc_test_venusaur[[#This Row],[sg_gl_%sp]]</f>
        <v>#N/A</v>
      </c>
      <c r="W779" s="5">
        <f>ROUND(stat_prod_calc_test_venusaur[[#This Row],[gl_stat_product]]/$F$2*100,2)</f>
        <v>97.79</v>
      </c>
      <c r="X779" s="5" t="e">
        <f>stat_prod_calc_test_venusaur[[#This Row],[Column1]]=stat_prod_calc_test_venusaur[[#This Row],[sg_gl_%sp]]</f>
        <v>#N/A</v>
      </c>
      <c r="Y779" s="5">
        <f>stat_prod_calc_test_venusaur[[#This Row],[ul_stat_product]]/$L$66*100</f>
        <v>98.258038097449401</v>
      </c>
      <c r="Z779" s="5" t="e">
        <f>INDEX(sgStats[gl_rank],MATCH(stat_prod_calc_test_venusaur[[#This Row],[iv_str]],sgStats[ul_iv_string],0))</f>
        <v>#N/A</v>
      </c>
      <c r="AA779" s="5" t="e">
        <f>stat_prod_calc_test_venusaur[[#This Row],[sg_ul_rank]]=stat_prod_calc_test_venusaur[[#This Row],[ul_rank]]</f>
        <v>#N/A</v>
      </c>
      <c r="AB779" s="5">
        <f>ROUND(stat_prod_calc_test_venusaur[[#This Row],[ul_stat_product]],1)</f>
        <v>3884.8</v>
      </c>
      <c r="AC779" s="5" t="e">
        <f>INDEX(sgStats[ul_prod],MATCH(stat_prod_calc_test_venusaur[[#This Row],[iv_str]],sgStats[ul_iv_string],0))</f>
        <v>#N/A</v>
      </c>
    </row>
    <row r="780" spans="1:29" x14ac:dyDescent="0.25">
      <c r="A780" s="5" t="s">
        <v>36</v>
      </c>
      <c r="B780" s="5" t="s">
        <v>537</v>
      </c>
      <c r="C780">
        <v>20.5</v>
      </c>
      <c r="D780">
        <v>1495</v>
      </c>
      <c r="E780">
        <v>123</v>
      </c>
      <c r="F780">
        <v>1798.6690000000001</v>
      </c>
      <c r="G780">
        <v>500</v>
      </c>
      <c r="H780">
        <v>87.79</v>
      </c>
      <c r="I780">
        <v>38.5</v>
      </c>
      <c r="J780">
        <v>2499</v>
      </c>
      <c r="K780">
        <v>159</v>
      </c>
      <c r="L780">
        <v>3884.7750000000001</v>
      </c>
      <c r="M780">
        <v>779</v>
      </c>
      <c r="N780">
        <v>79.754999999999995</v>
      </c>
      <c r="O780">
        <v>3</v>
      </c>
      <c r="P780" t="e">
        <f>INDEX(sgStats[gl_rank],MATCH(stat_prod_calc_test_venusaur[[#This Row],[iv_str]],sgStats[gl_iv_string],0))</f>
        <v>#N/A</v>
      </c>
      <c r="Q780" t="e">
        <f>stat_prod_calc_test_venusaur[[#This Row],[sg_gl_rank]]=stat_prod_calc_test_venusaur[[#This Row],[gl_rank]]</f>
        <v>#N/A</v>
      </c>
      <c r="R780">
        <f>ROUND(stat_prod_calc_test_venusaur[[#This Row],[gl_stat_product]],1)</f>
        <v>1798.7</v>
      </c>
      <c r="S780" s="6" t="e">
        <f>INDEX(sgStats[gl_prod],MATCH(stat_prod_calc_test_venusaur[[#This Row],[iv_str]],sgStats[gl_iv_string],0))</f>
        <v>#N/A</v>
      </c>
      <c r="T780" s="5">
        <f>ROUND(stat_prod_calc_test_venusaur[[#This Row],[gl_percent_rank]],2)</f>
        <v>87.79</v>
      </c>
      <c r="U780" s="5" t="e">
        <f>INDEX(sgStats[gl_percent_sp],MATCH(stat_prod_calc_test_venusaur[[#This Row],[iv_str]],sgStats[gl_iv_string],0))</f>
        <v>#N/A</v>
      </c>
      <c r="V780" s="5" t="e">
        <f>stat_prod_calc_test_venusaur[[#This Row],[my_gl_%sp]]=stat_prod_calc_test_venusaur[[#This Row],[sg_gl_%sp]]</f>
        <v>#N/A</v>
      </c>
      <c r="W780" s="5">
        <f>ROUND(stat_prod_calc_test_venusaur[[#This Row],[gl_stat_product]]/$F$2*100,2)</f>
        <v>98.47</v>
      </c>
      <c r="X780" s="5" t="e">
        <f>stat_prod_calc_test_venusaur[[#This Row],[Column1]]=stat_prod_calc_test_venusaur[[#This Row],[sg_gl_%sp]]</f>
        <v>#N/A</v>
      </c>
      <c r="Y780" s="5">
        <f>stat_prod_calc_test_venusaur[[#This Row],[ul_stat_product]]/$L$66*100</f>
        <v>98.256621703754689</v>
      </c>
      <c r="Z780" s="5" t="e">
        <f>INDEX(sgStats[gl_rank],MATCH(stat_prod_calc_test_venusaur[[#This Row],[iv_str]],sgStats[ul_iv_string],0))</f>
        <v>#N/A</v>
      </c>
      <c r="AA780" s="5" t="e">
        <f>stat_prod_calc_test_venusaur[[#This Row],[sg_ul_rank]]=stat_prod_calc_test_venusaur[[#This Row],[ul_rank]]</f>
        <v>#N/A</v>
      </c>
      <c r="AB780" s="5">
        <f>ROUND(stat_prod_calc_test_venusaur[[#This Row],[ul_stat_product]],1)</f>
        <v>3884.8</v>
      </c>
      <c r="AC780" s="5" t="e">
        <f>INDEX(sgStats[ul_prod],MATCH(stat_prod_calc_test_venusaur[[#This Row],[iv_str]],sgStats[ul_iv_string],0))</f>
        <v>#N/A</v>
      </c>
    </row>
    <row r="781" spans="1:29" x14ac:dyDescent="0.25">
      <c r="A781" s="5" t="s">
        <v>36</v>
      </c>
      <c r="B781" s="5" t="s">
        <v>494</v>
      </c>
      <c r="C781">
        <v>20.5</v>
      </c>
      <c r="D781">
        <v>1488</v>
      </c>
      <c r="E781">
        <v>120</v>
      </c>
      <c r="F781">
        <v>1800.057</v>
      </c>
      <c r="G781">
        <v>456</v>
      </c>
      <c r="H781">
        <v>88.816000000000003</v>
      </c>
      <c r="I781">
        <v>38.5</v>
      </c>
      <c r="J781">
        <v>2487</v>
      </c>
      <c r="K781">
        <v>155</v>
      </c>
      <c r="L781">
        <v>3884.7170000000001</v>
      </c>
      <c r="M781">
        <v>780</v>
      </c>
      <c r="N781">
        <v>79.728999999999999</v>
      </c>
      <c r="O781">
        <v>3</v>
      </c>
      <c r="P781" t="e">
        <f>INDEX(sgStats[gl_rank],MATCH(stat_prod_calc_test_venusaur[[#This Row],[iv_str]],sgStats[gl_iv_string],0))</f>
        <v>#N/A</v>
      </c>
      <c r="Q781" t="e">
        <f>stat_prod_calc_test_venusaur[[#This Row],[sg_gl_rank]]=stat_prod_calc_test_venusaur[[#This Row],[gl_rank]]</f>
        <v>#N/A</v>
      </c>
      <c r="R781">
        <f>ROUND(stat_prod_calc_test_venusaur[[#This Row],[gl_stat_product]],1)</f>
        <v>1800.1</v>
      </c>
      <c r="S781" s="6" t="e">
        <f>INDEX(sgStats[gl_prod],MATCH(stat_prod_calc_test_venusaur[[#This Row],[iv_str]],sgStats[gl_iv_string],0))</f>
        <v>#N/A</v>
      </c>
      <c r="T781" s="5">
        <f>ROUND(stat_prod_calc_test_venusaur[[#This Row],[gl_percent_rank]],2)</f>
        <v>88.82</v>
      </c>
      <c r="U781" s="5" t="e">
        <f>INDEX(sgStats[gl_percent_sp],MATCH(stat_prod_calc_test_venusaur[[#This Row],[iv_str]],sgStats[gl_iv_string],0))</f>
        <v>#N/A</v>
      </c>
      <c r="V781" s="5" t="e">
        <f>stat_prod_calc_test_venusaur[[#This Row],[my_gl_%sp]]=stat_prod_calc_test_venusaur[[#This Row],[sg_gl_%sp]]</f>
        <v>#N/A</v>
      </c>
      <c r="W781" s="5">
        <f>ROUND(stat_prod_calc_test_venusaur[[#This Row],[gl_stat_product]]/$F$2*100,2)</f>
        <v>98.55</v>
      </c>
      <c r="X781" s="5" t="e">
        <f>stat_prod_calc_test_venusaur[[#This Row],[Column1]]=stat_prod_calc_test_venusaur[[#This Row],[sg_gl_%sp]]</f>
        <v>#N/A</v>
      </c>
      <c r="Y781" s="5">
        <f>stat_prod_calc_test_venusaur[[#This Row],[ul_stat_product]]/$L$66*100</f>
        <v>98.255154724570872</v>
      </c>
      <c r="Z781" s="5" t="e">
        <f>INDEX(sgStats[gl_rank],MATCH(stat_prod_calc_test_venusaur[[#This Row],[iv_str]],sgStats[ul_iv_string],0))</f>
        <v>#N/A</v>
      </c>
      <c r="AA781" s="5" t="e">
        <f>stat_prod_calc_test_venusaur[[#This Row],[sg_ul_rank]]=stat_prod_calc_test_venusaur[[#This Row],[ul_rank]]</f>
        <v>#N/A</v>
      </c>
      <c r="AB781" s="5">
        <f>ROUND(stat_prod_calc_test_venusaur[[#This Row],[ul_stat_product]],1)</f>
        <v>3884.7</v>
      </c>
      <c r="AC781" s="5" t="e">
        <f>INDEX(sgStats[ul_prod],MATCH(stat_prod_calc_test_venusaur[[#This Row],[iv_str]],sgStats[ul_iv_string],0))</f>
        <v>#N/A</v>
      </c>
    </row>
    <row r="782" spans="1:29" x14ac:dyDescent="0.25">
      <c r="A782" s="5" t="s">
        <v>36</v>
      </c>
      <c r="B782" s="5" t="s">
        <v>2365</v>
      </c>
      <c r="C782">
        <v>19.5</v>
      </c>
      <c r="D782">
        <v>1472</v>
      </c>
      <c r="E782">
        <v>120</v>
      </c>
      <c r="F782">
        <v>1754.4259999999999</v>
      </c>
      <c r="G782">
        <v>2329</v>
      </c>
      <c r="H782">
        <v>43.125999999999998</v>
      </c>
      <c r="I782">
        <v>36</v>
      </c>
      <c r="J782">
        <v>2492</v>
      </c>
      <c r="K782">
        <v>157</v>
      </c>
      <c r="L782">
        <v>3884.6750000000002</v>
      </c>
      <c r="M782">
        <v>781</v>
      </c>
      <c r="N782">
        <v>79.703000000000003</v>
      </c>
      <c r="O782">
        <v>3</v>
      </c>
      <c r="P782" t="e">
        <f>INDEX(sgStats[gl_rank],MATCH(stat_prod_calc_test_venusaur[[#This Row],[iv_str]],sgStats[gl_iv_string],0))</f>
        <v>#N/A</v>
      </c>
      <c r="Q782" t="e">
        <f>stat_prod_calc_test_venusaur[[#This Row],[sg_gl_rank]]=stat_prod_calc_test_venusaur[[#This Row],[gl_rank]]</f>
        <v>#N/A</v>
      </c>
      <c r="R782">
        <f>ROUND(stat_prod_calc_test_venusaur[[#This Row],[gl_stat_product]],1)</f>
        <v>1754.4</v>
      </c>
      <c r="S782" s="6" t="e">
        <f>INDEX(sgStats[gl_prod],MATCH(stat_prod_calc_test_venusaur[[#This Row],[iv_str]],sgStats[gl_iv_string],0))</f>
        <v>#N/A</v>
      </c>
      <c r="T782" s="5">
        <f>ROUND(stat_prod_calc_test_venusaur[[#This Row],[gl_percent_rank]],2)</f>
        <v>43.13</v>
      </c>
      <c r="U782" s="5" t="e">
        <f>INDEX(sgStats[gl_percent_sp],MATCH(stat_prod_calc_test_venusaur[[#This Row],[iv_str]],sgStats[gl_iv_string],0))</f>
        <v>#N/A</v>
      </c>
      <c r="V782" s="5" t="e">
        <f>stat_prod_calc_test_venusaur[[#This Row],[my_gl_%sp]]=stat_prod_calc_test_venusaur[[#This Row],[sg_gl_%sp]]</f>
        <v>#N/A</v>
      </c>
      <c r="W782" s="5">
        <f>ROUND(stat_prod_calc_test_venusaur[[#This Row],[gl_stat_product]]/$F$2*100,2)</f>
        <v>96.05</v>
      </c>
      <c r="X782" s="5" t="e">
        <f>stat_prod_calc_test_venusaur[[#This Row],[Column1]]=stat_prod_calc_test_venusaur[[#This Row],[sg_gl_%sp]]</f>
        <v>#N/A</v>
      </c>
      <c r="Y782" s="5">
        <f>stat_prod_calc_test_venusaur[[#This Row],[ul_stat_product]]/$L$66*100</f>
        <v>98.254092429299831</v>
      </c>
      <c r="Z782" s="5" t="e">
        <f>INDEX(sgStats[gl_rank],MATCH(stat_prod_calc_test_venusaur[[#This Row],[iv_str]],sgStats[ul_iv_string],0))</f>
        <v>#N/A</v>
      </c>
      <c r="AA782" s="5" t="e">
        <f>stat_prod_calc_test_venusaur[[#This Row],[sg_ul_rank]]=stat_prod_calc_test_venusaur[[#This Row],[ul_rank]]</f>
        <v>#N/A</v>
      </c>
      <c r="AB782" s="5">
        <f>ROUND(stat_prod_calc_test_venusaur[[#This Row],[ul_stat_product]],1)</f>
        <v>3884.7</v>
      </c>
      <c r="AC782" s="5" t="e">
        <f>INDEX(sgStats[ul_prod],MATCH(stat_prod_calc_test_venusaur[[#This Row],[iv_str]],sgStats[ul_iv_string],0))</f>
        <v>#N/A</v>
      </c>
    </row>
    <row r="783" spans="1:29" x14ac:dyDescent="0.25">
      <c r="A783" s="5" t="s">
        <v>36</v>
      </c>
      <c r="B783" s="5" t="s">
        <v>1083</v>
      </c>
      <c r="C783">
        <v>20</v>
      </c>
      <c r="D783">
        <v>1481</v>
      </c>
      <c r="E783">
        <v>120</v>
      </c>
      <c r="F783">
        <v>1782.0930000000001</v>
      </c>
      <c r="G783">
        <v>1046</v>
      </c>
      <c r="H783">
        <v>74.456999999999994</v>
      </c>
      <c r="I783">
        <v>37.5</v>
      </c>
      <c r="J783">
        <v>2499</v>
      </c>
      <c r="K783">
        <v>155</v>
      </c>
      <c r="L783">
        <v>3884.6010000000001</v>
      </c>
      <c r="M783">
        <v>782</v>
      </c>
      <c r="N783">
        <v>79.650999999999996</v>
      </c>
      <c r="O783">
        <v>3</v>
      </c>
      <c r="P783" t="e">
        <f>INDEX(sgStats[gl_rank],MATCH(stat_prod_calc_test_venusaur[[#This Row],[iv_str]],sgStats[gl_iv_string],0))</f>
        <v>#N/A</v>
      </c>
      <c r="Q783" t="e">
        <f>stat_prod_calc_test_venusaur[[#This Row],[sg_gl_rank]]=stat_prod_calc_test_venusaur[[#This Row],[gl_rank]]</f>
        <v>#N/A</v>
      </c>
      <c r="R783">
        <f>ROUND(stat_prod_calc_test_venusaur[[#This Row],[gl_stat_product]],1)</f>
        <v>1782.1</v>
      </c>
      <c r="S783" s="6" t="e">
        <f>INDEX(sgStats[gl_prod],MATCH(stat_prod_calc_test_venusaur[[#This Row],[iv_str]],sgStats[gl_iv_string],0))</f>
        <v>#N/A</v>
      </c>
      <c r="T783" s="5">
        <f>ROUND(stat_prod_calc_test_venusaur[[#This Row],[gl_percent_rank]],2)</f>
        <v>74.459999999999994</v>
      </c>
      <c r="U783" s="5" t="e">
        <f>INDEX(sgStats[gl_percent_sp],MATCH(stat_prod_calc_test_venusaur[[#This Row],[iv_str]],sgStats[gl_iv_string],0))</f>
        <v>#N/A</v>
      </c>
      <c r="V783" s="5" t="e">
        <f>stat_prod_calc_test_venusaur[[#This Row],[my_gl_%sp]]=stat_prod_calc_test_venusaur[[#This Row],[sg_gl_%sp]]</f>
        <v>#N/A</v>
      </c>
      <c r="W783" s="5">
        <f>ROUND(stat_prod_calc_test_venusaur[[#This Row],[gl_stat_product]]/$F$2*100,2)</f>
        <v>97.56</v>
      </c>
      <c r="X783" s="5" t="e">
        <f>stat_prod_calc_test_venusaur[[#This Row],[Column1]]=stat_prod_calc_test_venusaur[[#This Row],[sg_gl_%sp]]</f>
        <v>#N/A</v>
      </c>
      <c r="Y783" s="5">
        <f>stat_prod_calc_test_venusaur[[#This Row],[ul_stat_product]]/$L$66*100</f>
        <v>98.252220766203237</v>
      </c>
      <c r="Z783" s="5" t="e">
        <f>INDEX(sgStats[gl_rank],MATCH(stat_prod_calc_test_venusaur[[#This Row],[iv_str]],sgStats[ul_iv_string],0))</f>
        <v>#N/A</v>
      </c>
      <c r="AA783" s="5" t="e">
        <f>stat_prod_calc_test_venusaur[[#This Row],[sg_ul_rank]]=stat_prod_calc_test_venusaur[[#This Row],[ul_rank]]</f>
        <v>#N/A</v>
      </c>
      <c r="AB783" s="5">
        <f>ROUND(stat_prod_calc_test_venusaur[[#This Row],[ul_stat_product]],1)</f>
        <v>3884.6</v>
      </c>
      <c r="AC783" s="5" t="e">
        <f>INDEX(sgStats[ul_prod],MATCH(stat_prod_calc_test_venusaur[[#This Row],[iv_str]],sgStats[ul_iv_string],0))</f>
        <v>#N/A</v>
      </c>
    </row>
    <row r="784" spans="1:29" x14ac:dyDescent="0.25">
      <c r="A784" s="5" t="s">
        <v>36</v>
      </c>
      <c r="B784" s="5" t="s">
        <v>1728</v>
      </c>
      <c r="C784">
        <v>20</v>
      </c>
      <c r="D784">
        <v>1477</v>
      </c>
      <c r="E784">
        <v>119</v>
      </c>
      <c r="F784">
        <v>1767.242</v>
      </c>
      <c r="G784">
        <v>1692</v>
      </c>
      <c r="H784">
        <v>58.706000000000003</v>
      </c>
      <c r="I784">
        <v>37.5</v>
      </c>
      <c r="J784">
        <v>2493</v>
      </c>
      <c r="K784">
        <v>155</v>
      </c>
      <c r="L784">
        <v>3884.6010000000001</v>
      </c>
      <c r="M784">
        <v>782</v>
      </c>
      <c r="N784">
        <v>79.650999999999996</v>
      </c>
      <c r="O784">
        <v>3</v>
      </c>
      <c r="P784" t="e">
        <f>INDEX(sgStats[gl_rank],MATCH(stat_prod_calc_test_venusaur[[#This Row],[iv_str]],sgStats[gl_iv_string],0))</f>
        <v>#N/A</v>
      </c>
      <c r="Q784" t="e">
        <f>stat_prod_calc_test_venusaur[[#This Row],[sg_gl_rank]]=stat_prod_calc_test_venusaur[[#This Row],[gl_rank]]</f>
        <v>#N/A</v>
      </c>
      <c r="R784">
        <f>ROUND(stat_prod_calc_test_venusaur[[#This Row],[gl_stat_product]],1)</f>
        <v>1767.2</v>
      </c>
      <c r="S784" s="6" t="e">
        <f>INDEX(sgStats[gl_prod],MATCH(stat_prod_calc_test_venusaur[[#This Row],[iv_str]],sgStats[gl_iv_string],0))</f>
        <v>#N/A</v>
      </c>
      <c r="T784" s="5">
        <f>ROUND(stat_prod_calc_test_venusaur[[#This Row],[gl_percent_rank]],2)</f>
        <v>58.71</v>
      </c>
      <c r="U784" s="5" t="e">
        <f>INDEX(sgStats[gl_percent_sp],MATCH(stat_prod_calc_test_venusaur[[#This Row],[iv_str]],sgStats[gl_iv_string],0))</f>
        <v>#N/A</v>
      </c>
      <c r="V784" s="5" t="e">
        <f>stat_prod_calc_test_venusaur[[#This Row],[my_gl_%sp]]=stat_prod_calc_test_venusaur[[#This Row],[sg_gl_%sp]]</f>
        <v>#N/A</v>
      </c>
      <c r="W784" s="5">
        <f>ROUND(stat_prod_calc_test_venusaur[[#This Row],[gl_stat_product]]/$F$2*100,2)</f>
        <v>96.75</v>
      </c>
      <c r="X784" s="5" t="e">
        <f>stat_prod_calc_test_venusaur[[#This Row],[Column1]]=stat_prod_calc_test_venusaur[[#This Row],[sg_gl_%sp]]</f>
        <v>#N/A</v>
      </c>
      <c r="Y784" s="5">
        <f>stat_prod_calc_test_venusaur[[#This Row],[ul_stat_product]]/$L$66*100</f>
        <v>98.252220766203237</v>
      </c>
      <c r="Z784" s="5" t="e">
        <f>INDEX(sgStats[gl_rank],MATCH(stat_prod_calc_test_venusaur[[#This Row],[iv_str]],sgStats[ul_iv_string],0))</f>
        <v>#N/A</v>
      </c>
      <c r="AA784" s="5" t="e">
        <f>stat_prod_calc_test_venusaur[[#This Row],[sg_ul_rank]]=stat_prod_calc_test_venusaur[[#This Row],[ul_rank]]</f>
        <v>#N/A</v>
      </c>
      <c r="AB784" s="5">
        <f>ROUND(stat_prod_calc_test_venusaur[[#This Row],[ul_stat_product]],1)</f>
        <v>3884.6</v>
      </c>
      <c r="AC784" s="5" t="e">
        <f>INDEX(sgStats[ul_prod],MATCH(stat_prod_calc_test_venusaur[[#This Row],[iv_str]],sgStats[ul_iv_string],0))</f>
        <v>#N/A</v>
      </c>
    </row>
    <row r="785" spans="1:29" x14ac:dyDescent="0.25">
      <c r="A785" s="5" t="s">
        <v>36</v>
      </c>
      <c r="B785" s="5" t="s">
        <v>498</v>
      </c>
      <c r="C785">
        <v>20.5</v>
      </c>
      <c r="D785">
        <v>1492</v>
      </c>
      <c r="E785">
        <v>120</v>
      </c>
      <c r="F785">
        <v>1799.9690000000001</v>
      </c>
      <c r="G785">
        <v>461</v>
      </c>
      <c r="H785">
        <v>88.694000000000003</v>
      </c>
      <c r="I785">
        <v>38.5</v>
      </c>
      <c r="J785">
        <v>2493</v>
      </c>
      <c r="K785">
        <v>155</v>
      </c>
      <c r="L785">
        <v>3884.5279999999998</v>
      </c>
      <c r="M785">
        <v>784</v>
      </c>
      <c r="N785">
        <v>79.625</v>
      </c>
      <c r="O785">
        <v>3</v>
      </c>
      <c r="P785" t="e">
        <f>INDEX(sgStats[gl_rank],MATCH(stat_prod_calc_test_venusaur[[#This Row],[iv_str]],sgStats[gl_iv_string],0))</f>
        <v>#N/A</v>
      </c>
      <c r="Q785" t="e">
        <f>stat_prod_calc_test_venusaur[[#This Row],[sg_gl_rank]]=stat_prod_calc_test_venusaur[[#This Row],[gl_rank]]</f>
        <v>#N/A</v>
      </c>
      <c r="R785">
        <f>ROUND(stat_prod_calc_test_venusaur[[#This Row],[gl_stat_product]],1)</f>
        <v>1800</v>
      </c>
      <c r="S785" s="6" t="e">
        <f>INDEX(sgStats[gl_prod],MATCH(stat_prod_calc_test_venusaur[[#This Row],[iv_str]],sgStats[gl_iv_string],0))</f>
        <v>#N/A</v>
      </c>
      <c r="T785" s="5">
        <f>ROUND(stat_prod_calc_test_venusaur[[#This Row],[gl_percent_rank]],2)</f>
        <v>88.69</v>
      </c>
      <c r="U785" s="5" t="e">
        <f>INDEX(sgStats[gl_percent_sp],MATCH(stat_prod_calc_test_venusaur[[#This Row],[iv_str]],sgStats[gl_iv_string],0))</f>
        <v>#N/A</v>
      </c>
      <c r="V785" s="5" t="e">
        <f>stat_prod_calc_test_venusaur[[#This Row],[my_gl_%sp]]=stat_prod_calc_test_venusaur[[#This Row],[sg_gl_%sp]]</f>
        <v>#N/A</v>
      </c>
      <c r="W785" s="5">
        <f>ROUND(stat_prod_calc_test_venusaur[[#This Row],[gl_stat_product]]/$F$2*100,2)</f>
        <v>98.54</v>
      </c>
      <c r="X785" s="5" t="e">
        <f>stat_prod_calc_test_venusaur[[#This Row],[Column1]]=stat_prod_calc_test_venusaur[[#This Row],[sg_gl_%sp]]</f>
        <v>#N/A</v>
      </c>
      <c r="Y785" s="5">
        <f>stat_prod_calc_test_venusaur[[#This Row],[ul_stat_product]]/$L$66*100</f>
        <v>98.250374395851182</v>
      </c>
      <c r="Z785" s="5" t="e">
        <f>INDEX(sgStats[gl_rank],MATCH(stat_prod_calc_test_venusaur[[#This Row],[iv_str]],sgStats[ul_iv_string],0))</f>
        <v>#N/A</v>
      </c>
      <c r="AA785" s="5" t="e">
        <f>stat_prod_calc_test_venusaur[[#This Row],[sg_ul_rank]]=stat_prod_calc_test_venusaur[[#This Row],[ul_rank]]</f>
        <v>#N/A</v>
      </c>
      <c r="AB785" s="5">
        <f>ROUND(stat_prod_calc_test_venusaur[[#This Row],[ul_stat_product]],1)</f>
        <v>3884.5</v>
      </c>
      <c r="AC785" s="5" t="e">
        <f>INDEX(sgStats[ul_prod],MATCH(stat_prod_calc_test_venusaur[[#This Row],[iv_str]],sgStats[ul_iv_string],0))</f>
        <v>#N/A</v>
      </c>
    </row>
    <row r="786" spans="1:29" x14ac:dyDescent="0.25">
      <c r="A786" s="5" t="s">
        <v>36</v>
      </c>
      <c r="B786" s="5" t="s">
        <v>1213</v>
      </c>
      <c r="C786">
        <v>20.5</v>
      </c>
      <c r="D786">
        <v>1484</v>
      </c>
      <c r="E786">
        <v>121</v>
      </c>
      <c r="F786">
        <v>1778.85</v>
      </c>
      <c r="G786">
        <v>1176</v>
      </c>
      <c r="H786">
        <v>71.257999999999996</v>
      </c>
      <c r="I786">
        <v>39</v>
      </c>
      <c r="J786">
        <v>2499</v>
      </c>
      <c r="K786">
        <v>157</v>
      </c>
      <c r="L786">
        <v>3884.4859999999999</v>
      </c>
      <c r="M786">
        <v>785</v>
      </c>
      <c r="N786">
        <v>79.599000000000004</v>
      </c>
      <c r="O786">
        <v>3</v>
      </c>
      <c r="P786" t="e">
        <f>INDEX(sgStats[gl_rank],MATCH(stat_prod_calc_test_venusaur[[#This Row],[iv_str]],sgStats[gl_iv_string],0))</f>
        <v>#N/A</v>
      </c>
      <c r="Q786" t="e">
        <f>stat_prod_calc_test_venusaur[[#This Row],[sg_gl_rank]]=stat_prod_calc_test_venusaur[[#This Row],[gl_rank]]</f>
        <v>#N/A</v>
      </c>
      <c r="R786">
        <f>ROUND(stat_prod_calc_test_venusaur[[#This Row],[gl_stat_product]],1)</f>
        <v>1778.9</v>
      </c>
      <c r="S786" s="6" t="e">
        <f>INDEX(sgStats[gl_prod],MATCH(stat_prod_calc_test_venusaur[[#This Row],[iv_str]],sgStats[gl_iv_string],0))</f>
        <v>#N/A</v>
      </c>
      <c r="T786" s="5">
        <f>ROUND(stat_prod_calc_test_venusaur[[#This Row],[gl_percent_rank]],2)</f>
        <v>71.260000000000005</v>
      </c>
      <c r="U786" s="5" t="e">
        <f>INDEX(sgStats[gl_percent_sp],MATCH(stat_prod_calc_test_venusaur[[#This Row],[iv_str]],sgStats[gl_iv_string],0))</f>
        <v>#N/A</v>
      </c>
      <c r="V786" s="5" t="e">
        <f>stat_prod_calc_test_venusaur[[#This Row],[my_gl_%sp]]=stat_prod_calc_test_venusaur[[#This Row],[sg_gl_%sp]]</f>
        <v>#N/A</v>
      </c>
      <c r="W786" s="5">
        <f>ROUND(stat_prod_calc_test_venusaur[[#This Row],[gl_stat_product]]/$F$2*100,2)</f>
        <v>97.39</v>
      </c>
      <c r="X786" s="5" t="e">
        <f>stat_prod_calc_test_venusaur[[#This Row],[Column1]]=stat_prod_calc_test_venusaur[[#This Row],[sg_gl_%sp]]</f>
        <v>#N/A</v>
      </c>
      <c r="Y786" s="5">
        <f>stat_prod_calc_test_venusaur[[#This Row],[ul_stat_product]]/$L$66*100</f>
        <v>98.249312100580127</v>
      </c>
      <c r="Z786" s="5" t="e">
        <f>INDEX(sgStats[gl_rank],MATCH(stat_prod_calc_test_venusaur[[#This Row],[iv_str]],sgStats[ul_iv_string],0))</f>
        <v>#N/A</v>
      </c>
      <c r="AA786" s="5" t="e">
        <f>stat_prod_calc_test_venusaur[[#This Row],[sg_ul_rank]]=stat_prod_calc_test_venusaur[[#This Row],[ul_rank]]</f>
        <v>#N/A</v>
      </c>
      <c r="AB786" s="5">
        <f>ROUND(stat_prod_calc_test_venusaur[[#This Row],[ul_stat_product]],1)</f>
        <v>3884.5</v>
      </c>
      <c r="AC786" s="5" t="e">
        <f>INDEX(sgStats[ul_prod],MATCH(stat_prod_calc_test_venusaur[[#This Row],[iv_str]],sgStats[ul_iv_string],0))</f>
        <v>#N/A</v>
      </c>
    </row>
    <row r="787" spans="1:29" x14ac:dyDescent="0.25">
      <c r="A787" s="5" t="s">
        <v>36</v>
      </c>
      <c r="B787" s="5" t="s">
        <v>2164</v>
      </c>
      <c r="C787">
        <v>20.5</v>
      </c>
      <c r="D787">
        <v>1466</v>
      </c>
      <c r="E787">
        <v>122</v>
      </c>
      <c r="F787">
        <v>1758.2049999999999</v>
      </c>
      <c r="G787">
        <v>2128</v>
      </c>
      <c r="H787">
        <v>48.058999999999997</v>
      </c>
      <c r="I787">
        <v>39.5</v>
      </c>
      <c r="J787">
        <v>2486</v>
      </c>
      <c r="K787">
        <v>159</v>
      </c>
      <c r="L787">
        <v>3884.3760000000002</v>
      </c>
      <c r="M787">
        <v>786</v>
      </c>
      <c r="N787">
        <v>79.572999999999993</v>
      </c>
      <c r="O787">
        <v>3</v>
      </c>
      <c r="P787" t="e">
        <f>INDEX(sgStats[gl_rank],MATCH(stat_prod_calc_test_venusaur[[#This Row],[iv_str]],sgStats[gl_iv_string],0))</f>
        <v>#N/A</v>
      </c>
      <c r="Q787" t="e">
        <f>stat_prod_calc_test_venusaur[[#This Row],[sg_gl_rank]]=stat_prod_calc_test_venusaur[[#This Row],[gl_rank]]</f>
        <v>#N/A</v>
      </c>
      <c r="R787">
        <f>ROUND(stat_prod_calc_test_venusaur[[#This Row],[gl_stat_product]],1)</f>
        <v>1758.2</v>
      </c>
      <c r="S787" s="6" t="e">
        <f>INDEX(sgStats[gl_prod],MATCH(stat_prod_calc_test_venusaur[[#This Row],[iv_str]],sgStats[gl_iv_string],0))</f>
        <v>#N/A</v>
      </c>
      <c r="T787" s="5">
        <f>ROUND(stat_prod_calc_test_venusaur[[#This Row],[gl_percent_rank]],2)</f>
        <v>48.06</v>
      </c>
      <c r="U787" s="5" t="e">
        <f>INDEX(sgStats[gl_percent_sp],MATCH(stat_prod_calc_test_venusaur[[#This Row],[iv_str]],sgStats[gl_iv_string],0))</f>
        <v>#N/A</v>
      </c>
      <c r="V787" s="5" t="e">
        <f>stat_prod_calc_test_venusaur[[#This Row],[my_gl_%sp]]=stat_prod_calc_test_venusaur[[#This Row],[sg_gl_%sp]]</f>
        <v>#N/A</v>
      </c>
      <c r="W787" s="5">
        <f>ROUND(stat_prod_calc_test_venusaur[[#This Row],[gl_stat_product]]/$F$2*100,2)</f>
        <v>96.26</v>
      </c>
      <c r="X787" s="5" t="e">
        <f>stat_prod_calc_test_venusaur[[#This Row],[Column1]]=stat_prod_calc_test_venusaur[[#This Row],[sg_gl_%sp]]</f>
        <v>#N/A</v>
      </c>
      <c r="Y787" s="5">
        <f>stat_prod_calc_test_venusaur[[#This Row],[ul_stat_product]]/$L$66*100</f>
        <v>98.246529898679796</v>
      </c>
      <c r="Z787" s="5" t="e">
        <f>INDEX(sgStats[gl_rank],MATCH(stat_prod_calc_test_venusaur[[#This Row],[iv_str]],sgStats[ul_iv_string],0))</f>
        <v>#N/A</v>
      </c>
      <c r="AA787" s="5" t="e">
        <f>stat_prod_calc_test_venusaur[[#This Row],[sg_ul_rank]]=stat_prod_calc_test_venusaur[[#This Row],[ul_rank]]</f>
        <v>#N/A</v>
      </c>
      <c r="AB787" s="5">
        <f>ROUND(stat_prod_calc_test_venusaur[[#This Row],[ul_stat_product]],1)</f>
        <v>3884.4</v>
      </c>
      <c r="AC787" s="5" t="e">
        <f>INDEX(sgStats[ul_prod],MATCH(stat_prod_calc_test_venusaur[[#This Row],[iv_str]],sgStats[ul_iv_string],0))</f>
        <v>#N/A</v>
      </c>
    </row>
    <row r="788" spans="1:29" x14ac:dyDescent="0.25">
      <c r="A788" s="5" t="s">
        <v>36</v>
      </c>
      <c r="B788" s="5" t="s">
        <v>1912</v>
      </c>
      <c r="C788">
        <v>20.5</v>
      </c>
      <c r="D788">
        <v>1473</v>
      </c>
      <c r="E788">
        <v>117</v>
      </c>
      <c r="F788">
        <v>1763.7439999999999</v>
      </c>
      <c r="G788">
        <v>1875</v>
      </c>
      <c r="H788">
        <v>54.212000000000003</v>
      </c>
      <c r="I788">
        <v>39.5</v>
      </c>
      <c r="J788">
        <v>2498</v>
      </c>
      <c r="K788">
        <v>152</v>
      </c>
      <c r="L788">
        <v>3884.2550000000001</v>
      </c>
      <c r="M788">
        <v>787</v>
      </c>
      <c r="N788">
        <v>79.546999999999997</v>
      </c>
      <c r="O788">
        <v>3</v>
      </c>
      <c r="P788" t="e">
        <f>INDEX(sgStats[gl_rank],MATCH(stat_prod_calc_test_venusaur[[#This Row],[iv_str]],sgStats[gl_iv_string],0))</f>
        <v>#N/A</v>
      </c>
      <c r="Q788" t="e">
        <f>stat_prod_calc_test_venusaur[[#This Row],[sg_gl_rank]]=stat_prod_calc_test_venusaur[[#This Row],[gl_rank]]</f>
        <v>#N/A</v>
      </c>
      <c r="R788">
        <f>ROUND(stat_prod_calc_test_venusaur[[#This Row],[gl_stat_product]],1)</f>
        <v>1763.7</v>
      </c>
      <c r="S788" s="6" t="e">
        <f>INDEX(sgStats[gl_prod],MATCH(stat_prod_calc_test_venusaur[[#This Row],[iv_str]],sgStats[gl_iv_string],0))</f>
        <v>#N/A</v>
      </c>
      <c r="T788" s="5">
        <f>ROUND(stat_prod_calc_test_venusaur[[#This Row],[gl_percent_rank]],2)</f>
        <v>54.21</v>
      </c>
      <c r="U788" s="5" t="e">
        <f>INDEX(sgStats[gl_percent_sp],MATCH(stat_prod_calc_test_venusaur[[#This Row],[iv_str]],sgStats[gl_iv_string],0))</f>
        <v>#N/A</v>
      </c>
      <c r="V788" s="5" t="e">
        <f>stat_prod_calc_test_venusaur[[#This Row],[my_gl_%sp]]=stat_prod_calc_test_venusaur[[#This Row],[sg_gl_%sp]]</f>
        <v>#N/A</v>
      </c>
      <c r="W788" s="5">
        <f>ROUND(stat_prod_calc_test_venusaur[[#This Row],[gl_stat_product]]/$F$2*100,2)</f>
        <v>96.56</v>
      </c>
      <c r="X788" s="5" t="e">
        <f>stat_prod_calc_test_venusaur[[#This Row],[Column1]]=stat_prod_calc_test_venusaur[[#This Row],[sg_gl_%sp]]</f>
        <v>#N/A</v>
      </c>
      <c r="Y788" s="5">
        <f>stat_prod_calc_test_venusaur[[#This Row],[ul_stat_product]]/$L$66*100</f>
        <v>98.243469476589411</v>
      </c>
      <c r="Z788" s="5" t="e">
        <f>INDEX(sgStats[gl_rank],MATCH(stat_prod_calc_test_venusaur[[#This Row],[iv_str]],sgStats[ul_iv_string],0))</f>
        <v>#N/A</v>
      </c>
      <c r="AA788" s="5" t="e">
        <f>stat_prod_calc_test_venusaur[[#This Row],[sg_ul_rank]]=stat_prod_calc_test_venusaur[[#This Row],[ul_rank]]</f>
        <v>#N/A</v>
      </c>
      <c r="AB788" s="5">
        <f>ROUND(stat_prod_calc_test_venusaur[[#This Row],[ul_stat_product]],1)</f>
        <v>3884.3</v>
      </c>
      <c r="AC788" s="5" t="e">
        <f>INDEX(sgStats[ul_prod],MATCH(stat_prod_calc_test_venusaur[[#This Row],[iv_str]],sgStats[ul_iv_string],0))</f>
        <v>#N/A</v>
      </c>
    </row>
    <row r="789" spans="1:29" x14ac:dyDescent="0.25">
      <c r="A789" s="5" t="s">
        <v>36</v>
      </c>
      <c r="B789" s="5" t="s">
        <v>1547</v>
      </c>
      <c r="C789">
        <v>21</v>
      </c>
      <c r="D789">
        <v>1479</v>
      </c>
      <c r="E789">
        <v>117</v>
      </c>
      <c r="F789">
        <v>1771.3489999999999</v>
      </c>
      <c r="G789">
        <v>1511</v>
      </c>
      <c r="H789">
        <v>63.125999999999998</v>
      </c>
      <c r="I789">
        <v>41</v>
      </c>
      <c r="J789">
        <v>2497</v>
      </c>
      <c r="K789">
        <v>152</v>
      </c>
      <c r="L789">
        <v>3884.165</v>
      </c>
      <c r="M789">
        <v>788</v>
      </c>
      <c r="N789">
        <v>79.521000000000001</v>
      </c>
      <c r="O789">
        <v>3</v>
      </c>
      <c r="P789" t="e">
        <f>INDEX(sgStats[gl_rank],MATCH(stat_prod_calc_test_venusaur[[#This Row],[iv_str]],sgStats[gl_iv_string],0))</f>
        <v>#N/A</v>
      </c>
      <c r="Q789" t="e">
        <f>stat_prod_calc_test_venusaur[[#This Row],[sg_gl_rank]]=stat_prod_calc_test_venusaur[[#This Row],[gl_rank]]</f>
        <v>#N/A</v>
      </c>
      <c r="R789">
        <f>ROUND(stat_prod_calc_test_venusaur[[#This Row],[gl_stat_product]],1)</f>
        <v>1771.3</v>
      </c>
      <c r="S789" s="6" t="e">
        <f>INDEX(sgStats[gl_prod],MATCH(stat_prod_calc_test_venusaur[[#This Row],[iv_str]],sgStats[gl_iv_string],0))</f>
        <v>#N/A</v>
      </c>
      <c r="T789" s="5">
        <f>ROUND(stat_prod_calc_test_venusaur[[#This Row],[gl_percent_rank]],2)</f>
        <v>63.13</v>
      </c>
      <c r="U789" s="5" t="e">
        <f>INDEX(sgStats[gl_percent_sp],MATCH(stat_prod_calc_test_venusaur[[#This Row],[iv_str]],sgStats[gl_iv_string],0))</f>
        <v>#N/A</v>
      </c>
      <c r="V789" s="5" t="e">
        <f>stat_prod_calc_test_venusaur[[#This Row],[my_gl_%sp]]=stat_prod_calc_test_venusaur[[#This Row],[sg_gl_%sp]]</f>
        <v>#N/A</v>
      </c>
      <c r="W789" s="5">
        <f>ROUND(stat_prod_calc_test_venusaur[[#This Row],[gl_stat_product]]/$F$2*100,2)</f>
        <v>96.97</v>
      </c>
      <c r="X789" s="5" t="e">
        <f>stat_prod_calc_test_venusaur[[#This Row],[Column1]]=stat_prod_calc_test_venusaur[[#This Row],[sg_gl_%sp]]</f>
        <v>#N/A</v>
      </c>
      <c r="Y789" s="5">
        <f>stat_prod_calc_test_venusaur[[#This Row],[ul_stat_product]]/$L$66*100</f>
        <v>98.24119312958004</v>
      </c>
      <c r="Z789" s="5" t="e">
        <f>INDEX(sgStats[gl_rank],MATCH(stat_prod_calc_test_venusaur[[#This Row],[iv_str]],sgStats[ul_iv_string],0))</f>
        <v>#N/A</v>
      </c>
      <c r="AA789" s="5" t="e">
        <f>stat_prod_calc_test_venusaur[[#This Row],[sg_ul_rank]]=stat_prod_calc_test_venusaur[[#This Row],[ul_rank]]</f>
        <v>#N/A</v>
      </c>
      <c r="AB789" s="5">
        <f>ROUND(stat_prod_calc_test_venusaur[[#This Row],[ul_stat_product]],1)</f>
        <v>3884.2</v>
      </c>
      <c r="AC789" s="5" t="e">
        <f>INDEX(sgStats[ul_prod],MATCH(stat_prod_calc_test_venusaur[[#This Row],[iv_str]],sgStats[ul_iv_string],0))</f>
        <v>#N/A</v>
      </c>
    </row>
    <row r="790" spans="1:29" x14ac:dyDescent="0.25">
      <c r="A790" s="5" t="s">
        <v>36</v>
      </c>
      <c r="B790" s="5" t="s">
        <v>1918</v>
      </c>
      <c r="C790">
        <v>20.5</v>
      </c>
      <c r="D790">
        <v>1470</v>
      </c>
      <c r="E790">
        <v>117</v>
      </c>
      <c r="F790">
        <v>1763.701</v>
      </c>
      <c r="G790">
        <v>1879</v>
      </c>
      <c r="H790">
        <v>54.066000000000003</v>
      </c>
      <c r="I790">
        <v>39.5</v>
      </c>
      <c r="J790">
        <v>2491</v>
      </c>
      <c r="K790">
        <v>152</v>
      </c>
      <c r="L790">
        <v>3884.16</v>
      </c>
      <c r="M790">
        <v>789</v>
      </c>
      <c r="N790">
        <v>79.495000000000005</v>
      </c>
      <c r="O790">
        <v>3</v>
      </c>
      <c r="P790" t="e">
        <f>INDEX(sgStats[gl_rank],MATCH(stat_prod_calc_test_venusaur[[#This Row],[iv_str]],sgStats[gl_iv_string],0))</f>
        <v>#N/A</v>
      </c>
      <c r="Q790" t="e">
        <f>stat_prod_calc_test_venusaur[[#This Row],[sg_gl_rank]]=stat_prod_calc_test_venusaur[[#This Row],[gl_rank]]</f>
        <v>#N/A</v>
      </c>
      <c r="R790">
        <f>ROUND(stat_prod_calc_test_venusaur[[#This Row],[gl_stat_product]],1)</f>
        <v>1763.7</v>
      </c>
      <c r="S790" s="6" t="e">
        <f>INDEX(sgStats[gl_prod],MATCH(stat_prod_calc_test_venusaur[[#This Row],[iv_str]],sgStats[gl_iv_string],0))</f>
        <v>#N/A</v>
      </c>
      <c r="T790" s="5">
        <f>ROUND(stat_prod_calc_test_venusaur[[#This Row],[gl_percent_rank]],2)</f>
        <v>54.07</v>
      </c>
      <c r="U790" s="5" t="e">
        <f>INDEX(sgStats[gl_percent_sp],MATCH(stat_prod_calc_test_venusaur[[#This Row],[iv_str]],sgStats[gl_iv_string],0))</f>
        <v>#N/A</v>
      </c>
      <c r="V790" s="5" t="e">
        <f>stat_prod_calc_test_venusaur[[#This Row],[my_gl_%sp]]=stat_prod_calc_test_venusaur[[#This Row],[sg_gl_%sp]]</f>
        <v>#N/A</v>
      </c>
      <c r="W790" s="5">
        <f>ROUND(stat_prod_calc_test_venusaur[[#This Row],[gl_stat_product]]/$F$2*100,2)</f>
        <v>96.56</v>
      </c>
      <c r="X790" s="5" t="e">
        <f>stat_prod_calc_test_venusaur[[#This Row],[Column1]]=stat_prod_calc_test_venusaur[[#This Row],[sg_gl_%sp]]</f>
        <v>#N/A</v>
      </c>
      <c r="Y790" s="5">
        <f>stat_prod_calc_test_venusaur[[#This Row],[ul_stat_product]]/$L$66*100</f>
        <v>98.241066665857289</v>
      </c>
      <c r="Z790" s="5" t="e">
        <f>INDEX(sgStats[gl_rank],MATCH(stat_prod_calc_test_venusaur[[#This Row],[iv_str]],sgStats[ul_iv_string],0))</f>
        <v>#N/A</v>
      </c>
      <c r="AA790" s="5" t="e">
        <f>stat_prod_calc_test_venusaur[[#This Row],[sg_ul_rank]]=stat_prod_calc_test_venusaur[[#This Row],[ul_rank]]</f>
        <v>#N/A</v>
      </c>
      <c r="AB790" s="5">
        <f>ROUND(stat_prod_calc_test_venusaur[[#This Row],[ul_stat_product]],1)</f>
        <v>3884.2</v>
      </c>
      <c r="AC790" s="5" t="e">
        <f>INDEX(sgStats[ul_prod],MATCH(stat_prod_calc_test_venusaur[[#This Row],[iv_str]],sgStats[ul_iv_string],0))</f>
        <v>#N/A</v>
      </c>
    </row>
    <row r="791" spans="1:29" x14ac:dyDescent="0.25">
      <c r="A791" s="5" t="s">
        <v>36</v>
      </c>
      <c r="B791" s="5" t="s">
        <v>502</v>
      </c>
      <c r="C791">
        <v>20.5</v>
      </c>
      <c r="D791">
        <v>1496</v>
      </c>
      <c r="E791">
        <v>120</v>
      </c>
      <c r="F791">
        <v>1799.7929999999999</v>
      </c>
      <c r="G791">
        <v>465</v>
      </c>
      <c r="H791">
        <v>88.596000000000004</v>
      </c>
      <c r="I791">
        <v>38.5</v>
      </c>
      <c r="J791">
        <v>2499</v>
      </c>
      <c r="K791">
        <v>155</v>
      </c>
      <c r="L791">
        <v>3884.1489999999999</v>
      </c>
      <c r="M791">
        <v>790</v>
      </c>
      <c r="N791">
        <v>79.468999999999994</v>
      </c>
      <c r="O791">
        <v>3</v>
      </c>
      <c r="P791" t="e">
        <f>INDEX(sgStats[gl_rank],MATCH(stat_prod_calc_test_venusaur[[#This Row],[iv_str]],sgStats[gl_iv_string],0))</f>
        <v>#N/A</v>
      </c>
      <c r="Q791" t="e">
        <f>stat_prod_calc_test_venusaur[[#This Row],[sg_gl_rank]]=stat_prod_calc_test_venusaur[[#This Row],[gl_rank]]</f>
        <v>#N/A</v>
      </c>
      <c r="R791">
        <f>ROUND(stat_prod_calc_test_venusaur[[#This Row],[gl_stat_product]],1)</f>
        <v>1799.8</v>
      </c>
      <c r="S791" s="6" t="e">
        <f>INDEX(sgStats[gl_prod],MATCH(stat_prod_calc_test_venusaur[[#This Row],[iv_str]],sgStats[gl_iv_string],0))</f>
        <v>#N/A</v>
      </c>
      <c r="T791" s="5">
        <f>ROUND(stat_prod_calc_test_venusaur[[#This Row],[gl_percent_rank]],2)</f>
        <v>88.6</v>
      </c>
      <c r="U791" s="5" t="e">
        <f>INDEX(sgStats[gl_percent_sp],MATCH(stat_prod_calc_test_venusaur[[#This Row],[iv_str]],sgStats[gl_iv_string],0))</f>
        <v>#N/A</v>
      </c>
      <c r="V791" s="5" t="e">
        <f>stat_prod_calc_test_venusaur[[#This Row],[my_gl_%sp]]=stat_prod_calc_test_venusaur[[#This Row],[sg_gl_%sp]]</f>
        <v>#N/A</v>
      </c>
      <c r="W791" s="5">
        <f>ROUND(stat_prod_calc_test_venusaur[[#This Row],[gl_stat_product]]/$F$2*100,2)</f>
        <v>98.53</v>
      </c>
      <c r="X791" s="5" t="e">
        <f>stat_prod_calc_test_venusaur[[#This Row],[Column1]]=stat_prod_calc_test_venusaur[[#This Row],[sg_gl_%sp]]</f>
        <v>#N/A</v>
      </c>
      <c r="Y791" s="5">
        <f>stat_prod_calc_test_venusaur[[#This Row],[ul_stat_product]]/$L$66*100</f>
        <v>98.240788445667263</v>
      </c>
      <c r="Z791" s="5" t="e">
        <f>INDEX(sgStats[gl_rank],MATCH(stat_prod_calc_test_venusaur[[#This Row],[iv_str]],sgStats[ul_iv_string],0))</f>
        <v>#N/A</v>
      </c>
      <c r="AA791" s="5" t="e">
        <f>stat_prod_calc_test_venusaur[[#This Row],[sg_ul_rank]]=stat_prod_calc_test_venusaur[[#This Row],[ul_rank]]</f>
        <v>#N/A</v>
      </c>
      <c r="AB791" s="5">
        <f>ROUND(stat_prod_calc_test_venusaur[[#This Row],[ul_stat_product]],1)</f>
        <v>3884.1</v>
      </c>
      <c r="AC791" s="5" t="e">
        <f>INDEX(sgStats[ul_prod],MATCH(stat_prod_calc_test_venusaur[[#This Row],[iv_str]],sgStats[ul_iv_string],0))</f>
        <v>#N/A</v>
      </c>
    </row>
    <row r="792" spans="1:29" x14ac:dyDescent="0.25">
      <c r="A792" s="5" t="s">
        <v>36</v>
      </c>
      <c r="B792" s="5" t="s">
        <v>1736</v>
      </c>
      <c r="C792">
        <v>20</v>
      </c>
      <c r="D792">
        <v>1481</v>
      </c>
      <c r="E792">
        <v>119</v>
      </c>
      <c r="F792">
        <v>1767.03</v>
      </c>
      <c r="G792">
        <v>1700</v>
      </c>
      <c r="H792">
        <v>58.51</v>
      </c>
      <c r="I792">
        <v>37.5</v>
      </c>
      <c r="J792">
        <v>2499</v>
      </c>
      <c r="K792">
        <v>155</v>
      </c>
      <c r="L792">
        <v>3884.134</v>
      </c>
      <c r="M792">
        <v>791</v>
      </c>
      <c r="N792">
        <v>79.442999999999998</v>
      </c>
      <c r="O792">
        <v>3</v>
      </c>
      <c r="P792" t="e">
        <f>INDEX(sgStats[gl_rank],MATCH(stat_prod_calc_test_venusaur[[#This Row],[iv_str]],sgStats[gl_iv_string],0))</f>
        <v>#N/A</v>
      </c>
      <c r="Q792" t="e">
        <f>stat_prod_calc_test_venusaur[[#This Row],[sg_gl_rank]]=stat_prod_calc_test_venusaur[[#This Row],[gl_rank]]</f>
        <v>#N/A</v>
      </c>
      <c r="R792">
        <f>ROUND(stat_prod_calc_test_venusaur[[#This Row],[gl_stat_product]],1)</f>
        <v>1767</v>
      </c>
      <c r="S792" s="6" t="e">
        <f>INDEX(sgStats[gl_prod],MATCH(stat_prod_calc_test_venusaur[[#This Row],[iv_str]],sgStats[gl_iv_string],0))</f>
        <v>#N/A</v>
      </c>
      <c r="T792" s="5">
        <f>ROUND(stat_prod_calc_test_venusaur[[#This Row],[gl_percent_rank]],2)</f>
        <v>58.51</v>
      </c>
      <c r="U792" s="5" t="e">
        <f>INDEX(sgStats[gl_percent_sp],MATCH(stat_prod_calc_test_venusaur[[#This Row],[iv_str]],sgStats[gl_iv_string],0))</f>
        <v>#N/A</v>
      </c>
      <c r="V792" s="5" t="e">
        <f>stat_prod_calc_test_venusaur[[#This Row],[my_gl_%sp]]=stat_prod_calc_test_venusaur[[#This Row],[sg_gl_%sp]]</f>
        <v>#N/A</v>
      </c>
      <c r="W792" s="5">
        <f>ROUND(stat_prod_calc_test_venusaur[[#This Row],[gl_stat_product]]/$F$2*100,2)</f>
        <v>96.74</v>
      </c>
      <c r="X792" s="5" t="e">
        <f>stat_prod_calc_test_venusaur[[#This Row],[Column1]]=stat_prod_calc_test_venusaur[[#This Row],[sg_gl_%sp]]</f>
        <v>#N/A</v>
      </c>
      <c r="Y792" s="5">
        <f>stat_prod_calc_test_venusaur[[#This Row],[ul_stat_product]]/$L$66*100</f>
        <v>98.24040905449904</v>
      </c>
      <c r="Z792" s="5" t="e">
        <f>INDEX(sgStats[gl_rank],MATCH(stat_prod_calc_test_venusaur[[#This Row],[iv_str]],sgStats[ul_iv_string],0))</f>
        <v>#N/A</v>
      </c>
      <c r="AA792" s="5" t="e">
        <f>stat_prod_calc_test_venusaur[[#This Row],[sg_ul_rank]]=stat_prod_calc_test_venusaur[[#This Row],[ul_rank]]</f>
        <v>#N/A</v>
      </c>
      <c r="AB792" s="5">
        <f>ROUND(stat_prod_calc_test_venusaur[[#This Row],[ul_stat_product]],1)</f>
        <v>3884.1</v>
      </c>
      <c r="AC792" s="5" t="e">
        <f>INDEX(sgStats[ul_prod],MATCH(stat_prod_calc_test_venusaur[[#This Row],[iv_str]],sgStats[ul_iv_string],0))</f>
        <v>#N/A</v>
      </c>
    </row>
    <row r="793" spans="1:29" x14ac:dyDescent="0.25">
      <c r="A793" s="5" t="s">
        <v>36</v>
      </c>
      <c r="B793" s="5" t="s">
        <v>1553</v>
      </c>
      <c r="C793">
        <v>21</v>
      </c>
      <c r="D793">
        <v>1475</v>
      </c>
      <c r="E793">
        <v>117</v>
      </c>
      <c r="F793">
        <v>1771.3050000000001</v>
      </c>
      <c r="G793">
        <v>1515</v>
      </c>
      <c r="H793">
        <v>62.978999999999999</v>
      </c>
      <c r="I793">
        <v>41</v>
      </c>
      <c r="J793">
        <v>2491</v>
      </c>
      <c r="K793">
        <v>152</v>
      </c>
      <c r="L793">
        <v>3884.069</v>
      </c>
      <c r="M793">
        <v>792</v>
      </c>
      <c r="N793">
        <v>79.417000000000002</v>
      </c>
      <c r="O793">
        <v>3</v>
      </c>
      <c r="P793" t="e">
        <f>INDEX(sgStats[gl_rank],MATCH(stat_prod_calc_test_venusaur[[#This Row],[iv_str]],sgStats[gl_iv_string],0))</f>
        <v>#N/A</v>
      </c>
      <c r="Q793" t="e">
        <f>stat_prod_calc_test_venusaur[[#This Row],[sg_gl_rank]]=stat_prod_calc_test_venusaur[[#This Row],[gl_rank]]</f>
        <v>#N/A</v>
      </c>
      <c r="R793">
        <f>ROUND(stat_prod_calc_test_venusaur[[#This Row],[gl_stat_product]],1)</f>
        <v>1771.3</v>
      </c>
      <c r="S793" s="6" t="e">
        <f>INDEX(sgStats[gl_prod],MATCH(stat_prod_calc_test_venusaur[[#This Row],[iv_str]],sgStats[gl_iv_string],0))</f>
        <v>#N/A</v>
      </c>
      <c r="T793" s="5">
        <f>ROUND(stat_prod_calc_test_venusaur[[#This Row],[gl_percent_rank]],2)</f>
        <v>62.98</v>
      </c>
      <c r="U793" s="5" t="e">
        <f>INDEX(sgStats[gl_percent_sp],MATCH(stat_prod_calc_test_venusaur[[#This Row],[iv_str]],sgStats[gl_iv_string],0))</f>
        <v>#N/A</v>
      </c>
      <c r="V793" s="5" t="e">
        <f>stat_prod_calc_test_venusaur[[#This Row],[my_gl_%sp]]=stat_prod_calc_test_venusaur[[#This Row],[sg_gl_%sp]]</f>
        <v>#N/A</v>
      </c>
      <c r="W793" s="5">
        <f>ROUND(stat_prod_calc_test_venusaur[[#This Row],[gl_stat_product]]/$F$2*100,2)</f>
        <v>96.97</v>
      </c>
      <c r="X793" s="5" t="e">
        <f>stat_prod_calc_test_venusaur[[#This Row],[Column1]]=stat_prod_calc_test_venusaur[[#This Row],[sg_gl_%sp]]</f>
        <v>#N/A</v>
      </c>
      <c r="Y793" s="5">
        <f>stat_prod_calc_test_venusaur[[#This Row],[ul_stat_product]]/$L$66*100</f>
        <v>98.23876502610338</v>
      </c>
      <c r="Z793" s="5" t="e">
        <f>INDEX(sgStats[gl_rank],MATCH(stat_prod_calc_test_venusaur[[#This Row],[iv_str]],sgStats[ul_iv_string],0))</f>
        <v>#N/A</v>
      </c>
      <c r="AA793" s="5" t="e">
        <f>stat_prod_calc_test_venusaur[[#This Row],[sg_ul_rank]]=stat_prod_calc_test_venusaur[[#This Row],[ul_rank]]</f>
        <v>#N/A</v>
      </c>
      <c r="AB793" s="5">
        <f>ROUND(stat_prod_calc_test_venusaur[[#This Row],[ul_stat_product]],1)</f>
        <v>3884.1</v>
      </c>
      <c r="AC793" s="5" t="e">
        <f>INDEX(sgStats[ul_prod],MATCH(stat_prod_calc_test_venusaur[[#This Row],[iv_str]],sgStats[ul_iv_string],0))</f>
        <v>#N/A</v>
      </c>
    </row>
    <row r="794" spans="1:29" x14ac:dyDescent="0.25">
      <c r="A794" s="5" t="s">
        <v>36</v>
      </c>
      <c r="B794" s="5" t="s">
        <v>2379</v>
      </c>
      <c r="C794">
        <v>19.5</v>
      </c>
      <c r="D794">
        <v>1476</v>
      </c>
      <c r="E794">
        <v>120</v>
      </c>
      <c r="F794">
        <v>1754.133</v>
      </c>
      <c r="G794">
        <v>2343</v>
      </c>
      <c r="H794">
        <v>42.783999999999999</v>
      </c>
      <c r="I794">
        <v>36</v>
      </c>
      <c r="J794">
        <v>2498</v>
      </c>
      <c r="K794">
        <v>157</v>
      </c>
      <c r="L794">
        <v>3884.0279999999998</v>
      </c>
      <c r="M794">
        <v>793</v>
      </c>
      <c r="N794">
        <v>79.391000000000005</v>
      </c>
      <c r="O794">
        <v>3</v>
      </c>
      <c r="P794" t="e">
        <f>INDEX(sgStats[gl_rank],MATCH(stat_prod_calc_test_venusaur[[#This Row],[iv_str]],sgStats[gl_iv_string],0))</f>
        <v>#N/A</v>
      </c>
      <c r="Q794" t="e">
        <f>stat_prod_calc_test_venusaur[[#This Row],[sg_gl_rank]]=stat_prod_calc_test_venusaur[[#This Row],[gl_rank]]</f>
        <v>#N/A</v>
      </c>
      <c r="R794">
        <f>ROUND(stat_prod_calc_test_venusaur[[#This Row],[gl_stat_product]],1)</f>
        <v>1754.1</v>
      </c>
      <c r="S794" s="6" t="e">
        <f>INDEX(sgStats[gl_prod],MATCH(stat_prod_calc_test_venusaur[[#This Row],[iv_str]],sgStats[gl_iv_string],0))</f>
        <v>#N/A</v>
      </c>
      <c r="T794" s="5">
        <f>ROUND(stat_prod_calc_test_venusaur[[#This Row],[gl_percent_rank]],2)</f>
        <v>42.78</v>
      </c>
      <c r="U794" s="5" t="e">
        <f>INDEX(sgStats[gl_percent_sp],MATCH(stat_prod_calc_test_venusaur[[#This Row],[iv_str]],sgStats[gl_iv_string],0))</f>
        <v>#N/A</v>
      </c>
      <c r="V794" s="5" t="e">
        <f>stat_prod_calc_test_venusaur[[#This Row],[my_gl_%sp]]=stat_prod_calc_test_venusaur[[#This Row],[sg_gl_%sp]]</f>
        <v>#N/A</v>
      </c>
      <c r="W794" s="5">
        <f>ROUND(stat_prod_calc_test_venusaur[[#This Row],[gl_stat_product]]/$F$2*100,2)</f>
        <v>96.03</v>
      </c>
      <c r="X794" s="5" t="e">
        <f>stat_prod_calc_test_venusaur[[#This Row],[Column1]]=stat_prod_calc_test_venusaur[[#This Row],[sg_gl_%sp]]</f>
        <v>#N/A</v>
      </c>
      <c r="Y794" s="5">
        <f>stat_prod_calc_test_venusaur[[#This Row],[ul_stat_product]]/$L$66*100</f>
        <v>98.237728023576878</v>
      </c>
      <c r="Z794" s="5" t="e">
        <f>INDEX(sgStats[gl_rank],MATCH(stat_prod_calc_test_venusaur[[#This Row],[iv_str]],sgStats[ul_iv_string],0))</f>
        <v>#N/A</v>
      </c>
      <c r="AA794" s="5" t="e">
        <f>stat_prod_calc_test_venusaur[[#This Row],[sg_ul_rank]]=stat_prod_calc_test_venusaur[[#This Row],[ul_rank]]</f>
        <v>#N/A</v>
      </c>
      <c r="AB794" s="5">
        <f>ROUND(stat_prod_calc_test_venusaur[[#This Row],[ul_stat_product]],1)</f>
        <v>3884</v>
      </c>
      <c r="AC794" s="5" t="e">
        <f>INDEX(sgStats[ul_prod],MATCH(stat_prod_calc_test_venusaur[[#This Row],[iv_str]],sgStats[ul_iv_string],0))</f>
        <v>#N/A</v>
      </c>
    </row>
    <row r="795" spans="1:29" x14ac:dyDescent="0.25">
      <c r="A795" s="5" t="s">
        <v>36</v>
      </c>
      <c r="B795" s="5" t="s">
        <v>1029</v>
      </c>
      <c r="C795">
        <v>21</v>
      </c>
      <c r="D795">
        <v>1490</v>
      </c>
      <c r="E795">
        <v>124</v>
      </c>
      <c r="F795">
        <v>1783.4159999999999</v>
      </c>
      <c r="G795">
        <v>993</v>
      </c>
      <c r="H795">
        <v>75.751000000000005</v>
      </c>
      <c r="I795">
        <v>40.5</v>
      </c>
      <c r="J795">
        <v>2499</v>
      </c>
      <c r="K795">
        <v>161</v>
      </c>
      <c r="L795">
        <v>3883.85</v>
      </c>
      <c r="M795">
        <v>794</v>
      </c>
      <c r="N795">
        <v>79.364999999999995</v>
      </c>
      <c r="O795">
        <v>3</v>
      </c>
      <c r="P795" t="e">
        <f>INDEX(sgStats[gl_rank],MATCH(stat_prod_calc_test_venusaur[[#This Row],[iv_str]],sgStats[gl_iv_string],0))</f>
        <v>#N/A</v>
      </c>
      <c r="Q795" t="e">
        <f>stat_prod_calc_test_venusaur[[#This Row],[sg_gl_rank]]=stat_prod_calc_test_venusaur[[#This Row],[gl_rank]]</f>
        <v>#N/A</v>
      </c>
      <c r="R795">
        <f>ROUND(stat_prod_calc_test_venusaur[[#This Row],[gl_stat_product]],1)</f>
        <v>1783.4</v>
      </c>
      <c r="S795" s="6" t="e">
        <f>INDEX(sgStats[gl_prod],MATCH(stat_prod_calc_test_venusaur[[#This Row],[iv_str]],sgStats[gl_iv_string],0))</f>
        <v>#N/A</v>
      </c>
      <c r="T795" s="5">
        <f>ROUND(stat_prod_calc_test_venusaur[[#This Row],[gl_percent_rank]],2)</f>
        <v>75.75</v>
      </c>
      <c r="U795" s="5" t="e">
        <f>INDEX(sgStats[gl_percent_sp],MATCH(stat_prod_calc_test_venusaur[[#This Row],[iv_str]],sgStats[gl_iv_string],0))</f>
        <v>#N/A</v>
      </c>
      <c r="V795" s="5" t="e">
        <f>stat_prod_calc_test_venusaur[[#This Row],[my_gl_%sp]]=stat_prod_calc_test_venusaur[[#This Row],[sg_gl_%sp]]</f>
        <v>#N/A</v>
      </c>
      <c r="W795" s="5">
        <f>ROUND(stat_prod_calc_test_venusaur[[#This Row],[gl_stat_product]]/$F$2*100,2)</f>
        <v>97.64</v>
      </c>
      <c r="X795" s="5" t="e">
        <f>stat_prod_calc_test_venusaur[[#This Row],[Column1]]=stat_prod_calc_test_venusaur[[#This Row],[sg_gl_%sp]]</f>
        <v>#N/A</v>
      </c>
      <c r="Y795" s="5">
        <f>stat_prod_calc_test_venusaur[[#This Row],[ul_stat_product]]/$L$66*100</f>
        <v>98.233225915047228</v>
      </c>
      <c r="Z795" s="5" t="e">
        <f>INDEX(sgStats[gl_rank],MATCH(stat_prod_calc_test_venusaur[[#This Row],[iv_str]],sgStats[ul_iv_string],0))</f>
        <v>#N/A</v>
      </c>
      <c r="AA795" s="5" t="e">
        <f>stat_prod_calc_test_venusaur[[#This Row],[sg_ul_rank]]=stat_prod_calc_test_venusaur[[#This Row],[ul_rank]]</f>
        <v>#N/A</v>
      </c>
      <c r="AB795" s="5">
        <f>ROUND(stat_prod_calc_test_venusaur[[#This Row],[ul_stat_product]],1)</f>
        <v>3883.9</v>
      </c>
      <c r="AC795" s="5" t="e">
        <f>INDEX(sgStats[ul_prod],MATCH(stat_prod_calc_test_venusaur[[#This Row],[iv_str]],sgStats[ul_iv_string],0))</f>
        <v>#N/A</v>
      </c>
    </row>
    <row r="796" spans="1:29" x14ac:dyDescent="0.25">
      <c r="A796" s="5" t="s">
        <v>36</v>
      </c>
      <c r="B796" s="5" t="s">
        <v>2177</v>
      </c>
      <c r="C796">
        <v>20.5</v>
      </c>
      <c r="D796">
        <v>1470</v>
      </c>
      <c r="E796">
        <v>122</v>
      </c>
      <c r="F796">
        <v>1757.9369999999999</v>
      </c>
      <c r="G796">
        <v>2141</v>
      </c>
      <c r="H796">
        <v>47.716999999999999</v>
      </c>
      <c r="I796">
        <v>39.5</v>
      </c>
      <c r="J796">
        <v>2492</v>
      </c>
      <c r="K796">
        <v>159</v>
      </c>
      <c r="L796">
        <v>3883.7840000000001</v>
      </c>
      <c r="M796">
        <v>795</v>
      </c>
      <c r="N796">
        <v>79.313000000000002</v>
      </c>
      <c r="O796">
        <v>3</v>
      </c>
      <c r="P796" t="e">
        <f>INDEX(sgStats[gl_rank],MATCH(stat_prod_calc_test_venusaur[[#This Row],[iv_str]],sgStats[gl_iv_string],0))</f>
        <v>#N/A</v>
      </c>
      <c r="Q796" t="e">
        <f>stat_prod_calc_test_venusaur[[#This Row],[sg_gl_rank]]=stat_prod_calc_test_venusaur[[#This Row],[gl_rank]]</f>
        <v>#N/A</v>
      </c>
      <c r="R796">
        <f>ROUND(stat_prod_calc_test_venusaur[[#This Row],[gl_stat_product]],1)</f>
        <v>1757.9</v>
      </c>
      <c r="S796" s="6" t="e">
        <f>INDEX(sgStats[gl_prod],MATCH(stat_prod_calc_test_venusaur[[#This Row],[iv_str]],sgStats[gl_iv_string],0))</f>
        <v>#N/A</v>
      </c>
      <c r="T796" s="5">
        <f>ROUND(stat_prod_calc_test_venusaur[[#This Row],[gl_percent_rank]],2)</f>
        <v>47.72</v>
      </c>
      <c r="U796" s="5" t="e">
        <f>INDEX(sgStats[gl_percent_sp],MATCH(stat_prod_calc_test_venusaur[[#This Row],[iv_str]],sgStats[gl_iv_string],0))</f>
        <v>#N/A</v>
      </c>
      <c r="V796" s="5" t="e">
        <f>stat_prod_calc_test_venusaur[[#This Row],[my_gl_%sp]]=stat_prod_calc_test_venusaur[[#This Row],[sg_gl_%sp]]</f>
        <v>#N/A</v>
      </c>
      <c r="W796" s="5">
        <f>ROUND(stat_prod_calc_test_venusaur[[#This Row],[gl_stat_product]]/$F$2*100,2)</f>
        <v>96.24</v>
      </c>
      <c r="X796" s="5" t="e">
        <f>stat_prod_calc_test_venusaur[[#This Row],[Column1]]=stat_prod_calc_test_venusaur[[#This Row],[sg_gl_%sp]]</f>
        <v>#N/A</v>
      </c>
      <c r="Y796" s="5">
        <f>stat_prod_calc_test_venusaur[[#This Row],[ul_stat_product]]/$L$66*100</f>
        <v>98.23155659390703</v>
      </c>
      <c r="Z796" s="5" t="e">
        <f>INDEX(sgStats[gl_rank],MATCH(stat_prod_calc_test_venusaur[[#This Row],[iv_str]],sgStats[ul_iv_string],0))</f>
        <v>#N/A</v>
      </c>
      <c r="AA796" s="5" t="e">
        <f>stat_prod_calc_test_venusaur[[#This Row],[sg_ul_rank]]=stat_prod_calc_test_venusaur[[#This Row],[ul_rank]]</f>
        <v>#N/A</v>
      </c>
      <c r="AB796" s="5">
        <f>ROUND(stat_prod_calc_test_venusaur[[#This Row],[ul_stat_product]],1)</f>
        <v>3883.8</v>
      </c>
      <c r="AC796" s="5" t="e">
        <f>INDEX(sgStats[ul_prod],MATCH(stat_prod_calc_test_venusaur[[#This Row],[iv_str]],sgStats[ul_iv_string],0))</f>
        <v>#N/A</v>
      </c>
    </row>
    <row r="797" spans="1:29" x14ac:dyDescent="0.25">
      <c r="A797" s="5" t="s">
        <v>36</v>
      </c>
      <c r="B797" s="5" t="s">
        <v>2178</v>
      </c>
      <c r="C797">
        <v>20.5</v>
      </c>
      <c r="D797">
        <v>1466</v>
      </c>
      <c r="E797">
        <v>122</v>
      </c>
      <c r="F797">
        <v>1757.9369999999999</v>
      </c>
      <c r="G797">
        <v>2141</v>
      </c>
      <c r="H797">
        <v>47.716999999999999</v>
      </c>
      <c r="I797">
        <v>39.5</v>
      </c>
      <c r="J797">
        <v>2486</v>
      </c>
      <c r="K797">
        <v>159</v>
      </c>
      <c r="L797">
        <v>3883.7840000000001</v>
      </c>
      <c r="M797">
        <v>795</v>
      </c>
      <c r="N797">
        <v>79.313000000000002</v>
      </c>
      <c r="O797">
        <v>3</v>
      </c>
      <c r="P797" t="e">
        <f>INDEX(sgStats[gl_rank],MATCH(stat_prod_calc_test_venusaur[[#This Row],[iv_str]],sgStats[gl_iv_string],0))</f>
        <v>#N/A</v>
      </c>
      <c r="Q797" t="e">
        <f>stat_prod_calc_test_venusaur[[#This Row],[sg_gl_rank]]=stat_prod_calc_test_venusaur[[#This Row],[gl_rank]]</f>
        <v>#N/A</v>
      </c>
      <c r="R797">
        <f>ROUND(stat_prod_calc_test_venusaur[[#This Row],[gl_stat_product]],1)</f>
        <v>1757.9</v>
      </c>
      <c r="S797" s="6" t="e">
        <f>INDEX(sgStats[gl_prod],MATCH(stat_prod_calc_test_venusaur[[#This Row],[iv_str]],sgStats[gl_iv_string],0))</f>
        <v>#N/A</v>
      </c>
      <c r="T797" s="5">
        <f>ROUND(stat_prod_calc_test_venusaur[[#This Row],[gl_percent_rank]],2)</f>
        <v>47.72</v>
      </c>
      <c r="U797" s="5" t="e">
        <f>INDEX(sgStats[gl_percent_sp],MATCH(stat_prod_calc_test_venusaur[[#This Row],[iv_str]],sgStats[gl_iv_string],0))</f>
        <v>#N/A</v>
      </c>
      <c r="V797" s="5" t="e">
        <f>stat_prod_calc_test_venusaur[[#This Row],[my_gl_%sp]]=stat_prod_calc_test_venusaur[[#This Row],[sg_gl_%sp]]</f>
        <v>#N/A</v>
      </c>
      <c r="W797" s="5">
        <f>ROUND(stat_prod_calc_test_venusaur[[#This Row],[gl_stat_product]]/$F$2*100,2)</f>
        <v>96.24</v>
      </c>
      <c r="X797" s="5" t="e">
        <f>stat_prod_calc_test_venusaur[[#This Row],[Column1]]=stat_prod_calc_test_venusaur[[#This Row],[sg_gl_%sp]]</f>
        <v>#N/A</v>
      </c>
      <c r="Y797" s="5">
        <f>stat_prod_calc_test_venusaur[[#This Row],[ul_stat_product]]/$L$66*100</f>
        <v>98.23155659390703</v>
      </c>
      <c r="Z797" s="5" t="e">
        <f>INDEX(sgStats[gl_rank],MATCH(stat_prod_calc_test_venusaur[[#This Row],[iv_str]],sgStats[ul_iv_string],0))</f>
        <v>#N/A</v>
      </c>
      <c r="AA797" s="5" t="e">
        <f>stat_prod_calc_test_venusaur[[#This Row],[sg_ul_rank]]=stat_prod_calc_test_venusaur[[#This Row],[ul_rank]]</f>
        <v>#N/A</v>
      </c>
      <c r="AB797" s="5">
        <f>ROUND(stat_prod_calc_test_venusaur[[#This Row],[ul_stat_product]],1)</f>
        <v>3883.8</v>
      </c>
      <c r="AC797" s="5" t="e">
        <f>INDEX(sgStats[ul_prod],MATCH(stat_prod_calc_test_venusaur[[#This Row],[iv_str]],sgStats[ul_iv_string],0))</f>
        <v>#N/A</v>
      </c>
    </row>
    <row r="798" spans="1:29" x14ac:dyDescent="0.25">
      <c r="A798" s="5" t="s">
        <v>36</v>
      </c>
      <c r="B798" s="5" t="s">
        <v>1559</v>
      </c>
      <c r="C798">
        <v>21</v>
      </c>
      <c r="D798">
        <v>1472</v>
      </c>
      <c r="E798">
        <v>117</v>
      </c>
      <c r="F798">
        <v>1771.173</v>
      </c>
      <c r="G798">
        <v>1522</v>
      </c>
      <c r="H798">
        <v>62.832999999999998</v>
      </c>
      <c r="I798">
        <v>41</v>
      </c>
      <c r="J798">
        <v>2484</v>
      </c>
      <c r="K798">
        <v>152</v>
      </c>
      <c r="L798">
        <v>3883.7809999999999</v>
      </c>
      <c r="M798">
        <v>797</v>
      </c>
      <c r="N798">
        <v>79.287000000000006</v>
      </c>
      <c r="O798">
        <v>3</v>
      </c>
      <c r="P798" t="e">
        <f>INDEX(sgStats[gl_rank],MATCH(stat_prod_calc_test_venusaur[[#This Row],[iv_str]],sgStats[gl_iv_string],0))</f>
        <v>#N/A</v>
      </c>
      <c r="Q798" t="e">
        <f>stat_prod_calc_test_venusaur[[#This Row],[sg_gl_rank]]=stat_prod_calc_test_venusaur[[#This Row],[gl_rank]]</f>
        <v>#N/A</v>
      </c>
      <c r="R798">
        <f>ROUND(stat_prod_calc_test_venusaur[[#This Row],[gl_stat_product]],1)</f>
        <v>1771.2</v>
      </c>
      <c r="S798" s="6" t="e">
        <f>INDEX(sgStats[gl_prod],MATCH(stat_prod_calc_test_venusaur[[#This Row],[iv_str]],sgStats[gl_iv_string],0))</f>
        <v>#N/A</v>
      </c>
      <c r="T798" s="5">
        <f>ROUND(stat_prod_calc_test_venusaur[[#This Row],[gl_percent_rank]],2)</f>
        <v>62.83</v>
      </c>
      <c r="U798" s="5" t="e">
        <f>INDEX(sgStats[gl_percent_sp],MATCH(stat_prod_calc_test_venusaur[[#This Row],[iv_str]],sgStats[gl_iv_string],0))</f>
        <v>#N/A</v>
      </c>
      <c r="V798" s="5" t="e">
        <f>stat_prod_calc_test_venusaur[[#This Row],[my_gl_%sp]]=stat_prod_calc_test_venusaur[[#This Row],[sg_gl_%sp]]</f>
        <v>#N/A</v>
      </c>
      <c r="W798" s="5">
        <f>ROUND(stat_prod_calc_test_venusaur[[#This Row],[gl_stat_product]]/$F$2*100,2)</f>
        <v>96.97</v>
      </c>
      <c r="X798" s="5" t="e">
        <f>stat_prod_calc_test_venusaur[[#This Row],[Column1]]=stat_prod_calc_test_venusaur[[#This Row],[sg_gl_%sp]]</f>
        <v>#N/A</v>
      </c>
      <c r="Y798" s="5">
        <f>stat_prod_calc_test_venusaur[[#This Row],[ul_stat_product]]/$L$66*100</f>
        <v>98.231480715673385</v>
      </c>
      <c r="Z798" s="5" t="e">
        <f>INDEX(sgStats[gl_rank],MATCH(stat_prod_calc_test_venusaur[[#This Row],[iv_str]],sgStats[ul_iv_string],0))</f>
        <v>#N/A</v>
      </c>
      <c r="AA798" s="5" t="e">
        <f>stat_prod_calc_test_venusaur[[#This Row],[sg_ul_rank]]=stat_prod_calc_test_venusaur[[#This Row],[ul_rank]]</f>
        <v>#N/A</v>
      </c>
      <c r="AB798" s="5">
        <f>ROUND(stat_prod_calc_test_venusaur[[#This Row],[ul_stat_product]],1)</f>
        <v>3883.8</v>
      </c>
      <c r="AC798" s="5" t="e">
        <f>INDEX(sgStats[ul_prod],MATCH(stat_prod_calc_test_venusaur[[#This Row],[iv_str]],sgStats[ul_iv_string],0))</f>
        <v>#N/A</v>
      </c>
    </row>
    <row r="799" spans="1:29" x14ac:dyDescent="0.25">
      <c r="A799" s="5" t="s">
        <v>36</v>
      </c>
      <c r="B799" s="5" t="s">
        <v>319</v>
      </c>
      <c r="C799">
        <v>20</v>
      </c>
      <c r="D799">
        <v>1499</v>
      </c>
      <c r="E799">
        <v>120</v>
      </c>
      <c r="F799">
        <v>1808.4739999999999</v>
      </c>
      <c r="G799">
        <v>283</v>
      </c>
      <c r="H799">
        <v>93.088999999999999</v>
      </c>
      <c r="I799">
        <v>36.5</v>
      </c>
      <c r="J799">
        <v>2493</v>
      </c>
      <c r="K799">
        <v>155</v>
      </c>
      <c r="L799">
        <v>3883.7289999999998</v>
      </c>
      <c r="M799">
        <v>798</v>
      </c>
      <c r="N799">
        <v>79.260999999999996</v>
      </c>
      <c r="O799">
        <v>3</v>
      </c>
      <c r="P799" t="e">
        <f>INDEX(sgStats[gl_rank],MATCH(stat_prod_calc_test_venusaur[[#This Row],[iv_str]],sgStats[gl_iv_string],0))</f>
        <v>#N/A</v>
      </c>
      <c r="Q799" t="e">
        <f>stat_prod_calc_test_venusaur[[#This Row],[sg_gl_rank]]=stat_prod_calc_test_venusaur[[#This Row],[gl_rank]]</f>
        <v>#N/A</v>
      </c>
      <c r="R799">
        <f>ROUND(stat_prod_calc_test_venusaur[[#This Row],[gl_stat_product]],1)</f>
        <v>1808.5</v>
      </c>
      <c r="S799" s="6" t="e">
        <f>INDEX(sgStats[gl_prod],MATCH(stat_prod_calc_test_venusaur[[#This Row],[iv_str]],sgStats[gl_iv_string],0))</f>
        <v>#N/A</v>
      </c>
      <c r="T799" s="5">
        <f>ROUND(stat_prod_calc_test_venusaur[[#This Row],[gl_percent_rank]],2)</f>
        <v>93.09</v>
      </c>
      <c r="U799" s="5" t="e">
        <f>INDEX(sgStats[gl_percent_sp],MATCH(stat_prod_calc_test_venusaur[[#This Row],[iv_str]],sgStats[gl_iv_string],0))</f>
        <v>#N/A</v>
      </c>
      <c r="V799" s="5" t="e">
        <f>stat_prod_calc_test_venusaur[[#This Row],[my_gl_%sp]]=stat_prod_calc_test_venusaur[[#This Row],[sg_gl_%sp]]</f>
        <v>#N/A</v>
      </c>
      <c r="W799" s="5">
        <f>ROUND(stat_prod_calc_test_venusaur[[#This Row],[gl_stat_product]]/$F$2*100,2)</f>
        <v>99.01</v>
      </c>
      <c r="X799" s="5" t="e">
        <f>stat_prod_calc_test_venusaur[[#This Row],[Column1]]=stat_prod_calc_test_venusaur[[#This Row],[sg_gl_%sp]]</f>
        <v>#N/A</v>
      </c>
      <c r="Y799" s="5">
        <f>stat_prod_calc_test_venusaur[[#This Row],[ul_stat_product]]/$L$66*100</f>
        <v>98.230165492956857</v>
      </c>
      <c r="Z799" s="5" t="e">
        <f>INDEX(sgStats[gl_rank],MATCH(stat_prod_calc_test_venusaur[[#This Row],[iv_str]],sgStats[ul_iv_string],0))</f>
        <v>#N/A</v>
      </c>
      <c r="AA799" s="5" t="e">
        <f>stat_prod_calc_test_venusaur[[#This Row],[sg_ul_rank]]=stat_prod_calc_test_venusaur[[#This Row],[ul_rank]]</f>
        <v>#N/A</v>
      </c>
      <c r="AB799" s="5">
        <f>ROUND(stat_prod_calc_test_venusaur[[#This Row],[ul_stat_product]],1)</f>
        <v>3883.7</v>
      </c>
      <c r="AC799" s="5" t="e">
        <f>INDEX(sgStats[ul_prod],MATCH(stat_prod_calc_test_venusaur[[#This Row],[iv_str]],sgStats[ul_iv_string],0))</f>
        <v>#N/A</v>
      </c>
    </row>
    <row r="800" spans="1:29" x14ac:dyDescent="0.25">
      <c r="A800" s="5" t="s">
        <v>36</v>
      </c>
      <c r="B800" s="5" t="s">
        <v>2633</v>
      </c>
      <c r="C800">
        <v>19.5</v>
      </c>
      <c r="D800">
        <v>1465</v>
      </c>
      <c r="E800">
        <v>119</v>
      </c>
      <c r="F800">
        <v>1748.4179999999999</v>
      </c>
      <c r="G800">
        <v>2596</v>
      </c>
      <c r="H800">
        <v>36.606000000000002</v>
      </c>
      <c r="I800">
        <v>36.5</v>
      </c>
      <c r="J800">
        <v>2499</v>
      </c>
      <c r="K800">
        <v>155</v>
      </c>
      <c r="L800">
        <v>3883.3609999999999</v>
      </c>
      <c r="M800">
        <v>799</v>
      </c>
      <c r="N800">
        <v>79.234999999999999</v>
      </c>
      <c r="O800">
        <v>3</v>
      </c>
      <c r="P800" t="e">
        <f>INDEX(sgStats[gl_rank],MATCH(stat_prod_calc_test_venusaur[[#This Row],[iv_str]],sgStats[gl_iv_string],0))</f>
        <v>#N/A</v>
      </c>
      <c r="Q800" t="e">
        <f>stat_prod_calc_test_venusaur[[#This Row],[sg_gl_rank]]=stat_prod_calc_test_venusaur[[#This Row],[gl_rank]]</f>
        <v>#N/A</v>
      </c>
      <c r="R800">
        <f>ROUND(stat_prod_calc_test_venusaur[[#This Row],[gl_stat_product]],1)</f>
        <v>1748.4</v>
      </c>
      <c r="S800" s="6" t="e">
        <f>INDEX(sgStats[gl_prod],MATCH(stat_prod_calc_test_venusaur[[#This Row],[iv_str]],sgStats[gl_iv_string],0))</f>
        <v>#N/A</v>
      </c>
      <c r="T800" s="5">
        <f>ROUND(stat_prod_calc_test_venusaur[[#This Row],[gl_percent_rank]],2)</f>
        <v>36.61</v>
      </c>
      <c r="U800" s="5" t="e">
        <f>INDEX(sgStats[gl_percent_sp],MATCH(stat_prod_calc_test_venusaur[[#This Row],[iv_str]],sgStats[gl_iv_string],0))</f>
        <v>#N/A</v>
      </c>
      <c r="V800" s="5" t="e">
        <f>stat_prod_calc_test_venusaur[[#This Row],[my_gl_%sp]]=stat_prod_calc_test_venusaur[[#This Row],[sg_gl_%sp]]</f>
        <v>#N/A</v>
      </c>
      <c r="W800" s="5">
        <f>ROUND(stat_prod_calc_test_venusaur[[#This Row],[gl_stat_product]]/$F$2*100,2)</f>
        <v>95.72</v>
      </c>
      <c r="X800" s="5" t="e">
        <f>stat_prod_calc_test_venusaur[[#This Row],[Column1]]=stat_prod_calc_test_venusaur[[#This Row],[sg_gl_%sp]]</f>
        <v>#N/A</v>
      </c>
      <c r="Y800" s="5">
        <f>stat_prod_calc_test_venusaur[[#This Row],[ul_stat_product]]/$L$66*100</f>
        <v>98.220857762962979</v>
      </c>
      <c r="Z800" s="5" t="e">
        <f>INDEX(sgStats[gl_rank],MATCH(stat_prod_calc_test_venusaur[[#This Row],[iv_str]],sgStats[ul_iv_string],0))</f>
        <v>#N/A</v>
      </c>
      <c r="AA800" s="5" t="e">
        <f>stat_prod_calc_test_venusaur[[#This Row],[sg_ul_rank]]=stat_prod_calc_test_venusaur[[#This Row],[ul_rank]]</f>
        <v>#N/A</v>
      </c>
      <c r="AB800" s="5">
        <f>ROUND(stat_prod_calc_test_venusaur[[#This Row],[ul_stat_product]],1)</f>
        <v>3883.4</v>
      </c>
      <c r="AC800" s="5" t="e">
        <f>INDEX(sgStats[ul_prod],MATCH(stat_prod_calc_test_venusaur[[#This Row],[iv_str]],sgStats[ul_iv_string],0))</f>
        <v>#N/A</v>
      </c>
    </row>
    <row r="801" spans="1:29" x14ac:dyDescent="0.25">
      <c r="A801" s="5" t="s">
        <v>36</v>
      </c>
      <c r="B801" s="5" t="s">
        <v>552</v>
      </c>
      <c r="C801">
        <v>21</v>
      </c>
      <c r="D801">
        <v>1493</v>
      </c>
      <c r="E801">
        <v>125</v>
      </c>
      <c r="F801">
        <v>1797.799</v>
      </c>
      <c r="G801">
        <v>516</v>
      </c>
      <c r="H801">
        <v>87.424000000000007</v>
      </c>
      <c r="I801">
        <v>40</v>
      </c>
      <c r="J801">
        <v>2489</v>
      </c>
      <c r="K801">
        <v>162</v>
      </c>
      <c r="L801">
        <v>3883.3270000000002</v>
      </c>
      <c r="M801">
        <v>800</v>
      </c>
      <c r="N801">
        <v>79.209000000000003</v>
      </c>
      <c r="O801">
        <v>3</v>
      </c>
      <c r="P801" t="e">
        <f>INDEX(sgStats[gl_rank],MATCH(stat_prod_calc_test_venusaur[[#This Row],[iv_str]],sgStats[gl_iv_string],0))</f>
        <v>#N/A</v>
      </c>
      <c r="Q801" t="e">
        <f>stat_prod_calc_test_venusaur[[#This Row],[sg_gl_rank]]=stat_prod_calc_test_venusaur[[#This Row],[gl_rank]]</f>
        <v>#N/A</v>
      </c>
      <c r="R801">
        <f>ROUND(stat_prod_calc_test_venusaur[[#This Row],[gl_stat_product]],1)</f>
        <v>1797.8</v>
      </c>
      <c r="S801" s="6" t="e">
        <f>INDEX(sgStats[gl_prod],MATCH(stat_prod_calc_test_venusaur[[#This Row],[iv_str]],sgStats[gl_iv_string],0))</f>
        <v>#N/A</v>
      </c>
      <c r="T801" s="5">
        <f>ROUND(stat_prod_calc_test_venusaur[[#This Row],[gl_percent_rank]],2)</f>
        <v>87.42</v>
      </c>
      <c r="U801" s="5" t="e">
        <f>INDEX(sgStats[gl_percent_sp],MATCH(stat_prod_calc_test_venusaur[[#This Row],[iv_str]],sgStats[gl_iv_string],0))</f>
        <v>#N/A</v>
      </c>
      <c r="V801" s="5" t="e">
        <f>stat_prod_calc_test_venusaur[[#This Row],[my_gl_%sp]]=stat_prod_calc_test_venusaur[[#This Row],[sg_gl_%sp]]</f>
        <v>#N/A</v>
      </c>
      <c r="W801" s="5">
        <f>ROUND(stat_prod_calc_test_venusaur[[#This Row],[gl_stat_product]]/$F$2*100,2)</f>
        <v>98.42</v>
      </c>
      <c r="X801" s="5" t="e">
        <f>stat_prod_calc_test_venusaur[[#This Row],[Column1]]=stat_prod_calc_test_venusaur[[#This Row],[sg_gl_%sp]]</f>
        <v>#N/A</v>
      </c>
      <c r="Y801" s="5">
        <f>stat_prod_calc_test_venusaur[[#This Row],[ul_stat_product]]/$L$66*100</f>
        <v>98.219997809648333</v>
      </c>
      <c r="Z801" s="5" t="e">
        <f>INDEX(sgStats[gl_rank],MATCH(stat_prod_calc_test_venusaur[[#This Row],[iv_str]],sgStats[ul_iv_string],0))</f>
        <v>#N/A</v>
      </c>
      <c r="AA801" s="5" t="e">
        <f>stat_prod_calc_test_venusaur[[#This Row],[sg_ul_rank]]=stat_prod_calc_test_venusaur[[#This Row],[ul_rank]]</f>
        <v>#N/A</v>
      </c>
      <c r="AB801" s="5">
        <f>ROUND(stat_prod_calc_test_venusaur[[#This Row],[ul_stat_product]],1)</f>
        <v>3883.3</v>
      </c>
      <c r="AC801" s="5" t="e">
        <f>INDEX(sgStats[ul_prod],MATCH(stat_prod_calc_test_venusaur[[#This Row],[iv_str]],sgStats[ul_iv_string],0))</f>
        <v>#N/A</v>
      </c>
    </row>
    <row r="802" spans="1:29" x14ac:dyDescent="0.25">
      <c r="A802" s="5" t="s">
        <v>36</v>
      </c>
      <c r="B802" s="5" t="s">
        <v>1568</v>
      </c>
      <c r="C802">
        <v>21</v>
      </c>
      <c r="D802">
        <v>1468</v>
      </c>
      <c r="E802">
        <v>117</v>
      </c>
      <c r="F802">
        <v>1770.954</v>
      </c>
      <c r="G802">
        <v>1531</v>
      </c>
      <c r="H802">
        <v>62.613</v>
      </c>
      <c r="I802">
        <v>41</v>
      </c>
      <c r="J802">
        <v>2478</v>
      </c>
      <c r="K802">
        <v>152</v>
      </c>
      <c r="L802">
        <v>3883.3</v>
      </c>
      <c r="M802">
        <v>801</v>
      </c>
      <c r="N802">
        <v>79.183000000000007</v>
      </c>
      <c r="O802">
        <v>3</v>
      </c>
      <c r="P802" t="e">
        <f>INDEX(sgStats[gl_rank],MATCH(stat_prod_calc_test_venusaur[[#This Row],[iv_str]],sgStats[gl_iv_string],0))</f>
        <v>#N/A</v>
      </c>
      <c r="Q802" t="e">
        <f>stat_prod_calc_test_venusaur[[#This Row],[sg_gl_rank]]=stat_prod_calc_test_venusaur[[#This Row],[gl_rank]]</f>
        <v>#N/A</v>
      </c>
      <c r="R802">
        <f>ROUND(stat_prod_calc_test_venusaur[[#This Row],[gl_stat_product]],1)</f>
        <v>1771</v>
      </c>
      <c r="S802" s="6" t="e">
        <f>INDEX(sgStats[gl_prod],MATCH(stat_prod_calc_test_venusaur[[#This Row],[iv_str]],sgStats[gl_iv_string],0))</f>
        <v>#N/A</v>
      </c>
      <c r="T802" s="5">
        <f>ROUND(stat_prod_calc_test_venusaur[[#This Row],[gl_percent_rank]],2)</f>
        <v>62.61</v>
      </c>
      <c r="U802" s="5" t="e">
        <f>INDEX(sgStats[gl_percent_sp],MATCH(stat_prod_calc_test_venusaur[[#This Row],[iv_str]],sgStats[gl_iv_string],0))</f>
        <v>#N/A</v>
      </c>
      <c r="V802" s="5" t="e">
        <f>stat_prod_calc_test_venusaur[[#This Row],[my_gl_%sp]]=stat_prod_calc_test_venusaur[[#This Row],[sg_gl_%sp]]</f>
        <v>#N/A</v>
      </c>
      <c r="W802" s="5">
        <f>ROUND(stat_prod_calc_test_venusaur[[#This Row],[gl_stat_product]]/$F$2*100,2)</f>
        <v>96.95</v>
      </c>
      <c r="X802" s="5" t="e">
        <f>stat_prod_calc_test_venusaur[[#This Row],[Column1]]=stat_prod_calc_test_venusaur[[#This Row],[sg_gl_%sp]]</f>
        <v>#N/A</v>
      </c>
      <c r="Y802" s="5">
        <f>stat_prod_calc_test_venusaur[[#This Row],[ul_stat_product]]/$L$66*100</f>
        <v>98.219314905545517</v>
      </c>
      <c r="Z802" s="5" t="e">
        <f>INDEX(sgStats[gl_rank],MATCH(stat_prod_calc_test_venusaur[[#This Row],[iv_str]],sgStats[ul_iv_string],0))</f>
        <v>#N/A</v>
      </c>
      <c r="AA802" s="5" t="e">
        <f>stat_prod_calc_test_venusaur[[#This Row],[sg_ul_rank]]=stat_prod_calc_test_venusaur[[#This Row],[ul_rank]]</f>
        <v>#N/A</v>
      </c>
      <c r="AB802" s="5">
        <f>ROUND(stat_prod_calc_test_venusaur[[#This Row],[ul_stat_product]],1)</f>
        <v>3883.3</v>
      </c>
      <c r="AC802" s="5" t="e">
        <f>INDEX(sgStats[ul_prod],MATCH(stat_prod_calc_test_venusaur[[#This Row],[iv_str]],sgStats[ul_iv_string],0))</f>
        <v>#N/A</v>
      </c>
    </row>
    <row r="803" spans="1:29" x14ac:dyDescent="0.25">
      <c r="A803" s="5" t="s">
        <v>36</v>
      </c>
      <c r="B803" s="5" t="s">
        <v>2135</v>
      </c>
      <c r="C803">
        <v>20.5</v>
      </c>
      <c r="D803">
        <v>1466</v>
      </c>
      <c r="E803">
        <v>119</v>
      </c>
      <c r="F803">
        <v>1758.72</v>
      </c>
      <c r="G803">
        <v>2099</v>
      </c>
      <c r="H803">
        <v>48.767000000000003</v>
      </c>
      <c r="I803">
        <v>39.5</v>
      </c>
      <c r="J803">
        <v>2486</v>
      </c>
      <c r="K803">
        <v>155</v>
      </c>
      <c r="L803">
        <v>3883.2539999999999</v>
      </c>
      <c r="M803">
        <v>802</v>
      </c>
      <c r="N803">
        <v>79.156999999999996</v>
      </c>
      <c r="O803">
        <v>3</v>
      </c>
      <c r="P803" t="e">
        <f>INDEX(sgStats[gl_rank],MATCH(stat_prod_calc_test_venusaur[[#This Row],[iv_str]],sgStats[gl_iv_string],0))</f>
        <v>#N/A</v>
      </c>
      <c r="Q803" t="e">
        <f>stat_prod_calc_test_venusaur[[#This Row],[sg_gl_rank]]=stat_prod_calc_test_venusaur[[#This Row],[gl_rank]]</f>
        <v>#N/A</v>
      </c>
      <c r="R803">
        <f>ROUND(stat_prod_calc_test_venusaur[[#This Row],[gl_stat_product]],1)</f>
        <v>1758.7</v>
      </c>
      <c r="S803" s="6" t="e">
        <f>INDEX(sgStats[gl_prod],MATCH(stat_prod_calc_test_venusaur[[#This Row],[iv_str]],sgStats[gl_iv_string],0))</f>
        <v>#N/A</v>
      </c>
      <c r="T803" s="5">
        <f>ROUND(stat_prod_calc_test_venusaur[[#This Row],[gl_percent_rank]],2)</f>
        <v>48.77</v>
      </c>
      <c r="U803" s="5" t="e">
        <f>INDEX(sgStats[gl_percent_sp],MATCH(stat_prod_calc_test_venusaur[[#This Row],[iv_str]],sgStats[gl_iv_string],0))</f>
        <v>#N/A</v>
      </c>
      <c r="V803" s="5" t="e">
        <f>stat_prod_calc_test_venusaur[[#This Row],[my_gl_%sp]]=stat_prod_calc_test_venusaur[[#This Row],[sg_gl_%sp]]</f>
        <v>#N/A</v>
      </c>
      <c r="W803" s="5">
        <f>ROUND(stat_prod_calc_test_venusaur[[#This Row],[gl_stat_product]]/$F$2*100,2)</f>
        <v>96.28</v>
      </c>
      <c r="X803" s="5" t="e">
        <f>stat_prod_calc_test_venusaur[[#This Row],[Column1]]=stat_prod_calc_test_venusaur[[#This Row],[sg_gl_%sp]]</f>
        <v>#N/A</v>
      </c>
      <c r="Y803" s="5">
        <f>stat_prod_calc_test_venusaur[[#This Row],[ul_stat_product]]/$L$66*100</f>
        <v>98.218151439296278</v>
      </c>
      <c r="Z803" s="5" t="e">
        <f>INDEX(sgStats[gl_rank],MATCH(stat_prod_calc_test_venusaur[[#This Row],[iv_str]],sgStats[ul_iv_string],0))</f>
        <v>#N/A</v>
      </c>
      <c r="AA803" s="5" t="e">
        <f>stat_prod_calc_test_venusaur[[#This Row],[sg_ul_rank]]=stat_prod_calc_test_venusaur[[#This Row],[ul_rank]]</f>
        <v>#N/A</v>
      </c>
      <c r="AB803" s="5">
        <f>ROUND(stat_prod_calc_test_venusaur[[#This Row],[ul_stat_product]],1)</f>
        <v>3883.3</v>
      </c>
      <c r="AC803" s="5" t="e">
        <f>INDEX(sgStats[ul_prod],MATCH(stat_prod_calc_test_venusaur[[#This Row],[iv_str]],sgStats[ul_iv_string],0))</f>
        <v>#N/A</v>
      </c>
    </row>
    <row r="804" spans="1:29" x14ac:dyDescent="0.25">
      <c r="A804" s="5" t="s">
        <v>36</v>
      </c>
      <c r="B804" s="5" t="s">
        <v>2139</v>
      </c>
      <c r="C804">
        <v>20.5</v>
      </c>
      <c r="D804">
        <v>1470</v>
      </c>
      <c r="E804">
        <v>119</v>
      </c>
      <c r="F804">
        <v>1758.6759999999999</v>
      </c>
      <c r="G804">
        <v>2103</v>
      </c>
      <c r="H804">
        <v>48.645000000000003</v>
      </c>
      <c r="I804">
        <v>39.5</v>
      </c>
      <c r="J804">
        <v>2492</v>
      </c>
      <c r="K804">
        <v>155</v>
      </c>
      <c r="L804">
        <v>3883.1579999999999</v>
      </c>
      <c r="M804">
        <v>803</v>
      </c>
      <c r="N804">
        <v>79.105000000000004</v>
      </c>
      <c r="O804">
        <v>3</v>
      </c>
      <c r="P804" t="e">
        <f>INDEX(sgStats[gl_rank],MATCH(stat_prod_calc_test_venusaur[[#This Row],[iv_str]],sgStats[gl_iv_string],0))</f>
        <v>#N/A</v>
      </c>
      <c r="Q804" t="e">
        <f>stat_prod_calc_test_venusaur[[#This Row],[sg_gl_rank]]=stat_prod_calc_test_venusaur[[#This Row],[gl_rank]]</f>
        <v>#N/A</v>
      </c>
      <c r="R804">
        <f>ROUND(stat_prod_calc_test_venusaur[[#This Row],[gl_stat_product]],1)</f>
        <v>1758.7</v>
      </c>
      <c r="S804" s="6" t="e">
        <f>INDEX(sgStats[gl_prod],MATCH(stat_prod_calc_test_venusaur[[#This Row],[iv_str]],sgStats[gl_iv_string],0))</f>
        <v>#N/A</v>
      </c>
      <c r="T804" s="5">
        <f>ROUND(stat_prod_calc_test_venusaur[[#This Row],[gl_percent_rank]],2)</f>
        <v>48.65</v>
      </c>
      <c r="U804" s="5" t="e">
        <f>INDEX(sgStats[gl_percent_sp],MATCH(stat_prod_calc_test_venusaur[[#This Row],[iv_str]],sgStats[gl_iv_string],0))</f>
        <v>#N/A</v>
      </c>
      <c r="V804" s="5" t="e">
        <f>stat_prod_calc_test_venusaur[[#This Row],[my_gl_%sp]]=stat_prod_calc_test_venusaur[[#This Row],[sg_gl_%sp]]</f>
        <v>#N/A</v>
      </c>
      <c r="W804" s="5">
        <f>ROUND(stat_prod_calc_test_venusaur[[#This Row],[gl_stat_product]]/$F$2*100,2)</f>
        <v>96.28</v>
      </c>
      <c r="X804" s="5" t="e">
        <f>stat_prod_calc_test_venusaur[[#This Row],[Column1]]=stat_prod_calc_test_venusaur[[#This Row],[sg_gl_%sp]]</f>
        <v>#N/A</v>
      </c>
      <c r="Y804" s="5">
        <f>stat_prod_calc_test_venusaur[[#This Row],[ul_stat_product]]/$L$66*100</f>
        <v>98.215723335819604</v>
      </c>
      <c r="Z804" s="5" t="e">
        <f>INDEX(sgStats[gl_rank],MATCH(stat_prod_calc_test_venusaur[[#This Row],[iv_str]],sgStats[ul_iv_string],0))</f>
        <v>#N/A</v>
      </c>
      <c r="AA804" s="5" t="e">
        <f>stat_prod_calc_test_venusaur[[#This Row],[sg_ul_rank]]=stat_prod_calc_test_venusaur[[#This Row],[ul_rank]]</f>
        <v>#N/A</v>
      </c>
      <c r="AB804" s="5">
        <f>ROUND(stat_prod_calc_test_venusaur[[#This Row],[ul_stat_product]],1)</f>
        <v>3883.2</v>
      </c>
      <c r="AC804" s="5" t="e">
        <f>INDEX(sgStats[ul_prod],MATCH(stat_prod_calc_test_venusaur[[#This Row],[iv_str]],sgStats[ul_iv_string],0))</f>
        <v>#N/A</v>
      </c>
    </row>
    <row r="805" spans="1:29" x14ac:dyDescent="0.25">
      <c r="A805" s="5" t="s">
        <v>36</v>
      </c>
      <c r="B805" s="5" t="s">
        <v>2140</v>
      </c>
      <c r="C805">
        <v>20.5</v>
      </c>
      <c r="D805">
        <v>1466</v>
      </c>
      <c r="E805">
        <v>119</v>
      </c>
      <c r="F805">
        <v>1758.6759999999999</v>
      </c>
      <c r="G805">
        <v>2103</v>
      </c>
      <c r="H805">
        <v>48.645000000000003</v>
      </c>
      <c r="I805">
        <v>39.5</v>
      </c>
      <c r="J805">
        <v>2486</v>
      </c>
      <c r="K805">
        <v>155</v>
      </c>
      <c r="L805">
        <v>3883.1579999999999</v>
      </c>
      <c r="M805">
        <v>803</v>
      </c>
      <c r="N805">
        <v>79.105000000000004</v>
      </c>
      <c r="O805">
        <v>3</v>
      </c>
      <c r="P805" t="e">
        <f>INDEX(sgStats[gl_rank],MATCH(stat_prod_calc_test_venusaur[[#This Row],[iv_str]],sgStats[gl_iv_string],0))</f>
        <v>#N/A</v>
      </c>
      <c r="Q805" t="e">
        <f>stat_prod_calc_test_venusaur[[#This Row],[sg_gl_rank]]=stat_prod_calc_test_venusaur[[#This Row],[gl_rank]]</f>
        <v>#N/A</v>
      </c>
      <c r="R805">
        <f>ROUND(stat_prod_calc_test_venusaur[[#This Row],[gl_stat_product]],1)</f>
        <v>1758.7</v>
      </c>
      <c r="S805" s="6" t="e">
        <f>INDEX(sgStats[gl_prod],MATCH(stat_prod_calc_test_venusaur[[#This Row],[iv_str]],sgStats[gl_iv_string],0))</f>
        <v>#N/A</v>
      </c>
      <c r="T805" s="5">
        <f>ROUND(stat_prod_calc_test_venusaur[[#This Row],[gl_percent_rank]],2)</f>
        <v>48.65</v>
      </c>
      <c r="U805" s="5" t="e">
        <f>INDEX(sgStats[gl_percent_sp],MATCH(stat_prod_calc_test_venusaur[[#This Row],[iv_str]],sgStats[gl_iv_string],0))</f>
        <v>#N/A</v>
      </c>
      <c r="V805" s="5" t="e">
        <f>stat_prod_calc_test_venusaur[[#This Row],[my_gl_%sp]]=stat_prod_calc_test_venusaur[[#This Row],[sg_gl_%sp]]</f>
        <v>#N/A</v>
      </c>
      <c r="W805" s="5">
        <f>ROUND(stat_prod_calc_test_venusaur[[#This Row],[gl_stat_product]]/$F$2*100,2)</f>
        <v>96.28</v>
      </c>
      <c r="X805" s="5" t="e">
        <f>stat_prod_calc_test_venusaur[[#This Row],[Column1]]=stat_prod_calc_test_venusaur[[#This Row],[sg_gl_%sp]]</f>
        <v>#N/A</v>
      </c>
      <c r="Y805" s="5">
        <f>stat_prod_calc_test_venusaur[[#This Row],[ul_stat_product]]/$L$66*100</f>
        <v>98.215723335819604</v>
      </c>
      <c r="Z805" s="5" t="e">
        <f>INDEX(sgStats[gl_rank],MATCH(stat_prod_calc_test_venusaur[[#This Row],[iv_str]],sgStats[ul_iv_string],0))</f>
        <v>#N/A</v>
      </c>
      <c r="AA805" s="5" t="e">
        <f>stat_prod_calc_test_venusaur[[#This Row],[sg_ul_rank]]=stat_prod_calc_test_venusaur[[#This Row],[ul_rank]]</f>
        <v>#N/A</v>
      </c>
      <c r="AB805" s="5">
        <f>ROUND(stat_prod_calc_test_venusaur[[#This Row],[ul_stat_product]],1)</f>
        <v>3883.2</v>
      </c>
      <c r="AC805" s="5" t="e">
        <f>INDEX(sgStats[ul_prod],MATCH(stat_prod_calc_test_venusaur[[#This Row],[iv_str]],sgStats[ul_iv_string],0))</f>
        <v>#N/A</v>
      </c>
    </row>
    <row r="806" spans="1:29" x14ac:dyDescent="0.25">
      <c r="A806" s="5" t="s">
        <v>36</v>
      </c>
      <c r="B806" s="5" t="s">
        <v>2191</v>
      </c>
      <c r="C806">
        <v>20.5</v>
      </c>
      <c r="D806">
        <v>1473</v>
      </c>
      <c r="E806">
        <v>122</v>
      </c>
      <c r="F806">
        <v>1757.58</v>
      </c>
      <c r="G806">
        <v>2155</v>
      </c>
      <c r="H806">
        <v>47.375</v>
      </c>
      <c r="I806">
        <v>39.5</v>
      </c>
      <c r="J806">
        <v>2498</v>
      </c>
      <c r="K806">
        <v>159</v>
      </c>
      <c r="L806">
        <v>3882.9960000000001</v>
      </c>
      <c r="M806">
        <v>805</v>
      </c>
      <c r="N806">
        <v>79.052999999999997</v>
      </c>
      <c r="O806">
        <v>3</v>
      </c>
      <c r="P806" t="e">
        <f>INDEX(sgStats[gl_rank],MATCH(stat_prod_calc_test_venusaur[[#This Row],[iv_str]],sgStats[gl_iv_string],0))</f>
        <v>#N/A</v>
      </c>
      <c r="Q806" t="e">
        <f>stat_prod_calc_test_venusaur[[#This Row],[sg_gl_rank]]=stat_prod_calc_test_venusaur[[#This Row],[gl_rank]]</f>
        <v>#N/A</v>
      </c>
      <c r="R806">
        <f>ROUND(stat_prod_calc_test_venusaur[[#This Row],[gl_stat_product]],1)</f>
        <v>1757.6</v>
      </c>
      <c r="S806" s="6" t="e">
        <f>INDEX(sgStats[gl_prod],MATCH(stat_prod_calc_test_venusaur[[#This Row],[iv_str]],sgStats[gl_iv_string],0))</f>
        <v>#N/A</v>
      </c>
      <c r="T806" s="5">
        <f>ROUND(stat_prod_calc_test_venusaur[[#This Row],[gl_percent_rank]],2)</f>
        <v>47.38</v>
      </c>
      <c r="U806" s="5" t="e">
        <f>INDEX(sgStats[gl_percent_sp],MATCH(stat_prod_calc_test_venusaur[[#This Row],[iv_str]],sgStats[gl_iv_string],0))</f>
        <v>#N/A</v>
      </c>
      <c r="V806" s="5" t="e">
        <f>stat_prod_calc_test_venusaur[[#This Row],[my_gl_%sp]]=stat_prod_calc_test_venusaur[[#This Row],[sg_gl_%sp]]</f>
        <v>#N/A</v>
      </c>
      <c r="W806" s="5">
        <f>ROUND(stat_prod_calc_test_venusaur[[#This Row],[gl_stat_product]]/$F$2*100,2)</f>
        <v>96.22</v>
      </c>
      <c r="X806" s="5" t="e">
        <f>stat_prod_calc_test_venusaur[[#This Row],[Column1]]=stat_prod_calc_test_venusaur[[#This Row],[sg_gl_%sp]]</f>
        <v>#N/A</v>
      </c>
      <c r="Y806" s="5">
        <f>stat_prod_calc_test_venusaur[[#This Row],[ul_stat_product]]/$L$66*100</f>
        <v>98.211625911202731</v>
      </c>
      <c r="Z806" s="5" t="e">
        <f>INDEX(sgStats[gl_rank],MATCH(stat_prod_calc_test_venusaur[[#This Row],[iv_str]],sgStats[ul_iv_string],0))</f>
        <v>#N/A</v>
      </c>
      <c r="AA806" s="5" t="e">
        <f>stat_prod_calc_test_venusaur[[#This Row],[sg_ul_rank]]=stat_prod_calc_test_venusaur[[#This Row],[ul_rank]]</f>
        <v>#N/A</v>
      </c>
      <c r="AB806" s="5">
        <f>ROUND(stat_prod_calc_test_venusaur[[#This Row],[ul_stat_product]],1)</f>
        <v>3883</v>
      </c>
      <c r="AC806" s="5" t="e">
        <f>INDEX(sgStats[ul_prod],MATCH(stat_prod_calc_test_venusaur[[#This Row],[iv_str]],sgStats[ul_iv_string],0))</f>
        <v>#N/A</v>
      </c>
    </row>
    <row r="807" spans="1:29" x14ac:dyDescent="0.25">
      <c r="A807" s="5" t="s">
        <v>36</v>
      </c>
      <c r="B807" s="5" t="s">
        <v>2192</v>
      </c>
      <c r="C807">
        <v>20.5</v>
      </c>
      <c r="D807">
        <v>1470</v>
      </c>
      <c r="E807">
        <v>122</v>
      </c>
      <c r="F807">
        <v>1757.58</v>
      </c>
      <c r="G807">
        <v>2155</v>
      </c>
      <c r="H807">
        <v>47.375</v>
      </c>
      <c r="I807">
        <v>39.5</v>
      </c>
      <c r="J807">
        <v>2491</v>
      </c>
      <c r="K807">
        <v>159</v>
      </c>
      <c r="L807">
        <v>3882.9960000000001</v>
      </c>
      <c r="M807">
        <v>805</v>
      </c>
      <c r="N807">
        <v>79.052999999999997</v>
      </c>
      <c r="O807">
        <v>3</v>
      </c>
      <c r="P807" t="e">
        <f>INDEX(sgStats[gl_rank],MATCH(stat_prod_calc_test_venusaur[[#This Row],[iv_str]],sgStats[gl_iv_string],0))</f>
        <v>#N/A</v>
      </c>
      <c r="Q807" t="e">
        <f>stat_prod_calc_test_venusaur[[#This Row],[sg_gl_rank]]=stat_prod_calc_test_venusaur[[#This Row],[gl_rank]]</f>
        <v>#N/A</v>
      </c>
      <c r="R807">
        <f>ROUND(stat_prod_calc_test_venusaur[[#This Row],[gl_stat_product]],1)</f>
        <v>1757.6</v>
      </c>
      <c r="S807" s="6" t="e">
        <f>INDEX(sgStats[gl_prod],MATCH(stat_prod_calc_test_venusaur[[#This Row],[iv_str]],sgStats[gl_iv_string],0))</f>
        <v>#N/A</v>
      </c>
      <c r="T807" s="5">
        <f>ROUND(stat_prod_calc_test_venusaur[[#This Row],[gl_percent_rank]],2)</f>
        <v>47.38</v>
      </c>
      <c r="U807" s="5" t="e">
        <f>INDEX(sgStats[gl_percent_sp],MATCH(stat_prod_calc_test_venusaur[[#This Row],[iv_str]],sgStats[gl_iv_string],0))</f>
        <v>#N/A</v>
      </c>
      <c r="V807" s="5" t="e">
        <f>stat_prod_calc_test_venusaur[[#This Row],[my_gl_%sp]]=stat_prod_calc_test_venusaur[[#This Row],[sg_gl_%sp]]</f>
        <v>#N/A</v>
      </c>
      <c r="W807" s="5">
        <f>ROUND(stat_prod_calc_test_venusaur[[#This Row],[gl_stat_product]]/$F$2*100,2)</f>
        <v>96.22</v>
      </c>
      <c r="X807" s="5" t="e">
        <f>stat_prod_calc_test_venusaur[[#This Row],[Column1]]=stat_prod_calc_test_venusaur[[#This Row],[sg_gl_%sp]]</f>
        <v>#N/A</v>
      </c>
      <c r="Y807" s="5">
        <f>stat_prod_calc_test_venusaur[[#This Row],[ul_stat_product]]/$L$66*100</f>
        <v>98.211625911202731</v>
      </c>
      <c r="Z807" s="5" t="e">
        <f>INDEX(sgStats[gl_rank],MATCH(stat_prod_calc_test_venusaur[[#This Row],[iv_str]],sgStats[ul_iv_string],0))</f>
        <v>#N/A</v>
      </c>
      <c r="AA807" s="5" t="e">
        <f>stat_prod_calc_test_venusaur[[#This Row],[sg_ul_rank]]=stat_prod_calc_test_venusaur[[#This Row],[ul_rank]]</f>
        <v>#N/A</v>
      </c>
      <c r="AB807" s="5">
        <f>ROUND(stat_prod_calc_test_venusaur[[#This Row],[ul_stat_product]],1)</f>
        <v>3883</v>
      </c>
      <c r="AC807" s="5" t="e">
        <f>INDEX(sgStats[ul_prod],MATCH(stat_prod_calc_test_venusaur[[#This Row],[iv_str]],sgStats[ul_iv_string],0))</f>
        <v>#N/A</v>
      </c>
    </row>
    <row r="808" spans="1:29" x14ac:dyDescent="0.25">
      <c r="A808" s="5" t="s">
        <v>36</v>
      </c>
      <c r="B808" s="5" t="s">
        <v>130</v>
      </c>
      <c r="C808">
        <v>21.5</v>
      </c>
      <c r="D808">
        <v>1500</v>
      </c>
      <c r="E808">
        <v>123</v>
      </c>
      <c r="F808">
        <v>1822.02</v>
      </c>
      <c r="G808">
        <v>94</v>
      </c>
      <c r="H808">
        <v>97.704999999999998</v>
      </c>
      <c r="I808">
        <v>41</v>
      </c>
      <c r="J808">
        <v>2473</v>
      </c>
      <c r="K808">
        <v>159</v>
      </c>
      <c r="L808">
        <v>3882.924</v>
      </c>
      <c r="M808">
        <v>807</v>
      </c>
      <c r="N808">
        <v>79.001000000000005</v>
      </c>
      <c r="O808">
        <v>3</v>
      </c>
      <c r="P808">
        <f>INDEX(sgStats[gl_rank],MATCH(stat_prod_calc_test_venusaur[[#This Row],[iv_str]],sgStats[gl_iv_string],0))</f>
        <v>94</v>
      </c>
      <c r="Q808" t="b">
        <f>stat_prod_calc_test_venusaur[[#This Row],[sg_gl_rank]]=stat_prod_calc_test_venusaur[[#This Row],[gl_rank]]</f>
        <v>1</v>
      </c>
      <c r="R808">
        <f>ROUND(stat_prod_calc_test_venusaur[[#This Row],[gl_stat_product]],1)</f>
        <v>1822</v>
      </c>
      <c r="S808" s="6">
        <f>INDEX(sgStats[gl_prod],MATCH(stat_prod_calc_test_venusaur[[#This Row],[iv_str]],sgStats[gl_iv_string],0))</f>
        <v>1822</v>
      </c>
      <c r="T808" s="5">
        <f>ROUND(stat_prod_calc_test_venusaur[[#This Row],[gl_percent_rank]],2)</f>
        <v>97.71</v>
      </c>
      <c r="U808" s="5">
        <f>INDEX(sgStats[gl_percent_sp],MATCH(stat_prod_calc_test_venusaur[[#This Row],[iv_str]],sgStats[gl_iv_string],0))</f>
        <v>98.35</v>
      </c>
      <c r="V808" s="5" t="b">
        <f>stat_prod_calc_test_venusaur[[#This Row],[my_gl_%sp]]=stat_prod_calc_test_venusaur[[#This Row],[sg_gl_%sp]]</f>
        <v>0</v>
      </c>
      <c r="W808" s="5">
        <f>ROUND(stat_prod_calc_test_venusaur[[#This Row],[gl_stat_product]]/$F$2*100,2)</f>
        <v>99.75</v>
      </c>
      <c r="X808" s="5" t="b">
        <f>stat_prod_calc_test_venusaur[[#This Row],[Column1]]=stat_prod_calc_test_venusaur[[#This Row],[sg_gl_%sp]]</f>
        <v>0</v>
      </c>
      <c r="Y808" s="5">
        <f>stat_prod_calc_test_venusaur[[#This Row],[ul_stat_product]]/$L$66*100</f>
        <v>98.209804833595243</v>
      </c>
      <c r="Z808" s="5" t="e">
        <f>INDEX(sgStats[gl_rank],MATCH(stat_prod_calc_test_venusaur[[#This Row],[iv_str]],sgStats[ul_iv_string],0))</f>
        <v>#N/A</v>
      </c>
      <c r="AA808" s="5" t="e">
        <f>stat_prod_calc_test_venusaur[[#This Row],[sg_ul_rank]]=stat_prod_calc_test_venusaur[[#This Row],[ul_rank]]</f>
        <v>#N/A</v>
      </c>
      <c r="AB808" s="5">
        <f>ROUND(stat_prod_calc_test_venusaur[[#This Row],[ul_stat_product]],1)</f>
        <v>3882.9</v>
      </c>
      <c r="AC808" s="5" t="e">
        <f>INDEX(sgStats[ul_prod],MATCH(stat_prod_calc_test_venusaur[[#This Row],[iv_str]],sgStats[ul_iv_string],0))</f>
        <v>#N/A</v>
      </c>
    </row>
    <row r="809" spans="1:29" x14ac:dyDescent="0.25">
      <c r="A809" s="5" t="s">
        <v>36</v>
      </c>
      <c r="B809" s="5" t="s">
        <v>1181</v>
      </c>
      <c r="C809">
        <v>21</v>
      </c>
      <c r="D809">
        <v>1468</v>
      </c>
      <c r="E809">
        <v>123</v>
      </c>
      <c r="F809">
        <v>1779.635</v>
      </c>
      <c r="G809">
        <v>1143</v>
      </c>
      <c r="H809">
        <v>72.063000000000002</v>
      </c>
      <c r="I809">
        <v>41</v>
      </c>
      <c r="J809">
        <v>2479</v>
      </c>
      <c r="K809">
        <v>159</v>
      </c>
      <c r="L809">
        <v>3882.924</v>
      </c>
      <c r="M809">
        <v>807</v>
      </c>
      <c r="N809">
        <v>79.001000000000005</v>
      </c>
      <c r="O809">
        <v>3</v>
      </c>
      <c r="P809" t="e">
        <f>INDEX(sgStats[gl_rank],MATCH(stat_prod_calc_test_venusaur[[#This Row],[iv_str]],sgStats[gl_iv_string],0))</f>
        <v>#N/A</v>
      </c>
      <c r="Q809" t="e">
        <f>stat_prod_calc_test_venusaur[[#This Row],[sg_gl_rank]]=stat_prod_calc_test_venusaur[[#This Row],[gl_rank]]</f>
        <v>#N/A</v>
      </c>
      <c r="R809">
        <f>ROUND(stat_prod_calc_test_venusaur[[#This Row],[gl_stat_product]],1)</f>
        <v>1779.6</v>
      </c>
      <c r="S809" s="6" t="e">
        <f>INDEX(sgStats[gl_prod],MATCH(stat_prod_calc_test_venusaur[[#This Row],[iv_str]],sgStats[gl_iv_string],0))</f>
        <v>#N/A</v>
      </c>
      <c r="T809" s="5">
        <f>ROUND(stat_prod_calc_test_venusaur[[#This Row],[gl_percent_rank]],2)</f>
        <v>72.06</v>
      </c>
      <c r="U809" s="5" t="e">
        <f>INDEX(sgStats[gl_percent_sp],MATCH(stat_prod_calc_test_venusaur[[#This Row],[iv_str]],sgStats[gl_iv_string],0))</f>
        <v>#N/A</v>
      </c>
      <c r="V809" s="5" t="e">
        <f>stat_prod_calc_test_venusaur[[#This Row],[my_gl_%sp]]=stat_prod_calc_test_venusaur[[#This Row],[sg_gl_%sp]]</f>
        <v>#N/A</v>
      </c>
      <c r="W809" s="5">
        <f>ROUND(stat_prod_calc_test_venusaur[[#This Row],[gl_stat_product]]/$F$2*100,2)</f>
        <v>97.43</v>
      </c>
      <c r="X809" s="5" t="e">
        <f>stat_prod_calc_test_venusaur[[#This Row],[Column1]]=stat_prod_calc_test_venusaur[[#This Row],[sg_gl_%sp]]</f>
        <v>#N/A</v>
      </c>
      <c r="Y809" s="5">
        <f>stat_prod_calc_test_venusaur[[#This Row],[ul_stat_product]]/$L$66*100</f>
        <v>98.209804833595243</v>
      </c>
      <c r="Z809" s="5" t="e">
        <f>INDEX(sgStats[gl_rank],MATCH(stat_prod_calc_test_venusaur[[#This Row],[iv_str]],sgStats[ul_iv_string],0))</f>
        <v>#N/A</v>
      </c>
      <c r="AA809" s="5" t="e">
        <f>stat_prod_calc_test_venusaur[[#This Row],[sg_ul_rank]]=stat_prod_calc_test_venusaur[[#This Row],[ul_rank]]</f>
        <v>#N/A</v>
      </c>
      <c r="AB809" s="5">
        <f>ROUND(stat_prod_calc_test_venusaur[[#This Row],[ul_stat_product]],1)</f>
        <v>3882.9</v>
      </c>
      <c r="AC809" s="5" t="e">
        <f>INDEX(sgStats[ul_prod],MATCH(stat_prod_calc_test_venusaur[[#This Row],[iv_str]],sgStats[ul_iv_string],0))</f>
        <v>#N/A</v>
      </c>
    </row>
    <row r="810" spans="1:29" x14ac:dyDescent="0.25">
      <c r="A810" s="5" t="s">
        <v>36</v>
      </c>
      <c r="B810" s="5" t="s">
        <v>2150</v>
      </c>
      <c r="C810">
        <v>20.5</v>
      </c>
      <c r="D810">
        <v>1474</v>
      </c>
      <c r="E810">
        <v>119</v>
      </c>
      <c r="F810">
        <v>1758.546</v>
      </c>
      <c r="G810">
        <v>2114</v>
      </c>
      <c r="H810">
        <v>48.375999999999998</v>
      </c>
      <c r="I810">
        <v>39.5</v>
      </c>
      <c r="J810">
        <v>2498</v>
      </c>
      <c r="K810">
        <v>155</v>
      </c>
      <c r="L810">
        <v>3882.87</v>
      </c>
      <c r="M810">
        <v>809</v>
      </c>
      <c r="N810">
        <v>78.948999999999998</v>
      </c>
      <c r="O810">
        <v>3</v>
      </c>
      <c r="P810" t="e">
        <f>INDEX(sgStats[gl_rank],MATCH(stat_prod_calc_test_venusaur[[#This Row],[iv_str]],sgStats[gl_iv_string],0))</f>
        <v>#N/A</v>
      </c>
      <c r="Q810" t="e">
        <f>stat_prod_calc_test_venusaur[[#This Row],[sg_gl_rank]]=stat_prod_calc_test_venusaur[[#This Row],[gl_rank]]</f>
        <v>#N/A</v>
      </c>
      <c r="R810">
        <f>ROUND(stat_prod_calc_test_venusaur[[#This Row],[gl_stat_product]],1)</f>
        <v>1758.5</v>
      </c>
      <c r="S810" s="6" t="e">
        <f>INDEX(sgStats[gl_prod],MATCH(stat_prod_calc_test_venusaur[[#This Row],[iv_str]],sgStats[gl_iv_string],0))</f>
        <v>#N/A</v>
      </c>
      <c r="T810" s="5">
        <f>ROUND(stat_prod_calc_test_venusaur[[#This Row],[gl_percent_rank]],2)</f>
        <v>48.38</v>
      </c>
      <c r="U810" s="5" t="e">
        <f>INDEX(sgStats[gl_percent_sp],MATCH(stat_prod_calc_test_venusaur[[#This Row],[iv_str]],sgStats[gl_iv_string],0))</f>
        <v>#N/A</v>
      </c>
      <c r="V810" s="5" t="e">
        <f>stat_prod_calc_test_venusaur[[#This Row],[my_gl_%sp]]=stat_prod_calc_test_venusaur[[#This Row],[sg_gl_%sp]]</f>
        <v>#N/A</v>
      </c>
      <c r="W810" s="5">
        <f>ROUND(stat_prod_calc_test_venusaur[[#This Row],[gl_stat_product]]/$F$2*100,2)</f>
        <v>96.27</v>
      </c>
      <c r="X810" s="5" t="e">
        <f>stat_prod_calc_test_venusaur[[#This Row],[Column1]]=stat_prod_calc_test_venusaur[[#This Row],[sg_gl_%sp]]</f>
        <v>#N/A</v>
      </c>
      <c r="Y810" s="5">
        <f>stat_prod_calc_test_venusaur[[#This Row],[ul_stat_product]]/$L$66*100</f>
        <v>98.208439025389609</v>
      </c>
      <c r="Z810" s="5" t="e">
        <f>INDEX(sgStats[gl_rank],MATCH(stat_prod_calc_test_venusaur[[#This Row],[iv_str]],sgStats[ul_iv_string],0))</f>
        <v>#N/A</v>
      </c>
      <c r="AA810" s="5" t="e">
        <f>stat_prod_calc_test_venusaur[[#This Row],[sg_ul_rank]]=stat_prod_calc_test_venusaur[[#This Row],[ul_rank]]</f>
        <v>#N/A</v>
      </c>
      <c r="AB810" s="5">
        <f>ROUND(stat_prod_calc_test_venusaur[[#This Row],[ul_stat_product]],1)</f>
        <v>3882.9</v>
      </c>
      <c r="AC810" s="5" t="e">
        <f>INDEX(sgStats[ul_prod],MATCH(stat_prod_calc_test_venusaur[[#This Row],[iv_str]],sgStats[ul_iv_string],0))</f>
        <v>#N/A</v>
      </c>
    </row>
    <row r="811" spans="1:29" x14ac:dyDescent="0.25">
      <c r="A811" s="5" t="s">
        <v>36</v>
      </c>
      <c r="B811" s="5" t="s">
        <v>2151</v>
      </c>
      <c r="C811">
        <v>20.5</v>
      </c>
      <c r="D811">
        <v>1470</v>
      </c>
      <c r="E811">
        <v>119</v>
      </c>
      <c r="F811">
        <v>1758.546</v>
      </c>
      <c r="G811">
        <v>2114</v>
      </c>
      <c r="H811">
        <v>48.375999999999998</v>
      </c>
      <c r="I811">
        <v>39.5</v>
      </c>
      <c r="J811">
        <v>2492</v>
      </c>
      <c r="K811">
        <v>155</v>
      </c>
      <c r="L811">
        <v>3882.87</v>
      </c>
      <c r="M811">
        <v>809</v>
      </c>
      <c r="N811">
        <v>78.948999999999998</v>
      </c>
      <c r="O811">
        <v>3</v>
      </c>
      <c r="P811" t="e">
        <f>INDEX(sgStats[gl_rank],MATCH(stat_prod_calc_test_venusaur[[#This Row],[iv_str]],sgStats[gl_iv_string],0))</f>
        <v>#N/A</v>
      </c>
      <c r="Q811" t="e">
        <f>stat_prod_calc_test_venusaur[[#This Row],[sg_gl_rank]]=stat_prod_calc_test_venusaur[[#This Row],[gl_rank]]</f>
        <v>#N/A</v>
      </c>
      <c r="R811">
        <f>ROUND(stat_prod_calc_test_venusaur[[#This Row],[gl_stat_product]],1)</f>
        <v>1758.5</v>
      </c>
      <c r="S811" s="6" t="e">
        <f>INDEX(sgStats[gl_prod],MATCH(stat_prod_calc_test_venusaur[[#This Row],[iv_str]],sgStats[gl_iv_string],0))</f>
        <v>#N/A</v>
      </c>
      <c r="T811" s="5">
        <f>ROUND(stat_prod_calc_test_venusaur[[#This Row],[gl_percent_rank]],2)</f>
        <v>48.38</v>
      </c>
      <c r="U811" s="5" t="e">
        <f>INDEX(sgStats[gl_percent_sp],MATCH(stat_prod_calc_test_venusaur[[#This Row],[iv_str]],sgStats[gl_iv_string],0))</f>
        <v>#N/A</v>
      </c>
      <c r="V811" s="5" t="e">
        <f>stat_prod_calc_test_venusaur[[#This Row],[my_gl_%sp]]=stat_prod_calc_test_venusaur[[#This Row],[sg_gl_%sp]]</f>
        <v>#N/A</v>
      </c>
      <c r="W811" s="5">
        <f>ROUND(stat_prod_calc_test_venusaur[[#This Row],[gl_stat_product]]/$F$2*100,2)</f>
        <v>96.27</v>
      </c>
      <c r="X811" s="5" t="e">
        <f>stat_prod_calc_test_venusaur[[#This Row],[Column1]]=stat_prod_calc_test_venusaur[[#This Row],[sg_gl_%sp]]</f>
        <v>#N/A</v>
      </c>
      <c r="Y811" s="5">
        <f>stat_prod_calc_test_venusaur[[#This Row],[ul_stat_product]]/$L$66*100</f>
        <v>98.208439025389609</v>
      </c>
      <c r="Z811" s="5" t="e">
        <f>INDEX(sgStats[gl_rank],MATCH(stat_prod_calc_test_venusaur[[#This Row],[iv_str]],sgStats[ul_iv_string],0))</f>
        <v>#N/A</v>
      </c>
      <c r="AA811" s="5" t="e">
        <f>stat_prod_calc_test_venusaur[[#This Row],[sg_ul_rank]]=stat_prod_calc_test_venusaur[[#This Row],[ul_rank]]</f>
        <v>#N/A</v>
      </c>
      <c r="AB811" s="5">
        <f>ROUND(stat_prod_calc_test_venusaur[[#This Row],[ul_stat_product]],1)</f>
        <v>3882.9</v>
      </c>
      <c r="AC811" s="5" t="e">
        <f>INDEX(sgStats[ul_prod],MATCH(stat_prod_calc_test_venusaur[[#This Row],[iv_str]],sgStats[ul_iv_string],0))</f>
        <v>#N/A</v>
      </c>
    </row>
    <row r="812" spans="1:29" x14ac:dyDescent="0.25">
      <c r="A812" s="5" t="s">
        <v>36</v>
      </c>
      <c r="B812" s="5" t="s">
        <v>605</v>
      </c>
      <c r="C812">
        <v>21</v>
      </c>
      <c r="D812">
        <v>1483</v>
      </c>
      <c r="E812">
        <v>121</v>
      </c>
      <c r="F812">
        <v>1795.588</v>
      </c>
      <c r="G812">
        <v>568</v>
      </c>
      <c r="H812">
        <v>86.081000000000003</v>
      </c>
      <c r="I812">
        <v>40.5</v>
      </c>
      <c r="J812">
        <v>2489</v>
      </c>
      <c r="K812">
        <v>156</v>
      </c>
      <c r="L812">
        <v>3882.857</v>
      </c>
      <c r="M812">
        <v>811</v>
      </c>
      <c r="N812">
        <v>78.923000000000002</v>
      </c>
      <c r="O812">
        <v>3</v>
      </c>
      <c r="P812" t="e">
        <f>INDEX(sgStats[gl_rank],MATCH(stat_prod_calc_test_venusaur[[#This Row],[iv_str]],sgStats[gl_iv_string],0))</f>
        <v>#N/A</v>
      </c>
      <c r="Q812" t="e">
        <f>stat_prod_calc_test_venusaur[[#This Row],[sg_gl_rank]]=stat_prod_calc_test_venusaur[[#This Row],[gl_rank]]</f>
        <v>#N/A</v>
      </c>
      <c r="R812">
        <f>ROUND(stat_prod_calc_test_venusaur[[#This Row],[gl_stat_product]],1)</f>
        <v>1795.6</v>
      </c>
      <c r="S812" s="6" t="e">
        <f>INDEX(sgStats[gl_prod],MATCH(stat_prod_calc_test_venusaur[[#This Row],[iv_str]],sgStats[gl_iv_string],0))</f>
        <v>#N/A</v>
      </c>
      <c r="T812" s="5">
        <f>ROUND(stat_prod_calc_test_venusaur[[#This Row],[gl_percent_rank]],2)</f>
        <v>86.08</v>
      </c>
      <c r="U812" s="5" t="e">
        <f>INDEX(sgStats[gl_percent_sp],MATCH(stat_prod_calc_test_venusaur[[#This Row],[iv_str]],sgStats[gl_iv_string],0))</f>
        <v>#N/A</v>
      </c>
      <c r="V812" s="5" t="e">
        <f>stat_prod_calc_test_venusaur[[#This Row],[my_gl_%sp]]=stat_prod_calc_test_venusaur[[#This Row],[sg_gl_%sp]]</f>
        <v>#N/A</v>
      </c>
      <c r="W812" s="5">
        <f>ROUND(stat_prod_calc_test_venusaur[[#This Row],[gl_stat_product]]/$F$2*100,2)</f>
        <v>98.3</v>
      </c>
      <c r="X812" s="5" t="e">
        <f>stat_prod_calc_test_venusaur[[#This Row],[Column1]]=stat_prod_calc_test_venusaur[[#This Row],[sg_gl_%sp]]</f>
        <v>#N/A</v>
      </c>
      <c r="Y812" s="5">
        <f>stat_prod_calc_test_venusaur[[#This Row],[ul_stat_product]]/$L$66*100</f>
        <v>98.208110219710491</v>
      </c>
      <c r="Z812" s="5" t="e">
        <f>INDEX(sgStats[gl_rank],MATCH(stat_prod_calc_test_venusaur[[#This Row],[iv_str]],sgStats[ul_iv_string],0))</f>
        <v>#N/A</v>
      </c>
      <c r="AA812" s="5" t="e">
        <f>stat_prod_calc_test_venusaur[[#This Row],[sg_ul_rank]]=stat_prod_calc_test_venusaur[[#This Row],[ul_rank]]</f>
        <v>#N/A</v>
      </c>
      <c r="AB812" s="5">
        <f>ROUND(stat_prod_calc_test_venusaur[[#This Row],[ul_stat_product]],1)</f>
        <v>3882.9</v>
      </c>
      <c r="AC812" s="5" t="e">
        <f>INDEX(sgStats[ul_prod],MATCH(stat_prod_calc_test_venusaur[[#This Row],[iv_str]],sgStats[ul_iv_string],0))</f>
        <v>#N/A</v>
      </c>
    </row>
    <row r="813" spans="1:29" x14ac:dyDescent="0.25">
      <c r="A813" s="5" t="s">
        <v>36</v>
      </c>
      <c r="B813" s="5" t="s">
        <v>614</v>
      </c>
      <c r="C813">
        <v>21</v>
      </c>
      <c r="D813">
        <v>1491</v>
      </c>
      <c r="E813">
        <v>121</v>
      </c>
      <c r="F813">
        <v>1795.452</v>
      </c>
      <c r="G813">
        <v>578</v>
      </c>
      <c r="H813">
        <v>85.885000000000005</v>
      </c>
      <c r="I813">
        <v>40</v>
      </c>
      <c r="J813">
        <v>2485</v>
      </c>
      <c r="K813">
        <v>157</v>
      </c>
      <c r="L813">
        <v>3882.808</v>
      </c>
      <c r="M813">
        <v>812</v>
      </c>
      <c r="N813">
        <v>78.897000000000006</v>
      </c>
      <c r="O813">
        <v>3</v>
      </c>
      <c r="P813" t="e">
        <f>INDEX(sgStats[gl_rank],MATCH(stat_prod_calc_test_venusaur[[#This Row],[iv_str]],sgStats[gl_iv_string],0))</f>
        <v>#N/A</v>
      </c>
      <c r="Q813" t="e">
        <f>stat_prod_calc_test_venusaur[[#This Row],[sg_gl_rank]]=stat_prod_calc_test_venusaur[[#This Row],[gl_rank]]</f>
        <v>#N/A</v>
      </c>
      <c r="R813">
        <f>ROUND(stat_prod_calc_test_venusaur[[#This Row],[gl_stat_product]],1)</f>
        <v>1795.5</v>
      </c>
      <c r="S813" s="6" t="e">
        <f>INDEX(sgStats[gl_prod],MATCH(stat_prod_calc_test_venusaur[[#This Row],[iv_str]],sgStats[gl_iv_string],0))</f>
        <v>#N/A</v>
      </c>
      <c r="T813" s="5">
        <f>ROUND(stat_prod_calc_test_venusaur[[#This Row],[gl_percent_rank]],2)</f>
        <v>85.89</v>
      </c>
      <c r="U813" s="5" t="e">
        <f>INDEX(sgStats[gl_percent_sp],MATCH(stat_prod_calc_test_venusaur[[#This Row],[iv_str]],sgStats[gl_iv_string],0))</f>
        <v>#N/A</v>
      </c>
      <c r="V813" s="5" t="e">
        <f>stat_prod_calc_test_venusaur[[#This Row],[my_gl_%sp]]=stat_prod_calc_test_venusaur[[#This Row],[sg_gl_%sp]]</f>
        <v>#N/A</v>
      </c>
      <c r="W813" s="5">
        <f>ROUND(stat_prod_calc_test_venusaur[[#This Row],[gl_stat_product]]/$F$2*100,2)</f>
        <v>98.29</v>
      </c>
      <c r="X813" s="5" t="e">
        <f>stat_prod_calc_test_venusaur[[#This Row],[Column1]]=stat_prod_calc_test_venusaur[[#This Row],[sg_gl_%sp]]</f>
        <v>#N/A</v>
      </c>
      <c r="Y813" s="5">
        <f>stat_prod_calc_test_venusaur[[#This Row],[ul_stat_product]]/$L$66*100</f>
        <v>98.206870875227608</v>
      </c>
      <c r="Z813" s="5" t="e">
        <f>INDEX(sgStats[gl_rank],MATCH(stat_prod_calc_test_venusaur[[#This Row],[iv_str]],sgStats[ul_iv_string],0))</f>
        <v>#N/A</v>
      </c>
      <c r="AA813" s="5" t="e">
        <f>stat_prod_calc_test_venusaur[[#This Row],[sg_ul_rank]]=stat_prod_calc_test_venusaur[[#This Row],[ul_rank]]</f>
        <v>#N/A</v>
      </c>
      <c r="AB813" s="5">
        <f>ROUND(stat_prod_calc_test_venusaur[[#This Row],[ul_stat_product]],1)</f>
        <v>3882.8</v>
      </c>
      <c r="AC813" s="5" t="e">
        <f>INDEX(sgStats[ul_prod],MATCH(stat_prod_calc_test_venusaur[[#This Row],[iv_str]],sgStats[ul_iv_string],0))</f>
        <v>#N/A</v>
      </c>
    </row>
    <row r="814" spans="1:29" x14ac:dyDescent="0.25">
      <c r="A814" s="5" t="s">
        <v>36</v>
      </c>
      <c r="B814" s="5" t="s">
        <v>615</v>
      </c>
      <c r="C814">
        <v>21</v>
      </c>
      <c r="D814">
        <v>1487</v>
      </c>
      <c r="E814">
        <v>121</v>
      </c>
      <c r="F814">
        <v>1795.452</v>
      </c>
      <c r="G814">
        <v>578</v>
      </c>
      <c r="H814">
        <v>85.885000000000005</v>
      </c>
      <c r="I814">
        <v>40.5</v>
      </c>
      <c r="J814">
        <v>2495</v>
      </c>
      <c r="K814">
        <v>156</v>
      </c>
      <c r="L814">
        <v>3882.5630000000001</v>
      </c>
      <c r="M814">
        <v>813</v>
      </c>
      <c r="N814">
        <v>78.844999999999999</v>
      </c>
      <c r="O814">
        <v>3</v>
      </c>
      <c r="P814" t="e">
        <f>INDEX(sgStats[gl_rank],MATCH(stat_prod_calc_test_venusaur[[#This Row],[iv_str]],sgStats[gl_iv_string],0))</f>
        <v>#N/A</v>
      </c>
      <c r="Q814" t="e">
        <f>stat_prod_calc_test_venusaur[[#This Row],[sg_gl_rank]]=stat_prod_calc_test_venusaur[[#This Row],[gl_rank]]</f>
        <v>#N/A</v>
      </c>
      <c r="R814">
        <f>ROUND(stat_prod_calc_test_venusaur[[#This Row],[gl_stat_product]],1)</f>
        <v>1795.5</v>
      </c>
      <c r="S814" s="6" t="e">
        <f>INDEX(sgStats[gl_prod],MATCH(stat_prod_calc_test_venusaur[[#This Row],[iv_str]],sgStats[gl_iv_string],0))</f>
        <v>#N/A</v>
      </c>
      <c r="T814" s="5">
        <f>ROUND(stat_prod_calc_test_venusaur[[#This Row],[gl_percent_rank]],2)</f>
        <v>85.89</v>
      </c>
      <c r="U814" s="5" t="e">
        <f>INDEX(sgStats[gl_percent_sp],MATCH(stat_prod_calc_test_venusaur[[#This Row],[iv_str]],sgStats[gl_iv_string],0))</f>
        <v>#N/A</v>
      </c>
      <c r="V814" s="5" t="e">
        <f>stat_prod_calc_test_venusaur[[#This Row],[my_gl_%sp]]=stat_prod_calc_test_venusaur[[#This Row],[sg_gl_%sp]]</f>
        <v>#N/A</v>
      </c>
      <c r="W814" s="5">
        <f>ROUND(stat_prod_calc_test_venusaur[[#This Row],[gl_stat_product]]/$F$2*100,2)</f>
        <v>98.29</v>
      </c>
      <c r="X814" s="5" t="e">
        <f>stat_prod_calc_test_venusaur[[#This Row],[Column1]]=stat_prod_calc_test_venusaur[[#This Row],[sg_gl_%sp]]</f>
        <v>#N/A</v>
      </c>
      <c r="Y814" s="5">
        <f>stat_prod_calc_test_venusaur[[#This Row],[ul_stat_product]]/$L$66*100</f>
        <v>98.200674152813207</v>
      </c>
      <c r="Z814" s="5" t="e">
        <f>INDEX(sgStats[gl_rank],MATCH(stat_prod_calc_test_venusaur[[#This Row],[iv_str]],sgStats[ul_iv_string],0))</f>
        <v>#N/A</v>
      </c>
      <c r="AA814" s="5" t="e">
        <f>stat_prod_calc_test_venusaur[[#This Row],[sg_ul_rank]]=stat_prod_calc_test_venusaur[[#This Row],[ul_rank]]</f>
        <v>#N/A</v>
      </c>
      <c r="AB814" s="5">
        <f>ROUND(stat_prod_calc_test_venusaur[[#This Row],[ul_stat_product]],1)</f>
        <v>3882.6</v>
      </c>
      <c r="AC814" s="5" t="e">
        <f>INDEX(sgStats[ul_prod],MATCH(stat_prod_calc_test_venusaur[[#This Row],[iv_str]],sgStats[ul_iv_string],0))</f>
        <v>#N/A</v>
      </c>
    </row>
    <row r="815" spans="1:29" x14ac:dyDescent="0.25">
      <c r="A815" s="5" t="s">
        <v>36</v>
      </c>
      <c r="B815" s="5" t="s">
        <v>1144</v>
      </c>
      <c r="C815">
        <v>21</v>
      </c>
      <c r="D815">
        <v>1483</v>
      </c>
      <c r="E815">
        <v>120</v>
      </c>
      <c r="F815">
        <v>1780.6130000000001</v>
      </c>
      <c r="G815">
        <v>1108</v>
      </c>
      <c r="H815">
        <v>72.966999999999999</v>
      </c>
      <c r="I815">
        <v>40.5</v>
      </c>
      <c r="J815">
        <v>2488</v>
      </c>
      <c r="K815">
        <v>156</v>
      </c>
      <c r="L815">
        <v>3882.5630000000001</v>
      </c>
      <c r="M815">
        <v>813</v>
      </c>
      <c r="N815">
        <v>78.844999999999999</v>
      </c>
      <c r="O815">
        <v>3</v>
      </c>
      <c r="P815" t="e">
        <f>INDEX(sgStats[gl_rank],MATCH(stat_prod_calc_test_venusaur[[#This Row],[iv_str]],sgStats[gl_iv_string],0))</f>
        <v>#N/A</v>
      </c>
      <c r="Q815" t="e">
        <f>stat_prod_calc_test_venusaur[[#This Row],[sg_gl_rank]]=stat_prod_calc_test_venusaur[[#This Row],[gl_rank]]</f>
        <v>#N/A</v>
      </c>
      <c r="R815">
        <f>ROUND(stat_prod_calc_test_venusaur[[#This Row],[gl_stat_product]],1)</f>
        <v>1780.6</v>
      </c>
      <c r="S815" s="6" t="e">
        <f>INDEX(sgStats[gl_prod],MATCH(stat_prod_calc_test_venusaur[[#This Row],[iv_str]],sgStats[gl_iv_string],0))</f>
        <v>#N/A</v>
      </c>
      <c r="T815" s="5">
        <f>ROUND(stat_prod_calc_test_venusaur[[#This Row],[gl_percent_rank]],2)</f>
        <v>72.97</v>
      </c>
      <c r="U815" s="5" t="e">
        <f>INDEX(sgStats[gl_percent_sp],MATCH(stat_prod_calc_test_venusaur[[#This Row],[iv_str]],sgStats[gl_iv_string],0))</f>
        <v>#N/A</v>
      </c>
      <c r="V815" s="5" t="e">
        <f>stat_prod_calc_test_venusaur[[#This Row],[my_gl_%sp]]=stat_prod_calc_test_venusaur[[#This Row],[sg_gl_%sp]]</f>
        <v>#N/A</v>
      </c>
      <c r="W815" s="5">
        <f>ROUND(stat_prod_calc_test_venusaur[[#This Row],[gl_stat_product]]/$F$2*100,2)</f>
        <v>97.48</v>
      </c>
      <c r="X815" s="5" t="e">
        <f>stat_prod_calc_test_venusaur[[#This Row],[Column1]]=stat_prod_calc_test_venusaur[[#This Row],[sg_gl_%sp]]</f>
        <v>#N/A</v>
      </c>
      <c r="Y815" s="5">
        <f>stat_prod_calc_test_venusaur[[#This Row],[ul_stat_product]]/$L$66*100</f>
        <v>98.200674152813207</v>
      </c>
      <c r="Z815" s="5" t="e">
        <f>INDEX(sgStats[gl_rank],MATCH(stat_prod_calc_test_venusaur[[#This Row],[iv_str]],sgStats[ul_iv_string],0))</f>
        <v>#N/A</v>
      </c>
      <c r="AA815" s="5" t="e">
        <f>stat_prod_calc_test_venusaur[[#This Row],[sg_ul_rank]]=stat_prod_calc_test_venusaur[[#This Row],[ul_rank]]</f>
        <v>#N/A</v>
      </c>
      <c r="AB815" s="5">
        <f>ROUND(stat_prod_calc_test_venusaur[[#This Row],[ul_stat_product]],1)</f>
        <v>3882.6</v>
      </c>
      <c r="AC815" s="5" t="e">
        <f>INDEX(sgStats[ul_prod],MATCH(stat_prod_calc_test_venusaur[[#This Row],[iv_str]],sgStats[ul_iv_string],0))</f>
        <v>#N/A</v>
      </c>
    </row>
    <row r="816" spans="1:29" x14ac:dyDescent="0.25">
      <c r="A816" s="5" t="s">
        <v>36</v>
      </c>
      <c r="B816" s="5" t="s">
        <v>1191</v>
      </c>
      <c r="C816">
        <v>21</v>
      </c>
      <c r="D816">
        <v>1472</v>
      </c>
      <c r="E816">
        <v>123</v>
      </c>
      <c r="F816">
        <v>1779.451</v>
      </c>
      <c r="G816">
        <v>1154</v>
      </c>
      <c r="H816">
        <v>71.819000000000003</v>
      </c>
      <c r="I816">
        <v>41</v>
      </c>
      <c r="J816">
        <v>2485</v>
      </c>
      <c r="K816">
        <v>159</v>
      </c>
      <c r="L816">
        <v>3882.5219999999999</v>
      </c>
      <c r="M816">
        <v>815</v>
      </c>
      <c r="N816">
        <v>78.793000000000006</v>
      </c>
      <c r="O816">
        <v>3</v>
      </c>
      <c r="P816" t="e">
        <f>INDEX(sgStats[gl_rank],MATCH(stat_prod_calc_test_venusaur[[#This Row],[iv_str]],sgStats[gl_iv_string],0))</f>
        <v>#N/A</v>
      </c>
      <c r="Q816" t="e">
        <f>stat_prod_calc_test_venusaur[[#This Row],[sg_gl_rank]]=stat_prod_calc_test_venusaur[[#This Row],[gl_rank]]</f>
        <v>#N/A</v>
      </c>
      <c r="R816">
        <f>ROUND(stat_prod_calc_test_venusaur[[#This Row],[gl_stat_product]],1)</f>
        <v>1779.5</v>
      </c>
      <c r="S816" s="6" t="e">
        <f>INDEX(sgStats[gl_prod],MATCH(stat_prod_calc_test_venusaur[[#This Row],[iv_str]],sgStats[gl_iv_string],0))</f>
        <v>#N/A</v>
      </c>
      <c r="T816" s="5">
        <f>ROUND(stat_prod_calc_test_venusaur[[#This Row],[gl_percent_rank]],2)</f>
        <v>71.819999999999993</v>
      </c>
      <c r="U816" s="5" t="e">
        <f>INDEX(sgStats[gl_percent_sp],MATCH(stat_prod_calc_test_venusaur[[#This Row],[iv_str]],sgStats[gl_iv_string],0))</f>
        <v>#N/A</v>
      </c>
      <c r="V816" s="5" t="e">
        <f>stat_prod_calc_test_venusaur[[#This Row],[my_gl_%sp]]=stat_prod_calc_test_venusaur[[#This Row],[sg_gl_%sp]]</f>
        <v>#N/A</v>
      </c>
      <c r="W816" s="5">
        <f>ROUND(stat_prod_calc_test_venusaur[[#This Row],[gl_stat_product]]/$F$2*100,2)</f>
        <v>97.42</v>
      </c>
      <c r="X816" s="5" t="e">
        <f>stat_prod_calc_test_venusaur[[#This Row],[Column1]]=stat_prod_calc_test_venusaur[[#This Row],[sg_gl_%sp]]</f>
        <v>#N/A</v>
      </c>
      <c r="Y816" s="5">
        <f>stat_prod_calc_test_venusaur[[#This Row],[ul_stat_product]]/$L$66*100</f>
        <v>98.199637150286705</v>
      </c>
      <c r="Z816" s="5" t="e">
        <f>INDEX(sgStats[gl_rank],MATCH(stat_prod_calc_test_venusaur[[#This Row],[iv_str]],sgStats[ul_iv_string],0))</f>
        <v>#N/A</v>
      </c>
      <c r="AA816" s="5" t="e">
        <f>stat_prod_calc_test_venusaur[[#This Row],[sg_ul_rank]]=stat_prod_calc_test_venusaur[[#This Row],[ul_rank]]</f>
        <v>#N/A</v>
      </c>
      <c r="AB816" s="5">
        <f>ROUND(stat_prod_calc_test_venusaur[[#This Row],[ul_stat_product]],1)</f>
        <v>3882.5</v>
      </c>
      <c r="AC816" s="5" t="e">
        <f>INDEX(sgStats[ul_prod],MATCH(stat_prod_calc_test_venusaur[[#This Row],[iv_str]],sgStats[ul_iv_string],0))</f>
        <v>#N/A</v>
      </c>
    </row>
    <row r="817" spans="1:29" x14ac:dyDescent="0.25">
      <c r="A817" s="5" t="s">
        <v>36</v>
      </c>
      <c r="B817" s="5" t="s">
        <v>1835</v>
      </c>
      <c r="C817">
        <v>21</v>
      </c>
      <c r="D817">
        <v>1468</v>
      </c>
      <c r="E817">
        <v>122</v>
      </c>
      <c r="F817">
        <v>1764.9839999999999</v>
      </c>
      <c r="G817">
        <v>1799</v>
      </c>
      <c r="H817">
        <v>56.093000000000004</v>
      </c>
      <c r="I817">
        <v>41</v>
      </c>
      <c r="J817">
        <v>2479</v>
      </c>
      <c r="K817">
        <v>159</v>
      </c>
      <c r="L817">
        <v>3882.5219999999999</v>
      </c>
      <c r="M817">
        <v>815</v>
      </c>
      <c r="N817">
        <v>78.793000000000006</v>
      </c>
      <c r="O817">
        <v>3</v>
      </c>
      <c r="P817" t="e">
        <f>INDEX(sgStats[gl_rank],MATCH(stat_prod_calc_test_venusaur[[#This Row],[iv_str]],sgStats[gl_iv_string],0))</f>
        <v>#N/A</v>
      </c>
      <c r="Q817" t="e">
        <f>stat_prod_calc_test_venusaur[[#This Row],[sg_gl_rank]]=stat_prod_calc_test_venusaur[[#This Row],[gl_rank]]</f>
        <v>#N/A</v>
      </c>
      <c r="R817">
        <f>ROUND(stat_prod_calc_test_venusaur[[#This Row],[gl_stat_product]],1)</f>
        <v>1765</v>
      </c>
      <c r="S817" s="6" t="e">
        <f>INDEX(sgStats[gl_prod],MATCH(stat_prod_calc_test_venusaur[[#This Row],[iv_str]],sgStats[gl_iv_string],0))</f>
        <v>#N/A</v>
      </c>
      <c r="T817" s="5">
        <f>ROUND(stat_prod_calc_test_venusaur[[#This Row],[gl_percent_rank]],2)</f>
        <v>56.09</v>
      </c>
      <c r="U817" s="5" t="e">
        <f>INDEX(sgStats[gl_percent_sp],MATCH(stat_prod_calc_test_venusaur[[#This Row],[iv_str]],sgStats[gl_iv_string],0))</f>
        <v>#N/A</v>
      </c>
      <c r="V817" s="5" t="e">
        <f>stat_prod_calc_test_venusaur[[#This Row],[my_gl_%sp]]=stat_prod_calc_test_venusaur[[#This Row],[sg_gl_%sp]]</f>
        <v>#N/A</v>
      </c>
      <c r="W817" s="5">
        <f>ROUND(stat_prod_calc_test_venusaur[[#This Row],[gl_stat_product]]/$F$2*100,2)</f>
        <v>96.63</v>
      </c>
      <c r="X817" s="5" t="e">
        <f>stat_prod_calc_test_venusaur[[#This Row],[Column1]]=stat_prod_calc_test_venusaur[[#This Row],[sg_gl_%sp]]</f>
        <v>#N/A</v>
      </c>
      <c r="Y817" s="5">
        <f>stat_prod_calc_test_venusaur[[#This Row],[ul_stat_product]]/$L$66*100</f>
        <v>98.199637150286705</v>
      </c>
      <c r="Z817" s="5" t="e">
        <f>INDEX(sgStats[gl_rank],MATCH(stat_prod_calc_test_venusaur[[#This Row],[iv_str]],sgStats[ul_iv_string],0))</f>
        <v>#N/A</v>
      </c>
      <c r="AA817" s="5" t="e">
        <f>stat_prod_calc_test_venusaur[[#This Row],[sg_ul_rank]]=stat_prod_calc_test_venusaur[[#This Row],[ul_rank]]</f>
        <v>#N/A</v>
      </c>
      <c r="AB817" s="5">
        <f>ROUND(stat_prod_calc_test_venusaur[[#This Row],[ul_stat_product]],1)</f>
        <v>3882.5</v>
      </c>
      <c r="AC817" s="5" t="e">
        <f>INDEX(sgStats[ul_prod],MATCH(stat_prod_calc_test_venusaur[[#This Row],[iv_str]],sgStats[ul_iv_string],0))</f>
        <v>#N/A</v>
      </c>
    </row>
    <row r="818" spans="1:29" x14ac:dyDescent="0.25">
      <c r="A818" s="5" t="s">
        <v>36</v>
      </c>
      <c r="B818" s="5" t="s">
        <v>1780</v>
      </c>
      <c r="C818">
        <v>21</v>
      </c>
      <c r="D818">
        <v>1472</v>
      </c>
      <c r="E818">
        <v>119</v>
      </c>
      <c r="F818">
        <v>1765.953</v>
      </c>
      <c r="G818">
        <v>1744</v>
      </c>
      <c r="H818">
        <v>57.411000000000001</v>
      </c>
      <c r="I818">
        <v>41</v>
      </c>
      <c r="J818">
        <v>2485</v>
      </c>
      <c r="K818">
        <v>155</v>
      </c>
      <c r="L818">
        <v>3882.3960000000002</v>
      </c>
      <c r="M818">
        <v>817</v>
      </c>
      <c r="N818">
        <v>78.741</v>
      </c>
      <c r="O818">
        <v>3</v>
      </c>
      <c r="P818" t="e">
        <f>INDEX(sgStats[gl_rank],MATCH(stat_prod_calc_test_venusaur[[#This Row],[iv_str]],sgStats[gl_iv_string],0))</f>
        <v>#N/A</v>
      </c>
      <c r="Q818" t="e">
        <f>stat_prod_calc_test_venusaur[[#This Row],[sg_gl_rank]]=stat_prod_calc_test_venusaur[[#This Row],[gl_rank]]</f>
        <v>#N/A</v>
      </c>
      <c r="R818">
        <f>ROUND(stat_prod_calc_test_venusaur[[#This Row],[gl_stat_product]],1)</f>
        <v>1766</v>
      </c>
      <c r="S818" s="6" t="e">
        <f>INDEX(sgStats[gl_prod],MATCH(stat_prod_calc_test_venusaur[[#This Row],[iv_str]],sgStats[gl_iv_string],0))</f>
        <v>#N/A</v>
      </c>
      <c r="T818" s="5">
        <f>ROUND(stat_prod_calc_test_venusaur[[#This Row],[gl_percent_rank]],2)</f>
        <v>57.41</v>
      </c>
      <c r="U818" s="5" t="e">
        <f>INDEX(sgStats[gl_percent_sp],MATCH(stat_prod_calc_test_venusaur[[#This Row],[iv_str]],sgStats[gl_iv_string],0))</f>
        <v>#N/A</v>
      </c>
      <c r="V818" s="5" t="e">
        <f>stat_prod_calc_test_venusaur[[#This Row],[my_gl_%sp]]=stat_prod_calc_test_venusaur[[#This Row],[sg_gl_%sp]]</f>
        <v>#N/A</v>
      </c>
      <c r="W818" s="5">
        <f>ROUND(stat_prod_calc_test_venusaur[[#This Row],[gl_stat_product]]/$F$2*100,2)</f>
        <v>96.68</v>
      </c>
      <c r="X818" s="5" t="e">
        <f>stat_prod_calc_test_venusaur[[#This Row],[Column1]]=stat_prod_calc_test_venusaur[[#This Row],[sg_gl_%sp]]</f>
        <v>#N/A</v>
      </c>
      <c r="Y818" s="5">
        <f>stat_prod_calc_test_venusaur[[#This Row],[ul_stat_product]]/$L$66*100</f>
        <v>98.196450264473583</v>
      </c>
      <c r="Z818" s="5" t="e">
        <f>INDEX(sgStats[gl_rank],MATCH(stat_prod_calc_test_venusaur[[#This Row],[iv_str]],sgStats[ul_iv_string],0))</f>
        <v>#N/A</v>
      </c>
      <c r="AA818" s="5" t="e">
        <f>stat_prod_calc_test_venusaur[[#This Row],[sg_ul_rank]]=stat_prod_calc_test_venusaur[[#This Row],[ul_rank]]</f>
        <v>#N/A</v>
      </c>
      <c r="AB818" s="5">
        <f>ROUND(stat_prod_calc_test_venusaur[[#This Row],[ul_stat_product]],1)</f>
        <v>3882.4</v>
      </c>
      <c r="AC818" s="5" t="e">
        <f>INDEX(sgStats[ul_prod],MATCH(stat_prod_calc_test_venusaur[[#This Row],[iv_str]],sgStats[ul_iv_string],0))</f>
        <v>#N/A</v>
      </c>
    </row>
    <row r="819" spans="1:29" x14ac:dyDescent="0.25">
      <c r="A819" s="5" t="s">
        <v>36</v>
      </c>
      <c r="B819" s="5" t="s">
        <v>1781</v>
      </c>
      <c r="C819">
        <v>21</v>
      </c>
      <c r="D819">
        <v>1469</v>
      </c>
      <c r="E819">
        <v>119</v>
      </c>
      <c r="F819">
        <v>1765.953</v>
      </c>
      <c r="G819">
        <v>1744</v>
      </c>
      <c r="H819">
        <v>57.411000000000001</v>
      </c>
      <c r="I819">
        <v>41</v>
      </c>
      <c r="J819">
        <v>2479</v>
      </c>
      <c r="K819">
        <v>155</v>
      </c>
      <c r="L819">
        <v>3882.3960000000002</v>
      </c>
      <c r="M819">
        <v>817</v>
      </c>
      <c r="N819">
        <v>78.741</v>
      </c>
      <c r="O819">
        <v>3</v>
      </c>
      <c r="P819" t="e">
        <f>INDEX(sgStats[gl_rank],MATCH(stat_prod_calc_test_venusaur[[#This Row],[iv_str]],sgStats[gl_iv_string],0))</f>
        <v>#N/A</v>
      </c>
      <c r="Q819" t="e">
        <f>stat_prod_calc_test_venusaur[[#This Row],[sg_gl_rank]]=stat_prod_calc_test_venusaur[[#This Row],[gl_rank]]</f>
        <v>#N/A</v>
      </c>
      <c r="R819">
        <f>ROUND(stat_prod_calc_test_venusaur[[#This Row],[gl_stat_product]],1)</f>
        <v>1766</v>
      </c>
      <c r="S819" s="6" t="e">
        <f>INDEX(sgStats[gl_prod],MATCH(stat_prod_calc_test_venusaur[[#This Row],[iv_str]],sgStats[gl_iv_string],0))</f>
        <v>#N/A</v>
      </c>
      <c r="T819" s="5">
        <f>ROUND(stat_prod_calc_test_venusaur[[#This Row],[gl_percent_rank]],2)</f>
        <v>57.41</v>
      </c>
      <c r="U819" s="5" t="e">
        <f>INDEX(sgStats[gl_percent_sp],MATCH(stat_prod_calc_test_venusaur[[#This Row],[iv_str]],sgStats[gl_iv_string],0))</f>
        <v>#N/A</v>
      </c>
      <c r="V819" s="5" t="e">
        <f>stat_prod_calc_test_venusaur[[#This Row],[my_gl_%sp]]=stat_prod_calc_test_venusaur[[#This Row],[sg_gl_%sp]]</f>
        <v>#N/A</v>
      </c>
      <c r="W819" s="5">
        <f>ROUND(stat_prod_calc_test_venusaur[[#This Row],[gl_stat_product]]/$F$2*100,2)</f>
        <v>96.68</v>
      </c>
      <c r="X819" s="5" t="e">
        <f>stat_prod_calc_test_venusaur[[#This Row],[Column1]]=stat_prod_calc_test_venusaur[[#This Row],[sg_gl_%sp]]</f>
        <v>#N/A</v>
      </c>
      <c r="Y819" s="5">
        <f>stat_prod_calc_test_venusaur[[#This Row],[ul_stat_product]]/$L$66*100</f>
        <v>98.196450264473583</v>
      </c>
      <c r="Z819" s="5" t="e">
        <f>INDEX(sgStats[gl_rank],MATCH(stat_prod_calc_test_venusaur[[#This Row],[iv_str]],sgStats[ul_iv_string],0))</f>
        <v>#N/A</v>
      </c>
      <c r="AA819" s="5" t="e">
        <f>stat_prod_calc_test_venusaur[[#This Row],[sg_ul_rank]]=stat_prod_calc_test_venusaur[[#This Row],[ul_rank]]</f>
        <v>#N/A</v>
      </c>
      <c r="AB819" s="5">
        <f>ROUND(stat_prod_calc_test_venusaur[[#This Row],[ul_stat_product]],1)</f>
        <v>3882.4</v>
      </c>
      <c r="AC819" s="5" t="e">
        <f>INDEX(sgStats[ul_prod],MATCH(stat_prod_calc_test_venusaur[[#This Row],[iv_str]],sgStats[ul_iv_string],0))</f>
        <v>#N/A</v>
      </c>
    </row>
    <row r="820" spans="1:29" x14ac:dyDescent="0.25">
      <c r="A820" s="5" t="s">
        <v>36</v>
      </c>
      <c r="B820" s="5" t="s">
        <v>2158</v>
      </c>
      <c r="C820">
        <v>20.5</v>
      </c>
      <c r="D820">
        <v>1473</v>
      </c>
      <c r="E820">
        <v>119</v>
      </c>
      <c r="F820">
        <v>1758.328</v>
      </c>
      <c r="G820">
        <v>2121</v>
      </c>
      <c r="H820">
        <v>48.204999999999998</v>
      </c>
      <c r="I820">
        <v>39.5</v>
      </c>
      <c r="J820">
        <v>2498</v>
      </c>
      <c r="K820">
        <v>155</v>
      </c>
      <c r="L820">
        <v>3882.3890000000001</v>
      </c>
      <c r="M820">
        <v>819</v>
      </c>
      <c r="N820">
        <v>78.715000000000003</v>
      </c>
      <c r="O820">
        <v>3</v>
      </c>
      <c r="P820" t="e">
        <f>INDEX(sgStats[gl_rank],MATCH(stat_prod_calc_test_venusaur[[#This Row],[iv_str]],sgStats[gl_iv_string],0))</f>
        <v>#N/A</v>
      </c>
      <c r="Q820" t="e">
        <f>stat_prod_calc_test_venusaur[[#This Row],[sg_gl_rank]]=stat_prod_calc_test_venusaur[[#This Row],[gl_rank]]</f>
        <v>#N/A</v>
      </c>
      <c r="R820">
        <f>ROUND(stat_prod_calc_test_venusaur[[#This Row],[gl_stat_product]],1)</f>
        <v>1758.3</v>
      </c>
      <c r="S820" s="6" t="e">
        <f>INDEX(sgStats[gl_prod],MATCH(stat_prod_calc_test_venusaur[[#This Row],[iv_str]],sgStats[gl_iv_string],0))</f>
        <v>#N/A</v>
      </c>
      <c r="T820" s="5">
        <f>ROUND(stat_prod_calc_test_venusaur[[#This Row],[gl_percent_rank]],2)</f>
        <v>48.21</v>
      </c>
      <c r="U820" s="5" t="e">
        <f>INDEX(sgStats[gl_percent_sp],MATCH(stat_prod_calc_test_venusaur[[#This Row],[iv_str]],sgStats[gl_iv_string],0))</f>
        <v>#N/A</v>
      </c>
      <c r="V820" s="5" t="e">
        <f>stat_prod_calc_test_venusaur[[#This Row],[my_gl_%sp]]=stat_prod_calc_test_venusaur[[#This Row],[sg_gl_%sp]]</f>
        <v>#N/A</v>
      </c>
      <c r="W820" s="5">
        <f>ROUND(stat_prod_calc_test_venusaur[[#This Row],[gl_stat_product]]/$F$2*100,2)</f>
        <v>96.26</v>
      </c>
      <c r="X820" s="5" t="e">
        <f>stat_prod_calc_test_venusaur[[#This Row],[Column1]]=stat_prod_calc_test_venusaur[[#This Row],[sg_gl_%sp]]</f>
        <v>#N/A</v>
      </c>
      <c r="Y820" s="5">
        <f>stat_prod_calc_test_venusaur[[#This Row],[ul_stat_product]]/$L$66*100</f>
        <v>98.196273215261741</v>
      </c>
      <c r="Z820" s="5" t="e">
        <f>INDEX(sgStats[gl_rank],MATCH(stat_prod_calc_test_venusaur[[#This Row],[iv_str]],sgStats[ul_iv_string],0))</f>
        <v>#N/A</v>
      </c>
      <c r="AA820" s="5" t="e">
        <f>stat_prod_calc_test_venusaur[[#This Row],[sg_ul_rank]]=stat_prod_calc_test_venusaur[[#This Row],[ul_rank]]</f>
        <v>#N/A</v>
      </c>
      <c r="AB820" s="5">
        <f>ROUND(stat_prod_calc_test_venusaur[[#This Row],[ul_stat_product]],1)</f>
        <v>3882.4</v>
      </c>
      <c r="AC820" s="5" t="e">
        <f>INDEX(sgStats[ul_prod],MATCH(stat_prod_calc_test_venusaur[[#This Row],[iv_str]],sgStats[ul_iv_string],0))</f>
        <v>#N/A</v>
      </c>
    </row>
    <row r="821" spans="1:29" x14ac:dyDescent="0.25">
      <c r="A821" s="5" t="s">
        <v>36</v>
      </c>
      <c r="B821" s="5" t="s">
        <v>627</v>
      </c>
      <c r="C821">
        <v>21</v>
      </c>
      <c r="D821">
        <v>1494</v>
      </c>
      <c r="E821">
        <v>121</v>
      </c>
      <c r="F821">
        <v>1795.2249999999999</v>
      </c>
      <c r="G821">
        <v>591</v>
      </c>
      <c r="H821">
        <v>85.567999999999998</v>
      </c>
      <c r="I821">
        <v>40</v>
      </c>
      <c r="J821">
        <v>2491</v>
      </c>
      <c r="K821">
        <v>157</v>
      </c>
      <c r="L821">
        <v>3882.3180000000002</v>
      </c>
      <c r="M821">
        <v>820</v>
      </c>
      <c r="N821">
        <v>78.688999999999993</v>
      </c>
      <c r="O821">
        <v>3</v>
      </c>
      <c r="P821" t="e">
        <f>INDEX(sgStats[gl_rank],MATCH(stat_prod_calc_test_venusaur[[#This Row],[iv_str]],sgStats[gl_iv_string],0))</f>
        <v>#N/A</v>
      </c>
      <c r="Q821" t="e">
        <f>stat_prod_calc_test_venusaur[[#This Row],[sg_gl_rank]]=stat_prod_calc_test_venusaur[[#This Row],[gl_rank]]</f>
        <v>#N/A</v>
      </c>
      <c r="R821">
        <f>ROUND(stat_prod_calc_test_venusaur[[#This Row],[gl_stat_product]],1)</f>
        <v>1795.2</v>
      </c>
      <c r="S821" s="6" t="e">
        <f>INDEX(sgStats[gl_prod],MATCH(stat_prod_calc_test_venusaur[[#This Row],[iv_str]],sgStats[gl_iv_string],0))</f>
        <v>#N/A</v>
      </c>
      <c r="T821" s="5">
        <f>ROUND(stat_prod_calc_test_venusaur[[#This Row],[gl_percent_rank]],2)</f>
        <v>85.57</v>
      </c>
      <c r="U821" s="5" t="e">
        <f>INDEX(sgStats[gl_percent_sp],MATCH(stat_prod_calc_test_venusaur[[#This Row],[iv_str]],sgStats[gl_iv_string],0))</f>
        <v>#N/A</v>
      </c>
      <c r="V821" s="5" t="e">
        <f>stat_prod_calc_test_venusaur[[#This Row],[my_gl_%sp]]=stat_prod_calc_test_venusaur[[#This Row],[sg_gl_%sp]]</f>
        <v>#N/A</v>
      </c>
      <c r="W821" s="5">
        <f>ROUND(stat_prod_calc_test_venusaur[[#This Row],[gl_stat_product]]/$F$2*100,2)</f>
        <v>98.28</v>
      </c>
      <c r="X821" s="5" t="e">
        <f>stat_prod_calc_test_venusaur[[#This Row],[Column1]]=stat_prod_calc_test_venusaur[[#This Row],[sg_gl_%sp]]</f>
        <v>#N/A</v>
      </c>
      <c r="Y821" s="5">
        <f>stat_prod_calc_test_venusaur[[#This Row],[ul_stat_product]]/$L$66*100</f>
        <v>98.194477430398791</v>
      </c>
      <c r="Z821" s="5" t="e">
        <f>INDEX(sgStats[gl_rank],MATCH(stat_prod_calc_test_venusaur[[#This Row],[iv_str]],sgStats[ul_iv_string],0))</f>
        <v>#N/A</v>
      </c>
      <c r="AA821" s="5" t="e">
        <f>stat_prod_calc_test_venusaur[[#This Row],[sg_ul_rank]]=stat_prod_calc_test_venusaur[[#This Row],[ul_rank]]</f>
        <v>#N/A</v>
      </c>
      <c r="AB821" s="5">
        <f>ROUND(stat_prod_calc_test_venusaur[[#This Row],[ul_stat_product]],1)</f>
        <v>3882.3</v>
      </c>
      <c r="AC821" s="5" t="e">
        <f>INDEX(sgStats[ul_prod],MATCH(stat_prod_calc_test_venusaur[[#This Row],[iv_str]],sgStats[ul_iv_string],0))</f>
        <v>#N/A</v>
      </c>
    </row>
    <row r="822" spans="1:29" x14ac:dyDescent="0.25">
      <c r="A822" s="5" t="s">
        <v>36</v>
      </c>
      <c r="B822" s="5" t="s">
        <v>118</v>
      </c>
      <c r="C822">
        <v>21.5</v>
      </c>
      <c r="D822">
        <v>1500</v>
      </c>
      <c r="E822">
        <v>120</v>
      </c>
      <c r="F822">
        <v>1823.1590000000001</v>
      </c>
      <c r="G822">
        <v>82</v>
      </c>
      <c r="H822">
        <v>97.948999999999998</v>
      </c>
      <c r="I822">
        <v>41</v>
      </c>
      <c r="J822">
        <v>2473</v>
      </c>
      <c r="K822">
        <v>155</v>
      </c>
      <c r="L822">
        <v>3882.2979999999998</v>
      </c>
      <c r="M822">
        <v>821</v>
      </c>
      <c r="N822">
        <v>78.584000000000003</v>
      </c>
      <c r="O822">
        <v>3</v>
      </c>
      <c r="P822">
        <f>INDEX(sgStats[gl_rank],MATCH(stat_prod_calc_test_venusaur[[#This Row],[iv_str]],sgStats[gl_iv_string],0))</f>
        <v>82</v>
      </c>
      <c r="Q822" t="b">
        <f>stat_prod_calc_test_venusaur[[#This Row],[sg_gl_rank]]=stat_prod_calc_test_venusaur[[#This Row],[gl_rank]]</f>
        <v>1</v>
      </c>
      <c r="R822">
        <f>ROUND(stat_prod_calc_test_venusaur[[#This Row],[gl_stat_product]],1)</f>
        <v>1823.2</v>
      </c>
      <c r="S822" s="6">
        <f>INDEX(sgStats[gl_prod],MATCH(stat_prod_calc_test_venusaur[[#This Row],[iv_str]],sgStats[gl_iv_string],0))</f>
        <v>1823.2</v>
      </c>
      <c r="T822" s="5">
        <f>ROUND(stat_prod_calc_test_venusaur[[#This Row],[gl_percent_rank]],2)</f>
        <v>97.95</v>
      </c>
      <c r="U822" s="5">
        <f>INDEX(sgStats[gl_percent_sp],MATCH(stat_prod_calc_test_venusaur[[#This Row],[iv_str]],sgStats[gl_iv_string],0))</f>
        <v>98.41</v>
      </c>
      <c r="V822" s="5" t="b">
        <f>stat_prod_calc_test_venusaur[[#This Row],[my_gl_%sp]]=stat_prod_calc_test_venusaur[[#This Row],[sg_gl_%sp]]</f>
        <v>0</v>
      </c>
      <c r="W822" s="5">
        <f>ROUND(stat_prod_calc_test_venusaur[[#This Row],[gl_stat_product]]/$F$2*100,2)</f>
        <v>99.81</v>
      </c>
      <c r="X822" s="5" t="b">
        <f>stat_prod_calc_test_venusaur[[#This Row],[Column1]]=stat_prod_calc_test_venusaur[[#This Row],[sg_gl_%sp]]</f>
        <v>0</v>
      </c>
      <c r="Y822" s="5">
        <f>stat_prod_calc_test_venusaur[[#This Row],[ul_stat_product]]/$L$66*100</f>
        <v>98.193971575507817</v>
      </c>
      <c r="Z822" s="5" t="e">
        <f>INDEX(sgStats[gl_rank],MATCH(stat_prod_calc_test_venusaur[[#This Row],[iv_str]],sgStats[ul_iv_string],0))</f>
        <v>#N/A</v>
      </c>
      <c r="AA822" s="5" t="e">
        <f>stat_prod_calc_test_venusaur[[#This Row],[sg_ul_rank]]=stat_prod_calc_test_venusaur[[#This Row],[ul_rank]]</f>
        <v>#N/A</v>
      </c>
      <c r="AB822" s="5">
        <f>ROUND(stat_prod_calc_test_venusaur[[#This Row],[ul_stat_product]],1)</f>
        <v>3882.3</v>
      </c>
      <c r="AC822" s="5" t="e">
        <f>INDEX(sgStats[ul_prod],MATCH(stat_prod_calc_test_venusaur[[#This Row],[iv_str]],sgStats[ul_iv_string],0))</f>
        <v>#N/A</v>
      </c>
    </row>
    <row r="823" spans="1:29" x14ac:dyDescent="0.25">
      <c r="A823" s="5" t="s">
        <v>36</v>
      </c>
      <c r="B823" s="5" t="s">
        <v>1787</v>
      </c>
      <c r="C823">
        <v>21</v>
      </c>
      <c r="D823">
        <v>1476</v>
      </c>
      <c r="E823">
        <v>119</v>
      </c>
      <c r="F823">
        <v>1765.9090000000001</v>
      </c>
      <c r="G823">
        <v>1751</v>
      </c>
      <c r="H823">
        <v>57.216000000000001</v>
      </c>
      <c r="I823">
        <v>41</v>
      </c>
      <c r="J823">
        <v>2492</v>
      </c>
      <c r="K823">
        <v>155</v>
      </c>
      <c r="L823">
        <v>3882.2979999999998</v>
      </c>
      <c r="M823">
        <v>821</v>
      </c>
      <c r="N823">
        <v>78.584000000000003</v>
      </c>
      <c r="O823">
        <v>3</v>
      </c>
      <c r="P823" t="e">
        <f>INDEX(sgStats[gl_rank],MATCH(stat_prod_calc_test_venusaur[[#This Row],[iv_str]],sgStats[gl_iv_string],0))</f>
        <v>#N/A</v>
      </c>
      <c r="Q823" t="e">
        <f>stat_prod_calc_test_venusaur[[#This Row],[sg_gl_rank]]=stat_prod_calc_test_venusaur[[#This Row],[gl_rank]]</f>
        <v>#N/A</v>
      </c>
      <c r="R823">
        <f>ROUND(stat_prod_calc_test_venusaur[[#This Row],[gl_stat_product]],1)</f>
        <v>1765.9</v>
      </c>
      <c r="S823" s="6" t="e">
        <f>INDEX(sgStats[gl_prod],MATCH(stat_prod_calc_test_venusaur[[#This Row],[iv_str]],sgStats[gl_iv_string],0))</f>
        <v>#N/A</v>
      </c>
      <c r="T823" s="5">
        <f>ROUND(stat_prod_calc_test_venusaur[[#This Row],[gl_percent_rank]],2)</f>
        <v>57.22</v>
      </c>
      <c r="U823" s="5" t="e">
        <f>INDEX(sgStats[gl_percent_sp],MATCH(stat_prod_calc_test_venusaur[[#This Row],[iv_str]],sgStats[gl_iv_string],0))</f>
        <v>#N/A</v>
      </c>
      <c r="V823" s="5" t="e">
        <f>stat_prod_calc_test_venusaur[[#This Row],[my_gl_%sp]]=stat_prod_calc_test_venusaur[[#This Row],[sg_gl_%sp]]</f>
        <v>#N/A</v>
      </c>
      <c r="W823" s="5">
        <f>ROUND(stat_prod_calc_test_venusaur[[#This Row],[gl_stat_product]]/$F$2*100,2)</f>
        <v>96.68</v>
      </c>
      <c r="X823" s="5" t="e">
        <f>stat_prod_calc_test_venusaur[[#This Row],[Column1]]=stat_prod_calc_test_venusaur[[#This Row],[sg_gl_%sp]]</f>
        <v>#N/A</v>
      </c>
      <c r="Y823" s="5">
        <f>stat_prod_calc_test_venusaur[[#This Row],[ul_stat_product]]/$L$66*100</f>
        <v>98.193971575507817</v>
      </c>
      <c r="Z823" s="5" t="e">
        <f>INDEX(sgStats[gl_rank],MATCH(stat_prod_calc_test_venusaur[[#This Row],[iv_str]],sgStats[ul_iv_string],0))</f>
        <v>#N/A</v>
      </c>
      <c r="AA823" s="5" t="e">
        <f>stat_prod_calc_test_venusaur[[#This Row],[sg_ul_rank]]=stat_prod_calc_test_venusaur[[#This Row],[ul_rank]]</f>
        <v>#N/A</v>
      </c>
      <c r="AB823" s="5">
        <f>ROUND(stat_prod_calc_test_venusaur[[#This Row],[ul_stat_product]],1)</f>
        <v>3882.3</v>
      </c>
      <c r="AC823" s="5" t="e">
        <f>INDEX(sgStats[ul_prod],MATCH(stat_prod_calc_test_venusaur[[#This Row],[iv_str]],sgStats[ul_iv_string],0))</f>
        <v>#N/A</v>
      </c>
    </row>
    <row r="824" spans="1:29" x14ac:dyDescent="0.25">
      <c r="A824" s="5" t="s">
        <v>36</v>
      </c>
      <c r="B824" s="5" t="s">
        <v>1788</v>
      </c>
      <c r="C824">
        <v>21</v>
      </c>
      <c r="D824">
        <v>1472</v>
      </c>
      <c r="E824">
        <v>119</v>
      </c>
      <c r="F824">
        <v>1765.9090000000001</v>
      </c>
      <c r="G824">
        <v>1751</v>
      </c>
      <c r="H824">
        <v>57.216000000000001</v>
      </c>
      <c r="I824">
        <v>41</v>
      </c>
      <c r="J824">
        <v>2485</v>
      </c>
      <c r="K824">
        <v>155</v>
      </c>
      <c r="L824">
        <v>3882.2979999999998</v>
      </c>
      <c r="M824">
        <v>821</v>
      </c>
      <c r="N824">
        <v>78.584000000000003</v>
      </c>
      <c r="O824">
        <v>3</v>
      </c>
      <c r="P824" t="e">
        <f>INDEX(sgStats[gl_rank],MATCH(stat_prod_calc_test_venusaur[[#This Row],[iv_str]],sgStats[gl_iv_string],0))</f>
        <v>#N/A</v>
      </c>
      <c r="Q824" t="e">
        <f>stat_prod_calc_test_venusaur[[#This Row],[sg_gl_rank]]=stat_prod_calc_test_venusaur[[#This Row],[gl_rank]]</f>
        <v>#N/A</v>
      </c>
      <c r="R824">
        <f>ROUND(stat_prod_calc_test_venusaur[[#This Row],[gl_stat_product]],1)</f>
        <v>1765.9</v>
      </c>
      <c r="S824" s="6" t="e">
        <f>INDEX(sgStats[gl_prod],MATCH(stat_prod_calc_test_venusaur[[#This Row],[iv_str]],sgStats[gl_iv_string],0))</f>
        <v>#N/A</v>
      </c>
      <c r="T824" s="5">
        <f>ROUND(stat_prod_calc_test_venusaur[[#This Row],[gl_percent_rank]],2)</f>
        <v>57.22</v>
      </c>
      <c r="U824" s="5" t="e">
        <f>INDEX(sgStats[gl_percent_sp],MATCH(stat_prod_calc_test_venusaur[[#This Row],[iv_str]],sgStats[gl_iv_string],0))</f>
        <v>#N/A</v>
      </c>
      <c r="V824" s="5" t="e">
        <f>stat_prod_calc_test_venusaur[[#This Row],[my_gl_%sp]]=stat_prod_calc_test_venusaur[[#This Row],[sg_gl_%sp]]</f>
        <v>#N/A</v>
      </c>
      <c r="W824" s="5">
        <f>ROUND(stat_prod_calc_test_venusaur[[#This Row],[gl_stat_product]]/$F$2*100,2)</f>
        <v>96.68</v>
      </c>
      <c r="X824" s="5" t="e">
        <f>stat_prod_calc_test_venusaur[[#This Row],[Column1]]=stat_prod_calc_test_venusaur[[#This Row],[sg_gl_%sp]]</f>
        <v>#N/A</v>
      </c>
      <c r="Y824" s="5">
        <f>stat_prod_calc_test_venusaur[[#This Row],[ul_stat_product]]/$L$66*100</f>
        <v>98.193971575507817</v>
      </c>
      <c r="Z824" s="5" t="e">
        <f>INDEX(sgStats[gl_rank],MATCH(stat_prod_calc_test_venusaur[[#This Row],[iv_str]],sgStats[ul_iv_string],0))</f>
        <v>#N/A</v>
      </c>
      <c r="AA824" s="5" t="e">
        <f>stat_prod_calc_test_venusaur[[#This Row],[sg_ul_rank]]=stat_prod_calc_test_venusaur[[#This Row],[ul_rank]]</f>
        <v>#N/A</v>
      </c>
      <c r="AB824" s="5">
        <f>ROUND(stat_prod_calc_test_venusaur[[#This Row],[ul_stat_product]],1)</f>
        <v>3882.3</v>
      </c>
      <c r="AC824" s="5" t="e">
        <f>INDEX(sgStats[ul_prod],MATCH(stat_prod_calc_test_venusaur[[#This Row],[iv_str]],sgStats[ul_iv_string],0))</f>
        <v>#N/A</v>
      </c>
    </row>
    <row r="825" spans="1:29" x14ac:dyDescent="0.25">
      <c r="A825" s="5" t="s">
        <v>36</v>
      </c>
      <c r="B825" s="5" t="s">
        <v>1789</v>
      </c>
      <c r="C825">
        <v>21</v>
      </c>
      <c r="D825">
        <v>1469</v>
      </c>
      <c r="E825">
        <v>119</v>
      </c>
      <c r="F825">
        <v>1765.9090000000001</v>
      </c>
      <c r="G825">
        <v>1751</v>
      </c>
      <c r="H825">
        <v>57.216000000000001</v>
      </c>
      <c r="I825">
        <v>41</v>
      </c>
      <c r="J825">
        <v>2479</v>
      </c>
      <c r="K825">
        <v>155</v>
      </c>
      <c r="L825">
        <v>3882.2979999999998</v>
      </c>
      <c r="M825">
        <v>821</v>
      </c>
      <c r="N825">
        <v>78.584000000000003</v>
      </c>
      <c r="O825">
        <v>3</v>
      </c>
      <c r="P825" t="e">
        <f>INDEX(sgStats[gl_rank],MATCH(stat_prod_calc_test_venusaur[[#This Row],[iv_str]],sgStats[gl_iv_string],0))</f>
        <v>#N/A</v>
      </c>
      <c r="Q825" t="e">
        <f>stat_prod_calc_test_venusaur[[#This Row],[sg_gl_rank]]=stat_prod_calc_test_venusaur[[#This Row],[gl_rank]]</f>
        <v>#N/A</v>
      </c>
      <c r="R825">
        <f>ROUND(stat_prod_calc_test_venusaur[[#This Row],[gl_stat_product]],1)</f>
        <v>1765.9</v>
      </c>
      <c r="S825" s="6" t="e">
        <f>INDEX(sgStats[gl_prod],MATCH(stat_prod_calc_test_venusaur[[#This Row],[iv_str]],sgStats[gl_iv_string],0))</f>
        <v>#N/A</v>
      </c>
      <c r="T825" s="5">
        <f>ROUND(stat_prod_calc_test_venusaur[[#This Row],[gl_percent_rank]],2)</f>
        <v>57.22</v>
      </c>
      <c r="U825" s="5" t="e">
        <f>INDEX(sgStats[gl_percent_sp],MATCH(stat_prod_calc_test_venusaur[[#This Row],[iv_str]],sgStats[gl_iv_string],0))</f>
        <v>#N/A</v>
      </c>
      <c r="V825" s="5" t="e">
        <f>stat_prod_calc_test_venusaur[[#This Row],[my_gl_%sp]]=stat_prod_calc_test_venusaur[[#This Row],[sg_gl_%sp]]</f>
        <v>#N/A</v>
      </c>
      <c r="W825" s="5">
        <f>ROUND(stat_prod_calc_test_venusaur[[#This Row],[gl_stat_product]]/$F$2*100,2)</f>
        <v>96.68</v>
      </c>
      <c r="X825" s="5" t="e">
        <f>stat_prod_calc_test_venusaur[[#This Row],[Column1]]=stat_prod_calc_test_venusaur[[#This Row],[sg_gl_%sp]]</f>
        <v>#N/A</v>
      </c>
      <c r="Y825" s="5">
        <f>stat_prod_calc_test_venusaur[[#This Row],[ul_stat_product]]/$L$66*100</f>
        <v>98.193971575507817</v>
      </c>
      <c r="Z825" s="5" t="e">
        <f>INDEX(sgStats[gl_rank],MATCH(stat_prod_calc_test_venusaur[[#This Row],[iv_str]],sgStats[ul_iv_string],0))</f>
        <v>#N/A</v>
      </c>
      <c r="AA825" s="5" t="e">
        <f>stat_prod_calc_test_venusaur[[#This Row],[sg_ul_rank]]=stat_prod_calc_test_venusaur[[#This Row],[ul_rank]]</f>
        <v>#N/A</v>
      </c>
      <c r="AB825" s="5">
        <f>ROUND(stat_prod_calc_test_venusaur[[#This Row],[ul_stat_product]],1)</f>
        <v>3882.3</v>
      </c>
      <c r="AC825" s="5" t="e">
        <f>INDEX(sgStats[ul_prod],MATCH(stat_prod_calc_test_venusaur[[#This Row],[iv_str]],sgStats[ul_iv_string],0))</f>
        <v>#N/A</v>
      </c>
    </row>
    <row r="826" spans="1:29" x14ac:dyDescent="0.25">
      <c r="A826" s="5" t="s">
        <v>36</v>
      </c>
      <c r="B826" s="5" t="s">
        <v>2740</v>
      </c>
      <c r="C826">
        <v>20</v>
      </c>
      <c r="D826">
        <v>1466</v>
      </c>
      <c r="E826">
        <v>117</v>
      </c>
      <c r="F826">
        <v>1746.2260000000001</v>
      </c>
      <c r="G826">
        <v>2704</v>
      </c>
      <c r="H826">
        <v>33.993000000000002</v>
      </c>
      <c r="I826">
        <v>38</v>
      </c>
      <c r="J826">
        <v>2493</v>
      </c>
      <c r="K826">
        <v>153</v>
      </c>
      <c r="L826">
        <v>3882.1770000000001</v>
      </c>
      <c r="M826">
        <v>825</v>
      </c>
      <c r="N826">
        <v>78.558000000000007</v>
      </c>
      <c r="O826">
        <v>3</v>
      </c>
      <c r="P826" t="e">
        <f>INDEX(sgStats[gl_rank],MATCH(stat_prod_calc_test_venusaur[[#This Row],[iv_str]],sgStats[gl_iv_string],0))</f>
        <v>#N/A</v>
      </c>
      <c r="Q826" t="e">
        <f>stat_prod_calc_test_venusaur[[#This Row],[sg_gl_rank]]=stat_prod_calc_test_venusaur[[#This Row],[gl_rank]]</f>
        <v>#N/A</v>
      </c>
      <c r="R826">
        <f>ROUND(stat_prod_calc_test_venusaur[[#This Row],[gl_stat_product]],1)</f>
        <v>1746.2</v>
      </c>
      <c r="S826" s="6" t="e">
        <f>INDEX(sgStats[gl_prod],MATCH(stat_prod_calc_test_venusaur[[#This Row],[iv_str]],sgStats[gl_iv_string],0))</f>
        <v>#N/A</v>
      </c>
      <c r="T826" s="5">
        <f>ROUND(stat_prod_calc_test_venusaur[[#This Row],[gl_percent_rank]],2)</f>
        <v>33.99</v>
      </c>
      <c r="U826" s="5" t="e">
        <f>INDEX(sgStats[gl_percent_sp],MATCH(stat_prod_calc_test_venusaur[[#This Row],[iv_str]],sgStats[gl_iv_string],0))</f>
        <v>#N/A</v>
      </c>
      <c r="V826" s="5" t="e">
        <f>stat_prod_calc_test_venusaur[[#This Row],[my_gl_%sp]]=stat_prod_calc_test_venusaur[[#This Row],[sg_gl_%sp]]</f>
        <v>#N/A</v>
      </c>
      <c r="W826" s="5">
        <f>ROUND(stat_prod_calc_test_venusaur[[#This Row],[gl_stat_product]]/$F$2*100,2)</f>
        <v>95.6</v>
      </c>
      <c r="X826" s="5" t="e">
        <f>stat_prod_calc_test_venusaur[[#This Row],[Column1]]=stat_prod_calc_test_venusaur[[#This Row],[sg_gl_%sp]]</f>
        <v>#N/A</v>
      </c>
      <c r="Y826" s="5">
        <f>stat_prod_calc_test_venusaur[[#This Row],[ul_stat_product]]/$L$66*100</f>
        <v>98.190911153417446</v>
      </c>
      <c r="Z826" s="5" t="e">
        <f>INDEX(sgStats[gl_rank],MATCH(stat_prod_calc_test_venusaur[[#This Row],[iv_str]],sgStats[ul_iv_string],0))</f>
        <v>#N/A</v>
      </c>
      <c r="AA826" s="5" t="e">
        <f>stat_prod_calc_test_venusaur[[#This Row],[sg_ul_rank]]=stat_prod_calc_test_venusaur[[#This Row],[ul_rank]]</f>
        <v>#N/A</v>
      </c>
      <c r="AB826" s="5">
        <f>ROUND(stat_prod_calc_test_venusaur[[#This Row],[ul_stat_product]],1)</f>
        <v>3882.2</v>
      </c>
      <c r="AC826" s="5" t="e">
        <f>INDEX(sgStats[ul_prod],MATCH(stat_prod_calc_test_venusaur[[#This Row],[iv_str]],sgStats[ul_iv_string],0))</f>
        <v>#N/A</v>
      </c>
    </row>
    <row r="827" spans="1:29" x14ac:dyDescent="0.25">
      <c r="A827" s="5" t="s">
        <v>36</v>
      </c>
      <c r="B827" s="5" t="s">
        <v>1149</v>
      </c>
      <c r="C827">
        <v>21</v>
      </c>
      <c r="D827">
        <v>1487</v>
      </c>
      <c r="E827">
        <v>120</v>
      </c>
      <c r="F827">
        <v>1780.3879999999999</v>
      </c>
      <c r="G827">
        <v>1113</v>
      </c>
      <c r="H827">
        <v>72.844999999999999</v>
      </c>
      <c r="I827">
        <v>40.5</v>
      </c>
      <c r="J827">
        <v>2494</v>
      </c>
      <c r="K827">
        <v>156</v>
      </c>
      <c r="L827">
        <v>3882.0729999999999</v>
      </c>
      <c r="M827">
        <v>826</v>
      </c>
      <c r="N827">
        <v>78.531999999999996</v>
      </c>
      <c r="O827">
        <v>3</v>
      </c>
      <c r="P827" t="e">
        <f>INDEX(sgStats[gl_rank],MATCH(stat_prod_calc_test_venusaur[[#This Row],[iv_str]],sgStats[gl_iv_string],0))</f>
        <v>#N/A</v>
      </c>
      <c r="Q827" t="e">
        <f>stat_prod_calc_test_venusaur[[#This Row],[sg_gl_rank]]=stat_prod_calc_test_venusaur[[#This Row],[gl_rank]]</f>
        <v>#N/A</v>
      </c>
      <c r="R827">
        <f>ROUND(stat_prod_calc_test_venusaur[[#This Row],[gl_stat_product]],1)</f>
        <v>1780.4</v>
      </c>
      <c r="S827" s="6" t="e">
        <f>INDEX(sgStats[gl_prod],MATCH(stat_prod_calc_test_venusaur[[#This Row],[iv_str]],sgStats[gl_iv_string],0))</f>
        <v>#N/A</v>
      </c>
      <c r="T827" s="5">
        <f>ROUND(stat_prod_calc_test_venusaur[[#This Row],[gl_percent_rank]],2)</f>
        <v>72.849999999999994</v>
      </c>
      <c r="U827" s="5" t="e">
        <f>INDEX(sgStats[gl_percent_sp],MATCH(stat_prod_calc_test_venusaur[[#This Row],[iv_str]],sgStats[gl_iv_string],0))</f>
        <v>#N/A</v>
      </c>
      <c r="V827" s="5" t="e">
        <f>stat_prod_calc_test_venusaur[[#This Row],[my_gl_%sp]]=stat_prod_calc_test_venusaur[[#This Row],[sg_gl_%sp]]</f>
        <v>#N/A</v>
      </c>
      <c r="W827" s="5">
        <f>ROUND(stat_prod_calc_test_venusaur[[#This Row],[gl_stat_product]]/$F$2*100,2)</f>
        <v>97.47</v>
      </c>
      <c r="X827" s="5" t="e">
        <f>stat_prod_calc_test_venusaur[[#This Row],[Column1]]=stat_prod_calc_test_venusaur[[#This Row],[sg_gl_%sp]]</f>
        <v>#N/A</v>
      </c>
      <c r="Y827" s="5">
        <f>stat_prod_calc_test_venusaur[[#This Row],[ul_stat_product]]/$L$66*100</f>
        <v>98.18828070798439</v>
      </c>
      <c r="Z827" s="5" t="e">
        <f>INDEX(sgStats[gl_rank],MATCH(stat_prod_calc_test_venusaur[[#This Row],[iv_str]],sgStats[ul_iv_string],0))</f>
        <v>#N/A</v>
      </c>
      <c r="AA827" s="5" t="e">
        <f>stat_prod_calc_test_venusaur[[#This Row],[sg_ul_rank]]=stat_prod_calc_test_venusaur[[#This Row],[ul_rank]]</f>
        <v>#N/A</v>
      </c>
      <c r="AB827" s="5">
        <f>ROUND(stat_prod_calc_test_venusaur[[#This Row],[ul_stat_product]],1)</f>
        <v>3882.1</v>
      </c>
      <c r="AC827" s="5" t="e">
        <f>INDEX(sgStats[ul_prod],MATCH(stat_prod_calc_test_venusaur[[#This Row],[iv_str]],sgStats[ul_iv_string],0))</f>
        <v>#N/A</v>
      </c>
    </row>
    <row r="828" spans="1:29" x14ac:dyDescent="0.25">
      <c r="A828" s="5" t="s">
        <v>36</v>
      </c>
      <c r="B828" s="5" t="s">
        <v>2006</v>
      </c>
      <c r="C828">
        <v>20</v>
      </c>
      <c r="D828">
        <v>1474</v>
      </c>
      <c r="E828">
        <v>121</v>
      </c>
      <c r="F828">
        <v>1761.663</v>
      </c>
      <c r="G828">
        <v>1970</v>
      </c>
      <c r="H828">
        <v>51.893000000000001</v>
      </c>
      <c r="I828">
        <v>37.5</v>
      </c>
      <c r="J828">
        <v>2487</v>
      </c>
      <c r="K828">
        <v>158</v>
      </c>
      <c r="L828">
        <v>3882.0419999999999</v>
      </c>
      <c r="M828">
        <v>827</v>
      </c>
      <c r="N828">
        <v>78.506</v>
      </c>
      <c r="O828">
        <v>3</v>
      </c>
      <c r="P828" t="e">
        <f>INDEX(sgStats[gl_rank],MATCH(stat_prod_calc_test_venusaur[[#This Row],[iv_str]],sgStats[gl_iv_string],0))</f>
        <v>#N/A</v>
      </c>
      <c r="Q828" t="e">
        <f>stat_prod_calc_test_venusaur[[#This Row],[sg_gl_rank]]=stat_prod_calc_test_venusaur[[#This Row],[gl_rank]]</f>
        <v>#N/A</v>
      </c>
      <c r="R828">
        <f>ROUND(stat_prod_calc_test_venusaur[[#This Row],[gl_stat_product]],1)</f>
        <v>1761.7</v>
      </c>
      <c r="S828" s="6" t="e">
        <f>INDEX(sgStats[gl_prod],MATCH(stat_prod_calc_test_venusaur[[#This Row],[iv_str]],sgStats[gl_iv_string],0))</f>
        <v>#N/A</v>
      </c>
      <c r="T828" s="5">
        <f>ROUND(stat_prod_calc_test_venusaur[[#This Row],[gl_percent_rank]],2)</f>
        <v>51.89</v>
      </c>
      <c r="U828" s="5" t="e">
        <f>INDEX(sgStats[gl_percent_sp],MATCH(stat_prod_calc_test_venusaur[[#This Row],[iv_str]],sgStats[gl_iv_string],0))</f>
        <v>#N/A</v>
      </c>
      <c r="V828" s="5" t="e">
        <f>stat_prod_calc_test_venusaur[[#This Row],[my_gl_%sp]]=stat_prod_calc_test_venusaur[[#This Row],[sg_gl_%sp]]</f>
        <v>#N/A</v>
      </c>
      <c r="W828" s="5">
        <f>ROUND(stat_prod_calc_test_venusaur[[#This Row],[gl_stat_product]]/$F$2*100,2)</f>
        <v>96.44</v>
      </c>
      <c r="X828" s="5" t="e">
        <f>stat_prod_calc_test_venusaur[[#This Row],[Column1]]=stat_prod_calc_test_venusaur[[#This Row],[sg_gl_%sp]]</f>
        <v>#N/A</v>
      </c>
      <c r="Y828" s="5">
        <f>stat_prod_calc_test_venusaur[[#This Row],[ul_stat_product]]/$L$66*100</f>
        <v>98.187496632903375</v>
      </c>
      <c r="Z828" s="5" t="e">
        <f>INDEX(sgStats[gl_rank],MATCH(stat_prod_calc_test_venusaur[[#This Row],[iv_str]],sgStats[ul_iv_string],0))</f>
        <v>#N/A</v>
      </c>
      <c r="AA828" s="5" t="e">
        <f>stat_prod_calc_test_venusaur[[#This Row],[sg_ul_rank]]=stat_prod_calc_test_venusaur[[#This Row],[ul_rank]]</f>
        <v>#N/A</v>
      </c>
      <c r="AB828" s="5">
        <f>ROUND(stat_prod_calc_test_venusaur[[#This Row],[ul_stat_product]],1)</f>
        <v>3882</v>
      </c>
      <c r="AC828" s="5" t="e">
        <f>INDEX(sgStats[ul_prod],MATCH(stat_prod_calc_test_venusaur[[#This Row],[iv_str]],sgStats[ul_iv_string],0))</f>
        <v>#N/A</v>
      </c>
    </row>
    <row r="829" spans="1:29" x14ac:dyDescent="0.25">
      <c r="A829" s="5" t="s">
        <v>36</v>
      </c>
      <c r="B829" s="5" t="s">
        <v>565</v>
      </c>
      <c r="C829">
        <v>21</v>
      </c>
      <c r="D829">
        <v>1497</v>
      </c>
      <c r="E829">
        <v>125</v>
      </c>
      <c r="F829">
        <v>1797.19</v>
      </c>
      <c r="G829">
        <v>529</v>
      </c>
      <c r="H829">
        <v>87.105999999999995</v>
      </c>
      <c r="I829">
        <v>40</v>
      </c>
      <c r="J829">
        <v>2495</v>
      </c>
      <c r="K829">
        <v>162</v>
      </c>
      <c r="L829">
        <v>3882.0120000000002</v>
      </c>
      <c r="M829">
        <v>828</v>
      </c>
      <c r="N829">
        <v>78.48</v>
      </c>
      <c r="O829">
        <v>3</v>
      </c>
      <c r="P829" t="e">
        <f>INDEX(sgStats[gl_rank],MATCH(stat_prod_calc_test_venusaur[[#This Row],[iv_str]],sgStats[gl_iv_string],0))</f>
        <v>#N/A</v>
      </c>
      <c r="Q829" t="e">
        <f>stat_prod_calc_test_venusaur[[#This Row],[sg_gl_rank]]=stat_prod_calc_test_venusaur[[#This Row],[gl_rank]]</f>
        <v>#N/A</v>
      </c>
      <c r="R829">
        <f>ROUND(stat_prod_calc_test_venusaur[[#This Row],[gl_stat_product]],1)</f>
        <v>1797.2</v>
      </c>
      <c r="S829" s="6" t="e">
        <f>INDEX(sgStats[gl_prod],MATCH(stat_prod_calc_test_venusaur[[#This Row],[iv_str]],sgStats[gl_iv_string],0))</f>
        <v>#N/A</v>
      </c>
      <c r="T829" s="5">
        <f>ROUND(stat_prod_calc_test_venusaur[[#This Row],[gl_percent_rank]],2)</f>
        <v>87.11</v>
      </c>
      <c r="U829" s="5" t="e">
        <f>INDEX(sgStats[gl_percent_sp],MATCH(stat_prod_calc_test_venusaur[[#This Row],[iv_str]],sgStats[gl_iv_string],0))</f>
        <v>#N/A</v>
      </c>
      <c r="V829" s="5" t="e">
        <f>stat_prod_calc_test_venusaur[[#This Row],[my_gl_%sp]]=stat_prod_calc_test_venusaur[[#This Row],[sg_gl_%sp]]</f>
        <v>#N/A</v>
      </c>
      <c r="W829" s="5">
        <f>ROUND(stat_prod_calc_test_venusaur[[#This Row],[gl_stat_product]]/$F$2*100,2)</f>
        <v>98.39</v>
      </c>
      <c r="X829" s="5" t="e">
        <f>stat_prod_calc_test_venusaur[[#This Row],[Column1]]=stat_prod_calc_test_venusaur[[#This Row],[sg_gl_%sp]]</f>
        <v>#N/A</v>
      </c>
      <c r="Y829" s="5">
        <f>stat_prod_calc_test_venusaur[[#This Row],[ul_stat_product]]/$L$66*100</f>
        <v>98.186737850566928</v>
      </c>
      <c r="Z829" s="5" t="e">
        <f>INDEX(sgStats[gl_rank],MATCH(stat_prod_calc_test_venusaur[[#This Row],[iv_str]],sgStats[ul_iv_string],0))</f>
        <v>#N/A</v>
      </c>
      <c r="AA829" s="5" t="e">
        <f>stat_prod_calc_test_venusaur[[#This Row],[sg_ul_rank]]=stat_prod_calc_test_venusaur[[#This Row],[ul_rank]]</f>
        <v>#N/A</v>
      </c>
      <c r="AB829" s="5">
        <f>ROUND(stat_prod_calc_test_venusaur[[#This Row],[ul_stat_product]],1)</f>
        <v>3882</v>
      </c>
      <c r="AC829" s="5" t="e">
        <f>INDEX(sgStats[ul_prod],MATCH(stat_prod_calc_test_venusaur[[#This Row],[iv_str]],sgStats[ul_iv_string],0))</f>
        <v>#N/A</v>
      </c>
    </row>
    <row r="830" spans="1:29" x14ac:dyDescent="0.25">
      <c r="A830" s="5" t="s">
        <v>36</v>
      </c>
      <c r="B830" s="5" t="s">
        <v>2210</v>
      </c>
      <c r="C830">
        <v>20.5</v>
      </c>
      <c r="D830">
        <v>1473</v>
      </c>
      <c r="E830">
        <v>122</v>
      </c>
      <c r="F830">
        <v>1757.134</v>
      </c>
      <c r="G830">
        <v>2173</v>
      </c>
      <c r="H830">
        <v>46.935000000000002</v>
      </c>
      <c r="I830">
        <v>39.5</v>
      </c>
      <c r="J830">
        <v>2497</v>
      </c>
      <c r="K830">
        <v>159</v>
      </c>
      <c r="L830">
        <v>3882.01</v>
      </c>
      <c r="M830">
        <v>829</v>
      </c>
      <c r="N830">
        <v>78.453999999999994</v>
      </c>
      <c r="O830">
        <v>3</v>
      </c>
      <c r="P830" t="e">
        <f>INDEX(sgStats[gl_rank],MATCH(stat_prod_calc_test_venusaur[[#This Row],[iv_str]],sgStats[gl_iv_string],0))</f>
        <v>#N/A</v>
      </c>
      <c r="Q830" t="e">
        <f>stat_prod_calc_test_venusaur[[#This Row],[sg_gl_rank]]=stat_prod_calc_test_venusaur[[#This Row],[gl_rank]]</f>
        <v>#N/A</v>
      </c>
      <c r="R830">
        <f>ROUND(stat_prod_calc_test_venusaur[[#This Row],[gl_stat_product]],1)</f>
        <v>1757.1</v>
      </c>
      <c r="S830" s="6" t="e">
        <f>INDEX(sgStats[gl_prod],MATCH(stat_prod_calc_test_venusaur[[#This Row],[iv_str]],sgStats[gl_iv_string],0))</f>
        <v>#N/A</v>
      </c>
      <c r="T830" s="5">
        <f>ROUND(stat_prod_calc_test_venusaur[[#This Row],[gl_percent_rank]],2)</f>
        <v>46.94</v>
      </c>
      <c r="U830" s="5" t="e">
        <f>INDEX(sgStats[gl_percent_sp],MATCH(stat_prod_calc_test_venusaur[[#This Row],[iv_str]],sgStats[gl_iv_string],0))</f>
        <v>#N/A</v>
      </c>
      <c r="V830" s="5" t="e">
        <f>stat_prod_calc_test_venusaur[[#This Row],[my_gl_%sp]]=stat_prod_calc_test_venusaur[[#This Row],[sg_gl_%sp]]</f>
        <v>#N/A</v>
      </c>
      <c r="W830" s="5">
        <f>ROUND(stat_prod_calc_test_venusaur[[#This Row],[gl_stat_product]]/$F$2*100,2)</f>
        <v>96.2</v>
      </c>
      <c r="X830" s="5" t="e">
        <f>stat_prod_calc_test_venusaur[[#This Row],[Column1]]=stat_prod_calc_test_venusaur[[#This Row],[sg_gl_%sp]]</f>
        <v>#N/A</v>
      </c>
      <c r="Y830" s="5">
        <f>stat_prod_calc_test_venusaur[[#This Row],[ul_stat_product]]/$L$66*100</f>
        <v>98.186687265077836</v>
      </c>
      <c r="Z830" s="5" t="e">
        <f>INDEX(sgStats[gl_rank],MATCH(stat_prod_calc_test_venusaur[[#This Row],[iv_str]],sgStats[ul_iv_string],0))</f>
        <v>#N/A</v>
      </c>
      <c r="AA830" s="5" t="e">
        <f>stat_prod_calc_test_venusaur[[#This Row],[sg_ul_rank]]=stat_prod_calc_test_venusaur[[#This Row],[ul_rank]]</f>
        <v>#N/A</v>
      </c>
      <c r="AB830" s="5">
        <f>ROUND(stat_prod_calc_test_venusaur[[#This Row],[ul_stat_product]],1)</f>
        <v>3882</v>
      </c>
      <c r="AC830" s="5" t="e">
        <f>INDEX(sgStats[ul_prod],MATCH(stat_prod_calc_test_venusaur[[#This Row],[iv_str]],sgStats[ul_iv_string],0))</f>
        <v>#N/A</v>
      </c>
    </row>
    <row r="831" spans="1:29" x14ac:dyDescent="0.25">
      <c r="A831" s="5" t="s">
        <v>36</v>
      </c>
      <c r="B831" s="5" t="s">
        <v>1798</v>
      </c>
      <c r="C831">
        <v>21</v>
      </c>
      <c r="D831">
        <v>1480</v>
      </c>
      <c r="E831">
        <v>119</v>
      </c>
      <c r="F831">
        <v>1765.7750000000001</v>
      </c>
      <c r="G831">
        <v>1762</v>
      </c>
      <c r="H831">
        <v>56.972000000000001</v>
      </c>
      <c r="I831">
        <v>41</v>
      </c>
      <c r="J831">
        <v>2498</v>
      </c>
      <c r="K831">
        <v>155</v>
      </c>
      <c r="L831">
        <v>3882.0039999999999</v>
      </c>
      <c r="M831">
        <v>830</v>
      </c>
      <c r="N831">
        <v>78.402000000000001</v>
      </c>
      <c r="O831">
        <v>3</v>
      </c>
      <c r="P831" t="e">
        <f>INDEX(sgStats[gl_rank],MATCH(stat_prod_calc_test_venusaur[[#This Row],[iv_str]],sgStats[gl_iv_string],0))</f>
        <v>#N/A</v>
      </c>
      <c r="Q831" t="e">
        <f>stat_prod_calc_test_venusaur[[#This Row],[sg_gl_rank]]=stat_prod_calc_test_venusaur[[#This Row],[gl_rank]]</f>
        <v>#N/A</v>
      </c>
      <c r="R831">
        <f>ROUND(stat_prod_calc_test_venusaur[[#This Row],[gl_stat_product]],1)</f>
        <v>1765.8</v>
      </c>
      <c r="S831" s="6" t="e">
        <f>INDEX(sgStats[gl_prod],MATCH(stat_prod_calc_test_venusaur[[#This Row],[iv_str]],sgStats[gl_iv_string],0))</f>
        <v>#N/A</v>
      </c>
      <c r="T831" s="5">
        <f>ROUND(stat_prod_calc_test_venusaur[[#This Row],[gl_percent_rank]],2)</f>
        <v>56.97</v>
      </c>
      <c r="U831" s="5" t="e">
        <f>INDEX(sgStats[gl_percent_sp],MATCH(stat_prod_calc_test_venusaur[[#This Row],[iv_str]],sgStats[gl_iv_string],0))</f>
        <v>#N/A</v>
      </c>
      <c r="V831" s="5" t="e">
        <f>stat_prod_calc_test_venusaur[[#This Row],[my_gl_%sp]]=stat_prod_calc_test_venusaur[[#This Row],[sg_gl_%sp]]</f>
        <v>#N/A</v>
      </c>
      <c r="W831" s="5">
        <f>ROUND(stat_prod_calc_test_venusaur[[#This Row],[gl_stat_product]]/$F$2*100,2)</f>
        <v>96.67</v>
      </c>
      <c r="X831" s="5" t="e">
        <f>stat_prod_calc_test_venusaur[[#This Row],[Column1]]=stat_prod_calc_test_venusaur[[#This Row],[sg_gl_%sp]]</f>
        <v>#N/A</v>
      </c>
      <c r="Y831" s="5">
        <f>stat_prod_calc_test_venusaur[[#This Row],[ul_stat_product]]/$L$66*100</f>
        <v>98.186535508610532</v>
      </c>
      <c r="Z831" s="5" t="e">
        <f>INDEX(sgStats[gl_rank],MATCH(stat_prod_calc_test_venusaur[[#This Row],[iv_str]],sgStats[ul_iv_string],0))</f>
        <v>#N/A</v>
      </c>
      <c r="AA831" s="5" t="e">
        <f>stat_prod_calc_test_venusaur[[#This Row],[sg_ul_rank]]=stat_prod_calc_test_venusaur[[#This Row],[ul_rank]]</f>
        <v>#N/A</v>
      </c>
      <c r="AB831" s="5">
        <f>ROUND(stat_prod_calc_test_venusaur[[#This Row],[ul_stat_product]],1)</f>
        <v>3882</v>
      </c>
      <c r="AC831" s="5" t="e">
        <f>INDEX(sgStats[ul_prod],MATCH(stat_prod_calc_test_venusaur[[#This Row],[iv_str]],sgStats[ul_iv_string],0))</f>
        <v>#N/A</v>
      </c>
    </row>
    <row r="832" spans="1:29" x14ac:dyDescent="0.25">
      <c r="A832" s="5" t="s">
        <v>36</v>
      </c>
      <c r="B832" s="5" t="s">
        <v>1799</v>
      </c>
      <c r="C832">
        <v>21</v>
      </c>
      <c r="D832">
        <v>1476</v>
      </c>
      <c r="E832">
        <v>119</v>
      </c>
      <c r="F832">
        <v>1765.7750000000001</v>
      </c>
      <c r="G832">
        <v>1762</v>
      </c>
      <c r="H832">
        <v>56.972000000000001</v>
      </c>
      <c r="I832">
        <v>41</v>
      </c>
      <c r="J832">
        <v>2491</v>
      </c>
      <c r="K832">
        <v>155</v>
      </c>
      <c r="L832">
        <v>3882.0039999999999</v>
      </c>
      <c r="M832">
        <v>830</v>
      </c>
      <c r="N832">
        <v>78.402000000000001</v>
      </c>
      <c r="O832">
        <v>3</v>
      </c>
      <c r="P832" t="e">
        <f>INDEX(sgStats[gl_rank],MATCH(stat_prod_calc_test_venusaur[[#This Row],[iv_str]],sgStats[gl_iv_string],0))</f>
        <v>#N/A</v>
      </c>
      <c r="Q832" t="e">
        <f>stat_prod_calc_test_venusaur[[#This Row],[sg_gl_rank]]=stat_prod_calc_test_venusaur[[#This Row],[gl_rank]]</f>
        <v>#N/A</v>
      </c>
      <c r="R832">
        <f>ROUND(stat_prod_calc_test_venusaur[[#This Row],[gl_stat_product]],1)</f>
        <v>1765.8</v>
      </c>
      <c r="S832" s="6" t="e">
        <f>INDEX(sgStats[gl_prod],MATCH(stat_prod_calc_test_venusaur[[#This Row],[iv_str]],sgStats[gl_iv_string],0))</f>
        <v>#N/A</v>
      </c>
      <c r="T832" s="5">
        <f>ROUND(stat_prod_calc_test_venusaur[[#This Row],[gl_percent_rank]],2)</f>
        <v>56.97</v>
      </c>
      <c r="U832" s="5" t="e">
        <f>INDEX(sgStats[gl_percent_sp],MATCH(stat_prod_calc_test_venusaur[[#This Row],[iv_str]],sgStats[gl_iv_string],0))</f>
        <v>#N/A</v>
      </c>
      <c r="V832" s="5" t="e">
        <f>stat_prod_calc_test_venusaur[[#This Row],[my_gl_%sp]]=stat_prod_calc_test_venusaur[[#This Row],[sg_gl_%sp]]</f>
        <v>#N/A</v>
      </c>
      <c r="W832" s="5">
        <f>ROUND(stat_prod_calc_test_venusaur[[#This Row],[gl_stat_product]]/$F$2*100,2)</f>
        <v>96.67</v>
      </c>
      <c r="X832" s="5" t="e">
        <f>stat_prod_calc_test_venusaur[[#This Row],[Column1]]=stat_prod_calc_test_venusaur[[#This Row],[sg_gl_%sp]]</f>
        <v>#N/A</v>
      </c>
      <c r="Y832" s="5">
        <f>stat_prod_calc_test_venusaur[[#This Row],[ul_stat_product]]/$L$66*100</f>
        <v>98.186535508610532</v>
      </c>
      <c r="Z832" s="5" t="e">
        <f>INDEX(sgStats[gl_rank],MATCH(stat_prod_calc_test_venusaur[[#This Row],[iv_str]],sgStats[ul_iv_string],0))</f>
        <v>#N/A</v>
      </c>
      <c r="AA832" s="5" t="e">
        <f>stat_prod_calc_test_venusaur[[#This Row],[sg_ul_rank]]=stat_prod_calc_test_venusaur[[#This Row],[ul_rank]]</f>
        <v>#N/A</v>
      </c>
      <c r="AB832" s="5">
        <f>ROUND(stat_prod_calc_test_venusaur[[#This Row],[ul_stat_product]],1)</f>
        <v>3882</v>
      </c>
      <c r="AC832" s="5" t="e">
        <f>INDEX(sgStats[ul_prod],MATCH(stat_prod_calc_test_venusaur[[#This Row],[iv_str]],sgStats[ul_iv_string],0))</f>
        <v>#N/A</v>
      </c>
    </row>
    <row r="833" spans="1:29" x14ac:dyDescent="0.25">
      <c r="A833" s="5" t="s">
        <v>36</v>
      </c>
      <c r="B833" s="5" t="s">
        <v>2745</v>
      </c>
      <c r="C833">
        <v>20</v>
      </c>
      <c r="D833">
        <v>1470</v>
      </c>
      <c r="E833">
        <v>117</v>
      </c>
      <c r="F833">
        <v>1746.1420000000001</v>
      </c>
      <c r="G833">
        <v>2709</v>
      </c>
      <c r="H833">
        <v>33.845999999999997</v>
      </c>
      <c r="I833">
        <v>38</v>
      </c>
      <c r="J833">
        <v>2499</v>
      </c>
      <c r="K833">
        <v>153</v>
      </c>
      <c r="L833">
        <v>3881.9920000000002</v>
      </c>
      <c r="M833">
        <v>832</v>
      </c>
      <c r="N833">
        <v>78.376000000000005</v>
      </c>
      <c r="O833">
        <v>3</v>
      </c>
      <c r="P833" t="e">
        <f>INDEX(sgStats[gl_rank],MATCH(stat_prod_calc_test_venusaur[[#This Row],[iv_str]],sgStats[gl_iv_string],0))</f>
        <v>#N/A</v>
      </c>
      <c r="Q833" t="e">
        <f>stat_prod_calc_test_venusaur[[#This Row],[sg_gl_rank]]=stat_prod_calc_test_venusaur[[#This Row],[gl_rank]]</f>
        <v>#N/A</v>
      </c>
      <c r="R833">
        <f>ROUND(stat_prod_calc_test_venusaur[[#This Row],[gl_stat_product]],1)</f>
        <v>1746.1</v>
      </c>
      <c r="S833" s="6" t="e">
        <f>INDEX(sgStats[gl_prod],MATCH(stat_prod_calc_test_venusaur[[#This Row],[iv_str]],sgStats[gl_iv_string],0))</f>
        <v>#N/A</v>
      </c>
      <c r="T833" s="5">
        <f>ROUND(stat_prod_calc_test_venusaur[[#This Row],[gl_percent_rank]],2)</f>
        <v>33.85</v>
      </c>
      <c r="U833" s="5" t="e">
        <f>INDEX(sgStats[gl_percent_sp],MATCH(stat_prod_calc_test_venusaur[[#This Row],[iv_str]],sgStats[gl_iv_string],0))</f>
        <v>#N/A</v>
      </c>
      <c r="V833" s="5" t="e">
        <f>stat_prod_calc_test_venusaur[[#This Row],[my_gl_%sp]]=stat_prod_calc_test_venusaur[[#This Row],[sg_gl_%sp]]</f>
        <v>#N/A</v>
      </c>
      <c r="W833" s="5">
        <f>ROUND(stat_prod_calc_test_venusaur[[#This Row],[gl_stat_product]]/$F$2*100,2)</f>
        <v>95.59</v>
      </c>
      <c r="X833" s="5" t="e">
        <f>stat_prod_calc_test_venusaur[[#This Row],[Column1]]=stat_prod_calc_test_venusaur[[#This Row],[sg_gl_%sp]]</f>
        <v>#N/A</v>
      </c>
      <c r="Y833" s="5">
        <f>stat_prod_calc_test_venusaur[[#This Row],[ul_stat_product]]/$L$66*100</f>
        <v>98.186231995675953</v>
      </c>
      <c r="Z833" s="5" t="e">
        <f>INDEX(sgStats[gl_rank],MATCH(stat_prod_calc_test_venusaur[[#This Row],[iv_str]],sgStats[ul_iv_string],0))</f>
        <v>#N/A</v>
      </c>
      <c r="AA833" s="5" t="e">
        <f>stat_prod_calc_test_venusaur[[#This Row],[sg_ul_rank]]=stat_prod_calc_test_venusaur[[#This Row],[ul_rank]]</f>
        <v>#N/A</v>
      </c>
      <c r="AB833" s="5">
        <f>ROUND(stat_prod_calc_test_venusaur[[#This Row],[ul_stat_product]],1)</f>
        <v>3882</v>
      </c>
      <c r="AC833" s="5" t="e">
        <f>INDEX(sgStats[ul_prod],MATCH(stat_prod_calc_test_venusaur[[#This Row],[iv_str]],sgStats[ul_iv_string],0))</f>
        <v>#N/A</v>
      </c>
    </row>
    <row r="834" spans="1:29" x14ac:dyDescent="0.25">
      <c r="A834" s="5" t="s">
        <v>36</v>
      </c>
      <c r="B834" s="5" t="s">
        <v>1204</v>
      </c>
      <c r="C834">
        <v>21</v>
      </c>
      <c r="D834">
        <v>1476</v>
      </c>
      <c r="E834">
        <v>123</v>
      </c>
      <c r="F834">
        <v>1779.174</v>
      </c>
      <c r="G834">
        <v>1166</v>
      </c>
      <c r="H834">
        <v>71.501999999999995</v>
      </c>
      <c r="I834">
        <v>41</v>
      </c>
      <c r="J834">
        <v>2491</v>
      </c>
      <c r="K834">
        <v>159</v>
      </c>
      <c r="L834">
        <v>3881.9180000000001</v>
      </c>
      <c r="M834">
        <v>833</v>
      </c>
      <c r="N834">
        <v>78.323999999999998</v>
      </c>
      <c r="O834">
        <v>3</v>
      </c>
      <c r="P834" t="e">
        <f>INDEX(sgStats[gl_rank],MATCH(stat_prod_calc_test_venusaur[[#This Row],[iv_str]],sgStats[gl_iv_string],0))</f>
        <v>#N/A</v>
      </c>
      <c r="Q834" t="e">
        <f>stat_prod_calc_test_venusaur[[#This Row],[sg_gl_rank]]=stat_prod_calc_test_venusaur[[#This Row],[gl_rank]]</f>
        <v>#N/A</v>
      </c>
      <c r="R834">
        <f>ROUND(stat_prod_calc_test_venusaur[[#This Row],[gl_stat_product]],1)</f>
        <v>1779.2</v>
      </c>
      <c r="S834" s="6" t="e">
        <f>INDEX(sgStats[gl_prod],MATCH(stat_prod_calc_test_venusaur[[#This Row],[iv_str]],sgStats[gl_iv_string],0))</f>
        <v>#N/A</v>
      </c>
      <c r="T834" s="5">
        <f>ROUND(stat_prod_calc_test_venusaur[[#This Row],[gl_percent_rank]],2)</f>
        <v>71.5</v>
      </c>
      <c r="U834" s="5" t="e">
        <f>INDEX(sgStats[gl_percent_sp],MATCH(stat_prod_calc_test_venusaur[[#This Row],[iv_str]],sgStats[gl_iv_string],0))</f>
        <v>#N/A</v>
      </c>
      <c r="V834" s="5" t="e">
        <f>stat_prod_calc_test_venusaur[[#This Row],[my_gl_%sp]]=stat_prod_calc_test_venusaur[[#This Row],[sg_gl_%sp]]</f>
        <v>#N/A</v>
      </c>
      <c r="W834" s="5">
        <f>ROUND(stat_prod_calc_test_venusaur[[#This Row],[gl_stat_product]]/$F$2*100,2)</f>
        <v>97.4</v>
      </c>
      <c r="X834" s="5" t="e">
        <f>stat_prod_calc_test_venusaur[[#This Row],[Column1]]=stat_prod_calc_test_venusaur[[#This Row],[sg_gl_%sp]]</f>
        <v>#N/A</v>
      </c>
      <c r="Y834" s="5">
        <f>stat_prod_calc_test_venusaur[[#This Row],[ul_stat_product]]/$L$66*100</f>
        <v>98.184360332579359</v>
      </c>
      <c r="Z834" s="5" t="e">
        <f>INDEX(sgStats[gl_rank],MATCH(stat_prod_calc_test_venusaur[[#This Row],[iv_str]],sgStats[ul_iv_string],0))</f>
        <v>#N/A</v>
      </c>
      <c r="AA834" s="5" t="e">
        <f>stat_prod_calc_test_venusaur[[#This Row],[sg_ul_rank]]=stat_prod_calc_test_venusaur[[#This Row],[ul_rank]]</f>
        <v>#N/A</v>
      </c>
      <c r="AB834" s="5">
        <f>ROUND(stat_prod_calc_test_venusaur[[#This Row],[ul_stat_product]],1)</f>
        <v>3881.9</v>
      </c>
      <c r="AC834" s="5" t="e">
        <f>INDEX(sgStats[ul_prod],MATCH(stat_prod_calc_test_venusaur[[#This Row],[iv_str]],sgStats[ul_iv_string],0))</f>
        <v>#N/A</v>
      </c>
    </row>
    <row r="835" spans="1:29" x14ac:dyDescent="0.25">
      <c r="A835" s="5" t="s">
        <v>36</v>
      </c>
      <c r="B835" s="5" t="s">
        <v>1857</v>
      </c>
      <c r="C835">
        <v>21</v>
      </c>
      <c r="D835">
        <v>1472</v>
      </c>
      <c r="E835">
        <v>122</v>
      </c>
      <c r="F835">
        <v>1764.7090000000001</v>
      </c>
      <c r="G835">
        <v>1821</v>
      </c>
      <c r="H835">
        <v>55.555999999999997</v>
      </c>
      <c r="I835">
        <v>41</v>
      </c>
      <c r="J835">
        <v>2485</v>
      </c>
      <c r="K835">
        <v>159</v>
      </c>
      <c r="L835">
        <v>3881.9180000000001</v>
      </c>
      <c r="M835">
        <v>833</v>
      </c>
      <c r="N835">
        <v>78.323999999999998</v>
      </c>
      <c r="O835">
        <v>3</v>
      </c>
      <c r="P835" t="e">
        <f>INDEX(sgStats[gl_rank],MATCH(stat_prod_calc_test_venusaur[[#This Row],[iv_str]],sgStats[gl_iv_string],0))</f>
        <v>#N/A</v>
      </c>
      <c r="Q835" t="e">
        <f>stat_prod_calc_test_venusaur[[#This Row],[sg_gl_rank]]=stat_prod_calc_test_venusaur[[#This Row],[gl_rank]]</f>
        <v>#N/A</v>
      </c>
      <c r="R835">
        <f>ROUND(stat_prod_calc_test_venusaur[[#This Row],[gl_stat_product]],1)</f>
        <v>1764.7</v>
      </c>
      <c r="S835" s="6" t="e">
        <f>INDEX(sgStats[gl_prod],MATCH(stat_prod_calc_test_venusaur[[#This Row],[iv_str]],sgStats[gl_iv_string],0))</f>
        <v>#N/A</v>
      </c>
      <c r="T835" s="5">
        <f>ROUND(stat_prod_calc_test_venusaur[[#This Row],[gl_percent_rank]],2)</f>
        <v>55.56</v>
      </c>
      <c r="U835" s="5" t="e">
        <f>INDEX(sgStats[gl_percent_sp],MATCH(stat_prod_calc_test_venusaur[[#This Row],[iv_str]],sgStats[gl_iv_string],0))</f>
        <v>#N/A</v>
      </c>
      <c r="V835" s="5" t="e">
        <f>stat_prod_calc_test_venusaur[[#This Row],[my_gl_%sp]]=stat_prod_calc_test_venusaur[[#This Row],[sg_gl_%sp]]</f>
        <v>#N/A</v>
      </c>
      <c r="W835" s="5">
        <f>ROUND(stat_prod_calc_test_venusaur[[#This Row],[gl_stat_product]]/$F$2*100,2)</f>
        <v>96.61</v>
      </c>
      <c r="X835" s="5" t="e">
        <f>stat_prod_calc_test_venusaur[[#This Row],[Column1]]=stat_prod_calc_test_venusaur[[#This Row],[sg_gl_%sp]]</f>
        <v>#N/A</v>
      </c>
      <c r="Y835" s="5">
        <f>stat_prod_calc_test_venusaur[[#This Row],[ul_stat_product]]/$L$66*100</f>
        <v>98.184360332579359</v>
      </c>
      <c r="Z835" s="5" t="e">
        <f>INDEX(sgStats[gl_rank],MATCH(stat_prod_calc_test_venusaur[[#This Row],[iv_str]],sgStats[ul_iv_string],0))</f>
        <v>#N/A</v>
      </c>
      <c r="AA835" s="5" t="e">
        <f>stat_prod_calc_test_venusaur[[#This Row],[sg_ul_rank]]=stat_prod_calc_test_venusaur[[#This Row],[ul_rank]]</f>
        <v>#N/A</v>
      </c>
      <c r="AB835" s="5">
        <f>ROUND(stat_prod_calc_test_venusaur[[#This Row],[ul_stat_product]],1)</f>
        <v>3881.9</v>
      </c>
      <c r="AC835" s="5" t="e">
        <f>INDEX(sgStats[ul_prod],MATCH(stat_prod_calc_test_venusaur[[#This Row],[iv_str]],sgStats[ul_iv_string],0))</f>
        <v>#N/A</v>
      </c>
    </row>
    <row r="836" spans="1:29" x14ac:dyDescent="0.25">
      <c r="A836" s="5" t="s">
        <v>36</v>
      </c>
      <c r="B836" s="5" t="s">
        <v>677</v>
      </c>
      <c r="C836">
        <v>21</v>
      </c>
      <c r="D836">
        <v>1483</v>
      </c>
      <c r="E836">
        <v>124</v>
      </c>
      <c r="F836">
        <v>1793.6389999999999</v>
      </c>
      <c r="G836">
        <v>640</v>
      </c>
      <c r="H836">
        <v>84.370999999999995</v>
      </c>
      <c r="I836">
        <v>40.5</v>
      </c>
      <c r="J836">
        <v>2488</v>
      </c>
      <c r="K836">
        <v>160</v>
      </c>
      <c r="L836">
        <v>3881.8519999999999</v>
      </c>
      <c r="M836">
        <v>835</v>
      </c>
      <c r="N836">
        <v>78.298000000000002</v>
      </c>
      <c r="O836">
        <v>3</v>
      </c>
      <c r="P836" t="e">
        <f>INDEX(sgStats[gl_rank],MATCH(stat_prod_calc_test_venusaur[[#This Row],[iv_str]],sgStats[gl_iv_string],0))</f>
        <v>#N/A</v>
      </c>
      <c r="Q836" t="e">
        <f>stat_prod_calc_test_venusaur[[#This Row],[sg_gl_rank]]=stat_prod_calc_test_venusaur[[#This Row],[gl_rank]]</f>
        <v>#N/A</v>
      </c>
      <c r="R836">
        <f>ROUND(stat_prod_calc_test_venusaur[[#This Row],[gl_stat_product]],1)</f>
        <v>1793.6</v>
      </c>
      <c r="S836" s="6" t="e">
        <f>INDEX(sgStats[gl_prod],MATCH(stat_prod_calc_test_venusaur[[#This Row],[iv_str]],sgStats[gl_iv_string],0))</f>
        <v>#N/A</v>
      </c>
      <c r="T836" s="5">
        <f>ROUND(stat_prod_calc_test_venusaur[[#This Row],[gl_percent_rank]],2)</f>
        <v>84.37</v>
      </c>
      <c r="U836" s="5" t="e">
        <f>INDEX(sgStats[gl_percent_sp],MATCH(stat_prod_calc_test_venusaur[[#This Row],[iv_str]],sgStats[gl_iv_string],0))</f>
        <v>#N/A</v>
      </c>
      <c r="V836" s="5" t="e">
        <f>stat_prod_calc_test_venusaur[[#This Row],[my_gl_%sp]]=stat_prod_calc_test_venusaur[[#This Row],[sg_gl_%sp]]</f>
        <v>#N/A</v>
      </c>
      <c r="W836" s="5">
        <f>ROUND(stat_prod_calc_test_venusaur[[#This Row],[gl_stat_product]]/$F$2*100,2)</f>
        <v>98.19</v>
      </c>
      <c r="X836" s="5" t="e">
        <f>stat_prod_calc_test_venusaur[[#This Row],[Column1]]=stat_prod_calc_test_venusaur[[#This Row],[sg_gl_%sp]]</f>
        <v>#N/A</v>
      </c>
      <c r="Y836" s="5">
        <f>stat_prod_calc_test_venusaur[[#This Row],[ul_stat_product]]/$L$66*100</f>
        <v>98.182691011439147</v>
      </c>
      <c r="Z836" s="5" t="e">
        <f>INDEX(sgStats[gl_rank],MATCH(stat_prod_calc_test_venusaur[[#This Row],[iv_str]],sgStats[ul_iv_string],0))</f>
        <v>#N/A</v>
      </c>
      <c r="AA836" s="5" t="e">
        <f>stat_prod_calc_test_venusaur[[#This Row],[sg_ul_rank]]=stat_prod_calc_test_venusaur[[#This Row],[ul_rank]]</f>
        <v>#N/A</v>
      </c>
      <c r="AB836" s="5">
        <f>ROUND(stat_prod_calc_test_venusaur[[#This Row],[ul_stat_product]],1)</f>
        <v>3881.9</v>
      </c>
      <c r="AC836" s="5" t="e">
        <f>INDEX(sgStats[ul_prod],MATCH(stat_prod_calc_test_venusaur[[#This Row],[iv_str]],sgStats[ul_iv_string],0))</f>
        <v>#N/A</v>
      </c>
    </row>
    <row r="837" spans="1:29" x14ac:dyDescent="0.25">
      <c r="A837" s="5" t="s">
        <v>36</v>
      </c>
      <c r="B837" s="5" t="s">
        <v>1215</v>
      </c>
      <c r="C837">
        <v>20.5</v>
      </c>
      <c r="D837">
        <v>1481</v>
      </c>
      <c r="E837">
        <v>118</v>
      </c>
      <c r="F837">
        <v>1778.818</v>
      </c>
      <c r="G837">
        <v>1179</v>
      </c>
      <c r="H837">
        <v>71.233000000000004</v>
      </c>
      <c r="I837">
        <v>39</v>
      </c>
      <c r="J837">
        <v>2492</v>
      </c>
      <c r="K837">
        <v>153</v>
      </c>
      <c r="L837">
        <v>3881.692</v>
      </c>
      <c r="M837">
        <v>836</v>
      </c>
      <c r="N837">
        <v>78.245999999999995</v>
      </c>
      <c r="O837">
        <v>3</v>
      </c>
      <c r="P837" t="e">
        <f>INDEX(sgStats[gl_rank],MATCH(stat_prod_calc_test_venusaur[[#This Row],[iv_str]],sgStats[gl_iv_string],0))</f>
        <v>#N/A</v>
      </c>
      <c r="Q837" t="e">
        <f>stat_prod_calc_test_venusaur[[#This Row],[sg_gl_rank]]=stat_prod_calc_test_venusaur[[#This Row],[gl_rank]]</f>
        <v>#N/A</v>
      </c>
      <c r="R837">
        <f>ROUND(stat_prod_calc_test_venusaur[[#This Row],[gl_stat_product]],1)</f>
        <v>1778.8</v>
      </c>
      <c r="S837" s="6" t="e">
        <f>INDEX(sgStats[gl_prod],MATCH(stat_prod_calc_test_venusaur[[#This Row],[iv_str]],sgStats[gl_iv_string],0))</f>
        <v>#N/A</v>
      </c>
      <c r="T837" s="5">
        <f>ROUND(stat_prod_calc_test_venusaur[[#This Row],[gl_percent_rank]],2)</f>
        <v>71.23</v>
      </c>
      <c r="U837" s="5" t="e">
        <f>INDEX(sgStats[gl_percent_sp],MATCH(stat_prod_calc_test_venusaur[[#This Row],[iv_str]],sgStats[gl_iv_string],0))</f>
        <v>#N/A</v>
      </c>
      <c r="V837" s="5" t="e">
        <f>stat_prod_calc_test_venusaur[[#This Row],[my_gl_%sp]]=stat_prod_calc_test_venusaur[[#This Row],[sg_gl_%sp]]</f>
        <v>#N/A</v>
      </c>
      <c r="W837" s="5">
        <f>ROUND(stat_prod_calc_test_venusaur[[#This Row],[gl_stat_product]]/$F$2*100,2)</f>
        <v>97.38</v>
      </c>
      <c r="X837" s="5" t="e">
        <f>stat_prod_calc_test_venusaur[[#This Row],[Column1]]=stat_prod_calc_test_venusaur[[#This Row],[sg_gl_%sp]]</f>
        <v>#N/A</v>
      </c>
      <c r="Y837" s="5">
        <f>stat_prod_calc_test_venusaur[[#This Row],[ul_stat_product]]/$L$66*100</f>
        <v>98.17864417231138</v>
      </c>
      <c r="Z837" s="5" t="e">
        <f>INDEX(sgStats[gl_rank],MATCH(stat_prod_calc_test_venusaur[[#This Row],[iv_str]],sgStats[ul_iv_string],0))</f>
        <v>#N/A</v>
      </c>
      <c r="AA837" s="5" t="e">
        <f>stat_prod_calc_test_venusaur[[#This Row],[sg_ul_rank]]=stat_prod_calc_test_venusaur[[#This Row],[ul_rank]]</f>
        <v>#N/A</v>
      </c>
      <c r="AB837" s="5">
        <f>ROUND(stat_prod_calc_test_venusaur[[#This Row],[ul_stat_product]],1)</f>
        <v>3881.7</v>
      </c>
      <c r="AC837" s="5" t="e">
        <f>INDEX(sgStats[ul_prod],MATCH(stat_prod_calc_test_venusaur[[#This Row],[iv_str]],sgStats[ul_iv_string],0))</f>
        <v>#N/A</v>
      </c>
    </row>
    <row r="838" spans="1:29" x14ac:dyDescent="0.25">
      <c r="A838" s="5" t="s">
        <v>36</v>
      </c>
      <c r="B838" s="5" t="s">
        <v>1911</v>
      </c>
      <c r="C838">
        <v>20.5</v>
      </c>
      <c r="D838">
        <v>1477</v>
      </c>
      <c r="E838">
        <v>117</v>
      </c>
      <c r="F838">
        <v>1763.7439999999999</v>
      </c>
      <c r="G838">
        <v>1875</v>
      </c>
      <c r="H838">
        <v>54.212000000000003</v>
      </c>
      <c r="I838">
        <v>39</v>
      </c>
      <c r="J838">
        <v>2486</v>
      </c>
      <c r="K838">
        <v>153</v>
      </c>
      <c r="L838">
        <v>3881.692</v>
      </c>
      <c r="M838">
        <v>836</v>
      </c>
      <c r="N838">
        <v>78.245999999999995</v>
      </c>
      <c r="O838">
        <v>3</v>
      </c>
      <c r="P838" t="e">
        <f>INDEX(sgStats[gl_rank],MATCH(stat_prod_calc_test_venusaur[[#This Row],[iv_str]],sgStats[gl_iv_string],0))</f>
        <v>#N/A</v>
      </c>
      <c r="Q838" t="e">
        <f>stat_prod_calc_test_venusaur[[#This Row],[sg_gl_rank]]=stat_prod_calc_test_venusaur[[#This Row],[gl_rank]]</f>
        <v>#N/A</v>
      </c>
      <c r="R838">
        <f>ROUND(stat_prod_calc_test_venusaur[[#This Row],[gl_stat_product]],1)</f>
        <v>1763.7</v>
      </c>
      <c r="S838" s="6" t="e">
        <f>INDEX(sgStats[gl_prod],MATCH(stat_prod_calc_test_venusaur[[#This Row],[iv_str]],sgStats[gl_iv_string],0))</f>
        <v>#N/A</v>
      </c>
      <c r="T838" s="5">
        <f>ROUND(stat_prod_calc_test_venusaur[[#This Row],[gl_percent_rank]],2)</f>
        <v>54.21</v>
      </c>
      <c r="U838" s="5" t="e">
        <f>INDEX(sgStats[gl_percent_sp],MATCH(stat_prod_calc_test_venusaur[[#This Row],[iv_str]],sgStats[gl_iv_string],0))</f>
        <v>#N/A</v>
      </c>
      <c r="V838" s="5" t="e">
        <f>stat_prod_calc_test_venusaur[[#This Row],[my_gl_%sp]]=stat_prod_calc_test_venusaur[[#This Row],[sg_gl_%sp]]</f>
        <v>#N/A</v>
      </c>
      <c r="W838" s="5">
        <f>ROUND(stat_prod_calc_test_venusaur[[#This Row],[gl_stat_product]]/$F$2*100,2)</f>
        <v>96.56</v>
      </c>
      <c r="X838" s="5" t="e">
        <f>stat_prod_calc_test_venusaur[[#This Row],[Column1]]=stat_prod_calc_test_venusaur[[#This Row],[sg_gl_%sp]]</f>
        <v>#N/A</v>
      </c>
      <c r="Y838" s="5">
        <f>stat_prod_calc_test_venusaur[[#This Row],[ul_stat_product]]/$L$66*100</f>
        <v>98.17864417231138</v>
      </c>
      <c r="Z838" s="5" t="e">
        <f>INDEX(sgStats[gl_rank],MATCH(stat_prod_calc_test_venusaur[[#This Row],[iv_str]],sgStats[ul_iv_string],0))</f>
        <v>#N/A</v>
      </c>
      <c r="AA838" s="5" t="e">
        <f>stat_prod_calc_test_venusaur[[#This Row],[sg_ul_rank]]=stat_prod_calc_test_venusaur[[#This Row],[ul_rank]]</f>
        <v>#N/A</v>
      </c>
      <c r="AB838" s="5">
        <f>ROUND(stat_prod_calc_test_venusaur[[#This Row],[ul_stat_product]],1)</f>
        <v>3881.7</v>
      </c>
      <c r="AC838" s="5" t="e">
        <f>INDEX(sgStats[ul_prod],MATCH(stat_prod_calc_test_venusaur[[#This Row],[iv_str]],sgStats[ul_iv_string],0))</f>
        <v>#N/A</v>
      </c>
    </row>
    <row r="839" spans="1:29" x14ac:dyDescent="0.25">
      <c r="A839" s="5" t="s">
        <v>36</v>
      </c>
      <c r="B839" s="5" t="s">
        <v>632</v>
      </c>
      <c r="C839">
        <v>21</v>
      </c>
      <c r="D839">
        <v>1498</v>
      </c>
      <c r="E839">
        <v>121</v>
      </c>
      <c r="F839">
        <v>1794.9079999999999</v>
      </c>
      <c r="G839">
        <v>596</v>
      </c>
      <c r="H839">
        <v>85.445999999999998</v>
      </c>
      <c r="I839">
        <v>40</v>
      </c>
      <c r="J839">
        <v>2497</v>
      </c>
      <c r="K839">
        <v>157</v>
      </c>
      <c r="L839">
        <v>3881.6309999999999</v>
      </c>
      <c r="M839">
        <v>838</v>
      </c>
      <c r="N839">
        <v>78.22</v>
      </c>
      <c r="O839">
        <v>3</v>
      </c>
      <c r="P839" t="e">
        <f>INDEX(sgStats[gl_rank],MATCH(stat_prod_calc_test_venusaur[[#This Row],[iv_str]],sgStats[gl_iv_string],0))</f>
        <v>#N/A</v>
      </c>
      <c r="Q839" t="e">
        <f>stat_prod_calc_test_venusaur[[#This Row],[sg_gl_rank]]=stat_prod_calc_test_venusaur[[#This Row],[gl_rank]]</f>
        <v>#N/A</v>
      </c>
      <c r="R839">
        <f>ROUND(stat_prod_calc_test_venusaur[[#This Row],[gl_stat_product]],1)</f>
        <v>1794.9</v>
      </c>
      <c r="S839" s="6" t="e">
        <f>INDEX(sgStats[gl_prod],MATCH(stat_prod_calc_test_venusaur[[#This Row],[iv_str]],sgStats[gl_iv_string],0))</f>
        <v>#N/A</v>
      </c>
      <c r="T839" s="5">
        <f>ROUND(stat_prod_calc_test_venusaur[[#This Row],[gl_percent_rank]],2)</f>
        <v>85.45</v>
      </c>
      <c r="U839" s="5" t="e">
        <f>INDEX(sgStats[gl_percent_sp],MATCH(stat_prod_calc_test_venusaur[[#This Row],[iv_str]],sgStats[gl_iv_string],0))</f>
        <v>#N/A</v>
      </c>
      <c r="V839" s="5" t="e">
        <f>stat_prod_calc_test_venusaur[[#This Row],[my_gl_%sp]]=stat_prod_calc_test_venusaur[[#This Row],[sg_gl_%sp]]</f>
        <v>#N/A</v>
      </c>
      <c r="W839" s="5">
        <f>ROUND(stat_prod_calc_test_venusaur[[#This Row],[gl_stat_product]]/$F$2*100,2)</f>
        <v>98.26</v>
      </c>
      <c r="X839" s="5" t="e">
        <f>stat_prod_calc_test_venusaur[[#This Row],[Column1]]=stat_prod_calc_test_venusaur[[#This Row],[sg_gl_%sp]]</f>
        <v>#N/A</v>
      </c>
      <c r="Y839" s="5">
        <f>stat_prod_calc_test_venusaur[[#This Row],[ul_stat_product]]/$L$66*100</f>
        <v>98.177101314893918</v>
      </c>
      <c r="Z839" s="5" t="e">
        <f>INDEX(sgStats[gl_rank],MATCH(stat_prod_calc_test_venusaur[[#This Row],[iv_str]],sgStats[ul_iv_string],0))</f>
        <v>#N/A</v>
      </c>
      <c r="AA839" s="5" t="e">
        <f>stat_prod_calc_test_venusaur[[#This Row],[sg_ul_rank]]=stat_prod_calc_test_venusaur[[#This Row],[ul_rank]]</f>
        <v>#N/A</v>
      </c>
      <c r="AB839" s="5">
        <f>ROUND(stat_prod_calc_test_venusaur[[#This Row],[ul_stat_product]],1)</f>
        <v>3881.6</v>
      </c>
      <c r="AC839" s="5" t="e">
        <f>INDEX(sgStats[ul_prod],MATCH(stat_prod_calc_test_venusaur[[#This Row],[iv_str]],sgStats[ul_iv_string],0))</f>
        <v>#N/A</v>
      </c>
    </row>
    <row r="840" spans="1:29" x14ac:dyDescent="0.25">
      <c r="A840" s="5" t="s">
        <v>36</v>
      </c>
      <c r="B840" s="5" t="s">
        <v>1220</v>
      </c>
      <c r="C840">
        <v>20.5</v>
      </c>
      <c r="D840">
        <v>1484</v>
      </c>
      <c r="E840">
        <v>118</v>
      </c>
      <c r="F840">
        <v>1778.7750000000001</v>
      </c>
      <c r="G840">
        <v>1184</v>
      </c>
      <c r="H840">
        <v>71.087000000000003</v>
      </c>
      <c r="I840">
        <v>39</v>
      </c>
      <c r="J840">
        <v>2499</v>
      </c>
      <c r="K840">
        <v>153</v>
      </c>
      <c r="L840">
        <v>3881.598</v>
      </c>
      <c r="M840">
        <v>839</v>
      </c>
      <c r="N840">
        <v>78.141999999999996</v>
      </c>
      <c r="O840">
        <v>3</v>
      </c>
      <c r="P840" t="e">
        <f>INDEX(sgStats[gl_rank],MATCH(stat_prod_calc_test_venusaur[[#This Row],[iv_str]],sgStats[gl_iv_string],0))</f>
        <v>#N/A</v>
      </c>
      <c r="Q840" t="e">
        <f>stat_prod_calc_test_venusaur[[#This Row],[sg_gl_rank]]=stat_prod_calc_test_venusaur[[#This Row],[gl_rank]]</f>
        <v>#N/A</v>
      </c>
      <c r="R840">
        <f>ROUND(stat_prod_calc_test_venusaur[[#This Row],[gl_stat_product]],1)</f>
        <v>1778.8</v>
      </c>
      <c r="S840" s="6" t="e">
        <f>INDEX(sgStats[gl_prod],MATCH(stat_prod_calc_test_venusaur[[#This Row],[iv_str]],sgStats[gl_iv_string],0))</f>
        <v>#N/A</v>
      </c>
      <c r="T840" s="5">
        <f>ROUND(stat_prod_calc_test_venusaur[[#This Row],[gl_percent_rank]],2)</f>
        <v>71.09</v>
      </c>
      <c r="U840" s="5" t="e">
        <f>INDEX(sgStats[gl_percent_sp],MATCH(stat_prod_calc_test_venusaur[[#This Row],[iv_str]],sgStats[gl_iv_string],0))</f>
        <v>#N/A</v>
      </c>
      <c r="V840" s="5" t="e">
        <f>stat_prod_calc_test_venusaur[[#This Row],[my_gl_%sp]]=stat_prod_calc_test_venusaur[[#This Row],[sg_gl_%sp]]</f>
        <v>#N/A</v>
      </c>
      <c r="W840" s="5">
        <f>ROUND(stat_prod_calc_test_venusaur[[#This Row],[gl_stat_product]]/$F$2*100,2)</f>
        <v>97.38</v>
      </c>
      <c r="X840" s="5" t="e">
        <f>stat_prod_calc_test_venusaur[[#This Row],[Column1]]=stat_prod_calc_test_venusaur[[#This Row],[sg_gl_%sp]]</f>
        <v>#N/A</v>
      </c>
      <c r="Y840" s="5">
        <f>stat_prod_calc_test_venusaur[[#This Row],[ul_stat_product]]/$L$66*100</f>
        <v>98.176266654323811</v>
      </c>
      <c r="Z840" s="5" t="e">
        <f>INDEX(sgStats[gl_rank],MATCH(stat_prod_calc_test_venusaur[[#This Row],[iv_str]],sgStats[ul_iv_string],0))</f>
        <v>#N/A</v>
      </c>
      <c r="AA840" s="5" t="e">
        <f>stat_prod_calc_test_venusaur[[#This Row],[sg_ul_rank]]=stat_prod_calc_test_venusaur[[#This Row],[ul_rank]]</f>
        <v>#N/A</v>
      </c>
      <c r="AB840" s="5">
        <f>ROUND(stat_prod_calc_test_venusaur[[#This Row],[ul_stat_product]],1)</f>
        <v>3881.6</v>
      </c>
      <c r="AC840" s="5" t="e">
        <f>INDEX(sgStats[ul_prod],MATCH(stat_prod_calc_test_venusaur[[#This Row],[iv_str]],sgStats[ul_iv_string],0))</f>
        <v>#N/A</v>
      </c>
    </row>
    <row r="841" spans="1:29" x14ac:dyDescent="0.25">
      <c r="A841" s="5" t="s">
        <v>36</v>
      </c>
      <c r="B841" s="5" t="s">
        <v>1221</v>
      </c>
      <c r="C841">
        <v>20.5</v>
      </c>
      <c r="D841">
        <v>1477</v>
      </c>
      <c r="E841">
        <v>118</v>
      </c>
      <c r="F841">
        <v>1778.7750000000001</v>
      </c>
      <c r="G841">
        <v>1184</v>
      </c>
      <c r="H841">
        <v>71.087000000000003</v>
      </c>
      <c r="I841">
        <v>39</v>
      </c>
      <c r="J841">
        <v>2486</v>
      </c>
      <c r="K841">
        <v>153</v>
      </c>
      <c r="L841">
        <v>3881.598</v>
      </c>
      <c r="M841">
        <v>839</v>
      </c>
      <c r="N841">
        <v>78.141999999999996</v>
      </c>
      <c r="O841">
        <v>3</v>
      </c>
      <c r="P841" t="e">
        <f>INDEX(sgStats[gl_rank],MATCH(stat_prod_calc_test_venusaur[[#This Row],[iv_str]],sgStats[gl_iv_string],0))</f>
        <v>#N/A</v>
      </c>
      <c r="Q841" t="e">
        <f>stat_prod_calc_test_venusaur[[#This Row],[sg_gl_rank]]=stat_prod_calc_test_venusaur[[#This Row],[gl_rank]]</f>
        <v>#N/A</v>
      </c>
      <c r="R841">
        <f>ROUND(stat_prod_calc_test_venusaur[[#This Row],[gl_stat_product]],1)</f>
        <v>1778.8</v>
      </c>
      <c r="S841" s="6" t="e">
        <f>INDEX(sgStats[gl_prod],MATCH(stat_prod_calc_test_venusaur[[#This Row],[iv_str]],sgStats[gl_iv_string],0))</f>
        <v>#N/A</v>
      </c>
      <c r="T841" s="5">
        <f>ROUND(stat_prod_calc_test_venusaur[[#This Row],[gl_percent_rank]],2)</f>
        <v>71.09</v>
      </c>
      <c r="U841" s="5" t="e">
        <f>INDEX(sgStats[gl_percent_sp],MATCH(stat_prod_calc_test_venusaur[[#This Row],[iv_str]],sgStats[gl_iv_string],0))</f>
        <v>#N/A</v>
      </c>
      <c r="V841" s="5" t="e">
        <f>stat_prod_calc_test_venusaur[[#This Row],[my_gl_%sp]]=stat_prod_calc_test_venusaur[[#This Row],[sg_gl_%sp]]</f>
        <v>#N/A</v>
      </c>
      <c r="W841" s="5">
        <f>ROUND(stat_prod_calc_test_venusaur[[#This Row],[gl_stat_product]]/$F$2*100,2)</f>
        <v>97.38</v>
      </c>
      <c r="X841" s="5" t="e">
        <f>stat_prod_calc_test_venusaur[[#This Row],[Column1]]=stat_prod_calc_test_venusaur[[#This Row],[sg_gl_%sp]]</f>
        <v>#N/A</v>
      </c>
      <c r="Y841" s="5">
        <f>stat_prod_calc_test_venusaur[[#This Row],[ul_stat_product]]/$L$66*100</f>
        <v>98.176266654323811</v>
      </c>
      <c r="Z841" s="5" t="e">
        <f>INDEX(sgStats[gl_rank],MATCH(stat_prod_calc_test_venusaur[[#This Row],[iv_str]],sgStats[ul_iv_string],0))</f>
        <v>#N/A</v>
      </c>
      <c r="AA841" s="5" t="e">
        <f>stat_prod_calc_test_venusaur[[#This Row],[sg_ul_rank]]=stat_prod_calc_test_venusaur[[#This Row],[ul_rank]]</f>
        <v>#N/A</v>
      </c>
      <c r="AB841" s="5">
        <f>ROUND(stat_prod_calc_test_venusaur[[#This Row],[ul_stat_product]],1)</f>
        <v>3881.6</v>
      </c>
      <c r="AC841" s="5" t="e">
        <f>INDEX(sgStats[ul_prod],MATCH(stat_prod_calc_test_venusaur[[#This Row],[iv_str]],sgStats[ul_iv_string],0))</f>
        <v>#N/A</v>
      </c>
    </row>
    <row r="842" spans="1:29" x14ac:dyDescent="0.25">
      <c r="A842" s="5" t="s">
        <v>36</v>
      </c>
      <c r="B842" s="5" t="s">
        <v>1915</v>
      </c>
      <c r="C842">
        <v>20.5</v>
      </c>
      <c r="D842">
        <v>1481</v>
      </c>
      <c r="E842">
        <v>117</v>
      </c>
      <c r="F842">
        <v>1763.701</v>
      </c>
      <c r="G842">
        <v>1879</v>
      </c>
      <c r="H842">
        <v>54.066000000000003</v>
      </c>
      <c r="I842">
        <v>39</v>
      </c>
      <c r="J842">
        <v>2492</v>
      </c>
      <c r="K842">
        <v>153</v>
      </c>
      <c r="L842">
        <v>3881.598</v>
      </c>
      <c r="M842">
        <v>839</v>
      </c>
      <c r="N842">
        <v>78.141999999999996</v>
      </c>
      <c r="O842">
        <v>3</v>
      </c>
      <c r="P842" t="e">
        <f>INDEX(sgStats[gl_rank],MATCH(stat_prod_calc_test_venusaur[[#This Row],[iv_str]],sgStats[gl_iv_string],0))</f>
        <v>#N/A</v>
      </c>
      <c r="Q842" t="e">
        <f>stat_prod_calc_test_venusaur[[#This Row],[sg_gl_rank]]=stat_prod_calc_test_venusaur[[#This Row],[gl_rank]]</f>
        <v>#N/A</v>
      </c>
      <c r="R842">
        <f>ROUND(stat_prod_calc_test_venusaur[[#This Row],[gl_stat_product]],1)</f>
        <v>1763.7</v>
      </c>
      <c r="S842" s="6" t="e">
        <f>INDEX(sgStats[gl_prod],MATCH(stat_prod_calc_test_venusaur[[#This Row],[iv_str]],sgStats[gl_iv_string],0))</f>
        <v>#N/A</v>
      </c>
      <c r="T842" s="5">
        <f>ROUND(stat_prod_calc_test_venusaur[[#This Row],[gl_percent_rank]],2)</f>
        <v>54.07</v>
      </c>
      <c r="U842" s="5" t="e">
        <f>INDEX(sgStats[gl_percent_sp],MATCH(stat_prod_calc_test_venusaur[[#This Row],[iv_str]],sgStats[gl_iv_string],0))</f>
        <v>#N/A</v>
      </c>
      <c r="V842" s="5" t="e">
        <f>stat_prod_calc_test_venusaur[[#This Row],[my_gl_%sp]]=stat_prod_calc_test_venusaur[[#This Row],[sg_gl_%sp]]</f>
        <v>#N/A</v>
      </c>
      <c r="W842" s="5">
        <f>ROUND(stat_prod_calc_test_venusaur[[#This Row],[gl_stat_product]]/$F$2*100,2)</f>
        <v>96.56</v>
      </c>
      <c r="X842" s="5" t="e">
        <f>stat_prod_calc_test_venusaur[[#This Row],[Column1]]=stat_prod_calc_test_venusaur[[#This Row],[sg_gl_%sp]]</f>
        <v>#N/A</v>
      </c>
      <c r="Y842" s="5">
        <f>stat_prod_calc_test_venusaur[[#This Row],[ul_stat_product]]/$L$66*100</f>
        <v>98.176266654323811</v>
      </c>
      <c r="Z842" s="5" t="e">
        <f>INDEX(sgStats[gl_rank],MATCH(stat_prod_calc_test_venusaur[[#This Row],[iv_str]],sgStats[ul_iv_string],0))</f>
        <v>#N/A</v>
      </c>
      <c r="AA842" s="5" t="e">
        <f>stat_prod_calc_test_venusaur[[#This Row],[sg_ul_rank]]=stat_prod_calc_test_venusaur[[#This Row],[ul_rank]]</f>
        <v>#N/A</v>
      </c>
      <c r="AB842" s="5">
        <f>ROUND(stat_prod_calc_test_venusaur[[#This Row],[ul_stat_product]],1)</f>
        <v>3881.6</v>
      </c>
      <c r="AC842" s="5" t="e">
        <f>INDEX(sgStats[ul_prod],MATCH(stat_prod_calc_test_venusaur[[#This Row],[iv_str]],sgStats[ul_iv_string],0))</f>
        <v>#N/A</v>
      </c>
    </row>
    <row r="843" spans="1:29" x14ac:dyDescent="0.25">
      <c r="A843" s="5" t="s">
        <v>36</v>
      </c>
      <c r="B843" s="5" t="s">
        <v>1813</v>
      </c>
      <c r="C843">
        <v>21</v>
      </c>
      <c r="D843">
        <v>1479</v>
      </c>
      <c r="E843">
        <v>119</v>
      </c>
      <c r="F843">
        <v>1765.5519999999999</v>
      </c>
      <c r="G843">
        <v>1776</v>
      </c>
      <c r="H843">
        <v>56.63</v>
      </c>
      <c r="I843">
        <v>41</v>
      </c>
      <c r="J843">
        <v>2497</v>
      </c>
      <c r="K843">
        <v>155</v>
      </c>
      <c r="L843">
        <v>3881.5140000000001</v>
      </c>
      <c r="M843">
        <v>842</v>
      </c>
      <c r="N843">
        <v>78.116</v>
      </c>
      <c r="O843">
        <v>3</v>
      </c>
      <c r="P843" t="e">
        <f>INDEX(sgStats[gl_rank],MATCH(stat_prod_calc_test_venusaur[[#This Row],[iv_str]],sgStats[gl_iv_string],0))</f>
        <v>#N/A</v>
      </c>
      <c r="Q843" t="e">
        <f>stat_prod_calc_test_venusaur[[#This Row],[sg_gl_rank]]=stat_prod_calc_test_venusaur[[#This Row],[gl_rank]]</f>
        <v>#N/A</v>
      </c>
      <c r="R843">
        <f>ROUND(stat_prod_calc_test_venusaur[[#This Row],[gl_stat_product]],1)</f>
        <v>1765.6</v>
      </c>
      <c r="S843" s="6" t="e">
        <f>INDEX(sgStats[gl_prod],MATCH(stat_prod_calc_test_venusaur[[#This Row],[iv_str]],sgStats[gl_iv_string],0))</f>
        <v>#N/A</v>
      </c>
      <c r="T843" s="5">
        <f>ROUND(stat_prod_calc_test_venusaur[[#This Row],[gl_percent_rank]],2)</f>
        <v>56.63</v>
      </c>
      <c r="U843" s="5" t="e">
        <f>INDEX(sgStats[gl_percent_sp],MATCH(stat_prod_calc_test_venusaur[[#This Row],[iv_str]],sgStats[gl_iv_string],0))</f>
        <v>#N/A</v>
      </c>
      <c r="V843" s="5" t="e">
        <f>stat_prod_calc_test_venusaur[[#This Row],[my_gl_%sp]]=stat_prod_calc_test_venusaur[[#This Row],[sg_gl_%sp]]</f>
        <v>#N/A</v>
      </c>
      <c r="W843" s="5">
        <f>ROUND(stat_prod_calc_test_venusaur[[#This Row],[gl_stat_product]]/$F$2*100,2)</f>
        <v>96.66</v>
      </c>
      <c r="X843" s="5" t="e">
        <f>stat_prod_calc_test_venusaur[[#This Row],[Column1]]=stat_prod_calc_test_venusaur[[#This Row],[sg_gl_%sp]]</f>
        <v>#N/A</v>
      </c>
      <c r="Y843" s="5">
        <f>stat_prod_calc_test_venusaur[[#This Row],[ul_stat_product]]/$L$66*100</f>
        <v>98.17414206378173</v>
      </c>
      <c r="Z843" s="5" t="e">
        <f>INDEX(sgStats[gl_rank],MATCH(stat_prod_calc_test_venusaur[[#This Row],[iv_str]],sgStats[ul_iv_string],0))</f>
        <v>#N/A</v>
      </c>
      <c r="AA843" s="5" t="e">
        <f>stat_prod_calc_test_venusaur[[#This Row],[sg_ul_rank]]=stat_prod_calc_test_venusaur[[#This Row],[ul_rank]]</f>
        <v>#N/A</v>
      </c>
      <c r="AB843" s="5">
        <f>ROUND(stat_prod_calc_test_venusaur[[#This Row],[ul_stat_product]],1)</f>
        <v>3881.5</v>
      </c>
      <c r="AC843" s="5" t="e">
        <f>INDEX(sgStats[ul_prod],MATCH(stat_prod_calc_test_venusaur[[#This Row],[iv_str]],sgStats[ul_iv_string],0))</f>
        <v>#N/A</v>
      </c>
    </row>
    <row r="844" spans="1:29" x14ac:dyDescent="0.25">
      <c r="A844" s="5" t="s">
        <v>36</v>
      </c>
      <c r="B844" s="5" t="s">
        <v>668</v>
      </c>
      <c r="C844">
        <v>20.5</v>
      </c>
      <c r="D844">
        <v>1488</v>
      </c>
      <c r="E844">
        <v>122</v>
      </c>
      <c r="F844">
        <v>1793.819</v>
      </c>
      <c r="G844">
        <v>632</v>
      </c>
      <c r="H844">
        <v>84.518000000000001</v>
      </c>
      <c r="I844">
        <v>38.5</v>
      </c>
      <c r="J844">
        <v>2487</v>
      </c>
      <c r="K844">
        <v>158</v>
      </c>
      <c r="L844">
        <v>3881.491</v>
      </c>
      <c r="M844">
        <v>843</v>
      </c>
      <c r="N844">
        <v>78.09</v>
      </c>
      <c r="O844">
        <v>3</v>
      </c>
      <c r="P844" t="e">
        <f>INDEX(sgStats[gl_rank],MATCH(stat_prod_calc_test_venusaur[[#This Row],[iv_str]],sgStats[gl_iv_string],0))</f>
        <v>#N/A</v>
      </c>
      <c r="Q844" t="e">
        <f>stat_prod_calc_test_venusaur[[#This Row],[sg_gl_rank]]=stat_prod_calc_test_venusaur[[#This Row],[gl_rank]]</f>
        <v>#N/A</v>
      </c>
      <c r="R844">
        <f>ROUND(stat_prod_calc_test_venusaur[[#This Row],[gl_stat_product]],1)</f>
        <v>1793.8</v>
      </c>
      <c r="S844" s="6" t="e">
        <f>INDEX(sgStats[gl_prod],MATCH(stat_prod_calc_test_venusaur[[#This Row],[iv_str]],sgStats[gl_iv_string],0))</f>
        <v>#N/A</v>
      </c>
      <c r="T844" s="5">
        <f>ROUND(stat_prod_calc_test_venusaur[[#This Row],[gl_percent_rank]],2)</f>
        <v>84.52</v>
      </c>
      <c r="U844" s="5" t="e">
        <f>INDEX(sgStats[gl_percent_sp],MATCH(stat_prod_calc_test_venusaur[[#This Row],[iv_str]],sgStats[gl_iv_string],0))</f>
        <v>#N/A</v>
      </c>
      <c r="V844" s="5" t="e">
        <f>stat_prod_calc_test_venusaur[[#This Row],[my_gl_%sp]]=stat_prod_calc_test_venusaur[[#This Row],[sg_gl_%sp]]</f>
        <v>#N/A</v>
      </c>
      <c r="W844" s="5">
        <f>ROUND(stat_prod_calc_test_venusaur[[#This Row],[gl_stat_product]]/$F$2*100,2)</f>
        <v>98.2</v>
      </c>
      <c r="X844" s="5" t="e">
        <f>stat_prod_calc_test_venusaur[[#This Row],[Column1]]=stat_prod_calc_test_venusaur[[#This Row],[sg_gl_%sp]]</f>
        <v>#N/A</v>
      </c>
      <c r="Y844" s="5">
        <f>stat_prod_calc_test_venusaur[[#This Row],[ul_stat_product]]/$L$66*100</f>
        <v>98.173560330657111</v>
      </c>
      <c r="Z844" s="5" t="e">
        <f>INDEX(sgStats[gl_rank],MATCH(stat_prod_calc_test_venusaur[[#This Row],[iv_str]],sgStats[ul_iv_string],0))</f>
        <v>#N/A</v>
      </c>
      <c r="AA844" s="5" t="e">
        <f>stat_prod_calc_test_venusaur[[#This Row],[sg_ul_rank]]=stat_prod_calc_test_venusaur[[#This Row],[ul_rank]]</f>
        <v>#N/A</v>
      </c>
      <c r="AB844" s="5">
        <f>ROUND(stat_prod_calc_test_venusaur[[#This Row],[ul_stat_product]],1)</f>
        <v>3881.5</v>
      </c>
      <c r="AC844" s="5" t="e">
        <f>INDEX(sgStats[ul_prod],MATCH(stat_prod_calc_test_venusaur[[#This Row],[iv_str]],sgStats[ul_iv_string],0))</f>
        <v>#N/A</v>
      </c>
    </row>
    <row r="845" spans="1:29" x14ac:dyDescent="0.25">
      <c r="A845" s="5" t="s">
        <v>36</v>
      </c>
      <c r="B845" s="5" t="s">
        <v>1161</v>
      </c>
      <c r="C845">
        <v>21</v>
      </c>
      <c r="D845">
        <v>1490</v>
      </c>
      <c r="E845">
        <v>120</v>
      </c>
      <c r="F845">
        <v>1780.0740000000001</v>
      </c>
      <c r="G845">
        <v>1125</v>
      </c>
      <c r="H845">
        <v>72.503</v>
      </c>
      <c r="I845">
        <v>40.5</v>
      </c>
      <c r="J845">
        <v>2500</v>
      </c>
      <c r="K845">
        <v>156</v>
      </c>
      <c r="L845">
        <v>3881.386</v>
      </c>
      <c r="M845">
        <v>844</v>
      </c>
      <c r="N845">
        <v>78.063999999999993</v>
      </c>
      <c r="O845">
        <v>3</v>
      </c>
      <c r="P845" t="e">
        <f>INDEX(sgStats[gl_rank],MATCH(stat_prod_calc_test_venusaur[[#This Row],[iv_str]],sgStats[gl_iv_string],0))</f>
        <v>#N/A</v>
      </c>
      <c r="Q845" t="e">
        <f>stat_prod_calc_test_venusaur[[#This Row],[sg_gl_rank]]=stat_prod_calc_test_venusaur[[#This Row],[gl_rank]]</f>
        <v>#N/A</v>
      </c>
      <c r="R845">
        <f>ROUND(stat_prod_calc_test_venusaur[[#This Row],[gl_stat_product]],1)</f>
        <v>1780.1</v>
      </c>
      <c r="S845" s="6" t="e">
        <f>INDEX(sgStats[gl_prod],MATCH(stat_prod_calc_test_venusaur[[#This Row],[iv_str]],sgStats[gl_iv_string],0))</f>
        <v>#N/A</v>
      </c>
      <c r="T845" s="5">
        <f>ROUND(stat_prod_calc_test_venusaur[[#This Row],[gl_percent_rank]],2)</f>
        <v>72.5</v>
      </c>
      <c r="U845" s="5" t="e">
        <f>INDEX(sgStats[gl_percent_sp],MATCH(stat_prod_calc_test_venusaur[[#This Row],[iv_str]],sgStats[gl_iv_string],0))</f>
        <v>#N/A</v>
      </c>
      <c r="V845" s="5" t="e">
        <f>stat_prod_calc_test_venusaur[[#This Row],[my_gl_%sp]]=stat_prod_calc_test_venusaur[[#This Row],[sg_gl_%sp]]</f>
        <v>#N/A</v>
      </c>
      <c r="W845" s="5">
        <f>ROUND(stat_prod_calc_test_venusaur[[#This Row],[gl_stat_product]]/$F$2*100,2)</f>
        <v>97.45</v>
      </c>
      <c r="X845" s="5" t="e">
        <f>stat_prod_calc_test_venusaur[[#This Row],[Column1]]=stat_prod_calc_test_venusaur[[#This Row],[sg_gl_%sp]]</f>
        <v>#N/A</v>
      </c>
      <c r="Y845" s="5">
        <f>stat_prod_calc_test_venusaur[[#This Row],[ul_stat_product]]/$L$66*100</f>
        <v>98.170904592479502</v>
      </c>
      <c r="Z845" s="5" t="e">
        <f>INDEX(sgStats[gl_rank],MATCH(stat_prod_calc_test_venusaur[[#This Row],[iv_str]],sgStats[ul_iv_string],0))</f>
        <v>#N/A</v>
      </c>
      <c r="AA845" s="5" t="e">
        <f>stat_prod_calc_test_venusaur[[#This Row],[sg_ul_rank]]=stat_prod_calc_test_venusaur[[#This Row],[ul_rank]]</f>
        <v>#N/A</v>
      </c>
      <c r="AB845" s="5">
        <f>ROUND(stat_prod_calc_test_venusaur[[#This Row],[ul_stat_product]],1)</f>
        <v>3881.4</v>
      </c>
      <c r="AC845" s="5" t="e">
        <f>INDEX(sgStats[ul_prod],MATCH(stat_prod_calc_test_venusaur[[#This Row],[iv_str]],sgStats[ul_iv_string],0))</f>
        <v>#N/A</v>
      </c>
    </row>
    <row r="846" spans="1:29" x14ac:dyDescent="0.25">
      <c r="A846" s="5" t="s">
        <v>36</v>
      </c>
      <c r="B846" s="5" t="s">
        <v>2021</v>
      </c>
      <c r="C846">
        <v>20</v>
      </c>
      <c r="D846">
        <v>1477</v>
      </c>
      <c r="E846">
        <v>121</v>
      </c>
      <c r="F846">
        <v>1761.36</v>
      </c>
      <c r="G846">
        <v>1985</v>
      </c>
      <c r="H846">
        <v>51.526000000000003</v>
      </c>
      <c r="I846">
        <v>37.5</v>
      </c>
      <c r="J846">
        <v>2493</v>
      </c>
      <c r="K846">
        <v>158</v>
      </c>
      <c r="L846">
        <v>3881.375</v>
      </c>
      <c r="M846">
        <v>845</v>
      </c>
      <c r="N846">
        <v>78.037999999999997</v>
      </c>
      <c r="O846">
        <v>3</v>
      </c>
      <c r="P846" t="e">
        <f>INDEX(sgStats[gl_rank],MATCH(stat_prod_calc_test_venusaur[[#This Row],[iv_str]],sgStats[gl_iv_string],0))</f>
        <v>#N/A</v>
      </c>
      <c r="Q846" t="e">
        <f>stat_prod_calc_test_venusaur[[#This Row],[sg_gl_rank]]=stat_prod_calc_test_venusaur[[#This Row],[gl_rank]]</f>
        <v>#N/A</v>
      </c>
      <c r="R846">
        <f>ROUND(stat_prod_calc_test_venusaur[[#This Row],[gl_stat_product]],1)</f>
        <v>1761.4</v>
      </c>
      <c r="S846" s="6" t="e">
        <f>INDEX(sgStats[gl_prod],MATCH(stat_prod_calc_test_venusaur[[#This Row],[iv_str]],sgStats[gl_iv_string],0))</f>
        <v>#N/A</v>
      </c>
      <c r="T846" s="5">
        <f>ROUND(stat_prod_calc_test_venusaur[[#This Row],[gl_percent_rank]],2)</f>
        <v>51.53</v>
      </c>
      <c r="U846" s="5" t="e">
        <f>INDEX(sgStats[gl_percent_sp],MATCH(stat_prod_calc_test_venusaur[[#This Row],[iv_str]],sgStats[gl_iv_string],0))</f>
        <v>#N/A</v>
      </c>
      <c r="V846" s="5" t="e">
        <f>stat_prod_calc_test_venusaur[[#This Row],[my_gl_%sp]]=stat_prod_calc_test_venusaur[[#This Row],[sg_gl_%sp]]</f>
        <v>#N/A</v>
      </c>
      <c r="W846" s="5">
        <f>ROUND(stat_prod_calc_test_venusaur[[#This Row],[gl_stat_product]]/$F$2*100,2)</f>
        <v>96.43</v>
      </c>
      <c r="X846" s="5" t="e">
        <f>stat_prod_calc_test_venusaur[[#This Row],[Column1]]=stat_prod_calc_test_venusaur[[#This Row],[sg_gl_%sp]]</f>
        <v>#N/A</v>
      </c>
      <c r="Y846" s="5">
        <f>stat_prod_calc_test_venusaur[[#This Row],[ul_stat_product]]/$L$66*100</f>
        <v>98.170626372289476</v>
      </c>
      <c r="Z846" s="5" t="e">
        <f>INDEX(sgStats[gl_rank],MATCH(stat_prod_calc_test_venusaur[[#This Row],[iv_str]],sgStats[ul_iv_string],0))</f>
        <v>#N/A</v>
      </c>
      <c r="AA846" s="5" t="e">
        <f>stat_prod_calc_test_venusaur[[#This Row],[sg_ul_rank]]=stat_prod_calc_test_venusaur[[#This Row],[ul_rank]]</f>
        <v>#N/A</v>
      </c>
      <c r="AB846" s="5">
        <f>ROUND(stat_prod_calc_test_venusaur[[#This Row],[ul_stat_product]],1)</f>
        <v>3881.4</v>
      </c>
      <c r="AC846" s="5" t="e">
        <f>INDEX(sgStats[ul_prod],MATCH(stat_prod_calc_test_venusaur[[#This Row],[iv_str]],sgStats[ul_iv_string],0))</f>
        <v>#N/A</v>
      </c>
    </row>
    <row r="847" spans="1:29" x14ac:dyDescent="0.25">
      <c r="A847" s="5" t="s">
        <v>36</v>
      </c>
      <c r="B847" s="5" t="s">
        <v>1921</v>
      </c>
      <c r="C847">
        <v>20.5</v>
      </c>
      <c r="D847">
        <v>1484</v>
      </c>
      <c r="E847">
        <v>117</v>
      </c>
      <c r="F847">
        <v>1763.5730000000001</v>
      </c>
      <c r="G847">
        <v>1885</v>
      </c>
      <c r="H847">
        <v>53.918999999999997</v>
      </c>
      <c r="I847">
        <v>39</v>
      </c>
      <c r="J847">
        <v>2498</v>
      </c>
      <c r="K847">
        <v>153</v>
      </c>
      <c r="L847">
        <v>3881.3150000000001</v>
      </c>
      <c r="M847">
        <v>846</v>
      </c>
      <c r="N847">
        <v>78.012</v>
      </c>
      <c r="O847">
        <v>3</v>
      </c>
      <c r="P847" t="e">
        <f>INDEX(sgStats[gl_rank],MATCH(stat_prod_calc_test_venusaur[[#This Row],[iv_str]],sgStats[gl_iv_string],0))</f>
        <v>#N/A</v>
      </c>
      <c r="Q847" t="e">
        <f>stat_prod_calc_test_venusaur[[#This Row],[sg_gl_rank]]=stat_prod_calc_test_venusaur[[#This Row],[gl_rank]]</f>
        <v>#N/A</v>
      </c>
      <c r="R847">
        <f>ROUND(stat_prod_calc_test_venusaur[[#This Row],[gl_stat_product]],1)</f>
        <v>1763.6</v>
      </c>
      <c r="S847" s="6" t="e">
        <f>INDEX(sgStats[gl_prod],MATCH(stat_prod_calc_test_venusaur[[#This Row],[iv_str]],sgStats[gl_iv_string],0))</f>
        <v>#N/A</v>
      </c>
      <c r="T847" s="5">
        <f>ROUND(stat_prod_calc_test_venusaur[[#This Row],[gl_percent_rank]],2)</f>
        <v>53.92</v>
      </c>
      <c r="U847" s="5" t="e">
        <f>INDEX(sgStats[gl_percent_sp],MATCH(stat_prod_calc_test_venusaur[[#This Row],[iv_str]],sgStats[gl_iv_string],0))</f>
        <v>#N/A</v>
      </c>
      <c r="V847" s="5" t="e">
        <f>stat_prod_calc_test_venusaur[[#This Row],[my_gl_%sp]]=stat_prod_calc_test_venusaur[[#This Row],[sg_gl_%sp]]</f>
        <v>#N/A</v>
      </c>
      <c r="W847" s="5">
        <f>ROUND(stat_prod_calc_test_venusaur[[#This Row],[gl_stat_product]]/$F$2*100,2)</f>
        <v>96.55</v>
      </c>
      <c r="X847" s="5" t="e">
        <f>stat_prod_calc_test_venusaur[[#This Row],[Column1]]=stat_prod_calc_test_venusaur[[#This Row],[sg_gl_%sp]]</f>
        <v>#N/A</v>
      </c>
      <c r="Y847" s="5">
        <f>stat_prod_calc_test_venusaur[[#This Row],[ul_stat_product]]/$L$66*100</f>
        <v>98.169108807616553</v>
      </c>
      <c r="Z847" s="5" t="e">
        <f>INDEX(sgStats[gl_rank],MATCH(stat_prod_calc_test_venusaur[[#This Row],[iv_str]],sgStats[ul_iv_string],0))</f>
        <v>#N/A</v>
      </c>
      <c r="AA847" s="5" t="e">
        <f>stat_prod_calc_test_venusaur[[#This Row],[sg_ul_rank]]=stat_prod_calc_test_venusaur[[#This Row],[ul_rank]]</f>
        <v>#N/A</v>
      </c>
      <c r="AB847" s="5">
        <f>ROUND(stat_prod_calc_test_venusaur[[#This Row],[ul_stat_product]],1)</f>
        <v>3881.3</v>
      </c>
      <c r="AC847" s="5" t="e">
        <f>INDEX(sgStats[ul_prod],MATCH(stat_prod_calc_test_venusaur[[#This Row],[iv_str]],sgStats[ul_iv_string],0))</f>
        <v>#N/A</v>
      </c>
    </row>
    <row r="848" spans="1:29" x14ac:dyDescent="0.25">
      <c r="A848" s="5" t="s">
        <v>36</v>
      </c>
      <c r="B848" s="5" t="s">
        <v>1219</v>
      </c>
      <c r="C848">
        <v>21</v>
      </c>
      <c r="D848">
        <v>1479</v>
      </c>
      <c r="E848">
        <v>123</v>
      </c>
      <c r="F848">
        <v>1778.8050000000001</v>
      </c>
      <c r="G848">
        <v>1182</v>
      </c>
      <c r="H848">
        <v>71.135999999999996</v>
      </c>
      <c r="I848">
        <v>41</v>
      </c>
      <c r="J848">
        <v>2497</v>
      </c>
      <c r="K848">
        <v>159</v>
      </c>
      <c r="L848">
        <v>3881.114</v>
      </c>
      <c r="M848">
        <v>847</v>
      </c>
      <c r="N848">
        <v>77.959999999999994</v>
      </c>
      <c r="O848">
        <v>3</v>
      </c>
      <c r="P848" t="e">
        <f>INDEX(sgStats[gl_rank],MATCH(stat_prod_calc_test_venusaur[[#This Row],[iv_str]],sgStats[gl_iv_string],0))</f>
        <v>#N/A</v>
      </c>
      <c r="Q848" t="e">
        <f>stat_prod_calc_test_venusaur[[#This Row],[sg_gl_rank]]=stat_prod_calc_test_venusaur[[#This Row],[gl_rank]]</f>
        <v>#N/A</v>
      </c>
      <c r="R848">
        <f>ROUND(stat_prod_calc_test_venusaur[[#This Row],[gl_stat_product]],1)</f>
        <v>1778.8</v>
      </c>
      <c r="S848" s="6" t="e">
        <f>INDEX(sgStats[gl_prod],MATCH(stat_prod_calc_test_venusaur[[#This Row],[iv_str]],sgStats[gl_iv_string],0))</f>
        <v>#N/A</v>
      </c>
      <c r="T848" s="5">
        <f>ROUND(stat_prod_calc_test_venusaur[[#This Row],[gl_percent_rank]],2)</f>
        <v>71.14</v>
      </c>
      <c r="U848" s="5" t="e">
        <f>INDEX(sgStats[gl_percent_sp],MATCH(stat_prod_calc_test_venusaur[[#This Row],[iv_str]],sgStats[gl_iv_string],0))</f>
        <v>#N/A</v>
      </c>
      <c r="V848" s="5" t="e">
        <f>stat_prod_calc_test_venusaur[[#This Row],[my_gl_%sp]]=stat_prod_calc_test_venusaur[[#This Row],[sg_gl_%sp]]</f>
        <v>#N/A</v>
      </c>
      <c r="W848" s="5">
        <f>ROUND(stat_prod_calc_test_venusaur[[#This Row],[gl_stat_product]]/$F$2*100,2)</f>
        <v>97.38</v>
      </c>
      <c r="X848" s="5" t="e">
        <f>stat_prod_calc_test_venusaur[[#This Row],[Column1]]=stat_prod_calc_test_venusaur[[#This Row],[sg_gl_%sp]]</f>
        <v>#N/A</v>
      </c>
      <c r="Y848" s="5">
        <f>stat_prod_calc_test_venusaur[[#This Row],[ul_stat_product]]/$L$66*100</f>
        <v>98.164024965962298</v>
      </c>
      <c r="Z848" s="5" t="e">
        <f>INDEX(sgStats[gl_rank],MATCH(stat_prod_calc_test_venusaur[[#This Row],[iv_str]],sgStats[ul_iv_string],0))</f>
        <v>#N/A</v>
      </c>
      <c r="AA848" s="5" t="e">
        <f>stat_prod_calc_test_venusaur[[#This Row],[sg_ul_rank]]=stat_prod_calc_test_venusaur[[#This Row],[ul_rank]]</f>
        <v>#N/A</v>
      </c>
      <c r="AB848" s="5">
        <f>ROUND(stat_prod_calc_test_venusaur[[#This Row],[ul_stat_product]],1)</f>
        <v>3881.1</v>
      </c>
      <c r="AC848" s="5" t="e">
        <f>INDEX(sgStats[ul_prod],MATCH(stat_prod_calc_test_venusaur[[#This Row],[iv_str]],sgStats[ul_iv_string],0))</f>
        <v>#N/A</v>
      </c>
    </row>
    <row r="849" spans="1:29" x14ac:dyDescent="0.25">
      <c r="A849" s="5" t="s">
        <v>36</v>
      </c>
      <c r="B849" s="5" t="s">
        <v>1888</v>
      </c>
      <c r="C849">
        <v>21</v>
      </c>
      <c r="D849">
        <v>1476</v>
      </c>
      <c r="E849">
        <v>122</v>
      </c>
      <c r="F849">
        <v>1764.3440000000001</v>
      </c>
      <c r="G849">
        <v>1852</v>
      </c>
      <c r="H849">
        <v>54.798999999999999</v>
      </c>
      <c r="I849">
        <v>41</v>
      </c>
      <c r="J849">
        <v>2491</v>
      </c>
      <c r="K849">
        <v>159</v>
      </c>
      <c r="L849">
        <v>3881.114</v>
      </c>
      <c r="M849">
        <v>847</v>
      </c>
      <c r="N849">
        <v>77.959999999999994</v>
      </c>
      <c r="O849">
        <v>3</v>
      </c>
      <c r="P849" t="e">
        <f>INDEX(sgStats[gl_rank],MATCH(stat_prod_calc_test_venusaur[[#This Row],[iv_str]],sgStats[gl_iv_string],0))</f>
        <v>#N/A</v>
      </c>
      <c r="Q849" t="e">
        <f>stat_prod_calc_test_venusaur[[#This Row],[sg_gl_rank]]=stat_prod_calc_test_venusaur[[#This Row],[gl_rank]]</f>
        <v>#N/A</v>
      </c>
      <c r="R849">
        <f>ROUND(stat_prod_calc_test_venusaur[[#This Row],[gl_stat_product]],1)</f>
        <v>1764.3</v>
      </c>
      <c r="S849" s="6" t="e">
        <f>INDEX(sgStats[gl_prod],MATCH(stat_prod_calc_test_venusaur[[#This Row],[iv_str]],sgStats[gl_iv_string],0))</f>
        <v>#N/A</v>
      </c>
      <c r="T849" s="5">
        <f>ROUND(stat_prod_calc_test_venusaur[[#This Row],[gl_percent_rank]],2)</f>
        <v>54.8</v>
      </c>
      <c r="U849" s="5" t="e">
        <f>INDEX(sgStats[gl_percent_sp],MATCH(stat_prod_calc_test_venusaur[[#This Row],[iv_str]],sgStats[gl_iv_string],0))</f>
        <v>#N/A</v>
      </c>
      <c r="V849" s="5" t="e">
        <f>stat_prod_calc_test_venusaur[[#This Row],[my_gl_%sp]]=stat_prod_calc_test_venusaur[[#This Row],[sg_gl_%sp]]</f>
        <v>#N/A</v>
      </c>
      <c r="W849" s="5">
        <f>ROUND(stat_prod_calc_test_venusaur[[#This Row],[gl_stat_product]]/$F$2*100,2)</f>
        <v>96.59</v>
      </c>
      <c r="X849" s="5" t="e">
        <f>stat_prod_calc_test_venusaur[[#This Row],[Column1]]=stat_prod_calc_test_venusaur[[#This Row],[sg_gl_%sp]]</f>
        <v>#N/A</v>
      </c>
      <c r="Y849" s="5">
        <f>stat_prod_calc_test_venusaur[[#This Row],[ul_stat_product]]/$L$66*100</f>
        <v>98.164024965962298</v>
      </c>
      <c r="Z849" s="5" t="e">
        <f>INDEX(sgStats[gl_rank],MATCH(stat_prod_calc_test_venusaur[[#This Row],[iv_str]],sgStats[ul_iv_string],0))</f>
        <v>#N/A</v>
      </c>
      <c r="AA849" s="5" t="e">
        <f>stat_prod_calc_test_venusaur[[#This Row],[sg_ul_rank]]=stat_prod_calc_test_venusaur[[#This Row],[ul_rank]]</f>
        <v>#N/A</v>
      </c>
      <c r="AB849" s="5">
        <f>ROUND(stat_prod_calc_test_venusaur[[#This Row],[ul_stat_product]],1)</f>
        <v>3881.1</v>
      </c>
      <c r="AC849" s="5" t="e">
        <f>INDEX(sgStats[ul_prod],MATCH(stat_prod_calc_test_venusaur[[#This Row],[iv_str]],sgStats[ul_iv_string],0))</f>
        <v>#N/A</v>
      </c>
    </row>
    <row r="850" spans="1:29" x14ac:dyDescent="0.25">
      <c r="A850" s="5" t="s">
        <v>36</v>
      </c>
      <c r="B850" s="5" t="s">
        <v>887</v>
      </c>
      <c r="C850">
        <v>20</v>
      </c>
      <c r="D850">
        <v>1491</v>
      </c>
      <c r="E850">
        <v>118</v>
      </c>
      <c r="F850">
        <v>1786.923</v>
      </c>
      <c r="G850">
        <v>850</v>
      </c>
      <c r="H850">
        <v>79.242999999999995</v>
      </c>
      <c r="I850">
        <v>37</v>
      </c>
      <c r="J850">
        <v>2499</v>
      </c>
      <c r="K850">
        <v>153</v>
      </c>
      <c r="L850">
        <v>3881.0880000000002</v>
      </c>
      <c r="M850">
        <v>849</v>
      </c>
      <c r="N850">
        <v>77.933999999999997</v>
      </c>
      <c r="O850">
        <v>3</v>
      </c>
      <c r="P850" t="e">
        <f>INDEX(sgStats[gl_rank],MATCH(stat_prod_calc_test_venusaur[[#This Row],[iv_str]],sgStats[gl_iv_string],0))</f>
        <v>#N/A</v>
      </c>
      <c r="Q850" t="e">
        <f>stat_prod_calc_test_venusaur[[#This Row],[sg_gl_rank]]=stat_prod_calc_test_venusaur[[#This Row],[gl_rank]]</f>
        <v>#N/A</v>
      </c>
      <c r="R850">
        <f>ROUND(stat_prod_calc_test_venusaur[[#This Row],[gl_stat_product]],1)</f>
        <v>1786.9</v>
      </c>
      <c r="S850" s="6" t="e">
        <f>INDEX(sgStats[gl_prod],MATCH(stat_prod_calc_test_venusaur[[#This Row],[iv_str]],sgStats[gl_iv_string],0))</f>
        <v>#N/A</v>
      </c>
      <c r="T850" s="5">
        <f>ROUND(stat_prod_calc_test_venusaur[[#This Row],[gl_percent_rank]],2)</f>
        <v>79.239999999999995</v>
      </c>
      <c r="U850" s="5" t="e">
        <f>INDEX(sgStats[gl_percent_sp],MATCH(stat_prod_calc_test_venusaur[[#This Row],[iv_str]],sgStats[gl_iv_string],0))</f>
        <v>#N/A</v>
      </c>
      <c r="V850" s="5" t="e">
        <f>stat_prod_calc_test_venusaur[[#This Row],[my_gl_%sp]]=stat_prod_calc_test_venusaur[[#This Row],[sg_gl_%sp]]</f>
        <v>#N/A</v>
      </c>
      <c r="W850" s="5">
        <f>ROUND(stat_prod_calc_test_venusaur[[#This Row],[gl_stat_product]]/$F$2*100,2)</f>
        <v>97.83</v>
      </c>
      <c r="X850" s="5" t="e">
        <f>stat_prod_calc_test_venusaur[[#This Row],[Column1]]=stat_prod_calc_test_venusaur[[#This Row],[sg_gl_%sp]]</f>
        <v>#N/A</v>
      </c>
      <c r="Y850" s="5">
        <f>stat_prod_calc_test_venusaur[[#This Row],[ul_stat_product]]/$L$66*100</f>
        <v>98.163367354604034</v>
      </c>
      <c r="Z850" s="5" t="e">
        <f>INDEX(sgStats[gl_rank],MATCH(stat_prod_calc_test_venusaur[[#This Row],[iv_str]],sgStats[ul_iv_string],0))</f>
        <v>#N/A</v>
      </c>
      <c r="AA850" s="5" t="e">
        <f>stat_prod_calc_test_venusaur[[#This Row],[sg_ul_rank]]=stat_prod_calc_test_venusaur[[#This Row],[ul_rank]]</f>
        <v>#N/A</v>
      </c>
      <c r="AB850" s="5">
        <f>ROUND(stat_prod_calc_test_venusaur[[#This Row],[ul_stat_product]],1)</f>
        <v>3881.1</v>
      </c>
      <c r="AC850" s="5" t="e">
        <f>INDEX(sgStats[ul_prod],MATCH(stat_prod_calc_test_venusaur[[#This Row],[iv_str]],sgStats[ul_iv_string],0))</f>
        <v>#N/A</v>
      </c>
    </row>
    <row r="851" spans="1:29" x14ac:dyDescent="0.25">
      <c r="A851" s="5" t="s">
        <v>36</v>
      </c>
      <c r="B851" s="5" t="s">
        <v>210</v>
      </c>
      <c r="C851">
        <v>20.5</v>
      </c>
      <c r="D851">
        <v>1499</v>
      </c>
      <c r="E851">
        <v>121</v>
      </c>
      <c r="F851">
        <v>1814.9690000000001</v>
      </c>
      <c r="G851">
        <v>174</v>
      </c>
      <c r="H851">
        <v>95.751000000000005</v>
      </c>
      <c r="I851">
        <v>38</v>
      </c>
      <c r="J851">
        <v>2487</v>
      </c>
      <c r="K851">
        <v>156</v>
      </c>
      <c r="L851">
        <v>3881.0639999999999</v>
      </c>
      <c r="M851">
        <v>850</v>
      </c>
      <c r="N851">
        <v>77.908000000000001</v>
      </c>
      <c r="O851">
        <v>3</v>
      </c>
      <c r="P851">
        <f>INDEX(sgStats[gl_rank],MATCH(stat_prod_calc_test_venusaur[[#This Row],[iv_str]],sgStats[gl_iv_string],0))</f>
        <v>175</v>
      </c>
      <c r="Q851" t="b">
        <f>stat_prod_calc_test_venusaur[[#This Row],[sg_gl_rank]]=stat_prod_calc_test_venusaur[[#This Row],[gl_rank]]</f>
        <v>0</v>
      </c>
      <c r="R851">
        <f>ROUND(stat_prod_calc_test_venusaur[[#This Row],[gl_stat_product]],1)</f>
        <v>1815</v>
      </c>
      <c r="S851" s="6">
        <f>INDEX(sgStats[gl_prod],MATCH(stat_prod_calc_test_venusaur[[#This Row],[iv_str]],sgStats[gl_iv_string],0))</f>
        <v>1815</v>
      </c>
      <c r="T851" s="5">
        <f>ROUND(stat_prod_calc_test_venusaur[[#This Row],[gl_percent_rank]],2)</f>
        <v>95.75</v>
      </c>
      <c r="U851" s="5">
        <f>INDEX(sgStats[gl_percent_sp],MATCH(stat_prod_calc_test_venusaur[[#This Row],[iv_str]],sgStats[gl_iv_string],0))</f>
        <v>97.97</v>
      </c>
      <c r="V851" s="5" t="b">
        <f>stat_prod_calc_test_venusaur[[#This Row],[my_gl_%sp]]=stat_prod_calc_test_venusaur[[#This Row],[sg_gl_%sp]]</f>
        <v>0</v>
      </c>
      <c r="W851" s="5">
        <f>ROUND(stat_prod_calc_test_venusaur[[#This Row],[gl_stat_product]]/$F$2*100,2)</f>
        <v>99.36</v>
      </c>
      <c r="X851" s="5" t="b">
        <f>stat_prod_calc_test_venusaur[[#This Row],[Column1]]=stat_prod_calc_test_venusaur[[#This Row],[sg_gl_%sp]]</f>
        <v>0</v>
      </c>
      <c r="Y851" s="5">
        <f>stat_prod_calc_test_venusaur[[#This Row],[ul_stat_product]]/$L$66*100</f>
        <v>98.162760328734862</v>
      </c>
      <c r="Z851" s="5" t="e">
        <f>INDEX(sgStats[gl_rank],MATCH(stat_prod_calc_test_venusaur[[#This Row],[iv_str]],sgStats[ul_iv_string],0))</f>
        <v>#N/A</v>
      </c>
      <c r="AA851" s="5" t="e">
        <f>stat_prod_calc_test_venusaur[[#This Row],[sg_ul_rank]]=stat_prod_calc_test_venusaur[[#This Row],[ul_rank]]</f>
        <v>#N/A</v>
      </c>
      <c r="AB851" s="5">
        <f>ROUND(stat_prod_calc_test_venusaur[[#This Row],[ul_stat_product]],1)</f>
        <v>3881.1</v>
      </c>
      <c r="AC851" s="5" t="e">
        <f>INDEX(sgStats[ul_prod],MATCH(stat_prod_calc_test_venusaur[[#This Row],[iv_str]],sgStats[ul_iv_string],0))</f>
        <v>#N/A</v>
      </c>
    </row>
    <row r="852" spans="1:29" x14ac:dyDescent="0.25">
      <c r="A852" s="5" t="s">
        <v>36</v>
      </c>
      <c r="B852" s="5" t="s">
        <v>685</v>
      </c>
      <c r="C852">
        <v>21</v>
      </c>
      <c r="D852">
        <v>1487</v>
      </c>
      <c r="E852">
        <v>124</v>
      </c>
      <c r="F852">
        <v>1793.2670000000001</v>
      </c>
      <c r="G852">
        <v>648</v>
      </c>
      <c r="H852">
        <v>84.176000000000002</v>
      </c>
      <c r="I852">
        <v>40.5</v>
      </c>
      <c r="J852">
        <v>2494</v>
      </c>
      <c r="K852">
        <v>160</v>
      </c>
      <c r="L852">
        <v>3881.047</v>
      </c>
      <c r="M852">
        <v>851</v>
      </c>
      <c r="N852">
        <v>77.855999999999995</v>
      </c>
      <c r="O852">
        <v>3</v>
      </c>
      <c r="P852" t="e">
        <f>INDEX(sgStats[gl_rank],MATCH(stat_prod_calc_test_venusaur[[#This Row],[iv_str]],sgStats[gl_iv_string],0))</f>
        <v>#N/A</v>
      </c>
      <c r="Q852" t="e">
        <f>stat_prod_calc_test_venusaur[[#This Row],[sg_gl_rank]]=stat_prod_calc_test_venusaur[[#This Row],[gl_rank]]</f>
        <v>#N/A</v>
      </c>
      <c r="R852">
        <f>ROUND(stat_prod_calc_test_venusaur[[#This Row],[gl_stat_product]],1)</f>
        <v>1793.3</v>
      </c>
      <c r="S852" s="6" t="e">
        <f>INDEX(sgStats[gl_prod],MATCH(stat_prod_calc_test_venusaur[[#This Row],[iv_str]],sgStats[gl_iv_string],0))</f>
        <v>#N/A</v>
      </c>
      <c r="T852" s="5">
        <f>ROUND(stat_prod_calc_test_venusaur[[#This Row],[gl_percent_rank]],2)</f>
        <v>84.18</v>
      </c>
      <c r="U852" s="5" t="e">
        <f>INDEX(sgStats[gl_percent_sp],MATCH(stat_prod_calc_test_venusaur[[#This Row],[iv_str]],sgStats[gl_iv_string],0))</f>
        <v>#N/A</v>
      </c>
      <c r="V852" s="5" t="e">
        <f>stat_prod_calc_test_venusaur[[#This Row],[my_gl_%sp]]=stat_prod_calc_test_venusaur[[#This Row],[sg_gl_%sp]]</f>
        <v>#N/A</v>
      </c>
      <c r="W852" s="5">
        <f>ROUND(stat_prod_calc_test_venusaur[[#This Row],[gl_stat_product]]/$F$2*100,2)</f>
        <v>98.17</v>
      </c>
      <c r="X852" s="5" t="e">
        <f>stat_prod_calc_test_venusaur[[#This Row],[Column1]]=stat_prod_calc_test_venusaur[[#This Row],[sg_gl_%sp]]</f>
        <v>#N/A</v>
      </c>
      <c r="Y852" s="5">
        <f>stat_prod_calc_test_venusaur[[#This Row],[ul_stat_product]]/$L$66*100</f>
        <v>98.162330352077532</v>
      </c>
      <c r="Z852" s="5" t="e">
        <f>INDEX(sgStats[gl_rank],MATCH(stat_prod_calc_test_venusaur[[#This Row],[iv_str]],sgStats[ul_iv_string],0))</f>
        <v>#N/A</v>
      </c>
      <c r="AA852" s="5" t="e">
        <f>stat_prod_calc_test_venusaur[[#This Row],[sg_ul_rank]]=stat_prod_calc_test_venusaur[[#This Row],[ul_rank]]</f>
        <v>#N/A</v>
      </c>
      <c r="AB852" s="5">
        <f>ROUND(stat_prod_calc_test_venusaur[[#This Row],[ul_stat_product]],1)</f>
        <v>3881</v>
      </c>
      <c r="AC852" s="5" t="e">
        <f>INDEX(sgStats[ul_prod],MATCH(stat_prod_calc_test_venusaur[[#This Row],[iv_str]],sgStats[ul_iv_string],0))</f>
        <v>#N/A</v>
      </c>
    </row>
    <row r="853" spans="1:29" x14ac:dyDescent="0.25">
      <c r="A853" s="5" t="s">
        <v>36</v>
      </c>
      <c r="B853" s="5" t="s">
        <v>1218</v>
      </c>
      <c r="C853">
        <v>21</v>
      </c>
      <c r="D853">
        <v>1483</v>
      </c>
      <c r="E853">
        <v>123</v>
      </c>
      <c r="F853">
        <v>1778.8050000000001</v>
      </c>
      <c r="G853">
        <v>1182</v>
      </c>
      <c r="H853">
        <v>71.135999999999996</v>
      </c>
      <c r="I853">
        <v>40.5</v>
      </c>
      <c r="J853">
        <v>2488</v>
      </c>
      <c r="K853">
        <v>160</v>
      </c>
      <c r="L853">
        <v>3881.047</v>
      </c>
      <c r="M853">
        <v>851</v>
      </c>
      <c r="N853">
        <v>77.855999999999995</v>
      </c>
      <c r="O853">
        <v>3</v>
      </c>
      <c r="P853" t="e">
        <f>INDEX(sgStats[gl_rank],MATCH(stat_prod_calc_test_venusaur[[#This Row],[iv_str]],sgStats[gl_iv_string],0))</f>
        <v>#N/A</v>
      </c>
      <c r="Q853" t="e">
        <f>stat_prod_calc_test_venusaur[[#This Row],[sg_gl_rank]]=stat_prod_calc_test_venusaur[[#This Row],[gl_rank]]</f>
        <v>#N/A</v>
      </c>
      <c r="R853">
        <f>ROUND(stat_prod_calc_test_venusaur[[#This Row],[gl_stat_product]],1)</f>
        <v>1778.8</v>
      </c>
      <c r="S853" s="6" t="e">
        <f>INDEX(sgStats[gl_prod],MATCH(stat_prod_calc_test_venusaur[[#This Row],[iv_str]],sgStats[gl_iv_string],0))</f>
        <v>#N/A</v>
      </c>
      <c r="T853" s="5">
        <f>ROUND(stat_prod_calc_test_venusaur[[#This Row],[gl_percent_rank]],2)</f>
        <v>71.14</v>
      </c>
      <c r="U853" s="5" t="e">
        <f>INDEX(sgStats[gl_percent_sp],MATCH(stat_prod_calc_test_venusaur[[#This Row],[iv_str]],sgStats[gl_iv_string],0))</f>
        <v>#N/A</v>
      </c>
      <c r="V853" s="5" t="e">
        <f>stat_prod_calc_test_venusaur[[#This Row],[my_gl_%sp]]=stat_prod_calc_test_venusaur[[#This Row],[sg_gl_%sp]]</f>
        <v>#N/A</v>
      </c>
      <c r="W853" s="5">
        <f>ROUND(stat_prod_calc_test_venusaur[[#This Row],[gl_stat_product]]/$F$2*100,2)</f>
        <v>97.38</v>
      </c>
      <c r="X853" s="5" t="e">
        <f>stat_prod_calc_test_venusaur[[#This Row],[Column1]]=stat_prod_calc_test_venusaur[[#This Row],[sg_gl_%sp]]</f>
        <v>#N/A</v>
      </c>
      <c r="Y853" s="5">
        <f>stat_prod_calc_test_venusaur[[#This Row],[ul_stat_product]]/$L$66*100</f>
        <v>98.162330352077532</v>
      </c>
      <c r="Z853" s="5" t="e">
        <f>INDEX(sgStats[gl_rank],MATCH(stat_prod_calc_test_venusaur[[#This Row],[iv_str]],sgStats[ul_iv_string],0))</f>
        <v>#N/A</v>
      </c>
      <c r="AA853" s="5" t="e">
        <f>stat_prod_calc_test_venusaur[[#This Row],[sg_ul_rank]]=stat_prod_calc_test_venusaur[[#This Row],[ul_rank]]</f>
        <v>#N/A</v>
      </c>
      <c r="AB853" s="5">
        <f>ROUND(stat_prod_calc_test_venusaur[[#This Row],[ul_stat_product]],1)</f>
        <v>3881</v>
      </c>
      <c r="AC853" s="5" t="e">
        <f>INDEX(sgStats[ul_prod],MATCH(stat_prod_calc_test_venusaur[[#This Row],[iv_str]],sgStats[ul_iv_string],0))</f>
        <v>#N/A</v>
      </c>
    </row>
    <row r="854" spans="1:29" x14ac:dyDescent="0.25">
      <c r="A854" s="5" t="s">
        <v>36</v>
      </c>
      <c r="B854" s="5" t="s">
        <v>573</v>
      </c>
      <c r="C854">
        <v>20</v>
      </c>
      <c r="D854">
        <v>1485</v>
      </c>
      <c r="E854">
        <v>121</v>
      </c>
      <c r="F854">
        <v>1797.0730000000001</v>
      </c>
      <c r="G854">
        <v>536</v>
      </c>
      <c r="H854">
        <v>86.911000000000001</v>
      </c>
      <c r="I854">
        <v>37</v>
      </c>
      <c r="J854">
        <v>2487</v>
      </c>
      <c r="K854">
        <v>156</v>
      </c>
      <c r="L854">
        <v>3880.9940000000001</v>
      </c>
      <c r="M854">
        <v>853</v>
      </c>
      <c r="N854">
        <v>77.83</v>
      </c>
      <c r="O854">
        <v>3</v>
      </c>
      <c r="P854" t="e">
        <f>INDEX(sgStats[gl_rank],MATCH(stat_prod_calc_test_venusaur[[#This Row],[iv_str]],sgStats[gl_iv_string],0))</f>
        <v>#N/A</v>
      </c>
      <c r="Q854" t="e">
        <f>stat_prod_calc_test_venusaur[[#This Row],[sg_gl_rank]]=stat_prod_calc_test_venusaur[[#This Row],[gl_rank]]</f>
        <v>#N/A</v>
      </c>
      <c r="R854">
        <f>ROUND(stat_prod_calc_test_venusaur[[#This Row],[gl_stat_product]],1)</f>
        <v>1797.1</v>
      </c>
      <c r="S854" s="6" t="e">
        <f>INDEX(sgStats[gl_prod],MATCH(stat_prod_calc_test_venusaur[[#This Row],[iv_str]],sgStats[gl_iv_string],0))</f>
        <v>#N/A</v>
      </c>
      <c r="T854" s="5">
        <f>ROUND(stat_prod_calc_test_venusaur[[#This Row],[gl_percent_rank]],2)</f>
        <v>86.91</v>
      </c>
      <c r="U854" s="5" t="e">
        <f>INDEX(sgStats[gl_percent_sp],MATCH(stat_prod_calc_test_venusaur[[#This Row],[iv_str]],sgStats[gl_iv_string],0))</f>
        <v>#N/A</v>
      </c>
      <c r="V854" s="5" t="e">
        <f>stat_prod_calc_test_venusaur[[#This Row],[my_gl_%sp]]=stat_prod_calc_test_venusaur[[#This Row],[sg_gl_%sp]]</f>
        <v>#N/A</v>
      </c>
      <c r="W854" s="5">
        <f>ROUND(stat_prod_calc_test_venusaur[[#This Row],[gl_stat_product]]/$F$2*100,2)</f>
        <v>98.38</v>
      </c>
      <c r="X854" s="5" t="e">
        <f>stat_prod_calc_test_venusaur[[#This Row],[Column1]]=stat_prod_calc_test_venusaur[[#This Row],[sg_gl_%sp]]</f>
        <v>#N/A</v>
      </c>
      <c r="Y854" s="5">
        <f>stat_prod_calc_test_venusaur[[#This Row],[ul_stat_product]]/$L$66*100</f>
        <v>98.160989836616466</v>
      </c>
      <c r="Z854" s="5" t="e">
        <f>INDEX(sgStats[gl_rank],MATCH(stat_prod_calc_test_venusaur[[#This Row],[iv_str]],sgStats[ul_iv_string],0))</f>
        <v>#N/A</v>
      </c>
      <c r="AA854" s="5" t="e">
        <f>stat_prod_calc_test_venusaur[[#This Row],[sg_ul_rank]]=stat_prod_calc_test_venusaur[[#This Row],[ul_rank]]</f>
        <v>#N/A</v>
      </c>
      <c r="AB854" s="5">
        <f>ROUND(stat_prod_calc_test_venusaur[[#This Row],[ul_stat_product]],1)</f>
        <v>3881</v>
      </c>
      <c r="AC854" s="5" t="e">
        <f>INDEX(sgStats[ul_prod],MATCH(stat_prod_calc_test_venusaur[[#This Row],[iv_str]],sgStats[ul_iv_string],0))</f>
        <v>#N/A</v>
      </c>
    </row>
    <row r="855" spans="1:29" x14ac:dyDescent="0.25">
      <c r="A855" s="5" t="s">
        <v>36</v>
      </c>
      <c r="B855" s="5" t="s">
        <v>678</v>
      </c>
      <c r="C855">
        <v>20.5</v>
      </c>
      <c r="D855">
        <v>1492</v>
      </c>
      <c r="E855">
        <v>122</v>
      </c>
      <c r="F855">
        <v>1793.5509999999999</v>
      </c>
      <c r="G855">
        <v>642</v>
      </c>
      <c r="H855">
        <v>84.298000000000002</v>
      </c>
      <c r="I855">
        <v>38.5</v>
      </c>
      <c r="J855">
        <v>2493</v>
      </c>
      <c r="K855">
        <v>158</v>
      </c>
      <c r="L855">
        <v>3880.9119999999998</v>
      </c>
      <c r="M855">
        <v>854</v>
      </c>
      <c r="N855">
        <v>77.804000000000002</v>
      </c>
      <c r="O855">
        <v>3</v>
      </c>
      <c r="P855" t="e">
        <f>INDEX(sgStats[gl_rank],MATCH(stat_prod_calc_test_venusaur[[#This Row],[iv_str]],sgStats[gl_iv_string],0))</f>
        <v>#N/A</v>
      </c>
      <c r="Q855" t="e">
        <f>stat_prod_calc_test_venusaur[[#This Row],[sg_gl_rank]]=stat_prod_calc_test_venusaur[[#This Row],[gl_rank]]</f>
        <v>#N/A</v>
      </c>
      <c r="R855">
        <f>ROUND(stat_prod_calc_test_venusaur[[#This Row],[gl_stat_product]],1)</f>
        <v>1793.6</v>
      </c>
      <c r="S855" s="6" t="e">
        <f>INDEX(sgStats[gl_prod],MATCH(stat_prod_calc_test_venusaur[[#This Row],[iv_str]],sgStats[gl_iv_string],0))</f>
        <v>#N/A</v>
      </c>
      <c r="T855" s="5">
        <f>ROUND(stat_prod_calc_test_venusaur[[#This Row],[gl_percent_rank]],2)</f>
        <v>84.3</v>
      </c>
      <c r="U855" s="5" t="e">
        <f>INDEX(sgStats[gl_percent_sp],MATCH(stat_prod_calc_test_venusaur[[#This Row],[iv_str]],sgStats[gl_iv_string],0))</f>
        <v>#N/A</v>
      </c>
      <c r="V855" s="5" t="e">
        <f>stat_prod_calc_test_venusaur[[#This Row],[my_gl_%sp]]=stat_prod_calc_test_venusaur[[#This Row],[sg_gl_%sp]]</f>
        <v>#N/A</v>
      </c>
      <c r="W855" s="5">
        <f>ROUND(stat_prod_calc_test_venusaur[[#This Row],[gl_stat_product]]/$F$2*100,2)</f>
        <v>98.19</v>
      </c>
      <c r="X855" s="5" t="e">
        <f>stat_prod_calc_test_venusaur[[#This Row],[Column1]]=stat_prod_calc_test_venusaur[[#This Row],[sg_gl_%sp]]</f>
        <v>#N/A</v>
      </c>
      <c r="Y855" s="5">
        <f>stat_prod_calc_test_venusaur[[#This Row],[ul_stat_product]]/$L$66*100</f>
        <v>98.158915831563462</v>
      </c>
      <c r="Z855" s="5" t="e">
        <f>INDEX(sgStats[gl_rank],MATCH(stat_prod_calc_test_venusaur[[#This Row],[iv_str]],sgStats[ul_iv_string],0))</f>
        <v>#N/A</v>
      </c>
      <c r="AA855" s="5" t="e">
        <f>stat_prod_calc_test_venusaur[[#This Row],[sg_ul_rank]]=stat_prod_calc_test_venusaur[[#This Row],[ul_rank]]</f>
        <v>#N/A</v>
      </c>
      <c r="AB855" s="5">
        <f>ROUND(stat_prod_calc_test_venusaur[[#This Row],[ul_stat_product]],1)</f>
        <v>3880.9</v>
      </c>
      <c r="AC855" s="5" t="e">
        <f>INDEX(sgStats[ul_prod],MATCH(stat_prod_calc_test_venusaur[[#This Row],[iv_str]],sgStats[ul_iv_string],0))</f>
        <v>#N/A</v>
      </c>
    </row>
    <row r="856" spans="1:29" x14ac:dyDescent="0.25">
      <c r="A856" s="5" t="s">
        <v>36</v>
      </c>
      <c r="B856" s="5" t="s">
        <v>1423</v>
      </c>
      <c r="C856">
        <v>19.5</v>
      </c>
      <c r="D856">
        <v>1487</v>
      </c>
      <c r="E856">
        <v>119</v>
      </c>
      <c r="F856">
        <v>1773.9259999999999</v>
      </c>
      <c r="G856">
        <v>1387</v>
      </c>
      <c r="H856">
        <v>66.129000000000005</v>
      </c>
      <c r="I856">
        <v>35.5</v>
      </c>
      <c r="J856">
        <v>2497</v>
      </c>
      <c r="K856">
        <v>155</v>
      </c>
      <c r="L856">
        <v>3880.7910000000002</v>
      </c>
      <c r="M856">
        <v>855</v>
      </c>
      <c r="N856">
        <v>77.778000000000006</v>
      </c>
      <c r="O856">
        <v>3</v>
      </c>
      <c r="P856" t="e">
        <f>INDEX(sgStats[gl_rank],MATCH(stat_prod_calc_test_venusaur[[#This Row],[iv_str]],sgStats[gl_iv_string],0))</f>
        <v>#N/A</v>
      </c>
      <c r="Q856" t="e">
        <f>stat_prod_calc_test_venusaur[[#This Row],[sg_gl_rank]]=stat_prod_calc_test_venusaur[[#This Row],[gl_rank]]</f>
        <v>#N/A</v>
      </c>
      <c r="R856">
        <f>ROUND(stat_prod_calc_test_venusaur[[#This Row],[gl_stat_product]],1)</f>
        <v>1773.9</v>
      </c>
      <c r="S856" s="6" t="e">
        <f>INDEX(sgStats[gl_prod],MATCH(stat_prod_calc_test_venusaur[[#This Row],[iv_str]],sgStats[gl_iv_string],0))</f>
        <v>#N/A</v>
      </c>
      <c r="T856" s="5">
        <f>ROUND(stat_prod_calc_test_venusaur[[#This Row],[gl_percent_rank]],2)</f>
        <v>66.13</v>
      </c>
      <c r="U856" s="5" t="e">
        <f>INDEX(sgStats[gl_percent_sp],MATCH(stat_prod_calc_test_venusaur[[#This Row],[iv_str]],sgStats[gl_iv_string],0))</f>
        <v>#N/A</v>
      </c>
      <c r="V856" s="5" t="e">
        <f>stat_prod_calc_test_venusaur[[#This Row],[my_gl_%sp]]=stat_prod_calc_test_venusaur[[#This Row],[sg_gl_%sp]]</f>
        <v>#N/A</v>
      </c>
      <c r="W856" s="5">
        <f>ROUND(stat_prod_calc_test_venusaur[[#This Row],[gl_stat_product]]/$F$2*100,2)</f>
        <v>97.12</v>
      </c>
      <c r="X856" s="5" t="e">
        <f>stat_prod_calc_test_venusaur[[#This Row],[Column1]]=stat_prod_calc_test_venusaur[[#This Row],[sg_gl_%sp]]</f>
        <v>#N/A</v>
      </c>
      <c r="Y856" s="5">
        <f>stat_prod_calc_test_venusaur[[#This Row],[ul_stat_product]]/$L$66*100</f>
        <v>98.155855409473105</v>
      </c>
      <c r="Z856" s="5" t="e">
        <f>INDEX(sgStats[gl_rank],MATCH(stat_prod_calc_test_venusaur[[#This Row],[iv_str]],sgStats[ul_iv_string],0))</f>
        <v>#N/A</v>
      </c>
      <c r="AA856" s="5" t="e">
        <f>stat_prod_calc_test_venusaur[[#This Row],[sg_ul_rank]]=stat_prod_calc_test_venusaur[[#This Row],[ul_rank]]</f>
        <v>#N/A</v>
      </c>
      <c r="AB856" s="5">
        <f>ROUND(stat_prod_calc_test_venusaur[[#This Row],[ul_stat_product]],1)</f>
        <v>3880.8</v>
      </c>
      <c r="AC856" s="5" t="e">
        <f>INDEX(sgStats[ul_prod],MATCH(stat_prod_calc_test_venusaur[[#This Row],[iv_str]],sgStats[ul_iv_string],0))</f>
        <v>#N/A</v>
      </c>
    </row>
    <row r="857" spans="1:29" x14ac:dyDescent="0.25">
      <c r="A857" s="5" t="s">
        <v>36</v>
      </c>
      <c r="B857" s="5" t="s">
        <v>579</v>
      </c>
      <c r="C857">
        <v>20</v>
      </c>
      <c r="D857">
        <v>1488</v>
      </c>
      <c r="E857">
        <v>121</v>
      </c>
      <c r="F857">
        <v>1796.943</v>
      </c>
      <c r="G857">
        <v>542</v>
      </c>
      <c r="H857">
        <v>86.763999999999996</v>
      </c>
      <c r="I857">
        <v>37</v>
      </c>
      <c r="J857">
        <v>2493</v>
      </c>
      <c r="K857">
        <v>156</v>
      </c>
      <c r="L857">
        <v>3880.7150000000001</v>
      </c>
      <c r="M857">
        <v>856</v>
      </c>
      <c r="N857">
        <v>77.725999999999999</v>
      </c>
      <c r="O857">
        <v>3</v>
      </c>
      <c r="P857" t="e">
        <f>INDEX(sgStats[gl_rank],MATCH(stat_prod_calc_test_venusaur[[#This Row],[iv_str]],sgStats[gl_iv_string],0))</f>
        <v>#N/A</v>
      </c>
      <c r="Q857" t="e">
        <f>stat_prod_calc_test_venusaur[[#This Row],[sg_gl_rank]]=stat_prod_calc_test_venusaur[[#This Row],[gl_rank]]</f>
        <v>#N/A</v>
      </c>
      <c r="R857">
        <f>ROUND(stat_prod_calc_test_venusaur[[#This Row],[gl_stat_product]],1)</f>
        <v>1796.9</v>
      </c>
      <c r="S857" s="6" t="e">
        <f>INDEX(sgStats[gl_prod],MATCH(stat_prod_calc_test_venusaur[[#This Row],[iv_str]],sgStats[gl_iv_string],0))</f>
        <v>#N/A</v>
      </c>
      <c r="T857" s="5">
        <f>ROUND(stat_prod_calc_test_venusaur[[#This Row],[gl_percent_rank]],2)</f>
        <v>86.76</v>
      </c>
      <c r="U857" s="5" t="e">
        <f>INDEX(sgStats[gl_percent_sp],MATCH(stat_prod_calc_test_venusaur[[#This Row],[iv_str]],sgStats[gl_iv_string],0))</f>
        <v>#N/A</v>
      </c>
      <c r="V857" s="5" t="e">
        <f>stat_prod_calc_test_venusaur[[#This Row],[my_gl_%sp]]=stat_prod_calc_test_venusaur[[#This Row],[sg_gl_%sp]]</f>
        <v>#N/A</v>
      </c>
      <c r="W857" s="5">
        <f>ROUND(stat_prod_calc_test_venusaur[[#This Row],[gl_stat_product]]/$F$2*100,2)</f>
        <v>98.38</v>
      </c>
      <c r="X857" s="5" t="e">
        <f>stat_prod_calc_test_venusaur[[#This Row],[Column1]]=stat_prod_calc_test_venusaur[[#This Row],[sg_gl_%sp]]</f>
        <v>#N/A</v>
      </c>
      <c r="Y857" s="5">
        <f>stat_prod_calc_test_venusaur[[#This Row],[ul_stat_product]]/$L$66*100</f>
        <v>98.153933160887405</v>
      </c>
      <c r="Z857" s="5" t="e">
        <f>INDEX(sgStats[gl_rank],MATCH(stat_prod_calc_test_venusaur[[#This Row],[iv_str]],sgStats[ul_iv_string],0))</f>
        <v>#N/A</v>
      </c>
      <c r="AA857" s="5" t="e">
        <f>stat_prod_calc_test_venusaur[[#This Row],[sg_ul_rank]]=stat_prod_calc_test_venusaur[[#This Row],[ul_rank]]</f>
        <v>#N/A</v>
      </c>
      <c r="AB857" s="5">
        <f>ROUND(stat_prod_calc_test_venusaur[[#This Row],[ul_stat_product]],1)</f>
        <v>3880.7</v>
      </c>
      <c r="AC857" s="5" t="e">
        <f>INDEX(sgStats[ul_prod],MATCH(stat_prod_calc_test_venusaur[[#This Row],[iv_str]],sgStats[ul_iv_string],0))</f>
        <v>#N/A</v>
      </c>
    </row>
    <row r="858" spans="1:29" x14ac:dyDescent="0.25">
      <c r="A858" s="5" t="s">
        <v>36</v>
      </c>
      <c r="B858" s="5" t="s">
        <v>1082</v>
      </c>
      <c r="C858">
        <v>20</v>
      </c>
      <c r="D858">
        <v>1485</v>
      </c>
      <c r="E858">
        <v>120</v>
      </c>
      <c r="F858">
        <v>1782.0930000000001</v>
      </c>
      <c r="G858">
        <v>1046</v>
      </c>
      <c r="H858">
        <v>74.456999999999994</v>
      </c>
      <c r="I858">
        <v>37</v>
      </c>
      <c r="J858">
        <v>2487</v>
      </c>
      <c r="K858">
        <v>156</v>
      </c>
      <c r="L858">
        <v>3880.7150000000001</v>
      </c>
      <c r="M858">
        <v>856</v>
      </c>
      <c r="N858">
        <v>77.725999999999999</v>
      </c>
      <c r="O858">
        <v>3</v>
      </c>
      <c r="P858" t="e">
        <f>INDEX(sgStats[gl_rank],MATCH(stat_prod_calc_test_venusaur[[#This Row],[iv_str]],sgStats[gl_iv_string],0))</f>
        <v>#N/A</v>
      </c>
      <c r="Q858" t="e">
        <f>stat_prod_calc_test_venusaur[[#This Row],[sg_gl_rank]]=stat_prod_calc_test_venusaur[[#This Row],[gl_rank]]</f>
        <v>#N/A</v>
      </c>
      <c r="R858">
        <f>ROUND(stat_prod_calc_test_venusaur[[#This Row],[gl_stat_product]],1)</f>
        <v>1782.1</v>
      </c>
      <c r="S858" s="6" t="e">
        <f>INDEX(sgStats[gl_prod],MATCH(stat_prod_calc_test_venusaur[[#This Row],[iv_str]],sgStats[gl_iv_string],0))</f>
        <v>#N/A</v>
      </c>
      <c r="T858" s="5">
        <f>ROUND(stat_prod_calc_test_venusaur[[#This Row],[gl_percent_rank]],2)</f>
        <v>74.459999999999994</v>
      </c>
      <c r="U858" s="5" t="e">
        <f>INDEX(sgStats[gl_percent_sp],MATCH(stat_prod_calc_test_venusaur[[#This Row],[iv_str]],sgStats[gl_iv_string],0))</f>
        <v>#N/A</v>
      </c>
      <c r="V858" s="5" t="e">
        <f>stat_prod_calc_test_venusaur[[#This Row],[my_gl_%sp]]=stat_prod_calc_test_venusaur[[#This Row],[sg_gl_%sp]]</f>
        <v>#N/A</v>
      </c>
      <c r="W858" s="5">
        <f>ROUND(stat_prod_calc_test_venusaur[[#This Row],[gl_stat_product]]/$F$2*100,2)</f>
        <v>97.56</v>
      </c>
      <c r="X858" s="5" t="e">
        <f>stat_prod_calc_test_venusaur[[#This Row],[Column1]]=stat_prod_calc_test_venusaur[[#This Row],[sg_gl_%sp]]</f>
        <v>#N/A</v>
      </c>
      <c r="Y858" s="5">
        <f>stat_prod_calc_test_venusaur[[#This Row],[ul_stat_product]]/$L$66*100</f>
        <v>98.153933160887405</v>
      </c>
      <c r="Z858" s="5" t="e">
        <f>INDEX(sgStats[gl_rank],MATCH(stat_prod_calc_test_venusaur[[#This Row],[iv_str]],sgStats[ul_iv_string],0))</f>
        <v>#N/A</v>
      </c>
      <c r="AA858" s="5" t="e">
        <f>stat_prod_calc_test_venusaur[[#This Row],[sg_ul_rank]]=stat_prod_calc_test_venusaur[[#This Row],[ul_rank]]</f>
        <v>#N/A</v>
      </c>
      <c r="AB858" s="5">
        <f>ROUND(stat_prod_calc_test_venusaur[[#This Row],[ul_stat_product]],1)</f>
        <v>3880.7</v>
      </c>
      <c r="AC858" s="5" t="e">
        <f>INDEX(sgStats[ul_prod],MATCH(stat_prod_calc_test_venusaur[[#This Row],[iv_str]],sgStats[ul_iv_string],0))</f>
        <v>#N/A</v>
      </c>
    </row>
    <row r="859" spans="1:29" x14ac:dyDescent="0.25">
      <c r="A859" s="5" t="s">
        <v>36</v>
      </c>
      <c r="B859" s="5" t="s">
        <v>2284</v>
      </c>
      <c r="C859">
        <v>20</v>
      </c>
      <c r="D859">
        <v>1466</v>
      </c>
      <c r="E859">
        <v>120</v>
      </c>
      <c r="F859">
        <v>1755.883</v>
      </c>
      <c r="G859">
        <v>2247</v>
      </c>
      <c r="H859">
        <v>45.128</v>
      </c>
      <c r="I859">
        <v>38</v>
      </c>
      <c r="J859">
        <v>2493</v>
      </c>
      <c r="K859">
        <v>156</v>
      </c>
      <c r="L859">
        <v>3880.6849999999999</v>
      </c>
      <c r="M859">
        <v>858</v>
      </c>
      <c r="N859">
        <v>77.7</v>
      </c>
      <c r="O859">
        <v>3</v>
      </c>
      <c r="P859" t="e">
        <f>INDEX(sgStats[gl_rank],MATCH(stat_prod_calc_test_venusaur[[#This Row],[iv_str]],sgStats[gl_iv_string],0))</f>
        <v>#N/A</v>
      </c>
      <c r="Q859" t="e">
        <f>stat_prod_calc_test_venusaur[[#This Row],[sg_gl_rank]]=stat_prod_calc_test_venusaur[[#This Row],[gl_rank]]</f>
        <v>#N/A</v>
      </c>
      <c r="R859">
        <f>ROUND(stat_prod_calc_test_venusaur[[#This Row],[gl_stat_product]],1)</f>
        <v>1755.9</v>
      </c>
      <c r="S859" s="6" t="e">
        <f>INDEX(sgStats[gl_prod],MATCH(stat_prod_calc_test_venusaur[[#This Row],[iv_str]],sgStats[gl_iv_string],0))</f>
        <v>#N/A</v>
      </c>
      <c r="T859" s="5">
        <f>ROUND(stat_prod_calc_test_venusaur[[#This Row],[gl_percent_rank]],2)</f>
        <v>45.13</v>
      </c>
      <c r="U859" s="5" t="e">
        <f>INDEX(sgStats[gl_percent_sp],MATCH(stat_prod_calc_test_venusaur[[#This Row],[iv_str]],sgStats[gl_iv_string],0))</f>
        <v>#N/A</v>
      </c>
      <c r="V859" s="5" t="e">
        <f>stat_prod_calc_test_venusaur[[#This Row],[my_gl_%sp]]=stat_prod_calc_test_venusaur[[#This Row],[sg_gl_%sp]]</f>
        <v>#N/A</v>
      </c>
      <c r="W859" s="5">
        <f>ROUND(stat_prod_calc_test_venusaur[[#This Row],[gl_stat_product]]/$F$2*100,2)</f>
        <v>96.13</v>
      </c>
      <c r="X859" s="5" t="e">
        <f>stat_prod_calc_test_venusaur[[#This Row],[Column1]]=stat_prod_calc_test_venusaur[[#This Row],[sg_gl_%sp]]</f>
        <v>#N/A</v>
      </c>
      <c r="Y859" s="5">
        <f>stat_prod_calc_test_venusaur[[#This Row],[ul_stat_product]]/$L$66*100</f>
        <v>98.153174378550943</v>
      </c>
      <c r="Z859" s="5" t="e">
        <f>INDEX(sgStats[gl_rank],MATCH(stat_prod_calc_test_venusaur[[#This Row],[iv_str]],sgStats[ul_iv_string],0))</f>
        <v>#N/A</v>
      </c>
      <c r="AA859" s="5" t="e">
        <f>stat_prod_calc_test_venusaur[[#This Row],[sg_ul_rank]]=stat_prod_calc_test_venusaur[[#This Row],[ul_rank]]</f>
        <v>#N/A</v>
      </c>
      <c r="AB859" s="5">
        <f>ROUND(stat_prod_calc_test_venusaur[[#This Row],[ul_stat_product]],1)</f>
        <v>3880.7</v>
      </c>
      <c r="AC859" s="5" t="e">
        <f>INDEX(sgStats[ul_prod],MATCH(stat_prod_calc_test_venusaur[[#This Row],[iv_str]],sgStats[ul_iv_string],0))</f>
        <v>#N/A</v>
      </c>
    </row>
    <row r="860" spans="1:29" x14ac:dyDescent="0.25">
      <c r="A860" s="5" t="s">
        <v>36</v>
      </c>
      <c r="B860" s="5" t="s">
        <v>2041</v>
      </c>
      <c r="C860">
        <v>20</v>
      </c>
      <c r="D860">
        <v>1480</v>
      </c>
      <c r="E860">
        <v>121</v>
      </c>
      <c r="F860">
        <v>1760.972</v>
      </c>
      <c r="G860">
        <v>2005</v>
      </c>
      <c r="H860">
        <v>51.037999999999997</v>
      </c>
      <c r="I860">
        <v>37.5</v>
      </c>
      <c r="J860">
        <v>2499</v>
      </c>
      <c r="K860">
        <v>158</v>
      </c>
      <c r="L860">
        <v>3880.5189999999998</v>
      </c>
      <c r="M860">
        <v>859</v>
      </c>
      <c r="N860">
        <v>77.674000000000007</v>
      </c>
      <c r="O860">
        <v>3</v>
      </c>
      <c r="P860" t="e">
        <f>INDEX(sgStats[gl_rank],MATCH(stat_prod_calc_test_venusaur[[#This Row],[iv_str]],sgStats[gl_iv_string],0))</f>
        <v>#N/A</v>
      </c>
      <c r="Q860" t="e">
        <f>stat_prod_calc_test_venusaur[[#This Row],[sg_gl_rank]]=stat_prod_calc_test_venusaur[[#This Row],[gl_rank]]</f>
        <v>#N/A</v>
      </c>
      <c r="R860">
        <f>ROUND(stat_prod_calc_test_venusaur[[#This Row],[gl_stat_product]],1)</f>
        <v>1761</v>
      </c>
      <c r="S860" s="6" t="e">
        <f>INDEX(sgStats[gl_prod],MATCH(stat_prod_calc_test_venusaur[[#This Row],[iv_str]],sgStats[gl_iv_string],0))</f>
        <v>#N/A</v>
      </c>
      <c r="T860" s="5">
        <f>ROUND(stat_prod_calc_test_venusaur[[#This Row],[gl_percent_rank]],2)</f>
        <v>51.04</v>
      </c>
      <c r="U860" s="5" t="e">
        <f>INDEX(sgStats[gl_percent_sp],MATCH(stat_prod_calc_test_venusaur[[#This Row],[iv_str]],sgStats[gl_iv_string],0))</f>
        <v>#N/A</v>
      </c>
      <c r="V860" s="5" t="e">
        <f>stat_prod_calc_test_venusaur[[#This Row],[my_gl_%sp]]=stat_prod_calc_test_venusaur[[#This Row],[sg_gl_%sp]]</f>
        <v>#N/A</v>
      </c>
      <c r="W860" s="5">
        <f>ROUND(stat_prod_calc_test_venusaur[[#This Row],[gl_stat_product]]/$F$2*100,2)</f>
        <v>96.41</v>
      </c>
      <c r="X860" s="5" t="e">
        <f>stat_prod_calc_test_venusaur[[#This Row],[Column1]]=stat_prod_calc_test_venusaur[[#This Row],[sg_gl_%sp]]</f>
        <v>#N/A</v>
      </c>
      <c r="Y860" s="5">
        <f>stat_prod_calc_test_venusaur[[#This Row],[ul_stat_product]]/$L$66*100</f>
        <v>98.148975782955873</v>
      </c>
      <c r="Z860" s="5" t="e">
        <f>INDEX(sgStats[gl_rank],MATCH(stat_prod_calc_test_venusaur[[#This Row],[iv_str]],sgStats[ul_iv_string],0))</f>
        <v>#N/A</v>
      </c>
      <c r="AA860" s="5" t="e">
        <f>stat_prod_calc_test_venusaur[[#This Row],[sg_ul_rank]]=stat_prod_calc_test_venusaur[[#This Row],[ul_rank]]</f>
        <v>#N/A</v>
      </c>
      <c r="AB860" s="5">
        <f>ROUND(stat_prod_calc_test_venusaur[[#This Row],[ul_stat_product]],1)</f>
        <v>3880.5</v>
      </c>
      <c r="AC860" s="5" t="e">
        <f>INDEX(sgStats[ul_prod],MATCH(stat_prod_calc_test_venusaur[[#This Row],[iv_str]],sgStats[ul_iv_string],0))</f>
        <v>#N/A</v>
      </c>
    </row>
    <row r="861" spans="1:29" x14ac:dyDescent="0.25">
      <c r="A861" s="5" t="s">
        <v>36</v>
      </c>
      <c r="B861" s="5" t="s">
        <v>583</v>
      </c>
      <c r="C861">
        <v>20</v>
      </c>
      <c r="D861">
        <v>1492</v>
      </c>
      <c r="E861">
        <v>121</v>
      </c>
      <c r="F861">
        <v>1796.7270000000001</v>
      </c>
      <c r="G861">
        <v>546</v>
      </c>
      <c r="H861">
        <v>86.667000000000002</v>
      </c>
      <c r="I861">
        <v>37</v>
      </c>
      <c r="J861">
        <v>2499</v>
      </c>
      <c r="K861">
        <v>156</v>
      </c>
      <c r="L861">
        <v>3880.248</v>
      </c>
      <c r="M861">
        <v>860</v>
      </c>
      <c r="N861">
        <v>77.622</v>
      </c>
      <c r="O861">
        <v>3</v>
      </c>
      <c r="P861" t="e">
        <f>INDEX(sgStats[gl_rank],MATCH(stat_prod_calc_test_venusaur[[#This Row],[iv_str]],sgStats[gl_iv_string],0))</f>
        <v>#N/A</v>
      </c>
      <c r="Q861" t="e">
        <f>stat_prod_calc_test_venusaur[[#This Row],[sg_gl_rank]]=stat_prod_calc_test_venusaur[[#This Row],[gl_rank]]</f>
        <v>#N/A</v>
      </c>
      <c r="R861">
        <f>ROUND(stat_prod_calc_test_venusaur[[#This Row],[gl_stat_product]],1)</f>
        <v>1796.7</v>
      </c>
      <c r="S861" s="6" t="e">
        <f>INDEX(sgStats[gl_prod],MATCH(stat_prod_calc_test_venusaur[[#This Row],[iv_str]],sgStats[gl_iv_string],0))</f>
        <v>#N/A</v>
      </c>
      <c r="T861" s="5">
        <f>ROUND(stat_prod_calc_test_venusaur[[#This Row],[gl_percent_rank]],2)</f>
        <v>86.67</v>
      </c>
      <c r="U861" s="5" t="e">
        <f>INDEX(sgStats[gl_percent_sp],MATCH(stat_prod_calc_test_venusaur[[#This Row],[iv_str]],sgStats[gl_iv_string],0))</f>
        <v>#N/A</v>
      </c>
      <c r="V861" s="5" t="e">
        <f>stat_prod_calc_test_venusaur[[#This Row],[my_gl_%sp]]=stat_prod_calc_test_venusaur[[#This Row],[sg_gl_%sp]]</f>
        <v>#N/A</v>
      </c>
      <c r="W861" s="5">
        <f>ROUND(stat_prod_calc_test_venusaur[[#This Row],[gl_stat_product]]/$F$2*100,2)</f>
        <v>98.36</v>
      </c>
      <c r="X861" s="5" t="e">
        <f>stat_prod_calc_test_venusaur[[#This Row],[Column1]]=stat_prod_calc_test_venusaur[[#This Row],[sg_gl_%sp]]</f>
        <v>#N/A</v>
      </c>
      <c r="Y861" s="5">
        <f>stat_prod_calc_test_venusaur[[#This Row],[ul_stat_product]]/$L$66*100</f>
        <v>98.142121449183207</v>
      </c>
      <c r="Z861" s="5" t="e">
        <f>INDEX(sgStats[gl_rank],MATCH(stat_prod_calc_test_venusaur[[#This Row],[iv_str]],sgStats[ul_iv_string],0))</f>
        <v>#N/A</v>
      </c>
      <c r="AA861" s="5" t="e">
        <f>stat_prod_calc_test_venusaur[[#This Row],[sg_ul_rank]]=stat_prod_calc_test_venusaur[[#This Row],[ul_rank]]</f>
        <v>#N/A</v>
      </c>
      <c r="AB861" s="5">
        <f>ROUND(stat_prod_calc_test_venusaur[[#This Row],[ul_stat_product]],1)</f>
        <v>3880.2</v>
      </c>
      <c r="AC861" s="5" t="e">
        <f>INDEX(sgStats[ul_prod],MATCH(stat_prod_calc_test_venusaur[[#This Row],[iv_str]],sgStats[ul_iv_string],0))</f>
        <v>#N/A</v>
      </c>
    </row>
    <row r="862" spans="1:29" x14ac:dyDescent="0.25">
      <c r="A862" s="5" t="s">
        <v>36</v>
      </c>
      <c r="B862" s="5" t="s">
        <v>1091</v>
      </c>
      <c r="C862">
        <v>20</v>
      </c>
      <c r="D862">
        <v>1488</v>
      </c>
      <c r="E862">
        <v>120</v>
      </c>
      <c r="F862">
        <v>1781.8779999999999</v>
      </c>
      <c r="G862">
        <v>1055</v>
      </c>
      <c r="H862">
        <v>74.236999999999995</v>
      </c>
      <c r="I862">
        <v>37</v>
      </c>
      <c r="J862">
        <v>2493</v>
      </c>
      <c r="K862">
        <v>156</v>
      </c>
      <c r="L862">
        <v>3880.248</v>
      </c>
      <c r="M862">
        <v>860</v>
      </c>
      <c r="N862">
        <v>77.622</v>
      </c>
      <c r="O862">
        <v>3</v>
      </c>
      <c r="P862" t="e">
        <f>INDEX(sgStats[gl_rank],MATCH(stat_prod_calc_test_venusaur[[#This Row],[iv_str]],sgStats[gl_iv_string],0))</f>
        <v>#N/A</v>
      </c>
      <c r="Q862" t="e">
        <f>stat_prod_calc_test_venusaur[[#This Row],[sg_gl_rank]]=stat_prod_calc_test_venusaur[[#This Row],[gl_rank]]</f>
        <v>#N/A</v>
      </c>
      <c r="R862">
        <f>ROUND(stat_prod_calc_test_venusaur[[#This Row],[gl_stat_product]],1)</f>
        <v>1781.9</v>
      </c>
      <c r="S862" s="6" t="e">
        <f>INDEX(sgStats[gl_prod],MATCH(stat_prod_calc_test_venusaur[[#This Row],[iv_str]],sgStats[gl_iv_string],0))</f>
        <v>#N/A</v>
      </c>
      <c r="T862" s="5">
        <f>ROUND(stat_prod_calc_test_venusaur[[#This Row],[gl_percent_rank]],2)</f>
        <v>74.239999999999995</v>
      </c>
      <c r="U862" s="5" t="e">
        <f>INDEX(sgStats[gl_percent_sp],MATCH(stat_prod_calc_test_venusaur[[#This Row],[iv_str]],sgStats[gl_iv_string],0))</f>
        <v>#N/A</v>
      </c>
      <c r="V862" s="5" t="e">
        <f>stat_prod_calc_test_venusaur[[#This Row],[my_gl_%sp]]=stat_prod_calc_test_venusaur[[#This Row],[sg_gl_%sp]]</f>
        <v>#N/A</v>
      </c>
      <c r="W862" s="5">
        <f>ROUND(stat_prod_calc_test_venusaur[[#This Row],[gl_stat_product]]/$F$2*100,2)</f>
        <v>97.55</v>
      </c>
      <c r="X862" s="5" t="e">
        <f>stat_prod_calc_test_venusaur[[#This Row],[Column1]]=stat_prod_calc_test_venusaur[[#This Row],[sg_gl_%sp]]</f>
        <v>#N/A</v>
      </c>
      <c r="Y862" s="5">
        <f>stat_prod_calc_test_venusaur[[#This Row],[ul_stat_product]]/$L$66*100</f>
        <v>98.142121449183207</v>
      </c>
      <c r="Z862" s="5" t="e">
        <f>INDEX(sgStats[gl_rank],MATCH(stat_prod_calc_test_venusaur[[#This Row],[iv_str]],sgStats[ul_iv_string],0))</f>
        <v>#N/A</v>
      </c>
      <c r="AA862" s="5" t="e">
        <f>stat_prod_calc_test_venusaur[[#This Row],[sg_ul_rank]]=stat_prod_calc_test_venusaur[[#This Row],[ul_rank]]</f>
        <v>#N/A</v>
      </c>
      <c r="AB862" s="5">
        <f>ROUND(stat_prod_calc_test_venusaur[[#This Row],[ul_stat_product]],1)</f>
        <v>3880.2</v>
      </c>
      <c r="AC862" s="5" t="e">
        <f>INDEX(sgStats[ul_prod],MATCH(stat_prod_calc_test_venusaur[[#This Row],[iv_str]],sgStats[ul_iv_string],0))</f>
        <v>#N/A</v>
      </c>
    </row>
    <row r="863" spans="1:29" x14ac:dyDescent="0.25">
      <c r="A863" s="5" t="s">
        <v>36</v>
      </c>
      <c r="B863" s="5" t="s">
        <v>690</v>
      </c>
      <c r="C863">
        <v>20.5</v>
      </c>
      <c r="D863">
        <v>1495</v>
      </c>
      <c r="E863">
        <v>122</v>
      </c>
      <c r="F863">
        <v>1793.194</v>
      </c>
      <c r="G863">
        <v>654</v>
      </c>
      <c r="H863">
        <v>84.028999999999996</v>
      </c>
      <c r="I863">
        <v>38.5</v>
      </c>
      <c r="J863">
        <v>2499</v>
      </c>
      <c r="K863">
        <v>158</v>
      </c>
      <c r="L863">
        <v>3880.1390000000001</v>
      </c>
      <c r="M863">
        <v>862</v>
      </c>
      <c r="N863">
        <v>77.596000000000004</v>
      </c>
      <c r="O863">
        <v>3</v>
      </c>
      <c r="P863" t="e">
        <f>INDEX(sgStats[gl_rank],MATCH(stat_prod_calc_test_venusaur[[#This Row],[iv_str]],sgStats[gl_iv_string],0))</f>
        <v>#N/A</v>
      </c>
      <c r="Q863" t="e">
        <f>stat_prod_calc_test_venusaur[[#This Row],[sg_gl_rank]]=stat_prod_calc_test_venusaur[[#This Row],[gl_rank]]</f>
        <v>#N/A</v>
      </c>
      <c r="R863">
        <f>ROUND(stat_prod_calc_test_venusaur[[#This Row],[gl_stat_product]],1)</f>
        <v>1793.2</v>
      </c>
      <c r="S863" s="6" t="e">
        <f>INDEX(sgStats[gl_prod],MATCH(stat_prod_calc_test_venusaur[[#This Row],[iv_str]],sgStats[gl_iv_string],0))</f>
        <v>#N/A</v>
      </c>
      <c r="T863" s="5">
        <f>ROUND(stat_prod_calc_test_venusaur[[#This Row],[gl_percent_rank]],2)</f>
        <v>84.03</v>
      </c>
      <c r="U863" s="5" t="e">
        <f>INDEX(sgStats[gl_percent_sp],MATCH(stat_prod_calc_test_venusaur[[#This Row],[iv_str]],sgStats[gl_iv_string],0))</f>
        <v>#N/A</v>
      </c>
      <c r="V863" s="5" t="e">
        <f>stat_prod_calc_test_venusaur[[#This Row],[my_gl_%sp]]=stat_prod_calc_test_venusaur[[#This Row],[sg_gl_%sp]]</f>
        <v>#N/A</v>
      </c>
      <c r="W863" s="5">
        <f>ROUND(stat_prod_calc_test_venusaur[[#This Row],[gl_stat_product]]/$F$2*100,2)</f>
        <v>98.17</v>
      </c>
      <c r="X863" s="5" t="e">
        <f>stat_prod_calc_test_venusaur[[#This Row],[Column1]]=stat_prod_calc_test_venusaur[[#This Row],[sg_gl_%sp]]</f>
        <v>#N/A</v>
      </c>
      <c r="Y863" s="5">
        <f>stat_prod_calc_test_venusaur[[#This Row],[ul_stat_product]]/$L$66*100</f>
        <v>98.139364540027415</v>
      </c>
      <c r="Z863" s="5" t="e">
        <f>INDEX(sgStats[gl_rank],MATCH(stat_prod_calc_test_venusaur[[#This Row],[iv_str]],sgStats[ul_iv_string],0))</f>
        <v>#N/A</v>
      </c>
      <c r="AA863" s="5" t="e">
        <f>stat_prod_calc_test_venusaur[[#This Row],[sg_ul_rank]]=stat_prod_calc_test_venusaur[[#This Row],[ul_rank]]</f>
        <v>#N/A</v>
      </c>
      <c r="AB863" s="5">
        <f>ROUND(stat_prod_calc_test_venusaur[[#This Row],[ul_stat_product]],1)</f>
        <v>3880.1</v>
      </c>
      <c r="AC863" s="5" t="e">
        <f>INDEX(sgStats[ul_prod],MATCH(stat_prod_calc_test_venusaur[[#This Row],[iv_str]],sgStats[ul_iv_string],0))</f>
        <v>#N/A</v>
      </c>
    </row>
    <row r="864" spans="1:29" x14ac:dyDescent="0.25">
      <c r="A864" s="5" t="s">
        <v>36</v>
      </c>
      <c r="B864" s="5" t="s">
        <v>2299</v>
      </c>
      <c r="C864">
        <v>20</v>
      </c>
      <c r="D864">
        <v>1470</v>
      </c>
      <c r="E864">
        <v>120</v>
      </c>
      <c r="F864">
        <v>1755.626</v>
      </c>
      <c r="G864">
        <v>2262</v>
      </c>
      <c r="H864">
        <v>44.737000000000002</v>
      </c>
      <c r="I864">
        <v>38</v>
      </c>
      <c r="J864">
        <v>2499</v>
      </c>
      <c r="K864">
        <v>156</v>
      </c>
      <c r="L864">
        <v>3880.1170000000002</v>
      </c>
      <c r="M864">
        <v>863</v>
      </c>
      <c r="N864">
        <v>77.569999999999993</v>
      </c>
      <c r="O864">
        <v>3</v>
      </c>
      <c r="P864" t="e">
        <f>INDEX(sgStats[gl_rank],MATCH(stat_prod_calc_test_venusaur[[#This Row],[iv_str]],sgStats[gl_iv_string],0))</f>
        <v>#N/A</v>
      </c>
      <c r="Q864" t="e">
        <f>stat_prod_calc_test_venusaur[[#This Row],[sg_gl_rank]]=stat_prod_calc_test_venusaur[[#This Row],[gl_rank]]</f>
        <v>#N/A</v>
      </c>
      <c r="R864">
        <f>ROUND(stat_prod_calc_test_venusaur[[#This Row],[gl_stat_product]],1)</f>
        <v>1755.6</v>
      </c>
      <c r="S864" s="6" t="e">
        <f>INDEX(sgStats[gl_prod],MATCH(stat_prod_calc_test_venusaur[[#This Row],[iv_str]],sgStats[gl_iv_string],0))</f>
        <v>#N/A</v>
      </c>
      <c r="T864" s="5">
        <f>ROUND(stat_prod_calc_test_venusaur[[#This Row],[gl_percent_rank]],2)</f>
        <v>44.74</v>
      </c>
      <c r="U864" s="5" t="e">
        <f>INDEX(sgStats[gl_percent_sp],MATCH(stat_prod_calc_test_venusaur[[#This Row],[iv_str]],sgStats[gl_iv_string],0))</f>
        <v>#N/A</v>
      </c>
      <c r="V864" s="5" t="e">
        <f>stat_prod_calc_test_venusaur[[#This Row],[my_gl_%sp]]=stat_prod_calc_test_venusaur[[#This Row],[sg_gl_%sp]]</f>
        <v>#N/A</v>
      </c>
      <c r="W864" s="5">
        <f>ROUND(stat_prod_calc_test_venusaur[[#This Row],[gl_stat_product]]/$F$2*100,2)</f>
        <v>96.11</v>
      </c>
      <c r="X864" s="5" t="e">
        <f>stat_prod_calc_test_venusaur[[#This Row],[Column1]]=stat_prod_calc_test_venusaur[[#This Row],[sg_gl_%sp]]</f>
        <v>#N/A</v>
      </c>
      <c r="Y864" s="5">
        <f>stat_prod_calc_test_venusaur[[#This Row],[ul_stat_product]]/$L$66*100</f>
        <v>98.138808099647349</v>
      </c>
      <c r="Z864" s="5" t="e">
        <f>INDEX(sgStats[gl_rank],MATCH(stat_prod_calc_test_venusaur[[#This Row],[iv_str]],sgStats[ul_iv_string],0))</f>
        <v>#N/A</v>
      </c>
      <c r="AA864" s="5" t="e">
        <f>stat_prod_calc_test_venusaur[[#This Row],[sg_ul_rank]]=stat_prod_calc_test_venusaur[[#This Row],[ul_rank]]</f>
        <v>#N/A</v>
      </c>
      <c r="AB864" s="5">
        <f>ROUND(stat_prod_calc_test_venusaur[[#This Row],[ul_stat_product]],1)</f>
        <v>3880.1</v>
      </c>
      <c r="AC864" s="5" t="e">
        <f>INDEX(sgStats[ul_prod],MATCH(stat_prod_calc_test_venusaur[[#This Row],[iv_str]],sgStats[ul_iv_string],0))</f>
        <v>#N/A</v>
      </c>
    </row>
    <row r="865" spans="1:29" x14ac:dyDescent="0.25">
      <c r="A865" s="5" t="s">
        <v>36</v>
      </c>
      <c r="B865" s="5" t="s">
        <v>1903</v>
      </c>
      <c r="C865">
        <v>21</v>
      </c>
      <c r="D865">
        <v>1479</v>
      </c>
      <c r="E865">
        <v>122</v>
      </c>
      <c r="F865">
        <v>1763.886</v>
      </c>
      <c r="G865">
        <v>1867</v>
      </c>
      <c r="H865">
        <v>54.432000000000002</v>
      </c>
      <c r="I865">
        <v>41</v>
      </c>
      <c r="J865">
        <v>2497</v>
      </c>
      <c r="K865">
        <v>159</v>
      </c>
      <c r="L865">
        <v>3880.1080000000002</v>
      </c>
      <c r="M865">
        <v>864</v>
      </c>
      <c r="N865">
        <v>77.543999999999997</v>
      </c>
      <c r="O865">
        <v>3</v>
      </c>
      <c r="P865" t="e">
        <f>INDEX(sgStats[gl_rank],MATCH(stat_prod_calc_test_venusaur[[#This Row],[iv_str]],sgStats[gl_iv_string],0))</f>
        <v>#N/A</v>
      </c>
      <c r="Q865" t="e">
        <f>stat_prod_calc_test_venusaur[[#This Row],[sg_gl_rank]]=stat_prod_calc_test_venusaur[[#This Row],[gl_rank]]</f>
        <v>#N/A</v>
      </c>
      <c r="R865">
        <f>ROUND(stat_prod_calc_test_venusaur[[#This Row],[gl_stat_product]],1)</f>
        <v>1763.9</v>
      </c>
      <c r="S865" s="6" t="e">
        <f>INDEX(sgStats[gl_prod],MATCH(stat_prod_calc_test_venusaur[[#This Row],[iv_str]],sgStats[gl_iv_string],0))</f>
        <v>#N/A</v>
      </c>
      <c r="T865" s="5">
        <f>ROUND(stat_prod_calc_test_venusaur[[#This Row],[gl_percent_rank]],2)</f>
        <v>54.43</v>
      </c>
      <c r="U865" s="5" t="e">
        <f>INDEX(sgStats[gl_percent_sp],MATCH(stat_prod_calc_test_venusaur[[#This Row],[iv_str]],sgStats[gl_iv_string],0))</f>
        <v>#N/A</v>
      </c>
      <c r="V865" s="5" t="e">
        <f>stat_prod_calc_test_venusaur[[#This Row],[my_gl_%sp]]=stat_prod_calc_test_venusaur[[#This Row],[sg_gl_%sp]]</f>
        <v>#N/A</v>
      </c>
      <c r="W865" s="5">
        <f>ROUND(stat_prod_calc_test_venusaur[[#This Row],[gl_stat_product]]/$F$2*100,2)</f>
        <v>96.57</v>
      </c>
      <c r="X865" s="5" t="e">
        <f>stat_prod_calc_test_venusaur[[#This Row],[Column1]]=stat_prod_calc_test_venusaur[[#This Row],[sg_gl_%sp]]</f>
        <v>#N/A</v>
      </c>
      <c r="Y865" s="5">
        <f>stat_prod_calc_test_venusaur[[#This Row],[ul_stat_product]]/$L$66*100</f>
        <v>98.138580464946415</v>
      </c>
      <c r="Z865" s="5" t="e">
        <f>INDEX(sgStats[gl_rank],MATCH(stat_prod_calc_test_venusaur[[#This Row],[iv_str]],sgStats[ul_iv_string],0))</f>
        <v>#N/A</v>
      </c>
      <c r="AA865" s="5" t="e">
        <f>stat_prod_calc_test_venusaur[[#This Row],[sg_ul_rank]]=stat_prod_calc_test_venusaur[[#This Row],[ul_rank]]</f>
        <v>#N/A</v>
      </c>
      <c r="AB865" s="5">
        <f>ROUND(stat_prod_calc_test_venusaur[[#This Row],[ul_stat_product]],1)</f>
        <v>3880.1</v>
      </c>
      <c r="AC865" s="5" t="e">
        <f>INDEX(sgStats[ul_prod],MATCH(stat_prod_calc_test_venusaur[[#This Row],[iv_str]],sgStats[ul_iv_string],0))</f>
        <v>#N/A</v>
      </c>
    </row>
    <row r="866" spans="1:29" x14ac:dyDescent="0.25">
      <c r="A866" s="5" t="s">
        <v>36</v>
      </c>
      <c r="B866" s="5" t="s">
        <v>1455</v>
      </c>
      <c r="C866">
        <v>20.5</v>
      </c>
      <c r="D866">
        <v>1477</v>
      </c>
      <c r="E866">
        <v>120</v>
      </c>
      <c r="F866">
        <v>1773.4549999999999</v>
      </c>
      <c r="G866">
        <v>1419</v>
      </c>
      <c r="H866">
        <v>65.299000000000007</v>
      </c>
      <c r="I866">
        <v>39</v>
      </c>
      <c r="J866">
        <v>2487</v>
      </c>
      <c r="K866">
        <v>156</v>
      </c>
      <c r="L866">
        <v>3880.105</v>
      </c>
      <c r="M866">
        <v>865</v>
      </c>
      <c r="N866">
        <v>77.492000000000004</v>
      </c>
      <c r="O866">
        <v>3</v>
      </c>
      <c r="P866" t="e">
        <f>INDEX(sgStats[gl_rank],MATCH(stat_prod_calc_test_venusaur[[#This Row],[iv_str]],sgStats[gl_iv_string],0))</f>
        <v>#N/A</v>
      </c>
      <c r="Q866" t="e">
        <f>stat_prod_calc_test_venusaur[[#This Row],[sg_gl_rank]]=stat_prod_calc_test_venusaur[[#This Row],[gl_rank]]</f>
        <v>#N/A</v>
      </c>
      <c r="R866">
        <f>ROUND(stat_prod_calc_test_venusaur[[#This Row],[gl_stat_product]],1)</f>
        <v>1773.5</v>
      </c>
      <c r="S866" s="6" t="e">
        <f>INDEX(sgStats[gl_prod],MATCH(stat_prod_calc_test_venusaur[[#This Row],[iv_str]],sgStats[gl_iv_string],0))</f>
        <v>#N/A</v>
      </c>
      <c r="T866" s="5">
        <f>ROUND(stat_prod_calc_test_venusaur[[#This Row],[gl_percent_rank]],2)</f>
        <v>65.3</v>
      </c>
      <c r="U866" s="5" t="e">
        <f>INDEX(sgStats[gl_percent_sp],MATCH(stat_prod_calc_test_venusaur[[#This Row],[iv_str]],sgStats[gl_iv_string],0))</f>
        <v>#N/A</v>
      </c>
      <c r="V866" s="5" t="e">
        <f>stat_prod_calc_test_venusaur[[#This Row],[my_gl_%sp]]=stat_prod_calc_test_venusaur[[#This Row],[sg_gl_%sp]]</f>
        <v>#N/A</v>
      </c>
      <c r="W866" s="5">
        <f>ROUND(stat_prod_calc_test_venusaur[[#This Row],[gl_stat_product]]/$F$2*100,2)</f>
        <v>97.09</v>
      </c>
      <c r="X866" s="5" t="e">
        <f>stat_prod_calc_test_venusaur[[#This Row],[Column1]]=stat_prod_calc_test_venusaur[[#This Row],[sg_gl_%sp]]</f>
        <v>#N/A</v>
      </c>
      <c r="Y866" s="5">
        <f>stat_prod_calc_test_venusaur[[#This Row],[ul_stat_product]]/$L$66*100</f>
        <v>98.138504586712756</v>
      </c>
      <c r="Z866" s="5" t="e">
        <f>INDEX(sgStats[gl_rank],MATCH(stat_prod_calc_test_venusaur[[#This Row],[iv_str]],sgStats[ul_iv_string],0))</f>
        <v>#N/A</v>
      </c>
      <c r="AA866" s="5" t="e">
        <f>stat_prod_calc_test_venusaur[[#This Row],[sg_ul_rank]]=stat_prod_calc_test_venusaur[[#This Row],[ul_rank]]</f>
        <v>#N/A</v>
      </c>
      <c r="AB866" s="5">
        <f>ROUND(stat_prod_calc_test_venusaur[[#This Row],[ul_stat_product]],1)</f>
        <v>3880.1</v>
      </c>
      <c r="AC866" s="5" t="e">
        <f>INDEX(sgStats[ul_prod],MATCH(stat_prod_calc_test_venusaur[[#This Row],[iv_str]],sgStats[ul_iv_string],0))</f>
        <v>#N/A</v>
      </c>
    </row>
    <row r="867" spans="1:29" x14ac:dyDescent="0.25">
      <c r="A867" s="5" t="s">
        <v>36</v>
      </c>
      <c r="B867" s="5" t="s">
        <v>1505</v>
      </c>
      <c r="C867">
        <v>20.5</v>
      </c>
      <c r="D867">
        <v>1477</v>
      </c>
      <c r="E867">
        <v>123</v>
      </c>
      <c r="F867">
        <v>1772.347</v>
      </c>
      <c r="G867">
        <v>1467</v>
      </c>
      <c r="H867">
        <v>64.126999999999995</v>
      </c>
      <c r="I867">
        <v>39</v>
      </c>
      <c r="J867">
        <v>2486</v>
      </c>
      <c r="K867">
        <v>160</v>
      </c>
      <c r="L867">
        <v>3880.105</v>
      </c>
      <c r="M867">
        <v>865</v>
      </c>
      <c r="N867">
        <v>77.492000000000004</v>
      </c>
      <c r="O867">
        <v>3</v>
      </c>
      <c r="P867" t="e">
        <f>INDEX(sgStats[gl_rank],MATCH(stat_prod_calc_test_venusaur[[#This Row],[iv_str]],sgStats[gl_iv_string],0))</f>
        <v>#N/A</v>
      </c>
      <c r="Q867" t="e">
        <f>stat_prod_calc_test_venusaur[[#This Row],[sg_gl_rank]]=stat_prod_calc_test_venusaur[[#This Row],[gl_rank]]</f>
        <v>#N/A</v>
      </c>
      <c r="R867">
        <f>ROUND(stat_prod_calc_test_venusaur[[#This Row],[gl_stat_product]],1)</f>
        <v>1772.3</v>
      </c>
      <c r="S867" s="6" t="e">
        <f>INDEX(sgStats[gl_prod],MATCH(stat_prod_calc_test_venusaur[[#This Row],[iv_str]],sgStats[gl_iv_string],0))</f>
        <v>#N/A</v>
      </c>
      <c r="T867" s="5">
        <f>ROUND(stat_prod_calc_test_venusaur[[#This Row],[gl_percent_rank]],2)</f>
        <v>64.13</v>
      </c>
      <c r="U867" s="5" t="e">
        <f>INDEX(sgStats[gl_percent_sp],MATCH(stat_prod_calc_test_venusaur[[#This Row],[iv_str]],sgStats[gl_iv_string],0))</f>
        <v>#N/A</v>
      </c>
      <c r="V867" s="5" t="e">
        <f>stat_prod_calc_test_venusaur[[#This Row],[my_gl_%sp]]=stat_prod_calc_test_venusaur[[#This Row],[sg_gl_%sp]]</f>
        <v>#N/A</v>
      </c>
      <c r="W867" s="5">
        <f>ROUND(stat_prod_calc_test_venusaur[[#This Row],[gl_stat_product]]/$F$2*100,2)</f>
        <v>97.03</v>
      </c>
      <c r="X867" s="5" t="e">
        <f>stat_prod_calc_test_venusaur[[#This Row],[Column1]]=stat_prod_calc_test_venusaur[[#This Row],[sg_gl_%sp]]</f>
        <v>#N/A</v>
      </c>
      <c r="Y867" s="5">
        <f>stat_prod_calc_test_venusaur[[#This Row],[ul_stat_product]]/$L$66*100</f>
        <v>98.138504586712756</v>
      </c>
      <c r="Z867" s="5" t="e">
        <f>INDEX(sgStats[gl_rank],MATCH(stat_prod_calc_test_venusaur[[#This Row],[iv_str]],sgStats[ul_iv_string],0))</f>
        <v>#N/A</v>
      </c>
      <c r="AA867" s="5" t="e">
        <f>stat_prod_calc_test_venusaur[[#This Row],[sg_ul_rank]]=stat_prod_calc_test_venusaur[[#This Row],[ul_rank]]</f>
        <v>#N/A</v>
      </c>
      <c r="AB867" s="5">
        <f>ROUND(stat_prod_calc_test_venusaur[[#This Row],[ul_stat_product]],1)</f>
        <v>3880.1</v>
      </c>
      <c r="AC867" s="5" t="e">
        <f>INDEX(sgStats[ul_prod],MATCH(stat_prod_calc_test_venusaur[[#This Row],[iv_str]],sgStats[ul_iv_string],0))</f>
        <v>#N/A</v>
      </c>
    </row>
    <row r="868" spans="1:29" x14ac:dyDescent="0.25">
      <c r="A868" s="5" t="s">
        <v>36</v>
      </c>
      <c r="B868" s="5" t="s">
        <v>697</v>
      </c>
      <c r="C868">
        <v>21</v>
      </c>
      <c r="D868">
        <v>1490</v>
      </c>
      <c r="E868">
        <v>124</v>
      </c>
      <c r="F868">
        <v>1792.8030000000001</v>
      </c>
      <c r="G868">
        <v>660</v>
      </c>
      <c r="H868">
        <v>83.882999999999996</v>
      </c>
      <c r="I868">
        <v>40.5</v>
      </c>
      <c r="J868">
        <v>2500</v>
      </c>
      <c r="K868">
        <v>160</v>
      </c>
      <c r="L868">
        <v>3880.0410000000002</v>
      </c>
      <c r="M868">
        <v>867</v>
      </c>
      <c r="N868">
        <v>77.44</v>
      </c>
      <c r="O868">
        <v>3</v>
      </c>
      <c r="P868" t="e">
        <f>INDEX(sgStats[gl_rank],MATCH(stat_prod_calc_test_venusaur[[#This Row],[iv_str]],sgStats[gl_iv_string],0))</f>
        <v>#N/A</v>
      </c>
      <c r="Q868" t="e">
        <f>stat_prod_calc_test_venusaur[[#This Row],[sg_gl_rank]]=stat_prod_calc_test_venusaur[[#This Row],[gl_rank]]</f>
        <v>#N/A</v>
      </c>
      <c r="R868">
        <f>ROUND(stat_prod_calc_test_venusaur[[#This Row],[gl_stat_product]],1)</f>
        <v>1792.8</v>
      </c>
      <c r="S868" s="6" t="e">
        <f>INDEX(sgStats[gl_prod],MATCH(stat_prod_calc_test_venusaur[[#This Row],[iv_str]],sgStats[gl_iv_string],0))</f>
        <v>#N/A</v>
      </c>
      <c r="T868" s="5">
        <f>ROUND(stat_prod_calc_test_venusaur[[#This Row],[gl_percent_rank]],2)</f>
        <v>83.88</v>
      </c>
      <c r="U868" s="5" t="e">
        <f>INDEX(sgStats[gl_percent_sp],MATCH(stat_prod_calc_test_venusaur[[#This Row],[iv_str]],sgStats[gl_iv_string],0))</f>
        <v>#N/A</v>
      </c>
      <c r="V868" s="5" t="e">
        <f>stat_prod_calc_test_venusaur[[#This Row],[my_gl_%sp]]=stat_prod_calc_test_venusaur[[#This Row],[sg_gl_%sp]]</f>
        <v>#N/A</v>
      </c>
      <c r="W868" s="5">
        <f>ROUND(stat_prod_calc_test_venusaur[[#This Row],[gl_stat_product]]/$F$2*100,2)</f>
        <v>98.15</v>
      </c>
      <c r="X868" s="5" t="e">
        <f>stat_prod_calc_test_venusaur[[#This Row],[Column1]]=stat_prod_calc_test_venusaur[[#This Row],[sg_gl_%sp]]</f>
        <v>#N/A</v>
      </c>
      <c r="Y868" s="5">
        <f>stat_prod_calc_test_venusaur[[#This Row],[ul_stat_product]]/$L$66*100</f>
        <v>98.136885851061649</v>
      </c>
      <c r="Z868" s="5" t="e">
        <f>INDEX(sgStats[gl_rank],MATCH(stat_prod_calc_test_venusaur[[#This Row],[iv_str]],sgStats[ul_iv_string],0))</f>
        <v>#N/A</v>
      </c>
      <c r="AA868" s="5" t="e">
        <f>stat_prod_calc_test_venusaur[[#This Row],[sg_ul_rank]]=stat_prod_calc_test_venusaur[[#This Row],[ul_rank]]</f>
        <v>#N/A</v>
      </c>
      <c r="AB868" s="5">
        <f>ROUND(stat_prod_calc_test_venusaur[[#This Row],[ul_stat_product]],1)</f>
        <v>3880</v>
      </c>
      <c r="AC868" s="5" t="e">
        <f>INDEX(sgStats[ul_prod],MATCH(stat_prod_calc_test_venusaur[[#This Row],[iv_str]],sgStats[ul_iv_string],0))</f>
        <v>#N/A</v>
      </c>
    </row>
    <row r="869" spans="1:29" x14ac:dyDescent="0.25">
      <c r="A869" s="5" t="s">
        <v>36</v>
      </c>
      <c r="B869" s="5" t="s">
        <v>1229</v>
      </c>
      <c r="C869">
        <v>21</v>
      </c>
      <c r="D869">
        <v>1486</v>
      </c>
      <c r="E869">
        <v>123</v>
      </c>
      <c r="F869">
        <v>1778.345</v>
      </c>
      <c r="G869">
        <v>1193</v>
      </c>
      <c r="H869">
        <v>70.867000000000004</v>
      </c>
      <c r="I869">
        <v>40.5</v>
      </c>
      <c r="J869">
        <v>2493</v>
      </c>
      <c r="K869">
        <v>160</v>
      </c>
      <c r="L869">
        <v>3880.0410000000002</v>
      </c>
      <c r="M869">
        <v>867</v>
      </c>
      <c r="N869">
        <v>77.44</v>
      </c>
      <c r="O869">
        <v>3</v>
      </c>
      <c r="P869" t="e">
        <f>INDEX(sgStats[gl_rank],MATCH(stat_prod_calc_test_venusaur[[#This Row],[iv_str]],sgStats[gl_iv_string],0))</f>
        <v>#N/A</v>
      </c>
      <c r="Q869" t="e">
        <f>stat_prod_calc_test_venusaur[[#This Row],[sg_gl_rank]]=stat_prod_calc_test_venusaur[[#This Row],[gl_rank]]</f>
        <v>#N/A</v>
      </c>
      <c r="R869">
        <f>ROUND(stat_prod_calc_test_venusaur[[#This Row],[gl_stat_product]],1)</f>
        <v>1778.3</v>
      </c>
      <c r="S869" s="6" t="e">
        <f>INDEX(sgStats[gl_prod],MATCH(stat_prod_calc_test_venusaur[[#This Row],[iv_str]],sgStats[gl_iv_string],0))</f>
        <v>#N/A</v>
      </c>
      <c r="T869" s="5">
        <f>ROUND(stat_prod_calc_test_venusaur[[#This Row],[gl_percent_rank]],2)</f>
        <v>70.87</v>
      </c>
      <c r="U869" s="5" t="e">
        <f>INDEX(sgStats[gl_percent_sp],MATCH(stat_prod_calc_test_venusaur[[#This Row],[iv_str]],sgStats[gl_iv_string],0))</f>
        <v>#N/A</v>
      </c>
      <c r="V869" s="5" t="e">
        <f>stat_prod_calc_test_venusaur[[#This Row],[my_gl_%sp]]=stat_prod_calc_test_venusaur[[#This Row],[sg_gl_%sp]]</f>
        <v>#N/A</v>
      </c>
      <c r="W869" s="5">
        <f>ROUND(stat_prod_calc_test_venusaur[[#This Row],[gl_stat_product]]/$F$2*100,2)</f>
        <v>97.36</v>
      </c>
      <c r="X869" s="5" t="e">
        <f>stat_prod_calc_test_venusaur[[#This Row],[Column1]]=stat_prod_calc_test_venusaur[[#This Row],[sg_gl_%sp]]</f>
        <v>#N/A</v>
      </c>
      <c r="Y869" s="5">
        <f>stat_prod_calc_test_venusaur[[#This Row],[ul_stat_product]]/$L$66*100</f>
        <v>98.136885851061649</v>
      </c>
      <c r="Z869" s="5" t="e">
        <f>INDEX(sgStats[gl_rank],MATCH(stat_prod_calc_test_venusaur[[#This Row],[iv_str]],sgStats[ul_iv_string],0))</f>
        <v>#N/A</v>
      </c>
      <c r="AA869" s="5" t="e">
        <f>stat_prod_calc_test_venusaur[[#This Row],[sg_ul_rank]]=stat_prod_calc_test_venusaur[[#This Row],[ul_rank]]</f>
        <v>#N/A</v>
      </c>
      <c r="AB869" s="5">
        <f>ROUND(stat_prod_calc_test_venusaur[[#This Row],[ul_stat_product]],1)</f>
        <v>3880</v>
      </c>
      <c r="AC869" s="5" t="e">
        <f>INDEX(sgStats[ul_prod],MATCH(stat_prod_calc_test_venusaur[[#This Row],[iv_str]],sgStats[ul_iv_string],0))</f>
        <v>#N/A</v>
      </c>
    </row>
    <row r="870" spans="1:29" x14ac:dyDescent="0.25">
      <c r="A870" s="5" t="s">
        <v>36</v>
      </c>
      <c r="B870" s="5" t="s">
        <v>616</v>
      </c>
      <c r="C870">
        <v>21</v>
      </c>
      <c r="D870">
        <v>1494</v>
      </c>
      <c r="E870">
        <v>118</v>
      </c>
      <c r="F870">
        <v>1795.376</v>
      </c>
      <c r="G870">
        <v>580</v>
      </c>
      <c r="H870">
        <v>85.787999999999997</v>
      </c>
      <c r="I870">
        <v>40</v>
      </c>
      <c r="J870">
        <v>2491</v>
      </c>
      <c r="K870">
        <v>153</v>
      </c>
      <c r="L870">
        <v>3879.92</v>
      </c>
      <c r="M870">
        <v>869</v>
      </c>
      <c r="N870">
        <v>77.412999999999997</v>
      </c>
      <c r="O870">
        <v>3</v>
      </c>
      <c r="P870" t="e">
        <f>INDEX(sgStats[gl_rank],MATCH(stat_prod_calc_test_venusaur[[#This Row],[iv_str]],sgStats[gl_iv_string],0))</f>
        <v>#N/A</v>
      </c>
      <c r="Q870" t="e">
        <f>stat_prod_calc_test_venusaur[[#This Row],[sg_gl_rank]]=stat_prod_calc_test_venusaur[[#This Row],[gl_rank]]</f>
        <v>#N/A</v>
      </c>
      <c r="R870">
        <f>ROUND(stat_prod_calc_test_venusaur[[#This Row],[gl_stat_product]],1)</f>
        <v>1795.4</v>
      </c>
      <c r="S870" s="6" t="e">
        <f>INDEX(sgStats[gl_prod],MATCH(stat_prod_calc_test_venusaur[[#This Row],[iv_str]],sgStats[gl_iv_string],0))</f>
        <v>#N/A</v>
      </c>
      <c r="T870" s="5">
        <f>ROUND(stat_prod_calc_test_venusaur[[#This Row],[gl_percent_rank]],2)</f>
        <v>85.79</v>
      </c>
      <c r="U870" s="5" t="e">
        <f>INDEX(sgStats[gl_percent_sp],MATCH(stat_prod_calc_test_venusaur[[#This Row],[iv_str]],sgStats[gl_iv_string],0))</f>
        <v>#N/A</v>
      </c>
      <c r="V870" s="5" t="e">
        <f>stat_prod_calc_test_venusaur[[#This Row],[my_gl_%sp]]=stat_prod_calc_test_venusaur[[#This Row],[sg_gl_%sp]]</f>
        <v>#N/A</v>
      </c>
      <c r="W870" s="5">
        <f>ROUND(stat_prod_calc_test_venusaur[[#This Row],[gl_stat_product]]/$F$2*100,2)</f>
        <v>98.29</v>
      </c>
      <c r="X870" s="5" t="e">
        <f>stat_prod_calc_test_venusaur[[#This Row],[Column1]]=stat_prod_calc_test_venusaur[[#This Row],[sg_gl_%sp]]</f>
        <v>#N/A</v>
      </c>
      <c r="Y870" s="5">
        <f>stat_prod_calc_test_venusaur[[#This Row],[ul_stat_product]]/$L$66*100</f>
        <v>98.133825428971278</v>
      </c>
      <c r="Z870" s="5" t="e">
        <f>INDEX(sgStats[gl_rank],MATCH(stat_prod_calc_test_venusaur[[#This Row],[iv_str]],sgStats[ul_iv_string],0))</f>
        <v>#N/A</v>
      </c>
      <c r="AA870" s="5" t="e">
        <f>stat_prod_calc_test_venusaur[[#This Row],[sg_ul_rank]]=stat_prod_calc_test_venusaur[[#This Row],[ul_rank]]</f>
        <v>#N/A</v>
      </c>
      <c r="AB870" s="5">
        <f>ROUND(stat_prod_calc_test_venusaur[[#This Row],[ul_stat_product]],1)</f>
        <v>3879.9</v>
      </c>
      <c r="AC870" s="5" t="e">
        <f>INDEX(sgStats[ul_prod],MATCH(stat_prod_calc_test_venusaur[[#This Row],[iv_str]],sgStats[ul_iv_string],0))</f>
        <v>#N/A</v>
      </c>
    </row>
    <row r="871" spans="1:29" x14ac:dyDescent="0.25">
      <c r="A871" s="5" t="s">
        <v>36</v>
      </c>
      <c r="B871" s="5" t="s">
        <v>1464</v>
      </c>
      <c r="C871">
        <v>20.5</v>
      </c>
      <c r="D871">
        <v>1481</v>
      </c>
      <c r="E871">
        <v>120</v>
      </c>
      <c r="F871">
        <v>1773.3230000000001</v>
      </c>
      <c r="G871">
        <v>1428</v>
      </c>
      <c r="H871">
        <v>65.103999999999999</v>
      </c>
      <c r="I871">
        <v>39</v>
      </c>
      <c r="J871">
        <v>2493</v>
      </c>
      <c r="K871">
        <v>156</v>
      </c>
      <c r="L871">
        <v>3879.817</v>
      </c>
      <c r="M871">
        <v>870</v>
      </c>
      <c r="N871">
        <v>77.361000000000004</v>
      </c>
      <c r="O871">
        <v>3</v>
      </c>
      <c r="P871" t="e">
        <f>INDEX(sgStats[gl_rank],MATCH(stat_prod_calc_test_venusaur[[#This Row],[iv_str]],sgStats[gl_iv_string],0))</f>
        <v>#N/A</v>
      </c>
      <c r="Q871" t="e">
        <f>stat_prod_calc_test_venusaur[[#This Row],[sg_gl_rank]]=stat_prod_calc_test_venusaur[[#This Row],[gl_rank]]</f>
        <v>#N/A</v>
      </c>
      <c r="R871">
        <f>ROUND(stat_prod_calc_test_venusaur[[#This Row],[gl_stat_product]],1)</f>
        <v>1773.3</v>
      </c>
      <c r="S871" s="6" t="e">
        <f>INDEX(sgStats[gl_prod],MATCH(stat_prod_calc_test_venusaur[[#This Row],[iv_str]],sgStats[gl_iv_string],0))</f>
        <v>#N/A</v>
      </c>
      <c r="T871" s="5">
        <f>ROUND(stat_prod_calc_test_venusaur[[#This Row],[gl_percent_rank]],2)</f>
        <v>65.099999999999994</v>
      </c>
      <c r="U871" s="5" t="e">
        <f>INDEX(sgStats[gl_percent_sp],MATCH(stat_prod_calc_test_venusaur[[#This Row],[iv_str]],sgStats[gl_iv_string],0))</f>
        <v>#N/A</v>
      </c>
      <c r="V871" s="5" t="e">
        <f>stat_prod_calc_test_venusaur[[#This Row],[my_gl_%sp]]=stat_prod_calc_test_venusaur[[#This Row],[sg_gl_%sp]]</f>
        <v>#N/A</v>
      </c>
      <c r="W871" s="5">
        <f>ROUND(stat_prod_calc_test_venusaur[[#This Row],[gl_stat_product]]/$F$2*100,2)</f>
        <v>97.08</v>
      </c>
      <c r="X871" s="5" t="e">
        <f>stat_prod_calc_test_venusaur[[#This Row],[Column1]]=stat_prod_calc_test_venusaur[[#This Row],[sg_gl_%sp]]</f>
        <v>#N/A</v>
      </c>
      <c r="Y871" s="5">
        <f>stat_prod_calc_test_venusaur[[#This Row],[ul_stat_product]]/$L$66*100</f>
        <v>98.131220276282775</v>
      </c>
      <c r="Z871" s="5" t="e">
        <f>INDEX(sgStats[gl_rank],MATCH(stat_prod_calc_test_venusaur[[#This Row],[iv_str]],sgStats[ul_iv_string],0))</f>
        <v>#N/A</v>
      </c>
      <c r="AA871" s="5" t="e">
        <f>stat_prod_calc_test_venusaur[[#This Row],[sg_ul_rank]]=stat_prod_calc_test_venusaur[[#This Row],[ul_rank]]</f>
        <v>#N/A</v>
      </c>
      <c r="AB871" s="5">
        <f>ROUND(stat_prod_calc_test_venusaur[[#This Row],[ul_stat_product]],1)</f>
        <v>3879.8</v>
      </c>
      <c r="AC871" s="5" t="e">
        <f>INDEX(sgStats[ul_prod],MATCH(stat_prod_calc_test_venusaur[[#This Row],[iv_str]],sgStats[ul_iv_string],0))</f>
        <v>#N/A</v>
      </c>
    </row>
    <row r="872" spans="1:29" x14ac:dyDescent="0.25">
      <c r="A872" s="5" t="s">
        <v>36</v>
      </c>
      <c r="B872" s="5" t="s">
        <v>1465</v>
      </c>
      <c r="C872">
        <v>20.5</v>
      </c>
      <c r="D872">
        <v>1477</v>
      </c>
      <c r="E872">
        <v>120</v>
      </c>
      <c r="F872">
        <v>1773.3230000000001</v>
      </c>
      <c r="G872">
        <v>1428</v>
      </c>
      <c r="H872">
        <v>65.103999999999999</v>
      </c>
      <c r="I872">
        <v>39</v>
      </c>
      <c r="J872">
        <v>2487</v>
      </c>
      <c r="K872">
        <v>156</v>
      </c>
      <c r="L872">
        <v>3879.817</v>
      </c>
      <c r="M872">
        <v>870</v>
      </c>
      <c r="N872">
        <v>77.361000000000004</v>
      </c>
      <c r="O872">
        <v>3</v>
      </c>
      <c r="P872" t="e">
        <f>INDEX(sgStats[gl_rank],MATCH(stat_prod_calc_test_venusaur[[#This Row],[iv_str]],sgStats[gl_iv_string],0))</f>
        <v>#N/A</v>
      </c>
      <c r="Q872" t="e">
        <f>stat_prod_calc_test_venusaur[[#This Row],[sg_gl_rank]]=stat_prod_calc_test_venusaur[[#This Row],[gl_rank]]</f>
        <v>#N/A</v>
      </c>
      <c r="R872">
        <f>ROUND(stat_prod_calc_test_venusaur[[#This Row],[gl_stat_product]],1)</f>
        <v>1773.3</v>
      </c>
      <c r="S872" s="6" t="e">
        <f>INDEX(sgStats[gl_prod],MATCH(stat_prod_calc_test_venusaur[[#This Row],[iv_str]],sgStats[gl_iv_string],0))</f>
        <v>#N/A</v>
      </c>
      <c r="T872" s="5">
        <f>ROUND(stat_prod_calc_test_venusaur[[#This Row],[gl_percent_rank]],2)</f>
        <v>65.099999999999994</v>
      </c>
      <c r="U872" s="5" t="e">
        <f>INDEX(sgStats[gl_percent_sp],MATCH(stat_prod_calc_test_venusaur[[#This Row],[iv_str]],sgStats[gl_iv_string],0))</f>
        <v>#N/A</v>
      </c>
      <c r="V872" s="5" t="e">
        <f>stat_prod_calc_test_venusaur[[#This Row],[my_gl_%sp]]=stat_prod_calc_test_venusaur[[#This Row],[sg_gl_%sp]]</f>
        <v>#N/A</v>
      </c>
      <c r="W872" s="5">
        <f>ROUND(stat_prod_calc_test_venusaur[[#This Row],[gl_stat_product]]/$F$2*100,2)</f>
        <v>97.08</v>
      </c>
      <c r="X872" s="5" t="e">
        <f>stat_prod_calc_test_venusaur[[#This Row],[Column1]]=stat_prod_calc_test_venusaur[[#This Row],[sg_gl_%sp]]</f>
        <v>#N/A</v>
      </c>
      <c r="Y872" s="5">
        <f>stat_prod_calc_test_venusaur[[#This Row],[ul_stat_product]]/$L$66*100</f>
        <v>98.131220276282775</v>
      </c>
      <c r="Z872" s="5" t="e">
        <f>INDEX(sgStats[gl_rank],MATCH(stat_prod_calc_test_venusaur[[#This Row],[iv_str]],sgStats[ul_iv_string],0))</f>
        <v>#N/A</v>
      </c>
      <c r="AA872" s="5" t="e">
        <f>stat_prod_calc_test_venusaur[[#This Row],[sg_ul_rank]]=stat_prod_calc_test_venusaur[[#This Row],[ul_rank]]</f>
        <v>#N/A</v>
      </c>
      <c r="AB872" s="5">
        <f>ROUND(stat_prod_calc_test_venusaur[[#This Row],[ul_stat_product]],1)</f>
        <v>3879.8</v>
      </c>
      <c r="AC872" s="5" t="e">
        <f>INDEX(sgStats[ul_prod],MATCH(stat_prod_calc_test_venusaur[[#This Row],[iv_str]],sgStats[ul_iv_string],0))</f>
        <v>#N/A</v>
      </c>
    </row>
    <row r="873" spans="1:29" x14ac:dyDescent="0.25">
      <c r="A873" s="5" t="s">
        <v>36</v>
      </c>
      <c r="B873" s="5" t="s">
        <v>491</v>
      </c>
      <c r="C873">
        <v>21</v>
      </c>
      <c r="D873">
        <v>1497</v>
      </c>
      <c r="E873">
        <v>116</v>
      </c>
      <c r="F873">
        <v>1800.1559999999999</v>
      </c>
      <c r="G873">
        <v>455</v>
      </c>
      <c r="H873">
        <v>88.912999999999997</v>
      </c>
      <c r="I873">
        <v>40</v>
      </c>
      <c r="J873">
        <v>2496</v>
      </c>
      <c r="K873">
        <v>150</v>
      </c>
      <c r="L873">
        <v>3879.7289999999998</v>
      </c>
      <c r="M873">
        <v>872</v>
      </c>
      <c r="N873">
        <v>77.308999999999997</v>
      </c>
      <c r="O873">
        <v>3</v>
      </c>
      <c r="P873" t="e">
        <f>INDEX(sgStats[gl_rank],MATCH(stat_prod_calc_test_venusaur[[#This Row],[iv_str]],sgStats[gl_iv_string],0))</f>
        <v>#N/A</v>
      </c>
      <c r="Q873" t="e">
        <f>stat_prod_calc_test_venusaur[[#This Row],[sg_gl_rank]]=stat_prod_calc_test_venusaur[[#This Row],[gl_rank]]</f>
        <v>#N/A</v>
      </c>
      <c r="R873">
        <f>ROUND(stat_prod_calc_test_venusaur[[#This Row],[gl_stat_product]],1)</f>
        <v>1800.2</v>
      </c>
      <c r="S873" s="6" t="e">
        <f>INDEX(sgStats[gl_prod],MATCH(stat_prod_calc_test_venusaur[[#This Row],[iv_str]],sgStats[gl_iv_string],0))</f>
        <v>#N/A</v>
      </c>
      <c r="T873" s="5">
        <f>ROUND(stat_prod_calc_test_venusaur[[#This Row],[gl_percent_rank]],2)</f>
        <v>88.91</v>
      </c>
      <c r="U873" s="5" t="e">
        <f>INDEX(sgStats[gl_percent_sp],MATCH(stat_prod_calc_test_venusaur[[#This Row],[iv_str]],sgStats[gl_iv_string],0))</f>
        <v>#N/A</v>
      </c>
      <c r="V873" s="5" t="e">
        <f>stat_prod_calc_test_venusaur[[#This Row],[my_gl_%sp]]=stat_prod_calc_test_venusaur[[#This Row],[sg_gl_%sp]]</f>
        <v>#N/A</v>
      </c>
      <c r="W873" s="5">
        <f>ROUND(stat_prod_calc_test_venusaur[[#This Row],[gl_stat_product]]/$F$2*100,2)</f>
        <v>98.55</v>
      </c>
      <c r="X873" s="5" t="e">
        <f>stat_prod_calc_test_venusaur[[#This Row],[Column1]]=stat_prod_calc_test_venusaur[[#This Row],[sg_gl_%sp]]</f>
        <v>#N/A</v>
      </c>
      <c r="Y873" s="5">
        <f>stat_prod_calc_test_venusaur[[#This Row],[ul_stat_product]]/$L$66*100</f>
        <v>98.128994514762496</v>
      </c>
      <c r="Z873" s="5" t="e">
        <f>INDEX(sgStats[gl_rank],MATCH(stat_prod_calc_test_venusaur[[#This Row],[iv_str]],sgStats[ul_iv_string],0))</f>
        <v>#N/A</v>
      </c>
      <c r="AA873" s="5" t="e">
        <f>stat_prod_calc_test_venusaur[[#This Row],[sg_ul_rank]]=stat_prod_calc_test_venusaur[[#This Row],[ul_rank]]</f>
        <v>#N/A</v>
      </c>
      <c r="AB873" s="5">
        <f>ROUND(stat_prod_calc_test_venusaur[[#This Row],[ul_stat_product]],1)</f>
        <v>3879.7</v>
      </c>
      <c r="AC873" s="5" t="e">
        <f>INDEX(sgStats[ul_prod],MATCH(stat_prod_calc_test_venusaur[[#This Row],[iv_str]],sgStats[ul_iv_string],0))</f>
        <v>#N/A</v>
      </c>
    </row>
    <row r="874" spans="1:29" x14ac:dyDescent="0.25">
      <c r="A874" s="5" t="s">
        <v>36</v>
      </c>
      <c r="B874" s="5" t="s">
        <v>621</v>
      </c>
      <c r="C874">
        <v>21</v>
      </c>
      <c r="D874">
        <v>1498</v>
      </c>
      <c r="E874">
        <v>118</v>
      </c>
      <c r="F874">
        <v>1795.288</v>
      </c>
      <c r="G874">
        <v>585</v>
      </c>
      <c r="H874">
        <v>85.665000000000006</v>
      </c>
      <c r="I874">
        <v>40</v>
      </c>
      <c r="J874">
        <v>2497</v>
      </c>
      <c r="K874">
        <v>153</v>
      </c>
      <c r="L874">
        <v>3879.7289999999998</v>
      </c>
      <c r="M874">
        <v>872</v>
      </c>
      <c r="N874">
        <v>77.308999999999997</v>
      </c>
      <c r="O874">
        <v>3</v>
      </c>
      <c r="P874" t="e">
        <f>INDEX(sgStats[gl_rank],MATCH(stat_prod_calc_test_venusaur[[#This Row],[iv_str]],sgStats[gl_iv_string],0))</f>
        <v>#N/A</v>
      </c>
      <c r="Q874" t="e">
        <f>stat_prod_calc_test_venusaur[[#This Row],[sg_gl_rank]]=stat_prod_calc_test_venusaur[[#This Row],[gl_rank]]</f>
        <v>#N/A</v>
      </c>
      <c r="R874">
        <f>ROUND(stat_prod_calc_test_venusaur[[#This Row],[gl_stat_product]],1)</f>
        <v>1795.3</v>
      </c>
      <c r="S874" s="6" t="e">
        <f>INDEX(sgStats[gl_prod],MATCH(stat_prod_calc_test_venusaur[[#This Row],[iv_str]],sgStats[gl_iv_string],0))</f>
        <v>#N/A</v>
      </c>
      <c r="T874" s="5">
        <f>ROUND(stat_prod_calc_test_venusaur[[#This Row],[gl_percent_rank]],2)</f>
        <v>85.67</v>
      </c>
      <c r="U874" s="5" t="e">
        <f>INDEX(sgStats[gl_percent_sp],MATCH(stat_prod_calc_test_venusaur[[#This Row],[iv_str]],sgStats[gl_iv_string],0))</f>
        <v>#N/A</v>
      </c>
      <c r="V874" s="5" t="e">
        <f>stat_prod_calc_test_venusaur[[#This Row],[my_gl_%sp]]=stat_prod_calc_test_venusaur[[#This Row],[sg_gl_%sp]]</f>
        <v>#N/A</v>
      </c>
      <c r="W874" s="5">
        <f>ROUND(stat_prod_calc_test_venusaur[[#This Row],[gl_stat_product]]/$F$2*100,2)</f>
        <v>98.29</v>
      </c>
      <c r="X874" s="5" t="e">
        <f>stat_prod_calc_test_venusaur[[#This Row],[Column1]]=stat_prod_calc_test_venusaur[[#This Row],[sg_gl_%sp]]</f>
        <v>#N/A</v>
      </c>
      <c r="Y874" s="5">
        <f>stat_prod_calc_test_venusaur[[#This Row],[ul_stat_product]]/$L$66*100</f>
        <v>98.128994514762496</v>
      </c>
      <c r="Z874" s="5" t="e">
        <f>INDEX(sgStats[gl_rank],MATCH(stat_prod_calc_test_venusaur[[#This Row],[iv_str]],sgStats[ul_iv_string],0))</f>
        <v>#N/A</v>
      </c>
      <c r="AA874" s="5" t="e">
        <f>stat_prod_calc_test_venusaur[[#This Row],[sg_ul_rank]]=stat_prod_calc_test_venusaur[[#This Row],[ul_rank]]</f>
        <v>#N/A</v>
      </c>
      <c r="AB874" s="5">
        <f>ROUND(stat_prod_calc_test_venusaur[[#This Row],[ul_stat_product]],1)</f>
        <v>3879.7</v>
      </c>
      <c r="AC874" s="5" t="e">
        <f>INDEX(sgStats[ul_prod],MATCH(stat_prod_calc_test_venusaur[[#This Row],[iv_str]],sgStats[ul_iv_string],0))</f>
        <v>#N/A</v>
      </c>
    </row>
    <row r="875" spans="1:29" x14ac:dyDescent="0.25">
      <c r="A875" s="5" t="s">
        <v>36</v>
      </c>
      <c r="B875" s="5" t="s">
        <v>696</v>
      </c>
      <c r="C875">
        <v>21</v>
      </c>
      <c r="D875">
        <v>1494</v>
      </c>
      <c r="E875">
        <v>124</v>
      </c>
      <c r="F875">
        <v>1792.8030000000001</v>
      </c>
      <c r="G875">
        <v>660</v>
      </c>
      <c r="H875">
        <v>83.882999999999996</v>
      </c>
      <c r="I875">
        <v>40</v>
      </c>
      <c r="J875">
        <v>2490</v>
      </c>
      <c r="K875">
        <v>161</v>
      </c>
      <c r="L875">
        <v>3879.6680000000001</v>
      </c>
      <c r="M875">
        <v>874</v>
      </c>
      <c r="N875">
        <v>77.283000000000001</v>
      </c>
      <c r="O875">
        <v>3</v>
      </c>
      <c r="P875" t="e">
        <f>INDEX(sgStats[gl_rank],MATCH(stat_prod_calc_test_venusaur[[#This Row],[iv_str]],sgStats[gl_iv_string],0))</f>
        <v>#N/A</v>
      </c>
      <c r="Q875" t="e">
        <f>stat_prod_calc_test_venusaur[[#This Row],[sg_gl_rank]]=stat_prod_calc_test_venusaur[[#This Row],[gl_rank]]</f>
        <v>#N/A</v>
      </c>
      <c r="R875">
        <f>ROUND(stat_prod_calc_test_venusaur[[#This Row],[gl_stat_product]],1)</f>
        <v>1792.8</v>
      </c>
      <c r="S875" s="6" t="e">
        <f>INDEX(sgStats[gl_prod],MATCH(stat_prod_calc_test_venusaur[[#This Row],[iv_str]],sgStats[gl_iv_string],0))</f>
        <v>#N/A</v>
      </c>
      <c r="T875" s="5">
        <f>ROUND(stat_prod_calc_test_venusaur[[#This Row],[gl_percent_rank]],2)</f>
        <v>83.88</v>
      </c>
      <c r="U875" s="5" t="e">
        <f>INDEX(sgStats[gl_percent_sp],MATCH(stat_prod_calc_test_venusaur[[#This Row],[iv_str]],sgStats[gl_iv_string],0))</f>
        <v>#N/A</v>
      </c>
      <c r="V875" s="5" t="e">
        <f>stat_prod_calc_test_venusaur[[#This Row],[my_gl_%sp]]=stat_prod_calc_test_venusaur[[#This Row],[sg_gl_%sp]]</f>
        <v>#N/A</v>
      </c>
      <c r="W875" s="5">
        <f>ROUND(stat_prod_calc_test_venusaur[[#This Row],[gl_stat_product]]/$F$2*100,2)</f>
        <v>98.15</v>
      </c>
      <c r="X875" s="5" t="e">
        <f>stat_prod_calc_test_venusaur[[#This Row],[Column1]]=stat_prod_calc_test_venusaur[[#This Row],[sg_gl_%sp]]</f>
        <v>#N/A</v>
      </c>
      <c r="Y875" s="5">
        <f>stat_prod_calc_test_venusaur[[#This Row],[ul_stat_product]]/$L$66*100</f>
        <v>98.127451657345034</v>
      </c>
      <c r="Z875" s="5" t="e">
        <f>INDEX(sgStats[gl_rank],MATCH(stat_prod_calc_test_venusaur[[#This Row],[iv_str]],sgStats[ul_iv_string],0))</f>
        <v>#N/A</v>
      </c>
      <c r="AA875" s="5" t="e">
        <f>stat_prod_calc_test_venusaur[[#This Row],[sg_ul_rank]]=stat_prod_calc_test_venusaur[[#This Row],[ul_rank]]</f>
        <v>#N/A</v>
      </c>
      <c r="AB875" s="5">
        <f>ROUND(stat_prod_calc_test_venusaur[[#This Row],[ul_stat_product]],1)</f>
        <v>3879.7</v>
      </c>
      <c r="AC875" s="5" t="e">
        <f>INDEX(sgStats[ul_prod],MATCH(stat_prod_calc_test_venusaur[[#This Row],[iv_str]],sgStats[ul_iv_string],0))</f>
        <v>#N/A</v>
      </c>
    </row>
    <row r="876" spans="1:29" x14ac:dyDescent="0.25">
      <c r="A876" s="5" t="s">
        <v>36</v>
      </c>
      <c r="B876" s="5" t="s">
        <v>1107</v>
      </c>
      <c r="C876">
        <v>20</v>
      </c>
      <c r="D876">
        <v>1492</v>
      </c>
      <c r="E876">
        <v>120</v>
      </c>
      <c r="F876">
        <v>1781.579</v>
      </c>
      <c r="G876">
        <v>1071</v>
      </c>
      <c r="H876">
        <v>73.846000000000004</v>
      </c>
      <c r="I876">
        <v>37</v>
      </c>
      <c r="J876">
        <v>2499</v>
      </c>
      <c r="K876">
        <v>156</v>
      </c>
      <c r="L876">
        <v>3879.596</v>
      </c>
      <c r="M876">
        <v>875</v>
      </c>
      <c r="N876">
        <v>77.257000000000005</v>
      </c>
      <c r="O876">
        <v>3</v>
      </c>
      <c r="P876" t="e">
        <f>INDEX(sgStats[gl_rank],MATCH(stat_prod_calc_test_venusaur[[#This Row],[iv_str]],sgStats[gl_iv_string],0))</f>
        <v>#N/A</v>
      </c>
      <c r="Q876" t="e">
        <f>stat_prod_calc_test_venusaur[[#This Row],[sg_gl_rank]]=stat_prod_calc_test_venusaur[[#This Row],[gl_rank]]</f>
        <v>#N/A</v>
      </c>
      <c r="R876">
        <f>ROUND(stat_prod_calc_test_venusaur[[#This Row],[gl_stat_product]],1)</f>
        <v>1781.6</v>
      </c>
      <c r="S876" s="6" t="e">
        <f>INDEX(sgStats[gl_prod],MATCH(stat_prod_calc_test_venusaur[[#This Row],[iv_str]],sgStats[gl_iv_string],0))</f>
        <v>#N/A</v>
      </c>
      <c r="T876" s="5">
        <f>ROUND(stat_prod_calc_test_venusaur[[#This Row],[gl_percent_rank]],2)</f>
        <v>73.849999999999994</v>
      </c>
      <c r="U876" s="5" t="e">
        <f>INDEX(sgStats[gl_percent_sp],MATCH(stat_prod_calc_test_venusaur[[#This Row],[iv_str]],sgStats[gl_iv_string],0))</f>
        <v>#N/A</v>
      </c>
      <c r="V876" s="5" t="e">
        <f>stat_prod_calc_test_venusaur[[#This Row],[my_gl_%sp]]=stat_prod_calc_test_venusaur[[#This Row],[sg_gl_%sp]]</f>
        <v>#N/A</v>
      </c>
      <c r="W876" s="5">
        <f>ROUND(stat_prod_calc_test_venusaur[[#This Row],[gl_stat_product]]/$F$2*100,2)</f>
        <v>97.53</v>
      </c>
      <c r="X876" s="5" t="e">
        <f>stat_prod_calc_test_venusaur[[#This Row],[Column1]]=stat_prod_calc_test_venusaur[[#This Row],[sg_gl_%sp]]</f>
        <v>#N/A</v>
      </c>
      <c r="Y876" s="5">
        <f>stat_prod_calc_test_venusaur[[#This Row],[ul_stat_product]]/$L$66*100</f>
        <v>98.125630579737532</v>
      </c>
      <c r="Z876" s="5" t="e">
        <f>INDEX(sgStats[gl_rank],MATCH(stat_prod_calc_test_venusaur[[#This Row],[iv_str]],sgStats[ul_iv_string],0))</f>
        <v>#N/A</v>
      </c>
      <c r="AA876" s="5" t="e">
        <f>stat_prod_calc_test_venusaur[[#This Row],[sg_ul_rank]]=stat_prod_calc_test_venusaur[[#This Row],[ul_rank]]</f>
        <v>#N/A</v>
      </c>
      <c r="AB876" s="5">
        <f>ROUND(stat_prod_calc_test_venusaur[[#This Row],[ul_stat_product]],1)</f>
        <v>3879.6</v>
      </c>
      <c r="AC876" s="5" t="e">
        <f>INDEX(sgStats[ul_prod],MATCH(stat_prod_calc_test_venusaur[[#This Row],[iv_str]],sgStats[ul_iv_string],0))</f>
        <v>#N/A</v>
      </c>
    </row>
    <row r="877" spans="1:29" x14ac:dyDescent="0.25">
      <c r="A877" s="5" t="s">
        <v>36</v>
      </c>
      <c r="B877" s="5" t="s">
        <v>1935</v>
      </c>
      <c r="C877">
        <v>19.5</v>
      </c>
      <c r="D877">
        <v>1469</v>
      </c>
      <c r="E877">
        <v>120</v>
      </c>
      <c r="F877">
        <v>1763.278</v>
      </c>
      <c r="G877">
        <v>1898</v>
      </c>
      <c r="H877">
        <v>53.651000000000003</v>
      </c>
      <c r="I877">
        <v>36</v>
      </c>
      <c r="J877">
        <v>2486</v>
      </c>
      <c r="K877">
        <v>156</v>
      </c>
      <c r="L877">
        <v>3879.4079999999999</v>
      </c>
      <c r="M877">
        <v>876</v>
      </c>
      <c r="N877">
        <v>77.230999999999995</v>
      </c>
      <c r="O877">
        <v>3</v>
      </c>
      <c r="P877" t="e">
        <f>INDEX(sgStats[gl_rank],MATCH(stat_prod_calc_test_venusaur[[#This Row],[iv_str]],sgStats[gl_iv_string],0))</f>
        <v>#N/A</v>
      </c>
      <c r="Q877" t="e">
        <f>stat_prod_calc_test_venusaur[[#This Row],[sg_gl_rank]]=stat_prod_calc_test_venusaur[[#This Row],[gl_rank]]</f>
        <v>#N/A</v>
      </c>
      <c r="R877">
        <f>ROUND(stat_prod_calc_test_venusaur[[#This Row],[gl_stat_product]],1)</f>
        <v>1763.3</v>
      </c>
      <c r="S877" s="6" t="e">
        <f>INDEX(sgStats[gl_prod],MATCH(stat_prod_calc_test_venusaur[[#This Row],[iv_str]],sgStats[gl_iv_string],0))</f>
        <v>#N/A</v>
      </c>
      <c r="T877" s="5">
        <f>ROUND(stat_prod_calc_test_venusaur[[#This Row],[gl_percent_rank]],2)</f>
        <v>53.65</v>
      </c>
      <c r="U877" s="5" t="e">
        <f>INDEX(sgStats[gl_percent_sp],MATCH(stat_prod_calc_test_venusaur[[#This Row],[iv_str]],sgStats[gl_iv_string],0))</f>
        <v>#N/A</v>
      </c>
      <c r="V877" s="5" t="e">
        <f>stat_prod_calc_test_venusaur[[#This Row],[my_gl_%sp]]=stat_prod_calc_test_venusaur[[#This Row],[sg_gl_%sp]]</f>
        <v>#N/A</v>
      </c>
      <c r="W877" s="5">
        <f>ROUND(stat_prod_calc_test_venusaur[[#This Row],[gl_stat_product]]/$F$2*100,2)</f>
        <v>96.53</v>
      </c>
      <c r="X877" s="5" t="e">
        <f>stat_prod_calc_test_venusaur[[#This Row],[Column1]]=stat_prod_calc_test_venusaur[[#This Row],[sg_gl_%sp]]</f>
        <v>#N/A</v>
      </c>
      <c r="Y877" s="5">
        <f>stat_prod_calc_test_venusaur[[#This Row],[ul_stat_product]]/$L$66*100</f>
        <v>98.120875543762381</v>
      </c>
      <c r="Z877" s="5" t="e">
        <f>INDEX(sgStats[gl_rank],MATCH(stat_prod_calc_test_venusaur[[#This Row],[iv_str]],sgStats[ul_iv_string],0))</f>
        <v>#N/A</v>
      </c>
      <c r="AA877" s="5" t="e">
        <f>stat_prod_calc_test_venusaur[[#This Row],[sg_ul_rank]]=stat_prod_calc_test_venusaur[[#This Row],[ul_rank]]</f>
        <v>#N/A</v>
      </c>
      <c r="AB877" s="5">
        <f>ROUND(stat_prod_calc_test_venusaur[[#This Row],[ul_stat_product]],1)</f>
        <v>3879.4</v>
      </c>
      <c r="AC877" s="5" t="e">
        <f>INDEX(sgStats[ul_prod],MATCH(stat_prod_calc_test_venusaur[[#This Row],[iv_str]],sgStats[ul_iv_string],0))</f>
        <v>#N/A</v>
      </c>
    </row>
    <row r="878" spans="1:29" x14ac:dyDescent="0.25">
      <c r="A878" s="5" t="s">
        <v>36</v>
      </c>
      <c r="B878" s="5" t="s">
        <v>1474</v>
      </c>
      <c r="C878">
        <v>20.5</v>
      </c>
      <c r="D878">
        <v>1485</v>
      </c>
      <c r="E878">
        <v>120</v>
      </c>
      <c r="F878">
        <v>1773.104</v>
      </c>
      <c r="G878">
        <v>1438</v>
      </c>
      <c r="H878">
        <v>64.884</v>
      </c>
      <c r="I878">
        <v>39</v>
      </c>
      <c r="J878">
        <v>2499</v>
      </c>
      <c r="K878">
        <v>156</v>
      </c>
      <c r="L878">
        <v>3879.337</v>
      </c>
      <c r="M878">
        <v>877</v>
      </c>
      <c r="N878">
        <v>77.179000000000002</v>
      </c>
      <c r="O878">
        <v>3</v>
      </c>
      <c r="P878" t="e">
        <f>INDEX(sgStats[gl_rank],MATCH(stat_prod_calc_test_venusaur[[#This Row],[iv_str]],sgStats[gl_iv_string],0))</f>
        <v>#N/A</v>
      </c>
      <c r="Q878" t="e">
        <f>stat_prod_calc_test_venusaur[[#This Row],[sg_gl_rank]]=stat_prod_calc_test_venusaur[[#This Row],[gl_rank]]</f>
        <v>#N/A</v>
      </c>
      <c r="R878">
        <f>ROUND(stat_prod_calc_test_venusaur[[#This Row],[gl_stat_product]],1)</f>
        <v>1773.1</v>
      </c>
      <c r="S878" s="6" t="e">
        <f>INDEX(sgStats[gl_prod],MATCH(stat_prod_calc_test_venusaur[[#This Row],[iv_str]],sgStats[gl_iv_string],0))</f>
        <v>#N/A</v>
      </c>
      <c r="T878" s="5">
        <f>ROUND(stat_prod_calc_test_venusaur[[#This Row],[gl_percent_rank]],2)</f>
        <v>64.88</v>
      </c>
      <c r="U878" s="5" t="e">
        <f>INDEX(sgStats[gl_percent_sp],MATCH(stat_prod_calc_test_venusaur[[#This Row],[iv_str]],sgStats[gl_iv_string],0))</f>
        <v>#N/A</v>
      </c>
      <c r="V878" s="5" t="e">
        <f>stat_prod_calc_test_venusaur[[#This Row],[my_gl_%sp]]=stat_prod_calc_test_venusaur[[#This Row],[sg_gl_%sp]]</f>
        <v>#N/A</v>
      </c>
      <c r="W878" s="5">
        <f>ROUND(stat_prod_calc_test_venusaur[[#This Row],[gl_stat_product]]/$F$2*100,2)</f>
        <v>97.07</v>
      </c>
      <c r="X878" s="5" t="e">
        <f>stat_prod_calc_test_venusaur[[#This Row],[Column1]]=stat_prod_calc_test_venusaur[[#This Row],[sg_gl_%sp]]</f>
        <v>#N/A</v>
      </c>
      <c r="Y878" s="5">
        <f>stat_prod_calc_test_venusaur[[#This Row],[ul_stat_product]]/$L$66*100</f>
        <v>98.119079758899446</v>
      </c>
      <c r="Z878" s="5" t="e">
        <f>INDEX(sgStats[gl_rank],MATCH(stat_prod_calc_test_venusaur[[#This Row],[iv_str]],sgStats[ul_iv_string],0))</f>
        <v>#N/A</v>
      </c>
      <c r="AA878" s="5" t="e">
        <f>stat_prod_calc_test_venusaur[[#This Row],[sg_ul_rank]]=stat_prod_calc_test_venusaur[[#This Row],[ul_rank]]</f>
        <v>#N/A</v>
      </c>
      <c r="AB878" s="5">
        <f>ROUND(stat_prod_calc_test_venusaur[[#This Row],[ul_stat_product]],1)</f>
        <v>3879.3</v>
      </c>
      <c r="AC878" s="5" t="e">
        <f>INDEX(sgStats[ul_prod],MATCH(stat_prod_calc_test_venusaur[[#This Row],[iv_str]],sgStats[ul_iv_string],0))</f>
        <v>#N/A</v>
      </c>
    </row>
    <row r="879" spans="1:29" x14ac:dyDescent="0.25">
      <c r="A879" s="5" t="s">
        <v>36</v>
      </c>
      <c r="B879" s="5" t="s">
        <v>1475</v>
      </c>
      <c r="C879">
        <v>20.5</v>
      </c>
      <c r="D879">
        <v>1481</v>
      </c>
      <c r="E879">
        <v>120</v>
      </c>
      <c r="F879">
        <v>1773.104</v>
      </c>
      <c r="G879">
        <v>1438</v>
      </c>
      <c r="H879">
        <v>64.884</v>
      </c>
      <c r="I879">
        <v>39</v>
      </c>
      <c r="J879">
        <v>2493</v>
      </c>
      <c r="K879">
        <v>156</v>
      </c>
      <c r="L879">
        <v>3879.337</v>
      </c>
      <c r="M879">
        <v>877</v>
      </c>
      <c r="N879">
        <v>77.179000000000002</v>
      </c>
      <c r="O879">
        <v>3</v>
      </c>
      <c r="P879" t="e">
        <f>INDEX(sgStats[gl_rank],MATCH(stat_prod_calc_test_venusaur[[#This Row],[iv_str]],sgStats[gl_iv_string],0))</f>
        <v>#N/A</v>
      </c>
      <c r="Q879" t="e">
        <f>stat_prod_calc_test_venusaur[[#This Row],[sg_gl_rank]]=stat_prod_calc_test_venusaur[[#This Row],[gl_rank]]</f>
        <v>#N/A</v>
      </c>
      <c r="R879">
        <f>ROUND(stat_prod_calc_test_venusaur[[#This Row],[gl_stat_product]],1)</f>
        <v>1773.1</v>
      </c>
      <c r="S879" s="6" t="e">
        <f>INDEX(sgStats[gl_prod],MATCH(stat_prod_calc_test_venusaur[[#This Row],[iv_str]],sgStats[gl_iv_string],0))</f>
        <v>#N/A</v>
      </c>
      <c r="T879" s="5">
        <f>ROUND(stat_prod_calc_test_venusaur[[#This Row],[gl_percent_rank]],2)</f>
        <v>64.88</v>
      </c>
      <c r="U879" s="5" t="e">
        <f>INDEX(sgStats[gl_percent_sp],MATCH(stat_prod_calc_test_venusaur[[#This Row],[iv_str]],sgStats[gl_iv_string],0))</f>
        <v>#N/A</v>
      </c>
      <c r="V879" s="5" t="e">
        <f>stat_prod_calc_test_venusaur[[#This Row],[my_gl_%sp]]=stat_prod_calc_test_venusaur[[#This Row],[sg_gl_%sp]]</f>
        <v>#N/A</v>
      </c>
      <c r="W879" s="5">
        <f>ROUND(stat_prod_calc_test_venusaur[[#This Row],[gl_stat_product]]/$F$2*100,2)</f>
        <v>97.07</v>
      </c>
      <c r="X879" s="5" t="e">
        <f>stat_prod_calc_test_venusaur[[#This Row],[Column1]]=stat_prod_calc_test_venusaur[[#This Row],[sg_gl_%sp]]</f>
        <v>#N/A</v>
      </c>
      <c r="Y879" s="5">
        <f>stat_prod_calc_test_venusaur[[#This Row],[ul_stat_product]]/$L$66*100</f>
        <v>98.119079758899446</v>
      </c>
      <c r="Z879" s="5" t="e">
        <f>INDEX(sgStats[gl_rank],MATCH(stat_prod_calc_test_venusaur[[#This Row],[iv_str]],sgStats[ul_iv_string],0))</f>
        <v>#N/A</v>
      </c>
      <c r="AA879" s="5" t="e">
        <f>stat_prod_calc_test_venusaur[[#This Row],[sg_ul_rank]]=stat_prod_calc_test_venusaur[[#This Row],[ul_rank]]</f>
        <v>#N/A</v>
      </c>
      <c r="AB879" s="5">
        <f>ROUND(stat_prod_calc_test_venusaur[[#This Row],[ul_stat_product]],1)</f>
        <v>3879.3</v>
      </c>
      <c r="AC879" s="5" t="e">
        <f>INDEX(sgStats[ul_prod],MATCH(stat_prod_calc_test_venusaur[[#This Row],[iv_str]],sgStats[ul_iv_string],0))</f>
        <v>#N/A</v>
      </c>
    </row>
    <row r="880" spans="1:29" x14ac:dyDescent="0.25">
      <c r="A880" s="5" t="s">
        <v>36</v>
      </c>
      <c r="B880" s="5" t="s">
        <v>1517</v>
      </c>
      <c r="C880">
        <v>20.5</v>
      </c>
      <c r="D880">
        <v>1480</v>
      </c>
      <c r="E880">
        <v>123</v>
      </c>
      <c r="F880">
        <v>1771.9870000000001</v>
      </c>
      <c r="G880">
        <v>1481</v>
      </c>
      <c r="H880">
        <v>63.834000000000003</v>
      </c>
      <c r="I880">
        <v>39</v>
      </c>
      <c r="J880">
        <v>2492</v>
      </c>
      <c r="K880">
        <v>160</v>
      </c>
      <c r="L880">
        <v>3879.317</v>
      </c>
      <c r="M880">
        <v>879</v>
      </c>
      <c r="N880">
        <v>77.126999999999995</v>
      </c>
      <c r="O880">
        <v>3</v>
      </c>
      <c r="P880" t="e">
        <f>INDEX(sgStats[gl_rank],MATCH(stat_prod_calc_test_venusaur[[#This Row],[iv_str]],sgStats[gl_iv_string],0))</f>
        <v>#N/A</v>
      </c>
      <c r="Q880" t="e">
        <f>stat_prod_calc_test_venusaur[[#This Row],[sg_gl_rank]]=stat_prod_calc_test_venusaur[[#This Row],[gl_rank]]</f>
        <v>#N/A</v>
      </c>
      <c r="R880">
        <f>ROUND(stat_prod_calc_test_venusaur[[#This Row],[gl_stat_product]],1)</f>
        <v>1772</v>
      </c>
      <c r="S880" s="6" t="e">
        <f>INDEX(sgStats[gl_prod],MATCH(stat_prod_calc_test_venusaur[[#This Row],[iv_str]],sgStats[gl_iv_string],0))</f>
        <v>#N/A</v>
      </c>
      <c r="T880" s="5">
        <f>ROUND(stat_prod_calc_test_venusaur[[#This Row],[gl_percent_rank]],2)</f>
        <v>63.83</v>
      </c>
      <c r="U880" s="5" t="e">
        <f>INDEX(sgStats[gl_percent_sp],MATCH(stat_prod_calc_test_venusaur[[#This Row],[iv_str]],sgStats[gl_iv_string],0))</f>
        <v>#N/A</v>
      </c>
      <c r="V880" s="5" t="e">
        <f>stat_prod_calc_test_venusaur[[#This Row],[my_gl_%sp]]=stat_prod_calc_test_venusaur[[#This Row],[sg_gl_%sp]]</f>
        <v>#N/A</v>
      </c>
      <c r="W880" s="5">
        <f>ROUND(stat_prod_calc_test_venusaur[[#This Row],[gl_stat_product]]/$F$2*100,2)</f>
        <v>97.01</v>
      </c>
      <c r="X880" s="5" t="e">
        <f>stat_prod_calc_test_venusaur[[#This Row],[Column1]]=stat_prod_calc_test_venusaur[[#This Row],[sg_gl_%sp]]</f>
        <v>#N/A</v>
      </c>
      <c r="Y880" s="5">
        <f>stat_prod_calc_test_venusaur[[#This Row],[ul_stat_product]]/$L$66*100</f>
        <v>98.118573904008471</v>
      </c>
      <c r="Z880" s="5" t="e">
        <f>INDEX(sgStats[gl_rank],MATCH(stat_prod_calc_test_venusaur[[#This Row],[iv_str]],sgStats[ul_iv_string],0))</f>
        <v>#N/A</v>
      </c>
      <c r="AA880" s="5" t="e">
        <f>stat_prod_calc_test_venusaur[[#This Row],[sg_ul_rank]]=stat_prod_calc_test_venusaur[[#This Row],[ul_rank]]</f>
        <v>#N/A</v>
      </c>
      <c r="AB880" s="5">
        <f>ROUND(stat_prod_calc_test_venusaur[[#This Row],[ul_stat_product]],1)</f>
        <v>3879.3</v>
      </c>
      <c r="AC880" s="5" t="e">
        <f>INDEX(sgStats[ul_prod],MATCH(stat_prod_calc_test_venusaur[[#This Row],[iv_str]],sgStats[ul_iv_string],0))</f>
        <v>#N/A</v>
      </c>
    </row>
    <row r="881" spans="1:29" x14ac:dyDescent="0.25">
      <c r="A881" s="5" t="s">
        <v>36</v>
      </c>
      <c r="B881" s="5" t="s">
        <v>1518</v>
      </c>
      <c r="C881">
        <v>20.5</v>
      </c>
      <c r="D881">
        <v>1477</v>
      </c>
      <c r="E881">
        <v>123</v>
      </c>
      <c r="F881">
        <v>1771.9870000000001</v>
      </c>
      <c r="G881">
        <v>1481</v>
      </c>
      <c r="H881">
        <v>63.834000000000003</v>
      </c>
      <c r="I881">
        <v>39</v>
      </c>
      <c r="J881">
        <v>2486</v>
      </c>
      <c r="K881">
        <v>160</v>
      </c>
      <c r="L881">
        <v>3879.317</v>
      </c>
      <c r="M881">
        <v>879</v>
      </c>
      <c r="N881">
        <v>77.126999999999995</v>
      </c>
      <c r="O881">
        <v>3</v>
      </c>
      <c r="P881" t="e">
        <f>INDEX(sgStats[gl_rank],MATCH(stat_prod_calc_test_venusaur[[#This Row],[iv_str]],sgStats[gl_iv_string],0))</f>
        <v>#N/A</v>
      </c>
      <c r="Q881" t="e">
        <f>stat_prod_calc_test_venusaur[[#This Row],[sg_gl_rank]]=stat_prod_calc_test_venusaur[[#This Row],[gl_rank]]</f>
        <v>#N/A</v>
      </c>
      <c r="R881">
        <f>ROUND(stat_prod_calc_test_venusaur[[#This Row],[gl_stat_product]],1)</f>
        <v>1772</v>
      </c>
      <c r="S881" s="6" t="e">
        <f>INDEX(sgStats[gl_prod],MATCH(stat_prod_calc_test_venusaur[[#This Row],[iv_str]],sgStats[gl_iv_string],0))</f>
        <v>#N/A</v>
      </c>
      <c r="T881" s="5">
        <f>ROUND(stat_prod_calc_test_venusaur[[#This Row],[gl_percent_rank]],2)</f>
        <v>63.83</v>
      </c>
      <c r="U881" s="5" t="e">
        <f>INDEX(sgStats[gl_percent_sp],MATCH(stat_prod_calc_test_venusaur[[#This Row],[iv_str]],sgStats[gl_iv_string],0))</f>
        <v>#N/A</v>
      </c>
      <c r="V881" s="5" t="e">
        <f>stat_prod_calc_test_venusaur[[#This Row],[my_gl_%sp]]=stat_prod_calc_test_venusaur[[#This Row],[sg_gl_%sp]]</f>
        <v>#N/A</v>
      </c>
      <c r="W881" s="5">
        <f>ROUND(stat_prod_calc_test_venusaur[[#This Row],[gl_stat_product]]/$F$2*100,2)</f>
        <v>97.01</v>
      </c>
      <c r="X881" s="5" t="e">
        <f>stat_prod_calc_test_venusaur[[#This Row],[Column1]]=stat_prod_calc_test_venusaur[[#This Row],[sg_gl_%sp]]</f>
        <v>#N/A</v>
      </c>
      <c r="Y881" s="5">
        <f>stat_prod_calc_test_venusaur[[#This Row],[ul_stat_product]]/$L$66*100</f>
        <v>98.118573904008471</v>
      </c>
      <c r="Z881" s="5" t="e">
        <f>INDEX(sgStats[gl_rank],MATCH(stat_prod_calc_test_venusaur[[#This Row],[iv_str]],sgStats[ul_iv_string],0))</f>
        <v>#N/A</v>
      </c>
      <c r="AA881" s="5" t="e">
        <f>stat_prod_calc_test_venusaur[[#This Row],[sg_ul_rank]]=stat_prod_calc_test_venusaur[[#This Row],[ul_rank]]</f>
        <v>#N/A</v>
      </c>
      <c r="AB881" s="5">
        <f>ROUND(stat_prod_calc_test_venusaur[[#This Row],[ul_stat_product]],1)</f>
        <v>3879.3</v>
      </c>
      <c r="AC881" s="5" t="e">
        <f>INDEX(sgStats[ul_prod],MATCH(stat_prod_calc_test_venusaur[[#This Row],[iv_str]],sgStats[ul_iv_string],0))</f>
        <v>#N/A</v>
      </c>
    </row>
    <row r="882" spans="1:29" x14ac:dyDescent="0.25">
      <c r="A882" s="5" t="s">
        <v>36</v>
      </c>
      <c r="B882" s="5" t="s">
        <v>2454</v>
      </c>
      <c r="C882">
        <v>20.5</v>
      </c>
      <c r="D882">
        <v>1466</v>
      </c>
      <c r="E882">
        <v>121</v>
      </c>
      <c r="F882">
        <v>1752.4690000000001</v>
      </c>
      <c r="G882">
        <v>2418</v>
      </c>
      <c r="H882">
        <v>40.976999999999997</v>
      </c>
      <c r="I882">
        <v>39.5</v>
      </c>
      <c r="J882">
        <v>2486</v>
      </c>
      <c r="K882">
        <v>158</v>
      </c>
      <c r="L882">
        <v>3879.15</v>
      </c>
      <c r="M882">
        <v>881</v>
      </c>
      <c r="N882">
        <v>77.100999999999999</v>
      </c>
      <c r="O882">
        <v>3</v>
      </c>
      <c r="P882" t="e">
        <f>INDEX(sgStats[gl_rank],MATCH(stat_prod_calc_test_venusaur[[#This Row],[iv_str]],sgStats[gl_iv_string],0))</f>
        <v>#N/A</v>
      </c>
      <c r="Q882" t="e">
        <f>stat_prod_calc_test_venusaur[[#This Row],[sg_gl_rank]]=stat_prod_calc_test_venusaur[[#This Row],[gl_rank]]</f>
        <v>#N/A</v>
      </c>
      <c r="R882">
        <f>ROUND(stat_prod_calc_test_venusaur[[#This Row],[gl_stat_product]],1)</f>
        <v>1752.5</v>
      </c>
      <c r="S882" s="6" t="e">
        <f>INDEX(sgStats[gl_prod],MATCH(stat_prod_calc_test_venusaur[[#This Row],[iv_str]],sgStats[gl_iv_string],0))</f>
        <v>#N/A</v>
      </c>
      <c r="T882" s="5">
        <f>ROUND(stat_prod_calc_test_venusaur[[#This Row],[gl_percent_rank]],2)</f>
        <v>40.98</v>
      </c>
      <c r="U882" s="5" t="e">
        <f>INDEX(sgStats[gl_percent_sp],MATCH(stat_prod_calc_test_venusaur[[#This Row],[iv_str]],sgStats[gl_iv_string],0))</f>
        <v>#N/A</v>
      </c>
      <c r="V882" s="5" t="e">
        <f>stat_prod_calc_test_venusaur[[#This Row],[my_gl_%sp]]=stat_prod_calc_test_venusaur[[#This Row],[sg_gl_%sp]]</f>
        <v>#N/A</v>
      </c>
      <c r="W882" s="5">
        <f>ROUND(stat_prod_calc_test_venusaur[[#This Row],[gl_stat_product]]/$F$2*100,2)</f>
        <v>95.94</v>
      </c>
      <c r="X882" s="5" t="e">
        <f>stat_prod_calc_test_venusaur[[#This Row],[Column1]]=stat_prod_calc_test_venusaur[[#This Row],[sg_gl_%sp]]</f>
        <v>#N/A</v>
      </c>
      <c r="Y882" s="5">
        <f>stat_prod_calc_test_venusaur[[#This Row],[ul_stat_product]]/$L$66*100</f>
        <v>98.114350015668862</v>
      </c>
      <c r="Z882" s="5" t="e">
        <f>INDEX(sgStats[gl_rank],MATCH(stat_prod_calc_test_venusaur[[#This Row],[iv_str]],sgStats[ul_iv_string],0))</f>
        <v>#N/A</v>
      </c>
      <c r="AA882" s="5" t="e">
        <f>stat_prod_calc_test_venusaur[[#This Row],[sg_ul_rank]]=stat_prod_calc_test_venusaur[[#This Row],[ul_rank]]</f>
        <v>#N/A</v>
      </c>
      <c r="AB882" s="5">
        <f>ROUND(stat_prod_calc_test_venusaur[[#This Row],[ul_stat_product]],1)</f>
        <v>3879.2</v>
      </c>
      <c r="AC882" s="5" t="e">
        <f>INDEX(sgStats[ul_prod],MATCH(stat_prod_calc_test_venusaur[[#This Row],[iv_str]],sgStats[ul_iv_string],0))</f>
        <v>#N/A</v>
      </c>
    </row>
    <row r="883" spans="1:29" x14ac:dyDescent="0.25">
      <c r="A883" s="5" t="s">
        <v>36</v>
      </c>
      <c r="B883" s="5" t="s">
        <v>1942</v>
      </c>
      <c r="C883">
        <v>19.5</v>
      </c>
      <c r="D883">
        <v>1472</v>
      </c>
      <c r="E883">
        <v>120</v>
      </c>
      <c r="F883">
        <v>1763.1110000000001</v>
      </c>
      <c r="G883">
        <v>1905</v>
      </c>
      <c r="H883">
        <v>53.48</v>
      </c>
      <c r="I883">
        <v>36</v>
      </c>
      <c r="J883">
        <v>2492</v>
      </c>
      <c r="K883">
        <v>156</v>
      </c>
      <c r="L883">
        <v>3879.0410000000002</v>
      </c>
      <c r="M883">
        <v>882</v>
      </c>
      <c r="N883">
        <v>77.075000000000003</v>
      </c>
      <c r="O883">
        <v>3</v>
      </c>
      <c r="P883" t="e">
        <f>INDEX(sgStats[gl_rank],MATCH(stat_prod_calc_test_venusaur[[#This Row],[iv_str]],sgStats[gl_iv_string],0))</f>
        <v>#N/A</v>
      </c>
      <c r="Q883" t="e">
        <f>stat_prod_calc_test_venusaur[[#This Row],[sg_gl_rank]]=stat_prod_calc_test_venusaur[[#This Row],[gl_rank]]</f>
        <v>#N/A</v>
      </c>
      <c r="R883">
        <f>ROUND(stat_prod_calc_test_venusaur[[#This Row],[gl_stat_product]],1)</f>
        <v>1763.1</v>
      </c>
      <c r="S883" s="6" t="e">
        <f>INDEX(sgStats[gl_prod],MATCH(stat_prod_calc_test_venusaur[[#This Row],[iv_str]],sgStats[gl_iv_string],0))</f>
        <v>#N/A</v>
      </c>
      <c r="T883" s="5">
        <f>ROUND(stat_prod_calc_test_venusaur[[#This Row],[gl_percent_rank]],2)</f>
        <v>53.48</v>
      </c>
      <c r="U883" s="5" t="e">
        <f>INDEX(sgStats[gl_percent_sp],MATCH(stat_prod_calc_test_venusaur[[#This Row],[iv_str]],sgStats[gl_iv_string],0))</f>
        <v>#N/A</v>
      </c>
      <c r="V883" s="5" t="e">
        <f>stat_prod_calc_test_venusaur[[#This Row],[my_gl_%sp]]=stat_prod_calc_test_venusaur[[#This Row],[sg_gl_%sp]]</f>
        <v>#N/A</v>
      </c>
      <c r="W883" s="5">
        <f>ROUND(stat_prod_calc_test_venusaur[[#This Row],[gl_stat_product]]/$F$2*100,2)</f>
        <v>96.52</v>
      </c>
      <c r="X883" s="5" t="e">
        <f>stat_prod_calc_test_venusaur[[#This Row],[Column1]]=stat_prod_calc_test_venusaur[[#This Row],[sg_gl_%sp]]</f>
        <v>#N/A</v>
      </c>
      <c r="Y883" s="5">
        <f>stat_prod_calc_test_venusaur[[#This Row],[ul_stat_product]]/$L$66*100</f>
        <v>98.111593106513055</v>
      </c>
      <c r="Z883" s="5" t="e">
        <f>INDEX(sgStats[gl_rank],MATCH(stat_prod_calc_test_venusaur[[#This Row],[iv_str]],sgStats[ul_iv_string],0))</f>
        <v>#N/A</v>
      </c>
      <c r="AA883" s="5" t="e">
        <f>stat_prod_calc_test_venusaur[[#This Row],[sg_ul_rank]]=stat_prod_calc_test_venusaur[[#This Row],[ul_rank]]</f>
        <v>#N/A</v>
      </c>
      <c r="AB883" s="5">
        <f>ROUND(stat_prod_calc_test_venusaur[[#This Row],[ul_stat_product]],1)</f>
        <v>3879</v>
      </c>
      <c r="AC883" s="5" t="e">
        <f>INDEX(sgStats[ul_prod],MATCH(stat_prod_calc_test_venusaur[[#This Row],[iv_str]],sgStats[ul_iv_string],0))</f>
        <v>#N/A</v>
      </c>
    </row>
    <row r="884" spans="1:29" x14ac:dyDescent="0.25">
      <c r="A884" s="5" t="s">
        <v>36</v>
      </c>
      <c r="B884" s="5" t="s">
        <v>1159</v>
      </c>
      <c r="C884">
        <v>21</v>
      </c>
      <c r="D884">
        <v>1487</v>
      </c>
      <c r="E884">
        <v>117</v>
      </c>
      <c r="F884">
        <v>1780.1610000000001</v>
      </c>
      <c r="G884">
        <v>1123</v>
      </c>
      <c r="H884">
        <v>72.575999999999993</v>
      </c>
      <c r="I884">
        <v>40.5</v>
      </c>
      <c r="J884">
        <v>2494</v>
      </c>
      <c r="K884">
        <v>152</v>
      </c>
      <c r="L884">
        <v>3879.0259999999998</v>
      </c>
      <c r="M884">
        <v>883</v>
      </c>
      <c r="N884">
        <v>77.022999999999996</v>
      </c>
      <c r="O884">
        <v>3</v>
      </c>
      <c r="P884" t="e">
        <f>INDEX(sgStats[gl_rank],MATCH(stat_prod_calc_test_venusaur[[#This Row],[iv_str]],sgStats[gl_iv_string],0))</f>
        <v>#N/A</v>
      </c>
      <c r="Q884" t="e">
        <f>stat_prod_calc_test_venusaur[[#This Row],[sg_gl_rank]]=stat_prod_calc_test_venusaur[[#This Row],[gl_rank]]</f>
        <v>#N/A</v>
      </c>
      <c r="R884">
        <f>ROUND(stat_prod_calc_test_venusaur[[#This Row],[gl_stat_product]],1)</f>
        <v>1780.2</v>
      </c>
      <c r="S884" s="6" t="e">
        <f>INDEX(sgStats[gl_prod],MATCH(stat_prod_calc_test_venusaur[[#This Row],[iv_str]],sgStats[gl_iv_string],0))</f>
        <v>#N/A</v>
      </c>
      <c r="T884" s="5">
        <f>ROUND(stat_prod_calc_test_venusaur[[#This Row],[gl_percent_rank]],2)</f>
        <v>72.58</v>
      </c>
      <c r="U884" s="5" t="e">
        <f>INDEX(sgStats[gl_percent_sp],MATCH(stat_prod_calc_test_venusaur[[#This Row],[iv_str]],sgStats[gl_iv_string],0))</f>
        <v>#N/A</v>
      </c>
      <c r="V884" s="5" t="e">
        <f>stat_prod_calc_test_venusaur[[#This Row],[my_gl_%sp]]=stat_prod_calc_test_venusaur[[#This Row],[sg_gl_%sp]]</f>
        <v>#N/A</v>
      </c>
      <c r="W884" s="5">
        <f>ROUND(stat_prod_calc_test_venusaur[[#This Row],[gl_stat_product]]/$F$2*100,2)</f>
        <v>97.46</v>
      </c>
      <c r="X884" s="5" t="e">
        <f>stat_prod_calc_test_venusaur[[#This Row],[Column1]]=stat_prod_calc_test_venusaur[[#This Row],[sg_gl_%sp]]</f>
        <v>#N/A</v>
      </c>
      <c r="Y884" s="5">
        <f>stat_prod_calc_test_venusaur[[#This Row],[ul_stat_product]]/$L$66*100</f>
        <v>98.111213715344832</v>
      </c>
      <c r="Z884" s="5" t="e">
        <f>INDEX(sgStats[gl_rank],MATCH(stat_prod_calc_test_venusaur[[#This Row],[iv_str]],sgStats[ul_iv_string],0))</f>
        <v>#N/A</v>
      </c>
      <c r="AA884" s="5" t="e">
        <f>stat_prod_calc_test_venusaur[[#This Row],[sg_ul_rank]]=stat_prod_calc_test_venusaur[[#This Row],[ul_rank]]</f>
        <v>#N/A</v>
      </c>
      <c r="AB884" s="5">
        <f>ROUND(stat_prod_calc_test_venusaur[[#This Row],[ul_stat_product]],1)</f>
        <v>3879</v>
      </c>
      <c r="AC884" s="5" t="e">
        <f>INDEX(sgStats[ul_prod],MATCH(stat_prod_calc_test_venusaur[[#This Row],[iv_str]],sgStats[ul_iv_string],0))</f>
        <v>#N/A</v>
      </c>
    </row>
    <row r="885" spans="1:29" x14ac:dyDescent="0.25">
      <c r="A885" s="5" t="s">
        <v>36</v>
      </c>
      <c r="B885" s="5" t="s">
        <v>1160</v>
      </c>
      <c r="C885">
        <v>21</v>
      </c>
      <c r="D885">
        <v>1483</v>
      </c>
      <c r="E885">
        <v>117</v>
      </c>
      <c r="F885">
        <v>1780.1610000000001</v>
      </c>
      <c r="G885">
        <v>1123</v>
      </c>
      <c r="H885">
        <v>72.575999999999993</v>
      </c>
      <c r="I885">
        <v>40.5</v>
      </c>
      <c r="J885">
        <v>2488</v>
      </c>
      <c r="K885">
        <v>152</v>
      </c>
      <c r="L885">
        <v>3879.0259999999998</v>
      </c>
      <c r="M885">
        <v>883</v>
      </c>
      <c r="N885">
        <v>77.022999999999996</v>
      </c>
      <c r="O885">
        <v>3</v>
      </c>
      <c r="P885" t="e">
        <f>INDEX(sgStats[gl_rank],MATCH(stat_prod_calc_test_venusaur[[#This Row],[iv_str]],sgStats[gl_iv_string],0))</f>
        <v>#N/A</v>
      </c>
      <c r="Q885" t="e">
        <f>stat_prod_calc_test_venusaur[[#This Row],[sg_gl_rank]]=stat_prod_calc_test_venusaur[[#This Row],[gl_rank]]</f>
        <v>#N/A</v>
      </c>
      <c r="R885">
        <f>ROUND(stat_prod_calc_test_venusaur[[#This Row],[gl_stat_product]],1)</f>
        <v>1780.2</v>
      </c>
      <c r="S885" s="6" t="e">
        <f>INDEX(sgStats[gl_prod],MATCH(stat_prod_calc_test_venusaur[[#This Row],[iv_str]],sgStats[gl_iv_string],0))</f>
        <v>#N/A</v>
      </c>
      <c r="T885" s="5">
        <f>ROUND(stat_prod_calc_test_venusaur[[#This Row],[gl_percent_rank]],2)</f>
        <v>72.58</v>
      </c>
      <c r="U885" s="5" t="e">
        <f>INDEX(sgStats[gl_percent_sp],MATCH(stat_prod_calc_test_venusaur[[#This Row],[iv_str]],sgStats[gl_iv_string],0))</f>
        <v>#N/A</v>
      </c>
      <c r="V885" s="5" t="e">
        <f>stat_prod_calc_test_venusaur[[#This Row],[my_gl_%sp]]=stat_prod_calc_test_venusaur[[#This Row],[sg_gl_%sp]]</f>
        <v>#N/A</v>
      </c>
      <c r="W885" s="5">
        <f>ROUND(stat_prod_calc_test_venusaur[[#This Row],[gl_stat_product]]/$F$2*100,2)</f>
        <v>97.46</v>
      </c>
      <c r="X885" s="5" t="e">
        <f>stat_prod_calc_test_venusaur[[#This Row],[Column1]]=stat_prod_calc_test_venusaur[[#This Row],[sg_gl_%sp]]</f>
        <v>#N/A</v>
      </c>
      <c r="Y885" s="5">
        <f>stat_prod_calc_test_venusaur[[#This Row],[ul_stat_product]]/$L$66*100</f>
        <v>98.111213715344832</v>
      </c>
      <c r="Z885" s="5" t="e">
        <f>INDEX(sgStats[gl_rank],MATCH(stat_prod_calc_test_venusaur[[#This Row],[iv_str]],sgStats[ul_iv_string],0))</f>
        <v>#N/A</v>
      </c>
      <c r="AA885" s="5" t="e">
        <f>stat_prod_calc_test_venusaur[[#This Row],[sg_ul_rank]]=stat_prod_calc_test_venusaur[[#This Row],[ul_rank]]</f>
        <v>#N/A</v>
      </c>
      <c r="AB885" s="5">
        <f>ROUND(stat_prod_calc_test_venusaur[[#This Row],[ul_stat_product]],1)</f>
        <v>3879</v>
      </c>
      <c r="AC885" s="5" t="e">
        <f>INDEX(sgStats[ul_prod],MATCH(stat_prod_calc_test_venusaur[[#This Row],[iv_str]],sgStats[ul_iv_string],0))</f>
        <v>#N/A</v>
      </c>
    </row>
    <row r="886" spans="1:29" x14ac:dyDescent="0.25">
      <c r="A886" s="5" t="s">
        <v>36</v>
      </c>
      <c r="B886" s="5" t="s">
        <v>1162</v>
      </c>
      <c r="C886">
        <v>21</v>
      </c>
      <c r="D886">
        <v>1490</v>
      </c>
      <c r="E886">
        <v>117</v>
      </c>
      <c r="F886">
        <v>1780.0740000000001</v>
      </c>
      <c r="G886">
        <v>1125</v>
      </c>
      <c r="H886">
        <v>72.503</v>
      </c>
      <c r="I886">
        <v>40.5</v>
      </c>
      <c r="J886">
        <v>2500</v>
      </c>
      <c r="K886">
        <v>152</v>
      </c>
      <c r="L886">
        <v>3878.835</v>
      </c>
      <c r="M886">
        <v>885</v>
      </c>
      <c r="N886">
        <v>76.971000000000004</v>
      </c>
      <c r="O886">
        <v>3</v>
      </c>
      <c r="P886" t="e">
        <f>INDEX(sgStats[gl_rank],MATCH(stat_prod_calc_test_venusaur[[#This Row],[iv_str]],sgStats[gl_iv_string],0))</f>
        <v>#N/A</v>
      </c>
      <c r="Q886" t="e">
        <f>stat_prod_calc_test_venusaur[[#This Row],[sg_gl_rank]]=stat_prod_calc_test_venusaur[[#This Row],[gl_rank]]</f>
        <v>#N/A</v>
      </c>
      <c r="R886">
        <f>ROUND(stat_prod_calc_test_venusaur[[#This Row],[gl_stat_product]],1)</f>
        <v>1780.1</v>
      </c>
      <c r="S886" s="6" t="e">
        <f>INDEX(sgStats[gl_prod],MATCH(stat_prod_calc_test_venusaur[[#This Row],[iv_str]],sgStats[gl_iv_string],0))</f>
        <v>#N/A</v>
      </c>
      <c r="T886" s="5">
        <f>ROUND(stat_prod_calc_test_venusaur[[#This Row],[gl_percent_rank]],2)</f>
        <v>72.5</v>
      </c>
      <c r="U886" s="5" t="e">
        <f>INDEX(sgStats[gl_percent_sp],MATCH(stat_prod_calc_test_venusaur[[#This Row],[iv_str]],sgStats[gl_iv_string],0))</f>
        <v>#N/A</v>
      </c>
      <c r="V886" s="5" t="e">
        <f>stat_prod_calc_test_venusaur[[#This Row],[my_gl_%sp]]=stat_prod_calc_test_venusaur[[#This Row],[sg_gl_%sp]]</f>
        <v>#N/A</v>
      </c>
      <c r="W886" s="5">
        <f>ROUND(stat_prod_calc_test_venusaur[[#This Row],[gl_stat_product]]/$F$2*100,2)</f>
        <v>97.45</v>
      </c>
      <c r="X886" s="5" t="e">
        <f>stat_prod_calc_test_venusaur[[#This Row],[Column1]]=stat_prod_calc_test_venusaur[[#This Row],[sg_gl_%sp]]</f>
        <v>#N/A</v>
      </c>
      <c r="Y886" s="5">
        <f>stat_prod_calc_test_venusaur[[#This Row],[ul_stat_product]]/$L$66*100</f>
        <v>98.10638280113605</v>
      </c>
      <c r="Z886" s="5" t="e">
        <f>INDEX(sgStats[gl_rank],MATCH(stat_prod_calc_test_venusaur[[#This Row],[iv_str]],sgStats[ul_iv_string],0))</f>
        <v>#N/A</v>
      </c>
      <c r="AA886" s="5" t="e">
        <f>stat_prod_calc_test_venusaur[[#This Row],[sg_ul_rank]]=stat_prod_calc_test_venusaur[[#This Row],[ul_rank]]</f>
        <v>#N/A</v>
      </c>
      <c r="AB886" s="5">
        <f>ROUND(stat_prod_calc_test_venusaur[[#This Row],[ul_stat_product]],1)</f>
        <v>3878.8</v>
      </c>
      <c r="AC886" s="5" t="e">
        <f>INDEX(sgStats[ul_prod],MATCH(stat_prod_calc_test_venusaur[[#This Row],[iv_str]],sgStats[ul_iv_string],0))</f>
        <v>#N/A</v>
      </c>
    </row>
    <row r="887" spans="1:29" x14ac:dyDescent="0.25">
      <c r="A887" s="5" t="s">
        <v>36</v>
      </c>
      <c r="B887" s="5" t="s">
        <v>1244</v>
      </c>
      <c r="C887">
        <v>21</v>
      </c>
      <c r="D887">
        <v>1490</v>
      </c>
      <c r="E887">
        <v>123</v>
      </c>
      <c r="F887">
        <v>1777.7909999999999</v>
      </c>
      <c r="G887">
        <v>1208</v>
      </c>
      <c r="H887">
        <v>70.501000000000005</v>
      </c>
      <c r="I887">
        <v>40.5</v>
      </c>
      <c r="J887">
        <v>2499</v>
      </c>
      <c r="K887">
        <v>160</v>
      </c>
      <c r="L887">
        <v>3878.835</v>
      </c>
      <c r="M887">
        <v>885</v>
      </c>
      <c r="N887">
        <v>76.971000000000004</v>
      </c>
      <c r="O887">
        <v>3</v>
      </c>
      <c r="P887" t="e">
        <f>INDEX(sgStats[gl_rank],MATCH(stat_prod_calc_test_venusaur[[#This Row],[iv_str]],sgStats[gl_iv_string],0))</f>
        <v>#N/A</v>
      </c>
      <c r="Q887" t="e">
        <f>stat_prod_calc_test_venusaur[[#This Row],[sg_gl_rank]]=stat_prod_calc_test_venusaur[[#This Row],[gl_rank]]</f>
        <v>#N/A</v>
      </c>
      <c r="R887">
        <f>ROUND(stat_prod_calc_test_venusaur[[#This Row],[gl_stat_product]],1)</f>
        <v>1777.8</v>
      </c>
      <c r="S887" s="6" t="e">
        <f>INDEX(sgStats[gl_prod],MATCH(stat_prod_calc_test_venusaur[[#This Row],[iv_str]],sgStats[gl_iv_string],0))</f>
        <v>#N/A</v>
      </c>
      <c r="T887" s="5">
        <f>ROUND(stat_prod_calc_test_venusaur[[#This Row],[gl_percent_rank]],2)</f>
        <v>70.5</v>
      </c>
      <c r="U887" s="5" t="e">
        <f>INDEX(sgStats[gl_percent_sp],MATCH(stat_prod_calc_test_venusaur[[#This Row],[iv_str]],sgStats[gl_iv_string],0))</f>
        <v>#N/A</v>
      </c>
      <c r="V887" s="5" t="e">
        <f>stat_prod_calc_test_venusaur[[#This Row],[my_gl_%sp]]=stat_prod_calc_test_venusaur[[#This Row],[sg_gl_%sp]]</f>
        <v>#N/A</v>
      </c>
      <c r="W887" s="5">
        <f>ROUND(stat_prod_calc_test_venusaur[[#This Row],[gl_stat_product]]/$F$2*100,2)</f>
        <v>97.33</v>
      </c>
      <c r="X887" s="5" t="e">
        <f>stat_prod_calc_test_venusaur[[#This Row],[Column1]]=stat_prod_calc_test_venusaur[[#This Row],[sg_gl_%sp]]</f>
        <v>#N/A</v>
      </c>
      <c r="Y887" s="5">
        <f>stat_prod_calc_test_venusaur[[#This Row],[ul_stat_product]]/$L$66*100</f>
        <v>98.10638280113605</v>
      </c>
      <c r="Z887" s="5" t="e">
        <f>INDEX(sgStats[gl_rank],MATCH(stat_prod_calc_test_venusaur[[#This Row],[iv_str]],sgStats[ul_iv_string],0))</f>
        <v>#N/A</v>
      </c>
      <c r="AA887" s="5" t="e">
        <f>stat_prod_calc_test_venusaur[[#This Row],[sg_ul_rank]]=stat_prod_calc_test_venusaur[[#This Row],[ul_rank]]</f>
        <v>#N/A</v>
      </c>
      <c r="AB887" s="5">
        <f>ROUND(stat_prod_calc_test_venusaur[[#This Row],[ul_stat_product]],1)</f>
        <v>3878.8</v>
      </c>
      <c r="AC887" s="5" t="e">
        <f>INDEX(sgStats[ul_prod],MATCH(stat_prod_calc_test_venusaur[[#This Row],[iv_str]],sgStats[ul_iv_string],0))</f>
        <v>#N/A</v>
      </c>
    </row>
    <row r="888" spans="1:29" x14ac:dyDescent="0.25">
      <c r="A888" s="5" t="s">
        <v>36</v>
      </c>
      <c r="B888" s="5" t="s">
        <v>2029</v>
      </c>
      <c r="C888">
        <v>20</v>
      </c>
      <c r="D888">
        <v>1474</v>
      </c>
      <c r="E888">
        <v>118</v>
      </c>
      <c r="F888">
        <v>1761.1510000000001</v>
      </c>
      <c r="G888">
        <v>1993</v>
      </c>
      <c r="H888">
        <v>51.331000000000003</v>
      </c>
      <c r="I888">
        <v>37.5</v>
      </c>
      <c r="J888">
        <v>2487</v>
      </c>
      <c r="K888">
        <v>154</v>
      </c>
      <c r="L888">
        <v>3878.8310000000001</v>
      </c>
      <c r="M888">
        <v>887</v>
      </c>
      <c r="N888">
        <v>76.944999999999993</v>
      </c>
      <c r="O888">
        <v>3</v>
      </c>
      <c r="P888" t="e">
        <f>INDEX(sgStats[gl_rank],MATCH(stat_prod_calc_test_venusaur[[#This Row],[iv_str]],sgStats[gl_iv_string],0))</f>
        <v>#N/A</v>
      </c>
      <c r="Q888" t="e">
        <f>stat_prod_calc_test_venusaur[[#This Row],[sg_gl_rank]]=stat_prod_calc_test_venusaur[[#This Row],[gl_rank]]</f>
        <v>#N/A</v>
      </c>
      <c r="R888">
        <f>ROUND(stat_prod_calc_test_venusaur[[#This Row],[gl_stat_product]],1)</f>
        <v>1761.2</v>
      </c>
      <c r="S888" s="6" t="e">
        <f>INDEX(sgStats[gl_prod],MATCH(stat_prod_calc_test_venusaur[[#This Row],[iv_str]],sgStats[gl_iv_string],0))</f>
        <v>#N/A</v>
      </c>
      <c r="T888" s="5">
        <f>ROUND(stat_prod_calc_test_venusaur[[#This Row],[gl_percent_rank]],2)</f>
        <v>51.33</v>
      </c>
      <c r="U888" s="5" t="e">
        <f>INDEX(sgStats[gl_percent_sp],MATCH(stat_prod_calc_test_venusaur[[#This Row],[iv_str]],sgStats[gl_iv_string],0))</f>
        <v>#N/A</v>
      </c>
      <c r="V888" s="5" t="e">
        <f>stat_prod_calc_test_venusaur[[#This Row],[my_gl_%sp]]=stat_prod_calc_test_venusaur[[#This Row],[sg_gl_%sp]]</f>
        <v>#N/A</v>
      </c>
      <c r="W888" s="5">
        <f>ROUND(stat_prod_calc_test_venusaur[[#This Row],[gl_stat_product]]/$F$2*100,2)</f>
        <v>96.42</v>
      </c>
      <c r="X888" s="5" t="e">
        <f>stat_prod_calc_test_venusaur[[#This Row],[Column1]]=stat_prod_calc_test_venusaur[[#This Row],[sg_gl_%sp]]</f>
        <v>#N/A</v>
      </c>
      <c r="Y888" s="5">
        <f>stat_prod_calc_test_venusaur[[#This Row],[ul_stat_product]]/$L$66*100</f>
        <v>98.106281630157852</v>
      </c>
      <c r="Z888" s="5" t="e">
        <f>INDEX(sgStats[gl_rank],MATCH(stat_prod_calc_test_venusaur[[#This Row],[iv_str]],sgStats[ul_iv_string],0))</f>
        <v>#N/A</v>
      </c>
      <c r="AA888" s="5" t="e">
        <f>stat_prod_calc_test_venusaur[[#This Row],[sg_ul_rank]]=stat_prod_calc_test_venusaur[[#This Row],[ul_rank]]</f>
        <v>#N/A</v>
      </c>
      <c r="AB888" s="5">
        <f>ROUND(stat_prod_calc_test_venusaur[[#This Row],[ul_stat_product]],1)</f>
        <v>3878.8</v>
      </c>
      <c r="AC888" s="5" t="e">
        <f>INDEX(sgStats[ul_prod],MATCH(stat_prod_calc_test_venusaur[[#This Row],[iv_str]],sgStats[ul_iv_string],0))</f>
        <v>#N/A</v>
      </c>
    </row>
    <row r="889" spans="1:29" x14ac:dyDescent="0.25">
      <c r="A889" s="5" t="s">
        <v>36</v>
      </c>
      <c r="B889" s="5" t="s">
        <v>661</v>
      </c>
      <c r="C889">
        <v>20.5</v>
      </c>
      <c r="D889">
        <v>1488</v>
      </c>
      <c r="E889">
        <v>119</v>
      </c>
      <c r="F889">
        <v>1793.893</v>
      </c>
      <c r="G889">
        <v>625</v>
      </c>
      <c r="H889">
        <v>84.736999999999995</v>
      </c>
      <c r="I889">
        <v>38.5</v>
      </c>
      <c r="J889">
        <v>2487</v>
      </c>
      <c r="K889">
        <v>154</v>
      </c>
      <c r="L889">
        <v>3878.7620000000002</v>
      </c>
      <c r="M889">
        <v>888</v>
      </c>
      <c r="N889">
        <v>76.918999999999997</v>
      </c>
      <c r="O889">
        <v>3</v>
      </c>
      <c r="P889" t="e">
        <f>INDEX(sgStats[gl_rank],MATCH(stat_prod_calc_test_venusaur[[#This Row],[iv_str]],sgStats[gl_iv_string],0))</f>
        <v>#N/A</v>
      </c>
      <c r="Q889" t="e">
        <f>stat_prod_calc_test_venusaur[[#This Row],[sg_gl_rank]]=stat_prod_calc_test_venusaur[[#This Row],[gl_rank]]</f>
        <v>#N/A</v>
      </c>
      <c r="R889">
        <f>ROUND(stat_prod_calc_test_venusaur[[#This Row],[gl_stat_product]],1)</f>
        <v>1793.9</v>
      </c>
      <c r="S889" s="6" t="e">
        <f>INDEX(sgStats[gl_prod],MATCH(stat_prod_calc_test_venusaur[[#This Row],[iv_str]],sgStats[gl_iv_string],0))</f>
        <v>#N/A</v>
      </c>
      <c r="T889" s="5">
        <f>ROUND(stat_prod_calc_test_venusaur[[#This Row],[gl_percent_rank]],2)</f>
        <v>84.74</v>
      </c>
      <c r="U889" s="5" t="e">
        <f>INDEX(sgStats[gl_percent_sp],MATCH(stat_prod_calc_test_venusaur[[#This Row],[iv_str]],sgStats[gl_iv_string],0))</f>
        <v>#N/A</v>
      </c>
      <c r="V889" s="5" t="e">
        <f>stat_prod_calc_test_venusaur[[#This Row],[my_gl_%sp]]=stat_prod_calc_test_venusaur[[#This Row],[sg_gl_%sp]]</f>
        <v>#N/A</v>
      </c>
      <c r="W889" s="5">
        <f>ROUND(stat_prod_calc_test_venusaur[[#This Row],[gl_stat_product]]/$F$2*100,2)</f>
        <v>98.21</v>
      </c>
      <c r="X889" s="5" t="e">
        <f>stat_prod_calc_test_venusaur[[#This Row],[Column1]]=stat_prod_calc_test_venusaur[[#This Row],[sg_gl_%sp]]</f>
        <v>#N/A</v>
      </c>
      <c r="Y889" s="5">
        <f>stat_prod_calc_test_venusaur[[#This Row],[ul_stat_product]]/$L$66*100</f>
        <v>98.104536430784009</v>
      </c>
      <c r="Z889" s="5" t="e">
        <f>INDEX(sgStats[gl_rank],MATCH(stat_prod_calc_test_venusaur[[#This Row],[iv_str]],sgStats[ul_iv_string],0))</f>
        <v>#N/A</v>
      </c>
      <c r="AA889" s="5" t="e">
        <f>stat_prod_calc_test_venusaur[[#This Row],[sg_ul_rank]]=stat_prod_calc_test_venusaur[[#This Row],[ul_rank]]</f>
        <v>#N/A</v>
      </c>
      <c r="AB889" s="5">
        <f>ROUND(stat_prod_calc_test_venusaur[[#This Row],[ul_stat_product]],1)</f>
        <v>3878.8</v>
      </c>
      <c r="AC889" s="5" t="e">
        <f>INDEX(sgStats[ul_prod],MATCH(stat_prod_calc_test_venusaur[[#This Row],[iv_str]],sgStats[ul_iv_string],0))</f>
        <v>#N/A</v>
      </c>
    </row>
    <row r="890" spans="1:29" x14ac:dyDescent="0.25">
      <c r="A890" s="5" t="s">
        <v>36</v>
      </c>
      <c r="B890" s="5" t="s">
        <v>664</v>
      </c>
      <c r="C890">
        <v>20.5</v>
      </c>
      <c r="D890">
        <v>1492</v>
      </c>
      <c r="E890">
        <v>119</v>
      </c>
      <c r="F890">
        <v>1793.85</v>
      </c>
      <c r="G890">
        <v>628</v>
      </c>
      <c r="H890">
        <v>84.614999999999995</v>
      </c>
      <c r="I890">
        <v>38.5</v>
      </c>
      <c r="J890">
        <v>2493</v>
      </c>
      <c r="K890">
        <v>154</v>
      </c>
      <c r="L890">
        <v>3878.6669999999999</v>
      </c>
      <c r="M890">
        <v>889</v>
      </c>
      <c r="N890">
        <v>76.867000000000004</v>
      </c>
      <c r="O890">
        <v>3</v>
      </c>
      <c r="P890" t="e">
        <f>INDEX(sgStats[gl_rank],MATCH(stat_prod_calc_test_venusaur[[#This Row],[iv_str]],sgStats[gl_iv_string],0))</f>
        <v>#N/A</v>
      </c>
      <c r="Q890" t="e">
        <f>stat_prod_calc_test_venusaur[[#This Row],[sg_gl_rank]]=stat_prod_calc_test_venusaur[[#This Row],[gl_rank]]</f>
        <v>#N/A</v>
      </c>
      <c r="R890">
        <f>ROUND(stat_prod_calc_test_venusaur[[#This Row],[gl_stat_product]],1)</f>
        <v>1793.9</v>
      </c>
      <c r="S890" s="6" t="e">
        <f>INDEX(sgStats[gl_prod],MATCH(stat_prod_calc_test_venusaur[[#This Row],[iv_str]],sgStats[gl_iv_string],0))</f>
        <v>#N/A</v>
      </c>
      <c r="T890" s="5">
        <f>ROUND(stat_prod_calc_test_venusaur[[#This Row],[gl_percent_rank]],2)</f>
        <v>84.62</v>
      </c>
      <c r="U890" s="5" t="e">
        <f>INDEX(sgStats[gl_percent_sp],MATCH(stat_prod_calc_test_venusaur[[#This Row],[iv_str]],sgStats[gl_iv_string],0))</f>
        <v>#N/A</v>
      </c>
      <c r="V890" s="5" t="e">
        <f>stat_prod_calc_test_venusaur[[#This Row],[my_gl_%sp]]=stat_prod_calc_test_venusaur[[#This Row],[sg_gl_%sp]]</f>
        <v>#N/A</v>
      </c>
      <c r="W890" s="5">
        <f>ROUND(stat_prod_calc_test_venusaur[[#This Row],[gl_stat_product]]/$F$2*100,2)</f>
        <v>98.21</v>
      </c>
      <c r="X890" s="5" t="e">
        <f>stat_prod_calc_test_venusaur[[#This Row],[Column1]]=stat_prod_calc_test_venusaur[[#This Row],[sg_gl_%sp]]</f>
        <v>#N/A</v>
      </c>
      <c r="Y890" s="5">
        <f>stat_prod_calc_test_venusaur[[#This Row],[ul_stat_product]]/$L$66*100</f>
        <v>98.102133620051873</v>
      </c>
      <c r="Z890" s="5" t="e">
        <f>INDEX(sgStats[gl_rank],MATCH(stat_prod_calc_test_venusaur[[#This Row],[iv_str]],sgStats[ul_iv_string],0))</f>
        <v>#N/A</v>
      </c>
      <c r="AA890" s="5" t="e">
        <f>stat_prod_calc_test_venusaur[[#This Row],[sg_ul_rank]]=stat_prod_calc_test_venusaur[[#This Row],[ul_rank]]</f>
        <v>#N/A</v>
      </c>
      <c r="AB890" s="5">
        <f>ROUND(stat_prod_calc_test_venusaur[[#This Row],[ul_stat_product]],1)</f>
        <v>3878.7</v>
      </c>
      <c r="AC890" s="5" t="e">
        <f>INDEX(sgStats[ul_prod],MATCH(stat_prod_calc_test_venusaur[[#This Row],[iv_str]],sgStats[ul_iv_string],0))</f>
        <v>#N/A</v>
      </c>
    </row>
    <row r="891" spans="1:29" x14ac:dyDescent="0.25">
      <c r="A891" s="5" t="s">
        <v>36</v>
      </c>
      <c r="B891" s="5" t="s">
        <v>665</v>
      </c>
      <c r="C891">
        <v>20.5</v>
      </c>
      <c r="D891">
        <v>1488</v>
      </c>
      <c r="E891">
        <v>119</v>
      </c>
      <c r="F891">
        <v>1793.85</v>
      </c>
      <c r="G891">
        <v>628</v>
      </c>
      <c r="H891">
        <v>84.614999999999995</v>
      </c>
      <c r="I891">
        <v>38.5</v>
      </c>
      <c r="J891">
        <v>2487</v>
      </c>
      <c r="K891">
        <v>154</v>
      </c>
      <c r="L891">
        <v>3878.6669999999999</v>
      </c>
      <c r="M891">
        <v>889</v>
      </c>
      <c r="N891">
        <v>76.867000000000004</v>
      </c>
      <c r="O891">
        <v>3</v>
      </c>
      <c r="P891" t="e">
        <f>INDEX(sgStats[gl_rank],MATCH(stat_prod_calc_test_venusaur[[#This Row],[iv_str]],sgStats[gl_iv_string],0))</f>
        <v>#N/A</v>
      </c>
      <c r="Q891" t="e">
        <f>stat_prod_calc_test_venusaur[[#This Row],[sg_gl_rank]]=stat_prod_calc_test_venusaur[[#This Row],[gl_rank]]</f>
        <v>#N/A</v>
      </c>
      <c r="R891">
        <f>ROUND(stat_prod_calc_test_venusaur[[#This Row],[gl_stat_product]],1)</f>
        <v>1793.9</v>
      </c>
      <c r="S891" s="6" t="e">
        <f>INDEX(sgStats[gl_prod],MATCH(stat_prod_calc_test_venusaur[[#This Row],[iv_str]],sgStats[gl_iv_string],0))</f>
        <v>#N/A</v>
      </c>
      <c r="T891" s="5">
        <f>ROUND(stat_prod_calc_test_venusaur[[#This Row],[gl_percent_rank]],2)</f>
        <v>84.62</v>
      </c>
      <c r="U891" s="5" t="e">
        <f>INDEX(sgStats[gl_percent_sp],MATCH(stat_prod_calc_test_venusaur[[#This Row],[iv_str]],sgStats[gl_iv_string],0))</f>
        <v>#N/A</v>
      </c>
      <c r="V891" s="5" t="e">
        <f>stat_prod_calc_test_venusaur[[#This Row],[my_gl_%sp]]=stat_prod_calc_test_venusaur[[#This Row],[sg_gl_%sp]]</f>
        <v>#N/A</v>
      </c>
      <c r="W891" s="5">
        <f>ROUND(stat_prod_calc_test_venusaur[[#This Row],[gl_stat_product]]/$F$2*100,2)</f>
        <v>98.21</v>
      </c>
      <c r="X891" s="5" t="e">
        <f>stat_prod_calc_test_venusaur[[#This Row],[Column1]]=stat_prod_calc_test_venusaur[[#This Row],[sg_gl_%sp]]</f>
        <v>#N/A</v>
      </c>
      <c r="Y891" s="5">
        <f>stat_prod_calc_test_venusaur[[#This Row],[ul_stat_product]]/$L$66*100</f>
        <v>98.102133620051873</v>
      </c>
      <c r="Z891" s="5" t="e">
        <f>INDEX(sgStats[gl_rank],MATCH(stat_prod_calc_test_venusaur[[#This Row],[iv_str]],sgStats[ul_iv_string],0))</f>
        <v>#N/A</v>
      </c>
      <c r="AA891" s="5" t="e">
        <f>stat_prod_calc_test_venusaur[[#This Row],[sg_ul_rank]]=stat_prod_calc_test_venusaur[[#This Row],[ul_rank]]</f>
        <v>#N/A</v>
      </c>
      <c r="AB891" s="5">
        <f>ROUND(stat_prod_calc_test_venusaur[[#This Row],[ul_stat_product]],1)</f>
        <v>3878.7</v>
      </c>
      <c r="AC891" s="5" t="e">
        <f>INDEX(sgStats[ul_prod],MATCH(stat_prod_calc_test_venusaur[[#This Row],[iv_str]],sgStats[ul_iv_string],0))</f>
        <v>#N/A</v>
      </c>
    </row>
    <row r="892" spans="1:29" x14ac:dyDescent="0.25">
      <c r="A892" s="5" t="s">
        <v>36</v>
      </c>
      <c r="B892" s="5" t="s">
        <v>1488</v>
      </c>
      <c r="C892">
        <v>20.5</v>
      </c>
      <c r="D892">
        <v>1484</v>
      </c>
      <c r="E892">
        <v>120</v>
      </c>
      <c r="F892">
        <v>1772.796</v>
      </c>
      <c r="G892">
        <v>1451</v>
      </c>
      <c r="H892">
        <v>64.518000000000001</v>
      </c>
      <c r="I892">
        <v>39</v>
      </c>
      <c r="J892">
        <v>2498</v>
      </c>
      <c r="K892">
        <v>156</v>
      </c>
      <c r="L892">
        <v>3878.665</v>
      </c>
      <c r="M892">
        <v>891</v>
      </c>
      <c r="N892">
        <v>76.840999999999994</v>
      </c>
      <c r="O892">
        <v>3</v>
      </c>
      <c r="P892" t="e">
        <f>INDEX(sgStats[gl_rank],MATCH(stat_prod_calc_test_venusaur[[#This Row],[iv_str]],sgStats[gl_iv_string],0))</f>
        <v>#N/A</v>
      </c>
      <c r="Q892" t="e">
        <f>stat_prod_calc_test_venusaur[[#This Row],[sg_gl_rank]]=stat_prod_calc_test_venusaur[[#This Row],[gl_rank]]</f>
        <v>#N/A</v>
      </c>
      <c r="R892">
        <f>ROUND(stat_prod_calc_test_venusaur[[#This Row],[gl_stat_product]],1)</f>
        <v>1772.8</v>
      </c>
      <c r="S892" s="6" t="e">
        <f>INDEX(sgStats[gl_prod],MATCH(stat_prod_calc_test_venusaur[[#This Row],[iv_str]],sgStats[gl_iv_string],0))</f>
        <v>#N/A</v>
      </c>
      <c r="T892" s="5">
        <f>ROUND(stat_prod_calc_test_venusaur[[#This Row],[gl_percent_rank]],2)</f>
        <v>64.52</v>
      </c>
      <c r="U892" s="5" t="e">
        <f>INDEX(sgStats[gl_percent_sp],MATCH(stat_prod_calc_test_venusaur[[#This Row],[iv_str]],sgStats[gl_iv_string],0))</f>
        <v>#N/A</v>
      </c>
      <c r="V892" s="5" t="e">
        <f>stat_prod_calc_test_venusaur[[#This Row],[my_gl_%sp]]=stat_prod_calc_test_venusaur[[#This Row],[sg_gl_%sp]]</f>
        <v>#N/A</v>
      </c>
      <c r="W892" s="5">
        <f>ROUND(stat_prod_calc_test_venusaur[[#This Row],[gl_stat_product]]/$F$2*100,2)</f>
        <v>97.05</v>
      </c>
      <c r="X892" s="5" t="e">
        <f>stat_prod_calc_test_venusaur[[#This Row],[Column1]]=stat_prod_calc_test_venusaur[[#This Row],[sg_gl_%sp]]</f>
        <v>#N/A</v>
      </c>
      <c r="Y892" s="5">
        <f>stat_prod_calc_test_venusaur[[#This Row],[ul_stat_product]]/$L$66*100</f>
        <v>98.102083034562796</v>
      </c>
      <c r="Z892" s="5" t="e">
        <f>INDEX(sgStats[gl_rank],MATCH(stat_prod_calc_test_venusaur[[#This Row],[iv_str]],sgStats[ul_iv_string],0))</f>
        <v>#N/A</v>
      </c>
      <c r="AA892" s="5" t="e">
        <f>stat_prod_calc_test_venusaur[[#This Row],[sg_ul_rank]]=stat_prod_calc_test_venusaur[[#This Row],[ul_rank]]</f>
        <v>#N/A</v>
      </c>
      <c r="AB892" s="5">
        <f>ROUND(stat_prod_calc_test_venusaur[[#This Row],[ul_stat_product]],1)</f>
        <v>3878.7</v>
      </c>
      <c r="AC892" s="5" t="e">
        <f>INDEX(sgStats[ul_prod],MATCH(stat_prod_calc_test_venusaur[[#This Row],[iv_str]],sgStats[ul_iv_string],0))</f>
        <v>#N/A</v>
      </c>
    </row>
    <row r="893" spans="1:29" x14ac:dyDescent="0.25">
      <c r="A893" s="5" t="s">
        <v>36</v>
      </c>
      <c r="B893" s="5" t="s">
        <v>2035</v>
      </c>
      <c r="C893">
        <v>20</v>
      </c>
      <c r="D893">
        <v>1477</v>
      </c>
      <c r="E893">
        <v>118</v>
      </c>
      <c r="F893">
        <v>1761.066</v>
      </c>
      <c r="G893">
        <v>1999</v>
      </c>
      <c r="H893">
        <v>51.183999999999997</v>
      </c>
      <c r="I893">
        <v>37.5</v>
      </c>
      <c r="J893">
        <v>2493</v>
      </c>
      <c r="K893">
        <v>154</v>
      </c>
      <c r="L893">
        <v>3878.6460000000002</v>
      </c>
      <c r="M893">
        <v>892</v>
      </c>
      <c r="N893">
        <v>76.814999999999998</v>
      </c>
      <c r="O893">
        <v>3</v>
      </c>
      <c r="P893" t="e">
        <f>INDEX(sgStats[gl_rank],MATCH(stat_prod_calc_test_venusaur[[#This Row],[iv_str]],sgStats[gl_iv_string],0))</f>
        <v>#N/A</v>
      </c>
      <c r="Q893" t="e">
        <f>stat_prod_calc_test_venusaur[[#This Row],[sg_gl_rank]]=stat_prod_calc_test_venusaur[[#This Row],[gl_rank]]</f>
        <v>#N/A</v>
      </c>
      <c r="R893">
        <f>ROUND(stat_prod_calc_test_venusaur[[#This Row],[gl_stat_product]],1)</f>
        <v>1761.1</v>
      </c>
      <c r="S893" s="6" t="e">
        <f>INDEX(sgStats[gl_prod],MATCH(stat_prod_calc_test_venusaur[[#This Row],[iv_str]],sgStats[gl_iv_string],0))</f>
        <v>#N/A</v>
      </c>
      <c r="T893" s="5">
        <f>ROUND(stat_prod_calc_test_venusaur[[#This Row],[gl_percent_rank]],2)</f>
        <v>51.18</v>
      </c>
      <c r="U893" s="5" t="e">
        <f>INDEX(sgStats[gl_percent_sp],MATCH(stat_prod_calc_test_venusaur[[#This Row],[iv_str]],sgStats[gl_iv_string],0))</f>
        <v>#N/A</v>
      </c>
      <c r="V893" s="5" t="e">
        <f>stat_prod_calc_test_venusaur[[#This Row],[my_gl_%sp]]=stat_prod_calc_test_venusaur[[#This Row],[sg_gl_%sp]]</f>
        <v>#N/A</v>
      </c>
      <c r="W893" s="5">
        <f>ROUND(stat_prod_calc_test_venusaur[[#This Row],[gl_stat_product]]/$F$2*100,2)</f>
        <v>96.41</v>
      </c>
      <c r="X893" s="5" t="e">
        <f>stat_prod_calc_test_venusaur[[#This Row],[Column1]]=stat_prod_calc_test_venusaur[[#This Row],[sg_gl_%sp]]</f>
        <v>#N/A</v>
      </c>
      <c r="Y893" s="5">
        <f>stat_prod_calc_test_venusaur[[#This Row],[ul_stat_product]]/$L$66*100</f>
        <v>98.101602472416374</v>
      </c>
      <c r="Z893" s="5" t="e">
        <f>INDEX(sgStats[gl_rank],MATCH(stat_prod_calc_test_venusaur[[#This Row],[iv_str]],sgStats[ul_iv_string],0))</f>
        <v>#N/A</v>
      </c>
      <c r="AA893" s="5" t="e">
        <f>stat_prod_calc_test_venusaur[[#This Row],[sg_ul_rank]]=stat_prod_calc_test_venusaur[[#This Row],[ul_rank]]</f>
        <v>#N/A</v>
      </c>
      <c r="AB893" s="5">
        <f>ROUND(stat_prod_calc_test_venusaur[[#This Row],[ul_stat_product]],1)</f>
        <v>3878.6</v>
      </c>
      <c r="AC893" s="5" t="e">
        <f>INDEX(sgStats[ul_prod],MATCH(stat_prod_calc_test_venusaur[[#This Row],[iv_str]],sgStats[ul_iv_string],0))</f>
        <v>#N/A</v>
      </c>
    </row>
    <row r="894" spans="1:29" x14ac:dyDescent="0.25">
      <c r="A894" s="5" t="s">
        <v>36</v>
      </c>
      <c r="B894" s="5" t="s">
        <v>163</v>
      </c>
      <c r="C894">
        <v>21.5</v>
      </c>
      <c r="D894">
        <v>1499</v>
      </c>
      <c r="E894">
        <v>126</v>
      </c>
      <c r="F894">
        <v>1818.6010000000001</v>
      </c>
      <c r="G894">
        <v>127</v>
      </c>
      <c r="H894">
        <v>96.899000000000001</v>
      </c>
      <c r="I894">
        <v>41</v>
      </c>
      <c r="J894">
        <v>2471</v>
      </c>
      <c r="K894">
        <v>163</v>
      </c>
      <c r="L894">
        <v>3878.5410000000002</v>
      </c>
      <c r="M894">
        <v>893</v>
      </c>
      <c r="N894">
        <v>76.789000000000001</v>
      </c>
      <c r="O894">
        <v>3</v>
      </c>
      <c r="P894">
        <f>INDEX(sgStats[gl_rank],MATCH(stat_prod_calc_test_venusaur[[#This Row],[iv_str]],sgStats[gl_iv_string],0))</f>
        <v>127</v>
      </c>
      <c r="Q894" t="b">
        <f>stat_prod_calc_test_venusaur[[#This Row],[sg_gl_rank]]=stat_prod_calc_test_venusaur[[#This Row],[gl_rank]]</f>
        <v>1</v>
      </c>
      <c r="R894">
        <f>ROUND(stat_prod_calc_test_venusaur[[#This Row],[gl_stat_product]],1)</f>
        <v>1818.6</v>
      </c>
      <c r="S894" s="6">
        <f>INDEX(sgStats[gl_prod],MATCH(stat_prod_calc_test_venusaur[[#This Row],[iv_str]],sgStats[gl_iv_string],0))</f>
        <v>1818.6</v>
      </c>
      <c r="T894" s="5">
        <f>ROUND(stat_prod_calc_test_venusaur[[#This Row],[gl_percent_rank]],2)</f>
        <v>96.9</v>
      </c>
      <c r="U894" s="5">
        <f>INDEX(sgStats[gl_percent_sp],MATCH(stat_prod_calc_test_venusaur[[#This Row],[iv_str]],sgStats[gl_iv_string],0))</f>
        <v>98.16</v>
      </c>
      <c r="V894" s="5" t="b">
        <f>stat_prod_calc_test_venusaur[[#This Row],[my_gl_%sp]]=stat_prod_calc_test_venusaur[[#This Row],[sg_gl_%sp]]</f>
        <v>0</v>
      </c>
      <c r="W894" s="5">
        <f>ROUND(stat_prod_calc_test_venusaur[[#This Row],[gl_stat_product]]/$F$2*100,2)</f>
        <v>99.56</v>
      </c>
      <c r="X894" s="5" t="b">
        <f>stat_prod_calc_test_venusaur[[#This Row],[Column1]]=stat_prod_calc_test_venusaur[[#This Row],[sg_gl_%sp]]</f>
        <v>0</v>
      </c>
      <c r="Y894" s="5">
        <f>stat_prod_calc_test_venusaur[[#This Row],[ul_stat_product]]/$L$66*100</f>
        <v>98.098946734238766</v>
      </c>
      <c r="Z894" s="5" t="e">
        <f>INDEX(sgStats[gl_rank],MATCH(stat_prod_calc_test_venusaur[[#This Row],[iv_str]],sgStats[ul_iv_string],0))</f>
        <v>#N/A</v>
      </c>
      <c r="AA894" s="5" t="e">
        <f>stat_prod_calc_test_venusaur[[#This Row],[sg_ul_rank]]=stat_prod_calc_test_venusaur[[#This Row],[ul_rank]]</f>
        <v>#N/A</v>
      </c>
      <c r="AB894" s="5">
        <f>ROUND(stat_prod_calc_test_venusaur[[#This Row],[ul_stat_product]],1)</f>
        <v>3878.5</v>
      </c>
      <c r="AC894" s="5" t="e">
        <f>INDEX(sgStats[ul_prod],MATCH(stat_prod_calc_test_venusaur[[#This Row],[iv_str]],sgStats[ul_iv_string],0))</f>
        <v>#N/A</v>
      </c>
    </row>
    <row r="895" spans="1:29" x14ac:dyDescent="0.25">
      <c r="A895" s="5" t="s">
        <v>36</v>
      </c>
      <c r="B895" s="5" t="s">
        <v>1956</v>
      </c>
      <c r="C895">
        <v>19.5</v>
      </c>
      <c r="D895">
        <v>1476</v>
      </c>
      <c r="E895">
        <v>120</v>
      </c>
      <c r="F895">
        <v>1762.86</v>
      </c>
      <c r="G895">
        <v>1919</v>
      </c>
      <c r="H895">
        <v>53.137999999999998</v>
      </c>
      <c r="I895">
        <v>36</v>
      </c>
      <c r="J895">
        <v>2498</v>
      </c>
      <c r="K895">
        <v>156</v>
      </c>
      <c r="L895">
        <v>3878.49</v>
      </c>
      <c r="M895">
        <v>894</v>
      </c>
      <c r="N895">
        <v>76.763000000000005</v>
      </c>
      <c r="O895">
        <v>3</v>
      </c>
      <c r="P895" t="e">
        <f>INDEX(sgStats[gl_rank],MATCH(stat_prod_calc_test_venusaur[[#This Row],[iv_str]],sgStats[gl_iv_string],0))</f>
        <v>#N/A</v>
      </c>
      <c r="Q895" t="e">
        <f>stat_prod_calc_test_venusaur[[#This Row],[sg_gl_rank]]=stat_prod_calc_test_venusaur[[#This Row],[gl_rank]]</f>
        <v>#N/A</v>
      </c>
      <c r="R895">
        <f>ROUND(stat_prod_calc_test_venusaur[[#This Row],[gl_stat_product]],1)</f>
        <v>1762.9</v>
      </c>
      <c r="S895" s="6" t="e">
        <f>INDEX(sgStats[gl_prod],MATCH(stat_prod_calc_test_venusaur[[#This Row],[iv_str]],sgStats[gl_iv_string],0))</f>
        <v>#N/A</v>
      </c>
      <c r="T895" s="5">
        <f>ROUND(stat_prod_calc_test_venusaur[[#This Row],[gl_percent_rank]],2)</f>
        <v>53.14</v>
      </c>
      <c r="U895" s="5" t="e">
        <f>INDEX(sgStats[gl_percent_sp],MATCH(stat_prod_calc_test_venusaur[[#This Row],[iv_str]],sgStats[gl_iv_string],0))</f>
        <v>#N/A</v>
      </c>
      <c r="V895" s="5" t="e">
        <f>stat_prod_calc_test_venusaur[[#This Row],[my_gl_%sp]]=stat_prod_calc_test_venusaur[[#This Row],[sg_gl_%sp]]</f>
        <v>#N/A</v>
      </c>
      <c r="W895" s="5">
        <f>ROUND(stat_prod_calc_test_venusaur[[#This Row],[gl_stat_product]]/$F$2*100,2)</f>
        <v>96.51</v>
      </c>
      <c r="X895" s="5" t="e">
        <f>stat_prod_calc_test_venusaur[[#This Row],[Column1]]=stat_prod_calc_test_venusaur[[#This Row],[sg_gl_%sp]]</f>
        <v>#N/A</v>
      </c>
      <c r="Y895" s="5">
        <f>stat_prod_calc_test_venusaur[[#This Row],[ul_stat_product]]/$L$66*100</f>
        <v>98.097656804266776</v>
      </c>
      <c r="Z895" s="5" t="e">
        <f>INDEX(sgStats[gl_rank],MATCH(stat_prod_calc_test_venusaur[[#This Row],[iv_str]],sgStats[ul_iv_string],0))</f>
        <v>#N/A</v>
      </c>
      <c r="AA895" s="5" t="e">
        <f>stat_prod_calc_test_venusaur[[#This Row],[sg_ul_rank]]=stat_prod_calc_test_venusaur[[#This Row],[ul_rank]]</f>
        <v>#N/A</v>
      </c>
      <c r="AB895" s="5">
        <f>ROUND(stat_prod_calc_test_venusaur[[#This Row],[ul_stat_product]],1)</f>
        <v>3878.5</v>
      </c>
      <c r="AC895" s="5" t="e">
        <f>INDEX(sgStats[ul_prod],MATCH(stat_prod_calc_test_venusaur[[#This Row],[iv_str]],sgStats[ul_iv_string],0))</f>
        <v>#N/A</v>
      </c>
    </row>
    <row r="896" spans="1:29" x14ac:dyDescent="0.25">
      <c r="A896" s="5" t="s">
        <v>36</v>
      </c>
      <c r="B896" s="5" t="s">
        <v>2473</v>
      </c>
      <c r="C896">
        <v>20.5</v>
      </c>
      <c r="D896">
        <v>1470</v>
      </c>
      <c r="E896">
        <v>121</v>
      </c>
      <c r="F896">
        <v>1752.1590000000001</v>
      </c>
      <c r="G896">
        <v>2437</v>
      </c>
      <c r="H896">
        <v>40.512999999999998</v>
      </c>
      <c r="I896">
        <v>39.5</v>
      </c>
      <c r="J896">
        <v>2492</v>
      </c>
      <c r="K896">
        <v>158</v>
      </c>
      <c r="L896">
        <v>3878.4639999999999</v>
      </c>
      <c r="M896">
        <v>895</v>
      </c>
      <c r="N896">
        <v>76.736999999999995</v>
      </c>
      <c r="O896">
        <v>3</v>
      </c>
      <c r="P896" t="e">
        <f>INDEX(sgStats[gl_rank],MATCH(stat_prod_calc_test_venusaur[[#This Row],[iv_str]],sgStats[gl_iv_string],0))</f>
        <v>#N/A</v>
      </c>
      <c r="Q896" t="e">
        <f>stat_prod_calc_test_venusaur[[#This Row],[sg_gl_rank]]=stat_prod_calc_test_venusaur[[#This Row],[gl_rank]]</f>
        <v>#N/A</v>
      </c>
      <c r="R896">
        <f>ROUND(stat_prod_calc_test_venusaur[[#This Row],[gl_stat_product]],1)</f>
        <v>1752.2</v>
      </c>
      <c r="S896" s="6" t="e">
        <f>INDEX(sgStats[gl_prod],MATCH(stat_prod_calc_test_venusaur[[#This Row],[iv_str]],sgStats[gl_iv_string],0))</f>
        <v>#N/A</v>
      </c>
      <c r="T896" s="5">
        <f>ROUND(stat_prod_calc_test_venusaur[[#This Row],[gl_percent_rank]],2)</f>
        <v>40.51</v>
      </c>
      <c r="U896" s="5" t="e">
        <f>INDEX(sgStats[gl_percent_sp],MATCH(stat_prod_calc_test_venusaur[[#This Row],[iv_str]],sgStats[gl_iv_string],0))</f>
        <v>#N/A</v>
      </c>
      <c r="V896" s="5" t="e">
        <f>stat_prod_calc_test_venusaur[[#This Row],[my_gl_%sp]]=stat_prod_calc_test_venusaur[[#This Row],[sg_gl_%sp]]</f>
        <v>#N/A</v>
      </c>
      <c r="W896" s="5">
        <f>ROUND(stat_prod_calc_test_venusaur[[#This Row],[gl_stat_product]]/$F$2*100,2)</f>
        <v>95.92</v>
      </c>
      <c r="X896" s="5" t="e">
        <f>stat_prod_calc_test_venusaur[[#This Row],[Column1]]=stat_prod_calc_test_venusaur[[#This Row],[sg_gl_%sp]]</f>
        <v>#N/A</v>
      </c>
      <c r="Y896" s="5">
        <f>stat_prod_calc_test_venusaur[[#This Row],[ul_stat_product]]/$L$66*100</f>
        <v>98.096999192908513</v>
      </c>
      <c r="Z896" s="5" t="e">
        <f>INDEX(sgStats[gl_rank],MATCH(stat_prod_calc_test_venusaur[[#This Row],[iv_str]],sgStats[ul_iv_string],0))</f>
        <v>#N/A</v>
      </c>
      <c r="AA896" s="5" t="e">
        <f>stat_prod_calc_test_venusaur[[#This Row],[sg_ul_rank]]=stat_prod_calc_test_venusaur[[#This Row],[ul_rank]]</f>
        <v>#N/A</v>
      </c>
      <c r="AB896" s="5">
        <f>ROUND(stat_prod_calc_test_venusaur[[#This Row],[ul_stat_product]],1)</f>
        <v>3878.5</v>
      </c>
      <c r="AC896" s="5" t="e">
        <f>INDEX(sgStats[ul_prod],MATCH(stat_prod_calc_test_venusaur[[#This Row],[iv_str]],sgStats[ul_iv_string],0))</f>
        <v>#N/A</v>
      </c>
    </row>
    <row r="897" spans="1:29" x14ac:dyDescent="0.25">
      <c r="A897" s="5" t="s">
        <v>36</v>
      </c>
      <c r="B897" s="5" t="s">
        <v>727</v>
      </c>
      <c r="C897">
        <v>21</v>
      </c>
      <c r="D897">
        <v>1497</v>
      </c>
      <c r="E897">
        <v>124</v>
      </c>
      <c r="F897">
        <v>1792.2449999999999</v>
      </c>
      <c r="G897">
        <v>691</v>
      </c>
      <c r="H897">
        <v>83.126000000000005</v>
      </c>
      <c r="I897">
        <v>40</v>
      </c>
      <c r="J897">
        <v>2496</v>
      </c>
      <c r="K897">
        <v>161</v>
      </c>
      <c r="L897">
        <v>3878.4609999999998</v>
      </c>
      <c r="M897">
        <v>896</v>
      </c>
      <c r="N897">
        <v>76.710999999999999</v>
      </c>
      <c r="O897">
        <v>3</v>
      </c>
      <c r="P897" t="e">
        <f>INDEX(sgStats[gl_rank],MATCH(stat_prod_calc_test_venusaur[[#This Row],[iv_str]],sgStats[gl_iv_string],0))</f>
        <v>#N/A</v>
      </c>
      <c r="Q897" t="e">
        <f>stat_prod_calc_test_venusaur[[#This Row],[sg_gl_rank]]=stat_prod_calc_test_venusaur[[#This Row],[gl_rank]]</f>
        <v>#N/A</v>
      </c>
      <c r="R897">
        <f>ROUND(stat_prod_calc_test_venusaur[[#This Row],[gl_stat_product]],1)</f>
        <v>1792.2</v>
      </c>
      <c r="S897" s="6" t="e">
        <f>INDEX(sgStats[gl_prod],MATCH(stat_prod_calc_test_venusaur[[#This Row],[iv_str]],sgStats[gl_iv_string],0))</f>
        <v>#N/A</v>
      </c>
      <c r="T897" s="5">
        <f>ROUND(stat_prod_calc_test_venusaur[[#This Row],[gl_percent_rank]],2)</f>
        <v>83.13</v>
      </c>
      <c r="U897" s="5" t="e">
        <f>INDEX(sgStats[gl_percent_sp],MATCH(stat_prod_calc_test_venusaur[[#This Row],[iv_str]],sgStats[gl_iv_string],0))</f>
        <v>#N/A</v>
      </c>
      <c r="V897" s="5" t="e">
        <f>stat_prod_calc_test_venusaur[[#This Row],[my_gl_%sp]]=stat_prod_calc_test_venusaur[[#This Row],[sg_gl_%sp]]</f>
        <v>#N/A</v>
      </c>
      <c r="W897" s="5">
        <f>ROUND(stat_prod_calc_test_venusaur[[#This Row],[gl_stat_product]]/$F$2*100,2)</f>
        <v>98.12</v>
      </c>
      <c r="X897" s="5" t="e">
        <f>stat_prod_calc_test_venusaur[[#This Row],[Column1]]=stat_prod_calc_test_venusaur[[#This Row],[sg_gl_%sp]]</f>
        <v>#N/A</v>
      </c>
      <c r="Y897" s="5">
        <f>stat_prod_calc_test_venusaur[[#This Row],[ul_stat_product]]/$L$66*100</f>
        <v>98.096923314674868</v>
      </c>
      <c r="Z897" s="5" t="e">
        <f>INDEX(sgStats[gl_rank],MATCH(stat_prod_calc_test_venusaur[[#This Row],[iv_str]],sgStats[ul_iv_string],0))</f>
        <v>#N/A</v>
      </c>
      <c r="AA897" s="5" t="e">
        <f>stat_prod_calc_test_venusaur[[#This Row],[sg_ul_rank]]=stat_prod_calc_test_venusaur[[#This Row],[ul_rank]]</f>
        <v>#N/A</v>
      </c>
      <c r="AB897" s="5">
        <f>ROUND(stat_prod_calc_test_venusaur[[#This Row],[ul_stat_product]],1)</f>
        <v>3878.5</v>
      </c>
      <c r="AC897" s="5" t="e">
        <f>INDEX(sgStats[ul_prod],MATCH(stat_prod_calc_test_venusaur[[#This Row],[iv_str]],sgStats[ul_iv_string],0))</f>
        <v>#N/A</v>
      </c>
    </row>
    <row r="898" spans="1:29" x14ac:dyDescent="0.25">
      <c r="A898" s="5" t="s">
        <v>36</v>
      </c>
      <c r="B898" s="5" t="s">
        <v>672</v>
      </c>
      <c r="C898">
        <v>20.5</v>
      </c>
      <c r="D898">
        <v>1496</v>
      </c>
      <c r="E898">
        <v>119</v>
      </c>
      <c r="F898">
        <v>1793.7190000000001</v>
      </c>
      <c r="G898">
        <v>636</v>
      </c>
      <c r="H898">
        <v>84.468999999999994</v>
      </c>
      <c r="I898">
        <v>38.5</v>
      </c>
      <c r="J898">
        <v>2499</v>
      </c>
      <c r="K898">
        <v>154</v>
      </c>
      <c r="L898">
        <v>3878.3850000000002</v>
      </c>
      <c r="M898">
        <v>897</v>
      </c>
      <c r="N898">
        <v>76.659000000000006</v>
      </c>
      <c r="O898">
        <v>3</v>
      </c>
      <c r="P898" t="e">
        <f>INDEX(sgStats[gl_rank],MATCH(stat_prod_calc_test_venusaur[[#This Row],[iv_str]],sgStats[gl_iv_string],0))</f>
        <v>#N/A</v>
      </c>
      <c r="Q898" t="e">
        <f>stat_prod_calc_test_venusaur[[#This Row],[sg_gl_rank]]=stat_prod_calc_test_venusaur[[#This Row],[gl_rank]]</f>
        <v>#N/A</v>
      </c>
      <c r="R898">
        <f>ROUND(stat_prod_calc_test_venusaur[[#This Row],[gl_stat_product]],1)</f>
        <v>1793.7</v>
      </c>
      <c r="S898" s="6" t="e">
        <f>INDEX(sgStats[gl_prod],MATCH(stat_prod_calc_test_venusaur[[#This Row],[iv_str]],sgStats[gl_iv_string],0))</f>
        <v>#N/A</v>
      </c>
      <c r="T898" s="5">
        <f>ROUND(stat_prod_calc_test_venusaur[[#This Row],[gl_percent_rank]],2)</f>
        <v>84.47</v>
      </c>
      <c r="U898" s="5" t="e">
        <f>INDEX(sgStats[gl_percent_sp],MATCH(stat_prod_calc_test_venusaur[[#This Row],[iv_str]],sgStats[gl_iv_string],0))</f>
        <v>#N/A</v>
      </c>
      <c r="V898" s="5" t="e">
        <f>stat_prod_calc_test_venusaur[[#This Row],[my_gl_%sp]]=stat_prod_calc_test_venusaur[[#This Row],[sg_gl_%sp]]</f>
        <v>#N/A</v>
      </c>
      <c r="W898" s="5">
        <f>ROUND(stat_prod_calc_test_venusaur[[#This Row],[gl_stat_product]]/$F$2*100,2)</f>
        <v>98.2</v>
      </c>
      <c r="X898" s="5" t="e">
        <f>stat_prod_calc_test_venusaur[[#This Row],[Column1]]=stat_prod_calc_test_venusaur[[#This Row],[sg_gl_%sp]]</f>
        <v>#N/A</v>
      </c>
      <c r="Y898" s="5">
        <f>stat_prod_calc_test_venusaur[[#This Row],[ul_stat_product]]/$L$66*100</f>
        <v>98.095001066089196</v>
      </c>
      <c r="Z898" s="5" t="e">
        <f>INDEX(sgStats[gl_rank],MATCH(stat_prod_calc_test_venusaur[[#This Row],[iv_str]],sgStats[ul_iv_string],0))</f>
        <v>#N/A</v>
      </c>
      <c r="AA898" s="5" t="e">
        <f>stat_prod_calc_test_venusaur[[#This Row],[sg_ul_rank]]=stat_prod_calc_test_venusaur[[#This Row],[ul_rank]]</f>
        <v>#N/A</v>
      </c>
      <c r="AB898" s="5">
        <f>ROUND(stat_prod_calc_test_venusaur[[#This Row],[ul_stat_product]],1)</f>
        <v>3878.4</v>
      </c>
      <c r="AC898" s="5" t="e">
        <f>INDEX(sgStats[ul_prod],MATCH(stat_prod_calc_test_venusaur[[#This Row],[iv_str]],sgStats[ul_iv_string],0))</f>
        <v>#N/A</v>
      </c>
    </row>
    <row r="899" spans="1:29" x14ac:dyDescent="0.25">
      <c r="A899" s="5" t="s">
        <v>36</v>
      </c>
      <c r="B899" s="5" t="s">
        <v>673</v>
      </c>
      <c r="C899">
        <v>20.5</v>
      </c>
      <c r="D899">
        <v>1492</v>
      </c>
      <c r="E899">
        <v>119</v>
      </c>
      <c r="F899">
        <v>1793.7190000000001</v>
      </c>
      <c r="G899">
        <v>636</v>
      </c>
      <c r="H899">
        <v>84.468999999999994</v>
      </c>
      <c r="I899">
        <v>38.5</v>
      </c>
      <c r="J899">
        <v>2493</v>
      </c>
      <c r="K899">
        <v>154</v>
      </c>
      <c r="L899">
        <v>3878.3850000000002</v>
      </c>
      <c r="M899">
        <v>897</v>
      </c>
      <c r="N899">
        <v>76.659000000000006</v>
      </c>
      <c r="O899">
        <v>3</v>
      </c>
      <c r="P899" t="e">
        <f>INDEX(sgStats[gl_rank],MATCH(stat_prod_calc_test_venusaur[[#This Row],[iv_str]],sgStats[gl_iv_string],0))</f>
        <v>#N/A</v>
      </c>
      <c r="Q899" t="e">
        <f>stat_prod_calc_test_venusaur[[#This Row],[sg_gl_rank]]=stat_prod_calc_test_venusaur[[#This Row],[gl_rank]]</f>
        <v>#N/A</v>
      </c>
      <c r="R899">
        <f>ROUND(stat_prod_calc_test_venusaur[[#This Row],[gl_stat_product]],1)</f>
        <v>1793.7</v>
      </c>
      <c r="S899" s="6" t="e">
        <f>INDEX(sgStats[gl_prod],MATCH(stat_prod_calc_test_venusaur[[#This Row],[iv_str]],sgStats[gl_iv_string],0))</f>
        <v>#N/A</v>
      </c>
      <c r="T899" s="5">
        <f>ROUND(stat_prod_calc_test_venusaur[[#This Row],[gl_percent_rank]],2)</f>
        <v>84.47</v>
      </c>
      <c r="U899" s="5" t="e">
        <f>INDEX(sgStats[gl_percent_sp],MATCH(stat_prod_calc_test_venusaur[[#This Row],[iv_str]],sgStats[gl_iv_string],0))</f>
        <v>#N/A</v>
      </c>
      <c r="V899" s="5" t="e">
        <f>stat_prod_calc_test_venusaur[[#This Row],[my_gl_%sp]]=stat_prod_calc_test_venusaur[[#This Row],[sg_gl_%sp]]</f>
        <v>#N/A</v>
      </c>
      <c r="W899" s="5">
        <f>ROUND(stat_prod_calc_test_venusaur[[#This Row],[gl_stat_product]]/$F$2*100,2)</f>
        <v>98.2</v>
      </c>
      <c r="X899" s="5" t="e">
        <f>stat_prod_calc_test_venusaur[[#This Row],[Column1]]=stat_prod_calc_test_venusaur[[#This Row],[sg_gl_%sp]]</f>
        <v>#N/A</v>
      </c>
      <c r="Y899" s="5">
        <f>stat_prod_calc_test_venusaur[[#This Row],[ul_stat_product]]/$L$66*100</f>
        <v>98.095001066089196</v>
      </c>
      <c r="Z899" s="5" t="e">
        <f>INDEX(sgStats[gl_rank],MATCH(stat_prod_calc_test_venusaur[[#This Row],[iv_str]],sgStats[ul_iv_string],0))</f>
        <v>#N/A</v>
      </c>
      <c r="AA899" s="5" t="e">
        <f>stat_prod_calc_test_venusaur[[#This Row],[sg_ul_rank]]=stat_prod_calc_test_venusaur[[#This Row],[ul_rank]]</f>
        <v>#N/A</v>
      </c>
      <c r="AB899" s="5">
        <f>ROUND(stat_prod_calc_test_venusaur[[#This Row],[ul_stat_product]],1)</f>
        <v>3878.4</v>
      </c>
      <c r="AC899" s="5" t="e">
        <f>INDEX(sgStats[ul_prod],MATCH(stat_prod_calc_test_venusaur[[#This Row],[iv_str]],sgStats[ul_iv_string],0))</f>
        <v>#N/A</v>
      </c>
    </row>
    <row r="900" spans="1:29" x14ac:dyDescent="0.25">
      <c r="A900" s="5" t="s">
        <v>36</v>
      </c>
      <c r="B900" s="5" t="s">
        <v>1543</v>
      </c>
      <c r="C900">
        <v>20.5</v>
      </c>
      <c r="D900">
        <v>1484</v>
      </c>
      <c r="E900">
        <v>123</v>
      </c>
      <c r="F900">
        <v>1771.537</v>
      </c>
      <c r="G900">
        <v>1507</v>
      </c>
      <c r="H900">
        <v>63.198999999999998</v>
      </c>
      <c r="I900">
        <v>39</v>
      </c>
      <c r="J900">
        <v>2498</v>
      </c>
      <c r="K900">
        <v>160</v>
      </c>
      <c r="L900">
        <v>3878.3319999999999</v>
      </c>
      <c r="M900">
        <v>899</v>
      </c>
      <c r="N900">
        <v>76.606999999999999</v>
      </c>
      <c r="O900">
        <v>3</v>
      </c>
      <c r="P900" t="e">
        <f>INDEX(sgStats[gl_rank],MATCH(stat_prod_calc_test_venusaur[[#This Row],[iv_str]],sgStats[gl_iv_string],0))</f>
        <v>#N/A</v>
      </c>
      <c r="Q900" t="e">
        <f>stat_prod_calc_test_venusaur[[#This Row],[sg_gl_rank]]=stat_prod_calc_test_venusaur[[#This Row],[gl_rank]]</f>
        <v>#N/A</v>
      </c>
      <c r="R900">
        <f>ROUND(stat_prod_calc_test_venusaur[[#This Row],[gl_stat_product]],1)</f>
        <v>1771.5</v>
      </c>
      <c r="S900" s="6" t="e">
        <f>INDEX(sgStats[gl_prod],MATCH(stat_prod_calc_test_venusaur[[#This Row],[iv_str]],sgStats[gl_iv_string],0))</f>
        <v>#N/A</v>
      </c>
      <c r="T900" s="5">
        <f>ROUND(stat_prod_calc_test_venusaur[[#This Row],[gl_percent_rank]],2)</f>
        <v>63.2</v>
      </c>
      <c r="U900" s="5" t="e">
        <f>INDEX(sgStats[gl_percent_sp],MATCH(stat_prod_calc_test_venusaur[[#This Row],[iv_str]],sgStats[gl_iv_string],0))</f>
        <v>#N/A</v>
      </c>
      <c r="V900" s="5" t="e">
        <f>stat_prod_calc_test_venusaur[[#This Row],[my_gl_%sp]]=stat_prod_calc_test_venusaur[[#This Row],[sg_gl_%sp]]</f>
        <v>#N/A</v>
      </c>
      <c r="W900" s="5">
        <f>ROUND(stat_prod_calc_test_venusaur[[#This Row],[gl_stat_product]]/$F$2*100,2)</f>
        <v>96.98</v>
      </c>
      <c r="X900" s="5" t="e">
        <f>stat_prod_calc_test_venusaur[[#This Row],[Column1]]=stat_prod_calc_test_venusaur[[#This Row],[sg_gl_%sp]]</f>
        <v>#N/A</v>
      </c>
      <c r="Y900" s="5">
        <f>stat_prod_calc_test_venusaur[[#This Row],[ul_stat_product]]/$L$66*100</f>
        <v>98.093660550628101</v>
      </c>
      <c r="Z900" s="5" t="e">
        <f>INDEX(sgStats[gl_rank],MATCH(stat_prod_calc_test_venusaur[[#This Row],[iv_str]],sgStats[ul_iv_string],0))</f>
        <v>#N/A</v>
      </c>
      <c r="AA900" s="5" t="e">
        <f>stat_prod_calc_test_venusaur[[#This Row],[sg_ul_rank]]=stat_prod_calc_test_venusaur[[#This Row],[ul_rank]]</f>
        <v>#N/A</v>
      </c>
      <c r="AB900" s="5">
        <f>ROUND(stat_prod_calc_test_venusaur[[#This Row],[ul_stat_product]],1)</f>
        <v>3878.3</v>
      </c>
      <c r="AC900" s="5" t="e">
        <f>INDEX(sgStats[ul_prod],MATCH(stat_prod_calc_test_venusaur[[#This Row],[iv_str]],sgStats[ul_iv_string],0))</f>
        <v>#N/A</v>
      </c>
    </row>
    <row r="901" spans="1:29" x14ac:dyDescent="0.25">
      <c r="A901" s="5" t="s">
        <v>36</v>
      </c>
      <c r="B901" s="5" t="s">
        <v>1544</v>
      </c>
      <c r="C901">
        <v>20.5</v>
      </c>
      <c r="D901">
        <v>1480</v>
      </c>
      <c r="E901">
        <v>123</v>
      </c>
      <c r="F901">
        <v>1771.537</v>
      </c>
      <c r="G901">
        <v>1507</v>
      </c>
      <c r="H901">
        <v>63.198999999999998</v>
      </c>
      <c r="I901">
        <v>39</v>
      </c>
      <c r="J901">
        <v>2492</v>
      </c>
      <c r="K901">
        <v>160</v>
      </c>
      <c r="L901">
        <v>3878.3319999999999</v>
      </c>
      <c r="M901">
        <v>899</v>
      </c>
      <c r="N901">
        <v>76.606999999999999</v>
      </c>
      <c r="O901">
        <v>3</v>
      </c>
      <c r="P901" t="e">
        <f>INDEX(sgStats[gl_rank],MATCH(stat_prod_calc_test_venusaur[[#This Row],[iv_str]],sgStats[gl_iv_string],0))</f>
        <v>#N/A</v>
      </c>
      <c r="Q901" t="e">
        <f>stat_prod_calc_test_venusaur[[#This Row],[sg_gl_rank]]=stat_prod_calc_test_venusaur[[#This Row],[gl_rank]]</f>
        <v>#N/A</v>
      </c>
      <c r="R901">
        <f>ROUND(stat_prod_calc_test_venusaur[[#This Row],[gl_stat_product]],1)</f>
        <v>1771.5</v>
      </c>
      <c r="S901" s="6" t="e">
        <f>INDEX(sgStats[gl_prod],MATCH(stat_prod_calc_test_venusaur[[#This Row],[iv_str]],sgStats[gl_iv_string],0))</f>
        <v>#N/A</v>
      </c>
      <c r="T901" s="5">
        <f>ROUND(stat_prod_calc_test_venusaur[[#This Row],[gl_percent_rank]],2)</f>
        <v>63.2</v>
      </c>
      <c r="U901" s="5" t="e">
        <f>INDEX(sgStats[gl_percent_sp],MATCH(stat_prod_calc_test_venusaur[[#This Row],[iv_str]],sgStats[gl_iv_string],0))</f>
        <v>#N/A</v>
      </c>
      <c r="V901" s="5" t="e">
        <f>stat_prod_calc_test_venusaur[[#This Row],[my_gl_%sp]]=stat_prod_calc_test_venusaur[[#This Row],[sg_gl_%sp]]</f>
        <v>#N/A</v>
      </c>
      <c r="W901" s="5">
        <f>ROUND(stat_prod_calc_test_venusaur[[#This Row],[gl_stat_product]]/$F$2*100,2)</f>
        <v>96.98</v>
      </c>
      <c r="X901" s="5" t="e">
        <f>stat_prod_calc_test_venusaur[[#This Row],[Column1]]=stat_prod_calc_test_venusaur[[#This Row],[sg_gl_%sp]]</f>
        <v>#N/A</v>
      </c>
      <c r="Y901" s="5">
        <f>stat_prod_calc_test_venusaur[[#This Row],[ul_stat_product]]/$L$66*100</f>
        <v>98.093660550628101</v>
      </c>
      <c r="Z901" s="5" t="e">
        <f>INDEX(sgStats[gl_rank],MATCH(stat_prod_calc_test_venusaur[[#This Row],[iv_str]],sgStats[ul_iv_string],0))</f>
        <v>#N/A</v>
      </c>
      <c r="AA901" s="5" t="e">
        <f>stat_prod_calc_test_venusaur[[#This Row],[sg_ul_rank]]=stat_prod_calc_test_venusaur[[#This Row],[ul_rank]]</f>
        <v>#N/A</v>
      </c>
      <c r="AB901" s="5">
        <f>ROUND(stat_prod_calc_test_venusaur[[#This Row],[ul_stat_product]],1)</f>
        <v>3878.3</v>
      </c>
      <c r="AC901" s="5" t="e">
        <f>INDEX(sgStats[ul_prod],MATCH(stat_prod_calc_test_venusaur[[#This Row],[iv_str]],sgStats[ul_iv_string],0))</f>
        <v>#N/A</v>
      </c>
    </row>
    <row r="902" spans="1:29" x14ac:dyDescent="0.25">
      <c r="A902" s="5" t="s">
        <v>36</v>
      </c>
      <c r="B902" s="5" t="s">
        <v>72</v>
      </c>
      <c r="C902">
        <v>21.5</v>
      </c>
      <c r="D902">
        <v>1500</v>
      </c>
      <c r="E902">
        <v>123</v>
      </c>
      <c r="F902">
        <v>1831.364</v>
      </c>
      <c r="G902">
        <v>36</v>
      </c>
      <c r="H902">
        <v>99.144999999999996</v>
      </c>
      <c r="I902">
        <v>41</v>
      </c>
      <c r="J902">
        <v>2473</v>
      </c>
      <c r="K902">
        <v>158</v>
      </c>
      <c r="L902">
        <v>3878.29</v>
      </c>
      <c r="M902">
        <v>901</v>
      </c>
      <c r="N902">
        <v>76.581000000000003</v>
      </c>
      <c r="O902">
        <v>3</v>
      </c>
      <c r="P902">
        <f>INDEX(sgStats[gl_rank],MATCH(stat_prod_calc_test_venusaur[[#This Row],[iv_str]],sgStats[gl_iv_string],0))</f>
        <v>36</v>
      </c>
      <c r="Q902" t="b">
        <f>stat_prod_calc_test_venusaur[[#This Row],[sg_gl_rank]]=stat_prod_calc_test_venusaur[[#This Row],[gl_rank]]</f>
        <v>1</v>
      </c>
      <c r="R902">
        <f>ROUND(stat_prod_calc_test_venusaur[[#This Row],[gl_stat_product]],1)</f>
        <v>1831.4</v>
      </c>
      <c r="S902" s="6">
        <f>INDEX(sgStats[gl_prod],MATCH(stat_prod_calc_test_venusaur[[#This Row],[iv_str]],sgStats[gl_iv_string],0))</f>
        <v>1831.4</v>
      </c>
      <c r="T902" s="5">
        <f>ROUND(stat_prod_calc_test_venusaur[[#This Row],[gl_percent_rank]],2)</f>
        <v>99.15</v>
      </c>
      <c r="U902" s="5">
        <f>INDEX(sgStats[gl_percent_sp],MATCH(stat_prod_calc_test_venusaur[[#This Row],[iv_str]],sgStats[gl_iv_string],0))</f>
        <v>98.85</v>
      </c>
      <c r="V902" s="5" t="b">
        <f>stat_prod_calc_test_venusaur[[#This Row],[my_gl_%sp]]=stat_prod_calc_test_venusaur[[#This Row],[sg_gl_%sp]]</f>
        <v>0</v>
      </c>
      <c r="W902" s="5">
        <f>ROUND(stat_prod_calc_test_venusaur[[#This Row],[gl_stat_product]]/$F$2*100,2)</f>
        <v>100.26</v>
      </c>
      <c r="X902" s="5" t="b">
        <f>stat_prod_calc_test_venusaur[[#This Row],[Column1]]=stat_prod_calc_test_venusaur[[#This Row],[sg_gl_%sp]]</f>
        <v>0</v>
      </c>
      <c r="Y902" s="5">
        <f>stat_prod_calc_test_venusaur[[#This Row],[ul_stat_product]]/$L$66*100</f>
        <v>98.092598255357061</v>
      </c>
      <c r="Z902" s="5" t="e">
        <f>INDEX(sgStats[gl_rank],MATCH(stat_prod_calc_test_venusaur[[#This Row],[iv_str]],sgStats[ul_iv_string],0))</f>
        <v>#N/A</v>
      </c>
      <c r="AA902" s="5" t="e">
        <f>stat_prod_calc_test_venusaur[[#This Row],[sg_ul_rank]]=stat_prod_calc_test_venusaur[[#This Row],[ul_rank]]</f>
        <v>#N/A</v>
      </c>
      <c r="AB902" s="5">
        <f>ROUND(stat_prod_calc_test_venusaur[[#This Row],[ul_stat_product]],1)</f>
        <v>3878.3</v>
      </c>
      <c r="AC902" s="5" t="e">
        <f>INDEX(sgStats[ul_prod],MATCH(stat_prod_calc_test_venusaur[[#This Row],[iv_str]],sgStats[ul_iv_string],0))</f>
        <v>#N/A</v>
      </c>
    </row>
    <row r="903" spans="1:29" x14ac:dyDescent="0.25">
      <c r="A903" s="5" t="s">
        <v>36</v>
      </c>
      <c r="B903" s="5" t="s">
        <v>2045</v>
      </c>
      <c r="C903">
        <v>20</v>
      </c>
      <c r="D903">
        <v>1481</v>
      </c>
      <c r="E903">
        <v>118</v>
      </c>
      <c r="F903">
        <v>1760.8979999999999</v>
      </c>
      <c r="G903">
        <v>2009</v>
      </c>
      <c r="H903">
        <v>50.94</v>
      </c>
      <c r="I903">
        <v>37.5</v>
      </c>
      <c r="J903">
        <v>2499</v>
      </c>
      <c r="K903">
        <v>154</v>
      </c>
      <c r="L903">
        <v>3878.2750000000001</v>
      </c>
      <c r="M903">
        <v>902</v>
      </c>
      <c r="N903">
        <v>76.555000000000007</v>
      </c>
      <c r="O903">
        <v>3</v>
      </c>
      <c r="P903" t="e">
        <f>INDEX(sgStats[gl_rank],MATCH(stat_prod_calc_test_venusaur[[#This Row],[iv_str]],sgStats[gl_iv_string],0))</f>
        <v>#N/A</v>
      </c>
      <c r="Q903" t="e">
        <f>stat_prod_calc_test_venusaur[[#This Row],[sg_gl_rank]]=stat_prod_calc_test_venusaur[[#This Row],[gl_rank]]</f>
        <v>#N/A</v>
      </c>
      <c r="R903">
        <f>ROUND(stat_prod_calc_test_venusaur[[#This Row],[gl_stat_product]],1)</f>
        <v>1760.9</v>
      </c>
      <c r="S903" s="6" t="e">
        <f>INDEX(sgStats[gl_prod],MATCH(stat_prod_calc_test_venusaur[[#This Row],[iv_str]],sgStats[gl_iv_string],0))</f>
        <v>#N/A</v>
      </c>
      <c r="T903" s="5">
        <f>ROUND(stat_prod_calc_test_venusaur[[#This Row],[gl_percent_rank]],2)</f>
        <v>50.94</v>
      </c>
      <c r="U903" s="5" t="e">
        <f>INDEX(sgStats[gl_percent_sp],MATCH(stat_prod_calc_test_venusaur[[#This Row],[iv_str]],sgStats[gl_iv_string],0))</f>
        <v>#N/A</v>
      </c>
      <c r="V903" s="5" t="e">
        <f>stat_prod_calc_test_venusaur[[#This Row],[my_gl_%sp]]=stat_prod_calc_test_venusaur[[#This Row],[sg_gl_%sp]]</f>
        <v>#N/A</v>
      </c>
      <c r="W903" s="5">
        <f>ROUND(stat_prod_calc_test_venusaur[[#This Row],[gl_stat_product]]/$F$2*100,2)</f>
        <v>96.4</v>
      </c>
      <c r="X903" s="5" t="e">
        <f>stat_prod_calc_test_venusaur[[#This Row],[Column1]]=stat_prod_calc_test_venusaur[[#This Row],[sg_gl_%sp]]</f>
        <v>#N/A</v>
      </c>
      <c r="Y903" s="5">
        <f>stat_prod_calc_test_venusaur[[#This Row],[ul_stat_product]]/$L$66*100</f>
        <v>98.092218864188837</v>
      </c>
      <c r="Z903" s="5" t="e">
        <f>INDEX(sgStats[gl_rank],MATCH(stat_prod_calc_test_venusaur[[#This Row],[iv_str]],sgStats[ul_iv_string],0))</f>
        <v>#N/A</v>
      </c>
      <c r="AA903" s="5" t="e">
        <f>stat_prod_calc_test_venusaur[[#This Row],[sg_ul_rank]]=stat_prod_calc_test_venusaur[[#This Row],[ul_rank]]</f>
        <v>#N/A</v>
      </c>
      <c r="AB903" s="5">
        <f>ROUND(stat_prod_calc_test_venusaur[[#This Row],[ul_stat_product]],1)</f>
        <v>3878.3</v>
      </c>
      <c r="AC903" s="5" t="e">
        <f>INDEX(sgStats[ul_prod],MATCH(stat_prod_calc_test_venusaur[[#This Row],[iv_str]],sgStats[ul_iv_string],0))</f>
        <v>#N/A</v>
      </c>
    </row>
    <row r="904" spans="1:29" x14ac:dyDescent="0.25">
      <c r="A904" s="5" t="s">
        <v>36</v>
      </c>
      <c r="B904" s="5" t="s">
        <v>2102</v>
      </c>
      <c r="C904">
        <v>21</v>
      </c>
      <c r="D904">
        <v>1469</v>
      </c>
      <c r="E904">
        <v>121</v>
      </c>
      <c r="F904">
        <v>1759.54</v>
      </c>
      <c r="G904">
        <v>2066</v>
      </c>
      <c r="H904">
        <v>49.573</v>
      </c>
      <c r="I904">
        <v>41</v>
      </c>
      <c r="J904">
        <v>2479</v>
      </c>
      <c r="K904">
        <v>158</v>
      </c>
      <c r="L904">
        <v>3877.991</v>
      </c>
      <c r="M904">
        <v>903</v>
      </c>
      <c r="N904">
        <v>76.528999999999996</v>
      </c>
      <c r="O904">
        <v>3</v>
      </c>
      <c r="P904" t="e">
        <f>INDEX(sgStats[gl_rank],MATCH(stat_prod_calc_test_venusaur[[#This Row],[iv_str]],sgStats[gl_iv_string],0))</f>
        <v>#N/A</v>
      </c>
      <c r="Q904" t="e">
        <f>stat_prod_calc_test_venusaur[[#This Row],[sg_gl_rank]]=stat_prod_calc_test_venusaur[[#This Row],[gl_rank]]</f>
        <v>#N/A</v>
      </c>
      <c r="R904">
        <f>ROUND(stat_prod_calc_test_venusaur[[#This Row],[gl_stat_product]],1)</f>
        <v>1759.5</v>
      </c>
      <c r="S904" s="6" t="e">
        <f>INDEX(sgStats[gl_prod],MATCH(stat_prod_calc_test_venusaur[[#This Row],[iv_str]],sgStats[gl_iv_string],0))</f>
        <v>#N/A</v>
      </c>
      <c r="T904" s="5">
        <f>ROUND(stat_prod_calc_test_venusaur[[#This Row],[gl_percent_rank]],2)</f>
        <v>49.57</v>
      </c>
      <c r="U904" s="5" t="e">
        <f>INDEX(sgStats[gl_percent_sp],MATCH(stat_prod_calc_test_venusaur[[#This Row],[iv_str]],sgStats[gl_iv_string],0))</f>
        <v>#N/A</v>
      </c>
      <c r="V904" s="5" t="e">
        <f>stat_prod_calc_test_venusaur[[#This Row],[my_gl_%sp]]=stat_prod_calc_test_venusaur[[#This Row],[sg_gl_%sp]]</f>
        <v>#N/A</v>
      </c>
      <c r="W904" s="5">
        <f>ROUND(stat_prod_calc_test_venusaur[[#This Row],[gl_stat_product]]/$F$2*100,2)</f>
        <v>96.33</v>
      </c>
      <c r="X904" s="5" t="e">
        <f>stat_prod_calc_test_venusaur[[#This Row],[Column1]]=stat_prod_calc_test_venusaur[[#This Row],[sg_gl_%sp]]</f>
        <v>#N/A</v>
      </c>
      <c r="Y904" s="5">
        <f>stat_prod_calc_test_venusaur[[#This Row],[ul_stat_product]]/$L$66*100</f>
        <v>98.08503572473704</v>
      </c>
      <c r="Z904" s="5" t="e">
        <f>INDEX(sgStats[gl_rank],MATCH(stat_prod_calc_test_venusaur[[#This Row],[iv_str]],sgStats[ul_iv_string],0))</f>
        <v>#N/A</v>
      </c>
      <c r="AA904" s="5" t="e">
        <f>stat_prod_calc_test_venusaur[[#This Row],[sg_ul_rank]]=stat_prod_calc_test_venusaur[[#This Row],[ul_rank]]</f>
        <v>#N/A</v>
      </c>
      <c r="AB904" s="5">
        <f>ROUND(stat_prod_calc_test_venusaur[[#This Row],[ul_stat_product]],1)</f>
        <v>3878</v>
      </c>
      <c r="AC904" s="5" t="e">
        <f>INDEX(sgStats[ul_prod],MATCH(stat_prod_calc_test_venusaur[[#This Row],[iv_str]],sgStats[ul_iv_string],0))</f>
        <v>#N/A</v>
      </c>
    </row>
    <row r="905" spans="1:29" x14ac:dyDescent="0.25">
      <c r="A905" s="5" t="s">
        <v>36</v>
      </c>
      <c r="B905" s="5" t="s">
        <v>682</v>
      </c>
      <c r="C905">
        <v>20.5</v>
      </c>
      <c r="D905">
        <v>1495</v>
      </c>
      <c r="E905">
        <v>119</v>
      </c>
      <c r="F905">
        <v>1793.501</v>
      </c>
      <c r="G905">
        <v>645</v>
      </c>
      <c r="H905">
        <v>84.248999999999995</v>
      </c>
      <c r="I905">
        <v>38.5</v>
      </c>
      <c r="J905">
        <v>2499</v>
      </c>
      <c r="K905">
        <v>154</v>
      </c>
      <c r="L905">
        <v>3877.9140000000002</v>
      </c>
      <c r="M905">
        <v>904</v>
      </c>
      <c r="N905">
        <v>76.503</v>
      </c>
      <c r="O905">
        <v>3</v>
      </c>
      <c r="P905" t="e">
        <f>INDEX(sgStats[gl_rank],MATCH(stat_prod_calc_test_venusaur[[#This Row],[iv_str]],sgStats[gl_iv_string],0))</f>
        <v>#N/A</v>
      </c>
      <c r="Q905" t="e">
        <f>stat_prod_calc_test_venusaur[[#This Row],[sg_gl_rank]]=stat_prod_calc_test_venusaur[[#This Row],[gl_rank]]</f>
        <v>#N/A</v>
      </c>
      <c r="R905">
        <f>ROUND(stat_prod_calc_test_venusaur[[#This Row],[gl_stat_product]],1)</f>
        <v>1793.5</v>
      </c>
      <c r="S905" s="6" t="e">
        <f>INDEX(sgStats[gl_prod],MATCH(stat_prod_calc_test_venusaur[[#This Row],[iv_str]],sgStats[gl_iv_string],0))</f>
        <v>#N/A</v>
      </c>
      <c r="T905" s="5">
        <f>ROUND(stat_prod_calc_test_venusaur[[#This Row],[gl_percent_rank]],2)</f>
        <v>84.25</v>
      </c>
      <c r="U905" s="5" t="e">
        <f>INDEX(sgStats[gl_percent_sp],MATCH(stat_prod_calc_test_venusaur[[#This Row],[iv_str]],sgStats[gl_iv_string],0))</f>
        <v>#N/A</v>
      </c>
      <c r="V905" s="5" t="e">
        <f>stat_prod_calc_test_venusaur[[#This Row],[my_gl_%sp]]=stat_prod_calc_test_venusaur[[#This Row],[sg_gl_%sp]]</f>
        <v>#N/A</v>
      </c>
      <c r="W905" s="5">
        <f>ROUND(stat_prod_calc_test_venusaur[[#This Row],[gl_stat_product]]/$F$2*100,2)</f>
        <v>98.19</v>
      </c>
      <c r="X905" s="5" t="e">
        <f>stat_prod_calc_test_venusaur[[#This Row],[Column1]]=stat_prod_calc_test_venusaur[[#This Row],[sg_gl_%sp]]</f>
        <v>#N/A</v>
      </c>
      <c r="Y905" s="5">
        <f>stat_prod_calc_test_venusaur[[#This Row],[ul_stat_product]]/$L$66*100</f>
        <v>98.083088183406801</v>
      </c>
      <c r="Z905" s="5" t="e">
        <f>INDEX(sgStats[gl_rank],MATCH(stat_prod_calc_test_venusaur[[#This Row],[iv_str]],sgStats[ul_iv_string],0))</f>
        <v>#N/A</v>
      </c>
      <c r="AA905" s="5" t="e">
        <f>stat_prod_calc_test_venusaur[[#This Row],[sg_ul_rank]]=stat_prod_calc_test_venusaur[[#This Row],[ul_rank]]</f>
        <v>#N/A</v>
      </c>
      <c r="AB905" s="5">
        <f>ROUND(stat_prod_calc_test_venusaur[[#This Row],[ul_stat_product]],1)</f>
        <v>3877.9</v>
      </c>
      <c r="AC905" s="5" t="e">
        <f>INDEX(sgStats[ul_prod],MATCH(stat_prod_calc_test_venusaur[[#This Row],[iv_str]],sgStats[ul_iv_string],0))</f>
        <v>#N/A</v>
      </c>
    </row>
    <row r="906" spans="1:29" x14ac:dyDescent="0.25">
      <c r="A906" s="5" t="s">
        <v>36</v>
      </c>
      <c r="B906" s="5" t="s">
        <v>1839</v>
      </c>
      <c r="C906">
        <v>21</v>
      </c>
      <c r="D906">
        <v>1479</v>
      </c>
      <c r="E906">
        <v>116</v>
      </c>
      <c r="F906">
        <v>1764.9459999999999</v>
      </c>
      <c r="G906">
        <v>1802</v>
      </c>
      <c r="H906">
        <v>55.945999999999998</v>
      </c>
      <c r="I906">
        <v>41</v>
      </c>
      <c r="J906">
        <v>2497</v>
      </c>
      <c r="K906">
        <v>151</v>
      </c>
      <c r="L906">
        <v>3877.808</v>
      </c>
      <c r="M906">
        <v>905</v>
      </c>
      <c r="N906">
        <v>76.424999999999997</v>
      </c>
      <c r="O906">
        <v>3</v>
      </c>
      <c r="P906" t="e">
        <f>INDEX(sgStats[gl_rank],MATCH(stat_prod_calc_test_venusaur[[#This Row],[iv_str]],sgStats[gl_iv_string],0))</f>
        <v>#N/A</v>
      </c>
      <c r="Q906" t="e">
        <f>stat_prod_calc_test_venusaur[[#This Row],[sg_gl_rank]]=stat_prod_calc_test_venusaur[[#This Row],[gl_rank]]</f>
        <v>#N/A</v>
      </c>
      <c r="R906">
        <f>ROUND(stat_prod_calc_test_venusaur[[#This Row],[gl_stat_product]],1)</f>
        <v>1764.9</v>
      </c>
      <c r="S906" s="6" t="e">
        <f>INDEX(sgStats[gl_prod],MATCH(stat_prod_calc_test_venusaur[[#This Row],[iv_str]],sgStats[gl_iv_string],0))</f>
        <v>#N/A</v>
      </c>
      <c r="T906" s="5">
        <f>ROUND(stat_prod_calc_test_venusaur[[#This Row],[gl_percent_rank]],2)</f>
        <v>55.95</v>
      </c>
      <c r="U906" s="5" t="e">
        <f>INDEX(sgStats[gl_percent_sp],MATCH(stat_prod_calc_test_venusaur[[#This Row],[iv_str]],sgStats[gl_iv_string],0))</f>
        <v>#N/A</v>
      </c>
      <c r="V906" s="5" t="e">
        <f>stat_prod_calc_test_venusaur[[#This Row],[my_gl_%sp]]=stat_prod_calc_test_venusaur[[#This Row],[sg_gl_%sp]]</f>
        <v>#N/A</v>
      </c>
      <c r="W906" s="5">
        <f>ROUND(stat_prod_calc_test_venusaur[[#This Row],[gl_stat_product]]/$F$2*100,2)</f>
        <v>96.62</v>
      </c>
      <c r="X906" s="5" t="e">
        <f>stat_prod_calc_test_venusaur[[#This Row],[Column1]]=stat_prod_calc_test_venusaur[[#This Row],[sg_gl_%sp]]</f>
        <v>#N/A</v>
      </c>
      <c r="Y906" s="5">
        <f>stat_prod_calc_test_venusaur[[#This Row],[ul_stat_product]]/$L$66*100</f>
        <v>98.080407152484653</v>
      </c>
      <c r="Z906" s="5" t="e">
        <f>INDEX(sgStats[gl_rank],MATCH(stat_prod_calc_test_venusaur[[#This Row],[iv_str]],sgStats[ul_iv_string],0))</f>
        <v>#N/A</v>
      </c>
      <c r="AA906" s="5" t="e">
        <f>stat_prod_calc_test_venusaur[[#This Row],[sg_ul_rank]]=stat_prod_calc_test_venusaur[[#This Row],[ul_rank]]</f>
        <v>#N/A</v>
      </c>
      <c r="AB906" s="5">
        <f>ROUND(stat_prod_calc_test_venusaur[[#This Row],[ul_stat_product]],1)</f>
        <v>3877.8</v>
      </c>
      <c r="AC906" s="5" t="e">
        <f>INDEX(sgStats[ul_prod],MATCH(stat_prod_calc_test_venusaur[[#This Row],[iv_str]],sgStats[ul_iv_string],0))</f>
        <v>#N/A</v>
      </c>
    </row>
    <row r="907" spans="1:29" x14ac:dyDescent="0.25">
      <c r="A907" s="5" t="s">
        <v>36</v>
      </c>
      <c r="B907" s="5" t="s">
        <v>1840</v>
      </c>
      <c r="C907">
        <v>21</v>
      </c>
      <c r="D907">
        <v>1479</v>
      </c>
      <c r="E907">
        <v>116</v>
      </c>
      <c r="F907">
        <v>1764.9459999999999</v>
      </c>
      <c r="G907">
        <v>1802</v>
      </c>
      <c r="H907">
        <v>55.945999999999998</v>
      </c>
      <c r="I907">
        <v>41</v>
      </c>
      <c r="J907">
        <v>2496</v>
      </c>
      <c r="K907">
        <v>151</v>
      </c>
      <c r="L907">
        <v>3877.808</v>
      </c>
      <c r="M907">
        <v>905</v>
      </c>
      <c r="N907">
        <v>76.424999999999997</v>
      </c>
      <c r="O907">
        <v>3</v>
      </c>
      <c r="P907" t="e">
        <f>INDEX(sgStats[gl_rank],MATCH(stat_prod_calc_test_venusaur[[#This Row],[iv_str]],sgStats[gl_iv_string],0))</f>
        <v>#N/A</v>
      </c>
      <c r="Q907" t="e">
        <f>stat_prod_calc_test_venusaur[[#This Row],[sg_gl_rank]]=stat_prod_calc_test_venusaur[[#This Row],[gl_rank]]</f>
        <v>#N/A</v>
      </c>
      <c r="R907">
        <f>ROUND(stat_prod_calc_test_venusaur[[#This Row],[gl_stat_product]],1)</f>
        <v>1764.9</v>
      </c>
      <c r="S907" s="6" t="e">
        <f>INDEX(sgStats[gl_prod],MATCH(stat_prod_calc_test_venusaur[[#This Row],[iv_str]],sgStats[gl_iv_string],0))</f>
        <v>#N/A</v>
      </c>
      <c r="T907" s="5">
        <f>ROUND(stat_prod_calc_test_venusaur[[#This Row],[gl_percent_rank]],2)</f>
        <v>55.95</v>
      </c>
      <c r="U907" s="5" t="e">
        <f>INDEX(sgStats[gl_percent_sp],MATCH(stat_prod_calc_test_venusaur[[#This Row],[iv_str]],sgStats[gl_iv_string],0))</f>
        <v>#N/A</v>
      </c>
      <c r="V907" s="5" t="e">
        <f>stat_prod_calc_test_venusaur[[#This Row],[my_gl_%sp]]=stat_prod_calc_test_venusaur[[#This Row],[sg_gl_%sp]]</f>
        <v>#N/A</v>
      </c>
      <c r="W907" s="5">
        <f>ROUND(stat_prod_calc_test_venusaur[[#This Row],[gl_stat_product]]/$F$2*100,2)</f>
        <v>96.62</v>
      </c>
      <c r="X907" s="5" t="e">
        <f>stat_prod_calc_test_venusaur[[#This Row],[Column1]]=stat_prod_calc_test_venusaur[[#This Row],[sg_gl_%sp]]</f>
        <v>#N/A</v>
      </c>
      <c r="Y907" s="5">
        <f>stat_prod_calc_test_venusaur[[#This Row],[ul_stat_product]]/$L$66*100</f>
        <v>98.080407152484653</v>
      </c>
      <c r="Z907" s="5" t="e">
        <f>INDEX(sgStats[gl_rank],MATCH(stat_prod_calc_test_venusaur[[#This Row],[iv_str]],sgStats[ul_iv_string],0))</f>
        <v>#N/A</v>
      </c>
      <c r="AA907" s="5" t="e">
        <f>stat_prod_calc_test_venusaur[[#This Row],[sg_ul_rank]]=stat_prod_calc_test_venusaur[[#This Row],[ul_rank]]</f>
        <v>#N/A</v>
      </c>
      <c r="AB907" s="5">
        <f>ROUND(stat_prod_calc_test_venusaur[[#This Row],[ul_stat_product]],1)</f>
        <v>3877.8</v>
      </c>
      <c r="AC907" s="5" t="e">
        <f>INDEX(sgStats[ul_prod],MATCH(stat_prod_calc_test_venusaur[[#This Row],[iv_str]],sgStats[ul_iv_string],0))</f>
        <v>#N/A</v>
      </c>
    </row>
    <row r="908" spans="1:29" x14ac:dyDescent="0.25">
      <c r="A908" s="5" t="s">
        <v>36</v>
      </c>
      <c r="B908" s="5" t="s">
        <v>1841</v>
      </c>
      <c r="C908">
        <v>21</v>
      </c>
      <c r="D908">
        <v>1475</v>
      </c>
      <c r="E908">
        <v>116</v>
      </c>
      <c r="F908">
        <v>1764.9459999999999</v>
      </c>
      <c r="G908">
        <v>1802</v>
      </c>
      <c r="H908">
        <v>55.945999999999998</v>
      </c>
      <c r="I908">
        <v>41</v>
      </c>
      <c r="J908">
        <v>2490</v>
      </c>
      <c r="K908">
        <v>151</v>
      </c>
      <c r="L908">
        <v>3877.808</v>
      </c>
      <c r="M908">
        <v>905</v>
      </c>
      <c r="N908">
        <v>76.424999999999997</v>
      </c>
      <c r="O908">
        <v>3</v>
      </c>
      <c r="P908" t="e">
        <f>INDEX(sgStats[gl_rank],MATCH(stat_prod_calc_test_venusaur[[#This Row],[iv_str]],sgStats[gl_iv_string],0))</f>
        <v>#N/A</v>
      </c>
      <c r="Q908" t="e">
        <f>stat_prod_calc_test_venusaur[[#This Row],[sg_gl_rank]]=stat_prod_calc_test_venusaur[[#This Row],[gl_rank]]</f>
        <v>#N/A</v>
      </c>
      <c r="R908">
        <f>ROUND(stat_prod_calc_test_venusaur[[#This Row],[gl_stat_product]],1)</f>
        <v>1764.9</v>
      </c>
      <c r="S908" s="6" t="e">
        <f>INDEX(sgStats[gl_prod],MATCH(stat_prod_calc_test_venusaur[[#This Row],[iv_str]],sgStats[gl_iv_string],0))</f>
        <v>#N/A</v>
      </c>
      <c r="T908" s="5">
        <f>ROUND(stat_prod_calc_test_venusaur[[#This Row],[gl_percent_rank]],2)</f>
        <v>55.95</v>
      </c>
      <c r="U908" s="5" t="e">
        <f>INDEX(sgStats[gl_percent_sp],MATCH(stat_prod_calc_test_venusaur[[#This Row],[iv_str]],sgStats[gl_iv_string],0))</f>
        <v>#N/A</v>
      </c>
      <c r="V908" s="5" t="e">
        <f>stat_prod_calc_test_venusaur[[#This Row],[my_gl_%sp]]=stat_prod_calc_test_venusaur[[#This Row],[sg_gl_%sp]]</f>
        <v>#N/A</v>
      </c>
      <c r="W908" s="5">
        <f>ROUND(stat_prod_calc_test_venusaur[[#This Row],[gl_stat_product]]/$F$2*100,2)</f>
        <v>96.62</v>
      </c>
      <c r="X908" s="5" t="e">
        <f>stat_prod_calc_test_venusaur[[#This Row],[Column1]]=stat_prod_calc_test_venusaur[[#This Row],[sg_gl_%sp]]</f>
        <v>#N/A</v>
      </c>
      <c r="Y908" s="5">
        <f>stat_prod_calc_test_venusaur[[#This Row],[ul_stat_product]]/$L$66*100</f>
        <v>98.080407152484653</v>
      </c>
      <c r="Z908" s="5" t="e">
        <f>INDEX(sgStats[gl_rank],MATCH(stat_prod_calc_test_venusaur[[#This Row],[iv_str]],sgStats[ul_iv_string],0))</f>
        <v>#N/A</v>
      </c>
      <c r="AA908" s="5" t="e">
        <f>stat_prod_calc_test_venusaur[[#This Row],[sg_ul_rank]]=stat_prod_calc_test_venusaur[[#This Row],[ul_rank]]</f>
        <v>#N/A</v>
      </c>
      <c r="AB908" s="5">
        <f>ROUND(stat_prod_calc_test_venusaur[[#This Row],[ul_stat_product]],1)</f>
        <v>3877.8</v>
      </c>
      <c r="AC908" s="5" t="e">
        <f>INDEX(sgStats[ul_prod],MATCH(stat_prod_calc_test_venusaur[[#This Row],[iv_str]],sgStats[ul_iv_string],0))</f>
        <v>#N/A</v>
      </c>
    </row>
    <row r="909" spans="1:29" x14ac:dyDescent="0.25">
      <c r="A909" s="5" t="s">
        <v>36</v>
      </c>
      <c r="B909" s="5" t="s">
        <v>2202</v>
      </c>
      <c r="C909">
        <v>20.5</v>
      </c>
      <c r="D909">
        <v>1473</v>
      </c>
      <c r="E909">
        <v>116</v>
      </c>
      <c r="F909">
        <v>1757.2829999999999</v>
      </c>
      <c r="G909">
        <v>2165</v>
      </c>
      <c r="H909">
        <v>47.082000000000001</v>
      </c>
      <c r="I909">
        <v>39.5</v>
      </c>
      <c r="J909">
        <v>2497</v>
      </c>
      <c r="K909">
        <v>151</v>
      </c>
      <c r="L909">
        <v>3877.7089999999998</v>
      </c>
      <c r="M909">
        <v>908</v>
      </c>
      <c r="N909">
        <v>76.346999999999994</v>
      </c>
      <c r="O909">
        <v>3</v>
      </c>
      <c r="P909" t="e">
        <f>INDEX(sgStats[gl_rank],MATCH(stat_prod_calc_test_venusaur[[#This Row],[iv_str]],sgStats[gl_iv_string],0))</f>
        <v>#N/A</v>
      </c>
      <c r="Q909" t="e">
        <f>stat_prod_calc_test_venusaur[[#This Row],[sg_gl_rank]]=stat_prod_calc_test_venusaur[[#This Row],[gl_rank]]</f>
        <v>#N/A</v>
      </c>
      <c r="R909">
        <f>ROUND(stat_prod_calc_test_venusaur[[#This Row],[gl_stat_product]],1)</f>
        <v>1757.3</v>
      </c>
      <c r="S909" s="6" t="e">
        <f>INDEX(sgStats[gl_prod],MATCH(stat_prod_calc_test_venusaur[[#This Row],[iv_str]],sgStats[gl_iv_string],0))</f>
        <v>#N/A</v>
      </c>
      <c r="T909" s="5">
        <f>ROUND(stat_prod_calc_test_venusaur[[#This Row],[gl_percent_rank]],2)</f>
        <v>47.08</v>
      </c>
      <c r="U909" s="5" t="e">
        <f>INDEX(sgStats[gl_percent_sp],MATCH(stat_prod_calc_test_venusaur[[#This Row],[iv_str]],sgStats[gl_iv_string],0))</f>
        <v>#N/A</v>
      </c>
      <c r="V909" s="5" t="e">
        <f>stat_prod_calc_test_venusaur[[#This Row],[my_gl_%sp]]=stat_prod_calc_test_venusaur[[#This Row],[sg_gl_%sp]]</f>
        <v>#N/A</v>
      </c>
      <c r="W909" s="5">
        <f>ROUND(stat_prod_calc_test_venusaur[[#This Row],[gl_stat_product]]/$F$2*100,2)</f>
        <v>96.2</v>
      </c>
      <c r="X909" s="5" t="e">
        <f>stat_prod_calc_test_venusaur[[#This Row],[Column1]]=stat_prod_calc_test_venusaur[[#This Row],[sg_gl_%sp]]</f>
        <v>#N/A</v>
      </c>
      <c r="Y909" s="5">
        <f>stat_prod_calc_test_venusaur[[#This Row],[ul_stat_product]]/$L$66*100</f>
        <v>98.077903170774334</v>
      </c>
      <c r="Z909" s="5" t="e">
        <f>INDEX(sgStats[gl_rank],MATCH(stat_prod_calc_test_venusaur[[#This Row],[iv_str]],sgStats[ul_iv_string],0))</f>
        <v>#N/A</v>
      </c>
      <c r="AA909" s="5" t="e">
        <f>stat_prod_calc_test_venusaur[[#This Row],[sg_ul_rank]]=stat_prod_calc_test_venusaur[[#This Row],[ul_rank]]</f>
        <v>#N/A</v>
      </c>
      <c r="AB909" s="5">
        <f>ROUND(stat_prod_calc_test_venusaur[[#This Row],[ul_stat_product]],1)</f>
        <v>3877.7</v>
      </c>
      <c r="AC909" s="5" t="e">
        <f>INDEX(sgStats[ul_prod],MATCH(stat_prod_calc_test_venusaur[[#This Row],[iv_str]],sgStats[ul_iv_string],0))</f>
        <v>#N/A</v>
      </c>
    </row>
    <row r="910" spans="1:29" x14ac:dyDescent="0.25">
      <c r="A910" s="5" t="s">
        <v>36</v>
      </c>
      <c r="B910" s="5" t="s">
        <v>2203</v>
      </c>
      <c r="C910">
        <v>20.5</v>
      </c>
      <c r="D910">
        <v>1473</v>
      </c>
      <c r="E910">
        <v>116</v>
      </c>
      <c r="F910">
        <v>1757.2829999999999</v>
      </c>
      <c r="G910">
        <v>2165</v>
      </c>
      <c r="H910">
        <v>47.082000000000001</v>
      </c>
      <c r="I910">
        <v>39.5</v>
      </c>
      <c r="J910">
        <v>2497</v>
      </c>
      <c r="K910">
        <v>151</v>
      </c>
      <c r="L910">
        <v>3877.7089999999998</v>
      </c>
      <c r="M910">
        <v>908</v>
      </c>
      <c r="N910">
        <v>76.346999999999994</v>
      </c>
      <c r="O910">
        <v>3</v>
      </c>
      <c r="P910" t="e">
        <f>INDEX(sgStats[gl_rank],MATCH(stat_prod_calc_test_venusaur[[#This Row],[iv_str]],sgStats[gl_iv_string],0))</f>
        <v>#N/A</v>
      </c>
      <c r="Q910" t="e">
        <f>stat_prod_calc_test_venusaur[[#This Row],[sg_gl_rank]]=stat_prod_calc_test_venusaur[[#This Row],[gl_rank]]</f>
        <v>#N/A</v>
      </c>
      <c r="R910">
        <f>ROUND(stat_prod_calc_test_venusaur[[#This Row],[gl_stat_product]],1)</f>
        <v>1757.3</v>
      </c>
      <c r="S910" s="6" t="e">
        <f>INDEX(sgStats[gl_prod],MATCH(stat_prod_calc_test_venusaur[[#This Row],[iv_str]],sgStats[gl_iv_string],0))</f>
        <v>#N/A</v>
      </c>
      <c r="T910" s="5">
        <f>ROUND(stat_prod_calc_test_venusaur[[#This Row],[gl_percent_rank]],2)</f>
        <v>47.08</v>
      </c>
      <c r="U910" s="5" t="e">
        <f>INDEX(sgStats[gl_percent_sp],MATCH(stat_prod_calc_test_venusaur[[#This Row],[iv_str]],sgStats[gl_iv_string],0))</f>
        <v>#N/A</v>
      </c>
      <c r="V910" s="5" t="e">
        <f>stat_prod_calc_test_venusaur[[#This Row],[my_gl_%sp]]=stat_prod_calc_test_venusaur[[#This Row],[sg_gl_%sp]]</f>
        <v>#N/A</v>
      </c>
      <c r="W910" s="5">
        <f>ROUND(stat_prod_calc_test_venusaur[[#This Row],[gl_stat_product]]/$F$2*100,2)</f>
        <v>96.2</v>
      </c>
      <c r="X910" s="5" t="e">
        <f>stat_prod_calc_test_venusaur[[#This Row],[Column1]]=stat_prod_calc_test_venusaur[[#This Row],[sg_gl_%sp]]</f>
        <v>#N/A</v>
      </c>
      <c r="Y910" s="5">
        <f>stat_prod_calc_test_venusaur[[#This Row],[ul_stat_product]]/$L$66*100</f>
        <v>98.077903170774334</v>
      </c>
      <c r="Z910" s="5" t="e">
        <f>INDEX(sgStats[gl_rank],MATCH(stat_prod_calc_test_venusaur[[#This Row],[iv_str]],sgStats[ul_iv_string],0))</f>
        <v>#N/A</v>
      </c>
      <c r="AA910" s="5" t="e">
        <f>stat_prod_calc_test_venusaur[[#This Row],[sg_ul_rank]]=stat_prod_calc_test_venusaur[[#This Row],[ul_rank]]</f>
        <v>#N/A</v>
      </c>
      <c r="AB910" s="5">
        <f>ROUND(stat_prod_calc_test_venusaur[[#This Row],[ul_stat_product]],1)</f>
        <v>3877.7</v>
      </c>
      <c r="AC910" s="5" t="e">
        <f>INDEX(sgStats[ul_prod],MATCH(stat_prod_calc_test_venusaur[[#This Row],[iv_str]],sgStats[ul_iv_string],0))</f>
        <v>#N/A</v>
      </c>
    </row>
    <row r="911" spans="1:29" x14ac:dyDescent="0.25">
      <c r="A911" s="5" t="s">
        <v>36</v>
      </c>
      <c r="B911" s="5" t="s">
        <v>2204</v>
      </c>
      <c r="C911">
        <v>20.5</v>
      </c>
      <c r="D911">
        <v>1469</v>
      </c>
      <c r="E911">
        <v>116</v>
      </c>
      <c r="F911">
        <v>1757.2829999999999</v>
      </c>
      <c r="G911">
        <v>2165</v>
      </c>
      <c r="H911">
        <v>47.082000000000001</v>
      </c>
      <c r="I911">
        <v>39.5</v>
      </c>
      <c r="J911">
        <v>2491</v>
      </c>
      <c r="K911">
        <v>151</v>
      </c>
      <c r="L911">
        <v>3877.7089999999998</v>
      </c>
      <c r="M911">
        <v>908</v>
      </c>
      <c r="N911">
        <v>76.346999999999994</v>
      </c>
      <c r="O911">
        <v>3</v>
      </c>
      <c r="P911" t="e">
        <f>INDEX(sgStats[gl_rank],MATCH(stat_prod_calc_test_venusaur[[#This Row],[iv_str]],sgStats[gl_iv_string],0))</f>
        <v>#N/A</v>
      </c>
      <c r="Q911" t="e">
        <f>stat_prod_calc_test_venusaur[[#This Row],[sg_gl_rank]]=stat_prod_calc_test_venusaur[[#This Row],[gl_rank]]</f>
        <v>#N/A</v>
      </c>
      <c r="R911">
        <f>ROUND(stat_prod_calc_test_venusaur[[#This Row],[gl_stat_product]],1)</f>
        <v>1757.3</v>
      </c>
      <c r="S911" s="6" t="e">
        <f>INDEX(sgStats[gl_prod],MATCH(stat_prod_calc_test_venusaur[[#This Row],[iv_str]],sgStats[gl_iv_string],0))</f>
        <v>#N/A</v>
      </c>
      <c r="T911" s="5">
        <f>ROUND(stat_prod_calc_test_venusaur[[#This Row],[gl_percent_rank]],2)</f>
        <v>47.08</v>
      </c>
      <c r="U911" s="5" t="e">
        <f>INDEX(sgStats[gl_percent_sp],MATCH(stat_prod_calc_test_venusaur[[#This Row],[iv_str]],sgStats[gl_iv_string],0))</f>
        <v>#N/A</v>
      </c>
      <c r="V911" s="5" t="e">
        <f>stat_prod_calc_test_venusaur[[#This Row],[my_gl_%sp]]=stat_prod_calc_test_venusaur[[#This Row],[sg_gl_%sp]]</f>
        <v>#N/A</v>
      </c>
      <c r="W911" s="5">
        <f>ROUND(stat_prod_calc_test_venusaur[[#This Row],[gl_stat_product]]/$F$2*100,2)</f>
        <v>96.2</v>
      </c>
      <c r="X911" s="5" t="e">
        <f>stat_prod_calc_test_venusaur[[#This Row],[Column1]]=stat_prod_calc_test_venusaur[[#This Row],[sg_gl_%sp]]</f>
        <v>#N/A</v>
      </c>
      <c r="Y911" s="5">
        <f>stat_prod_calc_test_venusaur[[#This Row],[ul_stat_product]]/$L$66*100</f>
        <v>98.077903170774334</v>
      </c>
      <c r="Z911" s="5" t="e">
        <f>INDEX(sgStats[gl_rank],MATCH(stat_prod_calc_test_venusaur[[#This Row],[iv_str]],sgStats[ul_iv_string],0))</f>
        <v>#N/A</v>
      </c>
      <c r="AA911" s="5" t="e">
        <f>stat_prod_calc_test_venusaur[[#This Row],[sg_ul_rank]]=stat_prod_calc_test_venusaur[[#This Row],[ul_rank]]</f>
        <v>#N/A</v>
      </c>
      <c r="AB911" s="5">
        <f>ROUND(stat_prod_calc_test_venusaur[[#This Row],[ul_stat_product]],1)</f>
        <v>3877.7</v>
      </c>
      <c r="AC911" s="5" t="e">
        <f>INDEX(sgStats[ul_prod],MATCH(stat_prod_calc_test_venusaur[[#This Row],[iv_str]],sgStats[ul_iv_string],0))</f>
        <v>#N/A</v>
      </c>
    </row>
    <row r="912" spans="1:29" x14ac:dyDescent="0.25">
      <c r="A912" s="5" t="s">
        <v>36</v>
      </c>
      <c r="B912" s="5" t="s">
        <v>385</v>
      </c>
      <c r="C912">
        <v>21</v>
      </c>
      <c r="D912">
        <v>1491</v>
      </c>
      <c r="E912">
        <v>121</v>
      </c>
      <c r="F912">
        <v>1804.566</v>
      </c>
      <c r="G912">
        <v>348</v>
      </c>
      <c r="H912">
        <v>91.453000000000003</v>
      </c>
      <c r="I912">
        <v>40</v>
      </c>
      <c r="J912">
        <v>2485</v>
      </c>
      <c r="K912">
        <v>156</v>
      </c>
      <c r="L912">
        <v>3877.6610000000001</v>
      </c>
      <c r="M912">
        <v>911</v>
      </c>
      <c r="N912">
        <v>76.320999999999998</v>
      </c>
      <c r="O912">
        <v>3</v>
      </c>
      <c r="P912" t="e">
        <f>INDEX(sgStats[gl_rank],MATCH(stat_prod_calc_test_venusaur[[#This Row],[iv_str]],sgStats[gl_iv_string],0))</f>
        <v>#N/A</v>
      </c>
      <c r="Q912" t="e">
        <f>stat_prod_calc_test_venusaur[[#This Row],[sg_gl_rank]]=stat_prod_calc_test_venusaur[[#This Row],[gl_rank]]</f>
        <v>#N/A</v>
      </c>
      <c r="R912">
        <f>ROUND(stat_prod_calc_test_venusaur[[#This Row],[gl_stat_product]],1)</f>
        <v>1804.6</v>
      </c>
      <c r="S912" s="6" t="e">
        <f>INDEX(sgStats[gl_prod],MATCH(stat_prod_calc_test_venusaur[[#This Row],[iv_str]],sgStats[gl_iv_string],0))</f>
        <v>#N/A</v>
      </c>
      <c r="T912" s="5">
        <f>ROUND(stat_prod_calc_test_venusaur[[#This Row],[gl_percent_rank]],2)</f>
        <v>91.45</v>
      </c>
      <c r="U912" s="5" t="e">
        <f>INDEX(sgStats[gl_percent_sp],MATCH(stat_prod_calc_test_venusaur[[#This Row],[iv_str]],sgStats[gl_iv_string],0))</f>
        <v>#N/A</v>
      </c>
      <c r="V912" s="5" t="e">
        <f>stat_prod_calc_test_venusaur[[#This Row],[my_gl_%sp]]=stat_prod_calc_test_venusaur[[#This Row],[sg_gl_%sp]]</f>
        <v>#N/A</v>
      </c>
      <c r="W912" s="5">
        <f>ROUND(stat_prod_calc_test_venusaur[[#This Row],[gl_stat_product]]/$F$2*100,2)</f>
        <v>98.79</v>
      </c>
      <c r="X912" s="5" t="e">
        <f>stat_prod_calc_test_venusaur[[#This Row],[Column1]]=stat_prod_calc_test_venusaur[[#This Row],[sg_gl_%sp]]</f>
        <v>#N/A</v>
      </c>
      <c r="Y912" s="5">
        <f>stat_prod_calc_test_venusaur[[#This Row],[ul_stat_product]]/$L$66*100</f>
        <v>98.076689119036004</v>
      </c>
      <c r="Z912" s="5" t="e">
        <f>INDEX(sgStats[gl_rank],MATCH(stat_prod_calc_test_venusaur[[#This Row],[iv_str]],sgStats[ul_iv_string],0))</f>
        <v>#N/A</v>
      </c>
      <c r="AA912" s="5" t="e">
        <f>stat_prod_calc_test_venusaur[[#This Row],[sg_ul_rank]]=stat_prod_calc_test_venusaur[[#This Row],[ul_rank]]</f>
        <v>#N/A</v>
      </c>
      <c r="AB912" s="5">
        <f>ROUND(stat_prod_calc_test_venusaur[[#This Row],[ul_stat_product]],1)</f>
        <v>3877.7</v>
      </c>
      <c r="AC912" s="5" t="e">
        <f>INDEX(sgStats[ul_prod],MATCH(stat_prod_calc_test_venusaur[[#This Row],[iv_str]],sgStats[ul_iv_string],0))</f>
        <v>#N/A</v>
      </c>
    </row>
    <row r="913" spans="1:29" x14ac:dyDescent="0.25">
      <c r="A913" s="5" t="s">
        <v>36</v>
      </c>
      <c r="B913" s="5" t="s">
        <v>1848</v>
      </c>
      <c r="C913">
        <v>21</v>
      </c>
      <c r="D913">
        <v>1475</v>
      </c>
      <c r="E913">
        <v>116</v>
      </c>
      <c r="F913">
        <v>1764.8589999999999</v>
      </c>
      <c r="G913">
        <v>1810</v>
      </c>
      <c r="H913">
        <v>55.750999999999998</v>
      </c>
      <c r="I913">
        <v>41</v>
      </c>
      <c r="J913">
        <v>2490</v>
      </c>
      <c r="K913">
        <v>151</v>
      </c>
      <c r="L913">
        <v>3877.6170000000002</v>
      </c>
      <c r="M913">
        <v>912</v>
      </c>
      <c r="N913">
        <v>76.269000000000005</v>
      </c>
      <c r="O913">
        <v>3</v>
      </c>
      <c r="P913" t="e">
        <f>INDEX(sgStats[gl_rank],MATCH(stat_prod_calc_test_venusaur[[#This Row],[iv_str]],sgStats[gl_iv_string],0))</f>
        <v>#N/A</v>
      </c>
      <c r="Q913" t="e">
        <f>stat_prod_calc_test_venusaur[[#This Row],[sg_gl_rank]]=stat_prod_calc_test_venusaur[[#This Row],[gl_rank]]</f>
        <v>#N/A</v>
      </c>
      <c r="R913">
        <f>ROUND(stat_prod_calc_test_venusaur[[#This Row],[gl_stat_product]],1)</f>
        <v>1764.9</v>
      </c>
      <c r="S913" s="6" t="e">
        <f>INDEX(sgStats[gl_prod],MATCH(stat_prod_calc_test_venusaur[[#This Row],[iv_str]],sgStats[gl_iv_string],0))</f>
        <v>#N/A</v>
      </c>
      <c r="T913" s="5">
        <f>ROUND(stat_prod_calc_test_venusaur[[#This Row],[gl_percent_rank]],2)</f>
        <v>55.75</v>
      </c>
      <c r="U913" s="5" t="e">
        <f>INDEX(sgStats[gl_percent_sp],MATCH(stat_prod_calc_test_venusaur[[#This Row],[iv_str]],sgStats[gl_iv_string],0))</f>
        <v>#N/A</v>
      </c>
      <c r="V913" s="5" t="e">
        <f>stat_prod_calc_test_venusaur[[#This Row],[my_gl_%sp]]=stat_prod_calc_test_venusaur[[#This Row],[sg_gl_%sp]]</f>
        <v>#N/A</v>
      </c>
      <c r="W913" s="5">
        <f>ROUND(stat_prod_calc_test_venusaur[[#This Row],[gl_stat_product]]/$F$2*100,2)</f>
        <v>96.62</v>
      </c>
      <c r="X913" s="5" t="e">
        <f>stat_prod_calc_test_venusaur[[#This Row],[Column1]]=stat_prod_calc_test_venusaur[[#This Row],[sg_gl_%sp]]</f>
        <v>#N/A</v>
      </c>
      <c r="Y913" s="5">
        <f>stat_prod_calc_test_venusaur[[#This Row],[ul_stat_product]]/$L$66*100</f>
        <v>98.075576238275872</v>
      </c>
      <c r="Z913" s="5" t="e">
        <f>INDEX(sgStats[gl_rank],MATCH(stat_prod_calc_test_venusaur[[#This Row],[iv_str]],sgStats[ul_iv_string],0))</f>
        <v>#N/A</v>
      </c>
      <c r="AA913" s="5" t="e">
        <f>stat_prod_calc_test_venusaur[[#This Row],[sg_ul_rank]]=stat_prod_calc_test_venusaur[[#This Row],[ul_rank]]</f>
        <v>#N/A</v>
      </c>
      <c r="AB913" s="5">
        <f>ROUND(stat_prod_calc_test_venusaur[[#This Row],[ul_stat_product]],1)</f>
        <v>3877.6</v>
      </c>
      <c r="AC913" s="5" t="e">
        <f>INDEX(sgStats[ul_prod],MATCH(stat_prod_calc_test_venusaur[[#This Row],[iv_str]],sgStats[ul_iv_string],0))</f>
        <v>#N/A</v>
      </c>
    </row>
    <row r="914" spans="1:29" x14ac:dyDescent="0.25">
      <c r="A914" s="5" t="s">
        <v>36</v>
      </c>
      <c r="B914" s="5" t="s">
        <v>1849</v>
      </c>
      <c r="C914">
        <v>21</v>
      </c>
      <c r="D914">
        <v>1471</v>
      </c>
      <c r="E914">
        <v>116</v>
      </c>
      <c r="F914">
        <v>1764.8589999999999</v>
      </c>
      <c r="G914">
        <v>1810</v>
      </c>
      <c r="H914">
        <v>55.750999999999998</v>
      </c>
      <c r="I914">
        <v>41</v>
      </c>
      <c r="J914">
        <v>2484</v>
      </c>
      <c r="K914">
        <v>151</v>
      </c>
      <c r="L914">
        <v>3877.6170000000002</v>
      </c>
      <c r="M914">
        <v>912</v>
      </c>
      <c r="N914">
        <v>76.269000000000005</v>
      </c>
      <c r="O914">
        <v>3</v>
      </c>
      <c r="P914" t="e">
        <f>INDEX(sgStats[gl_rank],MATCH(stat_prod_calc_test_venusaur[[#This Row],[iv_str]],sgStats[gl_iv_string],0))</f>
        <v>#N/A</v>
      </c>
      <c r="Q914" t="e">
        <f>stat_prod_calc_test_venusaur[[#This Row],[sg_gl_rank]]=stat_prod_calc_test_venusaur[[#This Row],[gl_rank]]</f>
        <v>#N/A</v>
      </c>
      <c r="R914">
        <f>ROUND(stat_prod_calc_test_venusaur[[#This Row],[gl_stat_product]],1)</f>
        <v>1764.9</v>
      </c>
      <c r="S914" s="6" t="e">
        <f>INDEX(sgStats[gl_prod],MATCH(stat_prod_calc_test_venusaur[[#This Row],[iv_str]],sgStats[gl_iv_string],0))</f>
        <v>#N/A</v>
      </c>
      <c r="T914" s="5">
        <f>ROUND(stat_prod_calc_test_venusaur[[#This Row],[gl_percent_rank]],2)</f>
        <v>55.75</v>
      </c>
      <c r="U914" s="5" t="e">
        <f>INDEX(sgStats[gl_percent_sp],MATCH(stat_prod_calc_test_venusaur[[#This Row],[iv_str]],sgStats[gl_iv_string],0))</f>
        <v>#N/A</v>
      </c>
      <c r="V914" s="5" t="e">
        <f>stat_prod_calc_test_venusaur[[#This Row],[my_gl_%sp]]=stat_prod_calc_test_venusaur[[#This Row],[sg_gl_%sp]]</f>
        <v>#N/A</v>
      </c>
      <c r="W914" s="5">
        <f>ROUND(stat_prod_calc_test_venusaur[[#This Row],[gl_stat_product]]/$F$2*100,2)</f>
        <v>96.62</v>
      </c>
      <c r="X914" s="5" t="e">
        <f>stat_prod_calc_test_venusaur[[#This Row],[Column1]]=stat_prod_calc_test_venusaur[[#This Row],[sg_gl_%sp]]</f>
        <v>#N/A</v>
      </c>
      <c r="Y914" s="5">
        <f>stat_prod_calc_test_venusaur[[#This Row],[ul_stat_product]]/$L$66*100</f>
        <v>98.075576238275872</v>
      </c>
      <c r="Z914" s="5" t="e">
        <f>INDEX(sgStats[gl_rank],MATCH(stat_prod_calc_test_venusaur[[#This Row],[iv_str]],sgStats[ul_iv_string],0))</f>
        <v>#N/A</v>
      </c>
      <c r="AA914" s="5" t="e">
        <f>stat_prod_calc_test_venusaur[[#This Row],[sg_ul_rank]]=stat_prod_calc_test_venusaur[[#This Row],[ul_rank]]</f>
        <v>#N/A</v>
      </c>
      <c r="AB914" s="5">
        <f>ROUND(stat_prod_calc_test_venusaur[[#This Row],[ul_stat_product]],1)</f>
        <v>3877.6</v>
      </c>
      <c r="AC914" s="5" t="e">
        <f>INDEX(sgStats[ul_prod],MATCH(stat_prod_calc_test_venusaur[[#This Row],[iv_str]],sgStats[ul_iv_string],0))</f>
        <v>#N/A</v>
      </c>
    </row>
    <row r="915" spans="1:29" x14ac:dyDescent="0.25">
      <c r="A915" s="5" t="s">
        <v>36</v>
      </c>
      <c r="B915" s="5" t="s">
        <v>2003</v>
      </c>
      <c r="C915">
        <v>21</v>
      </c>
      <c r="D915">
        <v>1467</v>
      </c>
      <c r="E915">
        <v>125</v>
      </c>
      <c r="F915">
        <v>1761.777</v>
      </c>
      <c r="G915">
        <v>1967</v>
      </c>
      <c r="H915">
        <v>51.99</v>
      </c>
      <c r="I915">
        <v>41</v>
      </c>
      <c r="J915">
        <v>2477</v>
      </c>
      <c r="K915">
        <v>163</v>
      </c>
      <c r="L915">
        <v>3877.6129999999998</v>
      </c>
      <c r="M915">
        <v>914</v>
      </c>
      <c r="N915">
        <v>76.242999999999995</v>
      </c>
      <c r="O915">
        <v>3</v>
      </c>
      <c r="P915" t="e">
        <f>INDEX(sgStats[gl_rank],MATCH(stat_prod_calc_test_venusaur[[#This Row],[iv_str]],sgStats[gl_iv_string],0))</f>
        <v>#N/A</v>
      </c>
      <c r="Q915" t="e">
        <f>stat_prod_calc_test_venusaur[[#This Row],[sg_gl_rank]]=stat_prod_calc_test_venusaur[[#This Row],[gl_rank]]</f>
        <v>#N/A</v>
      </c>
      <c r="R915">
        <f>ROUND(stat_prod_calc_test_venusaur[[#This Row],[gl_stat_product]],1)</f>
        <v>1761.8</v>
      </c>
      <c r="S915" s="6" t="e">
        <f>INDEX(sgStats[gl_prod],MATCH(stat_prod_calc_test_venusaur[[#This Row],[iv_str]],sgStats[gl_iv_string],0))</f>
        <v>#N/A</v>
      </c>
      <c r="T915" s="5">
        <f>ROUND(stat_prod_calc_test_venusaur[[#This Row],[gl_percent_rank]],2)</f>
        <v>51.99</v>
      </c>
      <c r="U915" s="5" t="e">
        <f>INDEX(sgStats[gl_percent_sp],MATCH(stat_prod_calc_test_venusaur[[#This Row],[iv_str]],sgStats[gl_iv_string],0))</f>
        <v>#N/A</v>
      </c>
      <c r="V915" s="5" t="e">
        <f>stat_prod_calc_test_venusaur[[#This Row],[my_gl_%sp]]=stat_prod_calc_test_venusaur[[#This Row],[sg_gl_%sp]]</f>
        <v>#N/A</v>
      </c>
      <c r="W915" s="5">
        <f>ROUND(stat_prod_calc_test_venusaur[[#This Row],[gl_stat_product]]/$F$2*100,2)</f>
        <v>96.45</v>
      </c>
      <c r="X915" s="5" t="e">
        <f>stat_prod_calc_test_venusaur[[#This Row],[Column1]]=stat_prod_calc_test_venusaur[[#This Row],[sg_gl_%sp]]</f>
        <v>#N/A</v>
      </c>
      <c r="Y915" s="5">
        <f>stat_prod_calc_test_venusaur[[#This Row],[ul_stat_product]]/$L$66*100</f>
        <v>98.075475067297674</v>
      </c>
      <c r="Z915" s="5" t="e">
        <f>INDEX(sgStats[gl_rank],MATCH(stat_prod_calc_test_venusaur[[#This Row],[iv_str]],sgStats[ul_iv_string],0))</f>
        <v>#N/A</v>
      </c>
      <c r="AA915" s="5" t="e">
        <f>stat_prod_calc_test_venusaur[[#This Row],[sg_ul_rank]]=stat_prod_calc_test_venusaur[[#This Row],[ul_rank]]</f>
        <v>#N/A</v>
      </c>
      <c r="AB915" s="5">
        <f>ROUND(stat_prod_calc_test_venusaur[[#This Row],[ul_stat_product]],1)</f>
        <v>3877.6</v>
      </c>
      <c r="AC915" s="5" t="e">
        <f>INDEX(sgStats[ul_prod],MATCH(stat_prod_calc_test_venusaur[[#This Row],[iv_str]],sgStats[ul_iv_string],0))</f>
        <v>#N/A</v>
      </c>
    </row>
    <row r="916" spans="1:29" x14ac:dyDescent="0.25">
      <c r="A916" s="5" t="s">
        <v>36</v>
      </c>
      <c r="B916" s="5" t="s">
        <v>2490</v>
      </c>
      <c r="C916">
        <v>20.5</v>
      </c>
      <c r="D916">
        <v>1473</v>
      </c>
      <c r="E916">
        <v>121</v>
      </c>
      <c r="F916">
        <v>1751.761</v>
      </c>
      <c r="G916">
        <v>2454</v>
      </c>
      <c r="H916">
        <v>40.097999999999999</v>
      </c>
      <c r="I916">
        <v>39.5</v>
      </c>
      <c r="J916">
        <v>2498</v>
      </c>
      <c r="K916">
        <v>158</v>
      </c>
      <c r="L916">
        <v>3877.5819999999999</v>
      </c>
      <c r="M916">
        <v>915</v>
      </c>
      <c r="N916">
        <v>76.215999999999994</v>
      </c>
      <c r="O916">
        <v>3</v>
      </c>
      <c r="P916" t="e">
        <f>INDEX(sgStats[gl_rank],MATCH(stat_prod_calc_test_venusaur[[#This Row],[iv_str]],sgStats[gl_iv_string],0))</f>
        <v>#N/A</v>
      </c>
      <c r="Q916" t="e">
        <f>stat_prod_calc_test_venusaur[[#This Row],[sg_gl_rank]]=stat_prod_calc_test_venusaur[[#This Row],[gl_rank]]</f>
        <v>#N/A</v>
      </c>
      <c r="R916">
        <f>ROUND(stat_prod_calc_test_venusaur[[#This Row],[gl_stat_product]],1)</f>
        <v>1751.8</v>
      </c>
      <c r="S916" s="6" t="e">
        <f>INDEX(sgStats[gl_prod],MATCH(stat_prod_calc_test_venusaur[[#This Row],[iv_str]],sgStats[gl_iv_string],0))</f>
        <v>#N/A</v>
      </c>
      <c r="T916" s="5">
        <f>ROUND(stat_prod_calc_test_venusaur[[#This Row],[gl_percent_rank]],2)</f>
        <v>40.1</v>
      </c>
      <c r="U916" s="5" t="e">
        <f>INDEX(sgStats[gl_percent_sp],MATCH(stat_prod_calc_test_venusaur[[#This Row],[iv_str]],sgStats[gl_iv_string],0))</f>
        <v>#N/A</v>
      </c>
      <c r="V916" s="5" t="e">
        <f>stat_prod_calc_test_venusaur[[#This Row],[my_gl_%sp]]=stat_prod_calc_test_venusaur[[#This Row],[sg_gl_%sp]]</f>
        <v>#N/A</v>
      </c>
      <c r="W916" s="5">
        <f>ROUND(stat_prod_calc_test_venusaur[[#This Row],[gl_stat_product]]/$F$2*100,2)</f>
        <v>95.9</v>
      </c>
      <c r="X916" s="5" t="e">
        <f>stat_prod_calc_test_venusaur[[#This Row],[Column1]]=stat_prod_calc_test_venusaur[[#This Row],[sg_gl_%sp]]</f>
        <v>#N/A</v>
      </c>
      <c r="Y916" s="5">
        <f>stat_prod_calc_test_venusaur[[#This Row],[ul_stat_product]]/$L$66*100</f>
        <v>98.074690992216659</v>
      </c>
      <c r="Z916" s="5" t="e">
        <f>INDEX(sgStats[gl_rank],MATCH(stat_prod_calc_test_venusaur[[#This Row],[iv_str]],sgStats[ul_iv_string],0))</f>
        <v>#N/A</v>
      </c>
      <c r="AA916" s="5" t="e">
        <f>stat_prod_calc_test_venusaur[[#This Row],[sg_ul_rank]]=stat_prod_calc_test_venusaur[[#This Row],[ul_rank]]</f>
        <v>#N/A</v>
      </c>
      <c r="AB916" s="5">
        <f>ROUND(stat_prod_calc_test_venusaur[[#This Row],[ul_stat_product]],1)</f>
        <v>3877.6</v>
      </c>
      <c r="AC916" s="5" t="e">
        <f>INDEX(sgStats[ul_prod],MATCH(stat_prod_calc_test_venusaur[[#This Row],[iv_str]],sgStats[ul_iv_string],0))</f>
        <v>#N/A</v>
      </c>
    </row>
    <row r="917" spans="1:29" x14ac:dyDescent="0.25">
      <c r="A917" s="5" t="s">
        <v>36</v>
      </c>
      <c r="B917" s="5" t="s">
        <v>2110</v>
      </c>
      <c r="C917">
        <v>21</v>
      </c>
      <c r="D917">
        <v>1472</v>
      </c>
      <c r="E917">
        <v>121</v>
      </c>
      <c r="F917">
        <v>1759.3130000000001</v>
      </c>
      <c r="G917">
        <v>2074</v>
      </c>
      <c r="H917">
        <v>49.353000000000002</v>
      </c>
      <c r="I917">
        <v>41</v>
      </c>
      <c r="J917">
        <v>2485</v>
      </c>
      <c r="K917">
        <v>158</v>
      </c>
      <c r="L917">
        <v>3877.491</v>
      </c>
      <c r="M917">
        <v>916</v>
      </c>
      <c r="N917">
        <v>76.19</v>
      </c>
      <c r="O917">
        <v>3</v>
      </c>
      <c r="P917" t="e">
        <f>INDEX(sgStats[gl_rank],MATCH(stat_prod_calc_test_venusaur[[#This Row],[iv_str]],sgStats[gl_iv_string],0))</f>
        <v>#N/A</v>
      </c>
      <c r="Q917" t="e">
        <f>stat_prod_calc_test_venusaur[[#This Row],[sg_gl_rank]]=stat_prod_calc_test_venusaur[[#This Row],[gl_rank]]</f>
        <v>#N/A</v>
      </c>
      <c r="R917">
        <f>ROUND(stat_prod_calc_test_venusaur[[#This Row],[gl_stat_product]],1)</f>
        <v>1759.3</v>
      </c>
      <c r="S917" s="6" t="e">
        <f>INDEX(sgStats[gl_prod],MATCH(stat_prod_calc_test_venusaur[[#This Row],[iv_str]],sgStats[gl_iv_string],0))</f>
        <v>#N/A</v>
      </c>
      <c r="T917" s="5">
        <f>ROUND(stat_prod_calc_test_venusaur[[#This Row],[gl_percent_rank]],2)</f>
        <v>49.35</v>
      </c>
      <c r="U917" s="5" t="e">
        <f>INDEX(sgStats[gl_percent_sp],MATCH(stat_prod_calc_test_venusaur[[#This Row],[iv_str]],sgStats[gl_iv_string],0))</f>
        <v>#N/A</v>
      </c>
      <c r="V917" s="5" t="e">
        <f>stat_prod_calc_test_venusaur[[#This Row],[my_gl_%sp]]=stat_prod_calc_test_venusaur[[#This Row],[sg_gl_%sp]]</f>
        <v>#N/A</v>
      </c>
      <c r="W917" s="5">
        <f>ROUND(stat_prod_calc_test_venusaur[[#This Row],[gl_stat_product]]/$F$2*100,2)</f>
        <v>96.32</v>
      </c>
      <c r="X917" s="5" t="e">
        <f>stat_prod_calc_test_venusaur[[#This Row],[Column1]]=stat_prod_calc_test_venusaur[[#This Row],[sg_gl_%sp]]</f>
        <v>#N/A</v>
      </c>
      <c r="Y917" s="5">
        <f>stat_prod_calc_test_venusaur[[#This Row],[ul_stat_product]]/$L$66*100</f>
        <v>98.072389352462736</v>
      </c>
      <c r="Z917" s="5" t="e">
        <f>INDEX(sgStats[gl_rank],MATCH(stat_prod_calc_test_venusaur[[#This Row],[iv_str]],sgStats[ul_iv_string],0))</f>
        <v>#N/A</v>
      </c>
      <c r="AA917" s="5" t="e">
        <f>stat_prod_calc_test_venusaur[[#This Row],[sg_ul_rank]]=stat_prod_calc_test_venusaur[[#This Row],[ul_rank]]</f>
        <v>#N/A</v>
      </c>
      <c r="AB917" s="5">
        <f>ROUND(stat_prod_calc_test_venusaur[[#This Row],[ul_stat_product]],1)</f>
        <v>3877.5</v>
      </c>
      <c r="AC917" s="5" t="e">
        <f>INDEX(sgStats[ul_prod],MATCH(stat_prod_calc_test_venusaur[[#This Row],[iv_str]],sgStats[ul_iv_string],0))</f>
        <v>#N/A</v>
      </c>
    </row>
    <row r="918" spans="1:29" x14ac:dyDescent="0.25">
      <c r="A918" s="5" t="s">
        <v>36</v>
      </c>
      <c r="B918" s="5" t="s">
        <v>2446</v>
      </c>
      <c r="C918">
        <v>20.5</v>
      </c>
      <c r="D918">
        <v>1466</v>
      </c>
      <c r="E918">
        <v>118</v>
      </c>
      <c r="F918">
        <v>1752.617</v>
      </c>
      <c r="G918">
        <v>2410</v>
      </c>
      <c r="H918">
        <v>41.171999999999997</v>
      </c>
      <c r="I918">
        <v>39.5</v>
      </c>
      <c r="J918">
        <v>2486</v>
      </c>
      <c r="K918">
        <v>154</v>
      </c>
      <c r="L918">
        <v>3877.3960000000002</v>
      </c>
      <c r="M918">
        <v>917</v>
      </c>
      <c r="N918">
        <v>76.164000000000001</v>
      </c>
      <c r="O918">
        <v>3</v>
      </c>
      <c r="P918" t="e">
        <f>INDEX(sgStats[gl_rank],MATCH(stat_prod_calc_test_venusaur[[#This Row],[iv_str]],sgStats[gl_iv_string],0))</f>
        <v>#N/A</v>
      </c>
      <c r="Q918" t="e">
        <f>stat_prod_calc_test_venusaur[[#This Row],[sg_gl_rank]]=stat_prod_calc_test_venusaur[[#This Row],[gl_rank]]</f>
        <v>#N/A</v>
      </c>
      <c r="R918">
        <f>ROUND(stat_prod_calc_test_venusaur[[#This Row],[gl_stat_product]],1)</f>
        <v>1752.6</v>
      </c>
      <c r="S918" s="6" t="e">
        <f>INDEX(sgStats[gl_prod],MATCH(stat_prod_calc_test_venusaur[[#This Row],[iv_str]],sgStats[gl_iv_string],0))</f>
        <v>#N/A</v>
      </c>
      <c r="T918" s="5">
        <f>ROUND(stat_prod_calc_test_venusaur[[#This Row],[gl_percent_rank]],2)</f>
        <v>41.17</v>
      </c>
      <c r="U918" s="5" t="e">
        <f>INDEX(sgStats[gl_percent_sp],MATCH(stat_prod_calc_test_venusaur[[#This Row],[iv_str]],sgStats[gl_iv_string],0))</f>
        <v>#N/A</v>
      </c>
      <c r="V918" s="5" t="e">
        <f>stat_prod_calc_test_venusaur[[#This Row],[my_gl_%sp]]=stat_prod_calc_test_venusaur[[#This Row],[sg_gl_%sp]]</f>
        <v>#N/A</v>
      </c>
      <c r="W918" s="5">
        <f>ROUND(stat_prod_calc_test_venusaur[[#This Row],[gl_stat_product]]/$F$2*100,2)</f>
        <v>95.95</v>
      </c>
      <c r="X918" s="5" t="e">
        <f>stat_prod_calc_test_venusaur[[#This Row],[Column1]]=stat_prod_calc_test_venusaur[[#This Row],[sg_gl_%sp]]</f>
        <v>#N/A</v>
      </c>
      <c r="Y918" s="5">
        <f>stat_prod_calc_test_venusaur[[#This Row],[ul_stat_product]]/$L$66*100</f>
        <v>98.069986541730643</v>
      </c>
      <c r="Z918" s="5" t="e">
        <f>INDEX(sgStats[gl_rank],MATCH(stat_prod_calc_test_venusaur[[#This Row],[iv_str]],sgStats[ul_iv_string],0))</f>
        <v>#N/A</v>
      </c>
      <c r="AA918" s="5" t="e">
        <f>stat_prod_calc_test_venusaur[[#This Row],[sg_ul_rank]]=stat_prod_calc_test_venusaur[[#This Row],[ul_rank]]</f>
        <v>#N/A</v>
      </c>
      <c r="AB918" s="5">
        <f>ROUND(stat_prod_calc_test_venusaur[[#This Row],[ul_stat_product]],1)</f>
        <v>3877.4</v>
      </c>
      <c r="AC918" s="5" t="e">
        <f>INDEX(sgStats[ul_prod],MATCH(stat_prod_calc_test_venusaur[[#This Row],[iv_str]],sgStats[ul_iv_string],0))</f>
        <v>#N/A</v>
      </c>
    </row>
    <row r="919" spans="1:29" x14ac:dyDescent="0.25">
      <c r="A919" s="5" t="s">
        <v>36</v>
      </c>
      <c r="B919" s="5" t="s">
        <v>455</v>
      </c>
      <c r="C919">
        <v>20</v>
      </c>
      <c r="D919">
        <v>1499</v>
      </c>
      <c r="E919">
        <v>119</v>
      </c>
      <c r="F919">
        <v>1802.067</v>
      </c>
      <c r="G919">
        <v>419</v>
      </c>
      <c r="H919">
        <v>89.792000000000002</v>
      </c>
      <c r="I919">
        <v>36.5</v>
      </c>
      <c r="J919">
        <v>2492</v>
      </c>
      <c r="K919">
        <v>154</v>
      </c>
      <c r="L919">
        <v>3877.3139999999999</v>
      </c>
      <c r="M919">
        <v>918</v>
      </c>
      <c r="N919">
        <v>76.111999999999995</v>
      </c>
      <c r="O919">
        <v>3</v>
      </c>
      <c r="P919" t="e">
        <f>INDEX(sgStats[gl_rank],MATCH(stat_prod_calc_test_venusaur[[#This Row],[iv_str]],sgStats[gl_iv_string],0))</f>
        <v>#N/A</v>
      </c>
      <c r="Q919" t="e">
        <f>stat_prod_calc_test_venusaur[[#This Row],[sg_gl_rank]]=stat_prod_calc_test_venusaur[[#This Row],[gl_rank]]</f>
        <v>#N/A</v>
      </c>
      <c r="R919">
        <f>ROUND(stat_prod_calc_test_venusaur[[#This Row],[gl_stat_product]],1)</f>
        <v>1802.1</v>
      </c>
      <c r="S919" s="6" t="e">
        <f>INDEX(sgStats[gl_prod],MATCH(stat_prod_calc_test_venusaur[[#This Row],[iv_str]],sgStats[gl_iv_string],0))</f>
        <v>#N/A</v>
      </c>
      <c r="T919" s="5">
        <f>ROUND(stat_prod_calc_test_venusaur[[#This Row],[gl_percent_rank]],2)</f>
        <v>89.79</v>
      </c>
      <c r="U919" s="5" t="e">
        <f>INDEX(sgStats[gl_percent_sp],MATCH(stat_prod_calc_test_venusaur[[#This Row],[iv_str]],sgStats[gl_iv_string],0))</f>
        <v>#N/A</v>
      </c>
      <c r="V919" s="5" t="e">
        <f>stat_prod_calc_test_venusaur[[#This Row],[my_gl_%sp]]=stat_prod_calc_test_venusaur[[#This Row],[sg_gl_%sp]]</f>
        <v>#N/A</v>
      </c>
      <c r="W919" s="5">
        <f>ROUND(stat_prod_calc_test_venusaur[[#This Row],[gl_stat_product]]/$F$2*100,2)</f>
        <v>98.66</v>
      </c>
      <c r="X919" s="5" t="e">
        <f>stat_prod_calc_test_venusaur[[#This Row],[Column1]]=stat_prod_calc_test_venusaur[[#This Row],[sg_gl_%sp]]</f>
        <v>#N/A</v>
      </c>
      <c r="Y919" s="5">
        <f>stat_prod_calc_test_venusaur[[#This Row],[ul_stat_product]]/$L$66*100</f>
        <v>98.067912536677639</v>
      </c>
      <c r="Z919" s="5" t="e">
        <f>INDEX(sgStats[gl_rank],MATCH(stat_prod_calc_test_venusaur[[#This Row],[iv_str]],sgStats[ul_iv_string],0))</f>
        <v>#N/A</v>
      </c>
      <c r="AA919" s="5" t="e">
        <f>stat_prod_calc_test_venusaur[[#This Row],[sg_ul_rank]]=stat_prod_calc_test_venusaur[[#This Row],[ul_rank]]</f>
        <v>#N/A</v>
      </c>
      <c r="AB919" s="5">
        <f>ROUND(stat_prod_calc_test_venusaur[[#This Row],[ul_stat_product]],1)</f>
        <v>3877.3</v>
      </c>
      <c r="AC919" s="5" t="e">
        <f>INDEX(sgStats[ul_prod],MATCH(stat_prod_calc_test_venusaur[[#This Row],[iv_str]],sgStats[ul_iv_string],0))</f>
        <v>#N/A</v>
      </c>
    </row>
    <row r="920" spans="1:29" x14ac:dyDescent="0.25">
      <c r="A920" s="5" t="s">
        <v>36</v>
      </c>
      <c r="B920" s="5" t="s">
        <v>2921</v>
      </c>
      <c r="C920">
        <v>19.5</v>
      </c>
      <c r="D920">
        <v>1465</v>
      </c>
      <c r="E920">
        <v>118</v>
      </c>
      <c r="F920">
        <v>1742.2660000000001</v>
      </c>
      <c r="G920">
        <v>2885</v>
      </c>
      <c r="H920">
        <v>29.573</v>
      </c>
      <c r="I920">
        <v>36.5</v>
      </c>
      <c r="J920">
        <v>2499</v>
      </c>
      <c r="K920">
        <v>154</v>
      </c>
      <c r="L920">
        <v>3877.3139999999999</v>
      </c>
      <c r="M920">
        <v>918</v>
      </c>
      <c r="N920">
        <v>76.111999999999995</v>
      </c>
      <c r="O920">
        <v>3</v>
      </c>
      <c r="P920" t="e">
        <f>INDEX(sgStats[gl_rank],MATCH(stat_prod_calc_test_venusaur[[#This Row],[iv_str]],sgStats[gl_iv_string],0))</f>
        <v>#N/A</v>
      </c>
      <c r="Q920" t="e">
        <f>stat_prod_calc_test_venusaur[[#This Row],[sg_gl_rank]]=stat_prod_calc_test_venusaur[[#This Row],[gl_rank]]</f>
        <v>#N/A</v>
      </c>
      <c r="R920">
        <f>ROUND(stat_prod_calc_test_venusaur[[#This Row],[gl_stat_product]],1)</f>
        <v>1742.3</v>
      </c>
      <c r="S920" s="6" t="e">
        <f>INDEX(sgStats[gl_prod],MATCH(stat_prod_calc_test_venusaur[[#This Row],[iv_str]],sgStats[gl_iv_string],0))</f>
        <v>#N/A</v>
      </c>
      <c r="T920" s="5">
        <f>ROUND(stat_prod_calc_test_venusaur[[#This Row],[gl_percent_rank]],2)</f>
        <v>29.57</v>
      </c>
      <c r="U920" s="5" t="e">
        <f>INDEX(sgStats[gl_percent_sp],MATCH(stat_prod_calc_test_venusaur[[#This Row],[iv_str]],sgStats[gl_iv_string],0))</f>
        <v>#N/A</v>
      </c>
      <c r="V920" s="5" t="e">
        <f>stat_prod_calc_test_venusaur[[#This Row],[my_gl_%sp]]=stat_prod_calc_test_venusaur[[#This Row],[sg_gl_%sp]]</f>
        <v>#N/A</v>
      </c>
      <c r="W920" s="5">
        <f>ROUND(stat_prod_calc_test_venusaur[[#This Row],[gl_stat_product]]/$F$2*100,2)</f>
        <v>95.38</v>
      </c>
      <c r="X920" s="5" t="e">
        <f>stat_prod_calc_test_venusaur[[#This Row],[Column1]]=stat_prod_calc_test_venusaur[[#This Row],[sg_gl_%sp]]</f>
        <v>#N/A</v>
      </c>
      <c r="Y920" s="5">
        <f>stat_prod_calc_test_venusaur[[#This Row],[ul_stat_product]]/$L$66*100</f>
        <v>98.067912536677639</v>
      </c>
      <c r="Z920" s="5" t="e">
        <f>INDEX(sgStats[gl_rank],MATCH(stat_prod_calc_test_venusaur[[#This Row],[iv_str]],sgStats[ul_iv_string],0))</f>
        <v>#N/A</v>
      </c>
      <c r="AA920" s="5" t="e">
        <f>stat_prod_calc_test_venusaur[[#This Row],[sg_ul_rank]]=stat_prod_calc_test_venusaur[[#This Row],[ul_rank]]</f>
        <v>#N/A</v>
      </c>
      <c r="AB920" s="5">
        <f>ROUND(stat_prod_calc_test_venusaur[[#This Row],[ul_stat_product]],1)</f>
        <v>3877.3</v>
      </c>
      <c r="AC920" s="5" t="e">
        <f>INDEX(sgStats[ul_prod],MATCH(stat_prod_calc_test_venusaur[[#This Row],[iv_str]],sgStats[ul_iv_string],0))</f>
        <v>#N/A</v>
      </c>
    </row>
    <row r="921" spans="1:29" x14ac:dyDescent="0.25">
      <c r="A921" s="5" t="s">
        <v>36</v>
      </c>
      <c r="B921" s="5" t="s">
        <v>392</v>
      </c>
      <c r="C921">
        <v>21</v>
      </c>
      <c r="D921">
        <v>1495</v>
      </c>
      <c r="E921">
        <v>121</v>
      </c>
      <c r="F921">
        <v>1804.384</v>
      </c>
      <c r="G921">
        <v>355</v>
      </c>
      <c r="H921">
        <v>91.331000000000003</v>
      </c>
      <c r="I921">
        <v>40</v>
      </c>
      <c r="J921">
        <v>2491</v>
      </c>
      <c r="K921">
        <v>156</v>
      </c>
      <c r="L921">
        <v>3877.2710000000002</v>
      </c>
      <c r="M921">
        <v>920</v>
      </c>
      <c r="N921">
        <v>76.085999999999999</v>
      </c>
      <c r="O921">
        <v>3</v>
      </c>
      <c r="P921" t="e">
        <f>INDEX(sgStats[gl_rank],MATCH(stat_prod_calc_test_venusaur[[#This Row],[iv_str]],sgStats[gl_iv_string],0))</f>
        <v>#N/A</v>
      </c>
      <c r="Q921" t="e">
        <f>stat_prod_calc_test_venusaur[[#This Row],[sg_gl_rank]]=stat_prod_calc_test_venusaur[[#This Row],[gl_rank]]</f>
        <v>#N/A</v>
      </c>
      <c r="R921">
        <f>ROUND(stat_prod_calc_test_venusaur[[#This Row],[gl_stat_product]],1)</f>
        <v>1804.4</v>
      </c>
      <c r="S921" s="6" t="e">
        <f>INDEX(sgStats[gl_prod],MATCH(stat_prod_calc_test_venusaur[[#This Row],[iv_str]],sgStats[gl_iv_string],0))</f>
        <v>#N/A</v>
      </c>
      <c r="T921" s="5">
        <f>ROUND(stat_prod_calc_test_venusaur[[#This Row],[gl_percent_rank]],2)</f>
        <v>91.33</v>
      </c>
      <c r="U921" s="5" t="e">
        <f>INDEX(sgStats[gl_percent_sp],MATCH(stat_prod_calc_test_venusaur[[#This Row],[iv_str]],sgStats[gl_iv_string],0))</f>
        <v>#N/A</v>
      </c>
      <c r="V921" s="5" t="e">
        <f>stat_prod_calc_test_venusaur[[#This Row],[my_gl_%sp]]=stat_prod_calc_test_venusaur[[#This Row],[sg_gl_%sp]]</f>
        <v>#N/A</v>
      </c>
      <c r="W921" s="5">
        <f>ROUND(stat_prod_calc_test_venusaur[[#This Row],[gl_stat_product]]/$F$2*100,2)</f>
        <v>98.78</v>
      </c>
      <c r="X921" s="5" t="e">
        <f>stat_prod_calc_test_venusaur[[#This Row],[Column1]]=stat_prod_calc_test_venusaur[[#This Row],[sg_gl_%sp]]</f>
        <v>#N/A</v>
      </c>
      <c r="Y921" s="5">
        <f>stat_prod_calc_test_venusaur[[#This Row],[ul_stat_product]]/$L$66*100</f>
        <v>98.06682494866206</v>
      </c>
      <c r="Z921" s="5" t="e">
        <f>INDEX(sgStats[gl_rank],MATCH(stat_prod_calc_test_venusaur[[#This Row],[iv_str]],sgStats[ul_iv_string],0))</f>
        <v>#N/A</v>
      </c>
      <c r="AA921" s="5" t="e">
        <f>stat_prod_calc_test_venusaur[[#This Row],[sg_ul_rank]]=stat_prod_calc_test_venusaur[[#This Row],[ul_rank]]</f>
        <v>#N/A</v>
      </c>
      <c r="AB921" s="5">
        <f>ROUND(stat_prod_calc_test_venusaur[[#This Row],[ul_stat_product]],1)</f>
        <v>3877.3</v>
      </c>
      <c r="AC921" s="5" t="e">
        <f>INDEX(sgStats[ul_prod],MATCH(stat_prod_calc_test_venusaur[[#This Row],[iv_str]],sgStats[ul_iv_string],0))</f>
        <v>#N/A</v>
      </c>
    </row>
    <row r="922" spans="1:29" x14ac:dyDescent="0.25">
      <c r="A922" s="5" t="s">
        <v>36</v>
      </c>
      <c r="B922" s="5" t="s">
        <v>1383</v>
      </c>
      <c r="C922">
        <v>21</v>
      </c>
      <c r="D922">
        <v>1483</v>
      </c>
      <c r="E922">
        <v>119</v>
      </c>
      <c r="F922">
        <v>1774.7380000000001</v>
      </c>
      <c r="G922">
        <v>1347</v>
      </c>
      <c r="H922">
        <v>67.057000000000002</v>
      </c>
      <c r="I922">
        <v>40.5</v>
      </c>
      <c r="J922">
        <v>2488</v>
      </c>
      <c r="K922">
        <v>155</v>
      </c>
      <c r="L922">
        <v>3877.2570000000001</v>
      </c>
      <c r="M922">
        <v>921</v>
      </c>
      <c r="N922">
        <v>76.06</v>
      </c>
      <c r="O922">
        <v>3</v>
      </c>
      <c r="P922" t="e">
        <f>INDEX(sgStats[gl_rank],MATCH(stat_prod_calc_test_venusaur[[#This Row],[iv_str]],sgStats[gl_iv_string],0))</f>
        <v>#N/A</v>
      </c>
      <c r="Q922" t="e">
        <f>stat_prod_calc_test_venusaur[[#This Row],[sg_gl_rank]]=stat_prod_calc_test_venusaur[[#This Row],[gl_rank]]</f>
        <v>#N/A</v>
      </c>
      <c r="R922">
        <f>ROUND(stat_prod_calc_test_venusaur[[#This Row],[gl_stat_product]],1)</f>
        <v>1774.7</v>
      </c>
      <c r="S922" s="6" t="e">
        <f>INDEX(sgStats[gl_prod],MATCH(stat_prod_calc_test_venusaur[[#This Row],[iv_str]],sgStats[gl_iv_string],0))</f>
        <v>#N/A</v>
      </c>
      <c r="T922" s="5">
        <f>ROUND(stat_prod_calc_test_venusaur[[#This Row],[gl_percent_rank]],2)</f>
        <v>67.06</v>
      </c>
      <c r="U922" s="5" t="e">
        <f>INDEX(sgStats[gl_percent_sp],MATCH(stat_prod_calc_test_venusaur[[#This Row],[iv_str]],sgStats[gl_iv_string],0))</f>
        <v>#N/A</v>
      </c>
      <c r="V922" s="5" t="e">
        <f>stat_prod_calc_test_venusaur[[#This Row],[my_gl_%sp]]=stat_prod_calc_test_venusaur[[#This Row],[sg_gl_%sp]]</f>
        <v>#N/A</v>
      </c>
      <c r="W922" s="5">
        <f>ROUND(stat_prod_calc_test_venusaur[[#This Row],[gl_stat_product]]/$F$2*100,2)</f>
        <v>97.16</v>
      </c>
      <c r="X922" s="5" t="e">
        <f>stat_prod_calc_test_venusaur[[#This Row],[Column1]]=stat_prod_calc_test_venusaur[[#This Row],[sg_gl_%sp]]</f>
        <v>#N/A</v>
      </c>
      <c r="Y922" s="5">
        <f>stat_prod_calc_test_venusaur[[#This Row],[ul_stat_product]]/$L$66*100</f>
        <v>98.066470850238375</v>
      </c>
      <c r="Z922" s="5" t="e">
        <f>INDEX(sgStats[gl_rank],MATCH(stat_prod_calc_test_venusaur[[#This Row],[iv_str]],sgStats[ul_iv_string],0))</f>
        <v>#N/A</v>
      </c>
      <c r="AA922" s="5" t="e">
        <f>stat_prod_calc_test_venusaur[[#This Row],[sg_ul_rank]]=stat_prod_calc_test_venusaur[[#This Row],[ul_rank]]</f>
        <v>#N/A</v>
      </c>
      <c r="AB922" s="5">
        <f>ROUND(stat_prod_calc_test_venusaur[[#This Row],[ul_stat_product]],1)</f>
        <v>3877.3</v>
      </c>
      <c r="AC922" s="5" t="e">
        <f>INDEX(sgStats[ul_prod],MATCH(stat_prod_calc_test_venusaur[[#This Row],[iv_str]],sgStats[ul_iv_string],0))</f>
        <v>#N/A</v>
      </c>
    </row>
    <row r="923" spans="1:29" x14ac:dyDescent="0.25">
      <c r="A923" s="5" t="s">
        <v>36</v>
      </c>
      <c r="B923" s="5" t="s">
        <v>1861</v>
      </c>
      <c r="C923">
        <v>21</v>
      </c>
      <c r="D923">
        <v>1472</v>
      </c>
      <c r="E923">
        <v>116</v>
      </c>
      <c r="F923">
        <v>1764.6849999999999</v>
      </c>
      <c r="G923">
        <v>1823</v>
      </c>
      <c r="H923">
        <v>55.433</v>
      </c>
      <c r="I923">
        <v>41</v>
      </c>
      <c r="J923">
        <v>2484</v>
      </c>
      <c r="K923">
        <v>151</v>
      </c>
      <c r="L923">
        <v>3877.2350000000001</v>
      </c>
      <c r="M923">
        <v>922</v>
      </c>
      <c r="N923">
        <v>76.007999999999996</v>
      </c>
      <c r="O923">
        <v>3</v>
      </c>
      <c r="P923" t="e">
        <f>INDEX(sgStats[gl_rank],MATCH(stat_prod_calc_test_venusaur[[#This Row],[iv_str]],sgStats[gl_iv_string],0))</f>
        <v>#N/A</v>
      </c>
      <c r="Q923" t="e">
        <f>stat_prod_calc_test_venusaur[[#This Row],[sg_gl_rank]]=stat_prod_calc_test_venusaur[[#This Row],[gl_rank]]</f>
        <v>#N/A</v>
      </c>
      <c r="R923">
        <f>ROUND(stat_prod_calc_test_venusaur[[#This Row],[gl_stat_product]],1)</f>
        <v>1764.7</v>
      </c>
      <c r="S923" s="6" t="e">
        <f>INDEX(sgStats[gl_prod],MATCH(stat_prod_calc_test_venusaur[[#This Row],[iv_str]],sgStats[gl_iv_string],0))</f>
        <v>#N/A</v>
      </c>
      <c r="T923" s="5">
        <f>ROUND(stat_prod_calc_test_venusaur[[#This Row],[gl_percent_rank]],2)</f>
        <v>55.43</v>
      </c>
      <c r="U923" s="5" t="e">
        <f>INDEX(sgStats[gl_percent_sp],MATCH(stat_prod_calc_test_venusaur[[#This Row],[iv_str]],sgStats[gl_iv_string],0))</f>
        <v>#N/A</v>
      </c>
      <c r="V923" s="5" t="e">
        <f>stat_prod_calc_test_venusaur[[#This Row],[my_gl_%sp]]=stat_prod_calc_test_venusaur[[#This Row],[sg_gl_%sp]]</f>
        <v>#N/A</v>
      </c>
      <c r="W923" s="5">
        <f>ROUND(stat_prod_calc_test_venusaur[[#This Row],[gl_stat_product]]/$F$2*100,2)</f>
        <v>96.61</v>
      </c>
      <c r="X923" s="5" t="e">
        <f>stat_prod_calc_test_venusaur[[#This Row],[Column1]]=stat_prod_calc_test_venusaur[[#This Row],[sg_gl_%sp]]</f>
        <v>#N/A</v>
      </c>
      <c r="Y923" s="5">
        <f>stat_prod_calc_test_venusaur[[#This Row],[ul_stat_product]]/$L$66*100</f>
        <v>98.065914409858294</v>
      </c>
      <c r="Z923" s="5" t="e">
        <f>INDEX(sgStats[gl_rank],MATCH(stat_prod_calc_test_venusaur[[#This Row],[iv_str]],sgStats[ul_iv_string],0))</f>
        <v>#N/A</v>
      </c>
      <c r="AA923" s="5" t="e">
        <f>stat_prod_calc_test_venusaur[[#This Row],[sg_ul_rank]]=stat_prod_calc_test_venusaur[[#This Row],[ul_rank]]</f>
        <v>#N/A</v>
      </c>
      <c r="AB923" s="5">
        <f>ROUND(stat_prod_calc_test_venusaur[[#This Row],[ul_stat_product]],1)</f>
        <v>3877.2</v>
      </c>
      <c r="AC923" s="5" t="e">
        <f>INDEX(sgStats[ul_prod],MATCH(stat_prod_calc_test_venusaur[[#This Row],[iv_str]],sgStats[ul_iv_string],0))</f>
        <v>#N/A</v>
      </c>
    </row>
    <row r="924" spans="1:29" x14ac:dyDescent="0.25">
      <c r="A924" s="5" t="s">
        <v>36</v>
      </c>
      <c r="B924" s="5" t="s">
        <v>1862</v>
      </c>
      <c r="C924">
        <v>21</v>
      </c>
      <c r="D924">
        <v>1468</v>
      </c>
      <c r="E924">
        <v>116</v>
      </c>
      <c r="F924">
        <v>1764.6849999999999</v>
      </c>
      <c r="G924">
        <v>1823</v>
      </c>
      <c r="H924">
        <v>55.433</v>
      </c>
      <c r="I924">
        <v>41</v>
      </c>
      <c r="J924">
        <v>2478</v>
      </c>
      <c r="K924">
        <v>151</v>
      </c>
      <c r="L924">
        <v>3877.2350000000001</v>
      </c>
      <c r="M924">
        <v>922</v>
      </c>
      <c r="N924">
        <v>76.007999999999996</v>
      </c>
      <c r="O924">
        <v>3</v>
      </c>
      <c r="P924" t="e">
        <f>INDEX(sgStats[gl_rank],MATCH(stat_prod_calc_test_venusaur[[#This Row],[iv_str]],sgStats[gl_iv_string],0))</f>
        <v>#N/A</v>
      </c>
      <c r="Q924" t="e">
        <f>stat_prod_calc_test_venusaur[[#This Row],[sg_gl_rank]]=stat_prod_calc_test_venusaur[[#This Row],[gl_rank]]</f>
        <v>#N/A</v>
      </c>
      <c r="R924">
        <f>ROUND(stat_prod_calc_test_venusaur[[#This Row],[gl_stat_product]],1)</f>
        <v>1764.7</v>
      </c>
      <c r="S924" s="6" t="e">
        <f>INDEX(sgStats[gl_prod],MATCH(stat_prod_calc_test_venusaur[[#This Row],[iv_str]],sgStats[gl_iv_string],0))</f>
        <v>#N/A</v>
      </c>
      <c r="T924" s="5">
        <f>ROUND(stat_prod_calc_test_venusaur[[#This Row],[gl_percent_rank]],2)</f>
        <v>55.43</v>
      </c>
      <c r="U924" s="5" t="e">
        <f>INDEX(sgStats[gl_percent_sp],MATCH(stat_prod_calc_test_venusaur[[#This Row],[iv_str]],sgStats[gl_iv_string],0))</f>
        <v>#N/A</v>
      </c>
      <c r="V924" s="5" t="e">
        <f>stat_prod_calc_test_venusaur[[#This Row],[my_gl_%sp]]=stat_prod_calc_test_venusaur[[#This Row],[sg_gl_%sp]]</f>
        <v>#N/A</v>
      </c>
      <c r="W924" s="5">
        <f>ROUND(stat_prod_calc_test_venusaur[[#This Row],[gl_stat_product]]/$F$2*100,2)</f>
        <v>96.61</v>
      </c>
      <c r="X924" s="5" t="e">
        <f>stat_prod_calc_test_venusaur[[#This Row],[Column1]]=stat_prod_calc_test_venusaur[[#This Row],[sg_gl_%sp]]</f>
        <v>#N/A</v>
      </c>
      <c r="Y924" s="5">
        <f>stat_prod_calc_test_venusaur[[#This Row],[ul_stat_product]]/$L$66*100</f>
        <v>98.065914409858294</v>
      </c>
      <c r="Z924" s="5" t="e">
        <f>INDEX(sgStats[gl_rank],MATCH(stat_prod_calc_test_venusaur[[#This Row],[iv_str]],sgStats[ul_iv_string],0))</f>
        <v>#N/A</v>
      </c>
      <c r="AA924" s="5" t="e">
        <f>stat_prod_calc_test_venusaur[[#This Row],[sg_ul_rank]]=stat_prod_calc_test_venusaur[[#This Row],[ul_rank]]</f>
        <v>#N/A</v>
      </c>
      <c r="AB924" s="5">
        <f>ROUND(stat_prod_calc_test_venusaur[[#This Row],[ul_stat_product]],1)</f>
        <v>3877.2</v>
      </c>
      <c r="AC924" s="5" t="e">
        <f>INDEX(sgStats[ul_prod],MATCH(stat_prod_calc_test_venusaur[[#This Row],[iv_str]],sgStats[ul_iv_string],0))</f>
        <v>#N/A</v>
      </c>
    </row>
    <row r="925" spans="1:29" x14ac:dyDescent="0.25">
      <c r="A925" s="5" t="s">
        <v>36</v>
      </c>
      <c r="B925" s="5" t="s">
        <v>2450</v>
      </c>
      <c r="C925">
        <v>20.5</v>
      </c>
      <c r="D925">
        <v>1470</v>
      </c>
      <c r="E925">
        <v>118</v>
      </c>
      <c r="F925">
        <v>1752.5309999999999</v>
      </c>
      <c r="G925">
        <v>2414</v>
      </c>
      <c r="H925">
        <v>41.073999999999998</v>
      </c>
      <c r="I925">
        <v>39.5</v>
      </c>
      <c r="J925">
        <v>2492</v>
      </c>
      <c r="K925">
        <v>154</v>
      </c>
      <c r="L925">
        <v>3877.2049999999999</v>
      </c>
      <c r="M925">
        <v>924</v>
      </c>
      <c r="N925">
        <v>75.981999999999999</v>
      </c>
      <c r="O925">
        <v>3</v>
      </c>
      <c r="P925" t="e">
        <f>INDEX(sgStats[gl_rank],MATCH(stat_prod_calc_test_venusaur[[#This Row],[iv_str]],sgStats[gl_iv_string],0))</f>
        <v>#N/A</v>
      </c>
      <c r="Q925" t="e">
        <f>stat_prod_calc_test_venusaur[[#This Row],[sg_gl_rank]]=stat_prod_calc_test_venusaur[[#This Row],[gl_rank]]</f>
        <v>#N/A</v>
      </c>
      <c r="R925">
        <f>ROUND(stat_prod_calc_test_venusaur[[#This Row],[gl_stat_product]],1)</f>
        <v>1752.5</v>
      </c>
      <c r="S925" s="6" t="e">
        <f>INDEX(sgStats[gl_prod],MATCH(stat_prod_calc_test_venusaur[[#This Row],[iv_str]],sgStats[gl_iv_string],0))</f>
        <v>#N/A</v>
      </c>
      <c r="T925" s="5">
        <f>ROUND(stat_prod_calc_test_venusaur[[#This Row],[gl_percent_rank]],2)</f>
        <v>41.07</v>
      </c>
      <c r="U925" s="5" t="e">
        <f>INDEX(sgStats[gl_percent_sp],MATCH(stat_prod_calc_test_venusaur[[#This Row],[iv_str]],sgStats[gl_iv_string],0))</f>
        <v>#N/A</v>
      </c>
      <c r="V925" s="5" t="e">
        <f>stat_prod_calc_test_venusaur[[#This Row],[my_gl_%sp]]=stat_prod_calc_test_venusaur[[#This Row],[sg_gl_%sp]]</f>
        <v>#N/A</v>
      </c>
      <c r="W925" s="5">
        <f>ROUND(stat_prod_calc_test_venusaur[[#This Row],[gl_stat_product]]/$F$2*100,2)</f>
        <v>95.94</v>
      </c>
      <c r="X925" s="5" t="e">
        <f>stat_prod_calc_test_venusaur[[#This Row],[Column1]]=stat_prod_calc_test_venusaur[[#This Row],[sg_gl_%sp]]</f>
        <v>#N/A</v>
      </c>
      <c r="Y925" s="5">
        <f>stat_prod_calc_test_venusaur[[#This Row],[ul_stat_product]]/$L$66*100</f>
        <v>98.065155627521833</v>
      </c>
      <c r="Z925" s="5" t="e">
        <f>INDEX(sgStats[gl_rank],MATCH(stat_prod_calc_test_venusaur[[#This Row],[iv_str]],sgStats[ul_iv_string],0))</f>
        <v>#N/A</v>
      </c>
      <c r="AA925" s="5" t="e">
        <f>stat_prod_calc_test_venusaur[[#This Row],[sg_ul_rank]]=stat_prod_calc_test_venusaur[[#This Row],[ul_rank]]</f>
        <v>#N/A</v>
      </c>
      <c r="AB925" s="5">
        <f>ROUND(stat_prod_calc_test_venusaur[[#This Row],[ul_stat_product]],1)</f>
        <v>3877.2</v>
      </c>
      <c r="AC925" s="5" t="e">
        <f>INDEX(sgStats[ul_prod],MATCH(stat_prod_calc_test_venusaur[[#This Row],[iv_str]],sgStats[ul_iv_string],0))</f>
        <v>#N/A</v>
      </c>
    </row>
    <row r="926" spans="1:29" x14ac:dyDescent="0.25">
      <c r="A926" s="5" t="s">
        <v>36</v>
      </c>
      <c r="B926" s="5" t="s">
        <v>1566</v>
      </c>
      <c r="C926">
        <v>20.5</v>
      </c>
      <c r="D926">
        <v>1484</v>
      </c>
      <c r="E926">
        <v>123</v>
      </c>
      <c r="F926">
        <v>1770.9970000000001</v>
      </c>
      <c r="G926">
        <v>1529</v>
      </c>
      <c r="H926">
        <v>62.661999999999999</v>
      </c>
      <c r="I926">
        <v>39</v>
      </c>
      <c r="J926">
        <v>2497</v>
      </c>
      <c r="K926">
        <v>160</v>
      </c>
      <c r="L926">
        <v>3877.15</v>
      </c>
      <c r="M926">
        <v>925</v>
      </c>
      <c r="N926">
        <v>75.956000000000003</v>
      </c>
      <c r="O926">
        <v>3</v>
      </c>
      <c r="P926" t="e">
        <f>INDEX(sgStats[gl_rank],MATCH(stat_prod_calc_test_venusaur[[#This Row],[iv_str]],sgStats[gl_iv_string],0))</f>
        <v>#N/A</v>
      </c>
      <c r="Q926" t="e">
        <f>stat_prod_calc_test_venusaur[[#This Row],[sg_gl_rank]]=stat_prod_calc_test_venusaur[[#This Row],[gl_rank]]</f>
        <v>#N/A</v>
      </c>
      <c r="R926">
        <f>ROUND(stat_prod_calc_test_venusaur[[#This Row],[gl_stat_product]],1)</f>
        <v>1771</v>
      </c>
      <c r="S926" s="6" t="e">
        <f>INDEX(sgStats[gl_prod],MATCH(stat_prod_calc_test_venusaur[[#This Row],[iv_str]],sgStats[gl_iv_string],0))</f>
        <v>#N/A</v>
      </c>
      <c r="T926" s="5">
        <f>ROUND(stat_prod_calc_test_venusaur[[#This Row],[gl_percent_rank]],2)</f>
        <v>62.66</v>
      </c>
      <c r="U926" s="5" t="e">
        <f>INDEX(sgStats[gl_percent_sp],MATCH(stat_prod_calc_test_venusaur[[#This Row],[iv_str]],sgStats[gl_iv_string],0))</f>
        <v>#N/A</v>
      </c>
      <c r="V926" s="5" t="e">
        <f>stat_prod_calc_test_venusaur[[#This Row],[my_gl_%sp]]=stat_prod_calc_test_venusaur[[#This Row],[sg_gl_%sp]]</f>
        <v>#N/A</v>
      </c>
      <c r="W926" s="5">
        <f>ROUND(stat_prod_calc_test_venusaur[[#This Row],[gl_stat_product]]/$F$2*100,2)</f>
        <v>96.96</v>
      </c>
      <c r="X926" s="5" t="e">
        <f>stat_prod_calc_test_venusaur[[#This Row],[Column1]]=stat_prod_calc_test_venusaur[[#This Row],[sg_gl_%sp]]</f>
        <v>#N/A</v>
      </c>
      <c r="Y926" s="5">
        <f>stat_prod_calc_test_venusaur[[#This Row],[ul_stat_product]]/$L$66*100</f>
        <v>98.063764526571674</v>
      </c>
      <c r="Z926" s="5" t="e">
        <f>INDEX(sgStats[gl_rank],MATCH(stat_prod_calc_test_venusaur[[#This Row],[iv_str]],sgStats[ul_iv_string],0))</f>
        <v>#N/A</v>
      </c>
      <c r="AA926" s="5" t="e">
        <f>stat_prod_calc_test_venusaur[[#This Row],[sg_ul_rank]]=stat_prod_calc_test_venusaur[[#This Row],[ul_rank]]</f>
        <v>#N/A</v>
      </c>
      <c r="AB926" s="5">
        <f>ROUND(stat_prod_calc_test_venusaur[[#This Row],[ul_stat_product]],1)</f>
        <v>3877.2</v>
      </c>
      <c r="AC926" s="5" t="e">
        <f>INDEX(sgStats[ul_prod],MATCH(stat_prod_calc_test_venusaur[[#This Row],[iv_str]],sgStats[ul_iv_string],0))</f>
        <v>#N/A</v>
      </c>
    </row>
    <row r="927" spans="1:29" x14ac:dyDescent="0.25">
      <c r="A927" s="5" t="s">
        <v>36</v>
      </c>
      <c r="B927" s="5" t="s">
        <v>323</v>
      </c>
      <c r="C927">
        <v>20.5</v>
      </c>
      <c r="D927">
        <v>1499</v>
      </c>
      <c r="E927">
        <v>123</v>
      </c>
      <c r="F927">
        <v>1808.252</v>
      </c>
      <c r="G927">
        <v>287</v>
      </c>
      <c r="H927">
        <v>92.991</v>
      </c>
      <c r="I927">
        <v>38</v>
      </c>
      <c r="J927">
        <v>2487</v>
      </c>
      <c r="K927">
        <v>159</v>
      </c>
      <c r="L927">
        <v>3876.9789999999998</v>
      </c>
      <c r="M927">
        <v>926</v>
      </c>
      <c r="N927">
        <v>75.930000000000007</v>
      </c>
      <c r="O927">
        <v>3</v>
      </c>
      <c r="P927" t="e">
        <f>INDEX(sgStats[gl_rank],MATCH(stat_prod_calc_test_venusaur[[#This Row],[iv_str]],sgStats[gl_iv_string],0))</f>
        <v>#N/A</v>
      </c>
      <c r="Q927" t="e">
        <f>stat_prod_calc_test_venusaur[[#This Row],[sg_gl_rank]]=stat_prod_calc_test_venusaur[[#This Row],[gl_rank]]</f>
        <v>#N/A</v>
      </c>
      <c r="R927">
        <f>ROUND(stat_prod_calc_test_venusaur[[#This Row],[gl_stat_product]],1)</f>
        <v>1808.3</v>
      </c>
      <c r="S927" s="6" t="e">
        <f>INDEX(sgStats[gl_prod],MATCH(stat_prod_calc_test_venusaur[[#This Row],[iv_str]],sgStats[gl_iv_string],0))</f>
        <v>#N/A</v>
      </c>
      <c r="T927" s="5">
        <f>ROUND(stat_prod_calc_test_venusaur[[#This Row],[gl_percent_rank]],2)</f>
        <v>92.99</v>
      </c>
      <c r="U927" s="5" t="e">
        <f>INDEX(sgStats[gl_percent_sp],MATCH(stat_prod_calc_test_venusaur[[#This Row],[iv_str]],sgStats[gl_iv_string],0))</f>
        <v>#N/A</v>
      </c>
      <c r="V927" s="5" t="e">
        <f>stat_prod_calc_test_venusaur[[#This Row],[my_gl_%sp]]=stat_prod_calc_test_venusaur[[#This Row],[sg_gl_%sp]]</f>
        <v>#N/A</v>
      </c>
      <c r="W927" s="5">
        <f>ROUND(stat_prod_calc_test_venusaur[[#This Row],[gl_stat_product]]/$F$2*100,2)</f>
        <v>98.99</v>
      </c>
      <c r="X927" s="5" t="e">
        <f>stat_prod_calc_test_venusaur[[#This Row],[Column1]]=stat_prod_calc_test_venusaur[[#This Row],[sg_gl_%sp]]</f>
        <v>#N/A</v>
      </c>
      <c r="Y927" s="5">
        <f>stat_prod_calc_test_venusaur[[#This Row],[ul_stat_product]]/$L$66*100</f>
        <v>98.059439467253867</v>
      </c>
      <c r="Z927" s="5" t="e">
        <f>INDEX(sgStats[gl_rank],MATCH(stat_prod_calc_test_venusaur[[#This Row],[iv_str]],sgStats[ul_iv_string],0))</f>
        <v>#N/A</v>
      </c>
      <c r="AA927" s="5" t="e">
        <f>stat_prod_calc_test_venusaur[[#This Row],[sg_ul_rank]]=stat_prod_calc_test_venusaur[[#This Row],[ul_rank]]</f>
        <v>#N/A</v>
      </c>
      <c r="AB927" s="5">
        <f>ROUND(stat_prod_calc_test_venusaur[[#This Row],[ul_stat_product]],1)</f>
        <v>3877</v>
      </c>
      <c r="AC927" s="5" t="e">
        <f>INDEX(sgStats[ul_prod],MATCH(stat_prod_calc_test_venusaur[[#This Row],[iv_str]],sgStats[ul_iv_string],0))</f>
        <v>#N/A</v>
      </c>
    </row>
    <row r="928" spans="1:29" x14ac:dyDescent="0.25">
      <c r="A928" s="5" t="s">
        <v>36</v>
      </c>
      <c r="B928" s="5" t="s">
        <v>856</v>
      </c>
      <c r="C928">
        <v>21</v>
      </c>
      <c r="D928">
        <v>1483</v>
      </c>
      <c r="E928">
        <v>123</v>
      </c>
      <c r="F928">
        <v>1788.07</v>
      </c>
      <c r="G928">
        <v>819</v>
      </c>
      <c r="H928">
        <v>80</v>
      </c>
      <c r="I928">
        <v>40.5</v>
      </c>
      <c r="J928">
        <v>2488</v>
      </c>
      <c r="K928">
        <v>159</v>
      </c>
      <c r="L928">
        <v>3876.8780000000002</v>
      </c>
      <c r="M928">
        <v>927</v>
      </c>
      <c r="N928">
        <v>75.903999999999996</v>
      </c>
      <c r="O928">
        <v>3</v>
      </c>
      <c r="P928" t="e">
        <f>INDEX(sgStats[gl_rank],MATCH(stat_prod_calc_test_venusaur[[#This Row],[iv_str]],sgStats[gl_iv_string],0))</f>
        <v>#N/A</v>
      </c>
      <c r="Q928" t="e">
        <f>stat_prod_calc_test_venusaur[[#This Row],[sg_gl_rank]]=stat_prod_calc_test_venusaur[[#This Row],[gl_rank]]</f>
        <v>#N/A</v>
      </c>
      <c r="R928">
        <f>ROUND(stat_prod_calc_test_venusaur[[#This Row],[gl_stat_product]],1)</f>
        <v>1788.1</v>
      </c>
      <c r="S928" s="6" t="e">
        <f>INDEX(sgStats[gl_prod],MATCH(stat_prod_calc_test_venusaur[[#This Row],[iv_str]],sgStats[gl_iv_string],0))</f>
        <v>#N/A</v>
      </c>
      <c r="T928" s="5">
        <f>ROUND(stat_prod_calc_test_venusaur[[#This Row],[gl_percent_rank]],2)</f>
        <v>80</v>
      </c>
      <c r="U928" s="5" t="e">
        <f>INDEX(sgStats[gl_percent_sp],MATCH(stat_prod_calc_test_venusaur[[#This Row],[iv_str]],sgStats[gl_iv_string],0))</f>
        <v>#N/A</v>
      </c>
      <c r="V928" s="5" t="e">
        <f>stat_prod_calc_test_venusaur[[#This Row],[my_gl_%sp]]=stat_prod_calc_test_venusaur[[#This Row],[sg_gl_%sp]]</f>
        <v>#N/A</v>
      </c>
      <c r="W928" s="5">
        <f>ROUND(stat_prod_calc_test_venusaur[[#This Row],[gl_stat_product]]/$F$2*100,2)</f>
        <v>97.89</v>
      </c>
      <c r="X928" s="5" t="e">
        <f>stat_prod_calc_test_venusaur[[#This Row],[Column1]]=stat_prod_calc_test_venusaur[[#This Row],[sg_gl_%sp]]</f>
        <v>#N/A</v>
      </c>
      <c r="Y928" s="5">
        <f>stat_prod_calc_test_venusaur[[#This Row],[ul_stat_product]]/$L$66*100</f>
        <v>98.05688490005447</v>
      </c>
      <c r="Z928" s="5" t="e">
        <f>INDEX(sgStats[gl_rank],MATCH(stat_prod_calc_test_venusaur[[#This Row],[iv_str]],sgStats[ul_iv_string],0))</f>
        <v>#N/A</v>
      </c>
      <c r="AA928" s="5" t="e">
        <f>stat_prod_calc_test_venusaur[[#This Row],[sg_ul_rank]]=stat_prod_calc_test_venusaur[[#This Row],[ul_rank]]</f>
        <v>#N/A</v>
      </c>
      <c r="AB928" s="5">
        <f>ROUND(stat_prod_calc_test_venusaur[[#This Row],[ul_stat_product]],1)</f>
        <v>3876.9</v>
      </c>
      <c r="AC928" s="5" t="e">
        <f>INDEX(sgStats[ul_prod],MATCH(stat_prod_calc_test_venusaur[[#This Row],[iv_str]],sgStats[ul_iv_string],0))</f>
        <v>#N/A</v>
      </c>
    </row>
    <row r="929" spans="1:29" x14ac:dyDescent="0.25">
      <c r="A929" s="5" t="s">
        <v>36</v>
      </c>
      <c r="B929" s="5" t="s">
        <v>1396</v>
      </c>
      <c r="C929">
        <v>21</v>
      </c>
      <c r="D929">
        <v>1487</v>
      </c>
      <c r="E929">
        <v>119</v>
      </c>
      <c r="F929">
        <v>1774.56</v>
      </c>
      <c r="G929">
        <v>1360</v>
      </c>
      <c r="H929">
        <v>66.789000000000001</v>
      </c>
      <c r="I929">
        <v>40.5</v>
      </c>
      <c r="J929">
        <v>2494</v>
      </c>
      <c r="K929">
        <v>155</v>
      </c>
      <c r="L929">
        <v>3876.8670000000002</v>
      </c>
      <c r="M929">
        <v>928</v>
      </c>
      <c r="N929">
        <v>75.878</v>
      </c>
      <c r="O929">
        <v>3</v>
      </c>
      <c r="P929" t="e">
        <f>INDEX(sgStats[gl_rank],MATCH(stat_prod_calc_test_venusaur[[#This Row],[iv_str]],sgStats[gl_iv_string],0))</f>
        <v>#N/A</v>
      </c>
      <c r="Q929" t="e">
        <f>stat_prod_calc_test_venusaur[[#This Row],[sg_gl_rank]]=stat_prod_calc_test_venusaur[[#This Row],[gl_rank]]</f>
        <v>#N/A</v>
      </c>
      <c r="R929">
        <f>ROUND(stat_prod_calc_test_venusaur[[#This Row],[gl_stat_product]],1)</f>
        <v>1774.6</v>
      </c>
      <c r="S929" s="6" t="e">
        <f>INDEX(sgStats[gl_prod],MATCH(stat_prod_calc_test_venusaur[[#This Row],[iv_str]],sgStats[gl_iv_string],0))</f>
        <v>#N/A</v>
      </c>
      <c r="T929" s="5">
        <f>ROUND(stat_prod_calc_test_venusaur[[#This Row],[gl_percent_rank]],2)</f>
        <v>66.790000000000006</v>
      </c>
      <c r="U929" s="5" t="e">
        <f>INDEX(sgStats[gl_percent_sp],MATCH(stat_prod_calc_test_venusaur[[#This Row],[iv_str]],sgStats[gl_iv_string],0))</f>
        <v>#N/A</v>
      </c>
      <c r="V929" s="5" t="e">
        <f>stat_prod_calc_test_venusaur[[#This Row],[my_gl_%sp]]=stat_prod_calc_test_venusaur[[#This Row],[sg_gl_%sp]]</f>
        <v>#N/A</v>
      </c>
      <c r="W929" s="5">
        <f>ROUND(stat_prod_calc_test_venusaur[[#This Row],[gl_stat_product]]/$F$2*100,2)</f>
        <v>97.15</v>
      </c>
      <c r="X929" s="5" t="e">
        <f>stat_prod_calc_test_venusaur[[#This Row],[Column1]]=stat_prod_calc_test_venusaur[[#This Row],[sg_gl_%sp]]</f>
        <v>#N/A</v>
      </c>
      <c r="Y929" s="5">
        <f>stat_prod_calc_test_venusaur[[#This Row],[ul_stat_product]]/$L$66*100</f>
        <v>98.056606679864416</v>
      </c>
      <c r="Z929" s="5" t="e">
        <f>INDEX(sgStats[gl_rank],MATCH(stat_prod_calc_test_venusaur[[#This Row],[iv_str]],sgStats[ul_iv_string],0))</f>
        <v>#N/A</v>
      </c>
      <c r="AA929" s="5" t="e">
        <f>stat_prod_calc_test_venusaur[[#This Row],[sg_ul_rank]]=stat_prod_calc_test_venusaur[[#This Row],[ul_rank]]</f>
        <v>#N/A</v>
      </c>
      <c r="AB929" s="5">
        <f>ROUND(stat_prod_calc_test_venusaur[[#This Row],[ul_stat_product]],1)</f>
        <v>3876.9</v>
      </c>
      <c r="AC929" s="5" t="e">
        <f>INDEX(sgStats[ul_prod],MATCH(stat_prod_calc_test_venusaur[[#This Row],[iv_str]],sgStats[ul_iv_string],0))</f>
        <v>#N/A</v>
      </c>
    </row>
    <row r="930" spans="1:29" x14ac:dyDescent="0.25">
      <c r="A930" s="5" t="s">
        <v>36</v>
      </c>
      <c r="B930" s="5" t="s">
        <v>3486</v>
      </c>
      <c r="C930">
        <v>19.5</v>
      </c>
      <c r="D930">
        <v>1465</v>
      </c>
      <c r="E930">
        <v>117</v>
      </c>
      <c r="F930">
        <v>1727.298</v>
      </c>
      <c r="G930">
        <v>3450</v>
      </c>
      <c r="H930">
        <v>15.775</v>
      </c>
      <c r="I930">
        <v>36.5</v>
      </c>
      <c r="J930">
        <v>2498</v>
      </c>
      <c r="K930">
        <v>154</v>
      </c>
      <c r="L930">
        <v>3876.857</v>
      </c>
      <c r="M930">
        <v>929</v>
      </c>
      <c r="N930">
        <v>75.852000000000004</v>
      </c>
      <c r="O930">
        <v>3</v>
      </c>
      <c r="P930" t="e">
        <f>INDEX(sgStats[gl_rank],MATCH(stat_prod_calc_test_venusaur[[#This Row],[iv_str]],sgStats[gl_iv_string],0))</f>
        <v>#N/A</v>
      </c>
      <c r="Q930" t="e">
        <f>stat_prod_calc_test_venusaur[[#This Row],[sg_gl_rank]]=stat_prod_calc_test_venusaur[[#This Row],[gl_rank]]</f>
        <v>#N/A</v>
      </c>
      <c r="R930">
        <f>ROUND(stat_prod_calc_test_venusaur[[#This Row],[gl_stat_product]],1)</f>
        <v>1727.3</v>
      </c>
      <c r="S930" s="6" t="e">
        <f>INDEX(sgStats[gl_prod],MATCH(stat_prod_calc_test_venusaur[[#This Row],[iv_str]],sgStats[gl_iv_string],0))</f>
        <v>#N/A</v>
      </c>
      <c r="T930" s="5">
        <f>ROUND(stat_prod_calc_test_venusaur[[#This Row],[gl_percent_rank]],2)</f>
        <v>15.78</v>
      </c>
      <c r="U930" s="5" t="e">
        <f>INDEX(sgStats[gl_percent_sp],MATCH(stat_prod_calc_test_venusaur[[#This Row],[iv_str]],sgStats[gl_iv_string],0))</f>
        <v>#N/A</v>
      </c>
      <c r="V930" s="5" t="e">
        <f>stat_prod_calc_test_venusaur[[#This Row],[my_gl_%sp]]=stat_prod_calc_test_venusaur[[#This Row],[sg_gl_%sp]]</f>
        <v>#N/A</v>
      </c>
      <c r="W930" s="5">
        <f>ROUND(stat_prod_calc_test_venusaur[[#This Row],[gl_stat_product]]/$F$2*100,2)</f>
        <v>94.56</v>
      </c>
      <c r="X930" s="5" t="e">
        <f>stat_prod_calc_test_venusaur[[#This Row],[Column1]]=stat_prod_calc_test_venusaur[[#This Row],[sg_gl_%sp]]</f>
        <v>#N/A</v>
      </c>
      <c r="Y930" s="5">
        <f>stat_prod_calc_test_venusaur[[#This Row],[ul_stat_product]]/$L$66*100</f>
        <v>98.056353752418929</v>
      </c>
      <c r="Z930" s="5" t="e">
        <f>INDEX(sgStats[gl_rank],MATCH(stat_prod_calc_test_venusaur[[#This Row],[iv_str]],sgStats[ul_iv_string],0))</f>
        <v>#N/A</v>
      </c>
      <c r="AA930" s="5" t="e">
        <f>stat_prod_calc_test_venusaur[[#This Row],[sg_ul_rank]]=stat_prod_calc_test_venusaur[[#This Row],[ul_rank]]</f>
        <v>#N/A</v>
      </c>
      <c r="AB930" s="5">
        <f>ROUND(stat_prod_calc_test_venusaur[[#This Row],[ul_stat_product]],1)</f>
        <v>3876.9</v>
      </c>
      <c r="AC930" s="5" t="e">
        <f>INDEX(sgStats[ul_prod],MATCH(stat_prod_calc_test_venusaur[[#This Row],[iv_str]],sgStats[ul_iv_string],0))</f>
        <v>#N/A</v>
      </c>
    </row>
    <row r="931" spans="1:29" x14ac:dyDescent="0.25">
      <c r="A931" s="5" t="s">
        <v>36</v>
      </c>
      <c r="B931" s="5" t="s">
        <v>1585</v>
      </c>
      <c r="C931">
        <v>20</v>
      </c>
      <c r="D931">
        <v>1474</v>
      </c>
      <c r="E931">
        <v>121</v>
      </c>
      <c r="F931">
        <v>1770.5150000000001</v>
      </c>
      <c r="G931">
        <v>1548</v>
      </c>
      <c r="H931">
        <v>62.198</v>
      </c>
      <c r="I931">
        <v>37.5</v>
      </c>
      <c r="J931">
        <v>2487</v>
      </c>
      <c r="K931">
        <v>157</v>
      </c>
      <c r="L931">
        <v>3876.8560000000002</v>
      </c>
      <c r="M931">
        <v>930</v>
      </c>
      <c r="N931">
        <v>75.825999999999993</v>
      </c>
      <c r="O931">
        <v>3</v>
      </c>
      <c r="P931" t="e">
        <f>INDEX(sgStats[gl_rank],MATCH(stat_prod_calc_test_venusaur[[#This Row],[iv_str]],sgStats[gl_iv_string],0))</f>
        <v>#N/A</v>
      </c>
      <c r="Q931" t="e">
        <f>stat_prod_calc_test_venusaur[[#This Row],[sg_gl_rank]]=stat_prod_calc_test_venusaur[[#This Row],[gl_rank]]</f>
        <v>#N/A</v>
      </c>
      <c r="R931">
        <f>ROUND(stat_prod_calc_test_venusaur[[#This Row],[gl_stat_product]],1)</f>
        <v>1770.5</v>
      </c>
      <c r="S931" s="6" t="e">
        <f>INDEX(sgStats[gl_prod],MATCH(stat_prod_calc_test_venusaur[[#This Row],[iv_str]],sgStats[gl_iv_string],0))</f>
        <v>#N/A</v>
      </c>
      <c r="T931" s="5">
        <f>ROUND(stat_prod_calc_test_venusaur[[#This Row],[gl_percent_rank]],2)</f>
        <v>62.2</v>
      </c>
      <c r="U931" s="5" t="e">
        <f>INDEX(sgStats[gl_percent_sp],MATCH(stat_prod_calc_test_venusaur[[#This Row],[iv_str]],sgStats[gl_iv_string],0))</f>
        <v>#N/A</v>
      </c>
      <c r="V931" s="5" t="e">
        <f>stat_prod_calc_test_venusaur[[#This Row],[my_gl_%sp]]=stat_prod_calc_test_venusaur[[#This Row],[sg_gl_%sp]]</f>
        <v>#N/A</v>
      </c>
      <c r="W931" s="5">
        <f>ROUND(stat_prod_calc_test_venusaur[[#This Row],[gl_stat_product]]/$F$2*100,2)</f>
        <v>96.93</v>
      </c>
      <c r="X931" s="5" t="e">
        <f>stat_prod_calc_test_venusaur[[#This Row],[Column1]]=stat_prod_calc_test_venusaur[[#This Row],[sg_gl_%sp]]</f>
        <v>#N/A</v>
      </c>
      <c r="Y931" s="5">
        <f>stat_prod_calc_test_venusaur[[#This Row],[ul_stat_product]]/$L$66*100</f>
        <v>98.05632845967439</v>
      </c>
      <c r="Z931" s="5" t="e">
        <f>INDEX(sgStats[gl_rank],MATCH(stat_prod_calc_test_venusaur[[#This Row],[iv_str]],sgStats[ul_iv_string],0))</f>
        <v>#N/A</v>
      </c>
      <c r="AA931" s="5" t="e">
        <f>stat_prod_calc_test_venusaur[[#This Row],[sg_ul_rank]]=stat_prod_calc_test_venusaur[[#This Row],[ul_rank]]</f>
        <v>#N/A</v>
      </c>
      <c r="AB931" s="5">
        <f>ROUND(stat_prod_calc_test_venusaur[[#This Row],[ul_stat_product]],1)</f>
        <v>3876.9</v>
      </c>
      <c r="AC931" s="5" t="e">
        <f>INDEX(sgStats[ul_prod],MATCH(stat_prod_calc_test_venusaur[[#This Row],[iv_str]],sgStats[ul_iv_string],0))</f>
        <v>#N/A</v>
      </c>
    </row>
    <row r="932" spans="1:29" x14ac:dyDescent="0.25">
      <c r="A932" s="5" t="s">
        <v>36</v>
      </c>
      <c r="B932" s="5" t="s">
        <v>2462</v>
      </c>
      <c r="C932">
        <v>20.5</v>
      </c>
      <c r="D932">
        <v>1473</v>
      </c>
      <c r="E932">
        <v>118</v>
      </c>
      <c r="F932">
        <v>1752.3579999999999</v>
      </c>
      <c r="G932">
        <v>2426</v>
      </c>
      <c r="H932">
        <v>40.780999999999999</v>
      </c>
      <c r="I932">
        <v>39.5</v>
      </c>
      <c r="J932">
        <v>2498</v>
      </c>
      <c r="K932">
        <v>154</v>
      </c>
      <c r="L932">
        <v>3876.8229999999999</v>
      </c>
      <c r="M932">
        <v>931</v>
      </c>
      <c r="N932">
        <v>75.8</v>
      </c>
      <c r="O932">
        <v>3</v>
      </c>
      <c r="P932" t="e">
        <f>INDEX(sgStats[gl_rank],MATCH(stat_prod_calc_test_venusaur[[#This Row],[iv_str]],sgStats[gl_iv_string],0))</f>
        <v>#N/A</v>
      </c>
      <c r="Q932" t="e">
        <f>stat_prod_calc_test_venusaur[[#This Row],[sg_gl_rank]]=stat_prod_calc_test_venusaur[[#This Row],[gl_rank]]</f>
        <v>#N/A</v>
      </c>
      <c r="R932">
        <f>ROUND(stat_prod_calc_test_venusaur[[#This Row],[gl_stat_product]],1)</f>
        <v>1752.4</v>
      </c>
      <c r="S932" s="6" t="e">
        <f>INDEX(sgStats[gl_prod],MATCH(stat_prod_calc_test_venusaur[[#This Row],[iv_str]],sgStats[gl_iv_string],0))</f>
        <v>#N/A</v>
      </c>
      <c r="T932" s="5">
        <f>ROUND(stat_prod_calc_test_venusaur[[#This Row],[gl_percent_rank]],2)</f>
        <v>40.78</v>
      </c>
      <c r="U932" s="5" t="e">
        <f>INDEX(sgStats[gl_percent_sp],MATCH(stat_prod_calc_test_venusaur[[#This Row],[iv_str]],sgStats[gl_iv_string],0))</f>
        <v>#N/A</v>
      </c>
      <c r="V932" s="5" t="e">
        <f>stat_prod_calc_test_venusaur[[#This Row],[my_gl_%sp]]=stat_prod_calc_test_venusaur[[#This Row],[sg_gl_%sp]]</f>
        <v>#N/A</v>
      </c>
      <c r="W932" s="5">
        <f>ROUND(stat_prod_calc_test_venusaur[[#This Row],[gl_stat_product]]/$F$2*100,2)</f>
        <v>95.93</v>
      </c>
      <c r="X932" s="5" t="e">
        <f>stat_prod_calc_test_venusaur[[#This Row],[Column1]]=stat_prod_calc_test_venusaur[[#This Row],[sg_gl_%sp]]</f>
        <v>#N/A</v>
      </c>
      <c r="Y932" s="5">
        <f>stat_prod_calc_test_venusaur[[#This Row],[ul_stat_product]]/$L$66*100</f>
        <v>98.055493799104283</v>
      </c>
      <c r="Z932" s="5" t="e">
        <f>INDEX(sgStats[gl_rank],MATCH(stat_prod_calc_test_venusaur[[#This Row],[iv_str]],sgStats[ul_iv_string],0))</f>
        <v>#N/A</v>
      </c>
      <c r="AA932" s="5" t="e">
        <f>stat_prod_calc_test_venusaur[[#This Row],[sg_ul_rank]]=stat_prod_calc_test_venusaur[[#This Row],[ul_rank]]</f>
        <v>#N/A</v>
      </c>
      <c r="AB932" s="5">
        <f>ROUND(stat_prod_calc_test_venusaur[[#This Row],[ul_stat_product]],1)</f>
        <v>3876.8</v>
      </c>
      <c r="AC932" s="5" t="e">
        <f>INDEX(sgStats[ul_prod],MATCH(stat_prod_calc_test_venusaur[[#This Row],[iv_str]],sgStats[ul_iv_string],0))</f>
        <v>#N/A</v>
      </c>
    </row>
    <row r="933" spans="1:29" x14ac:dyDescent="0.25">
      <c r="A933" s="5" t="s">
        <v>36</v>
      </c>
      <c r="B933" s="5" t="s">
        <v>2128</v>
      </c>
      <c r="C933">
        <v>21</v>
      </c>
      <c r="D933">
        <v>1476</v>
      </c>
      <c r="E933">
        <v>121</v>
      </c>
      <c r="F933">
        <v>1758.9960000000001</v>
      </c>
      <c r="G933">
        <v>2092</v>
      </c>
      <c r="H933">
        <v>48.912999999999997</v>
      </c>
      <c r="I933">
        <v>41</v>
      </c>
      <c r="J933">
        <v>2491</v>
      </c>
      <c r="K933">
        <v>158</v>
      </c>
      <c r="L933">
        <v>3876.7910000000002</v>
      </c>
      <c r="M933">
        <v>932</v>
      </c>
      <c r="N933">
        <v>75.774000000000001</v>
      </c>
      <c r="O933">
        <v>3</v>
      </c>
      <c r="P933" t="e">
        <f>INDEX(sgStats[gl_rank],MATCH(stat_prod_calc_test_venusaur[[#This Row],[iv_str]],sgStats[gl_iv_string],0))</f>
        <v>#N/A</v>
      </c>
      <c r="Q933" t="e">
        <f>stat_prod_calc_test_venusaur[[#This Row],[sg_gl_rank]]=stat_prod_calc_test_venusaur[[#This Row],[gl_rank]]</f>
        <v>#N/A</v>
      </c>
      <c r="R933">
        <f>ROUND(stat_prod_calc_test_venusaur[[#This Row],[gl_stat_product]],1)</f>
        <v>1759</v>
      </c>
      <c r="S933" s="6" t="e">
        <f>INDEX(sgStats[gl_prod],MATCH(stat_prod_calc_test_venusaur[[#This Row],[iv_str]],sgStats[gl_iv_string],0))</f>
        <v>#N/A</v>
      </c>
      <c r="T933" s="5">
        <f>ROUND(stat_prod_calc_test_venusaur[[#This Row],[gl_percent_rank]],2)</f>
        <v>48.91</v>
      </c>
      <c r="U933" s="5" t="e">
        <f>INDEX(sgStats[gl_percent_sp],MATCH(stat_prod_calc_test_venusaur[[#This Row],[iv_str]],sgStats[gl_iv_string],0))</f>
        <v>#N/A</v>
      </c>
      <c r="V933" s="5" t="e">
        <f>stat_prod_calc_test_venusaur[[#This Row],[my_gl_%sp]]=stat_prod_calc_test_venusaur[[#This Row],[sg_gl_%sp]]</f>
        <v>#N/A</v>
      </c>
      <c r="W933" s="5">
        <f>ROUND(stat_prod_calc_test_venusaur[[#This Row],[gl_stat_product]]/$F$2*100,2)</f>
        <v>96.3</v>
      </c>
      <c r="X933" s="5" t="e">
        <f>stat_prod_calc_test_venusaur[[#This Row],[Column1]]=stat_prod_calc_test_venusaur[[#This Row],[sg_gl_%sp]]</f>
        <v>#N/A</v>
      </c>
      <c r="Y933" s="5">
        <f>stat_prod_calc_test_venusaur[[#This Row],[ul_stat_product]]/$L$66*100</f>
        <v>98.054684431278744</v>
      </c>
      <c r="Z933" s="5" t="e">
        <f>INDEX(sgStats[gl_rank],MATCH(stat_prod_calc_test_venusaur[[#This Row],[iv_str]],sgStats[ul_iv_string],0))</f>
        <v>#N/A</v>
      </c>
      <c r="AA933" s="5" t="e">
        <f>stat_prod_calc_test_venusaur[[#This Row],[sg_ul_rank]]=stat_prod_calc_test_venusaur[[#This Row],[ul_rank]]</f>
        <v>#N/A</v>
      </c>
      <c r="AB933" s="5">
        <f>ROUND(stat_prod_calc_test_venusaur[[#This Row],[ul_stat_product]],1)</f>
        <v>3876.8</v>
      </c>
      <c r="AC933" s="5" t="e">
        <f>INDEX(sgStats[ul_prod],MATCH(stat_prod_calc_test_venusaur[[#This Row],[iv_str]],sgStats[ul_iv_string],0))</f>
        <v>#N/A</v>
      </c>
    </row>
    <row r="934" spans="1:29" x14ac:dyDescent="0.25">
      <c r="A934" s="5" t="s">
        <v>36</v>
      </c>
      <c r="B934" s="5" t="s">
        <v>2083</v>
      </c>
      <c r="C934">
        <v>21</v>
      </c>
      <c r="D934">
        <v>1472</v>
      </c>
      <c r="E934">
        <v>118</v>
      </c>
      <c r="F934">
        <v>1759.913</v>
      </c>
      <c r="G934">
        <v>2047</v>
      </c>
      <c r="H934">
        <v>49.988</v>
      </c>
      <c r="I934">
        <v>41</v>
      </c>
      <c r="J934">
        <v>2485</v>
      </c>
      <c r="K934">
        <v>154</v>
      </c>
      <c r="L934">
        <v>3876.732</v>
      </c>
      <c r="M934">
        <v>933</v>
      </c>
      <c r="N934">
        <v>75.721999999999994</v>
      </c>
      <c r="O934">
        <v>3</v>
      </c>
      <c r="P934" t="e">
        <f>INDEX(sgStats[gl_rank],MATCH(stat_prod_calc_test_venusaur[[#This Row],[iv_str]],sgStats[gl_iv_string],0))</f>
        <v>#N/A</v>
      </c>
      <c r="Q934" t="e">
        <f>stat_prod_calc_test_venusaur[[#This Row],[sg_gl_rank]]=stat_prod_calc_test_venusaur[[#This Row],[gl_rank]]</f>
        <v>#N/A</v>
      </c>
      <c r="R934">
        <f>ROUND(stat_prod_calc_test_venusaur[[#This Row],[gl_stat_product]],1)</f>
        <v>1759.9</v>
      </c>
      <c r="S934" s="6" t="e">
        <f>INDEX(sgStats[gl_prod],MATCH(stat_prod_calc_test_venusaur[[#This Row],[iv_str]],sgStats[gl_iv_string],0))</f>
        <v>#N/A</v>
      </c>
      <c r="T934" s="5">
        <f>ROUND(stat_prod_calc_test_venusaur[[#This Row],[gl_percent_rank]],2)</f>
        <v>49.99</v>
      </c>
      <c r="U934" s="5" t="e">
        <f>INDEX(sgStats[gl_percent_sp],MATCH(stat_prod_calc_test_venusaur[[#This Row],[iv_str]],sgStats[gl_iv_string],0))</f>
        <v>#N/A</v>
      </c>
      <c r="V934" s="5" t="e">
        <f>stat_prod_calc_test_venusaur[[#This Row],[my_gl_%sp]]=stat_prod_calc_test_venusaur[[#This Row],[sg_gl_%sp]]</f>
        <v>#N/A</v>
      </c>
      <c r="W934" s="5">
        <f>ROUND(stat_prod_calc_test_venusaur[[#This Row],[gl_stat_product]]/$F$2*100,2)</f>
        <v>96.35</v>
      </c>
      <c r="X934" s="5" t="e">
        <f>stat_prod_calc_test_venusaur[[#This Row],[Column1]]=stat_prod_calc_test_venusaur[[#This Row],[sg_gl_%sp]]</f>
        <v>#N/A</v>
      </c>
      <c r="Y934" s="5">
        <f>stat_prod_calc_test_venusaur[[#This Row],[ul_stat_product]]/$L$66*100</f>
        <v>98.05319215935036</v>
      </c>
      <c r="Z934" s="5" t="e">
        <f>INDEX(sgStats[gl_rank],MATCH(stat_prod_calc_test_venusaur[[#This Row],[iv_str]],sgStats[ul_iv_string],0))</f>
        <v>#N/A</v>
      </c>
      <c r="AA934" s="5" t="e">
        <f>stat_prod_calc_test_venusaur[[#This Row],[sg_ul_rank]]=stat_prod_calc_test_venusaur[[#This Row],[ul_rank]]</f>
        <v>#N/A</v>
      </c>
      <c r="AB934" s="5">
        <f>ROUND(stat_prod_calc_test_venusaur[[#This Row],[ul_stat_product]],1)</f>
        <v>3876.7</v>
      </c>
      <c r="AC934" s="5" t="e">
        <f>INDEX(sgStats[ul_prod],MATCH(stat_prod_calc_test_venusaur[[#This Row],[iv_str]],sgStats[ul_iv_string],0))</f>
        <v>#N/A</v>
      </c>
    </row>
    <row r="935" spans="1:29" x14ac:dyDescent="0.25">
      <c r="A935" s="5" t="s">
        <v>36</v>
      </c>
      <c r="B935" s="5" t="s">
        <v>2084</v>
      </c>
      <c r="C935">
        <v>21</v>
      </c>
      <c r="D935">
        <v>1468</v>
      </c>
      <c r="E935">
        <v>118</v>
      </c>
      <c r="F935">
        <v>1759.913</v>
      </c>
      <c r="G935">
        <v>2047</v>
      </c>
      <c r="H935">
        <v>49.988</v>
      </c>
      <c r="I935">
        <v>41</v>
      </c>
      <c r="J935">
        <v>2479</v>
      </c>
      <c r="K935">
        <v>154</v>
      </c>
      <c r="L935">
        <v>3876.732</v>
      </c>
      <c r="M935">
        <v>933</v>
      </c>
      <c r="N935">
        <v>75.721999999999994</v>
      </c>
      <c r="O935">
        <v>3</v>
      </c>
      <c r="P935" t="e">
        <f>INDEX(sgStats[gl_rank],MATCH(stat_prod_calc_test_venusaur[[#This Row],[iv_str]],sgStats[gl_iv_string],0))</f>
        <v>#N/A</v>
      </c>
      <c r="Q935" t="e">
        <f>stat_prod_calc_test_venusaur[[#This Row],[sg_gl_rank]]=stat_prod_calc_test_venusaur[[#This Row],[gl_rank]]</f>
        <v>#N/A</v>
      </c>
      <c r="R935">
        <f>ROUND(stat_prod_calc_test_venusaur[[#This Row],[gl_stat_product]],1)</f>
        <v>1759.9</v>
      </c>
      <c r="S935" s="6" t="e">
        <f>INDEX(sgStats[gl_prod],MATCH(stat_prod_calc_test_venusaur[[#This Row],[iv_str]],sgStats[gl_iv_string],0))</f>
        <v>#N/A</v>
      </c>
      <c r="T935" s="5">
        <f>ROUND(stat_prod_calc_test_venusaur[[#This Row],[gl_percent_rank]],2)</f>
        <v>49.99</v>
      </c>
      <c r="U935" s="5" t="e">
        <f>INDEX(sgStats[gl_percent_sp],MATCH(stat_prod_calc_test_venusaur[[#This Row],[iv_str]],sgStats[gl_iv_string],0))</f>
        <v>#N/A</v>
      </c>
      <c r="V935" s="5" t="e">
        <f>stat_prod_calc_test_venusaur[[#This Row],[my_gl_%sp]]=stat_prod_calc_test_venusaur[[#This Row],[sg_gl_%sp]]</f>
        <v>#N/A</v>
      </c>
      <c r="W935" s="5">
        <f>ROUND(stat_prod_calc_test_venusaur[[#This Row],[gl_stat_product]]/$F$2*100,2)</f>
        <v>96.35</v>
      </c>
      <c r="X935" s="5" t="e">
        <f>stat_prod_calc_test_venusaur[[#This Row],[Column1]]=stat_prod_calc_test_venusaur[[#This Row],[sg_gl_%sp]]</f>
        <v>#N/A</v>
      </c>
      <c r="Y935" s="5">
        <f>stat_prod_calc_test_venusaur[[#This Row],[ul_stat_product]]/$L$66*100</f>
        <v>98.05319215935036</v>
      </c>
      <c r="Z935" s="5" t="e">
        <f>INDEX(sgStats[gl_rank],MATCH(stat_prod_calc_test_venusaur[[#This Row],[iv_str]],sgStats[ul_iv_string],0))</f>
        <v>#N/A</v>
      </c>
      <c r="AA935" s="5" t="e">
        <f>stat_prod_calc_test_venusaur[[#This Row],[sg_ul_rank]]=stat_prod_calc_test_venusaur[[#This Row],[ul_rank]]</f>
        <v>#N/A</v>
      </c>
      <c r="AB935" s="5">
        <f>ROUND(stat_prod_calc_test_venusaur[[#This Row],[ul_stat_product]],1)</f>
        <v>3876.7</v>
      </c>
      <c r="AC935" s="5" t="e">
        <f>INDEX(sgStats[ul_prod],MATCH(stat_prod_calc_test_venusaur[[#This Row],[iv_str]],sgStats[ul_iv_string],0))</f>
        <v>#N/A</v>
      </c>
    </row>
    <row r="936" spans="1:29" x14ac:dyDescent="0.25">
      <c r="A936" s="5" t="s">
        <v>36</v>
      </c>
      <c r="B936" s="5" t="s">
        <v>403</v>
      </c>
      <c r="C936">
        <v>21</v>
      </c>
      <c r="D936">
        <v>1498</v>
      </c>
      <c r="E936">
        <v>121</v>
      </c>
      <c r="F936">
        <v>1804.1120000000001</v>
      </c>
      <c r="G936">
        <v>367</v>
      </c>
      <c r="H936">
        <v>91.061999999999998</v>
      </c>
      <c r="I936">
        <v>40</v>
      </c>
      <c r="J936">
        <v>2497</v>
      </c>
      <c r="K936">
        <v>156</v>
      </c>
      <c r="L936">
        <v>3876.6860000000001</v>
      </c>
      <c r="M936">
        <v>935</v>
      </c>
      <c r="N936">
        <v>75.695999999999998</v>
      </c>
      <c r="O936">
        <v>3</v>
      </c>
      <c r="P936" t="e">
        <f>INDEX(sgStats[gl_rank],MATCH(stat_prod_calc_test_venusaur[[#This Row],[iv_str]],sgStats[gl_iv_string],0))</f>
        <v>#N/A</v>
      </c>
      <c r="Q936" t="e">
        <f>stat_prod_calc_test_venusaur[[#This Row],[sg_gl_rank]]=stat_prod_calc_test_venusaur[[#This Row],[gl_rank]]</f>
        <v>#N/A</v>
      </c>
      <c r="R936">
        <f>ROUND(stat_prod_calc_test_venusaur[[#This Row],[gl_stat_product]],1)</f>
        <v>1804.1</v>
      </c>
      <c r="S936" s="6" t="e">
        <f>INDEX(sgStats[gl_prod],MATCH(stat_prod_calc_test_venusaur[[#This Row],[iv_str]],sgStats[gl_iv_string],0))</f>
        <v>#N/A</v>
      </c>
      <c r="T936" s="5">
        <f>ROUND(stat_prod_calc_test_venusaur[[#This Row],[gl_percent_rank]],2)</f>
        <v>91.06</v>
      </c>
      <c r="U936" s="5" t="e">
        <f>INDEX(sgStats[gl_percent_sp],MATCH(stat_prod_calc_test_venusaur[[#This Row],[iv_str]],sgStats[gl_iv_string],0))</f>
        <v>#N/A</v>
      </c>
      <c r="V936" s="5" t="e">
        <f>stat_prod_calc_test_venusaur[[#This Row],[my_gl_%sp]]=stat_prod_calc_test_venusaur[[#This Row],[sg_gl_%sp]]</f>
        <v>#N/A</v>
      </c>
      <c r="W936" s="5">
        <f>ROUND(stat_prod_calc_test_venusaur[[#This Row],[gl_stat_product]]/$F$2*100,2)</f>
        <v>98.77</v>
      </c>
      <c r="X936" s="5" t="e">
        <f>stat_prod_calc_test_venusaur[[#This Row],[Column1]]=stat_prod_calc_test_venusaur[[#This Row],[sg_gl_%sp]]</f>
        <v>#N/A</v>
      </c>
      <c r="Y936" s="5">
        <f>stat_prod_calc_test_venusaur[[#This Row],[ul_stat_product]]/$L$66*100</f>
        <v>98.052028693101136</v>
      </c>
      <c r="Z936" s="5" t="e">
        <f>INDEX(sgStats[gl_rank],MATCH(stat_prod_calc_test_venusaur[[#This Row],[iv_str]],sgStats[ul_iv_string],0))</f>
        <v>#N/A</v>
      </c>
      <c r="AA936" s="5" t="e">
        <f>stat_prod_calc_test_venusaur[[#This Row],[sg_ul_rank]]=stat_prod_calc_test_venusaur[[#This Row],[ul_rank]]</f>
        <v>#N/A</v>
      </c>
      <c r="AB936" s="5">
        <f>ROUND(stat_prod_calc_test_venusaur[[#This Row],[ul_stat_product]],1)</f>
        <v>3876.7</v>
      </c>
      <c r="AC936" s="5" t="e">
        <f>INDEX(sgStats[ul_prod],MATCH(stat_prod_calc_test_venusaur[[#This Row],[iv_str]],sgStats[ul_iv_string],0))</f>
        <v>#N/A</v>
      </c>
    </row>
    <row r="937" spans="1:29" x14ac:dyDescent="0.25">
      <c r="A937" s="5" t="s">
        <v>36</v>
      </c>
      <c r="B937" s="5" t="s">
        <v>66</v>
      </c>
      <c r="C937">
        <v>21.5</v>
      </c>
      <c r="D937">
        <v>1500</v>
      </c>
      <c r="E937">
        <v>120</v>
      </c>
      <c r="F937">
        <v>1832.2750000000001</v>
      </c>
      <c r="G937">
        <v>30</v>
      </c>
      <c r="H937">
        <v>99.292000000000002</v>
      </c>
      <c r="I937">
        <v>41</v>
      </c>
      <c r="J937">
        <v>2473</v>
      </c>
      <c r="K937">
        <v>154</v>
      </c>
      <c r="L937">
        <v>3876.5369999999998</v>
      </c>
      <c r="M937">
        <v>936</v>
      </c>
      <c r="N937">
        <v>75.644000000000005</v>
      </c>
      <c r="O937">
        <v>3</v>
      </c>
      <c r="P937">
        <f>INDEX(sgStats[gl_rank],MATCH(stat_prod_calc_test_venusaur[[#This Row],[iv_str]],sgStats[gl_iv_string],0))</f>
        <v>30</v>
      </c>
      <c r="Q937" t="b">
        <f>stat_prod_calc_test_venusaur[[#This Row],[sg_gl_rank]]=stat_prod_calc_test_venusaur[[#This Row],[gl_rank]]</f>
        <v>1</v>
      </c>
      <c r="R937">
        <f>ROUND(stat_prod_calc_test_venusaur[[#This Row],[gl_stat_product]],1)</f>
        <v>1832.3</v>
      </c>
      <c r="S937" s="6">
        <f>INDEX(sgStats[gl_prod],MATCH(stat_prod_calc_test_venusaur[[#This Row],[iv_str]],sgStats[gl_iv_string],0))</f>
        <v>1832.3</v>
      </c>
      <c r="T937" s="5">
        <f>ROUND(stat_prod_calc_test_venusaur[[#This Row],[gl_percent_rank]],2)</f>
        <v>99.29</v>
      </c>
      <c r="U937" s="5">
        <f>INDEX(sgStats[gl_percent_sp],MATCH(stat_prod_calc_test_venusaur[[#This Row],[iv_str]],sgStats[gl_iv_string],0))</f>
        <v>98.9</v>
      </c>
      <c r="V937" s="5" t="b">
        <f>stat_prod_calc_test_venusaur[[#This Row],[my_gl_%sp]]=stat_prod_calc_test_venusaur[[#This Row],[sg_gl_%sp]]</f>
        <v>0</v>
      </c>
      <c r="W937" s="5">
        <f>ROUND(stat_prod_calc_test_venusaur[[#This Row],[gl_stat_product]]/$F$2*100,2)</f>
        <v>100.31</v>
      </c>
      <c r="X937" s="5" t="b">
        <f>stat_prod_calc_test_venusaur[[#This Row],[Column1]]=stat_prod_calc_test_venusaur[[#This Row],[sg_gl_%sp]]</f>
        <v>0</v>
      </c>
      <c r="Y937" s="5">
        <f>stat_prod_calc_test_venusaur[[#This Row],[ul_stat_product]]/$L$66*100</f>
        <v>98.04826007416338</v>
      </c>
      <c r="Z937" s="5" t="e">
        <f>INDEX(sgStats[gl_rank],MATCH(stat_prod_calc_test_venusaur[[#This Row],[iv_str]],sgStats[ul_iv_string],0))</f>
        <v>#N/A</v>
      </c>
      <c r="AA937" s="5" t="e">
        <f>stat_prod_calc_test_venusaur[[#This Row],[sg_ul_rank]]=stat_prod_calc_test_venusaur[[#This Row],[ul_rank]]</f>
        <v>#N/A</v>
      </c>
      <c r="AB937" s="5">
        <f>ROUND(stat_prod_calc_test_venusaur[[#This Row],[ul_stat_product]],1)</f>
        <v>3876.5</v>
      </c>
      <c r="AC937" s="5" t="e">
        <f>INDEX(sgStats[ul_prod],MATCH(stat_prod_calc_test_venusaur[[#This Row],[iv_str]],sgStats[ul_iv_string],0))</f>
        <v>#N/A</v>
      </c>
    </row>
    <row r="938" spans="1:29" x14ac:dyDescent="0.25">
      <c r="A938" s="5" t="s">
        <v>36</v>
      </c>
      <c r="B938" s="5" t="s">
        <v>2089</v>
      </c>
      <c r="C938">
        <v>21</v>
      </c>
      <c r="D938">
        <v>1476</v>
      </c>
      <c r="E938">
        <v>118</v>
      </c>
      <c r="F938">
        <v>1759.8240000000001</v>
      </c>
      <c r="G938">
        <v>2053</v>
      </c>
      <c r="H938">
        <v>49.866</v>
      </c>
      <c r="I938">
        <v>41</v>
      </c>
      <c r="J938">
        <v>2491</v>
      </c>
      <c r="K938">
        <v>154</v>
      </c>
      <c r="L938">
        <v>3876.5369999999998</v>
      </c>
      <c r="M938">
        <v>936</v>
      </c>
      <c r="N938">
        <v>75.644000000000005</v>
      </c>
      <c r="O938">
        <v>3</v>
      </c>
      <c r="P938" t="e">
        <f>INDEX(sgStats[gl_rank],MATCH(stat_prod_calc_test_venusaur[[#This Row],[iv_str]],sgStats[gl_iv_string],0))</f>
        <v>#N/A</v>
      </c>
      <c r="Q938" t="e">
        <f>stat_prod_calc_test_venusaur[[#This Row],[sg_gl_rank]]=stat_prod_calc_test_venusaur[[#This Row],[gl_rank]]</f>
        <v>#N/A</v>
      </c>
      <c r="R938">
        <f>ROUND(stat_prod_calc_test_venusaur[[#This Row],[gl_stat_product]],1)</f>
        <v>1759.8</v>
      </c>
      <c r="S938" s="6" t="e">
        <f>INDEX(sgStats[gl_prod],MATCH(stat_prod_calc_test_venusaur[[#This Row],[iv_str]],sgStats[gl_iv_string],0))</f>
        <v>#N/A</v>
      </c>
      <c r="T938" s="5">
        <f>ROUND(stat_prod_calc_test_venusaur[[#This Row],[gl_percent_rank]],2)</f>
        <v>49.87</v>
      </c>
      <c r="U938" s="5" t="e">
        <f>INDEX(sgStats[gl_percent_sp],MATCH(stat_prod_calc_test_venusaur[[#This Row],[iv_str]],sgStats[gl_iv_string],0))</f>
        <v>#N/A</v>
      </c>
      <c r="V938" s="5" t="e">
        <f>stat_prod_calc_test_venusaur[[#This Row],[my_gl_%sp]]=stat_prod_calc_test_venusaur[[#This Row],[sg_gl_%sp]]</f>
        <v>#N/A</v>
      </c>
      <c r="W938" s="5">
        <f>ROUND(stat_prod_calc_test_venusaur[[#This Row],[gl_stat_product]]/$F$2*100,2)</f>
        <v>96.34</v>
      </c>
      <c r="X938" s="5" t="e">
        <f>stat_prod_calc_test_venusaur[[#This Row],[Column1]]=stat_prod_calc_test_venusaur[[#This Row],[sg_gl_%sp]]</f>
        <v>#N/A</v>
      </c>
      <c r="Y938" s="5">
        <f>stat_prod_calc_test_venusaur[[#This Row],[ul_stat_product]]/$L$66*100</f>
        <v>98.04826007416338</v>
      </c>
      <c r="Z938" s="5" t="e">
        <f>INDEX(sgStats[gl_rank],MATCH(stat_prod_calc_test_venusaur[[#This Row],[iv_str]],sgStats[ul_iv_string],0))</f>
        <v>#N/A</v>
      </c>
      <c r="AA938" s="5" t="e">
        <f>stat_prod_calc_test_venusaur[[#This Row],[sg_ul_rank]]=stat_prod_calc_test_venusaur[[#This Row],[ul_rank]]</f>
        <v>#N/A</v>
      </c>
      <c r="AB938" s="5">
        <f>ROUND(stat_prod_calc_test_venusaur[[#This Row],[ul_stat_product]],1)</f>
        <v>3876.5</v>
      </c>
      <c r="AC938" s="5" t="e">
        <f>INDEX(sgStats[ul_prod],MATCH(stat_prod_calc_test_venusaur[[#This Row],[iv_str]],sgStats[ul_iv_string],0))</f>
        <v>#N/A</v>
      </c>
    </row>
    <row r="939" spans="1:29" x14ac:dyDescent="0.25">
      <c r="A939" s="5" t="s">
        <v>36</v>
      </c>
      <c r="B939" s="5" t="s">
        <v>263</v>
      </c>
      <c r="C939">
        <v>20</v>
      </c>
      <c r="D939">
        <v>1496</v>
      </c>
      <c r="E939">
        <v>122</v>
      </c>
      <c r="F939">
        <v>1811.7940000000001</v>
      </c>
      <c r="G939">
        <v>227</v>
      </c>
      <c r="H939">
        <v>94.480999999999995</v>
      </c>
      <c r="I939">
        <v>36.5</v>
      </c>
      <c r="J939">
        <v>2487</v>
      </c>
      <c r="K939">
        <v>157</v>
      </c>
      <c r="L939">
        <v>3876.4569999999999</v>
      </c>
      <c r="M939">
        <v>938</v>
      </c>
      <c r="N939">
        <v>75.617999999999995</v>
      </c>
      <c r="O939">
        <v>3</v>
      </c>
      <c r="P939">
        <f>INDEX(sgStats[gl_rank],MATCH(stat_prod_calc_test_venusaur[[#This Row],[iv_str]],sgStats[gl_iv_string],0))</f>
        <v>227</v>
      </c>
      <c r="Q939" t="b">
        <f>stat_prod_calc_test_venusaur[[#This Row],[sg_gl_rank]]=stat_prod_calc_test_venusaur[[#This Row],[gl_rank]]</f>
        <v>1</v>
      </c>
      <c r="R939">
        <f>ROUND(stat_prod_calc_test_venusaur[[#This Row],[gl_stat_product]],1)</f>
        <v>1811.8</v>
      </c>
      <c r="S939" s="6">
        <f>INDEX(sgStats[gl_prod],MATCH(stat_prod_calc_test_venusaur[[#This Row],[iv_str]],sgStats[gl_iv_string],0))</f>
        <v>1811.8</v>
      </c>
      <c r="T939" s="5">
        <f>ROUND(stat_prod_calc_test_venusaur[[#This Row],[gl_percent_rank]],2)</f>
        <v>94.48</v>
      </c>
      <c r="U939" s="5">
        <f>INDEX(sgStats[gl_percent_sp],MATCH(stat_prod_calc_test_venusaur[[#This Row],[iv_str]],sgStats[gl_iv_string],0))</f>
        <v>97.79</v>
      </c>
      <c r="V939" s="5" t="b">
        <f>stat_prod_calc_test_venusaur[[#This Row],[my_gl_%sp]]=stat_prod_calc_test_venusaur[[#This Row],[sg_gl_%sp]]</f>
        <v>0</v>
      </c>
      <c r="W939" s="5">
        <f>ROUND(stat_prod_calc_test_venusaur[[#This Row],[gl_stat_product]]/$F$2*100,2)</f>
        <v>99.19</v>
      </c>
      <c r="X939" s="5" t="b">
        <f>stat_prod_calc_test_venusaur[[#This Row],[Column1]]=stat_prod_calc_test_venusaur[[#This Row],[sg_gl_%sp]]</f>
        <v>0</v>
      </c>
      <c r="Y939" s="5">
        <f>stat_prod_calc_test_venusaur[[#This Row],[ul_stat_product]]/$L$66*100</f>
        <v>98.046236654599497</v>
      </c>
      <c r="Z939" s="5" t="e">
        <f>INDEX(sgStats[gl_rank],MATCH(stat_prod_calc_test_venusaur[[#This Row],[iv_str]],sgStats[ul_iv_string],0))</f>
        <v>#N/A</v>
      </c>
      <c r="AA939" s="5" t="e">
        <f>stat_prod_calc_test_venusaur[[#This Row],[sg_ul_rank]]=stat_prod_calc_test_venusaur[[#This Row],[ul_rank]]</f>
        <v>#N/A</v>
      </c>
      <c r="AB939" s="5">
        <f>ROUND(stat_prod_calc_test_venusaur[[#This Row],[ul_stat_product]],1)</f>
        <v>3876.5</v>
      </c>
      <c r="AC939" s="5" t="e">
        <f>INDEX(sgStats[ul_prod],MATCH(stat_prod_calc_test_venusaur[[#This Row],[iv_str]],sgStats[ul_iv_string],0))</f>
        <v>#N/A</v>
      </c>
    </row>
    <row r="940" spans="1:29" x14ac:dyDescent="0.25">
      <c r="A940" s="5" t="s">
        <v>36</v>
      </c>
      <c r="B940" s="5" t="s">
        <v>429</v>
      </c>
      <c r="C940">
        <v>20.5</v>
      </c>
      <c r="D940">
        <v>1488</v>
      </c>
      <c r="E940">
        <v>122</v>
      </c>
      <c r="F940">
        <v>1802.8789999999999</v>
      </c>
      <c r="G940">
        <v>392</v>
      </c>
      <c r="H940">
        <v>90.379000000000005</v>
      </c>
      <c r="I940">
        <v>38.5</v>
      </c>
      <c r="J940">
        <v>2487</v>
      </c>
      <c r="K940">
        <v>157</v>
      </c>
      <c r="L940">
        <v>3876.404</v>
      </c>
      <c r="M940">
        <v>939</v>
      </c>
      <c r="N940">
        <v>75.591999999999999</v>
      </c>
      <c r="O940">
        <v>3</v>
      </c>
      <c r="P940" t="e">
        <f>INDEX(sgStats[gl_rank],MATCH(stat_prod_calc_test_venusaur[[#This Row],[iv_str]],sgStats[gl_iv_string],0))</f>
        <v>#N/A</v>
      </c>
      <c r="Q940" t="e">
        <f>stat_prod_calc_test_venusaur[[#This Row],[sg_gl_rank]]=stat_prod_calc_test_venusaur[[#This Row],[gl_rank]]</f>
        <v>#N/A</v>
      </c>
      <c r="R940">
        <f>ROUND(stat_prod_calc_test_venusaur[[#This Row],[gl_stat_product]],1)</f>
        <v>1802.9</v>
      </c>
      <c r="S940" s="6" t="e">
        <f>INDEX(sgStats[gl_prod],MATCH(stat_prod_calc_test_venusaur[[#This Row],[iv_str]],sgStats[gl_iv_string],0))</f>
        <v>#N/A</v>
      </c>
      <c r="T940" s="5">
        <f>ROUND(stat_prod_calc_test_venusaur[[#This Row],[gl_percent_rank]],2)</f>
        <v>90.38</v>
      </c>
      <c r="U940" s="5" t="e">
        <f>INDEX(sgStats[gl_percent_sp],MATCH(stat_prod_calc_test_venusaur[[#This Row],[iv_str]],sgStats[gl_iv_string],0))</f>
        <v>#N/A</v>
      </c>
      <c r="V940" s="5" t="e">
        <f>stat_prod_calc_test_venusaur[[#This Row],[my_gl_%sp]]=stat_prod_calc_test_venusaur[[#This Row],[sg_gl_%sp]]</f>
        <v>#N/A</v>
      </c>
      <c r="W940" s="5">
        <f>ROUND(stat_prod_calc_test_venusaur[[#This Row],[gl_stat_product]]/$F$2*100,2)</f>
        <v>98.7</v>
      </c>
      <c r="X940" s="5" t="e">
        <f>stat_prod_calc_test_venusaur[[#This Row],[Column1]]=stat_prod_calc_test_venusaur[[#This Row],[sg_gl_%sp]]</f>
        <v>#N/A</v>
      </c>
      <c r="Y940" s="5">
        <f>stat_prod_calc_test_venusaur[[#This Row],[ul_stat_product]]/$L$66*100</f>
        <v>98.04489613913843</v>
      </c>
      <c r="Z940" s="5" t="e">
        <f>INDEX(sgStats[gl_rank],MATCH(stat_prod_calc_test_venusaur[[#This Row],[iv_str]],sgStats[ul_iv_string],0))</f>
        <v>#N/A</v>
      </c>
      <c r="AA940" s="5" t="e">
        <f>stat_prod_calc_test_venusaur[[#This Row],[sg_ul_rank]]=stat_prod_calc_test_venusaur[[#This Row],[ul_rank]]</f>
        <v>#N/A</v>
      </c>
      <c r="AB940" s="5">
        <f>ROUND(stat_prod_calc_test_venusaur[[#This Row],[ul_stat_product]],1)</f>
        <v>3876.4</v>
      </c>
      <c r="AC940" s="5" t="e">
        <f>INDEX(sgStats[ul_prod],MATCH(stat_prod_calc_test_venusaur[[#This Row],[iv_str]],sgStats[ul_iv_string],0))</f>
        <v>#N/A</v>
      </c>
    </row>
    <row r="941" spans="1:29" x14ac:dyDescent="0.25">
      <c r="A941" s="5" t="s">
        <v>36</v>
      </c>
      <c r="B941" s="5" t="s">
        <v>1599</v>
      </c>
      <c r="C941">
        <v>20</v>
      </c>
      <c r="D941">
        <v>1477</v>
      </c>
      <c r="E941">
        <v>121</v>
      </c>
      <c r="F941">
        <v>1770.2560000000001</v>
      </c>
      <c r="G941">
        <v>1562</v>
      </c>
      <c r="H941">
        <v>61.856000000000002</v>
      </c>
      <c r="I941">
        <v>37.5</v>
      </c>
      <c r="J941">
        <v>2493</v>
      </c>
      <c r="K941">
        <v>157</v>
      </c>
      <c r="L941">
        <v>3876.2890000000002</v>
      </c>
      <c r="M941">
        <v>940</v>
      </c>
      <c r="N941">
        <v>75.566000000000003</v>
      </c>
      <c r="O941">
        <v>3</v>
      </c>
      <c r="P941" t="e">
        <f>INDEX(sgStats[gl_rank],MATCH(stat_prod_calc_test_venusaur[[#This Row],[iv_str]],sgStats[gl_iv_string],0))</f>
        <v>#N/A</v>
      </c>
      <c r="Q941" t="e">
        <f>stat_prod_calc_test_venusaur[[#This Row],[sg_gl_rank]]=stat_prod_calc_test_venusaur[[#This Row],[gl_rank]]</f>
        <v>#N/A</v>
      </c>
      <c r="R941">
        <f>ROUND(stat_prod_calc_test_venusaur[[#This Row],[gl_stat_product]],1)</f>
        <v>1770.3</v>
      </c>
      <c r="S941" s="6" t="e">
        <f>INDEX(sgStats[gl_prod],MATCH(stat_prod_calc_test_venusaur[[#This Row],[iv_str]],sgStats[gl_iv_string],0))</f>
        <v>#N/A</v>
      </c>
      <c r="T941" s="5">
        <f>ROUND(stat_prod_calc_test_venusaur[[#This Row],[gl_percent_rank]],2)</f>
        <v>61.86</v>
      </c>
      <c r="U941" s="5" t="e">
        <f>INDEX(sgStats[gl_percent_sp],MATCH(stat_prod_calc_test_venusaur[[#This Row],[iv_str]],sgStats[gl_iv_string],0))</f>
        <v>#N/A</v>
      </c>
      <c r="V941" s="5" t="e">
        <f>stat_prod_calc_test_venusaur[[#This Row],[my_gl_%sp]]=stat_prod_calc_test_venusaur[[#This Row],[sg_gl_%sp]]</f>
        <v>#N/A</v>
      </c>
      <c r="W941" s="5">
        <f>ROUND(stat_prod_calc_test_venusaur[[#This Row],[gl_stat_product]]/$F$2*100,2)</f>
        <v>96.91</v>
      </c>
      <c r="X941" s="5" t="e">
        <f>stat_prod_calc_test_venusaur[[#This Row],[Column1]]=stat_prod_calc_test_venusaur[[#This Row],[sg_gl_%sp]]</f>
        <v>#N/A</v>
      </c>
      <c r="Y941" s="5">
        <f>stat_prod_calc_test_venusaur[[#This Row],[ul_stat_product]]/$L$66*100</f>
        <v>98.041987473515348</v>
      </c>
      <c r="Z941" s="5" t="e">
        <f>INDEX(sgStats[gl_rank],MATCH(stat_prod_calc_test_venusaur[[#This Row],[iv_str]],sgStats[ul_iv_string],0))</f>
        <v>#N/A</v>
      </c>
      <c r="AA941" s="5" t="e">
        <f>stat_prod_calc_test_venusaur[[#This Row],[sg_ul_rank]]=stat_prod_calc_test_venusaur[[#This Row],[ul_rank]]</f>
        <v>#N/A</v>
      </c>
      <c r="AB941" s="5">
        <f>ROUND(stat_prod_calc_test_venusaur[[#This Row],[ul_stat_product]],1)</f>
        <v>3876.3</v>
      </c>
      <c r="AC941" s="5" t="e">
        <f>INDEX(sgStats[ul_prod],MATCH(stat_prod_calc_test_venusaur[[#This Row],[iv_str]],sgStats[ul_iv_string],0))</f>
        <v>#N/A</v>
      </c>
    </row>
    <row r="942" spans="1:29" x14ac:dyDescent="0.25">
      <c r="A942" s="5" t="s">
        <v>36</v>
      </c>
      <c r="B942" s="5" t="s">
        <v>1408</v>
      </c>
      <c r="C942">
        <v>21</v>
      </c>
      <c r="D942">
        <v>1491</v>
      </c>
      <c r="E942">
        <v>119</v>
      </c>
      <c r="F942">
        <v>1774.2919999999999</v>
      </c>
      <c r="G942">
        <v>1371</v>
      </c>
      <c r="H942">
        <v>66.495999999999995</v>
      </c>
      <c r="I942">
        <v>40.5</v>
      </c>
      <c r="J942">
        <v>2500</v>
      </c>
      <c r="K942">
        <v>155</v>
      </c>
      <c r="L942">
        <v>3876.2829999999999</v>
      </c>
      <c r="M942">
        <v>941</v>
      </c>
      <c r="N942">
        <v>75.540000000000006</v>
      </c>
      <c r="O942">
        <v>3</v>
      </c>
      <c r="P942" t="e">
        <f>INDEX(sgStats[gl_rank],MATCH(stat_prod_calc_test_venusaur[[#This Row],[iv_str]],sgStats[gl_iv_string],0))</f>
        <v>#N/A</v>
      </c>
      <c r="Q942" t="e">
        <f>stat_prod_calc_test_venusaur[[#This Row],[sg_gl_rank]]=stat_prod_calc_test_venusaur[[#This Row],[gl_rank]]</f>
        <v>#N/A</v>
      </c>
      <c r="R942">
        <f>ROUND(stat_prod_calc_test_venusaur[[#This Row],[gl_stat_product]],1)</f>
        <v>1774.3</v>
      </c>
      <c r="S942" s="6" t="e">
        <f>INDEX(sgStats[gl_prod],MATCH(stat_prod_calc_test_venusaur[[#This Row],[iv_str]],sgStats[gl_iv_string],0))</f>
        <v>#N/A</v>
      </c>
      <c r="T942" s="5">
        <f>ROUND(stat_prod_calc_test_venusaur[[#This Row],[gl_percent_rank]],2)</f>
        <v>66.5</v>
      </c>
      <c r="U942" s="5" t="e">
        <f>INDEX(sgStats[gl_percent_sp],MATCH(stat_prod_calc_test_venusaur[[#This Row],[iv_str]],sgStats[gl_iv_string],0))</f>
        <v>#N/A</v>
      </c>
      <c r="V942" s="5" t="e">
        <f>stat_prod_calc_test_venusaur[[#This Row],[my_gl_%sp]]=stat_prod_calc_test_venusaur[[#This Row],[sg_gl_%sp]]</f>
        <v>#N/A</v>
      </c>
      <c r="W942" s="5">
        <f>ROUND(stat_prod_calc_test_venusaur[[#This Row],[gl_stat_product]]/$F$2*100,2)</f>
        <v>97.14</v>
      </c>
      <c r="X942" s="5" t="e">
        <f>stat_prod_calc_test_venusaur[[#This Row],[Column1]]=stat_prod_calc_test_venusaur[[#This Row],[sg_gl_%sp]]</f>
        <v>#N/A</v>
      </c>
      <c r="Y942" s="5">
        <f>stat_prod_calc_test_venusaur[[#This Row],[ul_stat_product]]/$L$66*100</f>
        <v>98.041835717048045</v>
      </c>
      <c r="Z942" s="5" t="e">
        <f>INDEX(sgStats[gl_rank],MATCH(stat_prod_calc_test_venusaur[[#This Row],[iv_str]],sgStats[ul_iv_string],0))</f>
        <v>#N/A</v>
      </c>
      <c r="AA942" s="5" t="e">
        <f>stat_prod_calc_test_venusaur[[#This Row],[sg_ul_rank]]=stat_prod_calc_test_venusaur[[#This Row],[ul_rank]]</f>
        <v>#N/A</v>
      </c>
      <c r="AB942" s="5">
        <f>ROUND(stat_prod_calc_test_venusaur[[#This Row],[ul_stat_product]],1)</f>
        <v>3876.3</v>
      </c>
      <c r="AC942" s="5" t="e">
        <f>INDEX(sgStats[ul_prod],MATCH(stat_prod_calc_test_venusaur[[#This Row],[iv_str]],sgStats[ul_iv_string],0))</f>
        <v>#N/A</v>
      </c>
    </row>
    <row r="943" spans="1:29" x14ac:dyDescent="0.25">
      <c r="A943" s="5" t="s">
        <v>36</v>
      </c>
      <c r="B943" s="5" t="s">
        <v>2587</v>
      </c>
      <c r="C943">
        <v>20</v>
      </c>
      <c r="D943">
        <v>1466</v>
      </c>
      <c r="E943">
        <v>122</v>
      </c>
      <c r="F943">
        <v>1749.4449999999999</v>
      </c>
      <c r="G943">
        <v>2551</v>
      </c>
      <c r="H943">
        <v>37.728999999999999</v>
      </c>
      <c r="I943">
        <v>38</v>
      </c>
      <c r="J943">
        <v>2493</v>
      </c>
      <c r="K943">
        <v>159</v>
      </c>
      <c r="L943">
        <v>3876.2069999999999</v>
      </c>
      <c r="M943">
        <v>942</v>
      </c>
      <c r="N943">
        <v>75.513999999999996</v>
      </c>
      <c r="O943">
        <v>3</v>
      </c>
      <c r="P943" t="e">
        <f>INDEX(sgStats[gl_rank],MATCH(stat_prod_calc_test_venusaur[[#This Row],[iv_str]],sgStats[gl_iv_string],0))</f>
        <v>#N/A</v>
      </c>
      <c r="Q943" t="e">
        <f>stat_prod_calc_test_venusaur[[#This Row],[sg_gl_rank]]=stat_prod_calc_test_venusaur[[#This Row],[gl_rank]]</f>
        <v>#N/A</v>
      </c>
      <c r="R943">
        <f>ROUND(stat_prod_calc_test_venusaur[[#This Row],[gl_stat_product]],1)</f>
        <v>1749.4</v>
      </c>
      <c r="S943" s="6" t="e">
        <f>INDEX(sgStats[gl_prod],MATCH(stat_prod_calc_test_venusaur[[#This Row],[iv_str]],sgStats[gl_iv_string],0))</f>
        <v>#N/A</v>
      </c>
      <c r="T943" s="5">
        <f>ROUND(stat_prod_calc_test_venusaur[[#This Row],[gl_percent_rank]],2)</f>
        <v>37.729999999999997</v>
      </c>
      <c r="U943" s="5" t="e">
        <f>INDEX(sgStats[gl_percent_sp],MATCH(stat_prod_calc_test_venusaur[[#This Row],[iv_str]],sgStats[gl_iv_string],0))</f>
        <v>#N/A</v>
      </c>
      <c r="V943" s="5" t="e">
        <f>stat_prod_calc_test_venusaur[[#This Row],[my_gl_%sp]]=stat_prod_calc_test_venusaur[[#This Row],[sg_gl_%sp]]</f>
        <v>#N/A</v>
      </c>
      <c r="W943" s="5">
        <f>ROUND(stat_prod_calc_test_venusaur[[#This Row],[gl_stat_product]]/$F$2*100,2)</f>
        <v>95.78</v>
      </c>
      <c r="X943" s="5" t="e">
        <f>stat_prod_calc_test_venusaur[[#This Row],[Column1]]=stat_prod_calc_test_venusaur[[#This Row],[sg_gl_%sp]]</f>
        <v>#N/A</v>
      </c>
      <c r="Y943" s="5">
        <f>stat_prod_calc_test_venusaur[[#This Row],[ul_stat_product]]/$L$66*100</f>
        <v>98.039913468462345</v>
      </c>
      <c r="Z943" s="5" t="e">
        <f>INDEX(sgStats[gl_rank],MATCH(stat_prod_calc_test_venusaur[[#This Row],[iv_str]],sgStats[ul_iv_string],0))</f>
        <v>#N/A</v>
      </c>
      <c r="AA943" s="5" t="e">
        <f>stat_prod_calc_test_venusaur[[#This Row],[sg_ul_rank]]=stat_prod_calc_test_venusaur[[#This Row],[ul_rank]]</f>
        <v>#N/A</v>
      </c>
      <c r="AB943" s="5">
        <f>ROUND(stat_prod_calc_test_venusaur[[#This Row],[ul_stat_product]],1)</f>
        <v>3876.2</v>
      </c>
      <c r="AC943" s="5" t="e">
        <f>INDEX(sgStats[ul_prod],MATCH(stat_prod_calc_test_venusaur[[#This Row],[iv_str]],sgStats[ul_iv_string],0))</f>
        <v>#N/A</v>
      </c>
    </row>
    <row r="944" spans="1:29" x14ac:dyDescent="0.25">
      <c r="A944" s="5" t="s">
        <v>36</v>
      </c>
      <c r="B944" s="5" t="s">
        <v>2097</v>
      </c>
      <c r="C944">
        <v>21</v>
      </c>
      <c r="D944">
        <v>1479</v>
      </c>
      <c r="E944">
        <v>118</v>
      </c>
      <c r="F944">
        <v>1759.6469999999999</v>
      </c>
      <c r="G944">
        <v>2061</v>
      </c>
      <c r="H944">
        <v>49.67</v>
      </c>
      <c r="I944">
        <v>41</v>
      </c>
      <c r="J944">
        <v>2497</v>
      </c>
      <c r="K944">
        <v>154</v>
      </c>
      <c r="L944">
        <v>3876.1469999999999</v>
      </c>
      <c r="M944">
        <v>943</v>
      </c>
      <c r="N944">
        <v>75.488</v>
      </c>
      <c r="O944">
        <v>3</v>
      </c>
      <c r="P944" t="e">
        <f>INDEX(sgStats[gl_rank],MATCH(stat_prod_calc_test_venusaur[[#This Row],[iv_str]],sgStats[gl_iv_string],0))</f>
        <v>#N/A</v>
      </c>
      <c r="Q944" t="e">
        <f>stat_prod_calc_test_venusaur[[#This Row],[sg_gl_rank]]=stat_prod_calc_test_venusaur[[#This Row],[gl_rank]]</f>
        <v>#N/A</v>
      </c>
      <c r="R944">
        <f>ROUND(stat_prod_calc_test_venusaur[[#This Row],[gl_stat_product]],1)</f>
        <v>1759.6</v>
      </c>
      <c r="S944" s="6" t="e">
        <f>INDEX(sgStats[gl_prod],MATCH(stat_prod_calc_test_venusaur[[#This Row],[iv_str]],sgStats[gl_iv_string],0))</f>
        <v>#N/A</v>
      </c>
      <c r="T944" s="5">
        <f>ROUND(stat_prod_calc_test_venusaur[[#This Row],[gl_percent_rank]],2)</f>
        <v>49.67</v>
      </c>
      <c r="U944" s="5" t="e">
        <f>INDEX(sgStats[gl_percent_sp],MATCH(stat_prod_calc_test_venusaur[[#This Row],[iv_str]],sgStats[gl_iv_string],0))</f>
        <v>#N/A</v>
      </c>
      <c r="V944" s="5" t="e">
        <f>stat_prod_calc_test_venusaur[[#This Row],[my_gl_%sp]]=stat_prod_calc_test_venusaur[[#This Row],[sg_gl_%sp]]</f>
        <v>#N/A</v>
      </c>
      <c r="W944" s="5">
        <f>ROUND(stat_prod_calc_test_venusaur[[#This Row],[gl_stat_product]]/$F$2*100,2)</f>
        <v>96.33</v>
      </c>
      <c r="X944" s="5" t="e">
        <f>stat_prod_calc_test_venusaur[[#This Row],[Column1]]=stat_prod_calc_test_venusaur[[#This Row],[sg_gl_%sp]]</f>
        <v>#N/A</v>
      </c>
      <c r="Y944" s="5">
        <f>stat_prod_calc_test_venusaur[[#This Row],[ul_stat_product]]/$L$66*100</f>
        <v>98.038395903789436</v>
      </c>
      <c r="Z944" s="5" t="e">
        <f>INDEX(sgStats[gl_rank],MATCH(stat_prod_calc_test_venusaur[[#This Row],[iv_str]],sgStats[ul_iv_string],0))</f>
        <v>#N/A</v>
      </c>
      <c r="AA944" s="5" t="e">
        <f>stat_prod_calc_test_venusaur[[#This Row],[sg_ul_rank]]=stat_prod_calc_test_venusaur[[#This Row],[ul_rank]]</f>
        <v>#N/A</v>
      </c>
      <c r="AB944" s="5">
        <f>ROUND(stat_prod_calc_test_venusaur[[#This Row],[ul_stat_product]],1)</f>
        <v>3876.1</v>
      </c>
      <c r="AC944" s="5" t="e">
        <f>INDEX(sgStats[ul_prod],MATCH(stat_prod_calc_test_venusaur[[#This Row],[iv_str]],sgStats[ul_iv_string],0))</f>
        <v>#N/A</v>
      </c>
    </row>
    <row r="945" spans="1:29" x14ac:dyDescent="0.25">
      <c r="A945" s="5" t="s">
        <v>36</v>
      </c>
      <c r="B945" s="5" t="s">
        <v>826</v>
      </c>
      <c r="C945">
        <v>19.5</v>
      </c>
      <c r="D945">
        <v>1494</v>
      </c>
      <c r="E945">
        <v>120</v>
      </c>
      <c r="F945">
        <v>1788.8330000000001</v>
      </c>
      <c r="G945">
        <v>790</v>
      </c>
      <c r="H945">
        <v>80.707999999999998</v>
      </c>
      <c r="I945">
        <v>35</v>
      </c>
      <c r="J945">
        <v>2490</v>
      </c>
      <c r="K945">
        <v>156</v>
      </c>
      <c r="L945">
        <v>3876.0259999999998</v>
      </c>
      <c r="M945">
        <v>944</v>
      </c>
      <c r="N945">
        <v>75.462000000000003</v>
      </c>
      <c r="O945">
        <v>3</v>
      </c>
      <c r="P945" t="e">
        <f>INDEX(sgStats[gl_rank],MATCH(stat_prod_calc_test_venusaur[[#This Row],[iv_str]],sgStats[gl_iv_string],0))</f>
        <v>#N/A</v>
      </c>
      <c r="Q945" t="e">
        <f>stat_prod_calc_test_venusaur[[#This Row],[sg_gl_rank]]=stat_prod_calc_test_venusaur[[#This Row],[gl_rank]]</f>
        <v>#N/A</v>
      </c>
      <c r="R945">
        <f>ROUND(stat_prod_calc_test_venusaur[[#This Row],[gl_stat_product]],1)</f>
        <v>1788.8</v>
      </c>
      <c r="S945" s="6" t="e">
        <f>INDEX(sgStats[gl_prod],MATCH(stat_prod_calc_test_venusaur[[#This Row],[iv_str]],sgStats[gl_iv_string],0))</f>
        <v>#N/A</v>
      </c>
      <c r="T945" s="5">
        <f>ROUND(stat_prod_calc_test_venusaur[[#This Row],[gl_percent_rank]],2)</f>
        <v>80.709999999999994</v>
      </c>
      <c r="U945" s="5" t="e">
        <f>INDEX(sgStats[gl_percent_sp],MATCH(stat_prod_calc_test_venusaur[[#This Row],[iv_str]],sgStats[gl_iv_string],0))</f>
        <v>#N/A</v>
      </c>
      <c r="V945" s="5" t="e">
        <f>stat_prod_calc_test_venusaur[[#This Row],[my_gl_%sp]]=stat_prod_calc_test_venusaur[[#This Row],[sg_gl_%sp]]</f>
        <v>#N/A</v>
      </c>
      <c r="W945" s="5">
        <f>ROUND(stat_prod_calc_test_venusaur[[#This Row],[gl_stat_product]]/$F$2*100,2)</f>
        <v>97.93</v>
      </c>
      <c r="X945" s="5" t="e">
        <f>stat_prod_calc_test_venusaur[[#This Row],[Column1]]=stat_prod_calc_test_venusaur[[#This Row],[sg_gl_%sp]]</f>
        <v>#N/A</v>
      </c>
      <c r="Y945" s="5">
        <f>stat_prod_calc_test_venusaur[[#This Row],[ul_stat_product]]/$L$66*100</f>
        <v>98.03533548169905</v>
      </c>
      <c r="Z945" s="5" t="e">
        <f>INDEX(sgStats[gl_rank],MATCH(stat_prod_calc_test_venusaur[[#This Row],[iv_str]],sgStats[ul_iv_string],0))</f>
        <v>#N/A</v>
      </c>
      <c r="AA945" s="5" t="e">
        <f>stat_prod_calc_test_venusaur[[#This Row],[sg_ul_rank]]=stat_prod_calc_test_venusaur[[#This Row],[ul_rank]]</f>
        <v>#N/A</v>
      </c>
      <c r="AB945" s="5">
        <f>ROUND(stat_prod_calc_test_venusaur[[#This Row],[ul_stat_product]],1)</f>
        <v>3876</v>
      </c>
      <c r="AC945" s="5" t="e">
        <f>INDEX(sgStats[ul_prod],MATCH(stat_prod_calc_test_venusaur[[#This Row],[iv_str]],sgStats[ul_iv_string],0))</f>
        <v>#N/A</v>
      </c>
    </row>
    <row r="946" spans="1:29" x14ac:dyDescent="0.25">
      <c r="A946" s="5" t="s">
        <v>36</v>
      </c>
      <c r="B946" s="5" t="s">
        <v>270</v>
      </c>
      <c r="C946">
        <v>20</v>
      </c>
      <c r="D946">
        <v>1499</v>
      </c>
      <c r="E946">
        <v>122</v>
      </c>
      <c r="F946">
        <v>1811.576</v>
      </c>
      <c r="G946">
        <v>234</v>
      </c>
      <c r="H946">
        <v>94.31</v>
      </c>
      <c r="I946">
        <v>36.5</v>
      </c>
      <c r="J946">
        <v>2493</v>
      </c>
      <c r="K946">
        <v>157</v>
      </c>
      <c r="L946">
        <v>3875.991</v>
      </c>
      <c r="M946">
        <v>945</v>
      </c>
      <c r="N946">
        <v>75.41</v>
      </c>
      <c r="O946">
        <v>3</v>
      </c>
      <c r="P946">
        <f>INDEX(sgStats[gl_rank],MATCH(stat_prod_calc_test_venusaur[[#This Row],[iv_str]],sgStats[gl_iv_string],0))</f>
        <v>234</v>
      </c>
      <c r="Q946" t="b">
        <f>stat_prod_calc_test_venusaur[[#This Row],[sg_gl_rank]]=stat_prod_calc_test_venusaur[[#This Row],[gl_rank]]</f>
        <v>1</v>
      </c>
      <c r="R946">
        <f>ROUND(stat_prod_calc_test_venusaur[[#This Row],[gl_stat_product]],1)</f>
        <v>1811.6</v>
      </c>
      <c r="S946" s="6">
        <f>INDEX(sgStats[gl_prod],MATCH(stat_prod_calc_test_venusaur[[#This Row],[iv_str]],sgStats[gl_iv_string],0))</f>
        <v>1811.6</v>
      </c>
      <c r="T946" s="5">
        <f>ROUND(stat_prod_calc_test_venusaur[[#This Row],[gl_percent_rank]],2)</f>
        <v>94.31</v>
      </c>
      <c r="U946" s="5">
        <f>INDEX(sgStats[gl_percent_sp],MATCH(stat_prod_calc_test_venusaur[[#This Row],[iv_str]],sgStats[gl_iv_string],0))</f>
        <v>97.78</v>
      </c>
      <c r="V946" s="5" t="b">
        <f>stat_prod_calc_test_venusaur[[#This Row],[my_gl_%sp]]=stat_prod_calc_test_venusaur[[#This Row],[sg_gl_%sp]]</f>
        <v>0</v>
      </c>
      <c r="W946" s="5">
        <f>ROUND(stat_prod_calc_test_venusaur[[#This Row],[gl_stat_product]]/$F$2*100,2)</f>
        <v>99.18</v>
      </c>
      <c r="X946" s="5" t="b">
        <f>stat_prod_calc_test_venusaur[[#This Row],[Column1]]=stat_prod_calc_test_venusaur[[#This Row],[sg_gl_%sp]]</f>
        <v>0</v>
      </c>
      <c r="Y946" s="5">
        <f>stat_prod_calc_test_venusaur[[#This Row],[ul_stat_product]]/$L$66*100</f>
        <v>98.034450235639852</v>
      </c>
      <c r="Z946" s="5" t="e">
        <f>INDEX(sgStats[gl_rank],MATCH(stat_prod_calc_test_venusaur[[#This Row],[iv_str]],sgStats[ul_iv_string],0))</f>
        <v>#N/A</v>
      </c>
      <c r="AA946" s="5" t="e">
        <f>stat_prod_calc_test_venusaur[[#This Row],[sg_ul_rank]]=stat_prod_calc_test_venusaur[[#This Row],[ul_rank]]</f>
        <v>#N/A</v>
      </c>
      <c r="AB946" s="5">
        <f>ROUND(stat_prod_calc_test_venusaur[[#This Row],[ul_stat_product]],1)</f>
        <v>3876</v>
      </c>
      <c r="AC946" s="5" t="e">
        <f>INDEX(sgStats[ul_prod],MATCH(stat_prod_calc_test_venusaur[[#This Row],[iv_str]],sgStats[ul_iv_string],0))</f>
        <v>#N/A</v>
      </c>
    </row>
    <row r="947" spans="1:29" x14ac:dyDescent="0.25">
      <c r="A947" s="5" t="s">
        <v>36</v>
      </c>
      <c r="B947" s="5" t="s">
        <v>582</v>
      </c>
      <c r="C947">
        <v>20</v>
      </c>
      <c r="D947">
        <v>1495</v>
      </c>
      <c r="E947">
        <v>121</v>
      </c>
      <c r="F947">
        <v>1796.7270000000001</v>
      </c>
      <c r="G947">
        <v>546</v>
      </c>
      <c r="H947">
        <v>86.667000000000002</v>
      </c>
      <c r="I947">
        <v>36.5</v>
      </c>
      <c r="J947">
        <v>2487</v>
      </c>
      <c r="K947">
        <v>157</v>
      </c>
      <c r="L947">
        <v>3875.991</v>
      </c>
      <c r="M947">
        <v>945</v>
      </c>
      <c r="N947">
        <v>75.41</v>
      </c>
      <c r="O947">
        <v>3</v>
      </c>
      <c r="P947" t="e">
        <f>INDEX(sgStats[gl_rank],MATCH(stat_prod_calc_test_venusaur[[#This Row],[iv_str]],sgStats[gl_iv_string],0))</f>
        <v>#N/A</v>
      </c>
      <c r="Q947" t="e">
        <f>stat_prod_calc_test_venusaur[[#This Row],[sg_gl_rank]]=stat_prod_calc_test_venusaur[[#This Row],[gl_rank]]</f>
        <v>#N/A</v>
      </c>
      <c r="R947">
        <f>ROUND(stat_prod_calc_test_venusaur[[#This Row],[gl_stat_product]],1)</f>
        <v>1796.7</v>
      </c>
      <c r="S947" s="6" t="e">
        <f>INDEX(sgStats[gl_prod],MATCH(stat_prod_calc_test_venusaur[[#This Row],[iv_str]],sgStats[gl_iv_string],0))</f>
        <v>#N/A</v>
      </c>
      <c r="T947" s="5">
        <f>ROUND(stat_prod_calc_test_venusaur[[#This Row],[gl_percent_rank]],2)</f>
        <v>86.67</v>
      </c>
      <c r="U947" s="5" t="e">
        <f>INDEX(sgStats[gl_percent_sp],MATCH(stat_prod_calc_test_venusaur[[#This Row],[iv_str]],sgStats[gl_iv_string],0))</f>
        <v>#N/A</v>
      </c>
      <c r="V947" s="5" t="e">
        <f>stat_prod_calc_test_venusaur[[#This Row],[my_gl_%sp]]=stat_prod_calc_test_venusaur[[#This Row],[sg_gl_%sp]]</f>
        <v>#N/A</v>
      </c>
      <c r="W947" s="5">
        <f>ROUND(stat_prod_calc_test_venusaur[[#This Row],[gl_stat_product]]/$F$2*100,2)</f>
        <v>98.36</v>
      </c>
      <c r="X947" s="5" t="e">
        <f>stat_prod_calc_test_venusaur[[#This Row],[Column1]]=stat_prod_calc_test_venusaur[[#This Row],[sg_gl_%sp]]</f>
        <v>#N/A</v>
      </c>
      <c r="Y947" s="5">
        <f>stat_prod_calc_test_venusaur[[#This Row],[ul_stat_product]]/$L$66*100</f>
        <v>98.034450235639852</v>
      </c>
      <c r="Z947" s="5" t="e">
        <f>INDEX(sgStats[gl_rank],MATCH(stat_prod_calc_test_venusaur[[#This Row],[iv_str]],sgStats[ul_iv_string],0))</f>
        <v>#N/A</v>
      </c>
      <c r="AA947" s="5" t="e">
        <f>stat_prod_calc_test_venusaur[[#This Row],[sg_ul_rank]]=stat_prod_calc_test_venusaur[[#This Row],[ul_rank]]</f>
        <v>#N/A</v>
      </c>
      <c r="AB947" s="5">
        <f>ROUND(stat_prod_calc_test_venusaur[[#This Row],[ul_stat_product]],1)</f>
        <v>3876</v>
      </c>
      <c r="AC947" s="5" t="e">
        <f>INDEX(sgStats[ul_prod],MATCH(stat_prod_calc_test_venusaur[[#This Row],[iv_str]],sgStats[ul_iv_string],0))</f>
        <v>#N/A</v>
      </c>
    </row>
    <row r="948" spans="1:29" x14ac:dyDescent="0.25">
      <c r="A948" s="5" t="s">
        <v>36</v>
      </c>
      <c r="B948" s="5" t="s">
        <v>867</v>
      </c>
      <c r="C948">
        <v>21</v>
      </c>
      <c r="D948">
        <v>1487</v>
      </c>
      <c r="E948">
        <v>123</v>
      </c>
      <c r="F948">
        <v>1787.655</v>
      </c>
      <c r="G948">
        <v>830</v>
      </c>
      <c r="H948">
        <v>79.730999999999995</v>
      </c>
      <c r="I948">
        <v>40.5</v>
      </c>
      <c r="J948">
        <v>2494</v>
      </c>
      <c r="K948">
        <v>159</v>
      </c>
      <c r="L948">
        <v>3875.9780000000001</v>
      </c>
      <c r="M948">
        <v>947</v>
      </c>
      <c r="N948">
        <v>75.384</v>
      </c>
      <c r="O948">
        <v>3</v>
      </c>
      <c r="P948" t="e">
        <f>INDEX(sgStats[gl_rank],MATCH(stat_prod_calc_test_venusaur[[#This Row],[iv_str]],sgStats[gl_iv_string],0))</f>
        <v>#N/A</v>
      </c>
      <c r="Q948" t="e">
        <f>stat_prod_calc_test_venusaur[[#This Row],[sg_gl_rank]]=stat_prod_calc_test_venusaur[[#This Row],[gl_rank]]</f>
        <v>#N/A</v>
      </c>
      <c r="R948">
        <f>ROUND(stat_prod_calc_test_venusaur[[#This Row],[gl_stat_product]],1)</f>
        <v>1787.7</v>
      </c>
      <c r="S948" s="6" t="e">
        <f>INDEX(sgStats[gl_prod],MATCH(stat_prod_calc_test_venusaur[[#This Row],[iv_str]],sgStats[gl_iv_string],0))</f>
        <v>#N/A</v>
      </c>
      <c r="T948" s="5">
        <f>ROUND(stat_prod_calc_test_venusaur[[#This Row],[gl_percent_rank]],2)</f>
        <v>79.73</v>
      </c>
      <c r="U948" s="5" t="e">
        <f>INDEX(sgStats[gl_percent_sp],MATCH(stat_prod_calc_test_venusaur[[#This Row],[iv_str]],sgStats[gl_iv_string],0))</f>
        <v>#N/A</v>
      </c>
      <c r="V948" s="5" t="e">
        <f>stat_prod_calc_test_venusaur[[#This Row],[my_gl_%sp]]=stat_prod_calc_test_venusaur[[#This Row],[sg_gl_%sp]]</f>
        <v>#N/A</v>
      </c>
      <c r="W948" s="5">
        <f>ROUND(stat_prod_calc_test_venusaur[[#This Row],[gl_stat_product]]/$F$2*100,2)</f>
        <v>97.87</v>
      </c>
      <c r="X948" s="5" t="e">
        <f>stat_prod_calc_test_venusaur[[#This Row],[Column1]]=stat_prod_calc_test_venusaur[[#This Row],[sg_gl_%sp]]</f>
        <v>#N/A</v>
      </c>
      <c r="Y948" s="5">
        <f>stat_prod_calc_test_venusaur[[#This Row],[ul_stat_product]]/$L$66*100</f>
        <v>98.034121429960734</v>
      </c>
      <c r="Z948" s="5" t="e">
        <f>INDEX(sgStats[gl_rank],MATCH(stat_prod_calc_test_venusaur[[#This Row],[iv_str]],sgStats[ul_iv_string],0))</f>
        <v>#N/A</v>
      </c>
      <c r="AA948" s="5" t="e">
        <f>stat_prod_calc_test_venusaur[[#This Row],[sg_ul_rank]]=stat_prod_calc_test_venusaur[[#This Row],[ul_rank]]</f>
        <v>#N/A</v>
      </c>
      <c r="AB948" s="5">
        <f>ROUND(stat_prod_calc_test_venusaur[[#This Row],[ul_stat_product]],1)</f>
        <v>3876</v>
      </c>
      <c r="AC948" s="5" t="e">
        <f>INDEX(sgStats[ul_prod],MATCH(stat_prod_calc_test_venusaur[[#This Row],[iv_str]],sgStats[ul_iv_string],0))</f>
        <v>#N/A</v>
      </c>
    </row>
    <row r="949" spans="1:29" x14ac:dyDescent="0.25">
      <c r="A949" s="5" t="s">
        <v>36</v>
      </c>
      <c r="B949" s="5" t="s">
        <v>440</v>
      </c>
      <c r="C949">
        <v>20.5</v>
      </c>
      <c r="D949">
        <v>1492</v>
      </c>
      <c r="E949">
        <v>122</v>
      </c>
      <c r="F949">
        <v>1802.6559999999999</v>
      </c>
      <c r="G949">
        <v>403</v>
      </c>
      <c r="H949">
        <v>90.11</v>
      </c>
      <c r="I949">
        <v>38.5</v>
      </c>
      <c r="J949">
        <v>2493</v>
      </c>
      <c r="K949">
        <v>157</v>
      </c>
      <c r="L949">
        <v>3875.924</v>
      </c>
      <c r="M949">
        <v>948</v>
      </c>
      <c r="N949">
        <v>75.331999999999994</v>
      </c>
      <c r="O949">
        <v>3</v>
      </c>
      <c r="P949" t="e">
        <f>INDEX(sgStats[gl_rank],MATCH(stat_prod_calc_test_venusaur[[#This Row],[iv_str]],sgStats[gl_iv_string],0))</f>
        <v>#N/A</v>
      </c>
      <c r="Q949" t="e">
        <f>stat_prod_calc_test_venusaur[[#This Row],[sg_gl_rank]]=stat_prod_calc_test_venusaur[[#This Row],[gl_rank]]</f>
        <v>#N/A</v>
      </c>
      <c r="R949">
        <f>ROUND(stat_prod_calc_test_venusaur[[#This Row],[gl_stat_product]],1)</f>
        <v>1802.7</v>
      </c>
      <c r="S949" s="6" t="e">
        <f>INDEX(sgStats[gl_prod],MATCH(stat_prod_calc_test_venusaur[[#This Row],[iv_str]],sgStats[gl_iv_string],0))</f>
        <v>#N/A</v>
      </c>
      <c r="T949" s="5">
        <f>ROUND(stat_prod_calc_test_venusaur[[#This Row],[gl_percent_rank]],2)</f>
        <v>90.11</v>
      </c>
      <c r="U949" s="5" t="e">
        <f>INDEX(sgStats[gl_percent_sp],MATCH(stat_prod_calc_test_venusaur[[#This Row],[iv_str]],sgStats[gl_iv_string],0))</f>
        <v>#N/A</v>
      </c>
      <c r="V949" s="5" t="e">
        <f>stat_prod_calc_test_venusaur[[#This Row],[my_gl_%sp]]=stat_prod_calc_test_venusaur[[#This Row],[sg_gl_%sp]]</f>
        <v>#N/A</v>
      </c>
      <c r="W949" s="5">
        <f>ROUND(stat_prod_calc_test_venusaur[[#This Row],[gl_stat_product]]/$F$2*100,2)</f>
        <v>98.69</v>
      </c>
      <c r="X949" s="5" t="e">
        <f>stat_prod_calc_test_venusaur[[#This Row],[Column1]]=stat_prod_calc_test_venusaur[[#This Row],[sg_gl_%sp]]</f>
        <v>#N/A</v>
      </c>
      <c r="Y949" s="5">
        <f>stat_prod_calc_test_venusaur[[#This Row],[ul_stat_product]]/$L$66*100</f>
        <v>98.032755621755101</v>
      </c>
      <c r="Z949" s="5" t="e">
        <f>INDEX(sgStats[gl_rank],MATCH(stat_prod_calc_test_venusaur[[#This Row],[iv_str]],sgStats[ul_iv_string],0))</f>
        <v>#N/A</v>
      </c>
      <c r="AA949" s="5" t="e">
        <f>stat_prod_calc_test_venusaur[[#This Row],[sg_ul_rank]]=stat_prod_calc_test_venusaur[[#This Row],[ul_rank]]</f>
        <v>#N/A</v>
      </c>
      <c r="AB949" s="5">
        <f>ROUND(stat_prod_calc_test_venusaur[[#This Row],[ul_stat_product]],1)</f>
        <v>3875.9</v>
      </c>
      <c r="AC949" s="5" t="e">
        <f>INDEX(sgStats[ul_prod],MATCH(stat_prod_calc_test_venusaur[[#This Row],[iv_str]],sgStats[ul_iv_string],0))</f>
        <v>#N/A</v>
      </c>
    </row>
    <row r="950" spans="1:29" x14ac:dyDescent="0.25">
      <c r="A950" s="5" t="s">
        <v>36</v>
      </c>
      <c r="B950" s="5" t="s">
        <v>861</v>
      </c>
      <c r="C950">
        <v>20.5</v>
      </c>
      <c r="D950">
        <v>1488</v>
      </c>
      <c r="E950">
        <v>121</v>
      </c>
      <c r="F950">
        <v>1787.88</v>
      </c>
      <c r="G950">
        <v>825</v>
      </c>
      <c r="H950">
        <v>79.852999999999994</v>
      </c>
      <c r="I950">
        <v>38.5</v>
      </c>
      <c r="J950">
        <v>2487</v>
      </c>
      <c r="K950">
        <v>157</v>
      </c>
      <c r="L950">
        <v>3875.924</v>
      </c>
      <c r="M950">
        <v>948</v>
      </c>
      <c r="N950">
        <v>75.331999999999994</v>
      </c>
      <c r="O950">
        <v>3</v>
      </c>
      <c r="P950" t="e">
        <f>INDEX(sgStats[gl_rank],MATCH(stat_prod_calc_test_venusaur[[#This Row],[iv_str]],sgStats[gl_iv_string],0))</f>
        <v>#N/A</v>
      </c>
      <c r="Q950" t="e">
        <f>stat_prod_calc_test_venusaur[[#This Row],[sg_gl_rank]]=stat_prod_calc_test_venusaur[[#This Row],[gl_rank]]</f>
        <v>#N/A</v>
      </c>
      <c r="R950">
        <f>ROUND(stat_prod_calc_test_venusaur[[#This Row],[gl_stat_product]],1)</f>
        <v>1787.9</v>
      </c>
      <c r="S950" s="6" t="e">
        <f>INDEX(sgStats[gl_prod],MATCH(stat_prod_calc_test_venusaur[[#This Row],[iv_str]],sgStats[gl_iv_string],0))</f>
        <v>#N/A</v>
      </c>
      <c r="T950" s="5">
        <f>ROUND(stat_prod_calc_test_venusaur[[#This Row],[gl_percent_rank]],2)</f>
        <v>79.849999999999994</v>
      </c>
      <c r="U950" s="5" t="e">
        <f>INDEX(sgStats[gl_percent_sp],MATCH(stat_prod_calc_test_venusaur[[#This Row],[iv_str]],sgStats[gl_iv_string],0))</f>
        <v>#N/A</v>
      </c>
      <c r="V950" s="5" t="e">
        <f>stat_prod_calc_test_venusaur[[#This Row],[my_gl_%sp]]=stat_prod_calc_test_venusaur[[#This Row],[sg_gl_%sp]]</f>
        <v>#N/A</v>
      </c>
      <c r="W950" s="5">
        <f>ROUND(stat_prod_calc_test_venusaur[[#This Row],[gl_stat_product]]/$F$2*100,2)</f>
        <v>97.88</v>
      </c>
      <c r="X950" s="5" t="e">
        <f>stat_prod_calc_test_venusaur[[#This Row],[Column1]]=stat_prod_calc_test_venusaur[[#This Row],[sg_gl_%sp]]</f>
        <v>#N/A</v>
      </c>
      <c r="Y950" s="5">
        <f>stat_prod_calc_test_venusaur[[#This Row],[ul_stat_product]]/$L$66*100</f>
        <v>98.032755621755101</v>
      </c>
      <c r="Z950" s="5" t="e">
        <f>INDEX(sgStats[gl_rank],MATCH(stat_prod_calc_test_venusaur[[#This Row],[iv_str]],sgStats[ul_iv_string],0))</f>
        <v>#N/A</v>
      </c>
      <c r="AA950" s="5" t="e">
        <f>stat_prod_calc_test_venusaur[[#This Row],[sg_ul_rank]]=stat_prod_calc_test_venusaur[[#This Row],[ul_rank]]</f>
        <v>#N/A</v>
      </c>
      <c r="AB950" s="5">
        <f>ROUND(stat_prod_calc_test_venusaur[[#This Row],[ul_stat_product]],1)</f>
        <v>3875.9</v>
      </c>
      <c r="AC950" s="5" t="e">
        <f>INDEX(sgStats[ul_prod],MATCH(stat_prod_calc_test_venusaur[[#This Row],[iv_str]],sgStats[ul_iv_string],0))</f>
        <v>#N/A</v>
      </c>
    </row>
    <row r="951" spans="1:29" x14ac:dyDescent="0.25">
      <c r="A951" s="5" t="s">
        <v>36</v>
      </c>
      <c r="B951" s="5" t="s">
        <v>2143</v>
      </c>
      <c r="C951">
        <v>21</v>
      </c>
      <c r="D951">
        <v>1479</v>
      </c>
      <c r="E951">
        <v>121</v>
      </c>
      <c r="F951">
        <v>1758.588</v>
      </c>
      <c r="G951">
        <v>2107</v>
      </c>
      <c r="H951">
        <v>48.546999999999997</v>
      </c>
      <c r="I951">
        <v>41</v>
      </c>
      <c r="J951">
        <v>2497</v>
      </c>
      <c r="K951">
        <v>158</v>
      </c>
      <c r="L951">
        <v>3875.8919999999998</v>
      </c>
      <c r="M951">
        <v>950</v>
      </c>
      <c r="N951">
        <v>75.305999999999997</v>
      </c>
      <c r="O951">
        <v>3</v>
      </c>
      <c r="P951" t="e">
        <f>INDEX(sgStats[gl_rank],MATCH(stat_prod_calc_test_venusaur[[#This Row],[iv_str]],sgStats[gl_iv_string],0))</f>
        <v>#N/A</v>
      </c>
      <c r="Q951" t="e">
        <f>stat_prod_calc_test_venusaur[[#This Row],[sg_gl_rank]]=stat_prod_calc_test_venusaur[[#This Row],[gl_rank]]</f>
        <v>#N/A</v>
      </c>
      <c r="R951">
        <f>ROUND(stat_prod_calc_test_venusaur[[#This Row],[gl_stat_product]],1)</f>
        <v>1758.6</v>
      </c>
      <c r="S951" s="6" t="e">
        <f>INDEX(sgStats[gl_prod],MATCH(stat_prod_calc_test_venusaur[[#This Row],[iv_str]],sgStats[gl_iv_string],0))</f>
        <v>#N/A</v>
      </c>
      <c r="T951" s="5">
        <f>ROUND(stat_prod_calc_test_venusaur[[#This Row],[gl_percent_rank]],2)</f>
        <v>48.55</v>
      </c>
      <c r="U951" s="5" t="e">
        <f>INDEX(sgStats[gl_percent_sp],MATCH(stat_prod_calc_test_venusaur[[#This Row],[iv_str]],sgStats[gl_iv_string],0))</f>
        <v>#N/A</v>
      </c>
      <c r="V951" s="5" t="e">
        <f>stat_prod_calc_test_venusaur[[#This Row],[my_gl_%sp]]=stat_prod_calc_test_venusaur[[#This Row],[sg_gl_%sp]]</f>
        <v>#N/A</v>
      </c>
      <c r="W951" s="5">
        <f>ROUND(stat_prod_calc_test_venusaur[[#This Row],[gl_stat_product]]/$F$2*100,2)</f>
        <v>96.28</v>
      </c>
      <c r="X951" s="5" t="e">
        <f>stat_prod_calc_test_venusaur[[#This Row],[Column1]]=stat_prod_calc_test_venusaur[[#This Row],[sg_gl_%sp]]</f>
        <v>#N/A</v>
      </c>
      <c r="Y951" s="5">
        <f>stat_prod_calc_test_venusaur[[#This Row],[ul_stat_product]]/$L$66*100</f>
        <v>98.031946253929533</v>
      </c>
      <c r="Z951" s="5" t="e">
        <f>INDEX(sgStats[gl_rank],MATCH(stat_prod_calc_test_venusaur[[#This Row],[iv_str]],sgStats[ul_iv_string],0))</f>
        <v>#N/A</v>
      </c>
      <c r="AA951" s="5" t="e">
        <f>stat_prod_calc_test_venusaur[[#This Row],[sg_ul_rank]]=stat_prod_calc_test_venusaur[[#This Row],[ul_rank]]</f>
        <v>#N/A</v>
      </c>
      <c r="AB951" s="5">
        <f>ROUND(stat_prod_calc_test_venusaur[[#This Row],[ul_stat_product]],1)</f>
        <v>3875.9</v>
      </c>
      <c r="AC951" s="5" t="e">
        <f>INDEX(sgStats[ul_prod],MATCH(stat_prod_calc_test_venusaur[[#This Row],[iv_str]],sgStats[ul_iv_string],0))</f>
        <v>#N/A</v>
      </c>
    </row>
    <row r="952" spans="1:29" x14ac:dyDescent="0.25">
      <c r="A952" s="5" t="s">
        <v>36</v>
      </c>
      <c r="B952" s="5" t="s">
        <v>454</v>
      </c>
      <c r="C952">
        <v>21</v>
      </c>
      <c r="D952">
        <v>1494</v>
      </c>
      <c r="E952">
        <v>124</v>
      </c>
      <c r="F952">
        <v>1802.1890000000001</v>
      </c>
      <c r="G952">
        <v>417</v>
      </c>
      <c r="H952">
        <v>89.816999999999993</v>
      </c>
      <c r="I952">
        <v>40</v>
      </c>
      <c r="J952">
        <v>2490</v>
      </c>
      <c r="K952">
        <v>160</v>
      </c>
      <c r="L952">
        <v>3875.7570000000001</v>
      </c>
      <c r="M952">
        <v>951</v>
      </c>
      <c r="N952">
        <v>75.28</v>
      </c>
      <c r="O952">
        <v>3</v>
      </c>
      <c r="P952" t="e">
        <f>INDEX(sgStats[gl_rank],MATCH(stat_prod_calc_test_venusaur[[#This Row],[iv_str]],sgStats[gl_iv_string],0))</f>
        <v>#N/A</v>
      </c>
      <c r="Q952" t="e">
        <f>stat_prod_calc_test_venusaur[[#This Row],[sg_gl_rank]]=stat_prod_calc_test_venusaur[[#This Row],[gl_rank]]</f>
        <v>#N/A</v>
      </c>
      <c r="R952">
        <f>ROUND(stat_prod_calc_test_venusaur[[#This Row],[gl_stat_product]],1)</f>
        <v>1802.2</v>
      </c>
      <c r="S952" s="6" t="e">
        <f>INDEX(sgStats[gl_prod],MATCH(stat_prod_calc_test_venusaur[[#This Row],[iv_str]],sgStats[gl_iv_string],0))</f>
        <v>#N/A</v>
      </c>
      <c r="T952" s="5">
        <f>ROUND(stat_prod_calc_test_venusaur[[#This Row],[gl_percent_rank]],2)</f>
        <v>89.82</v>
      </c>
      <c r="U952" s="5" t="e">
        <f>INDEX(sgStats[gl_percent_sp],MATCH(stat_prod_calc_test_venusaur[[#This Row],[iv_str]],sgStats[gl_iv_string],0))</f>
        <v>#N/A</v>
      </c>
      <c r="V952" s="5" t="e">
        <f>stat_prod_calc_test_venusaur[[#This Row],[my_gl_%sp]]=stat_prod_calc_test_venusaur[[#This Row],[sg_gl_%sp]]</f>
        <v>#N/A</v>
      </c>
      <c r="W952" s="5">
        <f>ROUND(stat_prod_calc_test_venusaur[[#This Row],[gl_stat_product]]/$F$2*100,2)</f>
        <v>98.66</v>
      </c>
      <c r="X952" s="5" t="e">
        <f>stat_prod_calc_test_venusaur[[#This Row],[Column1]]=stat_prod_calc_test_venusaur[[#This Row],[sg_gl_%sp]]</f>
        <v>#N/A</v>
      </c>
      <c r="Y952" s="5">
        <f>stat_prod_calc_test_venusaur[[#This Row],[ul_stat_product]]/$L$66*100</f>
        <v>98.028531733415491</v>
      </c>
      <c r="Z952" s="5" t="e">
        <f>INDEX(sgStats[gl_rank],MATCH(stat_prod_calc_test_venusaur[[#This Row],[iv_str]],sgStats[ul_iv_string],0))</f>
        <v>#N/A</v>
      </c>
      <c r="AA952" s="5" t="e">
        <f>stat_prod_calc_test_venusaur[[#This Row],[sg_ul_rank]]=stat_prod_calc_test_venusaur[[#This Row],[ul_rank]]</f>
        <v>#N/A</v>
      </c>
      <c r="AB952" s="5">
        <f>ROUND(stat_prod_calc_test_venusaur[[#This Row],[ul_stat_product]],1)</f>
        <v>3875.8</v>
      </c>
      <c r="AC952" s="5" t="e">
        <f>INDEX(sgStats[ul_prod],MATCH(stat_prod_calc_test_venusaur[[#This Row],[iv_str]],sgStats[ul_iv_string],0))</f>
        <v>#N/A</v>
      </c>
    </row>
    <row r="953" spans="1:29" x14ac:dyDescent="0.25">
      <c r="A953" s="5" t="s">
        <v>36</v>
      </c>
      <c r="B953" s="5" t="s">
        <v>2349</v>
      </c>
      <c r="C953">
        <v>20</v>
      </c>
      <c r="D953">
        <v>1470</v>
      </c>
      <c r="E953">
        <v>117</v>
      </c>
      <c r="F953">
        <v>1754.7439999999999</v>
      </c>
      <c r="G953">
        <v>2312</v>
      </c>
      <c r="H953">
        <v>43.540999999999997</v>
      </c>
      <c r="I953">
        <v>38</v>
      </c>
      <c r="J953">
        <v>2499</v>
      </c>
      <c r="K953">
        <v>152</v>
      </c>
      <c r="L953">
        <v>3875.6170000000002</v>
      </c>
      <c r="M953">
        <v>952</v>
      </c>
      <c r="N953">
        <v>75.254000000000005</v>
      </c>
      <c r="O953">
        <v>3</v>
      </c>
      <c r="P953" t="e">
        <f>INDEX(sgStats[gl_rank],MATCH(stat_prod_calc_test_venusaur[[#This Row],[iv_str]],sgStats[gl_iv_string],0))</f>
        <v>#N/A</v>
      </c>
      <c r="Q953" t="e">
        <f>stat_prod_calc_test_venusaur[[#This Row],[sg_gl_rank]]=stat_prod_calc_test_venusaur[[#This Row],[gl_rank]]</f>
        <v>#N/A</v>
      </c>
      <c r="R953">
        <f>ROUND(stat_prod_calc_test_venusaur[[#This Row],[gl_stat_product]],1)</f>
        <v>1754.7</v>
      </c>
      <c r="S953" s="6" t="e">
        <f>INDEX(sgStats[gl_prod],MATCH(stat_prod_calc_test_venusaur[[#This Row],[iv_str]],sgStats[gl_iv_string],0))</f>
        <v>#N/A</v>
      </c>
      <c r="T953" s="5">
        <f>ROUND(stat_prod_calc_test_venusaur[[#This Row],[gl_percent_rank]],2)</f>
        <v>43.54</v>
      </c>
      <c r="U953" s="5" t="e">
        <f>INDEX(sgStats[gl_percent_sp],MATCH(stat_prod_calc_test_venusaur[[#This Row],[iv_str]],sgStats[gl_iv_string],0))</f>
        <v>#N/A</v>
      </c>
      <c r="V953" s="5" t="e">
        <f>stat_prod_calc_test_venusaur[[#This Row],[my_gl_%sp]]=stat_prod_calc_test_venusaur[[#This Row],[sg_gl_%sp]]</f>
        <v>#N/A</v>
      </c>
      <c r="W953" s="5">
        <f>ROUND(stat_prod_calc_test_venusaur[[#This Row],[gl_stat_product]]/$F$2*100,2)</f>
        <v>96.07</v>
      </c>
      <c r="X953" s="5" t="e">
        <f>stat_prod_calc_test_venusaur[[#This Row],[Column1]]=stat_prod_calc_test_venusaur[[#This Row],[sg_gl_%sp]]</f>
        <v>#N/A</v>
      </c>
      <c r="Y953" s="5">
        <f>stat_prod_calc_test_venusaur[[#This Row],[ul_stat_product]]/$L$66*100</f>
        <v>98.024990749178684</v>
      </c>
      <c r="Z953" s="5" t="e">
        <f>INDEX(sgStats[gl_rank],MATCH(stat_prod_calc_test_venusaur[[#This Row],[iv_str]],sgStats[ul_iv_string],0))</f>
        <v>#N/A</v>
      </c>
      <c r="AA953" s="5" t="e">
        <f>stat_prod_calc_test_venusaur[[#This Row],[sg_ul_rank]]=stat_prod_calc_test_venusaur[[#This Row],[ul_rank]]</f>
        <v>#N/A</v>
      </c>
      <c r="AB953" s="5">
        <f>ROUND(stat_prod_calc_test_venusaur[[#This Row],[ul_stat_product]],1)</f>
        <v>3875.6</v>
      </c>
      <c r="AC953" s="5" t="e">
        <f>INDEX(sgStats[ul_prod],MATCH(stat_prod_calc_test_venusaur[[#This Row],[iv_str]],sgStats[ul_iv_string],0))</f>
        <v>#N/A</v>
      </c>
    </row>
    <row r="954" spans="1:29" x14ac:dyDescent="0.25">
      <c r="A954" s="5" t="s">
        <v>36</v>
      </c>
      <c r="B954" s="5" t="s">
        <v>1615</v>
      </c>
      <c r="C954">
        <v>20</v>
      </c>
      <c r="D954">
        <v>1481</v>
      </c>
      <c r="E954">
        <v>121</v>
      </c>
      <c r="F954">
        <v>1769.9110000000001</v>
      </c>
      <c r="G954">
        <v>1578</v>
      </c>
      <c r="H954">
        <v>61.465000000000003</v>
      </c>
      <c r="I954">
        <v>37.5</v>
      </c>
      <c r="J954">
        <v>2499</v>
      </c>
      <c r="K954">
        <v>157</v>
      </c>
      <c r="L954">
        <v>3875.5320000000002</v>
      </c>
      <c r="M954">
        <v>953</v>
      </c>
      <c r="N954">
        <v>75.227999999999994</v>
      </c>
      <c r="O954">
        <v>3</v>
      </c>
      <c r="P954" t="e">
        <f>INDEX(sgStats[gl_rank],MATCH(stat_prod_calc_test_venusaur[[#This Row],[iv_str]],sgStats[gl_iv_string],0))</f>
        <v>#N/A</v>
      </c>
      <c r="Q954" t="e">
        <f>stat_prod_calc_test_venusaur[[#This Row],[sg_gl_rank]]=stat_prod_calc_test_venusaur[[#This Row],[gl_rank]]</f>
        <v>#N/A</v>
      </c>
      <c r="R954">
        <f>ROUND(stat_prod_calc_test_venusaur[[#This Row],[gl_stat_product]],1)</f>
        <v>1769.9</v>
      </c>
      <c r="S954" s="6" t="e">
        <f>INDEX(sgStats[gl_prod],MATCH(stat_prod_calc_test_venusaur[[#This Row],[iv_str]],sgStats[gl_iv_string],0))</f>
        <v>#N/A</v>
      </c>
      <c r="T954" s="5">
        <f>ROUND(stat_prod_calc_test_venusaur[[#This Row],[gl_percent_rank]],2)</f>
        <v>61.47</v>
      </c>
      <c r="U954" s="5" t="e">
        <f>INDEX(sgStats[gl_percent_sp],MATCH(stat_prod_calc_test_venusaur[[#This Row],[iv_str]],sgStats[gl_iv_string],0))</f>
        <v>#N/A</v>
      </c>
      <c r="V954" s="5" t="e">
        <f>stat_prod_calc_test_venusaur[[#This Row],[my_gl_%sp]]=stat_prod_calc_test_venusaur[[#This Row],[sg_gl_%sp]]</f>
        <v>#N/A</v>
      </c>
      <c r="W954" s="5">
        <f>ROUND(stat_prod_calc_test_venusaur[[#This Row],[gl_stat_product]]/$F$2*100,2)</f>
        <v>96.9</v>
      </c>
      <c r="X954" s="5" t="e">
        <f>stat_prod_calc_test_venusaur[[#This Row],[Column1]]=stat_prod_calc_test_venusaur[[#This Row],[sg_gl_%sp]]</f>
        <v>#N/A</v>
      </c>
      <c r="Y954" s="5">
        <f>stat_prod_calc_test_venusaur[[#This Row],[ul_stat_product]]/$L$66*100</f>
        <v>98.022840865892064</v>
      </c>
      <c r="Z954" s="5" t="e">
        <f>INDEX(sgStats[gl_rank],MATCH(stat_prod_calc_test_venusaur[[#This Row],[iv_str]],sgStats[ul_iv_string],0))</f>
        <v>#N/A</v>
      </c>
      <c r="AA954" s="5" t="e">
        <f>stat_prod_calc_test_venusaur[[#This Row],[sg_ul_rank]]=stat_prod_calc_test_venusaur[[#This Row],[ul_rank]]</f>
        <v>#N/A</v>
      </c>
      <c r="AB954" s="5">
        <f>ROUND(stat_prod_calc_test_venusaur[[#This Row],[ul_stat_product]],1)</f>
        <v>3875.5</v>
      </c>
      <c r="AC954" s="5" t="e">
        <f>INDEX(sgStats[ul_prod],MATCH(stat_prod_calc_test_venusaur[[#This Row],[iv_str]],sgStats[ul_iv_string],0))</f>
        <v>#N/A</v>
      </c>
    </row>
    <row r="955" spans="1:29" x14ac:dyDescent="0.25">
      <c r="A955" s="5" t="s">
        <v>36</v>
      </c>
      <c r="B955" s="5" t="s">
        <v>835</v>
      </c>
      <c r="C955">
        <v>19.5</v>
      </c>
      <c r="D955">
        <v>1497</v>
      </c>
      <c r="E955">
        <v>120</v>
      </c>
      <c r="F955">
        <v>1788.54</v>
      </c>
      <c r="G955">
        <v>799</v>
      </c>
      <c r="H955">
        <v>80.488</v>
      </c>
      <c r="I955">
        <v>35</v>
      </c>
      <c r="J955">
        <v>2496</v>
      </c>
      <c r="K955">
        <v>156</v>
      </c>
      <c r="L955">
        <v>3875.393</v>
      </c>
      <c r="M955">
        <v>954</v>
      </c>
      <c r="N955">
        <v>75.201999999999998</v>
      </c>
      <c r="O955">
        <v>3</v>
      </c>
      <c r="P955" t="e">
        <f>INDEX(sgStats[gl_rank],MATCH(stat_prod_calc_test_venusaur[[#This Row],[iv_str]],sgStats[gl_iv_string],0))</f>
        <v>#N/A</v>
      </c>
      <c r="Q955" t="e">
        <f>stat_prod_calc_test_venusaur[[#This Row],[sg_gl_rank]]=stat_prod_calc_test_venusaur[[#This Row],[gl_rank]]</f>
        <v>#N/A</v>
      </c>
      <c r="R955">
        <f>ROUND(stat_prod_calc_test_venusaur[[#This Row],[gl_stat_product]],1)</f>
        <v>1788.5</v>
      </c>
      <c r="S955" s="6" t="e">
        <f>INDEX(sgStats[gl_prod],MATCH(stat_prod_calc_test_venusaur[[#This Row],[iv_str]],sgStats[gl_iv_string],0))</f>
        <v>#N/A</v>
      </c>
      <c r="T955" s="5">
        <f>ROUND(stat_prod_calc_test_venusaur[[#This Row],[gl_percent_rank]],2)</f>
        <v>80.489999999999995</v>
      </c>
      <c r="U955" s="5" t="e">
        <f>INDEX(sgStats[gl_percent_sp],MATCH(stat_prod_calc_test_venusaur[[#This Row],[iv_str]],sgStats[gl_iv_string],0))</f>
        <v>#N/A</v>
      </c>
      <c r="V955" s="5" t="e">
        <f>stat_prod_calc_test_venusaur[[#This Row],[my_gl_%sp]]=stat_prod_calc_test_venusaur[[#This Row],[sg_gl_%sp]]</f>
        <v>#N/A</v>
      </c>
      <c r="W955" s="5">
        <f>ROUND(stat_prod_calc_test_venusaur[[#This Row],[gl_stat_product]]/$F$2*100,2)</f>
        <v>97.92</v>
      </c>
      <c r="X955" s="5" t="e">
        <f>stat_prod_calc_test_venusaur[[#This Row],[Column1]]=stat_prod_calc_test_venusaur[[#This Row],[sg_gl_%sp]]</f>
        <v>#N/A</v>
      </c>
      <c r="Y955" s="5">
        <f>stat_prod_calc_test_venusaur[[#This Row],[ul_stat_product]]/$L$66*100</f>
        <v>98.019325174399796</v>
      </c>
      <c r="Z955" s="5" t="e">
        <f>INDEX(sgStats[gl_rank],MATCH(stat_prod_calc_test_venusaur[[#This Row],[iv_str]],sgStats[ul_iv_string],0))</f>
        <v>#N/A</v>
      </c>
      <c r="AA955" s="5" t="e">
        <f>stat_prod_calc_test_venusaur[[#This Row],[sg_ul_rank]]=stat_prod_calc_test_venusaur[[#This Row],[ul_rank]]</f>
        <v>#N/A</v>
      </c>
      <c r="AB955" s="5">
        <f>ROUND(stat_prod_calc_test_venusaur[[#This Row],[ul_stat_product]],1)</f>
        <v>3875.4</v>
      </c>
      <c r="AC955" s="5" t="e">
        <f>INDEX(sgStats[ul_prod],MATCH(stat_prod_calc_test_venusaur[[#This Row],[iv_str]],sgStats[ul_iv_string],0))</f>
        <v>#N/A</v>
      </c>
    </row>
    <row r="956" spans="1:29" x14ac:dyDescent="0.25">
      <c r="A956" s="5" t="s">
        <v>36</v>
      </c>
      <c r="B956" s="5" t="s">
        <v>300</v>
      </c>
      <c r="C956">
        <v>20.5</v>
      </c>
      <c r="D956">
        <v>1499</v>
      </c>
      <c r="E956">
        <v>120</v>
      </c>
      <c r="F956">
        <v>1808.924</v>
      </c>
      <c r="G956">
        <v>264</v>
      </c>
      <c r="H956">
        <v>93.504000000000005</v>
      </c>
      <c r="I956">
        <v>38</v>
      </c>
      <c r="J956">
        <v>2487</v>
      </c>
      <c r="K956">
        <v>155</v>
      </c>
      <c r="L956">
        <v>3875.37</v>
      </c>
      <c r="M956">
        <v>955</v>
      </c>
      <c r="N956">
        <v>75.176000000000002</v>
      </c>
      <c r="O956">
        <v>3</v>
      </c>
      <c r="P956" t="e">
        <f>INDEX(sgStats[gl_rank],MATCH(stat_prod_calc_test_venusaur[[#This Row],[iv_str]],sgStats[gl_iv_string],0))</f>
        <v>#N/A</v>
      </c>
      <c r="Q956" t="e">
        <f>stat_prod_calc_test_venusaur[[#This Row],[sg_gl_rank]]=stat_prod_calc_test_venusaur[[#This Row],[gl_rank]]</f>
        <v>#N/A</v>
      </c>
      <c r="R956">
        <f>ROUND(stat_prod_calc_test_venusaur[[#This Row],[gl_stat_product]],1)</f>
        <v>1808.9</v>
      </c>
      <c r="S956" s="6" t="e">
        <f>INDEX(sgStats[gl_prod],MATCH(stat_prod_calc_test_venusaur[[#This Row],[iv_str]],sgStats[gl_iv_string],0))</f>
        <v>#N/A</v>
      </c>
      <c r="T956" s="5">
        <f>ROUND(stat_prod_calc_test_venusaur[[#This Row],[gl_percent_rank]],2)</f>
        <v>93.5</v>
      </c>
      <c r="U956" s="5" t="e">
        <f>INDEX(sgStats[gl_percent_sp],MATCH(stat_prod_calc_test_venusaur[[#This Row],[iv_str]],sgStats[gl_iv_string],0))</f>
        <v>#N/A</v>
      </c>
      <c r="V956" s="5" t="e">
        <f>stat_prod_calc_test_venusaur[[#This Row],[my_gl_%sp]]=stat_prod_calc_test_venusaur[[#This Row],[sg_gl_%sp]]</f>
        <v>#N/A</v>
      </c>
      <c r="W956" s="5">
        <f>ROUND(stat_prod_calc_test_venusaur[[#This Row],[gl_stat_product]]/$F$2*100,2)</f>
        <v>99.03</v>
      </c>
      <c r="X956" s="5" t="e">
        <f>stat_prod_calc_test_venusaur[[#This Row],[Column1]]=stat_prod_calc_test_venusaur[[#This Row],[sg_gl_%sp]]</f>
        <v>#N/A</v>
      </c>
      <c r="Y956" s="5">
        <f>stat_prod_calc_test_venusaur[[#This Row],[ul_stat_product]]/$L$66*100</f>
        <v>98.018743441275177</v>
      </c>
      <c r="Z956" s="5" t="e">
        <f>INDEX(sgStats[gl_rank],MATCH(stat_prod_calc_test_venusaur[[#This Row],[iv_str]],sgStats[ul_iv_string],0))</f>
        <v>#N/A</v>
      </c>
      <c r="AA956" s="5" t="e">
        <f>stat_prod_calc_test_venusaur[[#This Row],[sg_ul_rank]]=stat_prod_calc_test_venusaur[[#This Row],[ul_rank]]</f>
        <v>#N/A</v>
      </c>
      <c r="AB956" s="5">
        <f>ROUND(stat_prod_calc_test_venusaur[[#This Row],[ul_stat_product]],1)</f>
        <v>3875.4</v>
      </c>
      <c r="AC956" s="5" t="e">
        <f>INDEX(sgStats[ul_prod],MATCH(stat_prod_calc_test_venusaur[[#This Row],[iv_str]],sgStats[ul_iv_string],0))</f>
        <v>#N/A</v>
      </c>
    </row>
    <row r="957" spans="1:29" x14ac:dyDescent="0.25">
      <c r="A957" s="5" t="s">
        <v>36</v>
      </c>
      <c r="B957" s="5" t="s">
        <v>589</v>
      </c>
      <c r="C957">
        <v>20</v>
      </c>
      <c r="D957">
        <v>1499</v>
      </c>
      <c r="E957">
        <v>121</v>
      </c>
      <c r="F957">
        <v>1796.425</v>
      </c>
      <c r="G957">
        <v>553</v>
      </c>
      <c r="H957">
        <v>86.495999999999995</v>
      </c>
      <c r="I957">
        <v>36.5</v>
      </c>
      <c r="J957">
        <v>2492</v>
      </c>
      <c r="K957">
        <v>157</v>
      </c>
      <c r="L957">
        <v>3875.3389999999999</v>
      </c>
      <c r="M957">
        <v>956</v>
      </c>
      <c r="N957">
        <v>75.123999999999995</v>
      </c>
      <c r="O957">
        <v>3</v>
      </c>
      <c r="P957" t="e">
        <f>INDEX(sgStats[gl_rank],MATCH(stat_prod_calc_test_venusaur[[#This Row],[iv_str]],sgStats[gl_iv_string],0))</f>
        <v>#N/A</v>
      </c>
      <c r="Q957" t="e">
        <f>stat_prod_calc_test_venusaur[[#This Row],[sg_gl_rank]]=stat_prod_calc_test_venusaur[[#This Row],[gl_rank]]</f>
        <v>#N/A</v>
      </c>
      <c r="R957">
        <f>ROUND(stat_prod_calc_test_venusaur[[#This Row],[gl_stat_product]],1)</f>
        <v>1796.4</v>
      </c>
      <c r="S957" s="6" t="e">
        <f>INDEX(sgStats[gl_prod],MATCH(stat_prod_calc_test_venusaur[[#This Row],[iv_str]],sgStats[gl_iv_string],0))</f>
        <v>#N/A</v>
      </c>
      <c r="T957" s="5">
        <f>ROUND(stat_prod_calc_test_venusaur[[#This Row],[gl_percent_rank]],2)</f>
        <v>86.5</v>
      </c>
      <c r="U957" s="5" t="e">
        <f>INDEX(sgStats[gl_percent_sp],MATCH(stat_prod_calc_test_venusaur[[#This Row],[iv_str]],sgStats[gl_iv_string],0))</f>
        <v>#N/A</v>
      </c>
      <c r="V957" s="5" t="e">
        <f>stat_prod_calc_test_venusaur[[#This Row],[my_gl_%sp]]=stat_prod_calc_test_venusaur[[#This Row],[sg_gl_%sp]]</f>
        <v>#N/A</v>
      </c>
      <c r="W957" s="5">
        <f>ROUND(stat_prod_calc_test_venusaur[[#This Row],[gl_stat_product]]/$F$2*100,2)</f>
        <v>98.35</v>
      </c>
      <c r="X957" s="5" t="e">
        <f>stat_prod_calc_test_venusaur[[#This Row],[Column1]]=stat_prod_calc_test_venusaur[[#This Row],[sg_gl_%sp]]</f>
        <v>#N/A</v>
      </c>
      <c r="Y957" s="5">
        <f>stat_prod_calc_test_venusaur[[#This Row],[ul_stat_product]]/$L$66*100</f>
        <v>98.017959366194177</v>
      </c>
      <c r="Z957" s="5" t="e">
        <f>INDEX(sgStats[gl_rank],MATCH(stat_prod_calc_test_venusaur[[#This Row],[iv_str]],sgStats[ul_iv_string],0))</f>
        <v>#N/A</v>
      </c>
      <c r="AA957" s="5" t="e">
        <f>stat_prod_calc_test_venusaur[[#This Row],[sg_ul_rank]]=stat_prod_calc_test_venusaur[[#This Row],[ul_rank]]</f>
        <v>#N/A</v>
      </c>
      <c r="AB957" s="5">
        <f>ROUND(stat_prod_calc_test_venusaur[[#This Row],[ul_stat_product]],1)</f>
        <v>3875.3</v>
      </c>
      <c r="AC957" s="5" t="e">
        <f>INDEX(sgStats[ul_prod],MATCH(stat_prod_calc_test_venusaur[[#This Row],[iv_str]],sgStats[ul_iv_string],0))</f>
        <v>#N/A</v>
      </c>
    </row>
    <row r="958" spans="1:29" x14ac:dyDescent="0.25">
      <c r="A958" s="5" t="s">
        <v>36</v>
      </c>
      <c r="B958" s="5" t="s">
        <v>3131</v>
      </c>
      <c r="C958">
        <v>19.5</v>
      </c>
      <c r="D958">
        <v>1465</v>
      </c>
      <c r="E958">
        <v>120</v>
      </c>
      <c r="F958">
        <v>1737.0550000000001</v>
      </c>
      <c r="G958">
        <v>3095</v>
      </c>
      <c r="H958">
        <v>24.443999999999999</v>
      </c>
      <c r="I958">
        <v>36.5</v>
      </c>
      <c r="J958">
        <v>2499</v>
      </c>
      <c r="K958">
        <v>157</v>
      </c>
      <c r="L958">
        <v>3875.3389999999999</v>
      </c>
      <c r="M958">
        <v>956</v>
      </c>
      <c r="N958">
        <v>75.123999999999995</v>
      </c>
      <c r="O958">
        <v>3</v>
      </c>
      <c r="P958" t="e">
        <f>INDEX(sgStats[gl_rank],MATCH(stat_prod_calc_test_venusaur[[#This Row],[iv_str]],sgStats[gl_iv_string],0))</f>
        <v>#N/A</v>
      </c>
      <c r="Q958" t="e">
        <f>stat_prod_calc_test_venusaur[[#This Row],[sg_gl_rank]]=stat_prod_calc_test_venusaur[[#This Row],[gl_rank]]</f>
        <v>#N/A</v>
      </c>
      <c r="R958">
        <f>ROUND(stat_prod_calc_test_venusaur[[#This Row],[gl_stat_product]],1)</f>
        <v>1737.1</v>
      </c>
      <c r="S958" s="6" t="e">
        <f>INDEX(sgStats[gl_prod],MATCH(stat_prod_calc_test_venusaur[[#This Row],[iv_str]],sgStats[gl_iv_string],0))</f>
        <v>#N/A</v>
      </c>
      <c r="T958" s="5">
        <f>ROUND(stat_prod_calc_test_venusaur[[#This Row],[gl_percent_rank]],2)</f>
        <v>24.44</v>
      </c>
      <c r="U958" s="5" t="e">
        <f>INDEX(sgStats[gl_percent_sp],MATCH(stat_prod_calc_test_venusaur[[#This Row],[iv_str]],sgStats[gl_iv_string],0))</f>
        <v>#N/A</v>
      </c>
      <c r="V958" s="5" t="e">
        <f>stat_prod_calc_test_venusaur[[#This Row],[my_gl_%sp]]=stat_prod_calc_test_venusaur[[#This Row],[sg_gl_%sp]]</f>
        <v>#N/A</v>
      </c>
      <c r="W958" s="5">
        <f>ROUND(stat_prod_calc_test_venusaur[[#This Row],[gl_stat_product]]/$F$2*100,2)</f>
        <v>95.1</v>
      </c>
      <c r="X958" s="5" t="e">
        <f>stat_prod_calc_test_venusaur[[#This Row],[Column1]]=stat_prod_calc_test_venusaur[[#This Row],[sg_gl_%sp]]</f>
        <v>#N/A</v>
      </c>
      <c r="Y958" s="5">
        <f>stat_prod_calc_test_venusaur[[#This Row],[ul_stat_product]]/$L$66*100</f>
        <v>98.017959366194177</v>
      </c>
      <c r="Z958" s="5" t="e">
        <f>INDEX(sgStats[gl_rank],MATCH(stat_prod_calc_test_venusaur[[#This Row],[iv_str]],sgStats[ul_iv_string],0))</f>
        <v>#N/A</v>
      </c>
      <c r="AA958" s="5" t="e">
        <f>stat_prod_calc_test_venusaur[[#This Row],[sg_ul_rank]]=stat_prod_calc_test_venusaur[[#This Row],[ul_rank]]</f>
        <v>#N/A</v>
      </c>
      <c r="AB958" s="5">
        <f>ROUND(stat_prod_calc_test_venusaur[[#This Row],[ul_stat_product]],1)</f>
        <v>3875.3</v>
      </c>
      <c r="AC958" s="5" t="e">
        <f>INDEX(sgStats[ul_prod],MATCH(stat_prod_calc_test_venusaur[[#This Row],[iv_str]],sgStats[ul_iv_string],0))</f>
        <v>#N/A</v>
      </c>
    </row>
    <row r="959" spans="1:29" x14ac:dyDescent="0.25">
      <c r="A959" s="5" t="s">
        <v>36</v>
      </c>
      <c r="B959" s="5" t="s">
        <v>1499</v>
      </c>
      <c r="C959">
        <v>20.5</v>
      </c>
      <c r="D959">
        <v>1480</v>
      </c>
      <c r="E959">
        <v>117</v>
      </c>
      <c r="F959">
        <v>1772.432</v>
      </c>
      <c r="G959">
        <v>1461</v>
      </c>
      <c r="H959">
        <v>64.274000000000001</v>
      </c>
      <c r="I959">
        <v>39</v>
      </c>
      <c r="J959">
        <v>2492</v>
      </c>
      <c r="K959">
        <v>152</v>
      </c>
      <c r="L959">
        <v>3875.3180000000002</v>
      </c>
      <c r="M959">
        <v>958</v>
      </c>
      <c r="N959">
        <v>75.072000000000003</v>
      </c>
      <c r="O959">
        <v>3</v>
      </c>
      <c r="P959" t="e">
        <f>INDEX(sgStats[gl_rank],MATCH(stat_prod_calc_test_venusaur[[#This Row],[iv_str]],sgStats[gl_iv_string],0))</f>
        <v>#N/A</v>
      </c>
      <c r="Q959" t="e">
        <f>stat_prod_calc_test_venusaur[[#This Row],[sg_gl_rank]]=stat_prod_calc_test_venusaur[[#This Row],[gl_rank]]</f>
        <v>#N/A</v>
      </c>
      <c r="R959">
        <f>ROUND(stat_prod_calc_test_venusaur[[#This Row],[gl_stat_product]],1)</f>
        <v>1772.4</v>
      </c>
      <c r="S959" s="6" t="e">
        <f>INDEX(sgStats[gl_prod],MATCH(stat_prod_calc_test_venusaur[[#This Row],[iv_str]],sgStats[gl_iv_string],0))</f>
        <v>#N/A</v>
      </c>
      <c r="T959" s="5">
        <f>ROUND(stat_prod_calc_test_venusaur[[#This Row],[gl_percent_rank]],2)</f>
        <v>64.27</v>
      </c>
      <c r="U959" s="5" t="e">
        <f>INDEX(sgStats[gl_percent_sp],MATCH(stat_prod_calc_test_venusaur[[#This Row],[iv_str]],sgStats[gl_iv_string],0))</f>
        <v>#N/A</v>
      </c>
      <c r="V959" s="5" t="e">
        <f>stat_prod_calc_test_venusaur[[#This Row],[my_gl_%sp]]=stat_prod_calc_test_venusaur[[#This Row],[sg_gl_%sp]]</f>
        <v>#N/A</v>
      </c>
      <c r="W959" s="5">
        <f>ROUND(stat_prod_calc_test_venusaur[[#This Row],[gl_stat_product]]/$F$2*100,2)</f>
        <v>97.03</v>
      </c>
      <c r="X959" s="5" t="e">
        <f>stat_prod_calc_test_venusaur[[#This Row],[Column1]]=stat_prod_calc_test_venusaur[[#This Row],[sg_gl_%sp]]</f>
        <v>#N/A</v>
      </c>
      <c r="Y959" s="5">
        <f>stat_prod_calc_test_venusaur[[#This Row],[ul_stat_product]]/$L$66*100</f>
        <v>98.017428218558649</v>
      </c>
      <c r="Z959" s="5" t="e">
        <f>INDEX(sgStats[gl_rank],MATCH(stat_prod_calc_test_venusaur[[#This Row],[iv_str]],sgStats[ul_iv_string],0))</f>
        <v>#N/A</v>
      </c>
      <c r="AA959" s="5" t="e">
        <f>stat_prod_calc_test_venusaur[[#This Row],[sg_ul_rank]]=stat_prod_calc_test_venusaur[[#This Row],[ul_rank]]</f>
        <v>#N/A</v>
      </c>
      <c r="AB959" s="5">
        <f>ROUND(stat_prod_calc_test_venusaur[[#This Row],[ul_stat_product]],1)</f>
        <v>3875.3</v>
      </c>
      <c r="AC959" s="5" t="e">
        <f>INDEX(sgStats[ul_prod],MATCH(stat_prod_calc_test_venusaur[[#This Row],[iv_str]],sgStats[ul_iv_string],0))</f>
        <v>#N/A</v>
      </c>
    </row>
    <row r="960" spans="1:29" x14ac:dyDescent="0.25">
      <c r="A960" s="5" t="s">
        <v>36</v>
      </c>
      <c r="B960" s="5" t="s">
        <v>1500</v>
      </c>
      <c r="C960">
        <v>20.5</v>
      </c>
      <c r="D960">
        <v>1477</v>
      </c>
      <c r="E960">
        <v>117</v>
      </c>
      <c r="F960">
        <v>1772.432</v>
      </c>
      <c r="G960">
        <v>1461</v>
      </c>
      <c r="H960">
        <v>64.274000000000001</v>
      </c>
      <c r="I960">
        <v>39</v>
      </c>
      <c r="J960">
        <v>2486</v>
      </c>
      <c r="K960">
        <v>152</v>
      </c>
      <c r="L960">
        <v>3875.3180000000002</v>
      </c>
      <c r="M960">
        <v>958</v>
      </c>
      <c r="N960">
        <v>75.072000000000003</v>
      </c>
      <c r="O960">
        <v>3</v>
      </c>
      <c r="P960" t="e">
        <f>INDEX(sgStats[gl_rank],MATCH(stat_prod_calc_test_venusaur[[#This Row],[iv_str]],sgStats[gl_iv_string],0))</f>
        <v>#N/A</v>
      </c>
      <c r="Q960" t="e">
        <f>stat_prod_calc_test_venusaur[[#This Row],[sg_gl_rank]]=stat_prod_calc_test_venusaur[[#This Row],[gl_rank]]</f>
        <v>#N/A</v>
      </c>
      <c r="R960">
        <f>ROUND(stat_prod_calc_test_venusaur[[#This Row],[gl_stat_product]],1)</f>
        <v>1772.4</v>
      </c>
      <c r="S960" s="6" t="e">
        <f>INDEX(sgStats[gl_prod],MATCH(stat_prod_calc_test_venusaur[[#This Row],[iv_str]],sgStats[gl_iv_string],0))</f>
        <v>#N/A</v>
      </c>
      <c r="T960" s="5">
        <f>ROUND(stat_prod_calc_test_venusaur[[#This Row],[gl_percent_rank]],2)</f>
        <v>64.27</v>
      </c>
      <c r="U960" s="5" t="e">
        <f>INDEX(sgStats[gl_percent_sp],MATCH(stat_prod_calc_test_venusaur[[#This Row],[iv_str]],sgStats[gl_iv_string],0))</f>
        <v>#N/A</v>
      </c>
      <c r="V960" s="5" t="e">
        <f>stat_prod_calc_test_venusaur[[#This Row],[my_gl_%sp]]=stat_prod_calc_test_venusaur[[#This Row],[sg_gl_%sp]]</f>
        <v>#N/A</v>
      </c>
      <c r="W960" s="5">
        <f>ROUND(stat_prod_calc_test_venusaur[[#This Row],[gl_stat_product]]/$F$2*100,2)</f>
        <v>97.03</v>
      </c>
      <c r="X960" s="5" t="e">
        <f>stat_prod_calc_test_venusaur[[#This Row],[Column1]]=stat_prod_calc_test_venusaur[[#This Row],[sg_gl_%sp]]</f>
        <v>#N/A</v>
      </c>
      <c r="Y960" s="5">
        <f>stat_prod_calc_test_venusaur[[#This Row],[ul_stat_product]]/$L$66*100</f>
        <v>98.017428218558649</v>
      </c>
      <c r="Z960" s="5" t="e">
        <f>INDEX(sgStats[gl_rank],MATCH(stat_prod_calc_test_venusaur[[#This Row],[iv_str]],sgStats[ul_iv_string],0))</f>
        <v>#N/A</v>
      </c>
      <c r="AA960" s="5" t="e">
        <f>stat_prod_calc_test_venusaur[[#This Row],[sg_ul_rank]]=stat_prod_calc_test_venusaur[[#This Row],[ul_rank]]</f>
        <v>#N/A</v>
      </c>
      <c r="AB960" s="5">
        <f>ROUND(stat_prod_calc_test_venusaur[[#This Row],[ul_stat_product]],1)</f>
        <v>3875.3</v>
      </c>
      <c r="AC960" s="5" t="e">
        <f>INDEX(sgStats[ul_prod],MATCH(stat_prod_calc_test_venusaur[[#This Row],[iv_str]],sgStats[ul_iv_string],0))</f>
        <v>#N/A</v>
      </c>
    </row>
    <row r="961" spans="1:29" x14ac:dyDescent="0.25">
      <c r="A961" s="5" t="s">
        <v>36</v>
      </c>
      <c r="B961" s="5" t="s">
        <v>450</v>
      </c>
      <c r="C961">
        <v>20.5</v>
      </c>
      <c r="D961">
        <v>1495</v>
      </c>
      <c r="E961">
        <v>122</v>
      </c>
      <c r="F961">
        <v>1802.3430000000001</v>
      </c>
      <c r="G961">
        <v>413</v>
      </c>
      <c r="H961">
        <v>89.915000000000006</v>
      </c>
      <c r="I961">
        <v>38.5</v>
      </c>
      <c r="J961">
        <v>2499</v>
      </c>
      <c r="K961">
        <v>157</v>
      </c>
      <c r="L961">
        <v>3875.2530000000002</v>
      </c>
      <c r="M961">
        <v>960</v>
      </c>
      <c r="N961">
        <v>75.02</v>
      </c>
      <c r="O961">
        <v>3</v>
      </c>
      <c r="P961" t="e">
        <f>INDEX(sgStats[gl_rank],MATCH(stat_prod_calc_test_venusaur[[#This Row],[iv_str]],sgStats[gl_iv_string],0))</f>
        <v>#N/A</v>
      </c>
      <c r="Q961" t="e">
        <f>stat_prod_calc_test_venusaur[[#This Row],[sg_gl_rank]]=stat_prod_calc_test_venusaur[[#This Row],[gl_rank]]</f>
        <v>#N/A</v>
      </c>
      <c r="R961">
        <f>ROUND(stat_prod_calc_test_venusaur[[#This Row],[gl_stat_product]],1)</f>
        <v>1802.3</v>
      </c>
      <c r="S961" s="6" t="e">
        <f>INDEX(sgStats[gl_prod],MATCH(stat_prod_calc_test_venusaur[[#This Row],[iv_str]],sgStats[gl_iv_string],0))</f>
        <v>#N/A</v>
      </c>
      <c r="T961" s="5">
        <f>ROUND(stat_prod_calc_test_venusaur[[#This Row],[gl_percent_rank]],2)</f>
        <v>89.92</v>
      </c>
      <c r="U961" s="5" t="e">
        <f>INDEX(sgStats[gl_percent_sp],MATCH(stat_prod_calc_test_venusaur[[#This Row],[iv_str]],sgStats[gl_iv_string],0))</f>
        <v>#N/A</v>
      </c>
      <c r="V961" s="5" t="e">
        <f>stat_prod_calc_test_venusaur[[#This Row],[my_gl_%sp]]=stat_prod_calc_test_venusaur[[#This Row],[sg_gl_%sp]]</f>
        <v>#N/A</v>
      </c>
      <c r="W961" s="5">
        <f>ROUND(stat_prod_calc_test_venusaur[[#This Row],[gl_stat_product]]/$F$2*100,2)</f>
        <v>98.67</v>
      </c>
      <c r="X961" s="5" t="e">
        <f>stat_prod_calc_test_venusaur[[#This Row],[Column1]]=stat_prod_calc_test_venusaur[[#This Row],[sg_gl_%sp]]</f>
        <v>#N/A</v>
      </c>
      <c r="Y961" s="5">
        <f>stat_prod_calc_test_venusaur[[#This Row],[ul_stat_product]]/$L$66*100</f>
        <v>98.015784190163004</v>
      </c>
      <c r="Z961" s="5" t="e">
        <f>INDEX(sgStats[gl_rank],MATCH(stat_prod_calc_test_venusaur[[#This Row],[iv_str]],sgStats[ul_iv_string],0))</f>
        <v>#N/A</v>
      </c>
      <c r="AA961" s="5" t="e">
        <f>stat_prod_calc_test_venusaur[[#This Row],[sg_ul_rank]]=stat_prod_calc_test_venusaur[[#This Row],[ul_rank]]</f>
        <v>#N/A</v>
      </c>
      <c r="AB961" s="5">
        <f>ROUND(stat_prod_calc_test_venusaur[[#This Row],[ul_stat_product]],1)</f>
        <v>3875.3</v>
      </c>
      <c r="AC961" s="5" t="e">
        <f>INDEX(sgStats[ul_prod],MATCH(stat_prod_calc_test_venusaur[[#This Row],[iv_str]],sgStats[ul_iv_string],0))</f>
        <v>#N/A</v>
      </c>
    </row>
    <row r="962" spans="1:29" x14ac:dyDescent="0.25">
      <c r="A962" s="5" t="s">
        <v>36</v>
      </c>
      <c r="B962" s="5" t="s">
        <v>870</v>
      </c>
      <c r="C962">
        <v>20.5</v>
      </c>
      <c r="D962">
        <v>1492</v>
      </c>
      <c r="E962">
        <v>121</v>
      </c>
      <c r="F962">
        <v>1787.57</v>
      </c>
      <c r="G962">
        <v>834</v>
      </c>
      <c r="H962">
        <v>79.658000000000001</v>
      </c>
      <c r="I962">
        <v>38.5</v>
      </c>
      <c r="J962">
        <v>2493</v>
      </c>
      <c r="K962">
        <v>157</v>
      </c>
      <c r="L962">
        <v>3875.2530000000002</v>
      </c>
      <c r="M962">
        <v>960</v>
      </c>
      <c r="N962">
        <v>75.02</v>
      </c>
      <c r="O962">
        <v>3</v>
      </c>
      <c r="P962" t="e">
        <f>INDEX(sgStats[gl_rank],MATCH(stat_prod_calc_test_venusaur[[#This Row],[iv_str]],sgStats[gl_iv_string],0))</f>
        <v>#N/A</v>
      </c>
      <c r="Q962" t="e">
        <f>stat_prod_calc_test_venusaur[[#This Row],[sg_gl_rank]]=stat_prod_calc_test_venusaur[[#This Row],[gl_rank]]</f>
        <v>#N/A</v>
      </c>
      <c r="R962">
        <f>ROUND(stat_prod_calc_test_venusaur[[#This Row],[gl_stat_product]],1)</f>
        <v>1787.6</v>
      </c>
      <c r="S962" s="6" t="e">
        <f>INDEX(sgStats[gl_prod],MATCH(stat_prod_calc_test_venusaur[[#This Row],[iv_str]],sgStats[gl_iv_string],0))</f>
        <v>#N/A</v>
      </c>
      <c r="T962" s="5">
        <f>ROUND(stat_prod_calc_test_venusaur[[#This Row],[gl_percent_rank]],2)</f>
        <v>79.66</v>
      </c>
      <c r="U962" s="5" t="e">
        <f>INDEX(sgStats[gl_percent_sp],MATCH(stat_prod_calc_test_venusaur[[#This Row],[iv_str]],sgStats[gl_iv_string],0))</f>
        <v>#N/A</v>
      </c>
      <c r="V962" s="5" t="e">
        <f>stat_prod_calc_test_venusaur[[#This Row],[my_gl_%sp]]=stat_prod_calc_test_venusaur[[#This Row],[sg_gl_%sp]]</f>
        <v>#N/A</v>
      </c>
      <c r="W962" s="5">
        <f>ROUND(stat_prod_calc_test_venusaur[[#This Row],[gl_stat_product]]/$F$2*100,2)</f>
        <v>97.86</v>
      </c>
      <c r="X962" s="5" t="e">
        <f>stat_prod_calc_test_venusaur[[#This Row],[Column1]]=stat_prod_calc_test_venusaur[[#This Row],[sg_gl_%sp]]</f>
        <v>#N/A</v>
      </c>
      <c r="Y962" s="5">
        <f>stat_prod_calc_test_venusaur[[#This Row],[ul_stat_product]]/$L$66*100</f>
        <v>98.015784190163004</v>
      </c>
      <c r="Z962" s="5" t="e">
        <f>INDEX(sgStats[gl_rank],MATCH(stat_prod_calc_test_venusaur[[#This Row],[iv_str]],sgStats[ul_iv_string],0))</f>
        <v>#N/A</v>
      </c>
      <c r="AA962" s="5" t="e">
        <f>stat_prod_calc_test_venusaur[[#This Row],[sg_ul_rank]]=stat_prod_calc_test_venusaur[[#This Row],[ul_rank]]</f>
        <v>#N/A</v>
      </c>
      <c r="AB962" s="5">
        <f>ROUND(stat_prod_calc_test_venusaur[[#This Row],[ul_stat_product]],1)</f>
        <v>3875.3</v>
      </c>
      <c r="AC962" s="5" t="e">
        <f>INDEX(sgStats[ul_prod],MATCH(stat_prod_calc_test_venusaur[[#This Row],[iv_str]],sgStats[ul_iv_string],0))</f>
        <v>#N/A</v>
      </c>
    </row>
    <row r="963" spans="1:29" x14ac:dyDescent="0.25">
      <c r="A963" s="5" t="s">
        <v>36</v>
      </c>
      <c r="B963" s="5" t="s">
        <v>2603</v>
      </c>
      <c r="C963">
        <v>20</v>
      </c>
      <c r="D963">
        <v>1469</v>
      </c>
      <c r="E963">
        <v>122</v>
      </c>
      <c r="F963">
        <v>1749.009</v>
      </c>
      <c r="G963">
        <v>2567</v>
      </c>
      <c r="H963">
        <v>37.338000000000001</v>
      </c>
      <c r="I963">
        <v>38</v>
      </c>
      <c r="J963">
        <v>2498</v>
      </c>
      <c r="K963">
        <v>159</v>
      </c>
      <c r="L963">
        <v>3875.2420000000002</v>
      </c>
      <c r="M963">
        <v>962</v>
      </c>
      <c r="N963">
        <v>74.992999999999995</v>
      </c>
      <c r="O963">
        <v>3</v>
      </c>
      <c r="P963" t="e">
        <f>INDEX(sgStats[gl_rank],MATCH(stat_prod_calc_test_venusaur[[#This Row],[iv_str]],sgStats[gl_iv_string],0))</f>
        <v>#N/A</v>
      </c>
      <c r="Q963" t="e">
        <f>stat_prod_calc_test_venusaur[[#This Row],[sg_gl_rank]]=stat_prod_calc_test_venusaur[[#This Row],[gl_rank]]</f>
        <v>#N/A</v>
      </c>
      <c r="R963">
        <f>ROUND(stat_prod_calc_test_venusaur[[#This Row],[gl_stat_product]],1)</f>
        <v>1749</v>
      </c>
      <c r="S963" s="6" t="e">
        <f>INDEX(sgStats[gl_prod],MATCH(stat_prod_calc_test_venusaur[[#This Row],[iv_str]],sgStats[gl_iv_string],0))</f>
        <v>#N/A</v>
      </c>
      <c r="T963" s="5">
        <f>ROUND(stat_prod_calc_test_venusaur[[#This Row],[gl_percent_rank]],2)</f>
        <v>37.340000000000003</v>
      </c>
      <c r="U963" s="5" t="e">
        <f>INDEX(sgStats[gl_percent_sp],MATCH(stat_prod_calc_test_venusaur[[#This Row],[iv_str]],sgStats[gl_iv_string],0))</f>
        <v>#N/A</v>
      </c>
      <c r="V963" s="5" t="e">
        <f>stat_prod_calc_test_venusaur[[#This Row],[my_gl_%sp]]=stat_prod_calc_test_venusaur[[#This Row],[sg_gl_%sp]]</f>
        <v>#N/A</v>
      </c>
      <c r="W963" s="5">
        <f>ROUND(stat_prod_calc_test_venusaur[[#This Row],[gl_stat_product]]/$F$2*100,2)</f>
        <v>95.75</v>
      </c>
      <c r="X963" s="5" t="e">
        <f>stat_prod_calc_test_venusaur[[#This Row],[Column1]]=stat_prod_calc_test_venusaur[[#This Row],[sg_gl_%sp]]</f>
        <v>#N/A</v>
      </c>
      <c r="Y963" s="5">
        <f>stat_prod_calc_test_venusaur[[#This Row],[ul_stat_product]]/$L$66*100</f>
        <v>98.015505969972963</v>
      </c>
      <c r="Z963" s="5" t="e">
        <f>INDEX(sgStats[gl_rank],MATCH(stat_prod_calc_test_venusaur[[#This Row],[iv_str]],sgStats[ul_iv_string],0))</f>
        <v>#N/A</v>
      </c>
      <c r="AA963" s="5" t="e">
        <f>stat_prod_calc_test_venusaur[[#This Row],[sg_ul_rank]]=stat_prod_calc_test_venusaur[[#This Row],[ul_rank]]</f>
        <v>#N/A</v>
      </c>
      <c r="AB963" s="5">
        <f>ROUND(stat_prod_calc_test_venusaur[[#This Row],[ul_stat_product]],1)</f>
        <v>3875.2</v>
      </c>
      <c r="AC963" s="5" t="e">
        <f>INDEX(sgStats[ul_prod],MATCH(stat_prod_calc_test_venusaur[[#This Row],[iv_str]],sgStats[ul_iv_string],0))</f>
        <v>#N/A</v>
      </c>
    </row>
    <row r="964" spans="1:29" x14ac:dyDescent="0.25">
      <c r="A964" s="5" t="s">
        <v>36</v>
      </c>
      <c r="B964" s="5" t="s">
        <v>1504</v>
      </c>
      <c r="C964">
        <v>20.5</v>
      </c>
      <c r="D964">
        <v>1484</v>
      </c>
      <c r="E964">
        <v>117</v>
      </c>
      <c r="F964">
        <v>1772.347</v>
      </c>
      <c r="G964">
        <v>1467</v>
      </c>
      <c r="H964">
        <v>64.126999999999995</v>
      </c>
      <c r="I964">
        <v>39</v>
      </c>
      <c r="J964">
        <v>2498</v>
      </c>
      <c r="K964">
        <v>152</v>
      </c>
      <c r="L964">
        <v>3875.1309999999999</v>
      </c>
      <c r="M964">
        <v>963</v>
      </c>
      <c r="N964">
        <v>74.966999999999999</v>
      </c>
      <c r="O964">
        <v>3</v>
      </c>
      <c r="P964" t="e">
        <f>INDEX(sgStats[gl_rank],MATCH(stat_prod_calc_test_venusaur[[#This Row],[iv_str]],sgStats[gl_iv_string],0))</f>
        <v>#N/A</v>
      </c>
      <c r="Q964" t="e">
        <f>stat_prod_calc_test_venusaur[[#This Row],[sg_gl_rank]]=stat_prod_calc_test_venusaur[[#This Row],[gl_rank]]</f>
        <v>#N/A</v>
      </c>
      <c r="R964">
        <f>ROUND(stat_prod_calc_test_venusaur[[#This Row],[gl_stat_product]],1)</f>
        <v>1772.3</v>
      </c>
      <c r="S964" s="6" t="e">
        <f>INDEX(sgStats[gl_prod],MATCH(stat_prod_calc_test_venusaur[[#This Row],[iv_str]],sgStats[gl_iv_string],0))</f>
        <v>#N/A</v>
      </c>
      <c r="T964" s="5">
        <f>ROUND(stat_prod_calc_test_venusaur[[#This Row],[gl_percent_rank]],2)</f>
        <v>64.13</v>
      </c>
      <c r="U964" s="5" t="e">
        <f>INDEX(sgStats[gl_percent_sp],MATCH(stat_prod_calc_test_venusaur[[#This Row],[iv_str]],sgStats[gl_iv_string],0))</f>
        <v>#N/A</v>
      </c>
      <c r="V964" s="5" t="e">
        <f>stat_prod_calc_test_venusaur[[#This Row],[my_gl_%sp]]=stat_prod_calc_test_venusaur[[#This Row],[sg_gl_%sp]]</f>
        <v>#N/A</v>
      </c>
      <c r="W964" s="5">
        <f>ROUND(stat_prod_calc_test_venusaur[[#This Row],[gl_stat_product]]/$F$2*100,2)</f>
        <v>97.03</v>
      </c>
      <c r="X964" s="5" t="e">
        <f>stat_prod_calc_test_venusaur[[#This Row],[Column1]]=stat_prod_calc_test_venusaur[[#This Row],[sg_gl_%sp]]</f>
        <v>#N/A</v>
      </c>
      <c r="Y964" s="5">
        <f>stat_prod_calc_test_venusaur[[#This Row],[ul_stat_product]]/$L$66*100</f>
        <v>98.012698475328065</v>
      </c>
      <c r="Z964" s="5" t="e">
        <f>INDEX(sgStats[gl_rank],MATCH(stat_prod_calc_test_venusaur[[#This Row],[iv_str]],sgStats[ul_iv_string],0))</f>
        <v>#N/A</v>
      </c>
      <c r="AA964" s="5" t="e">
        <f>stat_prod_calc_test_venusaur[[#This Row],[sg_ul_rank]]=stat_prod_calc_test_venusaur[[#This Row],[ul_rank]]</f>
        <v>#N/A</v>
      </c>
      <c r="AB964" s="5">
        <f>ROUND(stat_prod_calc_test_venusaur[[#This Row],[ul_stat_product]],1)</f>
        <v>3875.1</v>
      </c>
      <c r="AC964" s="5" t="e">
        <f>INDEX(sgStats[ul_prod],MATCH(stat_prod_calc_test_venusaur[[#This Row],[iv_str]],sgStats[ul_iv_string],0))</f>
        <v>#N/A</v>
      </c>
    </row>
    <row r="965" spans="1:29" x14ac:dyDescent="0.25">
      <c r="A965" s="5" t="s">
        <v>36</v>
      </c>
      <c r="B965" s="5" t="s">
        <v>304</v>
      </c>
      <c r="C965">
        <v>20.5</v>
      </c>
      <c r="D965">
        <v>1499</v>
      </c>
      <c r="E965">
        <v>120</v>
      </c>
      <c r="F965">
        <v>1808.7919999999999</v>
      </c>
      <c r="G965">
        <v>268</v>
      </c>
      <c r="H965">
        <v>93.382000000000005</v>
      </c>
      <c r="I965">
        <v>38</v>
      </c>
      <c r="J965">
        <v>2487</v>
      </c>
      <c r="K965">
        <v>155</v>
      </c>
      <c r="L965">
        <v>3875.0880000000002</v>
      </c>
      <c r="M965">
        <v>964</v>
      </c>
      <c r="N965">
        <v>74.915000000000006</v>
      </c>
      <c r="O965">
        <v>3</v>
      </c>
      <c r="P965" t="e">
        <f>INDEX(sgStats[gl_rank],MATCH(stat_prod_calc_test_venusaur[[#This Row],[iv_str]],sgStats[gl_iv_string],0))</f>
        <v>#N/A</v>
      </c>
      <c r="Q965" t="e">
        <f>stat_prod_calc_test_venusaur[[#This Row],[sg_gl_rank]]=stat_prod_calc_test_venusaur[[#This Row],[gl_rank]]</f>
        <v>#N/A</v>
      </c>
      <c r="R965">
        <f>ROUND(stat_prod_calc_test_venusaur[[#This Row],[gl_stat_product]],1)</f>
        <v>1808.8</v>
      </c>
      <c r="S965" s="6" t="e">
        <f>INDEX(sgStats[gl_prod],MATCH(stat_prod_calc_test_venusaur[[#This Row],[iv_str]],sgStats[gl_iv_string],0))</f>
        <v>#N/A</v>
      </c>
      <c r="T965" s="5">
        <f>ROUND(stat_prod_calc_test_venusaur[[#This Row],[gl_percent_rank]],2)</f>
        <v>93.38</v>
      </c>
      <c r="U965" s="5" t="e">
        <f>INDEX(sgStats[gl_percent_sp],MATCH(stat_prod_calc_test_venusaur[[#This Row],[iv_str]],sgStats[gl_iv_string],0))</f>
        <v>#N/A</v>
      </c>
      <c r="V965" s="5" t="e">
        <f>stat_prod_calc_test_venusaur[[#This Row],[my_gl_%sp]]=stat_prod_calc_test_venusaur[[#This Row],[sg_gl_%sp]]</f>
        <v>#N/A</v>
      </c>
      <c r="W965" s="5">
        <f>ROUND(stat_prod_calc_test_venusaur[[#This Row],[gl_stat_product]]/$F$2*100,2)</f>
        <v>99.02</v>
      </c>
      <c r="X965" s="5" t="e">
        <f>stat_prod_calc_test_venusaur[[#This Row],[Column1]]=stat_prod_calc_test_venusaur[[#This Row],[sg_gl_%sp]]</f>
        <v>#N/A</v>
      </c>
      <c r="Y965" s="5">
        <f>stat_prod_calc_test_venusaur[[#This Row],[ul_stat_product]]/$L$66*100</f>
        <v>98.011610887312486</v>
      </c>
      <c r="Z965" s="5" t="e">
        <f>INDEX(sgStats[gl_rank],MATCH(stat_prod_calc_test_venusaur[[#This Row],[iv_str]],sgStats[ul_iv_string],0))</f>
        <v>#N/A</v>
      </c>
      <c r="AA965" s="5" t="e">
        <f>stat_prod_calc_test_venusaur[[#This Row],[sg_ul_rank]]=stat_prod_calc_test_venusaur[[#This Row],[ul_rank]]</f>
        <v>#N/A</v>
      </c>
      <c r="AB965" s="5">
        <f>ROUND(stat_prod_calc_test_venusaur[[#This Row],[ul_stat_product]],1)</f>
        <v>3875.1</v>
      </c>
      <c r="AC965" s="5" t="e">
        <f>INDEX(sgStats[ul_prod],MATCH(stat_prod_calc_test_venusaur[[#This Row],[iv_str]],sgStats[ul_iv_string],0))</f>
        <v>#N/A</v>
      </c>
    </row>
    <row r="966" spans="1:29" x14ac:dyDescent="0.25">
      <c r="A966" s="5" t="s">
        <v>36</v>
      </c>
      <c r="B966" s="5" t="s">
        <v>2561</v>
      </c>
      <c r="C966">
        <v>20</v>
      </c>
      <c r="D966">
        <v>1466</v>
      </c>
      <c r="E966">
        <v>119</v>
      </c>
      <c r="F966">
        <v>1749.9570000000001</v>
      </c>
      <c r="G966">
        <v>2525</v>
      </c>
      <c r="H966">
        <v>38.363999999999997</v>
      </c>
      <c r="I966">
        <v>38</v>
      </c>
      <c r="J966">
        <v>2493</v>
      </c>
      <c r="K966">
        <v>155</v>
      </c>
      <c r="L966">
        <v>3875.0880000000002</v>
      </c>
      <c r="M966">
        <v>964</v>
      </c>
      <c r="N966">
        <v>74.915000000000006</v>
      </c>
      <c r="O966">
        <v>3</v>
      </c>
      <c r="P966" t="e">
        <f>INDEX(sgStats[gl_rank],MATCH(stat_prod_calc_test_venusaur[[#This Row],[iv_str]],sgStats[gl_iv_string],0))</f>
        <v>#N/A</v>
      </c>
      <c r="Q966" t="e">
        <f>stat_prod_calc_test_venusaur[[#This Row],[sg_gl_rank]]=stat_prod_calc_test_venusaur[[#This Row],[gl_rank]]</f>
        <v>#N/A</v>
      </c>
      <c r="R966">
        <f>ROUND(stat_prod_calc_test_venusaur[[#This Row],[gl_stat_product]],1)</f>
        <v>1750</v>
      </c>
      <c r="S966" s="6" t="e">
        <f>INDEX(sgStats[gl_prod],MATCH(stat_prod_calc_test_venusaur[[#This Row],[iv_str]],sgStats[gl_iv_string],0))</f>
        <v>#N/A</v>
      </c>
      <c r="T966" s="5">
        <f>ROUND(stat_prod_calc_test_venusaur[[#This Row],[gl_percent_rank]],2)</f>
        <v>38.36</v>
      </c>
      <c r="U966" s="5" t="e">
        <f>INDEX(sgStats[gl_percent_sp],MATCH(stat_prod_calc_test_venusaur[[#This Row],[iv_str]],sgStats[gl_iv_string],0))</f>
        <v>#N/A</v>
      </c>
      <c r="V966" s="5" t="e">
        <f>stat_prod_calc_test_venusaur[[#This Row],[my_gl_%sp]]=stat_prod_calc_test_venusaur[[#This Row],[sg_gl_%sp]]</f>
        <v>#N/A</v>
      </c>
      <c r="W966" s="5">
        <f>ROUND(stat_prod_calc_test_venusaur[[#This Row],[gl_stat_product]]/$F$2*100,2)</f>
        <v>95.8</v>
      </c>
      <c r="X966" s="5" t="e">
        <f>stat_prod_calc_test_venusaur[[#This Row],[Column1]]=stat_prod_calc_test_venusaur[[#This Row],[sg_gl_%sp]]</f>
        <v>#N/A</v>
      </c>
      <c r="Y966" s="5">
        <f>stat_prod_calc_test_venusaur[[#This Row],[ul_stat_product]]/$L$66*100</f>
        <v>98.011610887312486</v>
      </c>
      <c r="Z966" s="5" t="e">
        <f>INDEX(sgStats[gl_rank],MATCH(stat_prod_calc_test_venusaur[[#This Row],[iv_str]],sgStats[ul_iv_string],0))</f>
        <v>#N/A</v>
      </c>
      <c r="AA966" s="5" t="e">
        <f>stat_prod_calc_test_venusaur[[#This Row],[sg_ul_rank]]=stat_prod_calc_test_venusaur[[#This Row],[ul_rank]]</f>
        <v>#N/A</v>
      </c>
      <c r="AB966" s="5">
        <f>ROUND(stat_prod_calc_test_venusaur[[#This Row],[ul_stat_product]],1)</f>
        <v>3875.1</v>
      </c>
      <c r="AC966" s="5" t="e">
        <f>INDEX(sgStats[ul_prod],MATCH(stat_prod_calc_test_venusaur[[#This Row],[iv_str]],sgStats[ul_iv_string],0))</f>
        <v>#N/A</v>
      </c>
    </row>
    <row r="967" spans="1:29" x14ac:dyDescent="0.25">
      <c r="A967" s="5" t="s">
        <v>36</v>
      </c>
      <c r="B967" s="5" t="s">
        <v>88</v>
      </c>
      <c r="C967">
        <v>21.5</v>
      </c>
      <c r="D967">
        <v>1499</v>
      </c>
      <c r="E967">
        <v>126</v>
      </c>
      <c r="F967">
        <v>1828.173</v>
      </c>
      <c r="G967">
        <v>52</v>
      </c>
      <c r="H967">
        <v>98.754999999999995</v>
      </c>
      <c r="I967">
        <v>41</v>
      </c>
      <c r="J967">
        <v>2472</v>
      </c>
      <c r="K967">
        <v>162</v>
      </c>
      <c r="L967">
        <v>3875.0340000000001</v>
      </c>
      <c r="M967">
        <v>966</v>
      </c>
      <c r="N967">
        <v>74.888999999999996</v>
      </c>
      <c r="O967">
        <v>3</v>
      </c>
      <c r="P967">
        <f>INDEX(sgStats[gl_rank],MATCH(stat_prod_calc_test_venusaur[[#This Row],[iv_str]],sgStats[gl_iv_string],0))</f>
        <v>52</v>
      </c>
      <c r="Q967" t="b">
        <f>stat_prod_calc_test_venusaur[[#This Row],[sg_gl_rank]]=stat_prod_calc_test_venusaur[[#This Row],[gl_rank]]</f>
        <v>1</v>
      </c>
      <c r="R967">
        <f>ROUND(stat_prod_calc_test_venusaur[[#This Row],[gl_stat_product]],1)</f>
        <v>1828.2</v>
      </c>
      <c r="S967" s="6">
        <f>INDEX(sgStats[gl_prod],MATCH(stat_prod_calc_test_venusaur[[#This Row],[iv_str]],sgStats[gl_iv_string],0))</f>
        <v>1828.2</v>
      </c>
      <c r="T967" s="5">
        <f>ROUND(stat_prod_calc_test_venusaur[[#This Row],[gl_percent_rank]],2)</f>
        <v>98.76</v>
      </c>
      <c r="U967" s="5">
        <f>INDEX(sgStats[gl_percent_sp],MATCH(stat_prod_calc_test_venusaur[[#This Row],[iv_str]],sgStats[gl_iv_string],0))</f>
        <v>98.68</v>
      </c>
      <c r="V967" s="5" t="b">
        <f>stat_prod_calc_test_venusaur[[#This Row],[my_gl_%sp]]=stat_prod_calc_test_venusaur[[#This Row],[sg_gl_%sp]]</f>
        <v>0</v>
      </c>
      <c r="W967" s="5">
        <f>ROUND(stat_prod_calc_test_venusaur[[#This Row],[gl_stat_product]]/$F$2*100,2)</f>
        <v>100.09</v>
      </c>
      <c r="X967" s="5" t="b">
        <f>stat_prod_calc_test_venusaur[[#This Row],[Column1]]=stat_prod_calc_test_venusaur[[#This Row],[sg_gl_%sp]]</f>
        <v>0</v>
      </c>
      <c r="Y967" s="5">
        <f>stat_prod_calc_test_venusaur[[#This Row],[ul_stat_product]]/$L$66*100</f>
        <v>98.010245079106852</v>
      </c>
      <c r="Z967" s="5" t="e">
        <f>INDEX(sgStats[gl_rank],MATCH(stat_prod_calc_test_venusaur[[#This Row],[iv_str]],sgStats[ul_iv_string],0))</f>
        <v>#N/A</v>
      </c>
      <c r="AA967" s="5" t="e">
        <f>stat_prod_calc_test_venusaur[[#This Row],[sg_ul_rank]]=stat_prod_calc_test_venusaur[[#This Row],[ul_rank]]</f>
        <v>#N/A</v>
      </c>
      <c r="AB967" s="5">
        <f>ROUND(stat_prod_calc_test_venusaur[[#This Row],[ul_stat_product]],1)</f>
        <v>3875</v>
      </c>
      <c r="AC967" s="5" t="e">
        <f>INDEX(sgStats[ul_prod],MATCH(stat_prod_calc_test_venusaur[[#This Row],[iv_str]],sgStats[ul_iv_string],0))</f>
        <v>#N/A</v>
      </c>
    </row>
    <row r="968" spans="1:29" x14ac:dyDescent="0.25">
      <c r="A968" s="5" t="s">
        <v>36</v>
      </c>
      <c r="B968" s="5" t="s">
        <v>1752</v>
      </c>
      <c r="C968">
        <v>20.5</v>
      </c>
      <c r="D968">
        <v>1477</v>
      </c>
      <c r="E968">
        <v>122</v>
      </c>
      <c r="F968">
        <v>1766.64</v>
      </c>
      <c r="G968">
        <v>1716</v>
      </c>
      <c r="H968">
        <v>58.094999999999999</v>
      </c>
      <c r="I968">
        <v>39</v>
      </c>
      <c r="J968">
        <v>2486</v>
      </c>
      <c r="K968">
        <v>159</v>
      </c>
      <c r="L968">
        <v>3874.9430000000002</v>
      </c>
      <c r="M968">
        <v>967</v>
      </c>
      <c r="N968">
        <v>74.863</v>
      </c>
      <c r="O968">
        <v>3</v>
      </c>
      <c r="P968" t="e">
        <f>INDEX(sgStats[gl_rank],MATCH(stat_prod_calc_test_venusaur[[#This Row],[iv_str]],sgStats[gl_iv_string],0))</f>
        <v>#N/A</v>
      </c>
      <c r="Q968" t="e">
        <f>stat_prod_calc_test_venusaur[[#This Row],[sg_gl_rank]]=stat_prod_calc_test_venusaur[[#This Row],[gl_rank]]</f>
        <v>#N/A</v>
      </c>
      <c r="R968">
        <f>ROUND(stat_prod_calc_test_venusaur[[#This Row],[gl_stat_product]],1)</f>
        <v>1766.6</v>
      </c>
      <c r="S968" s="6" t="e">
        <f>INDEX(sgStats[gl_prod],MATCH(stat_prod_calc_test_venusaur[[#This Row],[iv_str]],sgStats[gl_iv_string],0))</f>
        <v>#N/A</v>
      </c>
      <c r="T968" s="5">
        <f>ROUND(stat_prod_calc_test_venusaur[[#This Row],[gl_percent_rank]],2)</f>
        <v>58.1</v>
      </c>
      <c r="U968" s="5" t="e">
        <f>INDEX(sgStats[gl_percent_sp],MATCH(stat_prod_calc_test_venusaur[[#This Row],[iv_str]],sgStats[gl_iv_string],0))</f>
        <v>#N/A</v>
      </c>
      <c r="V968" s="5" t="e">
        <f>stat_prod_calc_test_venusaur[[#This Row],[my_gl_%sp]]=stat_prod_calc_test_venusaur[[#This Row],[sg_gl_%sp]]</f>
        <v>#N/A</v>
      </c>
      <c r="W968" s="5">
        <f>ROUND(stat_prod_calc_test_venusaur[[#This Row],[gl_stat_product]]/$F$2*100,2)</f>
        <v>96.72</v>
      </c>
      <c r="X968" s="5" t="e">
        <f>stat_prod_calc_test_venusaur[[#This Row],[Column1]]=stat_prod_calc_test_venusaur[[#This Row],[sg_gl_%sp]]</f>
        <v>#N/A</v>
      </c>
      <c r="Y968" s="5">
        <f>stat_prod_calc_test_venusaur[[#This Row],[ul_stat_product]]/$L$66*100</f>
        <v>98.007943439352943</v>
      </c>
      <c r="Z968" s="5" t="e">
        <f>INDEX(sgStats[gl_rank],MATCH(stat_prod_calc_test_venusaur[[#This Row],[iv_str]],sgStats[ul_iv_string],0))</f>
        <v>#N/A</v>
      </c>
      <c r="AA968" s="5" t="e">
        <f>stat_prod_calc_test_venusaur[[#This Row],[sg_ul_rank]]=stat_prod_calc_test_venusaur[[#This Row],[ul_rank]]</f>
        <v>#N/A</v>
      </c>
      <c r="AB968" s="5">
        <f>ROUND(stat_prod_calc_test_venusaur[[#This Row],[ul_stat_product]],1)</f>
        <v>3874.9</v>
      </c>
      <c r="AC968" s="5" t="e">
        <f>INDEX(sgStats[ul_prod],MATCH(stat_prod_calc_test_venusaur[[#This Row],[iv_str]],sgStats[ul_iv_string],0))</f>
        <v>#N/A</v>
      </c>
    </row>
    <row r="969" spans="1:29" x14ac:dyDescent="0.25">
      <c r="A969" s="5" t="s">
        <v>36</v>
      </c>
      <c r="B969" s="5" t="s">
        <v>761</v>
      </c>
      <c r="C969">
        <v>20</v>
      </c>
      <c r="D969">
        <v>1485</v>
      </c>
      <c r="E969">
        <v>120</v>
      </c>
      <c r="F969">
        <v>1790.915</v>
      </c>
      <c r="G969">
        <v>724</v>
      </c>
      <c r="H969">
        <v>82.32</v>
      </c>
      <c r="I969">
        <v>37</v>
      </c>
      <c r="J969">
        <v>2487</v>
      </c>
      <c r="K969">
        <v>155</v>
      </c>
      <c r="L969">
        <v>3874.9270000000001</v>
      </c>
      <c r="M969">
        <v>968</v>
      </c>
      <c r="N969">
        <v>74.837000000000003</v>
      </c>
      <c r="O969">
        <v>3</v>
      </c>
      <c r="P969" t="e">
        <f>INDEX(sgStats[gl_rank],MATCH(stat_prod_calc_test_venusaur[[#This Row],[iv_str]],sgStats[gl_iv_string],0))</f>
        <v>#N/A</v>
      </c>
      <c r="Q969" t="e">
        <f>stat_prod_calc_test_venusaur[[#This Row],[sg_gl_rank]]=stat_prod_calc_test_venusaur[[#This Row],[gl_rank]]</f>
        <v>#N/A</v>
      </c>
      <c r="R969">
        <f>ROUND(stat_prod_calc_test_venusaur[[#This Row],[gl_stat_product]],1)</f>
        <v>1790.9</v>
      </c>
      <c r="S969" s="6" t="e">
        <f>INDEX(sgStats[gl_prod],MATCH(stat_prod_calc_test_venusaur[[#This Row],[iv_str]],sgStats[gl_iv_string],0))</f>
        <v>#N/A</v>
      </c>
      <c r="T969" s="5">
        <f>ROUND(stat_prod_calc_test_venusaur[[#This Row],[gl_percent_rank]],2)</f>
        <v>82.32</v>
      </c>
      <c r="U969" s="5" t="e">
        <f>INDEX(sgStats[gl_percent_sp],MATCH(stat_prod_calc_test_venusaur[[#This Row],[iv_str]],sgStats[gl_iv_string],0))</f>
        <v>#N/A</v>
      </c>
      <c r="V969" s="5" t="e">
        <f>stat_prod_calc_test_venusaur[[#This Row],[my_gl_%sp]]=stat_prod_calc_test_venusaur[[#This Row],[sg_gl_%sp]]</f>
        <v>#N/A</v>
      </c>
      <c r="W969" s="5">
        <f>ROUND(stat_prod_calc_test_venusaur[[#This Row],[gl_stat_product]]/$F$2*100,2)</f>
        <v>98.05</v>
      </c>
      <c r="X969" s="5" t="e">
        <f>stat_prod_calc_test_venusaur[[#This Row],[Column1]]=stat_prod_calc_test_venusaur[[#This Row],[sg_gl_%sp]]</f>
        <v>#N/A</v>
      </c>
      <c r="Y969" s="5">
        <f>stat_prod_calc_test_venusaur[[#This Row],[ul_stat_product]]/$L$66*100</f>
        <v>98.007538755440166</v>
      </c>
      <c r="Z969" s="5" t="e">
        <f>INDEX(sgStats[gl_rank],MATCH(stat_prod_calc_test_venusaur[[#This Row],[iv_str]],sgStats[ul_iv_string],0))</f>
        <v>#N/A</v>
      </c>
      <c r="AA969" s="5" t="e">
        <f>stat_prod_calc_test_venusaur[[#This Row],[sg_ul_rank]]=stat_prod_calc_test_venusaur[[#This Row],[ul_rank]]</f>
        <v>#N/A</v>
      </c>
      <c r="AB969" s="5">
        <f>ROUND(stat_prod_calc_test_venusaur[[#This Row],[ul_stat_product]],1)</f>
        <v>3874.9</v>
      </c>
      <c r="AC969" s="5" t="e">
        <f>INDEX(sgStats[ul_prod],MATCH(stat_prod_calc_test_venusaur[[#This Row],[iv_str]],sgStats[ul_iv_string],0))</f>
        <v>#N/A</v>
      </c>
    </row>
    <row r="970" spans="1:29" x14ac:dyDescent="0.25">
      <c r="A970" s="5" t="s">
        <v>36</v>
      </c>
      <c r="B970" s="5" t="s">
        <v>879</v>
      </c>
      <c r="C970">
        <v>21</v>
      </c>
      <c r="D970">
        <v>1490</v>
      </c>
      <c r="E970">
        <v>123</v>
      </c>
      <c r="F970">
        <v>1787.1479999999999</v>
      </c>
      <c r="G970">
        <v>842</v>
      </c>
      <c r="H970">
        <v>79.438000000000002</v>
      </c>
      <c r="I970">
        <v>40.5</v>
      </c>
      <c r="J970">
        <v>2500</v>
      </c>
      <c r="K970">
        <v>159</v>
      </c>
      <c r="L970">
        <v>3874.8789999999999</v>
      </c>
      <c r="M970">
        <v>969</v>
      </c>
      <c r="N970">
        <v>74.811000000000007</v>
      </c>
      <c r="O970">
        <v>3</v>
      </c>
      <c r="P970" t="e">
        <f>INDEX(sgStats[gl_rank],MATCH(stat_prod_calc_test_venusaur[[#This Row],[iv_str]],sgStats[gl_iv_string],0))</f>
        <v>#N/A</v>
      </c>
      <c r="Q970" t="e">
        <f>stat_prod_calc_test_venusaur[[#This Row],[sg_gl_rank]]=stat_prod_calc_test_venusaur[[#This Row],[gl_rank]]</f>
        <v>#N/A</v>
      </c>
      <c r="R970">
        <f>ROUND(stat_prod_calc_test_venusaur[[#This Row],[gl_stat_product]],1)</f>
        <v>1787.1</v>
      </c>
      <c r="S970" s="6" t="e">
        <f>INDEX(sgStats[gl_prod],MATCH(stat_prod_calc_test_venusaur[[#This Row],[iv_str]],sgStats[gl_iv_string],0))</f>
        <v>#N/A</v>
      </c>
      <c r="T970" s="5">
        <f>ROUND(stat_prod_calc_test_venusaur[[#This Row],[gl_percent_rank]],2)</f>
        <v>79.44</v>
      </c>
      <c r="U970" s="5" t="e">
        <f>INDEX(sgStats[gl_percent_sp],MATCH(stat_prod_calc_test_venusaur[[#This Row],[iv_str]],sgStats[gl_iv_string],0))</f>
        <v>#N/A</v>
      </c>
      <c r="V970" s="5" t="e">
        <f>stat_prod_calc_test_venusaur[[#This Row],[my_gl_%sp]]=stat_prod_calc_test_venusaur[[#This Row],[sg_gl_%sp]]</f>
        <v>#N/A</v>
      </c>
      <c r="W970" s="5">
        <f>ROUND(stat_prod_calc_test_venusaur[[#This Row],[gl_stat_product]]/$F$2*100,2)</f>
        <v>97.84</v>
      </c>
      <c r="X970" s="5" t="e">
        <f>stat_prod_calc_test_venusaur[[#This Row],[Column1]]=stat_prod_calc_test_venusaur[[#This Row],[sg_gl_%sp]]</f>
        <v>#N/A</v>
      </c>
      <c r="Y970" s="5">
        <f>stat_prod_calc_test_venusaur[[#This Row],[ul_stat_product]]/$L$66*100</f>
        <v>98.006324703701821</v>
      </c>
      <c r="Z970" s="5" t="e">
        <f>INDEX(sgStats[gl_rank],MATCH(stat_prod_calc_test_venusaur[[#This Row],[iv_str]],sgStats[ul_iv_string],0))</f>
        <v>#N/A</v>
      </c>
      <c r="AA970" s="5" t="e">
        <f>stat_prod_calc_test_venusaur[[#This Row],[sg_ul_rank]]=stat_prod_calc_test_venusaur[[#This Row],[ul_rank]]</f>
        <v>#N/A</v>
      </c>
      <c r="AB970" s="5">
        <f>ROUND(stat_prod_calc_test_venusaur[[#This Row],[ul_stat_product]],1)</f>
        <v>3874.9</v>
      </c>
      <c r="AC970" s="5" t="e">
        <f>INDEX(sgStats[ul_prod],MATCH(stat_prod_calc_test_venusaur[[#This Row],[iv_str]],sgStats[ul_iv_string],0))</f>
        <v>#N/A</v>
      </c>
    </row>
    <row r="971" spans="1:29" x14ac:dyDescent="0.25">
      <c r="A971" s="5" t="s">
        <v>36</v>
      </c>
      <c r="B971" s="5" t="s">
        <v>466</v>
      </c>
      <c r="C971">
        <v>21</v>
      </c>
      <c r="D971">
        <v>1497</v>
      </c>
      <c r="E971">
        <v>124</v>
      </c>
      <c r="F971">
        <v>1801.6780000000001</v>
      </c>
      <c r="G971">
        <v>430</v>
      </c>
      <c r="H971">
        <v>89.524000000000001</v>
      </c>
      <c r="I971">
        <v>40</v>
      </c>
      <c r="J971">
        <v>2496</v>
      </c>
      <c r="K971">
        <v>160</v>
      </c>
      <c r="L971">
        <v>3874.6579999999999</v>
      </c>
      <c r="M971">
        <v>970</v>
      </c>
      <c r="N971">
        <v>74.784999999999997</v>
      </c>
      <c r="O971">
        <v>3</v>
      </c>
      <c r="P971" t="e">
        <f>INDEX(sgStats[gl_rank],MATCH(stat_prod_calc_test_venusaur[[#This Row],[iv_str]],sgStats[gl_iv_string],0))</f>
        <v>#N/A</v>
      </c>
      <c r="Q971" t="e">
        <f>stat_prod_calc_test_venusaur[[#This Row],[sg_gl_rank]]=stat_prod_calc_test_venusaur[[#This Row],[gl_rank]]</f>
        <v>#N/A</v>
      </c>
      <c r="R971">
        <f>ROUND(stat_prod_calc_test_venusaur[[#This Row],[gl_stat_product]],1)</f>
        <v>1801.7</v>
      </c>
      <c r="S971" s="6" t="e">
        <f>INDEX(sgStats[gl_prod],MATCH(stat_prod_calc_test_venusaur[[#This Row],[iv_str]],sgStats[gl_iv_string],0))</f>
        <v>#N/A</v>
      </c>
      <c r="T971" s="5">
        <f>ROUND(stat_prod_calc_test_venusaur[[#This Row],[gl_percent_rank]],2)</f>
        <v>89.52</v>
      </c>
      <c r="U971" s="5" t="e">
        <f>INDEX(sgStats[gl_percent_sp],MATCH(stat_prod_calc_test_venusaur[[#This Row],[iv_str]],sgStats[gl_iv_string],0))</f>
        <v>#N/A</v>
      </c>
      <c r="V971" s="5" t="e">
        <f>stat_prod_calc_test_venusaur[[#This Row],[my_gl_%sp]]=stat_prod_calc_test_venusaur[[#This Row],[sg_gl_%sp]]</f>
        <v>#N/A</v>
      </c>
      <c r="W971" s="5">
        <f>ROUND(stat_prod_calc_test_venusaur[[#This Row],[gl_stat_product]]/$F$2*100,2)</f>
        <v>98.64</v>
      </c>
      <c r="X971" s="5" t="e">
        <f>stat_prod_calc_test_venusaur[[#This Row],[Column1]]=stat_prod_calc_test_venusaur[[#This Row],[sg_gl_%sp]]</f>
        <v>#N/A</v>
      </c>
      <c r="Y971" s="5">
        <f>stat_prod_calc_test_venusaur[[#This Row],[ul_stat_product]]/$L$66*100</f>
        <v>98.000735007156578</v>
      </c>
      <c r="Z971" s="5" t="e">
        <f>INDEX(sgStats[gl_rank],MATCH(stat_prod_calc_test_venusaur[[#This Row],[iv_str]],sgStats[ul_iv_string],0))</f>
        <v>#N/A</v>
      </c>
      <c r="AA971" s="5" t="e">
        <f>stat_prod_calc_test_venusaur[[#This Row],[sg_ul_rank]]=stat_prod_calc_test_venusaur[[#This Row],[ul_rank]]</f>
        <v>#N/A</v>
      </c>
      <c r="AB971" s="5">
        <f>ROUND(stat_prod_calc_test_venusaur[[#This Row],[ul_stat_product]],1)</f>
        <v>3874.7</v>
      </c>
      <c r="AC971" s="5" t="e">
        <f>INDEX(sgStats[ul_prod],MATCH(stat_prod_calc_test_venusaur[[#This Row],[iv_str]],sgStats[ul_iv_string],0))</f>
        <v>#N/A</v>
      </c>
    </row>
    <row r="972" spans="1:29" x14ac:dyDescent="0.25">
      <c r="A972" s="5" t="s">
        <v>36</v>
      </c>
      <c r="B972" s="5" t="s">
        <v>2571</v>
      </c>
      <c r="C972">
        <v>20</v>
      </c>
      <c r="D972">
        <v>1470</v>
      </c>
      <c r="E972">
        <v>119</v>
      </c>
      <c r="F972">
        <v>1749.7439999999999</v>
      </c>
      <c r="G972">
        <v>2535</v>
      </c>
      <c r="H972">
        <v>38.119999999999997</v>
      </c>
      <c r="I972">
        <v>38</v>
      </c>
      <c r="J972">
        <v>2499</v>
      </c>
      <c r="K972">
        <v>155</v>
      </c>
      <c r="L972">
        <v>3874.6179999999999</v>
      </c>
      <c r="M972">
        <v>971</v>
      </c>
      <c r="N972">
        <v>74.733000000000004</v>
      </c>
      <c r="O972">
        <v>3</v>
      </c>
      <c r="P972" t="e">
        <f>INDEX(sgStats[gl_rank],MATCH(stat_prod_calc_test_venusaur[[#This Row],[iv_str]],sgStats[gl_iv_string],0))</f>
        <v>#N/A</v>
      </c>
      <c r="Q972" t="e">
        <f>stat_prod_calc_test_venusaur[[#This Row],[sg_gl_rank]]=stat_prod_calc_test_venusaur[[#This Row],[gl_rank]]</f>
        <v>#N/A</v>
      </c>
      <c r="R972">
        <f>ROUND(stat_prod_calc_test_venusaur[[#This Row],[gl_stat_product]],1)</f>
        <v>1749.7</v>
      </c>
      <c r="S972" s="6" t="e">
        <f>INDEX(sgStats[gl_prod],MATCH(stat_prod_calc_test_venusaur[[#This Row],[iv_str]],sgStats[gl_iv_string],0))</f>
        <v>#N/A</v>
      </c>
      <c r="T972" s="5">
        <f>ROUND(stat_prod_calc_test_venusaur[[#This Row],[gl_percent_rank]],2)</f>
        <v>38.119999999999997</v>
      </c>
      <c r="U972" s="5" t="e">
        <f>INDEX(sgStats[gl_percent_sp],MATCH(stat_prod_calc_test_venusaur[[#This Row],[iv_str]],sgStats[gl_iv_string],0))</f>
        <v>#N/A</v>
      </c>
      <c r="V972" s="5" t="e">
        <f>stat_prod_calc_test_venusaur[[#This Row],[my_gl_%sp]]=stat_prod_calc_test_venusaur[[#This Row],[sg_gl_%sp]]</f>
        <v>#N/A</v>
      </c>
      <c r="W972" s="5">
        <f>ROUND(stat_prod_calc_test_venusaur[[#This Row],[gl_stat_product]]/$F$2*100,2)</f>
        <v>95.79</v>
      </c>
      <c r="X972" s="5" t="e">
        <f>stat_prod_calc_test_venusaur[[#This Row],[Column1]]=stat_prod_calc_test_venusaur[[#This Row],[sg_gl_%sp]]</f>
        <v>#N/A</v>
      </c>
      <c r="Y972" s="5">
        <f>stat_prod_calc_test_venusaur[[#This Row],[ul_stat_product]]/$L$66*100</f>
        <v>97.999723297374643</v>
      </c>
      <c r="Z972" s="5" t="e">
        <f>INDEX(sgStats[gl_rank],MATCH(stat_prod_calc_test_venusaur[[#This Row],[iv_str]],sgStats[ul_iv_string],0))</f>
        <v>#N/A</v>
      </c>
      <c r="AA972" s="5" t="e">
        <f>stat_prod_calc_test_venusaur[[#This Row],[sg_ul_rank]]=stat_prod_calc_test_venusaur[[#This Row],[ul_rank]]</f>
        <v>#N/A</v>
      </c>
      <c r="AB972" s="5">
        <f>ROUND(stat_prod_calc_test_venusaur[[#This Row],[ul_stat_product]],1)</f>
        <v>3874.6</v>
      </c>
      <c r="AC972" s="5" t="e">
        <f>INDEX(sgStats[ul_prod],MATCH(stat_prod_calc_test_venusaur[[#This Row],[iv_str]],sgStats[ul_iv_string],0))</f>
        <v>#N/A</v>
      </c>
    </row>
    <row r="973" spans="1:29" x14ac:dyDescent="0.25">
      <c r="A973" s="5" t="s">
        <v>36</v>
      </c>
      <c r="B973" s="5" t="s">
        <v>3214</v>
      </c>
      <c r="C973">
        <v>20</v>
      </c>
      <c r="D973">
        <v>1466</v>
      </c>
      <c r="E973">
        <v>118</v>
      </c>
      <c r="F973">
        <v>1735.0409999999999</v>
      </c>
      <c r="G973">
        <v>3178</v>
      </c>
      <c r="H973">
        <v>22.417999999999999</v>
      </c>
      <c r="I973">
        <v>38</v>
      </c>
      <c r="J973">
        <v>2493</v>
      </c>
      <c r="K973">
        <v>155</v>
      </c>
      <c r="L973">
        <v>3874.6179999999999</v>
      </c>
      <c r="M973">
        <v>971</v>
      </c>
      <c r="N973">
        <v>74.733000000000004</v>
      </c>
      <c r="O973">
        <v>3</v>
      </c>
      <c r="P973" t="e">
        <f>INDEX(sgStats[gl_rank],MATCH(stat_prod_calc_test_venusaur[[#This Row],[iv_str]],sgStats[gl_iv_string],0))</f>
        <v>#N/A</v>
      </c>
      <c r="Q973" t="e">
        <f>stat_prod_calc_test_venusaur[[#This Row],[sg_gl_rank]]=stat_prod_calc_test_venusaur[[#This Row],[gl_rank]]</f>
        <v>#N/A</v>
      </c>
      <c r="R973">
        <f>ROUND(stat_prod_calc_test_venusaur[[#This Row],[gl_stat_product]],1)</f>
        <v>1735</v>
      </c>
      <c r="S973" s="6" t="e">
        <f>INDEX(sgStats[gl_prod],MATCH(stat_prod_calc_test_venusaur[[#This Row],[iv_str]],sgStats[gl_iv_string],0))</f>
        <v>#N/A</v>
      </c>
      <c r="T973" s="5">
        <f>ROUND(stat_prod_calc_test_venusaur[[#This Row],[gl_percent_rank]],2)</f>
        <v>22.42</v>
      </c>
      <c r="U973" s="5" t="e">
        <f>INDEX(sgStats[gl_percent_sp],MATCH(stat_prod_calc_test_venusaur[[#This Row],[iv_str]],sgStats[gl_iv_string],0))</f>
        <v>#N/A</v>
      </c>
      <c r="V973" s="5" t="e">
        <f>stat_prod_calc_test_venusaur[[#This Row],[my_gl_%sp]]=stat_prod_calc_test_venusaur[[#This Row],[sg_gl_%sp]]</f>
        <v>#N/A</v>
      </c>
      <c r="W973" s="5">
        <f>ROUND(stat_prod_calc_test_venusaur[[#This Row],[gl_stat_product]]/$F$2*100,2)</f>
        <v>94.99</v>
      </c>
      <c r="X973" s="5" t="e">
        <f>stat_prod_calc_test_venusaur[[#This Row],[Column1]]=stat_prod_calc_test_venusaur[[#This Row],[sg_gl_%sp]]</f>
        <v>#N/A</v>
      </c>
      <c r="Y973" s="5">
        <f>stat_prod_calc_test_venusaur[[#This Row],[ul_stat_product]]/$L$66*100</f>
        <v>97.999723297374643</v>
      </c>
      <c r="Z973" s="5" t="e">
        <f>INDEX(sgStats[gl_rank],MATCH(stat_prod_calc_test_venusaur[[#This Row],[iv_str]],sgStats[ul_iv_string],0))</f>
        <v>#N/A</v>
      </c>
      <c r="AA973" s="5" t="e">
        <f>stat_prod_calc_test_venusaur[[#This Row],[sg_ul_rank]]=stat_prod_calc_test_venusaur[[#This Row],[ul_rank]]</f>
        <v>#N/A</v>
      </c>
      <c r="AB973" s="5">
        <f>ROUND(stat_prod_calc_test_venusaur[[#This Row],[ul_stat_product]],1)</f>
        <v>3874.6</v>
      </c>
      <c r="AC973" s="5" t="e">
        <f>INDEX(sgStats[ul_prod],MATCH(stat_prod_calc_test_venusaur[[#This Row],[iv_str]],sgStats[ul_iv_string],0))</f>
        <v>#N/A</v>
      </c>
    </row>
    <row r="974" spans="1:29" x14ac:dyDescent="0.25">
      <c r="A974" s="5" t="s">
        <v>36</v>
      </c>
      <c r="B974" s="5" t="s">
        <v>770</v>
      </c>
      <c r="C974">
        <v>20</v>
      </c>
      <c r="D974">
        <v>1488</v>
      </c>
      <c r="E974">
        <v>120</v>
      </c>
      <c r="F974">
        <v>1790.7439999999999</v>
      </c>
      <c r="G974">
        <v>733</v>
      </c>
      <c r="H974">
        <v>82.1</v>
      </c>
      <c r="I974">
        <v>37</v>
      </c>
      <c r="J974">
        <v>2493</v>
      </c>
      <c r="K974">
        <v>155</v>
      </c>
      <c r="L974">
        <v>3874.556</v>
      </c>
      <c r="M974">
        <v>973</v>
      </c>
      <c r="N974">
        <v>74.706999999999994</v>
      </c>
      <c r="O974">
        <v>3</v>
      </c>
      <c r="P974" t="e">
        <f>INDEX(sgStats[gl_rank],MATCH(stat_prod_calc_test_venusaur[[#This Row],[iv_str]],sgStats[gl_iv_string],0))</f>
        <v>#N/A</v>
      </c>
      <c r="Q974" t="e">
        <f>stat_prod_calc_test_venusaur[[#This Row],[sg_gl_rank]]=stat_prod_calc_test_venusaur[[#This Row],[gl_rank]]</f>
        <v>#N/A</v>
      </c>
      <c r="R974">
        <f>ROUND(stat_prod_calc_test_venusaur[[#This Row],[gl_stat_product]],1)</f>
        <v>1790.7</v>
      </c>
      <c r="S974" s="6" t="e">
        <f>INDEX(sgStats[gl_prod],MATCH(stat_prod_calc_test_venusaur[[#This Row],[iv_str]],sgStats[gl_iv_string],0))</f>
        <v>#N/A</v>
      </c>
      <c r="T974" s="5">
        <f>ROUND(stat_prod_calc_test_venusaur[[#This Row],[gl_percent_rank]],2)</f>
        <v>82.1</v>
      </c>
      <c r="U974" s="5" t="e">
        <f>INDEX(sgStats[gl_percent_sp],MATCH(stat_prod_calc_test_venusaur[[#This Row],[iv_str]],sgStats[gl_iv_string],0))</f>
        <v>#N/A</v>
      </c>
      <c r="V974" s="5" t="e">
        <f>stat_prod_calc_test_venusaur[[#This Row],[my_gl_%sp]]=stat_prod_calc_test_venusaur[[#This Row],[sg_gl_%sp]]</f>
        <v>#N/A</v>
      </c>
      <c r="W974" s="5">
        <f>ROUND(stat_prod_calc_test_venusaur[[#This Row],[gl_stat_product]]/$F$2*100,2)</f>
        <v>98.04</v>
      </c>
      <c r="X974" s="5" t="e">
        <f>stat_prod_calc_test_venusaur[[#This Row],[Column1]]=stat_prod_calc_test_venusaur[[#This Row],[sg_gl_%sp]]</f>
        <v>#N/A</v>
      </c>
      <c r="Y974" s="5">
        <f>stat_prod_calc_test_venusaur[[#This Row],[ul_stat_product]]/$L$66*100</f>
        <v>97.998155147212628</v>
      </c>
      <c r="Z974" s="5" t="e">
        <f>INDEX(sgStats[gl_rank],MATCH(stat_prod_calc_test_venusaur[[#This Row],[iv_str]],sgStats[ul_iv_string],0))</f>
        <v>#N/A</v>
      </c>
      <c r="AA974" s="5" t="e">
        <f>stat_prod_calc_test_venusaur[[#This Row],[sg_ul_rank]]=stat_prod_calc_test_venusaur[[#This Row],[ul_rank]]</f>
        <v>#N/A</v>
      </c>
      <c r="AB974" s="5">
        <f>ROUND(stat_prod_calc_test_venusaur[[#This Row],[ul_stat_product]],1)</f>
        <v>3874.6</v>
      </c>
      <c r="AC974" s="5" t="e">
        <f>INDEX(sgStats[ul_prod],MATCH(stat_prod_calc_test_venusaur[[#This Row],[iv_str]],sgStats[ul_iv_string],0))</f>
        <v>#N/A</v>
      </c>
    </row>
    <row r="975" spans="1:29" x14ac:dyDescent="0.25">
      <c r="A975" s="5" t="s">
        <v>36</v>
      </c>
      <c r="B975" s="5" t="s">
        <v>3153</v>
      </c>
      <c r="C975">
        <v>19.5</v>
      </c>
      <c r="D975">
        <v>1465</v>
      </c>
      <c r="E975">
        <v>120</v>
      </c>
      <c r="F975">
        <v>1736.6790000000001</v>
      </c>
      <c r="G975">
        <v>3116</v>
      </c>
      <c r="H975">
        <v>23.907</v>
      </c>
      <c r="I975">
        <v>36.5</v>
      </c>
      <c r="J975">
        <v>2498</v>
      </c>
      <c r="K975">
        <v>157</v>
      </c>
      <c r="L975">
        <v>3874.5010000000002</v>
      </c>
      <c r="M975">
        <v>974</v>
      </c>
      <c r="N975">
        <v>74.680999999999997</v>
      </c>
      <c r="O975">
        <v>3</v>
      </c>
      <c r="P975" t="e">
        <f>INDEX(sgStats[gl_rank],MATCH(stat_prod_calc_test_venusaur[[#This Row],[iv_str]],sgStats[gl_iv_string],0))</f>
        <v>#N/A</v>
      </c>
      <c r="Q975" t="e">
        <f>stat_prod_calc_test_venusaur[[#This Row],[sg_gl_rank]]=stat_prod_calc_test_venusaur[[#This Row],[gl_rank]]</f>
        <v>#N/A</v>
      </c>
      <c r="R975">
        <f>ROUND(stat_prod_calc_test_venusaur[[#This Row],[gl_stat_product]],1)</f>
        <v>1736.7</v>
      </c>
      <c r="S975" s="6" t="e">
        <f>INDEX(sgStats[gl_prod],MATCH(stat_prod_calc_test_venusaur[[#This Row],[iv_str]],sgStats[gl_iv_string],0))</f>
        <v>#N/A</v>
      </c>
      <c r="T975" s="5">
        <f>ROUND(stat_prod_calc_test_venusaur[[#This Row],[gl_percent_rank]],2)</f>
        <v>23.91</v>
      </c>
      <c r="U975" s="5" t="e">
        <f>INDEX(sgStats[gl_percent_sp],MATCH(stat_prod_calc_test_venusaur[[#This Row],[iv_str]],sgStats[gl_iv_string],0))</f>
        <v>#N/A</v>
      </c>
      <c r="V975" s="5" t="e">
        <f>stat_prod_calc_test_venusaur[[#This Row],[my_gl_%sp]]=stat_prod_calc_test_venusaur[[#This Row],[sg_gl_%sp]]</f>
        <v>#N/A</v>
      </c>
      <c r="W975" s="5">
        <f>ROUND(stat_prod_calc_test_venusaur[[#This Row],[gl_stat_product]]/$F$2*100,2)</f>
        <v>95.08</v>
      </c>
      <c r="X975" s="5" t="e">
        <f>stat_prod_calc_test_venusaur[[#This Row],[Column1]]=stat_prod_calc_test_venusaur[[#This Row],[sg_gl_%sp]]</f>
        <v>#N/A</v>
      </c>
      <c r="Y975" s="5">
        <f>stat_prod_calc_test_venusaur[[#This Row],[ul_stat_product]]/$L$66*100</f>
        <v>97.99676404626247</v>
      </c>
      <c r="Z975" s="5" t="e">
        <f>INDEX(sgStats[gl_rank],MATCH(stat_prod_calc_test_venusaur[[#This Row],[iv_str]],sgStats[ul_iv_string],0))</f>
        <v>#N/A</v>
      </c>
      <c r="AA975" s="5" t="e">
        <f>stat_prod_calc_test_venusaur[[#This Row],[sg_ul_rank]]=stat_prod_calc_test_venusaur[[#This Row],[ul_rank]]</f>
        <v>#N/A</v>
      </c>
      <c r="AB975" s="5">
        <f>ROUND(stat_prod_calc_test_venusaur[[#This Row],[ul_stat_product]],1)</f>
        <v>3874.5</v>
      </c>
      <c r="AC975" s="5" t="e">
        <f>INDEX(sgStats[ul_prod],MATCH(stat_prod_calc_test_venusaur[[#This Row],[iv_str]],sgStats[ul_iv_string],0))</f>
        <v>#N/A</v>
      </c>
    </row>
    <row r="976" spans="1:29" x14ac:dyDescent="0.25">
      <c r="A976" s="5" t="s">
        <v>36</v>
      </c>
      <c r="B976" s="5" t="s">
        <v>877</v>
      </c>
      <c r="C976">
        <v>20.5</v>
      </c>
      <c r="D976">
        <v>1495</v>
      </c>
      <c r="E976">
        <v>121</v>
      </c>
      <c r="F976">
        <v>1787.171</v>
      </c>
      <c r="G976">
        <v>841</v>
      </c>
      <c r="H976">
        <v>79.486999999999995</v>
      </c>
      <c r="I976">
        <v>38.5</v>
      </c>
      <c r="J976">
        <v>2499</v>
      </c>
      <c r="K976">
        <v>157</v>
      </c>
      <c r="L976">
        <v>3874.3890000000001</v>
      </c>
      <c r="M976">
        <v>975</v>
      </c>
      <c r="N976">
        <v>74.655000000000001</v>
      </c>
      <c r="O976">
        <v>3</v>
      </c>
      <c r="P976" t="e">
        <f>INDEX(sgStats[gl_rank],MATCH(stat_prod_calc_test_venusaur[[#This Row],[iv_str]],sgStats[gl_iv_string],0))</f>
        <v>#N/A</v>
      </c>
      <c r="Q976" t="e">
        <f>stat_prod_calc_test_venusaur[[#This Row],[sg_gl_rank]]=stat_prod_calc_test_venusaur[[#This Row],[gl_rank]]</f>
        <v>#N/A</v>
      </c>
      <c r="R976">
        <f>ROUND(stat_prod_calc_test_venusaur[[#This Row],[gl_stat_product]],1)</f>
        <v>1787.2</v>
      </c>
      <c r="S976" s="6" t="e">
        <f>INDEX(sgStats[gl_prod],MATCH(stat_prod_calc_test_venusaur[[#This Row],[iv_str]],sgStats[gl_iv_string],0))</f>
        <v>#N/A</v>
      </c>
      <c r="T976" s="5">
        <f>ROUND(stat_prod_calc_test_venusaur[[#This Row],[gl_percent_rank]],2)</f>
        <v>79.489999999999995</v>
      </c>
      <c r="U976" s="5" t="e">
        <f>INDEX(sgStats[gl_percent_sp],MATCH(stat_prod_calc_test_venusaur[[#This Row],[iv_str]],sgStats[gl_iv_string],0))</f>
        <v>#N/A</v>
      </c>
      <c r="V976" s="5" t="e">
        <f>stat_prod_calc_test_venusaur[[#This Row],[my_gl_%sp]]=stat_prod_calc_test_venusaur[[#This Row],[sg_gl_%sp]]</f>
        <v>#N/A</v>
      </c>
      <c r="W976" s="5">
        <f>ROUND(stat_prod_calc_test_venusaur[[#This Row],[gl_stat_product]]/$F$2*100,2)</f>
        <v>97.84</v>
      </c>
      <c r="X976" s="5" t="e">
        <f>stat_prod_calc_test_venusaur[[#This Row],[Column1]]=stat_prod_calc_test_venusaur[[#This Row],[sg_gl_%sp]]</f>
        <v>#N/A</v>
      </c>
      <c r="Y976" s="5">
        <f>stat_prod_calc_test_venusaur[[#This Row],[ul_stat_product]]/$L$66*100</f>
        <v>97.993931258873019</v>
      </c>
      <c r="Z976" s="5" t="e">
        <f>INDEX(sgStats[gl_rank],MATCH(stat_prod_calc_test_venusaur[[#This Row],[iv_str]],sgStats[ul_iv_string],0))</f>
        <v>#N/A</v>
      </c>
      <c r="AA976" s="5" t="e">
        <f>stat_prod_calc_test_venusaur[[#This Row],[sg_ul_rank]]=stat_prod_calc_test_venusaur[[#This Row],[ul_rank]]</f>
        <v>#N/A</v>
      </c>
      <c r="AB976" s="5">
        <f>ROUND(stat_prod_calc_test_venusaur[[#This Row],[ul_stat_product]],1)</f>
        <v>3874.4</v>
      </c>
      <c r="AC976" s="5" t="e">
        <f>INDEX(sgStats[ul_prod],MATCH(stat_prod_calc_test_venusaur[[#This Row],[iv_str]],sgStats[ul_iv_string],0))</f>
        <v>#N/A</v>
      </c>
    </row>
    <row r="977" spans="1:29" x14ac:dyDescent="0.25">
      <c r="A977" s="5" t="s">
        <v>36</v>
      </c>
      <c r="B977" s="5" t="s">
        <v>1718</v>
      </c>
      <c r="C977">
        <v>20.5</v>
      </c>
      <c r="D977">
        <v>1477</v>
      </c>
      <c r="E977">
        <v>119</v>
      </c>
      <c r="F977">
        <v>1767.3820000000001</v>
      </c>
      <c r="G977">
        <v>1682</v>
      </c>
      <c r="H977">
        <v>58.901000000000003</v>
      </c>
      <c r="I977">
        <v>39</v>
      </c>
      <c r="J977">
        <v>2487</v>
      </c>
      <c r="K977">
        <v>155</v>
      </c>
      <c r="L977">
        <v>3874.3180000000002</v>
      </c>
      <c r="M977">
        <v>976</v>
      </c>
      <c r="N977">
        <v>74.629000000000005</v>
      </c>
      <c r="O977">
        <v>3</v>
      </c>
      <c r="P977" t="e">
        <f>INDEX(sgStats[gl_rank],MATCH(stat_prod_calc_test_venusaur[[#This Row],[iv_str]],sgStats[gl_iv_string],0))</f>
        <v>#N/A</v>
      </c>
      <c r="Q977" t="e">
        <f>stat_prod_calc_test_venusaur[[#This Row],[sg_gl_rank]]=stat_prod_calc_test_venusaur[[#This Row],[gl_rank]]</f>
        <v>#N/A</v>
      </c>
      <c r="R977">
        <f>ROUND(stat_prod_calc_test_venusaur[[#This Row],[gl_stat_product]],1)</f>
        <v>1767.4</v>
      </c>
      <c r="S977" s="6" t="e">
        <f>INDEX(sgStats[gl_prod],MATCH(stat_prod_calc_test_venusaur[[#This Row],[iv_str]],sgStats[gl_iv_string],0))</f>
        <v>#N/A</v>
      </c>
      <c r="T977" s="5">
        <f>ROUND(stat_prod_calc_test_venusaur[[#This Row],[gl_percent_rank]],2)</f>
        <v>58.9</v>
      </c>
      <c r="U977" s="5" t="e">
        <f>INDEX(sgStats[gl_percent_sp],MATCH(stat_prod_calc_test_venusaur[[#This Row],[iv_str]],sgStats[gl_iv_string],0))</f>
        <v>#N/A</v>
      </c>
      <c r="V977" s="5" t="e">
        <f>stat_prod_calc_test_venusaur[[#This Row],[my_gl_%sp]]=stat_prod_calc_test_venusaur[[#This Row],[sg_gl_%sp]]</f>
        <v>#N/A</v>
      </c>
      <c r="W977" s="5">
        <f>ROUND(stat_prod_calc_test_venusaur[[#This Row],[gl_stat_product]]/$F$2*100,2)</f>
        <v>96.76</v>
      </c>
      <c r="X977" s="5" t="e">
        <f>stat_prod_calc_test_venusaur[[#This Row],[Column1]]=stat_prod_calc_test_venusaur[[#This Row],[sg_gl_%sp]]</f>
        <v>#N/A</v>
      </c>
      <c r="Y977" s="5">
        <f>stat_prod_calc_test_venusaur[[#This Row],[ul_stat_product]]/$L$66*100</f>
        <v>97.99213547401007</v>
      </c>
      <c r="Z977" s="5" t="e">
        <f>INDEX(sgStats[gl_rank],MATCH(stat_prod_calc_test_venusaur[[#This Row],[iv_str]],sgStats[ul_iv_string],0))</f>
        <v>#N/A</v>
      </c>
      <c r="AA977" s="5" t="e">
        <f>stat_prod_calc_test_venusaur[[#This Row],[sg_ul_rank]]=stat_prod_calc_test_venusaur[[#This Row],[ul_rank]]</f>
        <v>#N/A</v>
      </c>
      <c r="AB977" s="5">
        <f>ROUND(stat_prod_calc_test_venusaur[[#This Row],[ul_stat_product]],1)</f>
        <v>3874.3</v>
      </c>
      <c r="AC977" s="5" t="e">
        <f>INDEX(sgStats[ul_prod],MATCH(stat_prod_calc_test_venusaur[[#This Row],[iv_str]],sgStats[ul_iv_string],0))</f>
        <v>#N/A</v>
      </c>
    </row>
    <row r="978" spans="1:29" x14ac:dyDescent="0.25">
      <c r="A978" s="5" t="s">
        <v>36</v>
      </c>
      <c r="B978" s="5" t="s">
        <v>2707</v>
      </c>
      <c r="C978">
        <v>20.5</v>
      </c>
      <c r="D978">
        <v>1466</v>
      </c>
      <c r="E978">
        <v>120</v>
      </c>
      <c r="F978">
        <v>1746.8530000000001</v>
      </c>
      <c r="G978">
        <v>2671</v>
      </c>
      <c r="H978">
        <v>34.798999999999999</v>
      </c>
      <c r="I978">
        <v>39.5</v>
      </c>
      <c r="J978">
        <v>2486</v>
      </c>
      <c r="K978">
        <v>157</v>
      </c>
      <c r="L978">
        <v>3874.2640000000001</v>
      </c>
      <c r="M978">
        <v>977</v>
      </c>
      <c r="N978">
        <v>74.602999999999994</v>
      </c>
      <c r="O978">
        <v>3</v>
      </c>
      <c r="P978" t="e">
        <f>INDEX(sgStats[gl_rank],MATCH(stat_prod_calc_test_venusaur[[#This Row],[iv_str]],sgStats[gl_iv_string],0))</f>
        <v>#N/A</v>
      </c>
      <c r="Q978" t="e">
        <f>stat_prod_calc_test_venusaur[[#This Row],[sg_gl_rank]]=stat_prod_calc_test_venusaur[[#This Row],[gl_rank]]</f>
        <v>#N/A</v>
      </c>
      <c r="R978">
        <f>ROUND(stat_prod_calc_test_venusaur[[#This Row],[gl_stat_product]],1)</f>
        <v>1746.9</v>
      </c>
      <c r="S978" s="6" t="e">
        <f>INDEX(sgStats[gl_prod],MATCH(stat_prod_calc_test_venusaur[[#This Row],[iv_str]],sgStats[gl_iv_string],0))</f>
        <v>#N/A</v>
      </c>
      <c r="T978" s="5">
        <f>ROUND(stat_prod_calc_test_venusaur[[#This Row],[gl_percent_rank]],2)</f>
        <v>34.799999999999997</v>
      </c>
      <c r="U978" s="5" t="e">
        <f>INDEX(sgStats[gl_percent_sp],MATCH(stat_prod_calc_test_venusaur[[#This Row],[iv_str]],sgStats[gl_iv_string],0))</f>
        <v>#N/A</v>
      </c>
      <c r="V978" s="5" t="e">
        <f>stat_prod_calc_test_venusaur[[#This Row],[my_gl_%sp]]=stat_prod_calc_test_venusaur[[#This Row],[sg_gl_%sp]]</f>
        <v>#N/A</v>
      </c>
      <c r="W978" s="5">
        <f>ROUND(stat_prod_calc_test_venusaur[[#This Row],[gl_stat_product]]/$F$2*100,2)</f>
        <v>95.63</v>
      </c>
      <c r="X978" s="5" t="e">
        <f>stat_prod_calc_test_venusaur[[#This Row],[Column1]]=stat_prod_calc_test_venusaur[[#This Row],[sg_gl_%sp]]</f>
        <v>#N/A</v>
      </c>
      <c r="Y978" s="5">
        <f>stat_prod_calc_test_venusaur[[#This Row],[ul_stat_product]]/$L$66*100</f>
        <v>97.99076966580445</v>
      </c>
      <c r="Z978" s="5" t="e">
        <f>INDEX(sgStats[gl_rank],MATCH(stat_prod_calc_test_venusaur[[#This Row],[iv_str]],sgStats[ul_iv_string],0))</f>
        <v>#N/A</v>
      </c>
      <c r="AA978" s="5" t="e">
        <f>stat_prod_calc_test_venusaur[[#This Row],[sg_ul_rank]]=stat_prod_calc_test_venusaur[[#This Row],[ul_rank]]</f>
        <v>#N/A</v>
      </c>
      <c r="AB978" s="5">
        <f>ROUND(stat_prod_calc_test_venusaur[[#This Row],[ul_stat_product]],1)</f>
        <v>3874.3</v>
      </c>
      <c r="AC978" s="5" t="e">
        <f>INDEX(sgStats[ul_prod],MATCH(stat_prod_calc_test_venusaur[[#This Row],[iv_str]],sgStats[ul_iv_string],0))</f>
        <v>#N/A</v>
      </c>
    </row>
    <row r="979" spans="1:29" x14ac:dyDescent="0.25">
      <c r="A979" s="5" t="s">
        <v>36</v>
      </c>
      <c r="B979" s="5" t="s">
        <v>2223</v>
      </c>
      <c r="C979">
        <v>21</v>
      </c>
      <c r="D979">
        <v>1468</v>
      </c>
      <c r="E979">
        <v>124</v>
      </c>
      <c r="F979">
        <v>1756.93</v>
      </c>
      <c r="G979">
        <v>2187</v>
      </c>
      <c r="H979">
        <v>46.618000000000002</v>
      </c>
      <c r="I979">
        <v>41</v>
      </c>
      <c r="J979">
        <v>2478</v>
      </c>
      <c r="K979">
        <v>162</v>
      </c>
      <c r="L979">
        <v>3874.2150000000001</v>
      </c>
      <c r="M979">
        <v>978</v>
      </c>
      <c r="N979">
        <v>74.576999999999998</v>
      </c>
      <c r="O979">
        <v>3</v>
      </c>
      <c r="P979" t="e">
        <f>INDEX(sgStats[gl_rank],MATCH(stat_prod_calc_test_venusaur[[#This Row],[iv_str]],sgStats[gl_iv_string],0))</f>
        <v>#N/A</v>
      </c>
      <c r="Q979" t="e">
        <f>stat_prod_calc_test_venusaur[[#This Row],[sg_gl_rank]]=stat_prod_calc_test_venusaur[[#This Row],[gl_rank]]</f>
        <v>#N/A</v>
      </c>
      <c r="R979">
        <f>ROUND(stat_prod_calc_test_venusaur[[#This Row],[gl_stat_product]],1)</f>
        <v>1756.9</v>
      </c>
      <c r="S979" s="6" t="e">
        <f>INDEX(sgStats[gl_prod],MATCH(stat_prod_calc_test_venusaur[[#This Row],[iv_str]],sgStats[gl_iv_string],0))</f>
        <v>#N/A</v>
      </c>
      <c r="T979" s="5">
        <f>ROUND(stat_prod_calc_test_venusaur[[#This Row],[gl_percent_rank]],2)</f>
        <v>46.62</v>
      </c>
      <c r="U979" s="5" t="e">
        <f>INDEX(sgStats[gl_percent_sp],MATCH(stat_prod_calc_test_venusaur[[#This Row],[iv_str]],sgStats[gl_iv_string],0))</f>
        <v>#N/A</v>
      </c>
      <c r="V979" s="5" t="e">
        <f>stat_prod_calc_test_venusaur[[#This Row],[my_gl_%sp]]=stat_prod_calc_test_venusaur[[#This Row],[sg_gl_%sp]]</f>
        <v>#N/A</v>
      </c>
      <c r="W979" s="5">
        <f>ROUND(stat_prod_calc_test_venusaur[[#This Row],[gl_stat_product]]/$F$2*100,2)</f>
        <v>96.19</v>
      </c>
      <c r="X979" s="5" t="e">
        <f>stat_prod_calc_test_venusaur[[#This Row],[Column1]]=stat_prod_calc_test_venusaur[[#This Row],[sg_gl_%sp]]</f>
        <v>#N/A</v>
      </c>
      <c r="Y979" s="5">
        <f>stat_prod_calc_test_venusaur[[#This Row],[ul_stat_product]]/$L$66*100</f>
        <v>97.989530321321567</v>
      </c>
      <c r="Z979" s="5" t="e">
        <f>INDEX(sgStats[gl_rank],MATCH(stat_prod_calc_test_venusaur[[#This Row],[iv_str]],sgStats[ul_iv_string],0))</f>
        <v>#N/A</v>
      </c>
      <c r="AA979" s="5" t="e">
        <f>stat_prod_calc_test_venusaur[[#This Row],[sg_ul_rank]]=stat_prod_calc_test_venusaur[[#This Row],[ul_rank]]</f>
        <v>#N/A</v>
      </c>
      <c r="AB979" s="5">
        <f>ROUND(stat_prod_calc_test_venusaur[[#This Row],[ul_stat_product]],1)</f>
        <v>3874.2</v>
      </c>
      <c r="AC979" s="5" t="e">
        <f>INDEX(sgStats[ul_prod],MATCH(stat_prod_calc_test_venusaur[[#This Row],[iv_str]],sgStats[ul_iv_string],0))</f>
        <v>#N/A</v>
      </c>
    </row>
    <row r="980" spans="1:29" x14ac:dyDescent="0.25">
      <c r="A980" s="5" t="s">
        <v>36</v>
      </c>
      <c r="B980" s="5" t="s">
        <v>1768</v>
      </c>
      <c r="C980">
        <v>20.5</v>
      </c>
      <c r="D980">
        <v>1480</v>
      </c>
      <c r="E980">
        <v>122</v>
      </c>
      <c r="F980">
        <v>1766.2380000000001</v>
      </c>
      <c r="G980">
        <v>1732</v>
      </c>
      <c r="H980">
        <v>57.704999999999998</v>
      </c>
      <c r="I980">
        <v>39</v>
      </c>
      <c r="J980">
        <v>2492</v>
      </c>
      <c r="K980">
        <v>159</v>
      </c>
      <c r="L980">
        <v>3874.0619999999999</v>
      </c>
      <c r="M980">
        <v>979</v>
      </c>
      <c r="N980">
        <v>74.551000000000002</v>
      </c>
      <c r="O980">
        <v>3</v>
      </c>
      <c r="P980" t="e">
        <f>INDEX(sgStats[gl_rank],MATCH(stat_prod_calc_test_venusaur[[#This Row],[iv_str]],sgStats[gl_iv_string],0))</f>
        <v>#N/A</v>
      </c>
      <c r="Q980" t="e">
        <f>stat_prod_calc_test_venusaur[[#This Row],[sg_gl_rank]]=stat_prod_calc_test_venusaur[[#This Row],[gl_rank]]</f>
        <v>#N/A</v>
      </c>
      <c r="R980">
        <f>ROUND(stat_prod_calc_test_venusaur[[#This Row],[gl_stat_product]],1)</f>
        <v>1766.2</v>
      </c>
      <c r="S980" s="6" t="e">
        <f>INDEX(sgStats[gl_prod],MATCH(stat_prod_calc_test_venusaur[[#This Row],[iv_str]],sgStats[gl_iv_string],0))</f>
        <v>#N/A</v>
      </c>
      <c r="T980" s="5">
        <f>ROUND(stat_prod_calc_test_venusaur[[#This Row],[gl_percent_rank]],2)</f>
        <v>57.71</v>
      </c>
      <c r="U980" s="5" t="e">
        <f>INDEX(sgStats[gl_percent_sp],MATCH(stat_prod_calc_test_venusaur[[#This Row],[iv_str]],sgStats[gl_iv_string],0))</f>
        <v>#N/A</v>
      </c>
      <c r="V980" s="5" t="e">
        <f>stat_prod_calc_test_venusaur[[#This Row],[my_gl_%sp]]=stat_prod_calc_test_venusaur[[#This Row],[sg_gl_%sp]]</f>
        <v>#N/A</v>
      </c>
      <c r="W980" s="5">
        <f>ROUND(stat_prod_calc_test_venusaur[[#This Row],[gl_stat_product]]/$F$2*100,2)</f>
        <v>96.69</v>
      </c>
      <c r="X980" s="5" t="e">
        <f>stat_prod_calc_test_venusaur[[#This Row],[Column1]]=stat_prod_calc_test_venusaur[[#This Row],[sg_gl_%sp]]</f>
        <v>#N/A</v>
      </c>
      <c r="Y980" s="5">
        <f>stat_prod_calc_test_venusaur[[#This Row],[ul_stat_product]]/$L$66*100</f>
        <v>97.985660531405614</v>
      </c>
      <c r="Z980" s="5" t="e">
        <f>INDEX(sgStats[gl_rank],MATCH(stat_prod_calc_test_venusaur[[#This Row],[iv_str]],sgStats[ul_iv_string],0))</f>
        <v>#N/A</v>
      </c>
      <c r="AA980" s="5" t="e">
        <f>stat_prod_calc_test_venusaur[[#This Row],[sg_ul_rank]]=stat_prod_calc_test_venusaur[[#This Row],[ul_rank]]</f>
        <v>#N/A</v>
      </c>
      <c r="AB980" s="5">
        <f>ROUND(stat_prod_calc_test_venusaur[[#This Row],[ul_stat_product]],1)</f>
        <v>3874.1</v>
      </c>
      <c r="AC980" s="5" t="e">
        <f>INDEX(sgStats[ul_prod],MATCH(stat_prod_calc_test_venusaur[[#This Row],[iv_str]],sgStats[ul_iv_string],0))</f>
        <v>#N/A</v>
      </c>
    </row>
    <row r="981" spans="1:29" x14ac:dyDescent="0.25">
      <c r="A981" s="5" t="s">
        <v>36</v>
      </c>
      <c r="B981" s="5" t="s">
        <v>783</v>
      </c>
      <c r="C981">
        <v>20</v>
      </c>
      <c r="D981">
        <v>1492</v>
      </c>
      <c r="E981">
        <v>120</v>
      </c>
      <c r="F981">
        <v>1790.4870000000001</v>
      </c>
      <c r="G981">
        <v>744</v>
      </c>
      <c r="H981">
        <v>81.783000000000001</v>
      </c>
      <c r="I981">
        <v>37</v>
      </c>
      <c r="J981">
        <v>2499</v>
      </c>
      <c r="K981">
        <v>155</v>
      </c>
      <c r="L981">
        <v>3874</v>
      </c>
      <c r="M981">
        <v>980</v>
      </c>
      <c r="N981">
        <v>74.525000000000006</v>
      </c>
      <c r="O981">
        <v>3</v>
      </c>
      <c r="P981" t="e">
        <f>INDEX(sgStats[gl_rank],MATCH(stat_prod_calc_test_venusaur[[#This Row],[iv_str]],sgStats[gl_iv_string],0))</f>
        <v>#N/A</v>
      </c>
      <c r="Q981" t="e">
        <f>stat_prod_calc_test_venusaur[[#This Row],[sg_gl_rank]]=stat_prod_calc_test_venusaur[[#This Row],[gl_rank]]</f>
        <v>#N/A</v>
      </c>
      <c r="R981">
        <f>ROUND(stat_prod_calc_test_venusaur[[#This Row],[gl_stat_product]],1)</f>
        <v>1790.5</v>
      </c>
      <c r="S981" s="6" t="e">
        <f>INDEX(sgStats[gl_prod],MATCH(stat_prod_calc_test_venusaur[[#This Row],[iv_str]],sgStats[gl_iv_string],0))</f>
        <v>#N/A</v>
      </c>
      <c r="T981" s="5">
        <f>ROUND(stat_prod_calc_test_venusaur[[#This Row],[gl_percent_rank]],2)</f>
        <v>81.78</v>
      </c>
      <c r="U981" s="5" t="e">
        <f>INDEX(sgStats[gl_percent_sp],MATCH(stat_prod_calc_test_venusaur[[#This Row],[iv_str]],sgStats[gl_iv_string],0))</f>
        <v>#N/A</v>
      </c>
      <c r="V981" s="5" t="e">
        <f>stat_prod_calc_test_venusaur[[#This Row],[my_gl_%sp]]=stat_prod_calc_test_venusaur[[#This Row],[sg_gl_%sp]]</f>
        <v>#N/A</v>
      </c>
      <c r="W981" s="5">
        <f>ROUND(stat_prod_calc_test_venusaur[[#This Row],[gl_stat_product]]/$F$2*100,2)</f>
        <v>98.02</v>
      </c>
      <c r="X981" s="5" t="e">
        <f>stat_prod_calc_test_venusaur[[#This Row],[Column1]]=stat_prod_calc_test_venusaur[[#This Row],[sg_gl_%sp]]</f>
        <v>#N/A</v>
      </c>
      <c r="Y981" s="5">
        <f>stat_prod_calc_test_venusaur[[#This Row],[ul_stat_product]]/$L$66*100</f>
        <v>97.984092381243613</v>
      </c>
      <c r="Z981" s="5" t="e">
        <f>INDEX(sgStats[gl_rank],MATCH(stat_prod_calc_test_venusaur[[#This Row],[iv_str]],sgStats[ul_iv_string],0))</f>
        <v>#N/A</v>
      </c>
      <c r="AA981" s="5" t="e">
        <f>stat_prod_calc_test_venusaur[[#This Row],[sg_ul_rank]]=stat_prod_calc_test_venusaur[[#This Row],[ul_rank]]</f>
        <v>#N/A</v>
      </c>
      <c r="AB981" s="5">
        <f>ROUND(stat_prod_calc_test_venusaur[[#This Row],[ul_stat_product]],1)</f>
        <v>3874</v>
      </c>
      <c r="AC981" s="5" t="e">
        <f>INDEX(sgStats[ul_prod],MATCH(stat_prod_calc_test_venusaur[[#This Row],[iv_str]],sgStats[ul_iv_string],0))</f>
        <v>#N/A</v>
      </c>
    </row>
    <row r="982" spans="1:29" x14ac:dyDescent="0.25">
      <c r="A982" s="5" t="s">
        <v>36</v>
      </c>
      <c r="B982" s="5" t="s">
        <v>3228</v>
      </c>
      <c r="C982">
        <v>20</v>
      </c>
      <c r="D982">
        <v>1470</v>
      </c>
      <c r="E982">
        <v>118</v>
      </c>
      <c r="F982">
        <v>1734.7460000000001</v>
      </c>
      <c r="G982">
        <v>3192</v>
      </c>
      <c r="H982">
        <v>22.027000000000001</v>
      </c>
      <c r="I982">
        <v>38</v>
      </c>
      <c r="J982">
        <v>2499</v>
      </c>
      <c r="K982">
        <v>155</v>
      </c>
      <c r="L982">
        <v>3873.9589999999998</v>
      </c>
      <c r="M982">
        <v>981</v>
      </c>
      <c r="N982">
        <v>74.498999999999995</v>
      </c>
      <c r="O982">
        <v>3</v>
      </c>
      <c r="P982" t="e">
        <f>INDEX(sgStats[gl_rank],MATCH(stat_prod_calc_test_venusaur[[#This Row],[iv_str]],sgStats[gl_iv_string],0))</f>
        <v>#N/A</v>
      </c>
      <c r="Q982" t="e">
        <f>stat_prod_calc_test_venusaur[[#This Row],[sg_gl_rank]]=stat_prod_calc_test_venusaur[[#This Row],[gl_rank]]</f>
        <v>#N/A</v>
      </c>
      <c r="R982">
        <f>ROUND(stat_prod_calc_test_venusaur[[#This Row],[gl_stat_product]],1)</f>
        <v>1734.7</v>
      </c>
      <c r="S982" s="6" t="e">
        <f>INDEX(sgStats[gl_prod],MATCH(stat_prod_calc_test_venusaur[[#This Row],[iv_str]],sgStats[gl_iv_string],0))</f>
        <v>#N/A</v>
      </c>
      <c r="T982" s="5">
        <f>ROUND(stat_prod_calc_test_venusaur[[#This Row],[gl_percent_rank]],2)</f>
        <v>22.03</v>
      </c>
      <c r="U982" s="5" t="e">
        <f>INDEX(sgStats[gl_percent_sp],MATCH(stat_prod_calc_test_venusaur[[#This Row],[iv_str]],sgStats[gl_iv_string],0))</f>
        <v>#N/A</v>
      </c>
      <c r="V982" s="5" t="e">
        <f>stat_prod_calc_test_venusaur[[#This Row],[my_gl_%sp]]=stat_prod_calc_test_venusaur[[#This Row],[sg_gl_%sp]]</f>
        <v>#N/A</v>
      </c>
      <c r="W982" s="5">
        <f>ROUND(stat_prod_calc_test_venusaur[[#This Row],[gl_stat_product]]/$F$2*100,2)</f>
        <v>94.97</v>
      </c>
      <c r="X982" s="5" t="e">
        <f>stat_prod_calc_test_venusaur[[#This Row],[Column1]]=stat_prod_calc_test_venusaur[[#This Row],[sg_gl_%sp]]</f>
        <v>#N/A</v>
      </c>
      <c r="Y982" s="5">
        <f>stat_prod_calc_test_venusaur[[#This Row],[ul_stat_product]]/$L$66*100</f>
        <v>97.983055378717111</v>
      </c>
      <c r="Z982" s="5" t="e">
        <f>INDEX(sgStats[gl_rank],MATCH(stat_prod_calc_test_venusaur[[#This Row],[iv_str]],sgStats[ul_iv_string],0))</f>
        <v>#N/A</v>
      </c>
      <c r="AA982" s="5" t="e">
        <f>stat_prod_calc_test_venusaur[[#This Row],[sg_ul_rank]]=stat_prod_calc_test_venusaur[[#This Row],[ul_rank]]</f>
        <v>#N/A</v>
      </c>
      <c r="AB982" s="5">
        <f>ROUND(stat_prod_calc_test_venusaur[[#This Row],[ul_stat_product]],1)</f>
        <v>3874</v>
      </c>
      <c r="AC982" s="5" t="e">
        <f>INDEX(sgStats[ul_prod],MATCH(stat_prod_calc_test_venusaur[[#This Row],[iv_str]],sgStats[ul_iv_string],0))</f>
        <v>#N/A</v>
      </c>
    </row>
    <row r="983" spans="1:29" x14ac:dyDescent="0.25">
      <c r="A983" s="5" t="s">
        <v>36</v>
      </c>
      <c r="B983" s="5" t="s">
        <v>1729</v>
      </c>
      <c r="C983">
        <v>20.5</v>
      </c>
      <c r="D983">
        <v>1481</v>
      </c>
      <c r="E983">
        <v>119</v>
      </c>
      <c r="F983">
        <v>1767.2080000000001</v>
      </c>
      <c r="G983">
        <v>1693</v>
      </c>
      <c r="H983">
        <v>58.656999999999996</v>
      </c>
      <c r="I983">
        <v>39</v>
      </c>
      <c r="J983">
        <v>2493</v>
      </c>
      <c r="K983">
        <v>155</v>
      </c>
      <c r="L983">
        <v>3873.9369999999999</v>
      </c>
      <c r="M983">
        <v>982</v>
      </c>
      <c r="N983">
        <v>74.472999999999999</v>
      </c>
      <c r="O983">
        <v>3</v>
      </c>
      <c r="P983" t="e">
        <f>INDEX(sgStats[gl_rank],MATCH(stat_prod_calc_test_venusaur[[#This Row],[iv_str]],sgStats[gl_iv_string],0))</f>
        <v>#N/A</v>
      </c>
      <c r="Q983" t="e">
        <f>stat_prod_calc_test_venusaur[[#This Row],[sg_gl_rank]]=stat_prod_calc_test_venusaur[[#This Row],[gl_rank]]</f>
        <v>#N/A</v>
      </c>
      <c r="R983">
        <f>ROUND(stat_prod_calc_test_venusaur[[#This Row],[gl_stat_product]],1)</f>
        <v>1767.2</v>
      </c>
      <c r="S983" s="6" t="e">
        <f>INDEX(sgStats[gl_prod],MATCH(stat_prod_calc_test_venusaur[[#This Row],[iv_str]],sgStats[gl_iv_string],0))</f>
        <v>#N/A</v>
      </c>
      <c r="T983" s="5">
        <f>ROUND(stat_prod_calc_test_venusaur[[#This Row],[gl_percent_rank]],2)</f>
        <v>58.66</v>
      </c>
      <c r="U983" s="5" t="e">
        <f>INDEX(sgStats[gl_percent_sp],MATCH(stat_prod_calc_test_venusaur[[#This Row],[iv_str]],sgStats[gl_iv_string],0))</f>
        <v>#N/A</v>
      </c>
      <c r="V983" s="5" t="e">
        <f>stat_prod_calc_test_venusaur[[#This Row],[my_gl_%sp]]=stat_prod_calc_test_venusaur[[#This Row],[sg_gl_%sp]]</f>
        <v>#N/A</v>
      </c>
      <c r="W983" s="5">
        <f>ROUND(stat_prod_calc_test_venusaur[[#This Row],[gl_stat_product]]/$F$2*100,2)</f>
        <v>96.75</v>
      </c>
      <c r="X983" s="5" t="e">
        <f>stat_prod_calc_test_venusaur[[#This Row],[Column1]]=stat_prod_calc_test_venusaur[[#This Row],[sg_gl_%sp]]</f>
        <v>#N/A</v>
      </c>
      <c r="Y983" s="5">
        <f>stat_prod_calc_test_venusaur[[#This Row],[ul_stat_product]]/$L$66*100</f>
        <v>97.982498938337045</v>
      </c>
      <c r="Z983" s="5" t="e">
        <f>INDEX(sgStats[gl_rank],MATCH(stat_prod_calc_test_venusaur[[#This Row],[iv_str]],sgStats[ul_iv_string],0))</f>
        <v>#N/A</v>
      </c>
      <c r="AA983" s="5" t="e">
        <f>stat_prod_calc_test_venusaur[[#This Row],[sg_ul_rank]]=stat_prod_calc_test_venusaur[[#This Row],[ul_rank]]</f>
        <v>#N/A</v>
      </c>
      <c r="AB983" s="5">
        <f>ROUND(stat_prod_calc_test_venusaur[[#This Row],[ul_stat_product]],1)</f>
        <v>3873.9</v>
      </c>
      <c r="AC983" s="5" t="e">
        <f>INDEX(sgStats[ul_prod],MATCH(stat_prod_calc_test_venusaur[[#This Row],[iv_str]],sgStats[ul_iv_string],0))</f>
        <v>#N/A</v>
      </c>
    </row>
    <row r="984" spans="1:29" x14ac:dyDescent="0.25">
      <c r="A984" s="5" t="s">
        <v>36</v>
      </c>
      <c r="B984" s="5" t="s">
        <v>394</v>
      </c>
      <c r="C984">
        <v>21</v>
      </c>
      <c r="D984">
        <v>1494</v>
      </c>
      <c r="E984">
        <v>118</v>
      </c>
      <c r="F984">
        <v>1804.309</v>
      </c>
      <c r="G984">
        <v>357</v>
      </c>
      <c r="H984">
        <v>91.281999999999996</v>
      </c>
      <c r="I984">
        <v>40</v>
      </c>
      <c r="J984">
        <v>2491</v>
      </c>
      <c r="K984">
        <v>152</v>
      </c>
      <c r="L984">
        <v>3873.7379999999998</v>
      </c>
      <c r="M984">
        <v>983</v>
      </c>
      <c r="N984">
        <v>74.447000000000003</v>
      </c>
      <c r="O984">
        <v>3</v>
      </c>
      <c r="P984" t="e">
        <f>INDEX(sgStats[gl_rank],MATCH(stat_prod_calc_test_venusaur[[#This Row],[iv_str]],sgStats[gl_iv_string],0))</f>
        <v>#N/A</v>
      </c>
      <c r="Q984" t="e">
        <f>stat_prod_calc_test_venusaur[[#This Row],[sg_gl_rank]]=stat_prod_calc_test_venusaur[[#This Row],[gl_rank]]</f>
        <v>#N/A</v>
      </c>
      <c r="R984">
        <f>ROUND(stat_prod_calc_test_venusaur[[#This Row],[gl_stat_product]],1)</f>
        <v>1804.3</v>
      </c>
      <c r="S984" s="6" t="e">
        <f>INDEX(sgStats[gl_prod],MATCH(stat_prod_calc_test_venusaur[[#This Row],[iv_str]],sgStats[gl_iv_string],0))</f>
        <v>#N/A</v>
      </c>
      <c r="T984" s="5">
        <f>ROUND(stat_prod_calc_test_venusaur[[#This Row],[gl_percent_rank]],2)</f>
        <v>91.28</v>
      </c>
      <c r="U984" s="5" t="e">
        <f>INDEX(sgStats[gl_percent_sp],MATCH(stat_prod_calc_test_venusaur[[#This Row],[iv_str]],sgStats[gl_iv_string],0))</f>
        <v>#N/A</v>
      </c>
      <c r="V984" s="5" t="e">
        <f>stat_prod_calc_test_venusaur[[#This Row],[my_gl_%sp]]=stat_prod_calc_test_venusaur[[#This Row],[sg_gl_%sp]]</f>
        <v>#N/A</v>
      </c>
      <c r="W984" s="5">
        <f>ROUND(stat_prod_calc_test_venusaur[[#This Row],[gl_stat_product]]/$F$2*100,2)</f>
        <v>98.78</v>
      </c>
      <c r="X984" s="5" t="e">
        <f>stat_prod_calc_test_venusaur[[#This Row],[Column1]]=stat_prod_calc_test_venusaur[[#This Row],[sg_gl_%sp]]</f>
        <v>#N/A</v>
      </c>
      <c r="Y984" s="5">
        <f>stat_prod_calc_test_venusaur[[#This Row],[ul_stat_product]]/$L$66*100</f>
        <v>97.977465682171868</v>
      </c>
      <c r="Z984" s="5" t="e">
        <f>INDEX(sgStats[gl_rank],MATCH(stat_prod_calc_test_venusaur[[#This Row],[iv_str]],sgStats[ul_iv_string],0))</f>
        <v>#N/A</v>
      </c>
      <c r="AA984" s="5" t="e">
        <f>stat_prod_calc_test_venusaur[[#This Row],[sg_ul_rank]]=stat_prod_calc_test_venusaur[[#This Row],[ul_rank]]</f>
        <v>#N/A</v>
      </c>
      <c r="AB984" s="5">
        <f>ROUND(stat_prod_calc_test_venusaur[[#This Row],[ul_stat_product]],1)</f>
        <v>3873.7</v>
      </c>
      <c r="AC984" s="5" t="e">
        <f>INDEX(sgStats[ul_prod],MATCH(stat_prod_calc_test_venusaur[[#This Row],[iv_str]],sgStats[ul_iv_string],0))</f>
        <v>#N/A</v>
      </c>
    </row>
    <row r="985" spans="1:29" x14ac:dyDescent="0.25">
      <c r="A985" s="5" t="s">
        <v>36</v>
      </c>
      <c r="B985" s="5" t="s">
        <v>2725</v>
      </c>
      <c r="C985">
        <v>20.5</v>
      </c>
      <c r="D985">
        <v>1470</v>
      </c>
      <c r="E985">
        <v>120</v>
      </c>
      <c r="F985">
        <v>1746.59</v>
      </c>
      <c r="G985">
        <v>2687</v>
      </c>
      <c r="H985">
        <v>34.335000000000001</v>
      </c>
      <c r="I985">
        <v>39.5</v>
      </c>
      <c r="J985">
        <v>2492</v>
      </c>
      <c r="K985">
        <v>157</v>
      </c>
      <c r="L985">
        <v>3873.68</v>
      </c>
      <c r="M985">
        <v>984</v>
      </c>
      <c r="N985">
        <v>74.421000000000006</v>
      </c>
      <c r="O985">
        <v>3</v>
      </c>
      <c r="P985" t="e">
        <f>INDEX(sgStats[gl_rank],MATCH(stat_prod_calc_test_venusaur[[#This Row],[iv_str]],sgStats[gl_iv_string],0))</f>
        <v>#N/A</v>
      </c>
      <c r="Q985" t="e">
        <f>stat_prod_calc_test_venusaur[[#This Row],[sg_gl_rank]]=stat_prod_calc_test_venusaur[[#This Row],[gl_rank]]</f>
        <v>#N/A</v>
      </c>
      <c r="R985">
        <f>ROUND(stat_prod_calc_test_venusaur[[#This Row],[gl_stat_product]],1)</f>
        <v>1746.6</v>
      </c>
      <c r="S985" s="6" t="e">
        <f>INDEX(sgStats[gl_prod],MATCH(stat_prod_calc_test_venusaur[[#This Row],[iv_str]],sgStats[gl_iv_string],0))</f>
        <v>#N/A</v>
      </c>
      <c r="T985" s="5">
        <f>ROUND(stat_prod_calc_test_venusaur[[#This Row],[gl_percent_rank]],2)</f>
        <v>34.340000000000003</v>
      </c>
      <c r="U985" s="5" t="e">
        <f>INDEX(sgStats[gl_percent_sp],MATCH(stat_prod_calc_test_venusaur[[#This Row],[iv_str]],sgStats[gl_iv_string],0))</f>
        <v>#N/A</v>
      </c>
      <c r="V985" s="5" t="e">
        <f>stat_prod_calc_test_venusaur[[#This Row],[my_gl_%sp]]=stat_prod_calc_test_venusaur[[#This Row],[sg_gl_%sp]]</f>
        <v>#N/A</v>
      </c>
      <c r="W985" s="5">
        <f>ROUND(stat_prod_calc_test_venusaur[[#This Row],[gl_stat_product]]/$F$2*100,2)</f>
        <v>95.62</v>
      </c>
      <c r="X985" s="5" t="e">
        <f>stat_prod_calc_test_venusaur[[#This Row],[Column1]]=stat_prod_calc_test_venusaur[[#This Row],[sg_gl_%sp]]</f>
        <v>#N/A</v>
      </c>
      <c r="Y985" s="5">
        <f>stat_prod_calc_test_venusaur[[#This Row],[ul_stat_product]]/$L$66*100</f>
        <v>97.975998702988051</v>
      </c>
      <c r="Z985" s="5" t="e">
        <f>INDEX(sgStats[gl_rank],MATCH(stat_prod_calc_test_venusaur[[#This Row],[iv_str]],sgStats[ul_iv_string],0))</f>
        <v>#N/A</v>
      </c>
      <c r="AA985" s="5" t="e">
        <f>stat_prod_calc_test_venusaur[[#This Row],[sg_ul_rank]]=stat_prod_calc_test_venusaur[[#This Row],[ul_rank]]</f>
        <v>#N/A</v>
      </c>
      <c r="AB985" s="5">
        <f>ROUND(stat_prod_calc_test_venusaur[[#This Row],[ul_stat_product]],1)</f>
        <v>3873.7</v>
      </c>
      <c r="AC985" s="5" t="e">
        <f>INDEX(sgStats[ul_prod],MATCH(stat_prod_calc_test_venusaur[[#This Row],[iv_str]],sgStats[ul_iv_string],0))</f>
        <v>#N/A</v>
      </c>
    </row>
    <row r="986" spans="1:29" x14ac:dyDescent="0.25">
      <c r="A986" s="5" t="s">
        <v>36</v>
      </c>
      <c r="B986" s="5" t="s">
        <v>395</v>
      </c>
      <c r="C986">
        <v>21</v>
      </c>
      <c r="D986">
        <v>1498</v>
      </c>
      <c r="E986">
        <v>118</v>
      </c>
      <c r="F986">
        <v>1804.2639999999999</v>
      </c>
      <c r="G986">
        <v>359</v>
      </c>
      <c r="H986">
        <v>91.209000000000003</v>
      </c>
      <c r="I986">
        <v>40</v>
      </c>
      <c r="J986">
        <v>2497</v>
      </c>
      <c r="K986">
        <v>152</v>
      </c>
      <c r="L986">
        <v>3873.643</v>
      </c>
      <c r="M986">
        <v>985</v>
      </c>
      <c r="N986">
        <v>74.394999999999996</v>
      </c>
      <c r="O986">
        <v>3</v>
      </c>
      <c r="P986" t="e">
        <f>INDEX(sgStats[gl_rank],MATCH(stat_prod_calc_test_venusaur[[#This Row],[iv_str]],sgStats[gl_iv_string],0))</f>
        <v>#N/A</v>
      </c>
      <c r="Q986" t="e">
        <f>stat_prod_calc_test_venusaur[[#This Row],[sg_gl_rank]]=stat_prod_calc_test_venusaur[[#This Row],[gl_rank]]</f>
        <v>#N/A</v>
      </c>
      <c r="R986">
        <f>ROUND(stat_prod_calc_test_venusaur[[#This Row],[gl_stat_product]],1)</f>
        <v>1804.3</v>
      </c>
      <c r="S986" s="6" t="e">
        <f>INDEX(sgStats[gl_prod],MATCH(stat_prod_calc_test_venusaur[[#This Row],[iv_str]],sgStats[gl_iv_string],0))</f>
        <v>#N/A</v>
      </c>
      <c r="T986" s="5">
        <f>ROUND(stat_prod_calc_test_venusaur[[#This Row],[gl_percent_rank]],2)</f>
        <v>91.21</v>
      </c>
      <c r="U986" s="5" t="e">
        <f>INDEX(sgStats[gl_percent_sp],MATCH(stat_prod_calc_test_venusaur[[#This Row],[iv_str]],sgStats[gl_iv_string],0))</f>
        <v>#N/A</v>
      </c>
      <c r="V986" s="5" t="e">
        <f>stat_prod_calc_test_venusaur[[#This Row],[my_gl_%sp]]=stat_prod_calc_test_venusaur[[#This Row],[sg_gl_%sp]]</f>
        <v>#N/A</v>
      </c>
      <c r="W986" s="5">
        <f>ROUND(stat_prod_calc_test_venusaur[[#This Row],[gl_stat_product]]/$F$2*100,2)</f>
        <v>98.78</v>
      </c>
      <c r="X986" s="5" t="e">
        <f>stat_prod_calc_test_venusaur[[#This Row],[Column1]]=stat_prod_calc_test_venusaur[[#This Row],[sg_gl_%sp]]</f>
        <v>#N/A</v>
      </c>
      <c r="Y986" s="5">
        <f>stat_prod_calc_test_venusaur[[#This Row],[ul_stat_product]]/$L$66*100</f>
        <v>97.975062871439761</v>
      </c>
      <c r="Z986" s="5" t="e">
        <f>INDEX(sgStats[gl_rank],MATCH(stat_prod_calc_test_venusaur[[#This Row],[iv_str]],sgStats[ul_iv_string],0))</f>
        <v>#N/A</v>
      </c>
      <c r="AA986" s="5" t="e">
        <f>stat_prod_calc_test_venusaur[[#This Row],[sg_ul_rank]]=stat_prod_calc_test_venusaur[[#This Row],[ul_rank]]</f>
        <v>#N/A</v>
      </c>
      <c r="AB986" s="5">
        <f>ROUND(stat_prod_calc_test_venusaur[[#This Row],[ul_stat_product]],1)</f>
        <v>3873.6</v>
      </c>
      <c r="AC986" s="5" t="e">
        <f>INDEX(sgStats[ul_prod],MATCH(stat_prod_calc_test_venusaur[[#This Row],[iv_str]],sgStats[ul_iv_string],0))</f>
        <v>#N/A</v>
      </c>
    </row>
    <row r="987" spans="1:29" x14ac:dyDescent="0.25">
      <c r="A987" s="5" t="s">
        <v>36</v>
      </c>
      <c r="B987" s="5" t="s">
        <v>103</v>
      </c>
      <c r="C987">
        <v>21.5</v>
      </c>
      <c r="D987">
        <v>1500</v>
      </c>
      <c r="E987">
        <v>122</v>
      </c>
      <c r="F987">
        <v>1825.742</v>
      </c>
      <c r="G987">
        <v>67</v>
      </c>
      <c r="H987">
        <v>98.364000000000004</v>
      </c>
      <c r="I987">
        <v>41</v>
      </c>
      <c r="J987">
        <v>2473</v>
      </c>
      <c r="K987">
        <v>157</v>
      </c>
      <c r="L987">
        <v>3873.4059999999999</v>
      </c>
      <c r="M987">
        <v>986</v>
      </c>
      <c r="N987">
        <v>74.369</v>
      </c>
      <c r="O987">
        <v>3</v>
      </c>
      <c r="P987">
        <f>INDEX(sgStats[gl_rank],MATCH(stat_prod_calc_test_venusaur[[#This Row],[iv_str]],sgStats[gl_iv_string],0))</f>
        <v>67</v>
      </c>
      <c r="Q987" t="b">
        <f>stat_prod_calc_test_venusaur[[#This Row],[sg_gl_rank]]=stat_prod_calc_test_venusaur[[#This Row],[gl_rank]]</f>
        <v>1</v>
      </c>
      <c r="R987">
        <f>ROUND(stat_prod_calc_test_venusaur[[#This Row],[gl_stat_product]],1)</f>
        <v>1825.7</v>
      </c>
      <c r="S987" s="6">
        <f>INDEX(sgStats[gl_prod],MATCH(stat_prod_calc_test_venusaur[[#This Row],[iv_str]],sgStats[gl_iv_string],0))</f>
        <v>1825.7</v>
      </c>
      <c r="T987" s="5">
        <f>ROUND(stat_prod_calc_test_venusaur[[#This Row],[gl_percent_rank]],2)</f>
        <v>98.36</v>
      </c>
      <c r="U987" s="5">
        <f>INDEX(sgStats[gl_percent_sp],MATCH(stat_prod_calc_test_venusaur[[#This Row],[iv_str]],sgStats[gl_iv_string],0))</f>
        <v>98.55</v>
      </c>
      <c r="V987" s="5" t="b">
        <f>stat_prod_calc_test_venusaur[[#This Row],[my_gl_%sp]]=stat_prod_calc_test_venusaur[[#This Row],[sg_gl_%sp]]</f>
        <v>0</v>
      </c>
      <c r="W987" s="5">
        <f>ROUND(stat_prod_calc_test_venusaur[[#This Row],[gl_stat_product]]/$F$2*100,2)</f>
        <v>99.95</v>
      </c>
      <c r="X987" s="5" t="b">
        <f>stat_prod_calc_test_venusaur[[#This Row],[Column1]]=stat_prod_calc_test_venusaur[[#This Row],[sg_gl_%sp]]</f>
        <v>0</v>
      </c>
      <c r="Y987" s="5">
        <f>stat_prod_calc_test_venusaur[[#This Row],[ul_stat_product]]/$L$66*100</f>
        <v>97.969068490981755</v>
      </c>
      <c r="Z987" s="5" t="e">
        <f>INDEX(sgStats[gl_rank],MATCH(stat_prod_calc_test_venusaur[[#This Row],[iv_str]],sgStats[ul_iv_string],0))</f>
        <v>#N/A</v>
      </c>
      <c r="AA987" s="5" t="e">
        <f>stat_prod_calc_test_venusaur[[#This Row],[sg_ul_rank]]=stat_prod_calc_test_venusaur[[#This Row],[ul_rank]]</f>
        <v>#N/A</v>
      </c>
      <c r="AB987" s="5">
        <f>ROUND(stat_prod_calc_test_venusaur[[#This Row],[ul_stat_product]],1)</f>
        <v>3873.4</v>
      </c>
      <c r="AC987" s="5" t="e">
        <f>INDEX(sgStats[ul_prod],MATCH(stat_prod_calc_test_venusaur[[#This Row],[iv_str]],sgStats[ul_iv_string],0))</f>
        <v>#N/A</v>
      </c>
    </row>
    <row r="988" spans="1:29" x14ac:dyDescent="0.25">
      <c r="A988" s="5" t="s">
        <v>36</v>
      </c>
      <c r="B988" s="5" t="s">
        <v>1742</v>
      </c>
      <c r="C988">
        <v>20.5</v>
      </c>
      <c r="D988">
        <v>1484</v>
      </c>
      <c r="E988">
        <v>119</v>
      </c>
      <c r="F988">
        <v>1766.9469999999999</v>
      </c>
      <c r="G988">
        <v>1706</v>
      </c>
      <c r="H988">
        <v>58.338999999999999</v>
      </c>
      <c r="I988">
        <v>39</v>
      </c>
      <c r="J988">
        <v>2498</v>
      </c>
      <c r="K988">
        <v>155</v>
      </c>
      <c r="L988">
        <v>3873.364</v>
      </c>
      <c r="M988">
        <v>987</v>
      </c>
      <c r="N988">
        <v>74.343000000000004</v>
      </c>
      <c r="O988">
        <v>3</v>
      </c>
      <c r="P988" t="e">
        <f>INDEX(sgStats[gl_rank],MATCH(stat_prod_calc_test_venusaur[[#This Row],[iv_str]],sgStats[gl_iv_string],0))</f>
        <v>#N/A</v>
      </c>
      <c r="Q988" t="e">
        <f>stat_prod_calc_test_venusaur[[#This Row],[sg_gl_rank]]=stat_prod_calc_test_venusaur[[#This Row],[gl_rank]]</f>
        <v>#N/A</v>
      </c>
      <c r="R988">
        <f>ROUND(stat_prod_calc_test_venusaur[[#This Row],[gl_stat_product]],1)</f>
        <v>1766.9</v>
      </c>
      <c r="S988" s="6" t="e">
        <f>INDEX(sgStats[gl_prod],MATCH(stat_prod_calc_test_venusaur[[#This Row],[iv_str]],sgStats[gl_iv_string],0))</f>
        <v>#N/A</v>
      </c>
      <c r="T988" s="5">
        <f>ROUND(stat_prod_calc_test_venusaur[[#This Row],[gl_percent_rank]],2)</f>
        <v>58.34</v>
      </c>
      <c r="U988" s="5" t="e">
        <f>INDEX(sgStats[gl_percent_sp],MATCH(stat_prod_calc_test_venusaur[[#This Row],[iv_str]],sgStats[gl_iv_string],0))</f>
        <v>#N/A</v>
      </c>
      <c r="V988" s="5" t="e">
        <f>stat_prod_calc_test_venusaur[[#This Row],[my_gl_%sp]]=stat_prod_calc_test_venusaur[[#This Row],[sg_gl_%sp]]</f>
        <v>#N/A</v>
      </c>
      <c r="W988" s="5">
        <f>ROUND(stat_prod_calc_test_venusaur[[#This Row],[gl_stat_product]]/$F$2*100,2)</f>
        <v>96.73</v>
      </c>
      <c r="X988" s="5" t="e">
        <f>stat_prod_calc_test_venusaur[[#This Row],[Column1]]=stat_prod_calc_test_venusaur[[#This Row],[sg_gl_%sp]]</f>
        <v>#N/A</v>
      </c>
      <c r="Y988" s="5">
        <f>stat_prod_calc_test_venusaur[[#This Row],[ul_stat_product]]/$L$66*100</f>
        <v>97.968006195710714</v>
      </c>
      <c r="Z988" s="5" t="e">
        <f>INDEX(sgStats[gl_rank],MATCH(stat_prod_calc_test_venusaur[[#This Row],[iv_str]],sgStats[ul_iv_string],0))</f>
        <v>#N/A</v>
      </c>
      <c r="AA988" s="5" t="e">
        <f>stat_prod_calc_test_venusaur[[#This Row],[sg_ul_rank]]=stat_prod_calc_test_venusaur[[#This Row],[ul_rank]]</f>
        <v>#N/A</v>
      </c>
      <c r="AB988" s="5">
        <f>ROUND(stat_prod_calc_test_venusaur[[#This Row],[ul_stat_product]],1)</f>
        <v>3873.4</v>
      </c>
      <c r="AC988" s="5" t="e">
        <f>INDEX(sgStats[ul_prod],MATCH(stat_prod_calc_test_venusaur[[#This Row],[iv_str]],sgStats[ul_iv_string],0))</f>
        <v>#N/A</v>
      </c>
    </row>
    <row r="989" spans="1:29" x14ac:dyDescent="0.25">
      <c r="A989" s="5" t="s">
        <v>36</v>
      </c>
      <c r="B989" s="5" t="s">
        <v>1670</v>
      </c>
      <c r="C989">
        <v>21</v>
      </c>
      <c r="D989">
        <v>1469</v>
      </c>
      <c r="E989">
        <v>121</v>
      </c>
      <c r="F989">
        <v>1768.5630000000001</v>
      </c>
      <c r="G989">
        <v>1633</v>
      </c>
      <c r="H989">
        <v>60.122</v>
      </c>
      <c r="I989">
        <v>41</v>
      </c>
      <c r="J989">
        <v>2479</v>
      </c>
      <c r="K989">
        <v>157</v>
      </c>
      <c r="L989">
        <v>3873.2080000000001</v>
      </c>
      <c r="M989">
        <v>988</v>
      </c>
      <c r="N989">
        <v>74.316999999999993</v>
      </c>
      <c r="O989">
        <v>3</v>
      </c>
      <c r="P989" t="e">
        <f>INDEX(sgStats[gl_rank],MATCH(stat_prod_calc_test_venusaur[[#This Row],[iv_str]],sgStats[gl_iv_string],0))</f>
        <v>#N/A</v>
      </c>
      <c r="Q989" t="e">
        <f>stat_prod_calc_test_venusaur[[#This Row],[sg_gl_rank]]=stat_prod_calc_test_venusaur[[#This Row],[gl_rank]]</f>
        <v>#N/A</v>
      </c>
      <c r="R989">
        <f>ROUND(stat_prod_calc_test_venusaur[[#This Row],[gl_stat_product]],1)</f>
        <v>1768.6</v>
      </c>
      <c r="S989" s="6" t="e">
        <f>INDEX(sgStats[gl_prod],MATCH(stat_prod_calc_test_venusaur[[#This Row],[iv_str]],sgStats[gl_iv_string],0))</f>
        <v>#N/A</v>
      </c>
      <c r="T989" s="5">
        <f>ROUND(stat_prod_calc_test_venusaur[[#This Row],[gl_percent_rank]],2)</f>
        <v>60.12</v>
      </c>
      <c r="U989" s="5" t="e">
        <f>INDEX(sgStats[gl_percent_sp],MATCH(stat_prod_calc_test_venusaur[[#This Row],[iv_str]],sgStats[gl_iv_string],0))</f>
        <v>#N/A</v>
      </c>
      <c r="V989" s="5" t="e">
        <f>stat_prod_calc_test_venusaur[[#This Row],[my_gl_%sp]]=stat_prod_calc_test_venusaur[[#This Row],[sg_gl_%sp]]</f>
        <v>#N/A</v>
      </c>
      <c r="W989" s="5">
        <f>ROUND(stat_prod_calc_test_venusaur[[#This Row],[gl_stat_product]]/$F$2*100,2)</f>
        <v>96.82</v>
      </c>
      <c r="X989" s="5" t="e">
        <f>stat_prod_calc_test_venusaur[[#This Row],[Column1]]=stat_prod_calc_test_venusaur[[#This Row],[sg_gl_%sp]]</f>
        <v>#N/A</v>
      </c>
      <c r="Y989" s="5">
        <f>stat_prod_calc_test_venusaur[[#This Row],[ul_stat_product]]/$L$66*100</f>
        <v>97.964060527561131</v>
      </c>
      <c r="Z989" s="5" t="e">
        <f>INDEX(sgStats[gl_rank],MATCH(stat_prod_calc_test_venusaur[[#This Row],[iv_str]],sgStats[ul_iv_string],0))</f>
        <v>#N/A</v>
      </c>
      <c r="AA989" s="5" t="e">
        <f>stat_prod_calc_test_venusaur[[#This Row],[sg_ul_rank]]=stat_prod_calc_test_venusaur[[#This Row],[ul_rank]]</f>
        <v>#N/A</v>
      </c>
      <c r="AB989" s="5">
        <f>ROUND(stat_prod_calc_test_venusaur[[#This Row],[ul_stat_product]],1)</f>
        <v>3873.2</v>
      </c>
      <c r="AC989" s="5" t="e">
        <f>INDEX(sgStats[ul_prod],MATCH(stat_prod_calc_test_venusaur[[#This Row],[iv_str]],sgStats[ul_iv_string],0))</f>
        <v>#N/A</v>
      </c>
    </row>
    <row r="990" spans="1:29" x14ac:dyDescent="0.25">
      <c r="A990" s="5" t="s">
        <v>36</v>
      </c>
      <c r="B990" s="5" t="s">
        <v>2252</v>
      </c>
      <c r="C990">
        <v>21</v>
      </c>
      <c r="D990">
        <v>1471</v>
      </c>
      <c r="E990">
        <v>124</v>
      </c>
      <c r="F990">
        <v>1756.4649999999999</v>
      </c>
      <c r="G990">
        <v>2216</v>
      </c>
      <c r="H990">
        <v>45.884999999999998</v>
      </c>
      <c r="I990">
        <v>41</v>
      </c>
      <c r="J990">
        <v>2483</v>
      </c>
      <c r="K990">
        <v>162</v>
      </c>
      <c r="L990">
        <v>3873.19</v>
      </c>
      <c r="M990">
        <v>989</v>
      </c>
      <c r="N990">
        <v>74.290999999999997</v>
      </c>
      <c r="O990">
        <v>3</v>
      </c>
      <c r="P990" t="e">
        <f>INDEX(sgStats[gl_rank],MATCH(stat_prod_calc_test_venusaur[[#This Row],[iv_str]],sgStats[gl_iv_string],0))</f>
        <v>#N/A</v>
      </c>
      <c r="Q990" t="e">
        <f>stat_prod_calc_test_venusaur[[#This Row],[sg_gl_rank]]=stat_prod_calc_test_venusaur[[#This Row],[gl_rank]]</f>
        <v>#N/A</v>
      </c>
      <c r="R990">
        <f>ROUND(stat_prod_calc_test_venusaur[[#This Row],[gl_stat_product]],1)</f>
        <v>1756.5</v>
      </c>
      <c r="S990" s="6" t="e">
        <f>INDEX(sgStats[gl_prod],MATCH(stat_prod_calc_test_venusaur[[#This Row],[iv_str]],sgStats[gl_iv_string],0))</f>
        <v>#N/A</v>
      </c>
      <c r="T990" s="5">
        <f>ROUND(stat_prod_calc_test_venusaur[[#This Row],[gl_percent_rank]],2)</f>
        <v>45.89</v>
      </c>
      <c r="U990" s="5" t="e">
        <f>INDEX(sgStats[gl_percent_sp],MATCH(stat_prod_calc_test_venusaur[[#This Row],[iv_str]],sgStats[gl_iv_string],0))</f>
        <v>#N/A</v>
      </c>
      <c r="V990" s="5" t="e">
        <f>stat_prod_calc_test_venusaur[[#This Row],[my_gl_%sp]]=stat_prod_calc_test_venusaur[[#This Row],[sg_gl_%sp]]</f>
        <v>#N/A</v>
      </c>
      <c r="W990" s="5">
        <f>ROUND(stat_prod_calc_test_venusaur[[#This Row],[gl_stat_product]]/$F$2*100,2)</f>
        <v>96.16</v>
      </c>
      <c r="X990" s="5" t="e">
        <f>stat_prod_calc_test_venusaur[[#This Row],[Column1]]=stat_prod_calc_test_venusaur[[#This Row],[sg_gl_%sp]]</f>
        <v>#N/A</v>
      </c>
      <c r="Y990" s="5">
        <f>stat_prod_calc_test_venusaur[[#This Row],[ul_stat_product]]/$L$66*100</f>
        <v>97.963605258159248</v>
      </c>
      <c r="Z990" s="5" t="e">
        <f>INDEX(sgStats[gl_rank],MATCH(stat_prod_calc_test_venusaur[[#This Row],[iv_str]],sgStats[ul_iv_string],0))</f>
        <v>#N/A</v>
      </c>
      <c r="AA990" s="5" t="e">
        <f>stat_prod_calc_test_venusaur[[#This Row],[sg_ul_rank]]=stat_prod_calc_test_venusaur[[#This Row],[ul_rank]]</f>
        <v>#N/A</v>
      </c>
      <c r="AB990" s="5">
        <f>ROUND(stat_prod_calc_test_venusaur[[#This Row],[ul_stat_product]],1)</f>
        <v>3873.2</v>
      </c>
      <c r="AC990" s="5" t="e">
        <f>INDEX(sgStats[ul_prod],MATCH(stat_prod_calc_test_venusaur[[#This Row],[iv_str]],sgStats[ul_iv_string],0))</f>
        <v>#N/A</v>
      </c>
    </row>
    <row r="991" spans="1:29" x14ac:dyDescent="0.25">
      <c r="A991" s="5" t="s">
        <v>36</v>
      </c>
      <c r="B991" s="5" t="s">
        <v>2215</v>
      </c>
      <c r="C991">
        <v>19.5</v>
      </c>
      <c r="D991">
        <v>1472</v>
      </c>
      <c r="E991">
        <v>119</v>
      </c>
      <c r="F991">
        <v>1757.0309999999999</v>
      </c>
      <c r="G991">
        <v>2179</v>
      </c>
      <c r="H991">
        <v>46.789000000000001</v>
      </c>
      <c r="I991">
        <v>36</v>
      </c>
      <c r="J991">
        <v>2492</v>
      </c>
      <c r="K991">
        <v>155</v>
      </c>
      <c r="L991">
        <v>3873.1610000000001</v>
      </c>
      <c r="M991">
        <v>990</v>
      </c>
      <c r="N991">
        <v>74.239000000000004</v>
      </c>
      <c r="O991">
        <v>3</v>
      </c>
      <c r="P991" t="e">
        <f>INDEX(sgStats[gl_rank],MATCH(stat_prod_calc_test_venusaur[[#This Row],[iv_str]],sgStats[gl_iv_string],0))</f>
        <v>#N/A</v>
      </c>
      <c r="Q991" t="e">
        <f>stat_prod_calc_test_venusaur[[#This Row],[sg_gl_rank]]=stat_prod_calc_test_venusaur[[#This Row],[gl_rank]]</f>
        <v>#N/A</v>
      </c>
      <c r="R991">
        <f>ROUND(stat_prod_calc_test_venusaur[[#This Row],[gl_stat_product]],1)</f>
        <v>1757</v>
      </c>
      <c r="S991" s="6" t="e">
        <f>INDEX(sgStats[gl_prod],MATCH(stat_prod_calc_test_venusaur[[#This Row],[iv_str]],sgStats[gl_iv_string],0))</f>
        <v>#N/A</v>
      </c>
      <c r="T991" s="5">
        <f>ROUND(stat_prod_calc_test_venusaur[[#This Row],[gl_percent_rank]],2)</f>
        <v>46.79</v>
      </c>
      <c r="U991" s="5" t="e">
        <f>INDEX(sgStats[gl_percent_sp],MATCH(stat_prod_calc_test_venusaur[[#This Row],[iv_str]],sgStats[gl_iv_string],0))</f>
        <v>#N/A</v>
      </c>
      <c r="V991" s="5" t="e">
        <f>stat_prod_calc_test_venusaur[[#This Row],[my_gl_%sp]]=stat_prod_calc_test_venusaur[[#This Row],[sg_gl_%sp]]</f>
        <v>#N/A</v>
      </c>
      <c r="W991" s="5">
        <f>ROUND(stat_prod_calc_test_venusaur[[#This Row],[gl_stat_product]]/$F$2*100,2)</f>
        <v>96.19</v>
      </c>
      <c r="X991" s="5" t="e">
        <f>stat_prod_calc_test_venusaur[[#This Row],[Column1]]=stat_prod_calc_test_venusaur[[#This Row],[sg_gl_%sp]]</f>
        <v>#N/A</v>
      </c>
      <c r="Y991" s="5">
        <f>stat_prod_calc_test_venusaur[[#This Row],[ul_stat_product]]/$L$66*100</f>
        <v>97.962871768567339</v>
      </c>
      <c r="Z991" s="5" t="e">
        <f>INDEX(sgStats[gl_rank],MATCH(stat_prod_calc_test_venusaur[[#This Row],[iv_str]],sgStats[ul_iv_string],0))</f>
        <v>#N/A</v>
      </c>
      <c r="AA991" s="5" t="e">
        <f>stat_prod_calc_test_venusaur[[#This Row],[sg_ul_rank]]=stat_prod_calc_test_venusaur[[#This Row],[ul_rank]]</f>
        <v>#N/A</v>
      </c>
      <c r="AB991" s="5">
        <f>ROUND(stat_prod_calc_test_venusaur[[#This Row],[ul_stat_product]],1)</f>
        <v>3873.2</v>
      </c>
      <c r="AC991" s="5" t="e">
        <f>INDEX(sgStats[ul_prod],MATCH(stat_prod_calc_test_venusaur[[#This Row],[iv_str]],sgStats[ul_iv_string],0))</f>
        <v>#N/A</v>
      </c>
    </row>
    <row r="992" spans="1:29" x14ac:dyDescent="0.25">
      <c r="A992" s="5" t="s">
        <v>36</v>
      </c>
      <c r="B992" s="5" t="s">
        <v>2216</v>
      </c>
      <c r="C992">
        <v>19.5</v>
      </c>
      <c r="D992">
        <v>1469</v>
      </c>
      <c r="E992">
        <v>119</v>
      </c>
      <c r="F992">
        <v>1757.0309999999999</v>
      </c>
      <c r="G992">
        <v>2179</v>
      </c>
      <c r="H992">
        <v>46.789000000000001</v>
      </c>
      <c r="I992">
        <v>36</v>
      </c>
      <c r="J992">
        <v>2486</v>
      </c>
      <c r="K992">
        <v>155</v>
      </c>
      <c r="L992">
        <v>3873.1610000000001</v>
      </c>
      <c r="M992">
        <v>990</v>
      </c>
      <c r="N992">
        <v>74.239000000000004</v>
      </c>
      <c r="O992">
        <v>3</v>
      </c>
      <c r="P992" t="e">
        <f>INDEX(sgStats[gl_rank],MATCH(stat_prod_calc_test_venusaur[[#This Row],[iv_str]],sgStats[gl_iv_string],0))</f>
        <v>#N/A</v>
      </c>
      <c r="Q992" t="e">
        <f>stat_prod_calc_test_venusaur[[#This Row],[sg_gl_rank]]=stat_prod_calc_test_venusaur[[#This Row],[gl_rank]]</f>
        <v>#N/A</v>
      </c>
      <c r="R992">
        <f>ROUND(stat_prod_calc_test_venusaur[[#This Row],[gl_stat_product]],1)</f>
        <v>1757</v>
      </c>
      <c r="S992" s="6" t="e">
        <f>INDEX(sgStats[gl_prod],MATCH(stat_prod_calc_test_venusaur[[#This Row],[iv_str]],sgStats[gl_iv_string],0))</f>
        <v>#N/A</v>
      </c>
      <c r="T992" s="5">
        <f>ROUND(stat_prod_calc_test_venusaur[[#This Row],[gl_percent_rank]],2)</f>
        <v>46.79</v>
      </c>
      <c r="U992" s="5" t="e">
        <f>INDEX(sgStats[gl_percent_sp],MATCH(stat_prod_calc_test_venusaur[[#This Row],[iv_str]],sgStats[gl_iv_string],0))</f>
        <v>#N/A</v>
      </c>
      <c r="V992" s="5" t="e">
        <f>stat_prod_calc_test_venusaur[[#This Row],[my_gl_%sp]]=stat_prod_calc_test_venusaur[[#This Row],[sg_gl_%sp]]</f>
        <v>#N/A</v>
      </c>
      <c r="W992" s="5">
        <f>ROUND(stat_prod_calc_test_venusaur[[#This Row],[gl_stat_product]]/$F$2*100,2)</f>
        <v>96.19</v>
      </c>
      <c r="X992" s="5" t="e">
        <f>stat_prod_calc_test_venusaur[[#This Row],[Column1]]=stat_prod_calc_test_venusaur[[#This Row],[sg_gl_%sp]]</f>
        <v>#N/A</v>
      </c>
      <c r="Y992" s="5">
        <f>stat_prod_calc_test_venusaur[[#This Row],[ul_stat_product]]/$L$66*100</f>
        <v>97.962871768567339</v>
      </c>
      <c r="Z992" s="5" t="e">
        <f>INDEX(sgStats[gl_rank],MATCH(stat_prod_calc_test_venusaur[[#This Row],[iv_str]],sgStats[ul_iv_string],0))</f>
        <v>#N/A</v>
      </c>
      <c r="AA992" s="5" t="e">
        <f>stat_prod_calc_test_venusaur[[#This Row],[sg_ul_rank]]=stat_prod_calc_test_venusaur[[#This Row],[ul_rank]]</f>
        <v>#N/A</v>
      </c>
      <c r="AB992" s="5">
        <f>ROUND(stat_prod_calc_test_venusaur[[#This Row],[ul_stat_product]],1)</f>
        <v>3873.2</v>
      </c>
      <c r="AC992" s="5" t="e">
        <f>INDEX(sgStats[ul_prod],MATCH(stat_prod_calc_test_venusaur[[#This Row],[iv_str]],sgStats[ul_iv_string],0))</f>
        <v>#N/A</v>
      </c>
    </row>
    <row r="993" spans="1:29" x14ac:dyDescent="0.25">
      <c r="A993" s="5" t="s">
        <v>36</v>
      </c>
      <c r="B993" s="5" t="s">
        <v>1804</v>
      </c>
      <c r="C993">
        <v>20.5</v>
      </c>
      <c r="D993">
        <v>1484</v>
      </c>
      <c r="E993">
        <v>122</v>
      </c>
      <c r="F993">
        <v>1765.7470000000001</v>
      </c>
      <c r="G993">
        <v>1768</v>
      </c>
      <c r="H993">
        <v>56.825000000000003</v>
      </c>
      <c r="I993">
        <v>39</v>
      </c>
      <c r="J993">
        <v>2498</v>
      </c>
      <c r="K993">
        <v>159</v>
      </c>
      <c r="L993">
        <v>3872.9850000000001</v>
      </c>
      <c r="M993">
        <v>992</v>
      </c>
      <c r="N993">
        <v>74.212999999999994</v>
      </c>
      <c r="O993">
        <v>3</v>
      </c>
      <c r="P993" t="e">
        <f>INDEX(sgStats[gl_rank],MATCH(stat_prod_calc_test_venusaur[[#This Row],[iv_str]],sgStats[gl_iv_string],0))</f>
        <v>#N/A</v>
      </c>
      <c r="Q993" t="e">
        <f>stat_prod_calc_test_venusaur[[#This Row],[sg_gl_rank]]=stat_prod_calc_test_venusaur[[#This Row],[gl_rank]]</f>
        <v>#N/A</v>
      </c>
      <c r="R993">
        <f>ROUND(stat_prod_calc_test_venusaur[[#This Row],[gl_stat_product]],1)</f>
        <v>1765.7</v>
      </c>
      <c r="S993" s="6" t="e">
        <f>INDEX(sgStats[gl_prod],MATCH(stat_prod_calc_test_venusaur[[#This Row],[iv_str]],sgStats[gl_iv_string],0))</f>
        <v>#N/A</v>
      </c>
      <c r="T993" s="5">
        <f>ROUND(stat_prod_calc_test_venusaur[[#This Row],[gl_percent_rank]],2)</f>
        <v>56.83</v>
      </c>
      <c r="U993" s="5" t="e">
        <f>INDEX(sgStats[gl_percent_sp],MATCH(stat_prod_calc_test_venusaur[[#This Row],[iv_str]],sgStats[gl_iv_string],0))</f>
        <v>#N/A</v>
      </c>
      <c r="V993" s="5" t="e">
        <f>stat_prod_calc_test_venusaur[[#This Row],[my_gl_%sp]]=stat_prod_calc_test_venusaur[[#This Row],[sg_gl_%sp]]</f>
        <v>#N/A</v>
      </c>
      <c r="W993" s="5">
        <f>ROUND(stat_prod_calc_test_venusaur[[#This Row],[gl_stat_product]]/$F$2*100,2)</f>
        <v>96.67</v>
      </c>
      <c r="X993" s="5" t="e">
        <f>stat_prod_calc_test_venusaur[[#This Row],[Column1]]=stat_prod_calc_test_venusaur[[#This Row],[sg_gl_%sp]]</f>
        <v>#N/A</v>
      </c>
      <c r="Y993" s="5">
        <f>stat_prod_calc_test_venusaur[[#This Row],[ul_stat_product]]/$L$66*100</f>
        <v>97.958420245526796</v>
      </c>
      <c r="Z993" s="5" t="e">
        <f>INDEX(sgStats[gl_rank],MATCH(stat_prod_calc_test_venusaur[[#This Row],[iv_str]],sgStats[ul_iv_string],0))</f>
        <v>#N/A</v>
      </c>
      <c r="AA993" s="5" t="e">
        <f>stat_prod_calc_test_venusaur[[#This Row],[sg_ul_rank]]=stat_prod_calc_test_venusaur[[#This Row],[ul_rank]]</f>
        <v>#N/A</v>
      </c>
      <c r="AB993" s="5">
        <f>ROUND(stat_prod_calc_test_venusaur[[#This Row],[ul_stat_product]],1)</f>
        <v>3873</v>
      </c>
      <c r="AC993" s="5" t="e">
        <f>INDEX(sgStats[ul_prod],MATCH(stat_prod_calc_test_venusaur[[#This Row],[iv_str]],sgStats[ul_iv_string],0))</f>
        <v>#N/A</v>
      </c>
    </row>
    <row r="994" spans="1:29" x14ac:dyDescent="0.25">
      <c r="A994" s="5" t="s">
        <v>36</v>
      </c>
      <c r="B994" s="5" t="s">
        <v>2736</v>
      </c>
      <c r="C994">
        <v>20.5</v>
      </c>
      <c r="D994">
        <v>1473</v>
      </c>
      <c r="E994">
        <v>120</v>
      </c>
      <c r="F994">
        <v>1746.239</v>
      </c>
      <c r="G994">
        <v>2700</v>
      </c>
      <c r="H994">
        <v>34.017000000000003</v>
      </c>
      <c r="I994">
        <v>39.5</v>
      </c>
      <c r="J994">
        <v>2498</v>
      </c>
      <c r="K994">
        <v>157</v>
      </c>
      <c r="L994">
        <v>3872.9009999999998</v>
      </c>
      <c r="M994">
        <v>993</v>
      </c>
      <c r="N994">
        <v>74.186999999999998</v>
      </c>
      <c r="O994">
        <v>3</v>
      </c>
      <c r="P994" t="e">
        <f>INDEX(sgStats[gl_rank],MATCH(stat_prod_calc_test_venusaur[[#This Row],[iv_str]],sgStats[gl_iv_string],0))</f>
        <v>#N/A</v>
      </c>
      <c r="Q994" t="e">
        <f>stat_prod_calc_test_venusaur[[#This Row],[sg_gl_rank]]=stat_prod_calc_test_venusaur[[#This Row],[gl_rank]]</f>
        <v>#N/A</v>
      </c>
      <c r="R994">
        <f>ROUND(stat_prod_calc_test_venusaur[[#This Row],[gl_stat_product]],1)</f>
        <v>1746.2</v>
      </c>
      <c r="S994" s="6" t="e">
        <f>INDEX(sgStats[gl_prod],MATCH(stat_prod_calc_test_venusaur[[#This Row],[iv_str]],sgStats[gl_iv_string],0))</f>
        <v>#N/A</v>
      </c>
      <c r="T994" s="5">
        <f>ROUND(stat_prod_calc_test_venusaur[[#This Row],[gl_percent_rank]],2)</f>
        <v>34.020000000000003</v>
      </c>
      <c r="U994" s="5" t="e">
        <f>INDEX(sgStats[gl_percent_sp],MATCH(stat_prod_calc_test_venusaur[[#This Row],[iv_str]],sgStats[gl_iv_string],0))</f>
        <v>#N/A</v>
      </c>
      <c r="V994" s="5" t="e">
        <f>stat_prod_calc_test_venusaur[[#This Row],[my_gl_%sp]]=stat_prod_calc_test_venusaur[[#This Row],[sg_gl_%sp]]</f>
        <v>#N/A</v>
      </c>
      <c r="W994" s="5">
        <f>ROUND(stat_prod_calc_test_venusaur[[#This Row],[gl_stat_product]]/$F$2*100,2)</f>
        <v>95.6</v>
      </c>
      <c r="X994" s="5" t="e">
        <f>stat_prod_calc_test_venusaur[[#This Row],[Column1]]=stat_prod_calc_test_venusaur[[#This Row],[sg_gl_%sp]]</f>
        <v>#N/A</v>
      </c>
      <c r="Y994" s="5">
        <f>stat_prod_calc_test_venusaur[[#This Row],[ul_stat_product]]/$L$66*100</f>
        <v>97.9562956549847</v>
      </c>
      <c r="Z994" s="5" t="e">
        <f>INDEX(sgStats[gl_rank],MATCH(stat_prod_calc_test_venusaur[[#This Row],[iv_str]],sgStats[ul_iv_string],0))</f>
        <v>#N/A</v>
      </c>
      <c r="AA994" s="5" t="e">
        <f>stat_prod_calc_test_venusaur[[#This Row],[sg_ul_rank]]=stat_prod_calc_test_venusaur[[#This Row],[ul_rank]]</f>
        <v>#N/A</v>
      </c>
      <c r="AB994" s="5">
        <f>ROUND(stat_prod_calc_test_venusaur[[#This Row],[ul_stat_product]],1)</f>
        <v>3872.9</v>
      </c>
      <c r="AC994" s="5" t="e">
        <f>INDEX(sgStats[ul_prod],MATCH(stat_prod_calc_test_venusaur[[#This Row],[iv_str]],sgStats[ul_iv_string],0))</f>
        <v>#N/A</v>
      </c>
    </row>
    <row r="995" spans="1:29" x14ac:dyDescent="0.25">
      <c r="A995" s="5" t="s">
        <v>36</v>
      </c>
      <c r="B995" s="5" t="s">
        <v>1677</v>
      </c>
      <c r="C995">
        <v>21</v>
      </c>
      <c r="D995">
        <v>1472</v>
      </c>
      <c r="E995">
        <v>121</v>
      </c>
      <c r="F995">
        <v>1768.3820000000001</v>
      </c>
      <c r="G995">
        <v>1640</v>
      </c>
      <c r="H995">
        <v>59.951000000000001</v>
      </c>
      <c r="I995">
        <v>41</v>
      </c>
      <c r="J995">
        <v>2485</v>
      </c>
      <c r="K995">
        <v>157</v>
      </c>
      <c r="L995">
        <v>3872.81</v>
      </c>
      <c r="M995">
        <v>994</v>
      </c>
      <c r="N995">
        <v>74.161000000000001</v>
      </c>
      <c r="O995">
        <v>3</v>
      </c>
      <c r="P995" t="e">
        <f>INDEX(sgStats[gl_rank],MATCH(stat_prod_calc_test_venusaur[[#This Row],[iv_str]],sgStats[gl_iv_string],0))</f>
        <v>#N/A</v>
      </c>
      <c r="Q995" t="e">
        <f>stat_prod_calc_test_venusaur[[#This Row],[sg_gl_rank]]=stat_prod_calc_test_venusaur[[#This Row],[gl_rank]]</f>
        <v>#N/A</v>
      </c>
      <c r="R995">
        <f>ROUND(stat_prod_calc_test_venusaur[[#This Row],[gl_stat_product]],1)</f>
        <v>1768.4</v>
      </c>
      <c r="S995" s="6" t="e">
        <f>INDEX(sgStats[gl_prod],MATCH(stat_prod_calc_test_venusaur[[#This Row],[iv_str]],sgStats[gl_iv_string],0))</f>
        <v>#N/A</v>
      </c>
      <c r="T995" s="5">
        <f>ROUND(stat_prod_calc_test_venusaur[[#This Row],[gl_percent_rank]],2)</f>
        <v>59.95</v>
      </c>
      <c r="U995" s="5" t="e">
        <f>INDEX(sgStats[gl_percent_sp],MATCH(stat_prod_calc_test_venusaur[[#This Row],[iv_str]],sgStats[gl_iv_string],0))</f>
        <v>#N/A</v>
      </c>
      <c r="V995" s="5" t="e">
        <f>stat_prod_calc_test_venusaur[[#This Row],[my_gl_%sp]]=stat_prod_calc_test_venusaur[[#This Row],[sg_gl_%sp]]</f>
        <v>#N/A</v>
      </c>
      <c r="W995" s="5">
        <f>ROUND(stat_prod_calc_test_venusaur[[#This Row],[gl_stat_product]]/$F$2*100,2)</f>
        <v>96.81</v>
      </c>
      <c r="X995" s="5" t="e">
        <f>stat_prod_calc_test_venusaur[[#This Row],[Column1]]=stat_prod_calc_test_venusaur[[#This Row],[sg_gl_%sp]]</f>
        <v>#N/A</v>
      </c>
      <c r="Y995" s="5">
        <f>stat_prod_calc_test_venusaur[[#This Row],[ul_stat_product]]/$L$66*100</f>
        <v>97.953994015230776</v>
      </c>
      <c r="Z995" s="5" t="e">
        <f>INDEX(sgStats[gl_rank],MATCH(stat_prod_calc_test_venusaur[[#This Row],[iv_str]],sgStats[ul_iv_string],0))</f>
        <v>#N/A</v>
      </c>
      <c r="AA995" s="5" t="e">
        <f>stat_prod_calc_test_venusaur[[#This Row],[sg_ul_rank]]=stat_prod_calc_test_venusaur[[#This Row],[ul_rank]]</f>
        <v>#N/A</v>
      </c>
      <c r="AB995" s="5">
        <f>ROUND(stat_prod_calc_test_venusaur[[#This Row],[ul_stat_product]],1)</f>
        <v>3872.8</v>
      </c>
      <c r="AC995" s="5" t="e">
        <f>INDEX(sgStats[ul_prod],MATCH(stat_prod_calc_test_venusaur[[#This Row],[iv_str]],sgStats[ul_iv_string],0))</f>
        <v>#N/A</v>
      </c>
    </row>
    <row r="996" spans="1:29" x14ac:dyDescent="0.25">
      <c r="A996" s="5" t="s">
        <v>36</v>
      </c>
      <c r="B996" s="5" t="s">
        <v>2228</v>
      </c>
      <c r="C996">
        <v>19.5</v>
      </c>
      <c r="D996">
        <v>1476</v>
      </c>
      <c r="E996">
        <v>119</v>
      </c>
      <c r="F996">
        <v>1756.8240000000001</v>
      </c>
      <c r="G996">
        <v>2192</v>
      </c>
      <c r="H996">
        <v>46.470999999999997</v>
      </c>
      <c r="I996">
        <v>36</v>
      </c>
      <c r="J996">
        <v>2498</v>
      </c>
      <c r="K996">
        <v>155</v>
      </c>
      <c r="L996">
        <v>3872.7049999999999</v>
      </c>
      <c r="M996">
        <v>995</v>
      </c>
      <c r="N996">
        <v>74.108999999999995</v>
      </c>
      <c r="O996">
        <v>3</v>
      </c>
      <c r="P996" t="e">
        <f>INDEX(sgStats[gl_rank],MATCH(stat_prod_calc_test_venusaur[[#This Row],[iv_str]],sgStats[gl_iv_string],0))</f>
        <v>#N/A</v>
      </c>
      <c r="Q996" t="e">
        <f>stat_prod_calc_test_venusaur[[#This Row],[sg_gl_rank]]=stat_prod_calc_test_venusaur[[#This Row],[gl_rank]]</f>
        <v>#N/A</v>
      </c>
      <c r="R996">
        <f>ROUND(stat_prod_calc_test_venusaur[[#This Row],[gl_stat_product]],1)</f>
        <v>1756.8</v>
      </c>
      <c r="S996" s="6" t="e">
        <f>INDEX(sgStats[gl_prod],MATCH(stat_prod_calc_test_venusaur[[#This Row],[iv_str]],sgStats[gl_iv_string],0))</f>
        <v>#N/A</v>
      </c>
      <c r="T996" s="5">
        <f>ROUND(stat_prod_calc_test_venusaur[[#This Row],[gl_percent_rank]],2)</f>
        <v>46.47</v>
      </c>
      <c r="U996" s="5" t="e">
        <f>INDEX(sgStats[gl_percent_sp],MATCH(stat_prod_calc_test_venusaur[[#This Row],[iv_str]],sgStats[gl_iv_string],0))</f>
        <v>#N/A</v>
      </c>
      <c r="V996" s="5" t="e">
        <f>stat_prod_calc_test_venusaur[[#This Row],[my_gl_%sp]]=stat_prod_calc_test_venusaur[[#This Row],[sg_gl_%sp]]</f>
        <v>#N/A</v>
      </c>
      <c r="W996" s="5">
        <f>ROUND(stat_prod_calc_test_venusaur[[#This Row],[gl_stat_product]]/$F$2*100,2)</f>
        <v>96.18</v>
      </c>
      <c r="X996" s="5" t="e">
        <f>stat_prod_calc_test_venusaur[[#This Row],[Column1]]=stat_prod_calc_test_venusaur[[#This Row],[sg_gl_%sp]]</f>
        <v>#N/A</v>
      </c>
      <c r="Y996" s="5">
        <f>stat_prod_calc_test_venusaur[[#This Row],[ul_stat_product]]/$L$66*100</f>
        <v>97.951338277053182</v>
      </c>
      <c r="Z996" s="5" t="e">
        <f>INDEX(sgStats[gl_rank],MATCH(stat_prod_calc_test_venusaur[[#This Row],[iv_str]],sgStats[ul_iv_string],0))</f>
        <v>#N/A</v>
      </c>
      <c r="AA996" s="5" t="e">
        <f>stat_prod_calc_test_venusaur[[#This Row],[sg_ul_rank]]=stat_prod_calc_test_venusaur[[#This Row],[ul_rank]]</f>
        <v>#N/A</v>
      </c>
      <c r="AB996" s="5">
        <f>ROUND(stat_prod_calc_test_venusaur[[#This Row],[ul_stat_product]],1)</f>
        <v>3872.7</v>
      </c>
      <c r="AC996" s="5" t="e">
        <f>INDEX(sgStats[ul_prod],MATCH(stat_prod_calc_test_venusaur[[#This Row],[iv_str]],sgStats[ul_iv_string],0))</f>
        <v>#N/A</v>
      </c>
    </row>
    <row r="997" spans="1:29" x14ac:dyDescent="0.25">
      <c r="A997" s="5" t="s">
        <v>36</v>
      </c>
      <c r="B997" s="5" t="s">
        <v>2229</v>
      </c>
      <c r="C997">
        <v>19.5</v>
      </c>
      <c r="D997">
        <v>1472</v>
      </c>
      <c r="E997">
        <v>119</v>
      </c>
      <c r="F997">
        <v>1756.8240000000001</v>
      </c>
      <c r="G997">
        <v>2192</v>
      </c>
      <c r="H997">
        <v>46.470999999999997</v>
      </c>
      <c r="I997">
        <v>36</v>
      </c>
      <c r="J997">
        <v>2492</v>
      </c>
      <c r="K997">
        <v>155</v>
      </c>
      <c r="L997">
        <v>3872.7049999999999</v>
      </c>
      <c r="M997">
        <v>995</v>
      </c>
      <c r="N997">
        <v>74.108999999999995</v>
      </c>
      <c r="O997">
        <v>3</v>
      </c>
      <c r="P997" t="e">
        <f>INDEX(sgStats[gl_rank],MATCH(stat_prod_calc_test_venusaur[[#This Row],[iv_str]],sgStats[gl_iv_string],0))</f>
        <v>#N/A</v>
      </c>
      <c r="Q997" t="e">
        <f>stat_prod_calc_test_venusaur[[#This Row],[sg_gl_rank]]=stat_prod_calc_test_venusaur[[#This Row],[gl_rank]]</f>
        <v>#N/A</v>
      </c>
      <c r="R997">
        <f>ROUND(stat_prod_calc_test_venusaur[[#This Row],[gl_stat_product]],1)</f>
        <v>1756.8</v>
      </c>
      <c r="S997" s="6" t="e">
        <f>INDEX(sgStats[gl_prod],MATCH(stat_prod_calc_test_venusaur[[#This Row],[iv_str]],sgStats[gl_iv_string],0))</f>
        <v>#N/A</v>
      </c>
      <c r="T997" s="5">
        <f>ROUND(stat_prod_calc_test_venusaur[[#This Row],[gl_percent_rank]],2)</f>
        <v>46.47</v>
      </c>
      <c r="U997" s="5" t="e">
        <f>INDEX(sgStats[gl_percent_sp],MATCH(stat_prod_calc_test_venusaur[[#This Row],[iv_str]],sgStats[gl_iv_string],0))</f>
        <v>#N/A</v>
      </c>
      <c r="V997" s="5" t="e">
        <f>stat_prod_calc_test_venusaur[[#This Row],[my_gl_%sp]]=stat_prod_calc_test_venusaur[[#This Row],[sg_gl_%sp]]</f>
        <v>#N/A</v>
      </c>
      <c r="W997" s="5">
        <f>ROUND(stat_prod_calc_test_venusaur[[#This Row],[gl_stat_product]]/$F$2*100,2)</f>
        <v>96.18</v>
      </c>
      <c r="X997" s="5" t="e">
        <f>stat_prod_calc_test_venusaur[[#This Row],[Column1]]=stat_prod_calc_test_venusaur[[#This Row],[sg_gl_%sp]]</f>
        <v>#N/A</v>
      </c>
      <c r="Y997" s="5">
        <f>stat_prod_calc_test_venusaur[[#This Row],[ul_stat_product]]/$L$66*100</f>
        <v>97.951338277053182</v>
      </c>
      <c r="Z997" s="5" t="e">
        <f>INDEX(sgStats[gl_rank],MATCH(stat_prod_calc_test_venusaur[[#This Row],[iv_str]],sgStats[ul_iv_string],0))</f>
        <v>#N/A</v>
      </c>
      <c r="AA997" s="5" t="e">
        <f>stat_prod_calc_test_venusaur[[#This Row],[sg_ul_rank]]=stat_prod_calc_test_venusaur[[#This Row],[ul_rank]]</f>
        <v>#N/A</v>
      </c>
      <c r="AB997" s="5">
        <f>ROUND(stat_prod_calc_test_venusaur[[#This Row],[ul_stat_product]],1)</f>
        <v>3872.7</v>
      </c>
      <c r="AC997" s="5" t="e">
        <f>INDEX(sgStats[ul_prod],MATCH(stat_prod_calc_test_venusaur[[#This Row],[iv_str]],sgStats[ul_iv_string],0))</f>
        <v>#N/A</v>
      </c>
    </row>
    <row r="998" spans="1:29" x14ac:dyDescent="0.25">
      <c r="A998" s="5" t="s">
        <v>36</v>
      </c>
      <c r="B998" s="5" t="s">
        <v>1431</v>
      </c>
      <c r="C998">
        <v>21</v>
      </c>
      <c r="D998">
        <v>1486</v>
      </c>
      <c r="E998">
        <v>116</v>
      </c>
      <c r="F998">
        <v>1773.7270000000001</v>
      </c>
      <c r="G998">
        <v>1395</v>
      </c>
      <c r="H998">
        <v>65.933999999999997</v>
      </c>
      <c r="I998">
        <v>40.5</v>
      </c>
      <c r="J998">
        <v>2493</v>
      </c>
      <c r="K998">
        <v>151</v>
      </c>
      <c r="L998">
        <v>3872.6770000000001</v>
      </c>
      <c r="M998">
        <v>997</v>
      </c>
      <c r="N998">
        <v>74.082999999999998</v>
      </c>
      <c r="O998">
        <v>3</v>
      </c>
      <c r="P998" t="e">
        <f>INDEX(sgStats[gl_rank],MATCH(stat_prod_calc_test_venusaur[[#This Row],[iv_str]],sgStats[gl_iv_string],0))</f>
        <v>#N/A</v>
      </c>
      <c r="Q998" t="e">
        <f>stat_prod_calc_test_venusaur[[#This Row],[sg_gl_rank]]=stat_prod_calc_test_venusaur[[#This Row],[gl_rank]]</f>
        <v>#N/A</v>
      </c>
      <c r="R998">
        <f>ROUND(stat_prod_calc_test_venusaur[[#This Row],[gl_stat_product]],1)</f>
        <v>1773.7</v>
      </c>
      <c r="S998" s="6" t="e">
        <f>INDEX(sgStats[gl_prod],MATCH(stat_prod_calc_test_venusaur[[#This Row],[iv_str]],sgStats[gl_iv_string],0))</f>
        <v>#N/A</v>
      </c>
      <c r="T998" s="5">
        <f>ROUND(stat_prod_calc_test_venusaur[[#This Row],[gl_percent_rank]],2)</f>
        <v>65.930000000000007</v>
      </c>
      <c r="U998" s="5" t="e">
        <f>INDEX(sgStats[gl_percent_sp],MATCH(stat_prod_calc_test_venusaur[[#This Row],[iv_str]],sgStats[gl_iv_string],0))</f>
        <v>#N/A</v>
      </c>
      <c r="V998" s="5" t="e">
        <f>stat_prod_calc_test_venusaur[[#This Row],[my_gl_%sp]]=stat_prod_calc_test_venusaur[[#This Row],[sg_gl_%sp]]</f>
        <v>#N/A</v>
      </c>
      <c r="W998" s="5">
        <f>ROUND(stat_prod_calc_test_venusaur[[#This Row],[gl_stat_product]]/$F$2*100,2)</f>
        <v>97.1</v>
      </c>
      <c r="X998" s="5" t="e">
        <f>stat_prod_calc_test_venusaur[[#This Row],[Column1]]=stat_prod_calc_test_venusaur[[#This Row],[sg_gl_%sp]]</f>
        <v>#N/A</v>
      </c>
      <c r="Y998" s="5">
        <f>stat_prod_calc_test_venusaur[[#This Row],[ul_stat_product]]/$L$66*100</f>
        <v>97.950630080205826</v>
      </c>
      <c r="Z998" s="5" t="e">
        <f>INDEX(sgStats[gl_rank],MATCH(stat_prod_calc_test_venusaur[[#This Row],[iv_str]],sgStats[ul_iv_string],0))</f>
        <v>#N/A</v>
      </c>
      <c r="AA998" s="5" t="e">
        <f>stat_prod_calc_test_venusaur[[#This Row],[sg_ul_rank]]=stat_prod_calc_test_venusaur[[#This Row],[ul_rank]]</f>
        <v>#N/A</v>
      </c>
      <c r="AB998" s="5">
        <f>ROUND(stat_prod_calc_test_venusaur[[#This Row],[ul_stat_product]],1)</f>
        <v>3872.7</v>
      </c>
      <c r="AC998" s="5" t="e">
        <f>INDEX(sgStats[ul_prod],MATCH(stat_prod_calc_test_venusaur[[#This Row],[iv_str]],sgStats[ul_iv_string],0))</f>
        <v>#N/A</v>
      </c>
    </row>
    <row r="999" spans="1:29" x14ac:dyDescent="0.25">
      <c r="A999" s="5" t="s">
        <v>36</v>
      </c>
      <c r="B999" s="5" t="s">
        <v>1435</v>
      </c>
      <c r="C999">
        <v>21</v>
      </c>
      <c r="D999">
        <v>1490</v>
      </c>
      <c r="E999">
        <v>116</v>
      </c>
      <c r="F999">
        <v>1773.684</v>
      </c>
      <c r="G999">
        <v>1399</v>
      </c>
      <c r="H999">
        <v>65.787999999999997</v>
      </c>
      <c r="I999">
        <v>40.5</v>
      </c>
      <c r="J999">
        <v>2500</v>
      </c>
      <c r="K999">
        <v>151</v>
      </c>
      <c r="L999">
        <v>3872.5819999999999</v>
      </c>
      <c r="M999">
        <v>998</v>
      </c>
      <c r="N999">
        <v>74.031000000000006</v>
      </c>
      <c r="O999">
        <v>3</v>
      </c>
      <c r="P999" t="e">
        <f>INDEX(sgStats[gl_rank],MATCH(stat_prod_calc_test_venusaur[[#This Row],[iv_str]],sgStats[gl_iv_string],0))</f>
        <v>#N/A</v>
      </c>
      <c r="Q999" t="e">
        <f>stat_prod_calc_test_venusaur[[#This Row],[sg_gl_rank]]=stat_prod_calc_test_venusaur[[#This Row],[gl_rank]]</f>
        <v>#N/A</v>
      </c>
      <c r="R999">
        <f>ROUND(stat_prod_calc_test_venusaur[[#This Row],[gl_stat_product]],1)</f>
        <v>1773.7</v>
      </c>
      <c r="S999" s="6" t="e">
        <f>INDEX(sgStats[gl_prod],MATCH(stat_prod_calc_test_venusaur[[#This Row],[iv_str]],sgStats[gl_iv_string],0))</f>
        <v>#N/A</v>
      </c>
      <c r="T999" s="5">
        <f>ROUND(stat_prod_calc_test_venusaur[[#This Row],[gl_percent_rank]],2)</f>
        <v>65.790000000000006</v>
      </c>
      <c r="U999" s="5" t="e">
        <f>INDEX(sgStats[gl_percent_sp],MATCH(stat_prod_calc_test_venusaur[[#This Row],[iv_str]],sgStats[gl_iv_string],0))</f>
        <v>#N/A</v>
      </c>
      <c r="V999" s="5" t="e">
        <f>stat_prod_calc_test_venusaur[[#This Row],[my_gl_%sp]]=stat_prod_calc_test_venusaur[[#This Row],[sg_gl_%sp]]</f>
        <v>#N/A</v>
      </c>
      <c r="W999" s="5">
        <f>ROUND(stat_prod_calc_test_venusaur[[#This Row],[gl_stat_product]]/$F$2*100,2)</f>
        <v>97.1</v>
      </c>
      <c r="X999" s="5" t="e">
        <f>stat_prod_calc_test_venusaur[[#This Row],[Column1]]=stat_prod_calc_test_venusaur[[#This Row],[sg_gl_%sp]]</f>
        <v>#N/A</v>
      </c>
      <c r="Y999" s="5">
        <f>stat_prod_calc_test_venusaur[[#This Row],[ul_stat_product]]/$L$66*100</f>
        <v>97.948227269473705</v>
      </c>
      <c r="Z999" s="5" t="e">
        <f>INDEX(sgStats[gl_rank],MATCH(stat_prod_calc_test_venusaur[[#This Row],[iv_str]],sgStats[ul_iv_string],0))</f>
        <v>#N/A</v>
      </c>
      <c r="AA999" s="5" t="e">
        <f>stat_prod_calc_test_venusaur[[#This Row],[sg_ul_rank]]=stat_prod_calc_test_venusaur[[#This Row],[ul_rank]]</f>
        <v>#N/A</v>
      </c>
      <c r="AB999" s="5">
        <f>ROUND(stat_prod_calc_test_venusaur[[#This Row],[ul_stat_product]],1)</f>
        <v>3872.6</v>
      </c>
      <c r="AC999" s="5" t="e">
        <f>INDEX(sgStats[ul_prod],MATCH(stat_prod_calc_test_venusaur[[#This Row],[iv_str]],sgStats[ul_iv_string],0))</f>
        <v>#N/A</v>
      </c>
    </row>
    <row r="1000" spans="1:29" x14ac:dyDescent="0.25">
      <c r="A1000" s="5" t="s">
        <v>36</v>
      </c>
      <c r="B1000" s="5" t="s">
        <v>1437</v>
      </c>
      <c r="C1000">
        <v>21</v>
      </c>
      <c r="D1000">
        <v>1483</v>
      </c>
      <c r="E1000">
        <v>116</v>
      </c>
      <c r="F1000">
        <v>1773.684</v>
      </c>
      <c r="G1000">
        <v>1399</v>
      </c>
      <c r="H1000">
        <v>65.787999999999997</v>
      </c>
      <c r="I1000">
        <v>40.5</v>
      </c>
      <c r="J1000">
        <v>2487</v>
      </c>
      <c r="K1000">
        <v>151</v>
      </c>
      <c r="L1000">
        <v>3872.5819999999999</v>
      </c>
      <c r="M1000">
        <v>998</v>
      </c>
      <c r="N1000">
        <v>74.031000000000006</v>
      </c>
      <c r="O1000">
        <v>3</v>
      </c>
      <c r="P1000" t="e">
        <f>INDEX(sgStats[gl_rank],MATCH(stat_prod_calc_test_venusaur[[#This Row],[iv_str]],sgStats[gl_iv_string],0))</f>
        <v>#N/A</v>
      </c>
      <c r="Q1000" t="e">
        <f>stat_prod_calc_test_venusaur[[#This Row],[sg_gl_rank]]=stat_prod_calc_test_venusaur[[#This Row],[gl_rank]]</f>
        <v>#N/A</v>
      </c>
      <c r="R1000">
        <f>ROUND(stat_prod_calc_test_venusaur[[#This Row],[gl_stat_product]],1)</f>
        <v>1773.7</v>
      </c>
      <c r="S1000" s="6" t="e">
        <f>INDEX(sgStats[gl_prod],MATCH(stat_prod_calc_test_venusaur[[#This Row],[iv_str]],sgStats[gl_iv_string],0))</f>
        <v>#N/A</v>
      </c>
      <c r="T1000" s="5">
        <f>ROUND(stat_prod_calc_test_venusaur[[#This Row],[gl_percent_rank]],2)</f>
        <v>65.790000000000006</v>
      </c>
      <c r="U1000" s="5" t="e">
        <f>INDEX(sgStats[gl_percent_sp],MATCH(stat_prod_calc_test_venusaur[[#This Row],[iv_str]],sgStats[gl_iv_string],0))</f>
        <v>#N/A</v>
      </c>
      <c r="V1000" s="5" t="e">
        <f>stat_prod_calc_test_venusaur[[#This Row],[my_gl_%sp]]=stat_prod_calc_test_venusaur[[#This Row],[sg_gl_%sp]]</f>
        <v>#N/A</v>
      </c>
      <c r="W1000" s="5">
        <f>ROUND(stat_prod_calc_test_venusaur[[#This Row],[gl_stat_product]]/$F$2*100,2)</f>
        <v>97.1</v>
      </c>
      <c r="X1000" s="5" t="e">
        <f>stat_prod_calc_test_venusaur[[#This Row],[Column1]]=stat_prod_calc_test_venusaur[[#This Row],[sg_gl_%sp]]</f>
        <v>#N/A</v>
      </c>
      <c r="Y1000" s="5">
        <f>stat_prod_calc_test_venusaur[[#This Row],[ul_stat_product]]/$L$66*100</f>
        <v>97.948227269473705</v>
      </c>
      <c r="Z1000" s="5" t="e">
        <f>INDEX(sgStats[gl_rank],MATCH(stat_prod_calc_test_venusaur[[#This Row],[iv_str]],sgStats[ul_iv_string],0))</f>
        <v>#N/A</v>
      </c>
      <c r="AA1000" s="5" t="e">
        <f>stat_prod_calc_test_venusaur[[#This Row],[sg_ul_rank]]=stat_prod_calc_test_venusaur[[#This Row],[ul_rank]]</f>
        <v>#N/A</v>
      </c>
      <c r="AB1000" s="5">
        <f>ROUND(stat_prod_calc_test_venusaur[[#This Row],[ul_stat_product]],1)</f>
        <v>3872.6</v>
      </c>
      <c r="AC1000" s="5" t="e">
        <f>INDEX(sgStats[ul_prod],MATCH(stat_prod_calc_test_venusaur[[#This Row],[iv_str]],sgStats[ul_iv_string],0))</f>
        <v>#N/A</v>
      </c>
    </row>
    <row r="1001" spans="1:29" x14ac:dyDescent="0.25">
      <c r="A1001" s="5" t="s">
        <v>36</v>
      </c>
      <c r="B1001" s="5" t="s">
        <v>868</v>
      </c>
      <c r="C1001">
        <v>20.5</v>
      </c>
      <c r="D1001">
        <v>1488</v>
      </c>
      <c r="E1001">
        <v>118</v>
      </c>
      <c r="F1001">
        <v>1787.5809999999999</v>
      </c>
      <c r="G1001">
        <v>832</v>
      </c>
      <c r="H1001">
        <v>79.683000000000007</v>
      </c>
      <c r="I1001">
        <v>38.5</v>
      </c>
      <c r="J1001">
        <v>2487</v>
      </c>
      <c r="K1001">
        <v>153</v>
      </c>
      <c r="L1001">
        <v>3872.558</v>
      </c>
      <c r="M1001">
        <v>1000</v>
      </c>
      <c r="N1001">
        <v>74.004999999999995</v>
      </c>
      <c r="O1001">
        <v>3</v>
      </c>
      <c r="P1001" t="e">
        <f>INDEX(sgStats[gl_rank],MATCH(stat_prod_calc_test_venusaur[[#This Row],[iv_str]],sgStats[gl_iv_string],0))</f>
        <v>#N/A</v>
      </c>
      <c r="Q1001" t="e">
        <f>stat_prod_calc_test_venusaur[[#This Row],[sg_gl_rank]]=stat_prod_calc_test_venusaur[[#This Row],[gl_rank]]</f>
        <v>#N/A</v>
      </c>
      <c r="R1001">
        <f>ROUND(stat_prod_calc_test_venusaur[[#This Row],[gl_stat_product]],1)</f>
        <v>1787.6</v>
      </c>
      <c r="S1001" s="6" t="e">
        <f>INDEX(sgStats[gl_prod],MATCH(stat_prod_calc_test_venusaur[[#This Row],[iv_str]],sgStats[gl_iv_string],0))</f>
        <v>#N/A</v>
      </c>
      <c r="T1001" s="5">
        <f>ROUND(stat_prod_calc_test_venusaur[[#This Row],[gl_percent_rank]],2)</f>
        <v>79.680000000000007</v>
      </c>
      <c r="U1001" s="5" t="e">
        <f>INDEX(sgStats[gl_percent_sp],MATCH(stat_prod_calc_test_venusaur[[#This Row],[iv_str]],sgStats[gl_iv_string],0))</f>
        <v>#N/A</v>
      </c>
      <c r="V1001" s="5" t="e">
        <f>stat_prod_calc_test_venusaur[[#This Row],[my_gl_%sp]]=stat_prod_calc_test_venusaur[[#This Row],[sg_gl_%sp]]</f>
        <v>#N/A</v>
      </c>
      <c r="W1001" s="5">
        <f>ROUND(stat_prod_calc_test_venusaur[[#This Row],[gl_stat_product]]/$F$2*100,2)</f>
        <v>97.86</v>
      </c>
      <c r="X1001" s="5" t="e">
        <f>stat_prod_calc_test_venusaur[[#This Row],[Column1]]=stat_prod_calc_test_venusaur[[#This Row],[sg_gl_%sp]]</f>
        <v>#N/A</v>
      </c>
      <c r="Y1001" s="5">
        <f>stat_prod_calc_test_venusaur[[#This Row],[ul_stat_product]]/$L$66*100</f>
        <v>97.947620243604533</v>
      </c>
      <c r="Z1001" s="5" t="e">
        <f>INDEX(sgStats[gl_rank],MATCH(stat_prod_calc_test_venusaur[[#This Row],[iv_str]],sgStats[ul_iv_string],0))</f>
        <v>#N/A</v>
      </c>
      <c r="AA1001" s="5" t="e">
        <f>stat_prod_calc_test_venusaur[[#This Row],[sg_ul_rank]]=stat_prod_calc_test_venusaur[[#This Row],[ul_rank]]</f>
        <v>#N/A</v>
      </c>
      <c r="AB1001" s="5">
        <f>ROUND(stat_prod_calc_test_venusaur[[#This Row],[ul_stat_product]],1)</f>
        <v>3872.6</v>
      </c>
      <c r="AC1001" s="5" t="e">
        <f>INDEX(sgStats[ul_prod],MATCH(stat_prod_calc_test_venusaur[[#This Row],[iv_str]],sgStats[ul_iv_string],0))</f>
        <v>#N/A</v>
      </c>
    </row>
    <row r="1002" spans="1:29" x14ac:dyDescent="0.25">
      <c r="A1002" s="5" t="s">
        <v>36</v>
      </c>
      <c r="B1002" s="5" t="s">
        <v>1053</v>
      </c>
      <c r="C1002">
        <v>21</v>
      </c>
      <c r="D1002">
        <v>1483</v>
      </c>
      <c r="E1002">
        <v>122</v>
      </c>
      <c r="F1002">
        <v>1782.722</v>
      </c>
      <c r="G1002">
        <v>1017</v>
      </c>
      <c r="H1002">
        <v>75.188999999999993</v>
      </c>
      <c r="I1002">
        <v>40.5</v>
      </c>
      <c r="J1002">
        <v>2488</v>
      </c>
      <c r="K1002">
        <v>158</v>
      </c>
      <c r="L1002">
        <v>3872.4560000000001</v>
      </c>
      <c r="M1002">
        <v>1001</v>
      </c>
      <c r="N1002">
        <v>73.978999999999999</v>
      </c>
      <c r="O1002">
        <v>3</v>
      </c>
      <c r="P1002" t="e">
        <f>INDEX(sgStats[gl_rank],MATCH(stat_prod_calc_test_venusaur[[#This Row],[iv_str]],sgStats[gl_iv_string],0))</f>
        <v>#N/A</v>
      </c>
      <c r="Q1002" t="e">
        <f>stat_prod_calc_test_venusaur[[#This Row],[sg_gl_rank]]=stat_prod_calc_test_venusaur[[#This Row],[gl_rank]]</f>
        <v>#N/A</v>
      </c>
      <c r="R1002">
        <f>ROUND(stat_prod_calc_test_venusaur[[#This Row],[gl_stat_product]],1)</f>
        <v>1782.7</v>
      </c>
      <c r="S1002" s="6" t="e">
        <f>INDEX(sgStats[gl_prod],MATCH(stat_prod_calc_test_venusaur[[#This Row],[iv_str]],sgStats[gl_iv_string],0))</f>
        <v>#N/A</v>
      </c>
      <c r="T1002" s="5">
        <f>ROUND(stat_prod_calc_test_venusaur[[#This Row],[gl_percent_rank]],2)</f>
        <v>75.19</v>
      </c>
      <c r="U1002" s="5" t="e">
        <f>INDEX(sgStats[gl_percent_sp],MATCH(stat_prod_calc_test_venusaur[[#This Row],[iv_str]],sgStats[gl_iv_string],0))</f>
        <v>#N/A</v>
      </c>
      <c r="V1002" s="5" t="e">
        <f>stat_prod_calc_test_venusaur[[#This Row],[my_gl_%sp]]=stat_prod_calc_test_venusaur[[#This Row],[sg_gl_%sp]]</f>
        <v>#N/A</v>
      </c>
      <c r="W1002" s="5">
        <f>ROUND(stat_prod_calc_test_venusaur[[#This Row],[gl_stat_product]]/$F$2*100,2)</f>
        <v>97.6</v>
      </c>
      <c r="X1002" s="5" t="e">
        <f>stat_prod_calc_test_venusaur[[#This Row],[Column1]]=stat_prod_calc_test_venusaur[[#This Row],[sg_gl_%sp]]</f>
        <v>#N/A</v>
      </c>
      <c r="Y1002" s="5">
        <f>stat_prod_calc_test_venusaur[[#This Row],[ul_stat_product]]/$L$66*100</f>
        <v>97.945040383660583</v>
      </c>
      <c r="Z1002" s="5" t="e">
        <f>INDEX(sgStats[gl_rank],MATCH(stat_prod_calc_test_venusaur[[#This Row],[iv_str]],sgStats[ul_iv_string],0))</f>
        <v>#N/A</v>
      </c>
      <c r="AA1002" s="5" t="e">
        <f>stat_prod_calc_test_venusaur[[#This Row],[sg_ul_rank]]=stat_prod_calc_test_venusaur[[#This Row],[ul_rank]]</f>
        <v>#N/A</v>
      </c>
      <c r="AB1002" s="5">
        <f>ROUND(stat_prod_calc_test_venusaur[[#This Row],[ul_stat_product]],1)</f>
        <v>3872.5</v>
      </c>
      <c r="AC1002" s="5" t="e">
        <f>INDEX(sgStats[ul_prod],MATCH(stat_prod_calc_test_venusaur[[#This Row],[iv_str]],sgStats[ul_iv_string],0))</f>
        <v>#N/A</v>
      </c>
    </row>
    <row r="1003" spans="1:29" x14ac:dyDescent="0.25">
      <c r="A1003" s="5" t="s">
        <v>36</v>
      </c>
      <c r="B1003" s="5" t="s">
        <v>1622</v>
      </c>
      <c r="C1003">
        <v>20</v>
      </c>
      <c r="D1003">
        <v>1477</v>
      </c>
      <c r="E1003">
        <v>118</v>
      </c>
      <c r="F1003">
        <v>1769.741</v>
      </c>
      <c r="G1003">
        <v>1585</v>
      </c>
      <c r="H1003">
        <v>61.293999999999997</v>
      </c>
      <c r="I1003">
        <v>37.5</v>
      </c>
      <c r="J1003">
        <v>2493</v>
      </c>
      <c r="K1003">
        <v>153</v>
      </c>
      <c r="L1003">
        <v>3872.442</v>
      </c>
      <c r="M1003">
        <v>1002</v>
      </c>
      <c r="N1003">
        <v>73.953000000000003</v>
      </c>
      <c r="O1003">
        <v>3</v>
      </c>
      <c r="P1003" t="e">
        <f>INDEX(sgStats[gl_rank],MATCH(stat_prod_calc_test_venusaur[[#This Row],[iv_str]],sgStats[gl_iv_string],0))</f>
        <v>#N/A</v>
      </c>
      <c r="Q1003" t="e">
        <f>stat_prod_calc_test_venusaur[[#This Row],[sg_gl_rank]]=stat_prod_calc_test_venusaur[[#This Row],[gl_rank]]</f>
        <v>#N/A</v>
      </c>
      <c r="R1003">
        <f>ROUND(stat_prod_calc_test_venusaur[[#This Row],[gl_stat_product]],1)</f>
        <v>1769.7</v>
      </c>
      <c r="S1003" s="6" t="e">
        <f>INDEX(sgStats[gl_prod],MATCH(stat_prod_calc_test_venusaur[[#This Row],[iv_str]],sgStats[gl_iv_string],0))</f>
        <v>#N/A</v>
      </c>
      <c r="T1003" s="5">
        <f>ROUND(stat_prod_calc_test_venusaur[[#This Row],[gl_percent_rank]],2)</f>
        <v>61.29</v>
      </c>
      <c r="U1003" s="5" t="e">
        <f>INDEX(sgStats[gl_percent_sp],MATCH(stat_prod_calc_test_venusaur[[#This Row],[iv_str]],sgStats[gl_iv_string],0))</f>
        <v>#N/A</v>
      </c>
      <c r="V1003" s="5" t="e">
        <f>stat_prod_calc_test_venusaur[[#This Row],[my_gl_%sp]]=stat_prod_calc_test_venusaur[[#This Row],[sg_gl_%sp]]</f>
        <v>#N/A</v>
      </c>
      <c r="W1003" s="5">
        <f>ROUND(stat_prod_calc_test_venusaur[[#This Row],[gl_stat_product]]/$F$2*100,2)</f>
        <v>96.89</v>
      </c>
      <c r="X1003" s="5" t="e">
        <f>stat_prod_calc_test_venusaur[[#This Row],[Column1]]=stat_prod_calc_test_venusaur[[#This Row],[sg_gl_%sp]]</f>
        <v>#N/A</v>
      </c>
      <c r="Y1003" s="5">
        <f>stat_prod_calc_test_venusaur[[#This Row],[ul_stat_product]]/$L$66*100</f>
        <v>97.944686285236898</v>
      </c>
      <c r="Z1003" s="5" t="e">
        <f>INDEX(sgStats[gl_rank],MATCH(stat_prod_calc_test_venusaur[[#This Row],[iv_str]],sgStats[ul_iv_string],0))</f>
        <v>#N/A</v>
      </c>
      <c r="AA1003" s="5" t="e">
        <f>stat_prod_calc_test_venusaur[[#This Row],[sg_ul_rank]]=stat_prod_calc_test_venusaur[[#This Row],[ul_rank]]</f>
        <v>#N/A</v>
      </c>
      <c r="AB1003" s="5">
        <f>ROUND(stat_prod_calc_test_venusaur[[#This Row],[ul_stat_product]],1)</f>
        <v>3872.4</v>
      </c>
      <c r="AC1003" s="5" t="e">
        <f>INDEX(sgStats[ul_prod],MATCH(stat_prod_calc_test_venusaur[[#This Row],[iv_str]],sgStats[ul_iv_string],0))</f>
        <v>#N/A</v>
      </c>
    </row>
    <row r="1004" spans="1:29" x14ac:dyDescent="0.25">
      <c r="A1004" s="5" t="s">
        <v>36</v>
      </c>
      <c r="B1004" s="5" t="s">
        <v>873</v>
      </c>
      <c r="C1004">
        <v>20.5</v>
      </c>
      <c r="D1004">
        <v>1492</v>
      </c>
      <c r="E1004">
        <v>118</v>
      </c>
      <c r="F1004">
        <v>1787.4949999999999</v>
      </c>
      <c r="G1004">
        <v>837</v>
      </c>
      <c r="H1004">
        <v>79.584999999999994</v>
      </c>
      <c r="I1004">
        <v>38.5</v>
      </c>
      <c r="J1004">
        <v>2493</v>
      </c>
      <c r="K1004">
        <v>153</v>
      </c>
      <c r="L1004">
        <v>3872.3710000000001</v>
      </c>
      <c r="M1004">
        <v>1003</v>
      </c>
      <c r="N1004">
        <v>73.927000000000007</v>
      </c>
      <c r="O1004">
        <v>3</v>
      </c>
      <c r="P1004" t="e">
        <f>INDEX(sgStats[gl_rank],MATCH(stat_prod_calc_test_venusaur[[#This Row],[iv_str]],sgStats[gl_iv_string],0))</f>
        <v>#N/A</v>
      </c>
      <c r="Q1004" t="e">
        <f>stat_prod_calc_test_venusaur[[#This Row],[sg_gl_rank]]=stat_prod_calc_test_venusaur[[#This Row],[gl_rank]]</f>
        <v>#N/A</v>
      </c>
      <c r="R1004">
        <f>ROUND(stat_prod_calc_test_venusaur[[#This Row],[gl_stat_product]],1)</f>
        <v>1787.5</v>
      </c>
      <c r="S1004" s="6" t="e">
        <f>INDEX(sgStats[gl_prod],MATCH(stat_prod_calc_test_venusaur[[#This Row],[iv_str]],sgStats[gl_iv_string],0))</f>
        <v>#N/A</v>
      </c>
      <c r="T1004" s="5">
        <f>ROUND(stat_prod_calc_test_venusaur[[#This Row],[gl_percent_rank]],2)</f>
        <v>79.59</v>
      </c>
      <c r="U1004" s="5" t="e">
        <f>INDEX(sgStats[gl_percent_sp],MATCH(stat_prod_calc_test_venusaur[[#This Row],[iv_str]],sgStats[gl_iv_string],0))</f>
        <v>#N/A</v>
      </c>
      <c r="V1004" s="5" t="e">
        <f>stat_prod_calc_test_venusaur[[#This Row],[my_gl_%sp]]=stat_prod_calc_test_venusaur[[#This Row],[sg_gl_%sp]]</f>
        <v>#N/A</v>
      </c>
      <c r="W1004" s="5">
        <f>ROUND(stat_prod_calc_test_venusaur[[#This Row],[gl_stat_product]]/$F$2*100,2)</f>
        <v>97.86</v>
      </c>
      <c r="X1004" s="5" t="e">
        <f>stat_prod_calc_test_venusaur[[#This Row],[Column1]]=stat_prod_calc_test_venusaur[[#This Row],[sg_gl_%sp]]</f>
        <v>#N/A</v>
      </c>
      <c r="Y1004" s="5">
        <f>stat_prod_calc_test_venusaur[[#This Row],[ul_stat_product]]/$L$66*100</f>
        <v>97.942890500373963</v>
      </c>
      <c r="Z1004" s="5" t="e">
        <f>INDEX(sgStats[gl_rank],MATCH(stat_prod_calc_test_venusaur[[#This Row],[iv_str]],sgStats[ul_iv_string],0))</f>
        <v>#N/A</v>
      </c>
      <c r="AA1004" s="5" t="e">
        <f>stat_prod_calc_test_venusaur[[#This Row],[sg_ul_rank]]=stat_prod_calc_test_venusaur[[#This Row],[ul_rank]]</f>
        <v>#N/A</v>
      </c>
      <c r="AB1004" s="5">
        <f>ROUND(stat_prod_calc_test_venusaur[[#This Row],[ul_stat_product]],1)</f>
        <v>3872.4</v>
      </c>
      <c r="AC1004" s="5" t="e">
        <f>INDEX(sgStats[ul_prod],MATCH(stat_prod_calc_test_venusaur[[#This Row],[iv_str]],sgStats[ul_iv_string],0))</f>
        <v>#N/A</v>
      </c>
    </row>
    <row r="1005" spans="1:29" x14ac:dyDescent="0.25">
      <c r="A1005" s="5" t="s">
        <v>36</v>
      </c>
      <c r="B1005" s="5" t="s">
        <v>534</v>
      </c>
      <c r="C1005">
        <v>21</v>
      </c>
      <c r="D1005">
        <v>1491</v>
      </c>
      <c r="E1005">
        <v>120</v>
      </c>
      <c r="F1005">
        <v>1798.691</v>
      </c>
      <c r="G1005">
        <v>498</v>
      </c>
      <c r="H1005">
        <v>87.838999999999999</v>
      </c>
      <c r="I1005">
        <v>40</v>
      </c>
      <c r="J1005">
        <v>2485</v>
      </c>
      <c r="K1005">
        <v>155</v>
      </c>
      <c r="L1005">
        <v>3872.2629999999999</v>
      </c>
      <c r="M1005">
        <v>1004</v>
      </c>
      <c r="N1005">
        <v>73.900999999999996</v>
      </c>
      <c r="O1005">
        <v>3</v>
      </c>
      <c r="P1005" t="e">
        <f>INDEX(sgStats[gl_rank],MATCH(stat_prod_calc_test_venusaur[[#This Row],[iv_str]],sgStats[gl_iv_string],0))</f>
        <v>#N/A</v>
      </c>
      <c r="Q1005" t="e">
        <f>stat_prod_calc_test_venusaur[[#This Row],[sg_gl_rank]]=stat_prod_calc_test_venusaur[[#This Row],[gl_rank]]</f>
        <v>#N/A</v>
      </c>
      <c r="R1005">
        <f>ROUND(stat_prod_calc_test_venusaur[[#This Row],[gl_stat_product]],1)</f>
        <v>1798.7</v>
      </c>
      <c r="S1005" s="6" t="e">
        <f>INDEX(sgStats[gl_prod],MATCH(stat_prod_calc_test_venusaur[[#This Row],[iv_str]],sgStats[gl_iv_string],0))</f>
        <v>#N/A</v>
      </c>
      <c r="T1005" s="5">
        <f>ROUND(stat_prod_calc_test_venusaur[[#This Row],[gl_percent_rank]],2)</f>
        <v>87.84</v>
      </c>
      <c r="U1005" s="5" t="e">
        <f>INDEX(sgStats[gl_percent_sp],MATCH(stat_prod_calc_test_venusaur[[#This Row],[iv_str]],sgStats[gl_iv_string],0))</f>
        <v>#N/A</v>
      </c>
      <c r="V1005" s="5" t="e">
        <f>stat_prod_calc_test_venusaur[[#This Row],[my_gl_%sp]]=stat_prod_calc_test_venusaur[[#This Row],[sg_gl_%sp]]</f>
        <v>#N/A</v>
      </c>
      <c r="W1005" s="5">
        <f>ROUND(stat_prod_calc_test_venusaur[[#This Row],[gl_stat_product]]/$F$2*100,2)</f>
        <v>98.47</v>
      </c>
      <c r="X1005" s="5" t="e">
        <f>stat_prod_calc_test_venusaur[[#This Row],[Column1]]=stat_prod_calc_test_venusaur[[#This Row],[sg_gl_%sp]]</f>
        <v>#N/A</v>
      </c>
      <c r="Y1005" s="5">
        <f>stat_prod_calc_test_venusaur[[#This Row],[ul_stat_product]]/$L$66*100</f>
        <v>97.94015888396271</v>
      </c>
      <c r="Z1005" s="5" t="e">
        <f>INDEX(sgStats[gl_rank],MATCH(stat_prod_calc_test_venusaur[[#This Row],[iv_str]],sgStats[ul_iv_string],0))</f>
        <v>#N/A</v>
      </c>
      <c r="AA1005" s="5" t="e">
        <f>stat_prod_calc_test_venusaur[[#This Row],[sg_ul_rank]]=stat_prod_calc_test_venusaur[[#This Row],[ul_rank]]</f>
        <v>#N/A</v>
      </c>
      <c r="AB1005" s="5">
        <f>ROUND(stat_prod_calc_test_venusaur[[#This Row],[ul_stat_product]],1)</f>
        <v>3872.3</v>
      </c>
      <c r="AC1005" s="5" t="e">
        <f>INDEX(sgStats[ul_prod],MATCH(stat_prod_calc_test_venusaur[[#This Row],[iv_str]],sgStats[ul_iv_string],0))</f>
        <v>#N/A</v>
      </c>
    </row>
    <row r="1006" spans="1:29" x14ac:dyDescent="0.25">
      <c r="A1006" s="5" t="s">
        <v>36</v>
      </c>
      <c r="B1006" s="5" t="s">
        <v>1690</v>
      </c>
      <c r="C1006">
        <v>21</v>
      </c>
      <c r="D1006">
        <v>1476</v>
      </c>
      <c r="E1006">
        <v>121</v>
      </c>
      <c r="F1006">
        <v>1768.11</v>
      </c>
      <c r="G1006">
        <v>1653</v>
      </c>
      <c r="H1006">
        <v>59.634</v>
      </c>
      <c r="I1006">
        <v>41</v>
      </c>
      <c r="J1006">
        <v>2491</v>
      </c>
      <c r="K1006">
        <v>157</v>
      </c>
      <c r="L1006">
        <v>3872.2150000000001</v>
      </c>
      <c r="M1006">
        <v>1005</v>
      </c>
      <c r="N1006">
        <v>73.875</v>
      </c>
      <c r="O1006">
        <v>3</v>
      </c>
      <c r="P1006" t="e">
        <f>INDEX(sgStats[gl_rank],MATCH(stat_prod_calc_test_venusaur[[#This Row],[iv_str]],sgStats[gl_iv_string],0))</f>
        <v>#N/A</v>
      </c>
      <c r="Q1006" t="e">
        <f>stat_prod_calc_test_venusaur[[#This Row],[sg_gl_rank]]=stat_prod_calc_test_venusaur[[#This Row],[gl_rank]]</f>
        <v>#N/A</v>
      </c>
      <c r="R1006">
        <f>ROUND(stat_prod_calc_test_venusaur[[#This Row],[gl_stat_product]],1)</f>
        <v>1768.1</v>
      </c>
      <c r="S1006" s="6" t="e">
        <f>INDEX(sgStats[gl_prod],MATCH(stat_prod_calc_test_venusaur[[#This Row],[iv_str]],sgStats[gl_iv_string],0))</f>
        <v>#N/A</v>
      </c>
      <c r="T1006" s="5">
        <f>ROUND(stat_prod_calc_test_venusaur[[#This Row],[gl_percent_rank]],2)</f>
        <v>59.63</v>
      </c>
      <c r="U1006" s="5" t="e">
        <f>INDEX(sgStats[gl_percent_sp],MATCH(stat_prod_calc_test_venusaur[[#This Row],[iv_str]],sgStats[gl_iv_string],0))</f>
        <v>#N/A</v>
      </c>
      <c r="V1006" s="5" t="e">
        <f>stat_prod_calc_test_venusaur[[#This Row],[my_gl_%sp]]=stat_prod_calc_test_venusaur[[#This Row],[sg_gl_%sp]]</f>
        <v>#N/A</v>
      </c>
      <c r="W1006" s="5">
        <f>ROUND(stat_prod_calc_test_venusaur[[#This Row],[gl_stat_product]]/$F$2*100,2)</f>
        <v>96.8</v>
      </c>
      <c r="X1006" s="5" t="e">
        <f>stat_prod_calc_test_venusaur[[#This Row],[Column1]]=stat_prod_calc_test_venusaur[[#This Row],[sg_gl_%sp]]</f>
        <v>#N/A</v>
      </c>
      <c r="Y1006" s="5">
        <f>stat_prod_calc_test_venusaur[[#This Row],[ul_stat_product]]/$L$66*100</f>
        <v>97.938944832224379</v>
      </c>
      <c r="Z1006" s="5" t="e">
        <f>INDEX(sgStats[gl_rank],MATCH(stat_prod_calc_test_venusaur[[#This Row],[iv_str]],sgStats[ul_iv_string],0))</f>
        <v>#N/A</v>
      </c>
      <c r="AA1006" s="5" t="e">
        <f>stat_prod_calc_test_venusaur[[#This Row],[sg_ul_rank]]=stat_prod_calc_test_venusaur[[#This Row],[ul_rank]]</f>
        <v>#N/A</v>
      </c>
      <c r="AB1006" s="5">
        <f>ROUND(stat_prod_calc_test_venusaur[[#This Row],[ul_stat_product]],1)</f>
        <v>3872.2</v>
      </c>
      <c r="AC1006" s="5" t="e">
        <f>INDEX(sgStats[ul_prod],MATCH(stat_prod_calc_test_venusaur[[#This Row],[iv_str]],sgStats[ul_iv_string],0))</f>
        <v>#N/A</v>
      </c>
    </row>
    <row r="1007" spans="1:29" x14ac:dyDescent="0.25">
      <c r="A1007" s="5" t="s">
        <v>36</v>
      </c>
      <c r="B1007" s="5" t="s">
        <v>1627</v>
      </c>
      <c r="C1007">
        <v>20</v>
      </c>
      <c r="D1007">
        <v>1481</v>
      </c>
      <c r="E1007">
        <v>118</v>
      </c>
      <c r="F1007">
        <v>1769.615</v>
      </c>
      <c r="G1007">
        <v>1589</v>
      </c>
      <c r="H1007">
        <v>61.171999999999997</v>
      </c>
      <c r="I1007">
        <v>37.5</v>
      </c>
      <c r="J1007">
        <v>2499</v>
      </c>
      <c r="K1007">
        <v>153</v>
      </c>
      <c r="L1007">
        <v>3872.1660000000002</v>
      </c>
      <c r="M1007">
        <v>1006</v>
      </c>
      <c r="N1007">
        <v>73.849000000000004</v>
      </c>
      <c r="O1007">
        <v>3</v>
      </c>
      <c r="P1007" t="e">
        <f>INDEX(sgStats[gl_rank],MATCH(stat_prod_calc_test_venusaur[[#This Row],[iv_str]],sgStats[gl_iv_string],0))</f>
        <v>#N/A</v>
      </c>
      <c r="Q1007" t="e">
        <f>stat_prod_calc_test_venusaur[[#This Row],[sg_gl_rank]]=stat_prod_calc_test_venusaur[[#This Row],[gl_rank]]</f>
        <v>#N/A</v>
      </c>
      <c r="R1007">
        <f>ROUND(stat_prod_calc_test_venusaur[[#This Row],[gl_stat_product]],1)</f>
        <v>1769.6</v>
      </c>
      <c r="S1007" s="6" t="e">
        <f>INDEX(sgStats[gl_prod],MATCH(stat_prod_calc_test_venusaur[[#This Row],[iv_str]],sgStats[gl_iv_string],0))</f>
        <v>#N/A</v>
      </c>
      <c r="T1007" s="5">
        <f>ROUND(stat_prod_calc_test_venusaur[[#This Row],[gl_percent_rank]],2)</f>
        <v>61.17</v>
      </c>
      <c r="U1007" s="5" t="e">
        <f>INDEX(sgStats[gl_percent_sp],MATCH(stat_prod_calc_test_venusaur[[#This Row],[iv_str]],sgStats[gl_iv_string],0))</f>
        <v>#N/A</v>
      </c>
      <c r="V1007" s="5" t="e">
        <f>stat_prod_calc_test_venusaur[[#This Row],[my_gl_%sp]]=stat_prod_calc_test_venusaur[[#This Row],[sg_gl_%sp]]</f>
        <v>#N/A</v>
      </c>
      <c r="W1007" s="5">
        <f>ROUND(stat_prod_calc_test_venusaur[[#This Row],[gl_stat_product]]/$F$2*100,2)</f>
        <v>96.88</v>
      </c>
      <c r="X1007" s="5" t="e">
        <f>stat_prod_calc_test_venusaur[[#This Row],[Column1]]=stat_prod_calc_test_venusaur[[#This Row],[sg_gl_%sp]]</f>
        <v>#N/A</v>
      </c>
      <c r="Y1007" s="5">
        <f>stat_prod_calc_test_venusaur[[#This Row],[ul_stat_product]]/$L$66*100</f>
        <v>97.937705487741496</v>
      </c>
      <c r="Z1007" s="5" t="e">
        <f>INDEX(sgStats[gl_rank],MATCH(stat_prod_calc_test_venusaur[[#This Row],[iv_str]],sgStats[ul_iv_string],0))</f>
        <v>#N/A</v>
      </c>
      <c r="AA1007" s="5" t="e">
        <f>stat_prod_calc_test_venusaur[[#This Row],[sg_ul_rank]]=stat_prod_calc_test_venusaur[[#This Row],[ul_rank]]</f>
        <v>#N/A</v>
      </c>
      <c r="AB1007" s="5">
        <f>ROUND(stat_prod_calc_test_venusaur[[#This Row],[ul_stat_product]],1)</f>
        <v>3872.2</v>
      </c>
      <c r="AC1007" s="5" t="e">
        <f>INDEX(sgStats[ul_prod],MATCH(stat_prod_calc_test_venusaur[[#This Row],[iv_str]],sgStats[ul_iv_string],0))</f>
        <v>#N/A</v>
      </c>
    </row>
    <row r="1008" spans="1:29" x14ac:dyDescent="0.25">
      <c r="A1008" s="5" t="s">
        <v>36</v>
      </c>
      <c r="B1008" s="5" t="s">
        <v>184</v>
      </c>
      <c r="C1008">
        <v>20.5</v>
      </c>
      <c r="D1008">
        <v>1499</v>
      </c>
      <c r="E1008">
        <v>123</v>
      </c>
      <c r="F1008">
        <v>1817.431</v>
      </c>
      <c r="G1008">
        <v>148</v>
      </c>
      <c r="H1008">
        <v>96.361000000000004</v>
      </c>
      <c r="I1008">
        <v>38</v>
      </c>
      <c r="J1008">
        <v>2487</v>
      </c>
      <c r="K1008">
        <v>158</v>
      </c>
      <c r="L1008">
        <v>3872.152</v>
      </c>
      <c r="M1008">
        <v>1007</v>
      </c>
      <c r="N1008">
        <v>73.822999999999993</v>
      </c>
      <c r="O1008">
        <v>3</v>
      </c>
      <c r="P1008">
        <f>INDEX(sgStats[gl_rank],MATCH(stat_prod_calc_test_venusaur[[#This Row],[iv_str]],sgStats[gl_iv_string],0))</f>
        <v>149</v>
      </c>
      <c r="Q1008" t="b">
        <f>stat_prod_calc_test_venusaur[[#This Row],[sg_gl_rank]]=stat_prod_calc_test_venusaur[[#This Row],[gl_rank]]</f>
        <v>0</v>
      </c>
      <c r="R1008">
        <f>ROUND(stat_prod_calc_test_venusaur[[#This Row],[gl_stat_product]],1)</f>
        <v>1817.4</v>
      </c>
      <c r="S1008" s="6">
        <f>INDEX(sgStats[gl_prod],MATCH(stat_prod_calc_test_venusaur[[#This Row],[iv_str]],sgStats[gl_iv_string],0))</f>
        <v>1817.4</v>
      </c>
      <c r="T1008" s="5">
        <f>ROUND(stat_prod_calc_test_venusaur[[#This Row],[gl_percent_rank]],2)</f>
        <v>96.36</v>
      </c>
      <c r="U1008" s="5">
        <f>INDEX(sgStats[gl_percent_sp],MATCH(stat_prod_calc_test_venusaur[[#This Row],[iv_str]],sgStats[gl_iv_string],0))</f>
        <v>98.1</v>
      </c>
      <c r="V1008" s="5" t="b">
        <f>stat_prod_calc_test_venusaur[[#This Row],[my_gl_%sp]]=stat_prod_calc_test_venusaur[[#This Row],[sg_gl_%sp]]</f>
        <v>0</v>
      </c>
      <c r="W1008" s="5">
        <f>ROUND(stat_prod_calc_test_venusaur[[#This Row],[gl_stat_product]]/$F$2*100,2)</f>
        <v>99.5</v>
      </c>
      <c r="X1008" s="5" t="b">
        <f>stat_prod_calc_test_venusaur[[#This Row],[Column1]]=stat_prod_calc_test_venusaur[[#This Row],[sg_gl_%sp]]</f>
        <v>0</v>
      </c>
      <c r="Y1008" s="5">
        <f>stat_prod_calc_test_venusaur[[#This Row],[ul_stat_product]]/$L$66*100</f>
        <v>97.937351389317811</v>
      </c>
      <c r="Z1008" s="5" t="e">
        <f>INDEX(sgStats[gl_rank],MATCH(stat_prod_calc_test_venusaur[[#This Row],[iv_str]],sgStats[ul_iv_string],0))</f>
        <v>#N/A</v>
      </c>
      <c r="AA1008" s="5" t="e">
        <f>stat_prod_calc_test_venusaur[[#This Row],[sg_ul_rank]]=stat_prod_calc_test_venusaur[[#This Row],[ul_rank]]</f>
        <v>#N/A</v>
      </c>
      <c r="AB1008" s="5">
        <f>ROUND(stat_prod_calc_test_venusaur[[#This Row],[ul_stat_product]],1)</f>
        <v>3872.2</v>
      </c>
      <c r="AC1008" s="5" t="e">
        <f>INDEX(sgStats[ul_prod],MATCH(stat_prod_calc_test_venusaur[[#This Row],[iv_str]],sgStats[ul_iv_string],0))</f>
        <v>#N/A</v>
      </c>
    </row>
    <row r="1009" spans="1:29" x14ac:dyDescent="0.25">
      <c r="A1009" s="5" t="s">
        <v>36</v>
      </c>
      <c r="B1009" s="5" t="s">
        <v>2800</v>
      </c>
      <c r="C1009">
        <v>20.5</v>
      </c>
      <c r="D1009">
        <v>1466</v>
      </c>
      <c r="E1009">
        <v>123</v>
      </c>
      <c r="F1009">
        <v>1745.08</v>
      </c>
      <c r="G1009">
        <v>2764</v>
      </c>
      <c r="H1009">
        <v>32.527000000000001</v>
      </c>
      <c r="I1009">
        <v>39.5</v>
      </c>
      <c r="J1009">
        <v>2485</v>
      </c>
      <c r="K1009">
        <v>161</v>
      </c>
      <c r="L1009">
        <v>3872.1350000000002</v>
      </c>
      <c r="M1009">
        <v>1008</v>
      </c>
      <c r="N1009">
        <v>73.796999999999997</v>
      </c>
      <c r="O1009">
        <v>3</v>
      </c>
      <c r="P1009" t="e">
        <f>INDEX(sgStats[gl_rank],MATCH(stat_prod_calc_test_venusaur[[#This Row],[iv_str]],sgStats[gl_iv_string],0))</f>
        <v>#N/A</v>
      </c>
      <c r="Q1009" t="e">
        <f>stat_prod_calc_test_venusaur[[#This Row],[sg_gl_rank]]=stat_prod_calc_test_venusaur[[#This Row],[gl_rank]]</f>
        <v>#N/A</v>
      </c>
      <c r="R1009">
        <f>ROUND(stat_prod_calc_test_venusaur[[#This Row],[gl_stat_product]],1)</f>
        <v>1745.1</v>
      </c>
      <c r="S1009" s="6" t="e">
        <f>INDEX(sgStats[gl_prod],MATCH(stat_prod_calc_test_venusaur[[#This Row],[iv_str]],sgStats[gl_iv_string],0))</f>
        <v>#N/A</v>
      </c>
      <c r="T1009" s="5">
        <f>ROUND(stat_prod_calc_test_venusaur[[#This Row],[gl_percent_rank]],2)</f>
        <v>32.53</v>
      </c>
      <c r="U1009" s="5" t="e">
        <f>INDEX(sgStats[gl_percent_sp],MATCH(stat_prod_calc_test_venusaur[[#This Row],[iv_str]],sgStats[gl_iv_string],0))</f>
        <v>#N/A</v>
      </c>
      <c r="V1009" s="5" t="e">
        <f>stat_prod_calc_test_venusaur[[#This Row],[my_gl_%sp]]=stat_prod_calc_test_venusaur[[#This Row],[sg_gl_%sp]]</f>
        <v>#N/A</v>
      </c>
      <c r="W1009" s="5">
        <f>ROUND(stat_prod_calc_test_venusaur[[#This Row],[gl_stat_product]]/$F$2*100,2)</f>
        <v>95.54</v>
      </c>
      <c r="X1009" s="5" t="e">
        <f>stat_prod_calc_test_venusaur[[#This Row],[Column1]]=stat_prod_calc_test_venusaur[[#This Row],[sg_gl_%sp]]</f>
        <v>#N/A</v>
      </c>
      <c r="Y1009" s="5">
        <f>stat_prod_calc_test_venusaur[[#This Row],[ul_stat_product]]/$L$66*100</f>
        <v>97.936921412660496</v>
      </c>
      <c r="Z1009" s="5" t="e">
        <f>INDEX(sgStats[gl_rank],MATCH(stat_prod_calc_test_venusaur[[#This Row],[iv_str]],sgStats[ul_iv_string],0))</f>
        <v>#N/A</v>
      </c>
      <c r="AA1009" s="5" t="e">
        <f>stat_prod_calc_test_venusaur[[#This Row],[sg_ul_rank]]=stat_prod_calc_test_venusaur[[#This Row],[ul_rank]]</f>
        <v>#N/A</v>
      </c>
      <c r="AB1009" s="5">
        <f>ROUND(stat_prod_calc_test_venusaur[[#This Row],[ul_stat_product]],1)</f>
        <v>3872.1</v>
      </c>
      <c r="AC1009" s="5" t="e">
        <f>INDEX(sgStats[ul_prod],MATCH(stat_prod_calc_test_venusaur[[#This Row],[iv_str]],sgStats[ul_iv_string],0))</f>
        <v>#N/A</v>
      </c>
    </row>
    <row r="1010" spans="1:29" x14ac:dyDescent="0.25">
      <c r="A1010" s="5" t="s">
        <v>36</v>
      </c>
      <c r="B1010" s="5" t="s">
        <v>970</v>
      </c>
      <c r="C1010">
        <v>20</v>
      </c>
      <c r="D1010">
        <v>1484</v>
      </c>
      <c r="E1010">
        <v>122</v>
      </c>
      <c r="F1010">
        <v>1784.886</v>
      </c>
      <c r="G1010">
        <v>934</v>
      </c>
      <c r="H1010">
        <v>77.215999999999994</v>
      </c>
      <c r="I1010">
        <v>37</v>
      </c>
      <c r="J1010">
        <v>2487</v>
      </c>
      <c r="K1010">
        <v>158</v>
      </c>
      <c r="L1010">
        <v>3872.0940000000001</v>
      </c>
      <c r="M1010">
        <v>1009</v>
      </c>
      <c r="N1010">
        <v>73.77</v>
      </c>
      <c r="O1010">
        <v>3</v>
      </c>
      <c r="P1010" t="e">
        <f>INDEX(sgStats[gl_rank],MATCH(stat_prod_calc_test_venusaur[[#This Row],[iv_str]],sgStats[gl_iv_string],0))</f>
        <v>#N/A</v>
      </c>
      <c r="Q1010" t="e">
        <f>stat_prod_calc_test_venusaur[[#This Row],[sg_gl_rank]]=stat_prod_calc_test_venusaur[[#This Row],[gl_rank]]</f>
        <v>#N/A</v>
      </c>
      <c r="R1010">
        <f>ROUND(stat_prod_calc_test_venusaur[[#This Row],[gl_stat_product]],1)</f>
        <v>1784.9</v>
      </c>
      <c r="S1010" s="6" t="e">
        <f>INDEX(sgStats[gl_prod],MATCH(stat_prod_calc_test_venusaur[[#This Row],[iv_str]],sgStats[gl_iv_string],0))</f>
        <v>#N/A</v>
      </c>
      <c r="T1010" s="5">
        <f>ROUND(stat_prod_calc_test_venusaur[[#This Row],[gl_percent_rank]],2)</f>
        <v>77.22</v>
      </c>
      <c r="U1010" s="5" t="e">
        <f>INDEX(sgStats[gl_percent_sp],MATCH(stat_prod_calc_test_venusaur[[#This Row],[iv_str]],sgStats[gl_iv_string],0))</f>
        <v>#N/A</v>
      </c>
      <c r="V1010" s="5" t="e">
        <f>stat_prod_calc_test_venusaur[[#This Row],[my_gl_%sp]]=stat_prod_calc_test_venusaur[[#This Row],[sg_gl_%sp]]</f>
        <v>#N/A</v>
      </c>
      <c r="W1010" s="5">
        <f>ROUND(stat_prod_calc_test_venusaur[[#This Row],[gl_stat_product]]/$F$2*100,2)</f>
        <v>97.72</v>
      </c>
      <c r="X1010" s="5" t="e">
        <f>stat_prod_calc_test_venusaur[[#This Row],[Column1]]=stat_prod_calc_test_venusaur[[#This Row],[sg_gl_%sp]]</f>
        <v>#N/A</v>
      </c>
      <c r="Y1010" s="5">
        <f>stat_prod_calc_test_venusaur[[#This Row],[ul_stat_product]]/$L$66*100</f>
        <v>97.935884410133994</v>
      </c>
      <c r="Z1010" s="5" t="e">
        <f>INDEX(sgStats[gl_rank],MATCH(stat_prod_calc_test_venusaur[[#This Row],[iv_str]],sgStats[ul_iv_string],0))</f>
        <v>#N/A</v>
      </c>
      <c r="AA1010" s="5" t="e">
        <f>stat_prod_calc_test_venusaur[[#This Row],[sg_ul_rank]]=stat_prod_calc_test_venusaur[[#This Row],[ul_rank]]</f>
        <v>#N/A</v>
      </c>
      <c r="AB1010" s="5">
        <f>ROUND(stat_prod_calc_test_venusaur[[#This Row],[ul_stat_product]],1)</f>
        <v>3872.1</v>
      </c>
      <c r="AC1010" s="5" t="e">
        <f>INDEX(sgStats[ul_prod],MATCH(stat_prod_calc_test_venusaur[[#This Row],[iv_str]],sgStats[ul_iv_string],0))</f>
        <v>#N/A</v>
      </c>
    </row>
    <row r="1011" spans="1:29" x14ac:dyDescent="0.25">
      <c r="A1011" s="5" t="s">
        <v>36</v>
      </c>
      <c r="B1011" s="5" t="s">
        <v>2251</v>
      </c>
      <c r="C1011">
        <v>19.5</v>
      </c>
      <c r="D1011">
        <v>1476</v>
      </c>
      <c r="E1011">
        <v>119</v>
      </c>
      <c r="F1011">
        <v>1756.5340000000001</v>
      </c>
      <c r="G1011">
        <v>2214</v>
      </c>
      <c r="H1011">
        <v>45.933999999999997</v>
      </c>
      <c r="I1011">
        <v>36</v>
      </c>
      <c r="J1011">
        <v>2498</v>
      </c>
      <c r="K1011">
        <v>155</v>
      </c>
      <c r="L1011">
        <v>3872.0659999999998</v>
      </c>
      <c r="M1011">
        <v>1010</v>
      </c>
      <c r="N1011">
        <v>73.744</v>
      </c>
      <c r="O1011">
        <v>3</v>
      </c>
      <c r="P1011" t="e">
        <f>INDEX(sgStats[gl_rank],MATCH(stat_prod_calc_test_venusaur[[#This Row],[iv_str]],sgStats[gl_iv_string],0))</f>
        <v>#N/A</v>
      </c>
      <c r="Q1011" t="e">
        <f>stat_prod_calc_test_venusaur[[#This Row],[sg_gl_rank]]=stat_prod_calc_test_venusaur[[#This Row],[gl_rank]]</f>
        <v>#N/A</v>
      </c>
      <c r="R1011">
        <f>ROUND(stat_prod_calc_test_venusaur[[#This Row],[gl_stat_product]],1)</f>
        <v>1756.5</v>
      </c>
      <c r="S1011" s="6" t="e">
        <f>INDEX(sgStats[gl_prod],MATCH(stat_prod_calc_test_venusaur[[#This Row],[iv_str]],sgStats[gl_iv_string],0))</f>
        <v>#N/A</v>
      </c>
      <c r="T1011" s="5">
        <f>ROUND(stat_prod_calc_test_venusaur[[#This Row],[gl_percent_rank]],2)</f>
        <v>45.93</v>
      </c>
      <c r="U1011" s="5" t="e">
        <f>INDEX(sgStats[gl_percent_sp],MATCH(stat_prod_calc_test_venusaur[[#This Row],[iv_str]],sgStats[gl_iv_string],0))</f>
        <v>#N/A</v>
      </c>
      <c r="V1011" s="5" t="e">
        <f>stat_prod_calc_test_venusaur[[#This Row],[my_gl_%sp]]=stat_prod_calc_test_venusaur[[#This Row],[sg_gl_%sp]]</f>
        <v>#N/A</v>
      </c>
      <c r="W1011" s="5">
        <f>ROUND(stat_prod_calc_test_venusaur[[#This Row],[gl_stat_product]]/$F$2*100,2)</f>
        <v>96.16</v>
      </c>
      <c r="X1011" s="5" t="e">
        <f>stat_prod_calc_test_venusaur[[#This Row],[Column1]]=stat_prod_calc_test_venusaur[[#This Row],[sg_gl_%sp]]</f>
        <v>#N/A</v>
      </c>
      <c r="Y1011" s="5">
        <f>stat_prod_calc_test_venusaur[[#This Row],[ul_stat_product]]/$L$66*100</f>
        <v>97.935176213286624</v>
      </c>
      <c r="Z1011" s="5" t="e">
        <f>INDEX(sgStats[gl_rank],MATCH(stat_prod_calc_test_venusaur[[#This Row],[iv_str]],sgStats[ul_iv_string],0))</f>
        <v>#N/A</v>
      </c>
      <c r="AA1011" s="5" t="e">
        <f>stat_prod_calc_test_venusaur[[#This Row],[sg_ul_rank]]=stat_prod_calc_test_venusaur[[#This Row],[ul_rank]]</f>
        <v>#N/A</v>
      </c>
      <c r="AB1011" s="5">
        <f>ROUND(stat_prod_calc_test_venusaur[[#This Row],[ul_stat_product]],1)</f>
        <v>3872.1</v>
      </c>
      <c r="AC1011" s="5" t="e">
        <f>INDEX(sgStats[ul_prod],MATCH(stat_prod_calc_test_venusaur[[#This Row],[iv_str]],sgStats[ul_iv_string],0))</f>
        <v>#N/A</v>
      </c>
    </row>
    <row r="1012" spans="1:29" x14ac:dyDescent="0.25">
      <c r="A1012" s="5" t="s">
        <v>36</v>
      </c>
      <c r="B1012" s="5" t="s">
        <v>876</v>
      </c>
      <c r="C1012">
        <v>20.5</v>
      </c>
      <c r="D1012">
        <v>1495</v>
      </c>
      <c r="E1012">
        <v>118</v>
      </c>
      <c r="F1012">
        <v>1787.3219999999999</v>
      </c>
      <c r="G1012">
        <v>840</v>
      </c>
      <c r="H1012">
        <v>79.512</v>
      </c>
      <c r="I1012">
        <v>38.5</v>
      </c>
      <c r="J1012">
        <v>2499</v>
      </c>
      <c r="K1012">
        <v>153</v>
      </c>
      <c r="L1012">
        <v>3871.9969999999998</v>
      </c>
      <c r="M1012">
        <v>1011</v>
      </c>
      <c r="N1012">
        <v>73.718000000000004</v>
      </c>
      <c r="O1012">
        <v>3</v>
      </c>
      <c r="P1012" t="e">
        <f>INDEX(sgStats[gl_rank],MATCH(stat_prod_calc_test_venusaur[[#This Row],[iv_str]],sgStats[gl_iv_string],0))</f>
        <v>#N/A</v>
      </c>
      <c r="Q1012" t="e">
        <f>stat_prod_calc_test_venusaur[[#This Row],[sg_gl_rank]]=stat_prod_calc_test_venusaur[[#This Row],[gl_rank]]</f>
        <v>#N/A</v>
      </c>
      <c r="R1012">
        <f>ROUND(stat_prod_calc_test_venusaur[[#This Row],[gl_stat_product]],1)</f>
        <v>1787.3</v>
      </c>
      <c r="S1012" s="6" t="e">
        <f>INDEX(sgStats[gl_prod],MATCH(stat_prod_calc_test_venusaur[[#This Row],[iv_str]],sgStats[gl_iv_string],0))</f>
        <v>#N/A</v>
      </c>
      <c r="T1012" s="5">
        <f>ROUND(stat_prod_calc_test_venusaur[[#This Row],[gl_percent_rank]],2)</f>
        <v>79.510000000000005</v>
      </c>
      <c r="U1012" s="5" t="e">
        <f>INDEX(sgStats[gl_percent_sp],MATCH(stat_prod_calc_test_venusaur[[#This Row],[iv_str]],sgStats[gl_iv_string],0))</f>
        <v>#N/A</v>
      </c>
      <c r="V1012" s="5" t="e">
        <f>stat_prod_calc_test_venusaur[[#This Row],[my_gl_%sp]]=stat_prod_calc_test_venusaur[[#This Row],[sg_gl_%sp]]</f>
        <v>#N/A</v>
      </c>
      <c r="W1012" s="5">
        <f>ROUND(stat_prod_calc_test_venusaur[[#This Row],[gl_stat_product]]/$F$2*100,2)</f>
        <v>97.85</v>
      </c>
      <c r="X1012" s="5" t="e">
        <f>stat_prod_calc_test_venusaur[[#This Row],[Column1]]=stat_prod_calc_test_venusaur[[#This Row],[sg_gl_%sp]]</f>
        <v>#N/A</v>
      </c>
      <c r="Y1012" s="5">
        <f>stat_prod_calc_test_venusaur[[#This Row],[ul_stat_product]]/$L$66*100</f>
        <v>97.933431013912781</v>
      </c>
      <c r="Z1012" s="5" t="e">
        <f>INDEX(sgStats[gl_rank],MATCH(stat_prod_calc_test_venusaur[[#This Row],[iv_str]],sgStats[ul_iv_string],0))</f>
        <v>#N/A</v>
      </c>
      <c r="AA1012" s="5" t="e">
        <f>stat_prod_calc_test_venusaur[[#This Row],[sg_ul_rank]]=stat_prod_calc_test_venusaur[[#This Row],[ul_rank]]</f>
        <v>#N/A</v>
      </c>
      <c r="AB1012" s="5">
        <f>ROUND(stat_prod_calc_test_venusaur[[#This Row],[ul_stat_product]],1)</f>
        <v>3872</v>
      </c>
      <c r="AC1012" s="5" t="e">
        <f>INDEX(sgStats[ul_prod],MATCH(stat_prod_calc_test_venusaur[[#This Row],[iv_str]],sgStats[ul_iv_string],0))</f>
        <v>#N/A</v>
      </c>
    </row>
    <row r="1013" spans="1:29" x14ac:dyDescent="0.25">
      <c r="A1013" s="5" t="s">
        <v>36</v>
      </c>
      <c r="B1013" s="5" t="s">
        <v>540</v>
      </c>
      <c r="C1013">
        <v>21</v>
      </c>
      <c r="D1013">
        <v>1495</v>
      </c>
      <c r="E1013">
        <v>120</v>
      </c>
      <c r="F1013">
        <v>1798.556</v>
      </c>
      <c r="G1013">
        <v>504</v>
      </c>
      <c r="H1013">
        <v>87.691999999999993</v>
      </c>
      <c r="I1013">
        <v>40</v>
      </c>
      <c r="J1013">
        <v>2491</v>
      </c>
      <c r="K1013">
        <v>155</v>
      </c>
      <c r="L1013">
        <v>3871.9720000000002</v>
      </c>
      <c r="M1013">
        <v>1012</v>
      </c>
      <c r="N1013">
        <v>73.691999999999993</v>
      </c>
      <c r="O1013">
        <v>3</v>
      </c>
      <c r="P1013" t="e">
        <f>INDEX(sgStats[gl_rank],MATCH(stat_prod_calc_test_venusaur[[#This Row],[iv_str]],sgStats[gl_iv_string],0))</f>
        <v>#N/A</v>
      </c>
      <c r="Q1013" t="e">
        <f>stat_prod_calc_test_venusaur[[#This Row],[sg_gl_rank]]=stat_prod_calc_test_venusaur[[#This Row],[gl_rank]]</f>
        <v>#N/A</v>
      </c>
      <c r="R1013">
        <f>ROUND(stat_prod_calc_test_venusaur[[#This Row],[gl_stat_product]],1)</f>
        <v>1798.6</v>
      </c>
      <c r="S1013" s="6" t="e">
        <f>INDEX(sgStats[gl_prod],MATCH(stat_prod_calc_test_venusaur[[#This Row],[iv_str]],sgStats[gl_iv_string],0))</f>
        <v>#N/A</v>
      </c>
      <c r="T1013" s="5">
        <f>ROUND(stat_prod_calc_test_venusaur[[#This Row],[gl_percent_rank]],2)</f>
        <v>87.69</v>
      </c>
      <c r="U1013" s="5" t="e">
        <f>INDEX(sgStats[gl_percent_sp],MATCH(stat_prod_calc_test_venusaur[[#This Row],[iv_str]],sgStats[gl_iv_string],0))</f>
        <v>#N/A</v>
      </c>
      <c r="V1013" s="5" t="e">
        <f>stat_prod_calc_test_venusaur[[#This Row],[my_gl_%sp]]=stat_prod_calc_test_venusaur[[#This Row],[sg_gl_%sp]]</f>
        <v>#N/A</v>
      </c>
      <c r="W1013" s="5">
        <f>ROUND(stat_prod_calc_test_venusaur[[#This Row],[gl_stat_product]]/$F$2*100,2)</f>
        <v>98.46</v>
      </c>
      <c r="X1013" s="5" t="e">
        <f>stat_prod_calc_test_venusaur[[#This Row],[Column1]]=stat_prod_calc_test_venusaur[[#This Row],[sg_gl_%sp]]</f>
        <v>#N/A</v>
      </c>
      <c r="Y1013" s="5">
        <f>stat_prod_calc_test_venusaur[[#This Row],[ul_stat_product]]/$L$66*100</f>
        <v>97.93279869529907</v>
      </c>
      <c r="Z1013" s="5" t="e">
        <f>INDEX(sgStats[gl_rank],MATCH(stat_prod_calc_test_venusaur[[#This Row],[iv_str]],sgStats[ul_iv_string],0))</f>
        <v>#N/A</v>
      </c>
      <c r="AA1013" s="5" t="e">
        <f>stat_prod_calc_test_venusaur[[#This Row],[sg_ul_rank]]=stat_prod_calc_test_venusaur[[#This Row],[ul_rank]]</f>
        <v>#N/A</v>
      </c>
      <c r="AB1013" s="5">
        <f>ROUND(stat_prod_calc_test_venusaur[[#This Row],[ul_stat_product]],1)</f>
        <v>3872</v>
      </c>
      <c r="AC1013" s="5" t="e">
        <f>INDEX(sgStats[ul_prod],MATCH(stat_prod_calc_test_venusaur[[#This Row],[iv_str]],sgStats[ul_iv_string],0))</f>
        <v>#N/A</v>
      </c>
    </row>
    <row r="1014" spans="1:29" x14ac:dyDescent="0.25">
      <c r="A1014" s="5" t="s">
        <v>36</v>
      </c>
      <c r="B1014" s="5" t="s">
        <v>1017</v>
      </c>
      <c r="C1014">
        <v>21</v>
      </c>
      <c r="D1014">
        <v>1483</v>
      </c>
      <c r="E1014">
        <v>119</v>
      </c>
      <c r="F1014">
        <v>1783.701</v>
      </c>
      <c r="G1014">
        <v>980</v>
      </c>
      <c r="H1014">
        <v>76.02</v>
      </c>
      <c r="I1014">
        <v>40.5</v>
      </c>
      <c r="J1014">
        <v>2488</v>
      </c>
      <c r="K1014">
        <v>154</v>
      </c>
      <c r="L1014">
        <v>3871.6979999999999</v>
      </c>
      <c r="M1014">
        <v>1013</v>
      </c>
      <c r="N1014">
        <v>73.665999999999997</v>
      </c>
      <c r="O1014">
        <v>3</v>
      </c>
      <c r="P1014" t="e">
        <f>INDEX(sgStats[gl_rank],MATCH(stat_prod_calc_test_venusaur[[#This Row],[iv_str]],sgStats[gl_iv_string],0))</f>
        <v>#N/A</v>
      </c>
      <c r="Q1014" t="e">
        <f>stat_prod_calc_test_venusaur[[#This Row],[sg_gl_rank]]=stat_prod_calc_test_venusaur[[#This Row],[gl_rank]]</f>
        <v>#N/A</v>
      </c>
      <c r="R1014">
        <f>ROUND(stat_prod_calc_test_venusaur[[#This Row],[gl_stat_product]],1)</f>
        <v>1783.7</v>
      </c>
      <c r="S1014" s="6" t="e">
        <f>INDEX(sgStats[gl_prod],MATCH(stat_prod_calc_test_venusaur[[#This Row],[iv_str]],sgStats[gl_iv_string],0))</f>
        <v>#N/A</v>
      </c>
      <c r="T1014" s="5">
        <f>ROUND(stat_prod_calc_test_venusaur[[#This Row],[gl_percent_rank]],2)</f>
        <v>76.02</v>
      </c>
      <c r="U1014" s="5" t="e">
        <f>INDEX(sgStats[gl_percent_sp],MATCH(stat_prod_calc_test_venusaur[[#This Row],[iv_str]],sgStats[gl_iv_string],0))</f>
        <v>#N/A</v>
      </c>
      <c r="V1014" s="5" t="e">
        <f>stat_prod_calc_test_venusaur[[#This Row],[my_gl_%sp]]=stat_prod_calc_test_venusaur[[#This Row],[sg_gl_%sp]]</f>
        <v>#N/A</v>
      </c>
      <c r="W1014" s="5">
        <f>ROUND(stat_prod_calc_test_venusaur[[#This Row],[gl_stat_product]]/$F$2*100,2)</f>
        <v>97.65</v>
      </c>
      <c r="X1014" s="5" t="e">
        <f>stat_prod_calc_test_venusaur[[#This Row],[Column1]]=stat_prod_calc_test_venusaur[[#This Row],[sg_gl_%sp]]</f>
        <v>#N/A</v>
      </c>
      <c r="Y1014" s="5">
        <f>stat_prod_calc_test_venusaur[[#This Row],[ul_stat_product]]/$L$66*100</f>
        <v>97.925868483292746</v>
      </c>
      <c r="Z1014" s="5" t="e">
        <f>INDEX(sgStats[gl_rank],MATCH(stat_prod_calc_test_venusaur[[#This Row],[iv_str]],sgStats[ul_iv_string],0))</f>
        <v>#N/A</v>
      </c>
      <c r="AA1014" s="5" t="e">
        <f>stat_prod_calc_test_venusaur[[#This Row],[sg_ul_rank]]=stat_prod_calc_test_venusaur[[#This Row],[ul_rank]]</f>
        <v>#N/A</v>
      </c>
      <c r="AB1014" s="5">
        <f>ROUND(stat_prod_calc_test_venusaur[[#This Row],[ul_stat_product]],1)</f>
        <v>3871.7</v>
      </c>
      <c r="AC1014" s="5" t="e">
        <f>INDEX(sgStats[ul_prod],MATCH(stat_prod_calc_test_venusaur[[#This Row],[iv_str]],sgStats[ul_iv_string],0))</f>
        <v>#N/A</v>
      </c>
    </row>
    <row r="1015" spans="1:29" x14ac:dyDescent="0.25">
      <c r="A1015" s="5" t="s">
        <v>36</v>
      </c>
      <c r="B1015" s="5" t="s">
        <v>1066</v>
      </c>
      <c r="C1015">
        <v>21</v>
      </c>
      <c r="D1015">
        <v>1487</v>
      </c>
      <c r="E1015">
        <v>122</v>
      </c>
      <c r="F1015">
        <v>1782.357</v>
      </c>
      <c r="G1015">
        <v>1030</v>
      </c>
      <c r="H1015">
        <v>74.872</v>
      </c>
      <c r="I1015">
        <v>40.5</v>
      </c>
      <c r="J1015">
        <v>2494</v>
      </c>
      <c r="K1015">
        <v>158</v>
      </c>
      <c r="L1015">
        <v>3871.6619999999998</v>
      </c>
      <c r="M1015">
        <v>1014</v>
      </c>
      <c r="N1015">
        <v>73.64</v>
      </c>
      <c r="O1015">
        <v>3</v>
      </c>
      <c r="P1015" t="e">
        <f>INDEX(sgStats[gl_rank],MATCH(stat_prod_calc_test_venusaur[[#This Row],[iv_str]],sgStats[gl_iv_string],0))</f>
        <v>#N/A</v>
      </c>
      <c r="Q1015" t="e">
        <f>stat_prod_calc_test_venusaur[[#This Row],[sg_gl_rank]]=stat_prod_calc_test_venusaur[[#This Row],[gl_rank]]</f>
        <v>#N/A</v>
      </c>
      <c r="R1015">
        <f>ROUND(stat_prod_calc_test_venusaur[[#This Row],[gl_stat_product]],1)</f>
        <v>1782.4</v>
      </c>
      <c r="S1015" s="6" t="e">
        <f>INDEX(sgStats[gl_prod],MATCH(stat_prod_calc_test_venusaur[[#This Row],[iv_str]],sgStats[gl_iv_string],0))</f>
        <v>#N/A</v>
      </c>
      <c r="T1015" s="5">
        <f>ROUND(stat_prod_calc_test_venusaur[[#This Row],[gl_percent_rank]],2)</f>
        <v>74.87</v>
      </c>
      <c r="U1015" s="5" t="e">
        <f>INDEX(sgStats[gl_percent_sp],MATCH(stat_prod_calc_test_venusaur[[#This Row],[iv_str]],sgStats[gl_iv_string],0))</f>
        <v>#N/A</v>
      </c>
      <c r="V1015" s="5" t="e">
        <f>stat_prod_calc_test_venusaur[[#This Row],[my_gl_%sp]]=stat_prod_calc_test_venusaur[[#This Row],[sg_gl_%sp]]</f>
        <v>#N/A</v>
      </c>
      <c r="W1015" s="5">
        <f>ROUND(stat_prod_calc_test_venusaur[[#This Row],[gl_stat_product]]/$F$2*100,2)</f>
        <v>97.58</v>
      </c>
      <c r="X1015" s="5" t="e">
        <f>stat_prod_calc_test_venusaur[[#This Row],[Column1]]=stat_prod_calc_test_venusaur[[#This Row],[sg_gl_%sp]]</f>
        <v>#N/A</v>
      </c>
      <c r="Y1015" s="5">
        <f>stat_prod_calc_test_venusaur[[#This Row],[ul_stat_product]]/$L$66*100</f>
        <v>97.924957944488995</v>
      </c>
      <c r="Z1015" s="5" t="e">
        <f>INDEX(sgStats[gl_rank],MATCH(stat_prod_calc_test_venusaur[[#This Row],[iv_str]],sgStats[ul_iv_string],0))</f>
        <v>#N/A</v>
      </c>
      <c r="AA1015" s="5" t="e">
        <f>stat_prod_calc_test_venusaur[[#This Row],[sg_ul_rank]]=stat_prod_calc_test_venusaur[[#This Row],[ul_rank]]</f>
        <v>#N/A</v>
      </c>
      <c r="AB1015" s="5">
        <f>ROUND(stat_prod_calc_test_venusaur[[#This Row],[ul_stat_product]],1)</f>
        <v>3871.7</v>
      </c>
      <c r="AC1015" s="5" t="e">
        <f>INDEX(sgStats[ul_prod],MATCH(stat_prod_calc_test_venusaur[[#This Row],[iv_str]],sgStats[ul_iv_string],0))</f>
        <v>#N/A</v>
      </c>
    </row>
    <row r="1016" spans="1:29" x14ac:dyDescent="0.25">
      <c r="A1016" s="5" t="s">
        <v>36</v>
      </c>
      <c r="B1016" s="5" t="s">
        <v>574</v>
      </c>
      <c r="C1016">
        <v>21</v>
      </c>
      <c r="D1016">
        <v>1494</v>
      </c>
      <c r="E1016">
        <v>123</v>
      </c>
      <c r="F1016">
        <v>1796.9659999999999</v>
      </c>
      <c r="G1016">
        <v>538</v>
      </c>
      <c r="H1016">
        <v>86.861999999999995</v>
      </c>
      <c r="I1016">
        <v>40</v>
      </c>
      <c r="J1016">
        <v>2491</v>
      </c>
      <c r="K1016">
        <v>159</v>
      </c>
      <c r="L1016">
        <v>3871.5940000000001</v>
      </c>
      <c r="M1016">
        <v>1015</v>
      </c>
      <c r="N1016">
        <v>73.614000000000004</v>
      </c>
      <c r="O1016">
        <v>3</v>
      </c>
      <c r="P1016" t="e">
        <f>INDEX(sgStats[gl_rank],MATCH(stat_prod_calc_test_venusaur[[#This Row],[iv_str]],sgStats[gl_iv_string],0))</f>
        <v>#N/A</v>
      </c>
      <c r="Q1016" t="e">
        <f>stat_prod_calc_test_venusaur[[#This Row],[sg_gl_rank]]=stat_prod_calc_test_venusaur[[#This Row],[gl_rank]]</f>
        <v>#N/A</v>
      </c>
      <c r="R1016">
        <f>ROUND(stat_prod_calc_test_venusaur[[#This Row],[gl_stat_product]],1)</f>
        <v>1797</v>
      </c>
      <c r="S1016" s="6" t="e">
        <f>INDEX(sgStats[gl_prod],MATCH(stat_prod_calc_test_venusaur[[#This Row],[iv_str]],sgStats[gl_iv_string],0))</f>
        <v>#N/A</v>
      </c>
      <c r="T1016" s="5">
        <f>ROUND(stat_prod_calc_test_venusaur[[#This Row],[gl_percent_rank]],2)</f>
        <v>86.86</v>
      </c>
      <c r="U1016" s="5" t="e">
        <f>INDEX(sgStats[gl_percent_sp],MATCH(stat_prod_calc_test_venusaur[[#This Row],[iv_str]],sgStats[gl_iv_string],0))</f>
        <v>#N/A</v>
      </c>
      <c r="V1016" s="5" t="e">
        <f>stat_prod_calc_test_venusaur[[#This Row],[my_gl_%sp]]=stat_prod_calc_test_venusaur[[#This Row],[sg_gl_%sp]]</f>
        <v>#N/A</v>
      </c>
      <c r="W1016" s="5">
        <f>ROUND(stat_prod_calc_test_venusaur[[#This Row],[gl_stat_product]]/$F$2*100,2)</f>
        <v>98.38</v>
      </c>
      <c r="X1016" s="5" t="e">
        <f>stat_prod_calc_test_venusaur[[#This Row],[Column1]]=stat_prod_calc_test_venusaur[[#This Row],[sg_gl_%sp]]</f>
        <v>#N/A</v>
      </c>
      <c r="Y1016" s="5">
        <f>stat_prod_calc_test_venusaur[[#This Row],[ul_stat_product]]/$L$66*100</f>
        <v>97.92323803785969</v>
      </c>
      <c r="Z1016" s="5" t="e">
        <f>INDEX(sgStats[gl_rank],MATCH(stat_prod_calc_test_venusaur[[#This Row],[iv_str]],sgStats[ul_iv_string],0))</f>
        <v>#N/A</v>
      </c>
      <c r="AA1016" s="5" t="e">
        <f>stat_prod_calc_test_venusaur[[#This Row],[sg_ul_rank]]=stat_prod_calc_test_venusaur[[#This Row],[ul_rank]]</f>
        <v>#N/A</v>
      </c>
      <c r="AB1016" s="5">
        <f>ROUND(stat_prod_calc_test_venusaur[[#This Row],[ul_stat_product]],1)</f>
        <v>3871.6</v>
      </c>
      <c r="AC1016" s="5" t="e">
        <f>INDEX(sgStats[ul_prod],MATCH(stat_prod_calc_test_venusaur[[#This Row],[iv_str]],sgStats[ul_iv_string],0))</f>
        <v>#N/A</v>
      </c>
    </row>
    <row r="1017" spans="1:29" x14ac:dyDescent="0.25">
      <c r="A1017" s="5" t="s">
        <v>36</v>
      </c>
      <c r="B1017" s="5" t="s">
        <v>542</v>
      </c>
      <c r="C1017">
        <v>21</v>
      </c>
      <c r="D1017">
        <v>1498</v>
      </c>
      <c r="E1017">
        <v>120</v>
      </c>
      <c r="F1017">
        <v>1798.3309999999999</v>
      </c>
      <c r="G1017">
        <v>506</v>
      </c>
      <c r="H1017">
        <v>87.668000000000006</v>
      </c>
      <c r="I1017">
        <v>40</v>
      </c>
      <c r="J1017">
        <v>2497</v>
      </c>
      <c r="K1017">
        <v>155</v>
      </c>
      <c r="L1017">
        <v>3871.4879999999998</v>
      </c>
      <c r="M1017">
        <v>1016</v>
      </c>
      <c r="N1017">
        <v>73.587999999999994</v>
      </c>
      <c r="O1017">
        <v>3</v>
      </c>
      <c r="P1017" t="e">
        <f>INDEX(sgStats[gl_rank],MATCH(stat_prod_calc_test_venusaur[[#This Row],[iv_str]],sgStats[gl_iv_string],0))</f>
        <v>#N/A</v>
      </c>
      <c r="Q1017" t="e">
        <f>stat_prod_calc_test_venusaur[[#This Row],[sg_gl_rank]]=stat_prod_calc_test_venusaur[[#This Row],[gl_rank]]</f>
        <v>#N/A</v>
      </c>
      <c r="R1017">
        <f>ROUND(stat_prod_calc_test_venusaur[[#This Row],[gl_stat_product]],1)</f>
        <v>1798.3</v>
      </c>
      <c r="S1017" s="6" t="e">
        <f>INDEX(sgStats[gl_prod],MATCH(stat_prod_calc_test_venusaur[[#This Row],[iv_str]],sgStats[gl_iv_string],0))</f>
        <v>#N/A</v>
      </c>
      <c r="T1017" s="5">
        <f>ROUND(stat_prod_calc_test_venusaur[[#This Row],[gl_percent_rank]],2)</f>
        <v>87.67</v>
      </c>
      <c r="U1017" s="5" t="e">
        <f>INDEX(sgStats[gl_percent_sp],MATCH(stat_prod_calc_test_venusaur[[#This Row],[iv_str]],sgStats[gl_iv_string],0))</f>
        <v>#N/A</v>
      </c>
      <c r="V1017" s="5" t="e">
        <f>stat_prod_calc_test_venusaur[[#This Row],[my_gl_%sp]]=stat_prod_calc_test_venusaur[[#This Row],[sg_gl_%sp]]</f>
        <v>#N/A</v>
      </c>
      <c r="W1017" s="5">
        <f>ROUND(stat_prod_calc_test_venusaur[[#This Row],[gl_stat_product]]/$F$2*100,2)</f>
        <v>98.45</v>
      </c>
      <c r="X1017" s="5" t="e">
        <f>stat_prod_calc_test_venusaur[[#This Row],[Column1]]=stat_prod_calc_test_venusaur[[#This Row],[sg_gl_%sp]]</f>
        <v>#N/A</v>
      </c>
      <c r="Y1017" s="5">
        <f>stat_prod_calc_test_venusaur[[#This Row],[ul_stat_product]]/$L$66*100</f>
        <v>97.920557006937543</v>
      </c>
      <c r="Z1017" s="5" t="e">
        <f>INDEX(sgStats[gl_rank],MATCH(stat_prod_calc_test_venusaur[[#This Row],[iv_str]],sgStats[ul_iv_string],0))</f>
        <v>#N/A</v>
      </c>
      <c r="AA1017" s="5" t="e">
        <f>stat_prod_calc_test_venusaur[[#This Row],[sg_ul_rank]]=stat_prod_calc_test_venusaur[[#This Row],[ul_rank]]</f>
        <v>#N/A</v>
      </c>
      <c r="AB1017" s="5">
        <f>ROUND(stat_prod_calc_test_venusaur[[#This Row],[ul_stat_product]],1)</f>
        <v>3871.5</v>
      </c>
      <c r="AC1017" s="5" t="e">
        <f>INDEX(sgStats[ul_prod],MATCH(stat_prod_calc_test_venusaur[[#This Row],[iv_str]],sgStats[ul_iv_string],0))</f>
        <v>#N/A</v>
      </c>
    </row>
    <row r="1018" spans="1:29" x14ac:dyDescent="0.25">
      <c r="A1018" s="5" t="s">
        <v>36</v>
      </c>
      <c r="B1018" s="5" t="s">
        <v>449</v>
      </c>
      <c r="C1018">
        <v>20.5</v>
      </c>
      <c r="D1018">
        <v>1499</v>
      </c>
      <c r="E1018">
        <v>122</v>
      </c>
      <c r="F1018">
        <v>1802.3430000000001</v>
      </c>
      <c r="G1018">
        <v>413</v>
      </c>
      <c r="H1018">
        <v>89.915000000000006</v>
      </c>
      <c r="I1018">
        <v>38</v>
      </c>
      <c r="J1018">
        <v>2487</v>
      </c>
      <c r="K1018">
        <v>158</v>
      </c>
      <c r="L1018">
        <v>3871.4810000000002</v>
      </c>
      <c r="M1018">
        <v>1017</v>
      </c>
      <c r="N1018">
        <v>73.536000000000001</v>
      </c>
      <c r="O1018">
        <v>3</v>
      </c>
      <c r="P1018" t="e">
        <f>INDEX(sgStats[gl_rank],MATCH(stat_prod_calc_test_venusaur[[#This Row],[iv_str]],sgStats[gl_iv_string],0))</f>
        <v>#N/A</v>
      </c>
      <c r="Q1018" t="e">
        <f>stat_prod_calc_test_venusaur[[#This Row],[sg_gl_rank]]=stat_prod_calc_test_venusaur[[#This Row],[gl_rank]]</f>
        <v>#N/A</v>
      </c>
      <c r="R1018">
        <f>ROUND(stat_prod_calc_test_venusaur[[#This Row],[gl_stat_product]],1)</f>
        <v>1802.3</v>
      </c>
      <c r="S1018" s="6" t="e">
        <f>INDEX(sgStats[gl_prod],MATCH(stat_prod_calc_test_venusaur[[#This Row],[iv_str]],sgStats[gl_iv_string],0))</f>
        <v>#N/A</v>
      </c>
      <c r="T1018" s="5">
        <f>ROUND(stat_prod_calc_test_venusaur[[#This Row],[gl_percent_rank]],2)</f>
        <v>89.92</v>
      </c>
      <c r="U1018" s="5" t="e">
        <f>INDEX(sgStats[gl_percent_sp],MATCH(stat_prod_calc_test_venusaur[[#This Row],[iv_str]],sgStats[gl_iv_string],0))</f>
        <v>#N/A</v>
      </c>
      <c r="V1018" s="5" t="e">
        <f>stat_prod_calc_test_venusaur[[#This Row],[my_gl_%sp]]=stat_prod_calc_test_venusaur[[#This Row],[sg_gl_%sp]]</f>
        <v>#N/A</v>
      </c>
      <c r="W1018" s="5">
        <f>ROUND(stat_prod_calc_test_venusaur[[#This Row],[gl_stat_product]]/$F$2*100,2)</f>
        <v>98.67</v>
      </c>
      <c r="X1018" s="5" t="e">
        <f>stat_prod_calc_test_venusaur[[#This Row],[Column1]]=stat_prod_calc_test_venusaur[[#This Row],[sg_gl_%sp]]</f>
        <v>#N/A</v>
      </c>
      <c r="Y1018" s="5">
        <f>stat_prod_calc_test_venusaur[[#This Row],[ul_stat_product]]/$L$66*100</f>
        <v>97.920379957725714</v>
      </c>
      <c r="Z1018" s="5" t="e">
        <f>INDEX(sgStats[gl_rank],MATCH(stat_prod_calc_test_venusaur[[#This Row],[iv_str]],sgStats[ul_iv_string],0))</f>
        <v>#N/A</v>
      </c>
      <c r="AA1018" s="5" t="e">
        <f>stat_prod_calc_test_venusaur[[#This Row],[sg_ul_rank]]=stat_prod_calc_test_venusaur[[#This Row],[ul_rank]]</f>
        <v>#N/A</v>
      </c>
      <c r="AB1018" s="5">
        <f>ROUND(stat_prod_calc_test_venusaur[[#This Row],[ul_stat_product]],1)</f>
        <v>3871.5</v>
      </c>
      <c r="AC1018" s="5" t="e">
        <f>INDEX(sgStats[ul_prod],MATCH(stat_prod_calc_test_venusaur[[#This Row],[iv_str]],sgStats[ul_iv_string],0))</f>
        <v>#N/A</v>
      </c>
    </row>
    <row r="1019" spans="1:29" x14ac:dyDescent="0.25">
      <c r="A1019" s="5" t="s">
        <v>36</v>
      </c>
      <c r="B1019" s="5" t="s">
        <v>2847</v>
      </c>
      <c r="C1019">
        <v>20</v>
      </c>
      <c r="D1019">
        <v>1466</v>
      </c>
      <c r="E1019">
        <v>121</v>
      </c>
      <c r="F1019">
        <v>1743.9570000000001</v>
      </c>
      <c r="G1019">
        <v>2811</v>
      </c>
      <c r="H1019">
        <v>31.38</v>
      </c>
      <c r="I1019">
        <v>38</v>
      </c>
      <c r="J1019">
        <v>2493</v>
      </c>
      <c r="K1019">
        <v>158</v>
      </c>
      <c r="L1019">
        <v>3871.4810000000002</v>
      </c>
      <c r="M1019">
        <v>1017</v>
      </c>
      <c r="N1019">
        <v>73.536000000000001</v>
      </c>
      <c r="O1019">
        <v>3</v>
      </c>
      <c r="P1019" t="e">
        <f>INDEX(sgStats[gl_rank],MATCH(stat_prod_calc_test_venusaur[[#This Row],[iv_str]],sgStats[gl_iv_string],0))</f>
        <v>#N/A</v>
      </c>
      <c r="Q1019" t="e">
        <f>stat_prod_calc_test_venusaur[[#This Row],[sg_gl_rank]]=stat_prod_calc_test_venusaur[[#This Row],[gl_rank]]</f>
        <v>#N/A</v>
      </c>
      <c r="R1019">
        <f>ROUND(stat_prod_calc_test_venusaur[[#This Row],[gl_stat_product]],1)</f>
        <v>1744</v>
      </c>
      <c r="S1019" s="6" t="e">
        <f>INDEX(sgStats[gl_prod],MATCH(stat_prod_calc_test_venusaur[[#This Row],[iv_str]],sgStats[gl_iv_string],0))</f>
        <v>#N/A</v>
      </c>
      <c r="T1019" s="5">
        <f>ROUND(stat_prod_calc_test_venusaur[[#This Row],[gl_percent_rank]],2)</f>
        <v>31.38</v>
      </c>
      <c r="U1019" s="5" t="e">
        <f>INDEX(sgStats[gl_percent_sp],MATCH(stat_prod_calc_test_venusaur[[#This Row],[iv_str]],sgStats[gl_iv_string],0))</f>
        <v>#N/A</v>
      </c>
      <c r="V1019" s="5" t="e">
        <f>stat_prod_calc_test_venusaur[[#This Row],[my_gl_%sp]]=stat_prod_calc_test_venusaur[[#This Row],[sg_gl_%sp]]</f>
        <v>#N/A</v>
      </c>
      <c r="W1019" s="5">
        <f>ROUND(stat_prod_calc_test_venusaur[[#This Row],[gl_stat_product]]/$F$2*100,2)</f>
        <v>95.48</v>
      </c>
      <c r="X1019" s="5" t="e">
        <f>stat_prod_calc_test_venusaur[[#This Row],[Column1]]=stat_prod_calc_test_venusaur[[#This Row],[sg_gl_%sp]]</f>
        <v>#N/A</v>
      </c>
      <c r="Y1019" s="5">
        <f>stat_prod_calc_test_venusaur[[#This Row],[ul_stat_product]]/$L$66*100</f>
        <v>97.920379957725714</v>
      </c>
      <c r="Z1019" s="5" t="e">
        <f>INDEX(sgStats[gl_rank],MATCH(stat_prod_calc_test_venusaur[[#This Row],[iv_str]],sgStats[ul_iv_string],0))</f>
        <v>#N/A</v>
      </c>
      <c r="AA1019" s="5" t="e">
        <f>stat_prod_calc_test_venusaur[[#This Row],[sg_ul_rank]]=stat_prod_calc_test_venusaur[[#This Row],[ul_rank]]</f>
        <v>#N/A</v>
      </c>
      <c r="AB1019" s="5">
        <f>ROUND(stat_prod_calc_test_venusaur[[#This Row],[ul_stat_product]],1)</f>
        <v>3871.5</v>
      </c>
      <c r="AC1019" s="5" t="e">
        <f>INDEX(sgStats[ul_prod],MATCH(stat_prod_calc_test_venusaur[[#This Row],[iv_str]],sgStats[ul_iv_string],0))</f>
        <v>#N/A</v>
      </c>
    </row>
    <row r="1020" spans="1:29" x14ac:dyDescent="0.25">
      <c r="A1020" s="5" t="s">
        <v>36</v>
      </c>
      <c r="B1020" s="5" t="s">
        <v>1867</v>
      </c>
      <c r="C1020">
        <v>20</v>
      </c>
      <c r="D1020">
        <v>1474</v>
      </c>
      <c r="E1020">
        <v>120</v>
      </c>
      <c r="F1020">
        <v>1764.662</v>
      </c>
      <c r="G1020">
        <v>1831</v>
      </c>
      <c r="H1020">
        <v>55.286999999999999</v>
      </c>
      <c r="I1020">
        <v>37.5</v>
      </c>
      <c r="J1020">
        <v>2487</v>
      </c>
      <c r="K1020">
        <v>156</v>
      </c>
      <c r="L1020">
        <v>3871.4229999999998</v>
      </c>
      <c r="M1020">
        <v>1019</v>
      </c>
      <c r="N1020">
        <v>73.510000000000005</v>
      </c>
      <c r="O1020">
        <v>3</v>
      </c>
      <c r="P1020" t="e">
        <f>INDEX(sgStats[gl_rank],MATCH(stat_prod_calc_test_venusaur[[#This Row],[iv_str]],sgStats[gl_iv_string],0))</f>
        <v>#N/A</v>
      </c>
      <c r="Q1020" t="e">
        <f>stat_prod_calc_test_venusaur[[#This Row],[sg_gl_rank]]=stat_prod_calc_test_venusaur[[#This Row],[gl_rank]]</f>
        <v>#N/A</v>
      </c>
      <c r="R1020">
        <f>ROUND(stat_prod_calc_test_venusaur[[#This Row],[gl_stat_product]],1)</f>
        <v>1764.7</v>
      </c>
      <c r="S1020" s="6" t="e">
        <f>INDEX(sgStats[gl_prod],MATCH(stat_prod_calc_test_venusaur[[#This Row],[iv_str]],sgStats[gl_iv_string],0))</f>
        <v>#N/A</v>
      </c>
      <c r="T1020" s="5">
        <f>ROUND(stat_prod_calc_test_venusaur[[#This Row],[gl_percent_rank]],2)</f>
        <v>55.29</v>
      </c>
      <c r="U1020" s="5" t="e">
        <f>INDEX(sgStats[gl_percent_sp],MATCH(stat_prod_calc_test_venusaur[[#This Row],[iv_str]],sgStats[gl_iv_string],0))</f>
        <v>#N/A</v>
      </c>
      <c r="V1020" s="5" t="e">
        <f>stat_prod_calc_test_venusaur[[#This Row],[my_gl_%sp]]=stat_prod_calc_test_venusaur[[#This Row],[sg_gl_%sp]]</f>
        <v>#N/A</v>
      </c>
      <c r="W1020" s="5">
        <f>ROUND(stat_prod_calc_test_venusaur[[#This Row],[gl_stat_product]]/$F$2*100,2)</f>
        <v>96.61</v>
      </c>
      <c r="X1020" s="5" t="e">
        <f>stat_prod_calc_test_venusaur[[#This Row],[Column1]]=stat_prod_calc_test_venusaur[[#This Row],[sg_gl_%sp]]</f>
        <v>#N/A</v>
      </c>
      <c r="Y1020" s="5">
        <f>stat_prod_calc_test_venusaur[[#This Row],[ul_stat_product]]/$L$66*100</f>
        <v>97.918912978541883</v>
      </c>
      <c r="Z1020" s="5" t="e">
        <f>INDEX(sgStats[gl_rank],MATCH(stat_prod_calc_test_venusaur[[#This Row],[iv_str]],sgStats[ul_iv_string],0))</f>
        <v>#N/A</v>
      </c>
      <c r="AA1020" s="5" t="e">
        <f>stat_prod_calc_test_venusaur[[#This Row],[sg_ul_rank]]=stat_prod_calc_test_venusaur[[#This Row],[ul_rank]]</f>
        <v>#N/A</v>
      </c>
      <c r="AB1020" s="5">
        <f>ROUND(stat_prod_calc_test_venusaur[[#This Row],[ul_stat_product]],1)</f>
        <v>3871.4</v>
      </c>
      <c r="AC1020" s="5" t="e">
        <f>INDEX(sgStats[ul_prod],MATCH(stat_prod_calc_test_venusaur[[#This Row],[iv_str]],sgStats[ul_iv_string],0))</f>
        <v>#N/A</v>
      </c>
    </row>
    <row r="1021" spans="1:29" x14ac:dyDescent="0.25">
      <c r="A1021" s="5" t="s">
        <v>36</v>
      </c>
      <c r="B1021" s="5" t="s">
        <v>1700</v>
      </c>
      <c r="C1021">
        <v>21</v>
      </c>
      <c r="D1021">
        <v>1479</v>
      </c>
      <c r="E1021">
        <v>121</v>
      </c>
      <c r="F1021">
        <v>1767.7470000000001</v>
      </c>
      <c r="G1021">
        <v>1663</v>
      </c>
      <c r="H1021">
        <v>59.389000000000003</v>
      </c>
      <c r="I1021">
        <v>41</v>
      </c>
      <c r="J1021">
        <v>2497</v>
      </c>
      <c r="K1021">
        <v>157</v>
      </c>
      <c r="L1021">
        <v>3871.42</v>
      </c>
      <c r="M1021">
        <v>1020</v>
      </c>
      <c r="N1021">
        <v>73.483999999999995</v>
      </c>
      <c r="O1021">
        <v>3</v>
      </c>
      <c r="P1021" t="e">
        <f>INDEX(sgStats[gl_rank],MATCH(stat_prod_calc_test_venusaur[[#This Row],[iv_str]],sgStats[gl_iv_string],0))</f>
        <v>#N/A</v>
      </c>
      <c r="Q1021" t="e">
        <f>stat_prod_calc_test_venusaur[[#This Row],[sg_gl_rank]]=stat_prod_calc_test_venusaur[[#This Row],[gl_rank]]</f>
        <v>#N/A</v>
      </c>
      <c r="R1021">
        <f>ROUND(stat_prod_calc_test_venusaur[[#This Row],[gl_stat_product]],1)</f>
        <v>1767.7</v>
      </c>
      <c r="S1021" s="6" t="e">
        <f>INDEX(sgStats[gl_prod],MATCH(stat_prod_calc_test_venusaur[[#This Row],[iv_str]],sgStats[gl_iv_string],0))</f>
        <v>#N/A</v>
      </c>
      <c r="T1021" s="5">
        <f>ROUND(stat_prod_calc_test_venusaur[[#This Row],[gl_percent_rank]],2)</f>
        <v>59.39</v>
      </c>
      <c r="U1021" s="5" t="e">
        <f>INDEX(sgStats[gl_percent_sp],MATCH(stat_prod_calc_test_venusaur[[#This Row],[iv_str]],sgStats[gl_iv_string],0))</f>
        <v>#N/A</v>
      </c>
      <c r="V1021" s="5" t="e">
        <f>stat_prod_calc_test_venusaur[[#This Row],[my_gl_%sp]]=stat_prod_calc_test_venusaur[[#This Row],[sg_gl_%sp]]</f>
        <v>#N/A</v>
      </c>
      <c r="W1021" s="5">
        <f>ROUND(stat_prod_calc_test_venusaur[[#This Row],[gl_stat_product]]/$F$2*100,2)</f>
        <v>96.78</v>
      </c>
      <c r="X1021" s="5" t="e">
        <f>stat_prod_calc_test_venusaur[[#This Row],[Column1]]=stat_prod_calc_test_venusaur[[#This Row],[sg_gl_%sp]]</f>
        <v>#N/A</v>
      </c>
      <c r="Y1021" s="5">
        <f>stat_prod_calc_test_venusaur[[#This Row],[ul_stat_product]]/$L$66*100</f>
        <v>97.918837100308238</v>
      </c>
      <c r="Z1021" s="5" t="e">
        <f>INDEX(sgStats[gl_rank],MATCH(stat_prod_calc_test_venusaur[[#This Row],[iv_str]],sgStats[ul_iv_string],0))</f>
        <v>#N/A</v>
      </c>
      <c r="AA1021" s="5" t="e">
        <f>stat_prod_calc_test_venusaur[[#This Row],[sg_ul_rank]]=stat_prod_calc_test_venusaur[[#This Row],[ul_rank]]</f>
        <v>#N/A</v>
      </c>
      <c r="AB1021" s="5">
        <f>ROUND(stat_prod_calc_test_venusaur[[#This Row],[ul_stat_product]],1)</f>
        <v>3871.4</v>
      </c>
      <c r="AC1021" s="5" t="e">
        <f>INDEX(sgStats[ul_prod],MATCH(stat_prod_calc_test_venusaur[[#This Row],[iv_str]],sgStats[ul_iv_string],0))</f>
        <v>#N/A</v>
      </c>
    </row>
    <row r="1022" spans="1:29" x14ac:dyDescent="0.25">
      <c r="A1022" s="5" t="s">
        <v>36</v>
      </c>
      <c r="B1022" s="5" t="s">
        <v>1022</v>
      </c>
      <c r="C1022">
        <v>21</v>
      </c>
      <c r="D1022">
        <v>1487</v>
      </c>
      <c r="E1022">
        <v>119</v>
      </c>
      <c r="F1022">
        <v>1783.568</v>
      </c>
      <c r="G1022">
        <v>985</v>
      </c>
      <c r="H1022">
        <v>75.897000000000006</v>
      </c>
      <c r="I1022">
        <v>40.5</v>
      </c>
      <c r="J1022">
        <v>2494</v>
      </c>
      <c r="K1022">
        <v>154</v>
      </c>
      <c r="L1022">
        <v>3871.4079999999999</v>
      </c>
      <c r="M1022">
        <v>1021</v>
      </c>
      <c r="N1022">
        <v>73.457999999999998</v>
      </c>
      <c r="O1022">
        <v>3</v>
      </c>
      <c r="P1022" t="e">
        <f>INDEX(sgStats[gl_rank],MATCH(stat_prod_calc_test_venusaur[[#This Row],[iv_str]],sgStats[gl_iv_string],0))</f>
        <v>#N/A</v>
      </c>
      <c r="Q1022" t="e">
        <f>stat_prod_calc_test_venusaur[[#This Row],[sg_gl_rank]]=stat_prod_calc_test_venusaur[[#This Row],[gl_rank]]</f>
        <v>#N/A</v>
      </c>
      <c r="R1022">
        <f>ROUND(stat_prod_calc_test_venusaur[[#This Row],[gl_stat_product]],1)</f>
        <v>1783.6</v>
      </c>
      <c r="S1022" s="6" t="e">
        <f>INDEX(sgStats[gl_prod],MATCH(stat_prod_calc_test_venusaur[[#This Row],[iv_str]],sgStats[gl_iv_string],0))</f>
        <v>#N/A</v>
      </c>
      <c r="T1022" s="5">
        <f>ROUND(stat_prod_calc_test_venusaur[[#This Row],[gl_percent_rank]],2)</f>
        <v>75.900000000000006</v>
      </c>
      <c r="U1022" s="5" t="e">
        <f>INDEX(sgStats[gl_percent_sp],MATCH(stat_prod_calc_test_venusaur[[#This Row],[iv_str]],sgStats[gl_iv_string],0))</f>
        <v>#N/A</v>
      </c>
      <c r="V1022" s="5" t="e">
        <f>stat_prod_calc_test_venusaur[[#This Row],[my_gl_%sp]]=stat_prod_calc_test_venusaur[[#This Row],[sg_gl_%sp]]</f>
        <v>#N/A</v>
      </c>
      <c r="W1022" s="5">
        <f>ROUND(stat_prod_calc_test_venusaur[[#This Row],[gl_stat_product]]/$F$2*100,2)</f>
        <v>97.64</v>
      </c>
      <c r="X1022" s="5" t="e">
        <f>stat_prod_calc_test_venusaur[[#This Row],[Column1]]=stat_prod_calc_test_venusaur[[#This Row],[sg_gl_%sp]]</f>
        <v>#N/A</v>
      </c>
      <c r="Y1022" s="5">
        <f>stat_prod_calc_test_venusaur[[#This Row],[ul_stat_product]]/$L$66*100</f>
        <v>97.918533587373659</v>
      </c>
      <c r="Z1022" s="5" t="e">
        <f>INDEX(sgStats[gl_rank],MATCH(stat_prod_calc_test_venusaur[[#This Row],[iv_str]],sgStats[ul_iv_string],0))</f>
        <v>#N/A</v>
      </c>
      <c r="AA1022" s="5" t="e">
        <f>stat_prod_calc_test_venusaur[[#This Row],[sg_ul_rank]]=stat_prod_calc_test_venusaur[[#This Row],[ul_rank]]</f>
        <v>#N/A</v>
      </c>
      <c r="AB1022" s="5">
        <f>ROUND(stat_prod_calc_test_venusaur[[#This Row],[ul_stat_product]],1)</f>
        <v>3871.4</v>
      </c>
      <c r="AC1022" s="5" t="e">
        <f>INDEX(sgStats[ul_prod],MATCH(stat_prod_calc_test_venusaur[[#This Row],[iv_str]],sgStats[ul_iv_string],0))</f>
        <v>#N/A</v>
      </c>
    </row>
    <row r="1023" spans="1:29" x14ac:dyDescent="0.25">
      <c r="A1023" s="5" t="s">
        <v>36</v>
      </c>
      <c r="B1023" s="5" t="s">
        <v>2730</v>
      </c>
      <c r="C1023">
        <v>20.5</v>
      </c>
      <c r="D1023">
        <v>1466</v>
      </c>
      <c r="E1023">
        <v>117</v>
      </c>
      <c r="F1023">
        <v>1746.41</v>
      </c>
      <c r="G1023">
        <v>2694</v>
      </c>
      <c r="H1023">
        <v>34.237000000000002</v>
      </c>
      <c r="I1023">
        <v>39.5</v>
      </c>
      <c r="J1023">
        <v>2486</v>
      </c>
      <c r="K1023">
        <v>153</v>
      </c>
      <c r="L1023">
        <v>3871.3829999999998</v>
      </c>
      <c r="M1023">
        <v>1022</v>
      </c>
      <c r="N1023">
        <v>73.432000000000002</v>
      </c>
      <c r="O1023">
        <v>3</v>
      </c>
      <c r="P1023" t="e">
        <f>INDEX(sgStats[gl_rank],MATCH(stat_prod_calc_test_venusaur[[#This Row],[iv_str]],sgStats[gl_iv_string],0))</f>
        <v>#N/A</v>
      </c>
      <c r="Q1023" t="e">
        <f>stat_prod_calc_test_venusaur[[#This Row],[sg_gl_rank]]=stat_prod_calc_test_venusaur[[#This Row],[gl_rank]]</f>
        <v>#N/A</v>
      </c>
      <c r="R1023">
        <f>ROUND(stat_prod_calc_test_venusaur[[#This Row],[gl_stat_product]],1)</f>
        <v>1746.4</v>
      </c>
      <c r="S1023" s="6" t="e">
        <f>INDEX(sgStats[gl_prod],MATCH(stat_prod_calc_test_venusaur[[#This Row],[iv_str]],sgStats[gl_iv_string],0))</f>
        <v>#N/A</v>
      </c>
      <c r="T1023" s="5">
        <f>ROUND(stat_prod_calc_test_venusaur[[#This Row],[gl_percent_rank]],2)</f>
        <v>34.24</v>
      </c>
      <c r="U1023" s="5" t="e">
        <f>INDEX(sgStats[gl_percent_sp],MATCH(stat_prod_calc_test_venusaur[[#This Row],[iv_str]],sgStats[gl_iv_string],0))</f>
        <v>#N/A</v>
      </c>
      <c r="V1023" s="5" t="e">
        <f>stat_prod_calc_test_venusaur[[#This Row],[my_gl_%sp]]=stat_prod_calc_test_venusaur[[#This Row],[sg_gl_%sp]]</f>
        <v>#N/A</v>
      </c>
      <c r="W1023" s="5">
        <f>ROUND(stat_prod_calc_test_venusaur[[#This Row],[gl_stat_product]]/$F$2*100,2)</f>
        <v>95.61</v>
      </c>
      <c r="X1023" s="5" t="e">
        <f>stat_prod_calc_test_venusaur[[#This Row],[Column1]]=stat_prod_calc_test_venusaur[[#This Row],[sg_gl_%sp]]</f>
        <v>#N/A</v>
      </c>
      <c r="Y1023" s="5">
        <f>stat_prod_calc_test_venusaur[[#This Row],[ul_stat_product]]/$L$66*100</f>
        <v>97.917901268759948</v>
      </c>
      <c r="Z1023" s="5" t="e">
        <f>INDEX(sgStats[gl_rank],MATCH(stat_prod_calc_test_venusaur[[#This Row],[iv_str]],sgStats[ul_iv_string],0))</f>
        <v>#N/A</v>
      </c>
      <c r="AA1023" s="5" t="e">
        <f>stat_prod_calc_test_venusaur[[#This Row],[sg_ul_rank]]=stat_prod_calc_test_venusaur[[#This Row],[ul_rank]]</f>
        <v>#N/A</v>
      </c>
      <c r="AB1023" s="5">
        <f>ROUND(stat_prod_calc_test_venusaur[[#This Row],[ul_stat_product]],1)</f>
        <v>3871.4</v>
      </c>
      <c r="AC1023" s="5" t="e">
        <f>INDEX(sgStats[ul_prod],MATCH(stat_prod_calc_test_venusaur[[#This Row],[iv_str]],sgStats[ul_iv_string],0))</f>
        <v>#N/A</v>
      </c>
    </row>
    <row r="1024" spans="1:29" x14ac:dyDescent="0.25">
      <c r="A1024" s="5" t="s">
        <v>36</v>
      </c>
      <c r="B1024" s="5" t="s">
        <v>984</v>
      </c>
      <c r="C1024">
        <v>20</v>
      </c>
      <c r="D1024">
        <v>1488</v>
      </c>
      <c r="E1024">
        <v>122</v>
      </c>
      <c r="F1024">
        <v>1784.538</v>
      </c>
      <c r="G1024">
        <v>948</v>
      </c>
      <c r="H1024">
        <v>76.873999999999995</v>
      </c>
      <c r="I1024">
        <v>37</v>
      </c>
      <c r="J1024">
        <v>2493</v>
      </c>
      <c r="K1024">
        <v>158</v>
      </c>
      <c r="L1024">
        <v>3871.3389999999999</v>
      </c>
      <c r="M1024">
        <v>1023</v>
      </c>
      <c r="N1024">
        <v>73.406000000000006</v>
      </c>
      <c r="O1024">
        <v>3</v>
      </c>
      <c r="P1024" t="e">
        <f>INDEX(sgStats[gl_rank],MATCH(stat_prod_calc_test_venusaur[[#This Row],[iv_str]],sgStats[gl_iv_string],0))</f>
        <v>#N/A</v>
      </c>
      <c r="Q1024" t="e">
        <f>stat_prod_calc_test_venusaur[[#This Row],[sg_gl_rank]]=stat_prod_calc_test_venusaur[[#This Row],[gl_rank]]</f>
        <v>#N/A</v>
      </c>
      <c r="R1024">
        <f>ROUND(stat_prod_calc_test_venusaur[[#This Row],[gl_stat_product]],1)</f>
        <v>1784.5</v>
      </c>
      <c r="S1024" s="6" t="e">
        <f>INDEX(sgStats[gl_prod],MATCH(stat_prod_calc_test_venusaur[[#This Row],[iv_str]],sgStats[gl_iv_string],0))</f>
        <v>#N/A</v>
      </c>
      <c r="T1024" s="5">
        <f>ROUND(stat_prod_calc_test_venusaur[[#This Row],[gl_percent_rank]],2)</f>
        <v>76.87</v>
      </c>
      <c r="U1024" s="5" t="e">
        <f>INDEX(sgStats[gl_percent_sp],MATCH(stat_prod_calc_test_venusaur[[#This Row],[iv_str]],sgStats[gl_iv_string],0))</f>
        <v>#N/A</v>
      </c>
      <c r="V1024" s="5" t="e">
        <f>stat_prod_calc_test_venusaur[[#This Row],[my_gl_%sp]]=stat_prod_calc_test_venusaur[[#This Row],[sg_gl_%sp]]</f>
        <v>#N/A</v>
      </c>
      <c r="W1024" s="5">
        <f>ROUND(stat_prod_calc_test_venusaur[[#This Row],[gl_stat_product]]/$F$2*100,2)</f>
        <v>97.7</v>
      </c>
      <c r="X1024" s="5" t="e">
        <f>stat_prod_calc_test_venusaur[[#This Row],[Column1]]=stat_prod_calc_test_venusaur[[#This Row],[sg_gl_%sp]]</f>
        <v>#N/A</v>
      </c>
      <c r="Y1024" s="5">
        <f>stat_prod_calc_test_venusaur[[#This Row],[ul_stat_product]]/$L$66*100</f>
        <v>97.916788387999816</v>
      </c>
      <c r="Z1024" s="5" t="e">
        <f>INDEX(sgStats[gl_rank],MATCH(stat_prod_calc_test_venusaur[[#This Row],[iv_str]],sgStats[ul_iv_string],0))</f>
        <v>#N/A</v>
      </c>
      <c r="AA1024" s="5" t="e">
        <f>stat_prod_calc_test_venusaur[[#This Row],[sg_ul_rank]]=stat_prod_calc_test_venusaur[[#This Row],[ul_rank]]</f>
        <v>#N/A</v>
      </c>
      <c r="AB1024" s="5">
        <f>ROUND(stat_prod_calc_test_venusaur[[#This Row],[ul_stat_product]],1)</f>
        <v>3871.3</v>
      </c>
      <c r="AC1024" s="5" t="e">
        <f>INDEX(sgStats[ul_prod],MATCH(stat_prod_calc_test_venusaur[[#This Row],[iv_str]],sgStats[ul_iv_string],0))</f>
        <v>#N/A</v>
      </c>
    </row>
    <row r="1025" spans="1:29" x14ac:dyDescent="0.25">
      <c r="A1025" s="5" t="s">
        <v>36</v>
      </c>
      <c r="B1025" s="5" t="s">
        <v>2732</v>
      </c>
      <c r="C1025">
        <v>20.5</v>
      </c>
      <c r="D1025">
        <v>1470</v>
      </c>
      <c r="E1025">
        <v>117</v>
      </c>
      <c r="F1025">
        <v>1746.367</v>
      </c>
      <c r="G1025">
        <v>2696</v>
      </c>
      <c r="H1025">
        <v>34.164000000000001</v>
      </c>
      <c r="I1025">
        <v>39.5</v>
      </c>
      <c r="J1025">
        <v>2492</v>
      </c>
      <c r="K1025">
        <v>153</v>
      </c>
      <c r="L1025">
        <v>3871.2890000000002</v>
      </c>
      <c r="M1025">
        <v>1024</v>
      </c>
      <c r="N1025">
        <v>73.38</v>
      </c>
      <c r="O1025">
        <v>3</v>
      </c>
      <c r="P1025" t="e">
        <f>INDEX(sgStats[gl_rank],MATCH(stat_prod_calc_test_venusaur[[#This Row],[iv_str]],sgStats[gl_iv_string],0))</f>
        <v>#N/A</v>
      </c>
      <c r="Q1025" t="e">
        <f>stat_prod_calc_test_venusaur[[#This Row],[sg_gl_rank]]=stat_prod_calc_test_venusaur[[#This Row],[gl_rank]]</f>
        <v>#N/A</v>
      </c>
      <c r="R1025">
        <f>ROUND(stat_prod_calc_test_venusaur[[#This Row],[gl_stat_product]],1)</f>
        <v>1746.4</v>
      </c>
      <c r="S1025" s="6" t="e">
        <f>INDEX(sgStats[gl_prod],MATCH(stat_prod_calc_test_venusaur[[#This Row],[iv_str]],sgStats[gl_iv_string],0))</f>
        <v>#N/A</v>
      </c>
      <c r="T1025" s="5">
        <f>ROUND(stat_prod_calc_test_venusaur[[#This Row],[gl_percent_rank]],2)</f>
        <v>34.159999999999997</v>
      </c>
      <c r="U1025" s="5" t="e">
        <f>INDEX(sgStats[gl_percent_sp],MATCH(stat_prod_calc_test_venusaur[[#This Row],[iv_str]],sgStats[gl_iv_string],0))</f>
        <v>#N/A</v>
      </c>
      <c r="V1025" s="5" t="e">
        <f>stat_prod_calc_test_venusaur[[#This Row],[my_gl_%sp]]=stat_prod_calc_test_venusaur[[#This Row],[sg_gl_%sp]]</f>
        <v>#N/A</v>
      </c>
      <c r="W1025" s="5">
        <f>ROUND(stat_prod_calc_test_venusaur[[#This Row],[gl_stat_product]]/$F$2*100,2)</f>
        <v>95.61</v>
      </c>
      <c r="X1025" s="5" t="e">
        <f>stat_prod_calc_test_venusaur[[#This Row],[Column1]]=stat_prod_calc_test_venusaur[[#This Row],[sg_gl_%sp]]</f>
        <v>#N/A</v>
      </c>
      <c r="Y1025" s="5">
        <f>stat_prod_calc_test_venusaur[[#This Row],[ul_stat_product]]/$L$66*100</f>
        <v>97.91552375077238</v>
      </c>
      <c r="Z1025" s="5" t="e">
        <f>INDEX(sgStats[gl_rank],MATCH(stat_prod_calc_test_venusaur[[#This Row],[iv_str]],sgStats[ul_iv_string],0))</f>
        <v>#N/A</v>
      </c>
      <c r="AA1025" s="5" t="e">
        <f>stat_prod_calc_test_venusaur[[#This Row],[sg_ul_rank]]=stat_prod_calc_test_venusaur[[#This Row],[ul_rank]]</f>
        <v>#N/A</v>
      </c>
      <c r="AB1025" s="5">
        <f>ROUND(stat_prod_calc_test_venusaur[[#This Row],[ul_stat_product]],1)</f>
        <v>3871.3</v>
      </c>
      <c r="AC1025" s="5" t="e">
        <f>INDEX(sgStats[ul_prod],MATCH(stat_prod_calc_test_venusaur[[#This Row],[iv_str]],sgStats[ul_iv_string],0))</f>
        <v>#N/A</v>
      </c>
    </row>
    <row r="1026" spans="1:29" x14ac:dyDescent="0.25">
      <c r="A1026" s="5" t="s">
        <v>36</v>
      </c>
      <c r="B1026" s="5" t="s">
        <v>119</v>
      </c>
      <c r="C1026">
        <v>21.5</v>
      </c>
      <c r="D1026">
        <v>1499</v>
      </c>
      <c r="E1026">
        <v>125</v>
      </c>
      <c r="F1026">
        <v>1823.1590000000001</v>
      </c>
      <c r="G1026">
        <v>82</v>
      </c>
      <c r="H1026">
        <v>97.948999999999998</v>
      </c>
      <c r="I1026">
        <v>41</v>
      </c>
      <c r="J1026">
        <v>2472</v>
      </c>
      <c r="K1026">
        <v>161</v>
      </c>
      <c r="L1026">
        <v>3871.277</v>
      </c>
      <c r="M1026">
        <v>1025</v>
      </c>
      <c r="N1026">
        <v>73.353999999999999</v>
      </c>
      <c r="O1026">
        <v>3</v>
      </c>
      <c r="P1026">
        <f>INDEX(sgStats[gl_rank],MATCH(stat_prod_calc_test_venusaur[[#This Row],[iv_str]],sgStats[gl_iv_string],0))</f>
        <v>83</v>
      </c>
      <c r="Q1026" t="b">
        <f>stat_prod_calc_test_venusaur[[#This Row],[sg_gl_rank]]=stat_prod_calc_test_venusaur[[#This Row],[gl_rank]]</f>
        <v>0</v>
      </c>
      <c r="R1026">
        <f>ROUND(stat_prod_calc_test_venusaur[[#This Row],[gl_stat_product]],1)</f>
        <v>1823.2</v>
      </c>
      <c r="S1026" s="6">
        <f>INDEX(sgStats[gl_prod],MATCH(stat_prod_calc_test_venusaur[[#This Row],[iv_str]],sgStats[gl_iv_string],0))</f>
        <v>1823.2</v>
      </c>
      <c r="T1026" s="5">
        <f>ROUND(stat_prod_calc_test_venusaur[[#This Row],[gl_percent_rank]],2)</f>
        <v>97.95</v>
      </c>
      <c r="U1026" s="5">
        <f>INDEX(sgStats[gl_percent_sp],MATCH(stat_prod_calc_test_venusaur[[#This Row],[iv_str]],sgStats[gl_iv_string],0))</f>
        <v>98.41</v>
      </c>
      <c r="V1026" s="5" t="b">
        <f>stat_prod_calc_test_venusaur[[#This Row],[my_gl_%sp]]=stat_prod_calc_test_venusaur[[#This Row],[sg_gl_%sp]]</f>
        <v>0</v>
      </c>
      <c r="W1026" s="5">
        <f>ROUND(stat_prod_calc_test_venusaur[[#This Row],[gl_stat_product]]/$F$2*100,2)</f>
        <v>99.81</v>
      </c>
      <c r="X1026" s="5" t="b">
        <f>stat_prod_calc_test_venusaur[[#This Row],[Column1]]=stat_prod_calc_test_venusaur[[#This Row],[sg_gl_%sp]]</f>
        <v>0</v>
      </c>
      <c r="Y1026" s="5">
        <f>stat_prod_calc_test_venusaur[[#This Row],[ul_stat_product]]/$L$66*100</f>
        <v>97.915220237837801</v>
      </c>
      <c r="Z1026" s="5" t="e">
        <f>INDEX(sgStats[gl_rank],MATCH(stat_prod_calc_test_venusaur[[#This Row],[iv_str]],sgStats[ul_iv_string],0))</f>
        <v>#N/A</v>
      </c>
      <c r="AA1026" s="5" t="e">
        <f>stat_prod_calc_test_venusaur[[#This Row],[sg_ul_rank]]=stat_prod_calc_test_venusaur[[#This Row],[ul_rank]]</f>
        <v>#N/A</v>
      </c>
      <c r="AB1026" s="5">
        <f>ROUND(stat_prod_calc_test_venusaur[[#This Row],[ul_stat_product]],1)</f>
        <v>3871.3</v>
      </c>
      <c r="AC1026" s="5" t="e">
        <f>INDEX(sgStats[ul_prod],MATCH(stat_prod_calc_test_venusaur[[#This Row],[iv_str]],sgStats[ul_iv_string],0))</f>
        <v>#N/A</v>
      </c>
    </row>
    <row r="1027" spans="1:29" x14ac:dyDescent="0.25">
      <c r="A1027" s="5" t="s">
        <v>36</v>
      </c>
      <c r="B1027" s="5" t="s">
        <v>2818</v>
      </c>
      <c r="C1027">
        <v>20.5</v>
      </c>
      <c r="D1027">
        <v>1469</v>
      </c>
      <c r="E1027">
        <v>123</v>
      </c>
      <c r="F1027">
        <v>1744.585</v>
      </c>
      <c r="G1027">
        <v>2782</v>
      </c>
      <c r="H1027">
        <v>32.063000000000002</v>
      </c>
      <c r="I1027">
        <v>39.5</v>
      </c>
      <c r="J1027">
        <v>2490</v>
      </c>
      <c r="K1027">
        <v>161</v>
      </c>
      <c r="L1027">
        <v>3871.0369999999998</v>
      </c>
      <c r="M1027">
        <v>1026</v>
      </c>
      <c r="N1027">
        <v>73.328000000000003</v>
      </c>
      <c r="O1027">
        <v>3</v>
      </c>
      <c r="P1027" t="e">
        <f>INDEX(sgStats[gl_rank],MATCH(stat_prod_calc_test_venusaur[[#This Row],[iv_str]],sgStats[gl_iv_string],0))</f>
        <v>#N/A</v>
      </c>
      <c r="Q1027" t="e">
        <f>stat_prod_calc_test_venusaur[[#This Row],[sg_gl_rank]]=stat_prod_calc_test_venusaur[[#This Row],[gl_rank]]</f>
        <v>#N/A</v>
      </c>
      <c r="R1027">
        <f>ROUND(stat_prod_calc_test_venusaur[[#This Row],[gl_stat_product]],1)</f>
        <v>1744.6</v>
      </c>
      <c r="S1027" s="6" t="e">
        <f>INDEX(sgStats[gl_prod],MATCH(stat_prod_calc_test_venusaur[[#This Row],[iv_str]],sgStats[gl_iv_string],0))</f>
        <v>#N/A</v>
      </c>
      <c r="T1027" s="5">
        <f>ROUND(stat_prod_calc_test_venusaur[[#This Row],[gl_percent_rank]],2)</f>
        <v>32.06</v>
      </c>
      <c r="U1027" s="5" t="e">
        <f>INDEX(sgStats[gl_percent_sp],MATCH(stat_prod_calc_test_venusaur[[#This Row],[iv_str]],sgStats[gl_iv_string],0))</f>
        <v>#N/A</v>
      </c>
      <c r="V1027" s="5" t="e">
        <f>stat_prod_calc_test_venusaur[[#This Row],[my_gl_%sp]]=stat_prod_calc_test_venusaur[[#This Row],[sg_gl_%sp]]</f>
        <v>#N/A</v>
      </c>
      <c r="W1027" s="5">
        <f>ROUND(stat_prod_calc_test_venusaur[[#This Row],[gl_stat_product]]/$F$2*100,2)</f>
        <v>95.51</v>
      </c>
      <c r="X1027" s="5" t="e">
        <f>stat_prod_calc_test_venusaur[[#This Row],[Column1]]=stat_prod_calc_test_venusaur[[#This Row],[sg_gl_%sp]]</f>
        <v>#N/A</v>
      </c>
      <c r="Y1027" s="5">
        <f>stat_prod_calc_test_venusaur[[#This Row],[ul_stat_product]]/$L$66*100</f>
        <v>97.909149979146122</v>
      </c>
      <c r="Z1027" s="5" t="e">
        <f>INDEX(sgStats[gl_rank],MATCH(stat_prod_calc_test_venusaur[[#This Row],[iv_str]],sgStats[ul_iv_string],0))</f>
        <v>#N/A</v>
      </c>
      <c r="AA1027" s="5" t="e">
        <f>stat_prod_calc_test_venusaur[[#This Row],[sg_ul_rank]]=stat_prod_calc_test_venusaur[[#This Row],[ul_rank]]</f>
        <v>#N/A</v>
      </c>
      <c r="AB1027" s="5">
        <f>ROUND(stat_prod_calc_test_venusaur[[#This Row],[ul_stat_product]],1)</f>
        <v>3871</v>
      </c>
      <c r="AC1027" s="5" t="e">
        <f>INDEX(sgStats[ul_prod],MATCH(stat_prod_calc_test_venusaur[[#This Row],[iv_str]],sgStats[ul_iv_string],0))</f>
        <v>#N/A</v>
      </c>
    </row>
    <row r="1028" spans="1:29" x14ac:dyDescent="0.25">
      <c r="A1028" s="5" t="s">
        <v>36</v>
      </c>
      <c r="B1028" s="5" t="s">
        <v>2530</v>
      </c>
      <c r="C1028">
        <v>20.5</v>
      </c>
      <c r="D1028">
        <v>1473</v>
      </c>
      <c r="E1028">
        <v>115</v>
      </c>
      <c r="F1028">
        <v>1750.7159999999999</v>
      </c>
      <c r="G1028">
        <v>2494</v>
      </c>
      <c r="H1028">
        <v>39.121000000000002</v>
      </c>
      <c r="I1028">
        <v>39.5</v>
      </c>
      <c r="J1028">
        <v>2497</v>
      </c>
      <c r="K1028">
        <v>150</v>
      </c>
      <c r="L1028">
        <v>3871.0039999999999</v>
      </c>
      <c r="M1028">
        <v>1027</v>
      </c>
      <c r="N1028">
        <v>73.275999999999996</v>
      </c>
      <c r="O1028">
        <v>3</v>
      </c>
      <c r="P1028" t="e">
        <f>INDEX(sgStats[gl_rank],MATCH(stat_prod_calc_test_venusaur[[#This Row],[iv_str]],sgStats[gl_iv_string],0))</f>
        <v>#N/A</v>
      </c>
      <c r="Q1028" t="e">
        <f>stat_prod_calc_test_venusaur[[#This Row],[sg_gl_rank]]=stat_prod_calc_test_venusaur[[#This Row],[gl_rank]]</f>
        <v>#N/A</v>
      </c>
      <c r="R1028">
        <f>ROUND(stat_prod_calc_test_venusaur[[#This Row],[gl_stat_product]],1)</f>
        <v>1750.7</v>
      </c>
      <c r="S1028" s="6" t="e">
        <f>INDEX(sgStats[gl_prod],MATCH(stat_prod_calc_test_venusaur[[#This Row],[iv_str]],sgStats[gl_iv_string],0))</f>
        <v>#N/A</v>
      </c>
      <c r="T1028" s="5">
        <f>ROUND(stat_prod_calc_test_venusaur[[#This Row],[gl_percent_rank]],2)</f>
        <v>39.119999999999997</v>
      </c>
      <c r="U1028" s="5" t="e">
        <f>INDEX(sgStats[gl_percent_sp],MATCH(stat_prod_calc_test_venusaur[[#This Row],[iv_str]],sgStats[gl_iv_string],0))</f>
        <v>#N/A</v>
      </c>
      <c r="V1028" s="5" t="e">
        <f>stat_prod_calc_test_venusaur[[#This Row],[my_gl_%sp]]=stat_prod_calc_test_venusaur[[#This Row],[sg_gl_%sp]]</f>
        <v>#N/A</v>
      </c>
      <c r="W1028" s="5">
        <f>ROUND(stat_prod_calc_test_venusaur[[#This Row],[gl_stat_product]]/$F$2*100,2)</f>
        <v>95.85</v>
      </c>
      <c r="X1028" s="5" t="e">
        <f>stat_prod_calc_test_venusaur[[#This Row],[Column1]]=stat_prod_calc_test_venusaur[[#This Row],[sg_gl_%sp]]</f>
        <v>#N/A</v>
      </c>
      <c r="Y1028" s="5">
        <f>stat_prod_calc_test_venusaur[[#This Row],[ul_stat_product]]/$L$66*100</f>
        <v>97.90831531857603</v>
      </c>
      <c r="Z1028" s="5" t="e">
        <f>INDEX(sgStats[gl_rank],MATCH(stat_prod_calc_test_venusaur[[#This Row],[iv_str]],sgStats[ul_iv_string],0))</f>
        <v>#N/A</v>
      </c>
      <c r="AA1028" s="5" t="e">
        <f>stat_prod_calc_test_venusaur[[#This Row],[sg_ul_rank]]=stat_prod_calc_test_venusaur[[#This Row],[ul_rank]]</f>
        <v>#N/A</v>
      </c>
      <c r="AB1028" s="5">
        <f>ROUND(stat_prod_calc_test_venusaur[[#This Row],[ul_stat_product]],1)</f>
        <v>3871</v>
      </c>
      <c r="AC1028" s="5" t="e">
        <f>INDEX(sgStats[ul_prod],MATCH(stat_prod_calc_test_venusaur[[#This Row],[iv_str]],sgStats[ul_iv_string],0))</f>
        <v>#N/A</v>
      </c>
    </row>
    <row r="1029" spans="1:29" x14ac:dyDescent="0.25">
      <c r="A1029" s="5" t="s">
        <v>36</v>
      </c>
      <c r="B1029" s="5" t="s">
        <v>2737</v>
      </c>
      <c r="C1029">
        <v>20.5</v>
      </c>
      <c r="D1029">
        <v>1473</v>
      </c>
      <c r="E1029">
        <v>117</v>
      </c>
      <c r="F1029">
        <v>1746.239</v>
      </c>
      <c r="G1029">
        <v>2700</v>
      </c>
      <c r="H1029">
        <v>34.017000000000003</v>
      </c>
      <c r="I1029">
        <v>39.5</v>
      </c>
      <c r="J1029">
        <v>2498</v>
      </c>
      <c r="K1029">
        <v>153</v>
      </c>
      <c r="L1029">
        <v>3871.0039999999999</v>
      </c>
      <c r="M1029">
        <v>1027</v>
      </c>
      <c r="N1029">
        <v>73.275999999999996</v>
      </c>
      <c r="O1029">
        <v>3</v>
      </c>
      <c r="P1029" t="e">
        <f>INDEX(sgStats[gl_rank],MATCH(stat_prod_calc_test_venusaur[[#This Row],[iv_str]],sgStats[gl_iv_string],0))</f>
        <v>#N/A</v>
      </c>
      <c r="Q1029" t="e">
        <f>stat_prod_calc_test_venusaur[[#This Row],[sg_gl_rank]]=stat_prod_calc_test_venusaur[[#This Row],[gl_rank]]</f>
        <v>#N/A</v>
      </c>
      <c r="R1029">
        <f>ROUND(stat_prod_calc_test_venusaur[[#This Row],[gl_stat_product]],1)</f>
        <v>1746.2</v>
      </c>
      <c r="S1029" s="6" t="e">
        <f>INDEX(sgStats[gl_prod],MATCH(stat_prod_calc_test_venusaur[[#This Row],[iv_str]],sgStats[gl_iv_string],0))</f>
        <v>#N/A</v>
      </c>
      <c r="T1029" s="5">
        <f>ROUND(stat_prod_calc_test_venusaur[[#This Row],[gl_percent_rank]],2)</f>
        <v>34.020000000000003</v>
      </c>
      <c r="U1029" s="5" t="e">
        <f>INDEX(sgStats[gl_percent_sp],MATCH(stat_prod_calc_test_venusaur[[#This Row],[iv_str]],sgStats[gl_iv_string],0))</f>
        <v>#N/A</v>
      </c>
      <c r="V1029" s="5" t="e">
        <f>stat_prod_calc_test_venusaur[[#This Row],[my_gl_%sp]]=stat_prod_calc_test_venusaur[[#This Row],[sg_gl_%sp]]</f>
        <v>#N/A</v>
      </c>
      <c r="W1029" s="5">
        <f>ROUND(stat_prod_calc_test_venusaur[[#This Row],[gl_stat_product]]/$F$2*100,2)</f>
        <v>95.6</v>
      </c>
      <c r="X1029" s="5" t="e">
        <f>stat_prod_calc_test_venusaur[[#This Row],[Column1]]=stat_prod_calc_test_venusaur[[#This Row],[sg_gl_%sp]]</f>
        <v>#N/A</v>
      </c>
      <c r="Y1029" s="5">
        <f>stat_prod_calc_test_venusaur[[#This Row],[ul_stat_product]]/$L$66*100</f>
        <v>97.90831531857603</v>
      </c>
      <c r="Z1029" s="5" t="e">
        <f>INDEX(sgStats[gl_rank],MATCH(stat_prod_calc_test_venusaur[[#This Row],[iv_str]],sgStats[ul_iv_string],0))</f>
        <v>#N/A</v>
      </c>
      <c r="AA1029" s="5" t="e">
        <f>stat_prod_calc_test_venusaur[[#This Row],[sg_ul_rank]]=stat_prod_calc_test_venusaur[[#This Row],[ul_rank]]</f>
        <v>#N/A</v>
      </c>
      <c r="AB1029" s="5">
        <f>ROUND(stat_prod_calc_test_venusaur[[#This Row],[ul_stat_product]],1)</f>
        <v>3871</v>
      </c>
      <c r="AC1029" s="5" t="e">
        <f>INDEX(sgStats[ul_prod],MATCH(stat_prod_calc_test_venusaur[[#This Row],[iv_str]],sgStats[ul_iv_string],0))</f>
        <v>#N/A</v>
      </c>
    </row>
    <row r="1030" spans="1:29" x14ac:dyDescent="0.25">
      <c r="A1030" s="5" t="s">
        <v>36</v>
      </c>
      <c r="B1030" s="5" t="s">
        <v>1879</v>
      </c>
      <c r="C1030">
        <v>20</v>
      </c>
      <c r="D1030">
        <v>1477</v>
      </c>
      <c r="E1030">
        <v>120</v>
      </c>
      <c r="F1030">
        <v>1764.4480000000001</v>
      </c>
      <c r="G1030">
        <v>1843</v>
      </c>
      <c r="H1030">
        <v>54.994</v>
      </c>
      <c r="I1030">
        <v>37.5</v>
      </c>
      <c r="J1030">
        <v>2493</v>
      </c>
      <c r="K1030">
        <v>156</v>
      </c>
      <c r="L1030">
        <v>3870.9540000000002</v>
      </c>
      <c r="M1030">
        <v>1029</v>
      </c>
      <c r="N1030">
        <v>73.25</v>
      </c>
      <c r="O1030">
        <v>3</v>
      </c>
      <c r="P1030" t="e">
        <f>INDEX(sgStats[gl_rank],MATCH(stat_prod_calc_test_venusaur[[#This Row],[iv_str]],sgStats[gl_iv_string],0))</f>
        <v>#N/A</v>
      </c>
      <c r="Q1030" t="e">
        <f>stat_prod_calc_test_venusaur[[#This Row],[sg_gl_rank]]=stat_prod_calc_test_venusaur[[#This Row],[gl_rank]]</f>
        <v>#N/A</v>
      </c>
      <c r="R1030">
        <f>ROUND(stat_prod_calc_test_venusaur[[#This Row],[gl_stat_product]],1)</f>
        <v>1764.4</v>
      </c>
      <c r="S1030" s="6" t="e">
        <f>INDEX(sgStats[gl_prod],MATCH(stat_prod_calc_test_venusaur[[#This Row],[iv_str]],sgStats[gl_iv_string],0))</f>
        <v>#N/A</v>
      </c>
      <c r="T1030" s="5">
        <f>ROUND(stat_prod_calc_test_venusaur[[#This Row],[gl_percent_rank]],2)</f>
        <v>54.99</v>
      </c>
      <c r="U1030" s="5" t="e">
        <f>INDEX(sgStats[gl_percent_sp],MATCH(stat_prod_calc_test_venusaur[[#This Row],[iv_str]],sgStats[gl_iv_string],0))</f>
        <v>#N/A</v>
      </c>
      <c r="V1030" s="5" t="e">
        <f>stat_prod_calc_test_venusaur[[#This Row],[my_gl_%sp]]=stat_prod_calc_test_venusaur[[#This Row],[sg_gl_%sp]]</f>
        <v>#N/A</v>
      </c>
      <c r="W1030" s="5">
        <f>ROUND(stat_prod_calc_test_venusaur[[#This Row],[gl_stat_product]]/$F$2*100,2)</f>
        <v>96.6</v>
      </c>
      <c r="X1030" s="5" t="e">
        <f>stat_prod_calc_test_venusaur[[#This Row],[Column1]]=stat_prod_calc_test_venusaur[[#This Row],[sg_gl_%sp]]</f>
        <v>#N/A</v>
      </c>
      <c r="Y1030" s="5">
        <f>stat_prod_calc_test_venusaur[[#This Row],[ul_stat_product]]/$L$66*100</f>
        <v>97.907050681348608</v>
      </c>
      <c r="Z1030" s="5" t="e">
        <f>INDEX(sgStats[gl_rank],MATCH(stat_prod_calc_test_venusaur[[#This Row],[iv_str]],sgStats[ul_iv_string],0))</f>
        <v>#N/A</v>
      </c>
      <c r="AA1030" s="5" t="e">
        <f>stat_prod_calc_test_venusaur[[#This Row],[sg_ul_rank]]=stat_prod_calc_test_venusaur[[#This Row],[ul_rank]]</f>
        <v>#N/A</v>
      </c>
      <c r="AB1030" s="5">
        <f>ROUND(stat_prod_calc_test_venusaur[[#This Row],[ul_stat_product]],1)</f>
        <v>3871</v>
      </c>
      <c r="AC1030" s="5" t="e">
        <f>INDEX(sgStats[ul_prod],MATCH(stat_prod_calc_test_venusaur[[#This Row],[iv_str]],sgStats[ul_iv_string],0))</f>
        <v>#N/A</v>
      </c>
    </row>
    <row r="1031" spans="1:29" x14ac:dyDescent="0.25">
      <c r="A1031" s="5" t="s">
        <v>36</v>
      </c>
      <c r="B1031" s="5" t="s">
        <v>1032</v>
      </c>
      <c r="C1031">
        <v>21</v>
      </c>
      <c r="D1031">
        <v>1490</v>
      </c>
      <c r="E1031">
        <v>119</v>
      </c>
      <c r="F1031">
        <v>1783.345</v>
      </c>
      <c r="G1031">
        <v>995</v>
      </c>
      <c r="H1031">
        <v>75.701999999999998</v>
      </c>
      <c r="I1031">
        <v>40.5</v>
      </c>
      <c r="J1031">
        <v>2500</v>
      </c>
      <c r="K1031">
        <v>154</v>
      </c>
      <c r="L1031">
        <v>3870.924</v>
      </c>
      <c r="M1031">
        <v>1030</v>
      </c>
      <c r="N1031">
        <v>73.224000000000004</v>
      </c>
      <c r="O1031">
        <v>3</v>
      </c>
      <c r="P1031" t="e">
        <f>INDEX(sgStats[gl_rank],MATCH(stat_prod_calc_test_venusaur[[#This Row],[iv_str]],sgStats[gl_iv_string],0))</f>
        <v>#N/A</v>
      </c>
      <c r="Q1031" t="e">
        <f>stat_prod_calc_test_venusaur[[#This Row],[sg_gl_rank]]=stat_prod_calc_test_venusaur[[#This Row],[gl_rank]]</f>
        <v>#N/A</v>
      </c>
      <c r="R1031">
        <f>ROUND(stat_prod_calc_test_venusaur[[#This Row],[gl_stat_product]],1)</f>
        <v>1783.3</v>
      </c>
      <c r="S1031" s="6" t="e">
        <f>INDEX(sgStats[gl_prod],MATCH(stat_prod_calc_test_venusaur[[#This Row],[iv_str]],sgStats[gl_iv_string],0))</f>
        <v>#N/A</v>
      </c>
      <c r="T1031" s="5">
        <f>ROUND(stat_prod_calc_test_venusaur[[#This Row],[gl_percent_rank]],2)</f>
        <v>75.7</v>
      </c>
      <c r="U1031" s="5" t="e">
        <f>INDEX(sgStats[gl_percent_sp],MATCH(stat_prod_calc_test_venusaur[[#This Row],[iv_str]],sgStats[gl_iv_string],0))</f>
        <v>#N/A</v>
      </c>
      <c r="V1031" s="5" t="e">
        <f>stat_prod_calc_test_venusaur[[#This Row],[my_gl_%sp]]=stat_prod_calc_test_venusaur[[#This Row],[sg_gl_%sp]]</f>
        <v>#N/A</v>
      </c>
      <c r="W1031" s="5">
        <f>ROUND(stat_prod_calc_test_venusaur[[#This Row],[gl_stat_product]]/$F$2*100,2)</f>
        <v>97.63</v>
      </c>
      <c r="X1031" s="5" t="e">
        <f>stat_prod_calc_test_venusaur[[#This Row],[Column1]]=stat_prod_calc_test_venusaur[[#This Row],[sg_gl_%sp]]</f>
        <v>#N/A</v>
      </c>
      <c r="Y1031" s="5">
        <f>stat_prod_calc_test_venusaur[[#This Row],[ul_stat_product]]/$L$66*100</f>
        <v>97.906291899012146</v>
      </c>
      <c r="Z1031" s="5" t="e">
        <f>INDEX(sgStats[gl_rank],MATCH(stat_prod_calc_test_venusaur[[#This Row],[iv_str]],sgStats[ul_iv_string],0))</f>
        <v>#N/A</v>
      </c>
      <c r="AA1031" s="5" t="e">
        <f>stat_prod_calc_test_venusaur[[#This Row],[sg_ul_rank]]=stat_prod_calc_test_venusaur[[#This Row],[ul_rank]]</f>
        <v>#N/A</v>
      </c>
      <c r="AB1031" s="5">
        <f>ROUND(stat_prod_calc_test_venusaur[[#This Row],[ul_stat_product]],1)</f>
        <v>3870.9</v>
      </c>
      <c r="AC1031" s="5" t="e">
        <f>INDEX(sgStats[ul_prod],MATCH(stat_prod_calc_test_venusaur[[#This Row],[iv_str]],sgStats[ul_iv_string],0))</f>
        <v>#N/A</v>
      </c>
    </row>
    <row r="1032" spans="1:29" x14ac:dyDescent="0.25">
      <c r="A1032" s="5" t="s">
        <v>36</v>
      </c>
      <c r="B1032" s="5" t="s">
        <v>1654</v>
      </c>
      <c r="C1032">
        <v>21</v>
      </c>
      <c r="D1032">
        <v>1472</v>
      </c>
      <c r="E1032">
        <v>118</v>
      </c>
      <c r="F1032">
        <v>1768.7570000000001</v>
      </c>
      <c r="G1032">
        <v>1617</v>
      </c>
      <c r="H1032">
        <v>60.512999999999998</v>
      </c>
      <c r="I1032">
        <v>41</v>
      </c>
      <c r="J1032">
        <v>2485</v>
      </c>
      <c r="K1032">
        <v>153</v>
      </c>
      <c r="L1032">
        <v>3870.913</v>
      </c>
      <c r="M1032">
        <v>1031</v>
      </c>
      <c r="N1032">
        <v>73.197999999999993</v>
      </c>
      <c r="O1032">
        <v>3</v>
      </c>
      <c r="P1032" t="e">
        <f>INDEX(sgStats[gl_rank],MATCH(stat_prod_calc_test_venusaur[[#This Row],[iv_str]],sgStats[gl_iv_string],0))</f>
        <v>#N/A</v>
      </c>
      <c r="Q1032" t="e">
        <f>stat_prod_calc_test_venusaur[[#This Row],[sg_gl_rank]]=stat_prod_calc_test_venusaur[[#This Row],[gl_rank]]</f>
        <v>#N/A</v>
      </c>
      <c r="R1032">
        <f>ROUND(stat_prod_calc_test_venusaur[[#This Row],[gl_stat_product]],1)</f>
        <v>1768.8</v>
      </c>
      <c r="S1032" s="6" t="e">
        <f>INDEX(sgStats[gl_prod],MATCH(stat_prod_calc_test_venusaur[[#This Row],[iv_str]],sgStats[gl_iv_string],0))</f>
        <v>#N/A</v>
      </c>
      <c r="T1032" s="5">
        <f>ROUND(stat_prod_calc_test_venusaur[[#This Row],[gl_percent_rank]],2)</f>
        <v>60.51</v>
      </c>
      <c r="U1032" s="5" t="e">
        <f>INDEX(sgStats[gl_percent_sp],MATCH(stat_prod_calc_test_venusaur[[#This Row],[iv_str]],sgStats[gl_iv_string],0))</f>
        <v>#N/A</v>
      </c>
      <c r="V1032" s="5" t="e">
        <f>stat_prod_calc_test_venusaur[[#This Row],[my_gl_%sp]]=stat_prod_calc_test_venusaur[[#This Row],[sg_gl_%sp]]</f>
        <v>#N/A</v>
      </c>
      <c r="W1032" s="5">
        <f>ROUND(stat_prod_calc_test_venusaur[[#This Row],[gl_stat_product]]/$F$2*100,2)</f>
        <v>96.83</v>
      </c>
      <c r="X1032" s="5" t="e">
        <f>stat_prod_calc_test_venusaur[[#This Row],[Column1]]=stat_prod_calc_test_venusaur[[#This Row],[sg_gl_%sp]]</f>
        <v>#N/A</v>
      </c>
      <c r="Y1032" s="5">
        <f>stat_prod_calc_test_venusaur[[#This Row],[ul_stat_product]]/$L$66*100</f>
        <v>97.906013678822106</v>
      </c>
      <c r="Z1032" s="5" t="e">
        <f>INDEX(sgStats[gl_rank],MATCH(stat_prod_calc_test_venusaur[[#This Row],[iv_str]],sgStats[ul_iv_string],0))</f>
        <v>#N/A</v>
      </c>
      <c r="AA1032" s="5" t="e">
        <f>stat_prod_calc_test_venusaur[[#This Row],[sg_ul_rank]]=stat_prod_calc_test_venusaur[[#This Row],[ul_rank]]</f>
        <v>#N/A</v>
      </c>
      <c r="AB1032" s="5">
        <f>ROUND(stat_prod_calc_test_venusaur[[#This Row],[ul_stat_product]],1)</f>
        <v>3870.9</v>
      </c>
      <c r="AC1032" s="5" t="e">
        <f>INDEX(sgStats[ul_prod],MATCH(stat_prod_calc_test_venusaur[[#This Row],[iv_str]],sgStats[ul_iv_string],0))</f>
        <v>#N/A</v>
      </c>
    </row>
    <row r="1033" spans="1:29" x14ac:dyDescent="0.25">
      <c r="A1033" s="5" t="s">
        <v>36</v>
      </c>
      <c r="B1033" s="5" t="s">
        <v>1658</v>
      </c>
      <c r="C1033">
        <v>21</v>
      </c>
      <c r="D1033">
        <v>1476</v>
      </c>
      <c r="E1033">
        <v>118</v>
      </c>
      <c r="F1033">
        <v>1768.712</v>
      </c>
      <c r="G1033">
        <v>1621</v>
      </c>
      <c r="H1033">
        <v>60.366</v>
      </c>
      <c r="I1033">
        <v>41</v>
      </c>
      <c r="J1033">
        <v>2491</v>
      </c>
      <c r="K1033">
        <v>153</v>
      </c>
      <c r="L1033">
        <v>3870.8159999999998</v>
      </c>
      <c r="M1033">
        <v>1032</v>
      </c>
      <c r="N1033">
        <v>73.146000000000001</v>
      </c>
      <c r="O1033">
        <v>3</v>
      </c>
      <c r="P1033" t="e">
        <f>INDEX(sgStats[gl_rank],MATCH(stat_prod_calc_test_venusaur[[#This Row],[iv_str]],sgStats[gl_iv_string],0))</f>
        <v>#N/A</v>
      </c>
      <c r="Q1033" t="e">
        <f>stat_prod_calc_test_venusaur[[#This Row],[sg_gl_rank]]=stat_prod_calc_test_venusaur[[#This Row],[gl_rank]]</f>
        <v>#N/A</v>
      </c>
      <c r="R1033">
        <f>ROUND(stat_prod_calc_test_venusaur[[#This Row],[gl_stat_product]],1)</f>
        <v>1768.7</v>
      </c>
      <c r="S1033" s="6" t="e">
        <f>INDEX(sgStats[gl_prod],MATCH(stat_prod_calc_test_venusaur[[#This Row],[iv_str]],sgStats[gl_iv_string],0))</f>
        <v>#N/A</v>
      </c>
      <c r="T1033" s="5">
        <f>ROUND(stat_prod_calc_test_venusaur[[#This Row],[gl_percent_rank]],2)</f>
        <v>60.37</v>
      </c>
      <c r="U1033" s="5" t="e">
        <f>INDEX(sgStats[gl_percent_sp],MATCH(stat_prod_calc_test_venusaur[[#This Row],[iv_str]],sgStats[gl_iv_string],0))</f>
        <v>#N/A</v>
      </c>
      <c r="V1033" s="5" t="e">
        <f>stat_prod_calc_test_venusaur[[#This Row],[my_gl_%sp]]=stat_prod_calc_test_venusaur[[#This Row],[sg_gl_%sp]]</f>
        <v>#N/A</v>
      </c>
      <c r="W1033" s="5">
        <f>ROUND(stat_prod_calc_test_venusaur[[#This Row],[gl_stat_product]]/$F$2*100,2)</f>
        <v>96.83</v>
      </c>
      <c r="X1033" s="5" t="e">
        <f>stat_prod_calc_test_venusaur[[#This Row],[Column1]]=stat_prod_calc_test_venusaur[[#This Row],[sg_gl_%sp]]</f>
        <v>#N/A</v>
      </c>
      <c r="Y1033" s="5">
        <f>stat_prod_calc_test_venusaur[[#This Row],[ul_stat_product]]/$L$66*100</f>
        <v>97.903560282600893</v>
      </c>
      <c r="Z1033" s="5" t="e">
        <f>INDEX(sgStats[gl_rank],MATCH(stat_prod_calc_test_venusaur[[#This Row],[iv_str]],sgStats[ul_iv_string],0))</f>
        <v>#N/A</v>
      </c>
      <c r="AA1033" s="5" t="e">
        <f>stat_prod_calc_test_venusaur[[#This Row],[sg_ul_rank]]=stat_prod_calc_test_venusaur[[#This Row],[ul_rank]]</f>
        <v>#N/A</v>
      </c>
      <c r="AB1033" s="5">
        <f>ROUND(stat_prod_calc_test_venusaur[[#This Row],[ul_stat_product]],1)</f>
        <v>3870.8</v>
      </c>
      <c r="AC1033" s="5" t="e">
        <f>INDEX(sgStats[ul_prod],MATCH(stat_prod_calc_test_venusaur[[#This Row],[iv_str]],sgStats[ul_iv_string],0))</f>
        <v>#N/A</v>
      </c>
    </row>
    <row r="1034" spans="1:29" x14ac:dyDescent="0.25">
      <c r="A1034" s="5" t="s">
        <v>36</v>
      </c>
      <c r="B1034" s="5" t="s">
        <v>1660</v>
      </c>
      <c r="C1034">
        <v>21</v>
      </c>
      <c r="D1034">
        <v>1468</v>
      </c>
      <c r="E1034">
        <v>118</v>
      </c>
      <c r="F1034">
        <v>1768.712</v>
      </c>
      <c r="G1034">
        <v>1621</v>
      </c>
      <c r="H1034">
        <v>60.366</v>
      </c>
      <c r="I1034">
        <v>41</v>
      </c>
      <c r="J1034">
        <v>2479</v>
      </c>
      <c r="K1034">
        <v>153</v>
      </c>
      <c r="L1034">
        <v>3870.8159999999998</v>
      </c>
      <c r="M1034">
        <v>1032</v>
      </c>
      <c r="N1034">
        <v>73.146000000000001</v>
      </c>
      <c r="O1034">
        <v>3</v>
      </c>
      <c r="P1034" t="e">
        <f>INDEX(sgStats[gl_rank],MATCH(stat_prod_calc_test_venusaur[[#This Row],[iv_str]],sgStats[gl_iv_string],0))</f>
        <v>#N/A</v>
      </c>
      <c r="Q1034" t="e">
        <f>stat_prod_calc_test_venusaur[[#This Row],[sg_gl_rank]]=stat_prod_calc_test_venusaur[[#This Row],[gl_rank]]</f>
        <v>#N/A</v>
      </c>
      <c r="R1034">
        <f>ROUND(stat_prod_calc_test_venusaur[[#This Row],[gl_stat_product]],1)</f>
        <v>1768.7</v>
      </c>
      <c r="S1034" s="6" t="e">
        <f>INDEX(sgStats[gl_prod],MATCH(stat_prod_calc_test_venusaur[[#This Row],[iv_str]],sgStats[gl_iv_string],0))</f>
        <v>#N/A</v>
      </c>
      <c r="T1034" s="5">
        <f>ROUND(stat_prod_calc_test_venusaur[[#This Row],[gl_percent_rank]],2)</f>
        <v>60.37</v>
      </c>
      <c r="U1034" s="5" t="e">
        <f>INDEX(sgStats[gl_percent_sp],MATCH(stat_prod_calc_test_venusaur[[#This Row],[iv_str]],sgStats[gl_iv_string],0))</f>
        <v>#N/A</v>
      </c>
      <c r="V1034" s="5" t="e">
        <f>stat_prod_calc_test_venusaur[[#This Row],[my_gl_%sp]]=stat_prod_calc_test_venusaur[[#This Row],[sg_gl_%sp]]</f>
        <v>#N/A</v>
      </c>
      <c r="W1034" s="5">
        <f>ROUND(stat_prod_calc_test_venusaur[[#This Row],[gl_stat_product]]/$F$2*100,2)</f>
        <v>96.83</v>
      </c>
      <c r="X1034" s="5" t="e">
        <f>stat_prod_calc_test_venusaur[[#This Row],[Column1]]=stat_prod_calc_test_venusaur[[#This Row],[sg_gl_%sp]]</f>
        <v>#N/A</v>
      </c>
      <c r="Y1034" s="5">
        <f>stat_prod_calc_test_venusaur[[#This Row],[ul_stat_product]]/$L$66*100</f>
        <v>97.903560282600893</v>
      </c>
      <c r="Z1034" s="5" t="e">
        <f>INDEX(sgStats[gl_rank],MATCH(stat_prod_calc_test_venusaur[[#This Row],[iv_str]],sgStats[ul_iv_string],0))</f>
        <v>#N/A</v>
      </c>
      <c r="AA1034" s="5" t="e">
        <f>stat_prod_calc_test_venusaur[[#This Row],[sg_ul_rank]]=stat_prod_calc_test_venusaur[[#This Row],[ul_rank]]</f>
        <v>#N/A</v>
      </c>
      <c r="AB1034" s="5">
        <f>ROUND(stat_prod_calc_test_venusaur[[#This Row],[ul_stat_product]],1)</f>
        <v>3870.8</v>
      </c>
      <c r="AC1034" s="5" t="e">
        <f>INDEX(sgStats[ul_prod],MATCH(stat_prod_calc_test_venusaur[[#This Row],[iv_str]],sgStats[ul_iv_string],0))</f>
        <v>#N/A</v>
      </c>
    </row>
    <row r="1035" spans="1:29" x14ac:dyDescent="0.25">
      <c r="A1035" s="5" t="s">
        <v>36</v>
      </c>
      <c r="B1035" s="5" t="s">
        <v>1084</v>
      </c>
      <c r="C1035">
        <v>20.5</v>
      </c>
      <c r="D1035">
        <v>1488</v>
      </c>
      <c r="E1035">
        <v>120</v>
      </c>
      <c r="F1035">
        <v>1782.059</v>
      </c>
      <c r="G1035">
        <v>1048</v>
      </c>
      <c r="H1035">
        <v>74.358999999999995</v>
      </c>
      <c r="I1035">
        <v>38.5</v>
      </c>
      <c r="J1035">
        <v>2487</v>
      </c>
      <c r="K1035">
        <v>156</v>
      </c>
      <c r="L1035">
        <v>3870.6880000000001</v>
      </c>
      <c r="M1035">
        <v>1034</v>
      </c>
      <c r="N1035">
        <v>73.12</v>
      </c>
      <c r="O1035">
        <v>3</v>
      </c>
      <c r="P1035" t="e">
        <f>INDEX(sgStats[gl_rank],MATCH(stat_prod_calc_test_venusaur[[#This Row],[iv_str]],sgStats[gl_iv_string],0))</f>
        <v>#N/A</v>
      </c>
      <c r="Q1035" t="e">
        <f>stat_prod_calc_test_venusaur[[#This Row],[sg_gl_rank]]=stat_prod_calc_test_venusaur[[#This Row],[gl_rank]]</f>
        <v>#N/A</v>
      </c>
      <c r="R1035">
        <f>ROUND(stat_prod_calc_test_venusaur[[#This Row],[gl_stat_product]],1)</f>
        <v>1782.1</v>
      </c>
      <c r="S1035" s="6" t="e">
        <f>INDEX(sgStats[gl_prod],MATCH(stat_prod_calc_test_venusaur[[#This Row],[iv_str]],sgStats[gl_iv_string],0))</f>
        <v>#N/A</v>
      </c>
      <c r="T1035" s="5">
        <f>ROUND(stat_prod_calc_test_venusaur[[#This Row],[gl_percent_rank]],2)</f>
        <v>74.36</v>
      </c>
      <c r="U1035" s="5" t="e">
        <f>INDEX(sgStats[gl_percent_sp],MATCH(stat_prod_calc_test_venusaur[[#This Row],[iv_str]],sgStats[gl_iv_string],0))</f>
        <v>#N/A</v>
      </c>
      <c r="V1035" s="5" t="e">
        <f>stat_prod_calc_test_venusaur[[#This Row],[my_gl_%sp]]=stat_prod_calc_test_venusaur[[#This Row],[sg_gl_%sp]]</f>
        <v>#N/A</v>
      </c>
      <c r="W1035" s="5">
        <f>ROUND(stat_prod_calc_test_venusaur[[#This Row],[gl_stat_product]]/$F$2*100,2)</f>
        <v>97.56</v>
      </c>
      <c r="X1035" s="5" t="e">
        <f>stat_prod_calc_test_venusaur[[#This Row],[Column1]]=stat_prod_calc_test_venusaur[[#This Row],[sg_gl_%sp]]</f>
        <v>#N/A</v>
      </c>
      <c r="Y1035" s="5">
        <f>stat_prod_calc_test_venusaur[[#This Row],[ul_stat_product]]/$L$66*100</f>
        <v>97.900322811298679</v>
      </c>
      <c r="Z1035" s="5" t="e">
        <f>INDEX(sgStats[gl_rank],MATCH(stat_prod_calc_test_venusaur[[#This Row],[iv_str]],sgStats[ul_iv_string],0))</f>
        <v>#N/A</v>
      </c>
      <c r="AA1035" s="5" t="e">
        <f>stat_prod_calc_test_venusaur[[#This Row],[sg_ul_rank]]=stat_prod_calc_test_venusaur[[#This Row],[ul_rank]]</f>
        <v>#N/A</v>
      </c>
      <c r="AB1035" s="5">
        <f>ROUND(stat_prod_calc_test_venusaur[[#This Row],[ul_stat_product]],1)</f>
        <v>3870.7</v>
      </c>
      <c r="AC1035" s="5" t="e">
        <f>INDEX(sgStats[ul_prod],MATCH(stat_prod_calc_test_venusaur[[#This Row],[iv_str]],sgStats[ul_iv_string],0))</f>
        <v>#N/A</v>
      </c>
    </row>
    <row r="1036" spans="1:29" x14ac:dyDescent="0.25">
      <c r="A1036" s="5" t="s">
        <v>36</v>
      </c>
      <c r="B1036" s="5" t="s">
        <v>1090</v>
      </c>
      <c r="C1036">
        <v>21</v>
      </c>
      <c r="D1036">
        <v>1490</v>
      </c>
      <c r="E1036">
        <v>122</v>
      </c>
      <c r="F1036">
        <v>1781.8989999999999</v>
      </c>
      <c r="G1036">
        <v>1054</v>
      </c>
      <c r="H1036">
        <v>74.286000000000001</v>
      </c>
      <c r="I1036">
        <v>40.5</v>
      </c>
      <c r="J1036">
        <v>2500</v>
      </c>
      <c r="K1036">
        <v>158</v>
      </c>
      <c r="L1036">
        <v>3870.6689999999999</v>
      </c>
      <c r="M1036">
        <v>1035</v>
      </c>
      <c r="N1036">
        <v>73.093999999999994</v>
      </c>
      <c r="O1036">
        <v>3</v>
      </c>
      <c r="P1036" t="e">
        <f>INDEX(sgStats[gl_rank],MATCH(stat_prod_calc_test_venusaur[[#This Row],[iv_str]],sgStats[gl_iv_string],0))</f>
        <v>#N/A</v>
      </c>
      <c r="Q1036" t="e">
        <f>stat_prod_calc_test_venusaur[[#This Row],[sg_gl_rank]]=stat_prod_calc_test_venusaur[[#This Row],[gl_rank]]</f>
        <v>#N/A</v>
      </c>
      <c r="R1036">
        <f>ROUND(stat_prod_calc_test_venusaur[[#This Row],[gl_stat_product]],1)</f>
        <v>1781.9</v>
      </c>
      <c r="S1036" s="6" t="e">
        <f>INDEX(sgStats[gl_prod],MATCH(stat_prod_calc_test_venusaur[[#This Row],[iv_str]],sgStats[gl_iv_string],0))</f>
        <v>#N/A</v>
      </c>
      <c r="T1036" s="5">
        <f>ROUND(stat_prod_calc_test_venusaur[[#This Row],[gl_percent_rank]],2)</f>
        <v>74.290000000000006</v>
      </c>
      <c r="U1036" s="5" t="e">
        <f>INDEX(sgStats[gl_percent_sp],MATCH(stat_prod_calc_test_venusaur[[#This Row],[iv_str]],sgStats[gl_iv_string],0))</f>
        <v>#N/A</v>
      </c>
      <c r="V1036" s="5" t="e">
        <f>stat_prod_calc_test_venusaur[[#This Row],[my_gl_%sp]]=stat_prod_calc_test_venusaur[[#This Row],[sg_gl_%sp]]</f>
        <v>#N/A</v>
      </c>
      <c r="W1036" s="5">
        <f>ROUND(stat_prod_calc_test_venusaur[[#This Row],[gl_stat_product]]/$F$2*100,2)</f>
        <v>97.55</v>
      </c>
      <c r="X1036" s="5" t="e">
        <f>stat_prod_calc_test_venusaur[[#This Row],[Column1]]=stat_prod_calc_test_venusaur[[#This Row],[sg_gl_%sp]]</f>
        <v>#N/A</v>
      </c>
      <c r="Y1036" s="5">
        <f>stat_prod_calc_test_venusaur[[#This Row],[ul_stat_product]]/$L$66*100</f>
        <v>97.899842249152243</v>
      </c>
      <c r="Z1036" s="5" t="e">
        <f>INDEX(sgStats[gl_rank],MATCH(stat_prod_calc_test_venusaur[[#This Row],[iv_str]],sgStats[ul_iv_string],0))</f>
        <v>#N/A</v>
      </c>
      <c r="AA1036" s="5" t="e">
        <f>stat_prod_calc_test_venusaur[[#This Row],[sg_ul_rank]]=stat_prod_calc_test_venusaur[[#This Row],[ul_rank]]</f>
        <v>#N/A</v>
      </c>
      <c r="AB1036" s="5">
        <f>ROUND(stat_prod_calc_test_venusaur[[#This Row],[ul_stat_product]],1)</f>
        <v>3870.7</v>
      </c>
      <c r="AC1036" s="5" t="e">
        <f>INDEX(sgStats[ul_prod],MATCH(stat_prod_calc_test_venusaur[[#This Row],[iv_str]],sgStats[ul_iv_string],0))</f>
        <v>#N/A</v>
      </c>
    </row>
    <row r="1037" spans="1:29" x14ac:dyDescent="0.25">
      <c r="A1037" s="5" t="s">
        <v>36</v>
      </c>
      <c r="B1037" s="5" t="s">
        <v>3184</v>
      </c>
      <c r="C1037">
        <v>19.5</v>
      </c>
      <c r="D1037">
        <v>1465</v>
      </c>
      <c r="E1037">
        <v>117</v>
      </c>
      <c r="F1037">
        <v>1735.806</v>
      </c>
      <c r="G1037">
        <v>3147</v>
      </c>
      <c r="H1037">
        <v>23.15</v>
      </c>
      <c r="I1037">
        <v>36.5</v>
      </c>
      <c r="J1037">
        <v>2498</v>
      </c>
      <c r="K1037">
        <v>153</v>
      </c>
      <c r="L1037">
        <v>3870.6559999999999</v>
      </c>
      <c r="M1037">
        <v>1036</v>
      </c>
      <c r="N1037">
        <v>73.067999999999998</v>
      </c>
      <c r="O1037">
        <v>3</v>
      </c>
      <c r="P1037" t="e">
        <f>INDEX(sgStats[gl_rank],MATCH(stat_prod_calc_test_venusaur[[#This Row],[iv_str]],sgStats[gl_iv_string],0))</f>
        <v>#N/A</v>
      </c>
      <c r="Q1037" t="e">
        <f>stat_prod_calc_test_venusaur[[#This Row],[sg_gl_rank]]=stat_prod_calc_test_venusaur[[#This Row],[gl_rank]]</f>
        <v>#N/A</v>
      </c>
      <c r="R1037">
        <f>ROUND(stat_prod_calc_test_venusaur[[#This Row],[gl_stat_product]],1)</f>
        <v>1735.8</v>
      </c>
      <c r="S1037" s="6" t="e">
        <f>INDEX(sgStats[gl_prod],MATCH(stat_prod_calc_test_venusaur[[#This Row],[iv_str]],sgStats[gl_iv_string],0))</f>
        <v>#N/A</v>
      </c>
      <c r="T1037" s="5">
        <f>ROUND(stat_prod_calc_test_venusaur[[#This Row],[gl_percent_rank]],2)</f>
        <v>23.15</v>
      </c>
      <c r="U1037" s="5" t="e">
        <f>INDEX(sgStats[gl_percent_sp],MATCH(stat_prod_calc_test_venusaur[[#This Row],[iv_str]],sgStats[gl_iv_string],0))</f>
        <v>#N/A</v>
      </c>
      <c r="V1037" s="5" t="e">
        <f>stat_prod_calc_test_venusaur[[#This Row],[my_gl_%sp]]=stat_prod_calc_test_venusaur[[#This Row],[sg_gl_%sp]]</f>
        <v>#N/A</v>
      </c>
      <c r="W1037" s="5">
        <f>ROUND(stat_prod_calc_test_venusaur[[#This Row],[gl_stat_product]]/$F$2*100,2)</f>
        <v>95.03</v>
      </c>
      <c r="X1037" s="5" t="e">
        <f>stat_prod_calc_test_venusaur[[#This Row],[Column1]]=stat_prod_calc_test_venusaur[[#This Row],[sg_gl_%sp]]</f>
        <v>#N/A</v>
      </c>
      <c r="Y1037" s="5">
        <f>stat_prod_calc_test_venusaur[[#This Row],[ul_stat_product]]/$L$66*100</f>
        <v>97.899513443473126</v>
      </c>
      <c r="Z1037" s="5" t="e">
        <f>INDEX(sgStats[gl_rank],MATCH(stat_prod_calc_test_venusaur[[#This Row],[iv_str]],sgStats[ul_iv_string],0))</f>
        <v>#N/A</v>
      </c>
      <c r="AA1037" s="5" t="e">
        <f>stat_prod_calc_test_venusaur[[#This Row],[sg_ul_rank]]=stat_prod_calc_test_venusaur[[#This Row],[ul_rank]]</f>
        <v>#N/A</v>
      </c>
      <c r="AB1037" s="5">
        <f>ROUND(stat_prod_calc_test_venusaur[[#This Row],[ul_stat_product]],1)</f>
        <v>3870.7</v>
      </c>
      <c r="AC1037" s="5" t="e">
        <f>INDEX(sgStats[ul_prod],MATCH(stat_prod_calc_test_venusaur[[#This Row],[iv_str]],sgStats[ul_iv_string],0))</f>
        <v>#N/A</v>
      </c>
    </row>
    <row r="1038" spans="1:29" x14ac:dyDescent="0.25">
      <c r="A1038" s="5" t="s">
        <v>36</v>
      </c>
      <c r="B1038" s="5" t="s">
        <v>2867</v>
      </c>
      <c r="C1038">
        <v>20</v>
      </c>
      <c r="D1038">
        <v>1470</v>
      </c>
      <c r="E1038">
        <v>121</v>
      </c>
      <c r="F1038">
        <v>1743.569</v>
      </c>
      <c r="G1038">
        <v>2831</v>
      </c>
      <c r="H1038">
        <v>30.867000000000001</v>
      </c>
      <c r="I1038">
        <v>38</v>
      </c>
      <c r="J1038">
        <v>2499</v>
      </c>
      <c r="K1038">
        <v>158</v>
      </c>
      <c r="L1038">
        <v>3870.6179999999999</v>
      </c>
      <c r="M1038">
        <v>1037</v>
      </c>
      <c r="N1038">
        <v>73.016000000000005</v>
      </c>
      <c r="O1038">
        <v>3</v>
      </c>
      <c r="P1038" t="e">
        <f>INDEX(sgStats[gl_rank],MATCH(stat_prod_calc_test_venusaur[[#This Row],[iv_str]],sgStats[gl_iv_string],0))</f>
        <v>#N/A</v>
      </c>
      <c r="Q1038" t="e">
        <f>stat_prod_calc_test_venusaur[[#This Row],[sg_gl_rank]]=stat_prod_calc_test_venusaur[[#This Row],[gl_rank]]</f>
        <v>#N/A</v>
      </c>
      <c r="R1038">
        <f>ROUND(stat_prod_calc_test_venusaur[[#This Row],[gl_stat_product]],1)</f>
        <v>1743.6</v>
      </c>
      <c r="S1038" s="6" t="e">
        <f>INDEX(sgStats[gl_prod],MATCH(stat_prod_calc_test_venusaur[[#This Row],[iv_str]],sgStats[gl_iv_string],0))</f>
        <v>#N/A</v>
      </c>
      <c r="T1038" s="5">
        <f>ROUND(stat_prod_calc_test_venusaur[[#This Row],[gl_percent_rank]],2)</f>
        <v>30.87</v>
      </c>
      <c r="U1038" s="5" t="e">
        <f>INDEX(sgStats[gl_percent_sp],MATCH(stat_prod_calc_test_venusaur[[#This Row],[iv_str]],sgStats[gl_iv_string],0))</f>
        <v>#N/A</v>
      </c>
      <c r="V1038" s="5" t="e">
        <f>stat_prod_calc_test_venusaur[[#This Row],[my_gl_%sp]]=stat_prod_calc_test_venusaur[[#This Row],[sg_gl_%sp]]</f>
        <v>#N/A</v>
      </c>
      <c r="W1038" s="5">
        <f>ROUND(stat_prod_calc_test_venusaur[[#This Row],[gl_stat_product]]/$F$2*100,2)</f>
        <v>95.45</v>
      </c>
      <c r="X1038" s="5" t="e">
        <f>stat_prod_calc_test_venusaur[[#This Row],[Column1]]=stat_prod_calc_test_venusaur[[#This Row],[sg_gl_%sp]]</f>
        <v>#N/A</v>
      </c>
      <c r="Y1038" s="5">
        <f>stat_prod_calc_test_venusaur[[#This Row],[ul_stat_product]]/$L$66*100</f>
        <v>97.898552319180283</v>
      </c>
      <c r="Z1038" s="5" t="e">
        <f>INDEX(sgStats[gl_rank],MATCH(stat_prod_calc_test_venusaur[[#This Row],[iv_str]],sgStats[ul_iv_string],0))</f>
        <v>#N/A</v>
      </c>
      <c r="AA1038" s="5" t="e">
        <f>stat_prod_calc_test_venusaur[[#This Row],[sg_ul_rank]]=stat_prod_calc_test_venusaur[[#This Row],[ul_rank]]</f>
        <v>#N/A</v>
      </c>
      <c r="AB1038" s="5">
        <f>ROUND(stat_prod_calc_test_venusaur[[#This Row],[ul_stat_product]],1)</f>
        <v>3870.6</v>
      </c>
      <c r="AC1038" s="5" t="e">
        <f>INDEX(sgStats[ul_prod],MATCH(stat_prod_calc_test_venusaur[[#This Row],[iv_str]],sgStats[ul_iv_string],0))</f>
        <v>#N/A</v>
      </c>
    </row>
    <row r="1039" spans="1:29" x14ac:dyDescent="0.25">
      <c r="A1039" s="5" t="s">
        <v>36</v>
      </c>
      <c r="B1039" s="5" t="s">
        <v>2868</v>
      </c>
      <c r="C1039">
        <v>20</v>
      </c>
      <c r="D1039">
        <v>1466</v>
      </c>
      <c r="E1039">
        <v>121</v>
      </c>
      <c r="F1039">
        <v>1743.569</v>
      </c>
      <c r="G1039">
        <v>2831</v>
      </c>
      <c r="H1039">
        <v>30.867000000000001</v>
      </c>
      <c r="I1039">
        <v>38</v>
      </c>
      <c r="J1039">
        <v>2493</v>
      </c>
      <c r="K1039">
        <v>158</v>
      </c>
      <c r="L1039">
        <v>3870.6179999999999</v>
      </c>
      <c r="M1039">
        <v>1037</v>
      </c>
      <c r="N1039">
        <v>73.016000000000005</v>
      </c>
      <c r="O1039">
        <v>3</v>
      </c>
      <c r="P1039" t="e">
        <f>INDEX(sgStats[gl_rank],MATCH(stat_prod_calc_test_venusaur[[#This Row],[iv_str]],sgStats[gl_iv_string],0))</f>
        <v>#N/A</v>
      </c>
      <c r="Q1039" t="e">
        <f>stat_prod_calc_test_venusaur[[#This Row],[sg_gl_rank]]=stat_prod_calc_test_venusaur[[#This Row],[gl_rank]]</f>
        <v>#N/A</v>
      </c>
      <c r="R1039">
        <f>ROUND(stat_prod_calc_test_venusaur[[#This Row],[gl_stat_product]],1)</f>
        <v>1743.6</v>
      </c>
      <c r="S1039" s="6" t="e">
        <f>INDEX(sgStats[gl_prod],MATCH(stat_prod_calc_test_venusaur[[#This Row],[iv_str]],sgStats[gl_iv_string],0))</f>
        <v>#N/A</v>
      </c>
      <c r="T1039" s="5">
        <f>ROUND(stat_prod_calc_test_venusaur[[#This Row],[gl_percent_rank]],2)</f>
        <v>30.87</v>
      </c>
      <c r="U1039" s="5" t="e">
        <f>INDEX(sgStats[gl_percent_sp],MATCH(stat_prod_calc_test_venusaur[[#This Row],[iv_str]],sgStats[gl_iv_string],0))</f>
        <v>#N/A</v>
      </c>
      <c r="V1039" s="5" t="e">
        <f>stat_prod_calc_test_venusaur[[#This Row],[my_gl_%sp]]=stat_prod_calc_test_venusaur[[#This Row],[sg_gl_%sp]]</f>
        <v>#N/A</v>
      </c>
      <c r="W1039" s="5">
        <f>ROUND(stat_prod_calc_test_venusaur[[#This Row],[gl_stat_product]]/$F$2*100,2)</f>
        <v>95.45</v>
      </c>
      <c r="X1039" s="5" t="e">
        <f>stat_prod_calc_test_venusaur[[#This Row],[Column1]]=stat_prod_calc_test_venusaur[[#This Row],[sg_gl_%sp]]</f>
        <v>#N/A</v>
      </c>
      <c r="Y1039" s="5">
        <f>stat_prod_calc_test_venusaur[[#This Row],[ul_stat_product]]/$L$66*100</f>
        <v>97.898552319180283</v>
      </c>
      <c r="Z1039" s="5" t="e">
        <f>INDEX(sgStats[gl_rank],MATCH(stat_prod_calc_test_venusaur[[#This Row],[iv_str]],sgStats[ul_iv_string],0))</f>
        <v>#N/A</v>
      </c>
      <c r="AA1039" s="5" t="e">
        <f>stat_prod_calc_test_venusaur[[#This Row],[sg_ul_rank]]=stat_prod_calc_test_venusaur[[#This Row],[ul_rank]]</f>
        <v>#N/A</v>
      </c>
      <c r="AB1039" s="5">
        <f>ROUND(stat_prod_calc_test_venusaur[[#This Row],[ul_stat_product]],1)</f>
        <v>3870.6</v>
      </c>
      <c r="AC1039" s="5" t="e">
        <f>INDEX(sgStats[ul_prod],MATCH(stat_prod_calc_test_venusaur[[#This Row],[iv_str]],sgStats[ul_iv_string],0))</f>
        <v>#N/A</v>
      </c>
    </row>
    <row r="1040" spans="1:29" x14ac:dyDescent="0.25">
      <c r="A1040" s="5" t="s">
        <v>36</v>
      </c>
      <c r="B1040" s="5" t="s">
        <v>585</v>
      </c>
      <c r="C1040">
        <v>21</v>
      </c>
      <c r="D1040">
        <v>1498</v>
      </c>
      <c r="E1040">
        <v>123</v>
      </c>
      <c r="F1040">
        <v>1796.5050000000001</v>
      </c>
      <c r="G1040">
        <v>549</v>
      </c>
      <c r="H1040">
        <v>86.593000000000004</v>
      </c>
      <c r="I1040">
        <v>40</v>
      </c>
      <c r="J1040">
        <v>2496</v>
      </c>
      <c r="K1040">
        <v>159</v>
      </c>
      <c r="L1040">
        <v>3870.6010000000001</v>
      </c>
      <c r="M1040">
        <v>1039</v>
      </c>
      <c r="N1040">
        <v>72.989999999999995</v>
      </c>
      <c r="O1040">
        <v>3</v>
      </c>
      <c r="P1040" t="e">
        <f>INDEX(sgStats[gl_rank],MATCH(stat_prod_calc_test_venusaur[[#This Row],[iv_str]],sgStats[gl_iv_string],0))</f>
        <v>#N/A</v>
      </c>
      <c r="Q1040" t="e">
        <f>stat_prod_calc_test_venusaur[[#This Row],[sg_gl_rank]]=stat_prod_calc_test_venusaur[[#This Row],[gl_rank]]</f>
        <v>#N/A</v>
      </c>
      <c r="R1040">
        <f>ROUND(stat_prod_calc_test_venusaur[[#This Row],[gl_stat_product]],1)</f>
        <v>1796.5</v>
      </c>
      <c r="S1040" s="6" t="e">
        <f>INDEX(sgStats[gl_prod],MATCH(stat_prod_calc_test_venusaur[[#This Row],[iv_str]],sgStats[gl_iv_string],0))</f>
        <v>#N/A</v>
      </c>
      <c r="T1040" s="5">
        <f>ROUND(stat_prod_calc_test_venusaur[[#This Row],[gl_percent_rank]],2)</f>
        <v>86.59</v>
      </c>
      <c r="U1040" s="5" t="e">
        <f>INDEX(sgStats[gl_percent_sp],MATCH(stat_prod_calc_test_venusaur[[#This Row],[iv_str]],sgStats[gl_iv_string],0))</f>
        <v>#N/A</v>
      </c>
      <c r="V1040" s="5" t="e">
        <f>stat_prod_calc_test_venusaur[[#This Row],[my_gl_%sp]]=stat_prod_calc_test_venusaur[[#This Row],[sg_gl_%sp]]</f>
        <v>#N/A</v>
      </c>
      <c r="W1040" s="5">
        <f>ROUND(stat_prod_calc_test_venusaur[[#This Row],[gl_stat_product]]/$F$2*100,2)</f>
        <v>98.35</v>
      </c>
      <c r="X1040" s="5" t="e">
        <f>stat_prod_calc_test_venusaur[[#This Row],[Column1]]=stat_prod_calc_test_venusaur[[#This Row],[sg_gl_%sp]]</f>
        <v>#N/A</v>
      </c>
      <c r="Y1040" s="5">
        <f>stat_prod_calc_test_venusaur[[#This Row],[ul_stat_product]]/$L$66*100</f>
        <v>97.898122342522953</v>
      </c>
      <c r="Z1040" s="5" t="e">
        <f>INDEX(sgStats[gl_rank],MATCH(stat_prod_calc_test_venusaur[[#This Row],[iv_str]],sgStats[ul_iv_string],0))</f>
        <v>#N/A</v>
      </c>
      <c r="AA1040" s="5" t="e">
        <f>stat_prod_calc_test_venusaur[[#This Row],[sg_ul_rank]]=stat_prod_calc_test_venusaur[[#This Row],[ul_rank]]</f>
        <v>#N/A</v>
      </c>
      <c r="AB1040" s="5">
        <f>ROUND(stat_prod_calc_test_venusaur[[#This Row],[ul_stat_product]],1)</f>
        <v>3870.6</v>
      </c>
      <c r="AC1040" s="5" t="e">
        <f>INDEX(sgStats[ul_prod],MATCH(stat_prod_calc_test_venusaur[[#This Row],[iv_str]],sgStats[ul_iv_string],0))</f>
        <v>#N/A</v>
      </c>
    </row>
    <row r="1041" spans="1:29" x14ac:dyDescent="0.25">
      <c r="A1041" s="5" t="s">
        <v>36</v>
      </c>
      <c r="B1041" s="5" t="s">
        <v>1771</v>
      </c>
      <c r="C1041">
        <v>21</v>
      </c>
      <c r="D1041">
        <v>1468</v>
      </c>
      <c r="E1041">
        <v>124</v>
      </c>
      <c r="F1041">
        <v>1766.1769999999999</v>
      </c>
      <c r="G1041">
        <v>1734</v>
      </c>
      <c r="H1041">
        <v>57.655999999999999</v>
      </c>
      <c r="I1041">
        <v>41</v>
      </c>
      <c r="J1041">
        <v>2478</v>
      </c>
      <c r="K1041">
        <v>161</v>
      </c>
      <c r="L1041">
        <v>3870.5639999999999</v>
      </c>
      <c r="M1041">
        <v>1040</v>
      </c>
      <c r="N1041">
        <v>72.963999999999999</v>
      </c>
      <c r="O1041">
        <v>3</v>
      </c>
      <c r="P1041" t="e">
        <f>INDEX(sgStats[gl_rank],MATCH(stat_prod_calc_test_venusaur[[#This Row],[iv_str]],sgStats[gl_iv_string],0))</f>
        <v>#N/A</v>
      </c>
      <c r="Q1041" t="e">
        <f>stat_prod_calc_test_venusaur[[#This Row],[sg_gl_rank]]=stat_prod_calc_test_venusaur[[#This Row],[gl_rank]]</f>
        <v>#N/A</v>
      </c>
      <c r="R1041">
        <f>ROUND(stat_prod_calc_test_venusaur[[#This Row],[gl_stat_product]],1)</f>
        <v>1766.2</v>
      </c>
      <c r="S1041" s="6" t="e">
        <f>INDEX(sgStats[gl_prod],MATCH(stat_prod_calc_test_venusaur[[#This Row],[iv_str]],sgStats[gl_iv_string],0))</f>
        <v>#N/A</v>
      </c>
      <c r="T1041" s="5">
        <f>ROUND(stat_prod_calc_test_venusaur[[#This Row],[gl_percent_rank]],2)</f>
        <v>57.66</v>
      </c>
      <c r="U1041" s="5" t="e">
        <f>INDEX(sgStats[gl_percent_sp],MATCH(stat_prod_calc_test_venusaur[[#This Row],[iv_str]],sgStats[gl_iv_string],0))</f>
        <v>#N/A</v>
      </c>
      <c r="V1041" s="5" t="e">
        <f>stat_prod_calc_test_venusaur[[#This Row],[my_gl_%sp]]=stat_prod_calc_test_venusaur[[#This Row],[sg_gl_%sp]]</f>
        <v>#N/A</v>
      </c>
      <c r="W1041" s="5">
        <f>ROUND(stat_prod_calc_test_venusaur[[#This Row],[gl_stat_product]]/$F$2*100,2)</f>
        <v>96.69</v>
      </c>
      <c r="X1041" s="5" t="e">
        <f>stat_prod_calc_test_venusaur[[#This Row],[Column1]]=stat_prod_calc_test_venusaur[[#This Row],[sg_gl_%sp]]</f>
        <v>#N/A</v>
      </c>
      <c r="Y1041" s="5">
        <f>stat_prod_calc_test_venusaur[[#This Row],[ul_stat_product]]/$L$66*100</f>
        <v>97.897186510974649</v>
      </c>
      <c r="Z1041" s="5" t="e">
        <f>INDEX(sgStats[gl_rank],MATCH(stat_prod_calc_test_venusaur[[#This Row],[iv_str]],sgStats[ul_iv_string],0))</f>
        <v>#N/A</v>
      </c>
      <c r="AA1041" s="5" t="e">
        <f>stat_prod_calc_test_venusaur[[#This Row],[sg_ul_rank]]=stat_prod_calc_test_venusaur[[#This Row],[ul_rank]]</f>
        <v>#N/A</v>
      </c>
      <c r="AB1041" s="5">
        <f>ROUND(stat_prod_calc_test_venusaur[[#This Row],[ul_stat_product]],1)</f>
        <v>3870.6</v>
      </c>
      <c r="AC1041" s="5" t="e">
        <f>INDEX(sgStats[ul_prod],MATCH(stat_prod_calc_test_venusaur[[#This Row],[iv_str]],sgStats[ul_iv_string],0))</f>
        <v>#N/A</v>
      </c>
    </row>
    <row r="1042" spans="1:29" x14ac:dyDescent="0.25">
      <c r="A1042" s="5" t="s">
        <v>36</v>
      </c>
      <c r="B1042" s="5" t="s">
        <v>102</v>
      </c>
      <c r="C1042">
        <v>21.5</v>
      </c>
      <c r="D1042">
        <v>1499</v>
      </c>
      <c r="E1042">
        <v>119</v>
      </c>
      <c r="F1042">
        <v>1826.046</v>
      </c>
      <c r="G1042">
        <v>66</v>
      </c>
      <c r="H1042">
        <v>98.412999999999997</v>
      </c>
      <c r="I1042">
        <v>41</v>
      </c>
      <c r="J1042">
        <v>2472</v>
      </c>
      <c r="K1042">
        <v>153</v>
      </c>
      <c r="L1042">
        <v>3870.5259999999998</v>
      </c>
      <c r="M1042">
        <v>1041</v>
      </c>
      <c r="N1042">
        <v>72.912000000000006</v>
      </c>
      <c r="O1042">
        <v>3</v>
      </c>
      <c r="P1042">
        <f>INDEX(sgStats[gl_rank],MATCH(stat_prod_calc_test_venusaur[[#This Row],[iv_str]],sgStats[gl_iv_string],0))</f>
        <v>66</v>
      </c>
      <c r="Q1042" t="b">
        <f>stat_prod_calc_test_venusaur[[#This Row],[sg_gl_rank]]=stat_prod_calc_test_venusaur[[#This Row],[gl_rank]]</f>
        <v>1</v>
      </c>
      <c r="R1042">
        <f>ROUND(stat_prod_calc_test_venusaur[[#This Row],[gl_stat_product]],1)</f>
        <v>1826</v>
      </c>
      <c r="S1042" s="6">
        <f>INDEX(sgStats[gl_prod],MATCH(stat_prod_calc_test_venusaur[[#This Row],[iv_str]],sgStats[gl_iv_string],0))</f>
        <v>1826</v>
      </c>
      <c r="T1042" s="5">
        <f>ROUND(stat_prod_calc_test_venusaur[[#This Row],[gl_percent_rank]],2)</f>
        <v>98.41</v>
      </c>
      <c r="U1042" s="5">
        <f>INDEX(sgStats[gl_percent_sp],MATCH(stat_prod_calc_test_venusaur[[#This Row],[iv_str]],sgStats[gl_iv_string],0))</f>
        <v>98.56</v>
      </c>
      <c r="V1042" s="5" t="b">
        <f>stat_prod_calc_test_venusaur[[#This Row],[my_gl_%sp]]=stat_prod_calc_test_venusaur[[#This Row],[sg_gl_%sp]]</f>
        <v>0</v>
      </c>
      <c r="W1042" s="5">
        <f>ROUND(stat_prod_calc_test_venusaur[[#This Row],[gl_stat_product]]/$F$2*100,2)</f>
        <v>99.97</v>
      </c>
      <c r="X1042" s="5" t="b">
        <f>stat_prod_calc_test_venusaur[[#This Row],[Column1]]=stat_prod_calc_test_venusaur[[#This Row],[sg_gl_%sp]]</f>
        <v>0</v>
      </c>
      <c r="Y1042" s="5">
        <f>stat_prod_calc_test_venusaur[[#This Row],[ul_stat_product]]/$L$66*100</f>
        <v>97.896225386681806</v>
      </c>
      <c r="Z1042" s="5" t="e">
        <f>INDEX(sgStats[gl_rank],MATCH(stat_prod_calc_test_venusaur[[#This Row],[iv_str]],sgStats[ul_iv_string],0))</f>
        <v>#N/A</v>
      </c>
      <c r="AA1042" s="5" t="e">
        <f>stat_prod_calc_test_venusaur[[#This Row],[sg_ul_rank]]=stat_prod_calc_test_venusaur[[#This Row],[ul_rank]]</f>
        <v>#N/A</v>
      </c>
      <c r="AB1042" s="5">
        <f>ROUND(stat_prod_calc_test_venusaur[[#This Row],[ul_stat_product]],1)</f>
        <v>3870.5</v>
      </c>
      <c r="AC1042" s="5" t="e">
        <f>INDEX(sgStats[ul_prod],MATCH(stat_prod_calc_test_venusaur[[#This Row],[iv_str]],sgStats[ul_iv_string],0))</f>
        <v>#N/A</v>
      </c>
    </row>
    <row r="1043" spans="1:29" x14ac:dyDescent="0.25">
      <c r="A1043" s="5" t="s">
        <v>36</v>
      </c>
      <c r="B1043" s="5" t="s">
        <v>1667</v>
      </c>
      <c r="C1043">
        <v>21</v>
      </c>
      <c r="D1043">
        <v>1479</v>
      </c>
      <c r="E1043">
        <v>118</v>
      </c>
      <c r="F1043">
        <v>1768.58</v>
      </c>
      <c r="G1043">
        <v>1630</v>
      </c>
      <c r="H1043">
        <v>60.170999999999999</v>
      </c>
      <c r="I1043">
        <v>41</v>
      </c>
      <c r="J1043">
        <v>2497</v>
      </c>
      <c r="K1043">
        <v>153</v>
      </c>
      <c r="L1043">
        <v>3870.5259999999998</v>
      </c>
      <c r="M1043">
        <v>1041</v>
      </c>
      <c r="N1043">
        <v>72.912000000000006</v>
      </c>
      <c r="O1043">
        <v>3</v>
      </c>
      <c r="P1043" t="e">
        <f>INDEX(sgStats[gl_rank],MATCH(stat_prod_calc_test_venusaur[[#This Row],[iv_str]],sgStats[gl_iv_string],0))</f>
        <v>#N/A</v>
      </c>
      <c r="Q1043" t="e">
        <f>stat_prod_calc_test_venusaur[[#This Row],[sg_gl_rank]]=stat_prod_calc_test_venusaur[[#This Row],[gl_rank]]</f>
        <v>#N/A</v>
      </c>
      <c r="R1043">
        <f>ROUND(stat_prod_calc_test_venusaur[[#This Row],[gl_stat_product]],1)</f>
        <v>1768.6</v>
      </c>
      <c r="S1043" s="6" t="e">
        <f>INDEX(sgStats[gl_prod],MATCH(stat_prod_calc_test_venusaur[[#This Row],[iv_str]],sgStats[gl_iv_string],0))</f>
        <v>#N/A</v>
      </c>
      <c r="T1043" s="5">
        <f>ROUND(stat_prod_calc_test_venusaur[[#This Row],[gl_percent_rank]],2)</f>
        <v>60.17</v>
      </c>
      <c r="U1043" s="5" t="e">
        <f>INDEX(sgStats[gl_percent_sp],MATCH(stat_prod_calc_test_venusaur[[#This Row],[iv_str]],sgStats[gl_iv_string],0))</f>
        <v>#N/A</v>
      </c>
      <c r="V1043" s="5" t="e">
        <f>stat_prod_calc_test_venusaur[[#This Row],[my_gl_%sp]]=stat_prod_calc_test_venusaur[[#This Row],[sg_gl_%sp]]</f>
        <v>#N/A</v>
      </c>
      <c r="W1043" s="5">
        <f>ROUND(stat_prod_calc_test_venusaur[[#This Row],[gl_stat_product]]/$F$2*100,2)</f>
        <v>96.82</v>
      </c>
      <c r="X1043" s="5" t="e">
        <f>stat_prod_calc_test_venusaur[[#This Row],[Column1]]=stat_prod_calc_test_venusaur[[#This Row],[sg_gl_%sp]]</f>
        <v>#N/A</v>
      </c>
      <c r="Y1043" s="5">
        <f>stat_prod_calc_test_venusaur[[#This Row],[ul_stat_product]]/$L$66*100</f>
        <v>97.896225386681806</v>
      </c>
      <c r="Z1043" s="5" t="e">
        <f>INDEX(sgStats[gl_rank],MATCH(stat_prod_calc_test_venusaur[[#This Row],[iv_str]],sgStats[ul_iv_string],0))</f>
        <v>#N/A</v>
      </c>
      <c r="AA1043" s="5" t="e">
        <f>stat_prod_calc_test_venusaur[[#This Row],[sg_ul_rank]]=stat_prod_calc_test_venusaur[[#This Row],[ul_rank]]</f>
        <v>#N/A</v>
      </c>
      <c r="AB1043" s="5">
        <f>ROUND(stat_prod_calc_test_venusaur[[#This Row],[ul_stat_product]],1)</f>
        <v>3870.5</v>
      </c>
      <c r="AC1043" s="5" t="e">
        <f>INDEX(sgStats[ul_prod],MATCH(stat_prod_calc_test_venusaur[[#This Row],[iv_str]],sgStats[ul_iv_string],0))</f>
        <v>#N/A</v>
      </c>
    </row>
    <row r="1044" spans="1:29" x14ac:dyDescent="0.25">
      <c r="A1044" s="5" t="s">
        <v>36</v>
      </c>
      <c r="B1044" s="5" t="s">
        <v>371</v>
      </c>
      <c r="C1044">
        <v>20</v>
      </c>
      <c r="D1044">
        <v>1495</v>
      </c>
      <c r="E1044">
        <v>121</v>
      </c>
      <c r="F1044">
        <v>1805.6659999999999</v>
      </c>
      <c r="G1044">
        <v>334</v>
      </c>
      <c r="H1044">
        <v>91.843999999999994</v>
      </c>
      <c r="I1044">
        <v>36.5</v>
      </c>
      <c r="J1044">
        <v>2487</v>
      </c>
      <c r="K1044">
        <v>156</v>
      </c>
      <c r="L1044">
        <v>3870.4639999999999</v>
      </c>
      <c r="M1044">
        <v>1043</v>
      </c>
      <c r="N1044">
        <v>72.885999999999996</v>
      </c>
      <c r="O1044">
        <v>3</v>
      </c>
      <c r="P1044" t="e">
        <f>INDEX(sgStats[gl_rank],MATCH(stat_prod_calc_test_venusaur[[#This Row],[iv_str]],sgStats[gl_iv_string],0))</f>
        <v>#N/A</v>
      </c>
      <c r="Q1044" t="e">
        <f>stat_prod_calc_test_venusaur[[#This Row],[sg_gl_rank]]=stat_prod_calc_test_venusaur[[#This Row],[gl_rank]]</f>
        <v>#N/A</v>
      </c>
      <c r="R1044">
        <f>ROUND(stat_prod_calc_test_venusaur[[#This Row],[gl_stat_product]],1)</f>
        <v>1805.7</v>
      </c>
      <c r="S1044" s="6" t="e">
        <f>INDEX(sgStats[gl_prod],MATCH(stat_prod_calc_test_venusaur[[#This Row],[iv_str]],sgStats[gl_iv_string],0))</f>
        <v>#N/A</v>
      </c>
      <c r="T1044" s="5">
        <f>ROUND(stat_prod_calc_test_venusaur[[#This Row],[gl_percent_rank]],2)</f>
        <v>91.84</v>
      </c>
      <c r="U1044" s="5" t="e">
        <f>INDEX(sgStats[gl_percent_sp],MATCH(stat_prod_calc_test_venusaur[[#This Row],[iv_str]],sgStats[gl_iv_string],0))</f>
        <v>#N/A</v>
      </c>
      <c r="V1044" s="5" t="e">
        <f>stat_prod_calc_test_venusaur[[#This Row],[my_gl_%sp]]=stat_prod_calc_test_venusaur[[#This Row],[sg_gl_%sp]]</f>
        <v>#N/A</v>
      </c>
      <c r="W1044" s="5">
        <f>ROUND(stat_prod_calc_test_venusaur[[#This Row],[gl_stat_product]]/$F$2*100,2)</f>
        <v>98.85</v>
      </c>
      <c r="X1044" s="5" t="e">
        <f>stat_prod_calc_test_venusaur[[#This Row],[Column1]]=stat_prod_calc_test_venusaur[[#This Row],[sg_gl_%sp]]</f>
        <v>#N/A</v>
      </c>
      <c r="Y1044" s="5">
        <f>stat_prod_calc_test_venusaur[[#This Row],[ul_stat_product]]/$L$66*100</f>
        <v>97.894657236519791</v>
      </c>
      <c r="Z1044" s="5" t="e">
        <f>INDEX(sgStats[gl_rank],MATCH(stat_prod_calc_test_venusaur[[#This Row],[iv_str]],sgStats[ul_iv_string],0))</f>
        <v>#N/A</v>
      </c>
      <c r="AA1044" s="5" t="e">
        <f>stat_prod_calc_test_venusaur[[#This Row],[sg_ul_rank]]=stat_prod_calc_test_venusaur[[#This Row],[ul_rank]]</f>
        <v>#N/A</v>
      </c>
      <c r="AB1044" s="5">
        <f>ROUND(stat_prod_calc_test_venusaur[[#This Row],[ul_stat_product]],1)</f>
        <v>3870.5</v>
      </c>
      <c r="AC1044" s="5" t="e">
        <f>INDEX(sgStats[ul_prod],MATCH(stat_prod_calc_test_venusaur[[#This Row],[iv_str]],sgStats[ul_iv_string],0))</f>
        <v>#N/A</v>
      </c>
    </row>
    <row r="1045" spans="1:29" x14ac:dyDescent="0.25">
      <c r="A1045" s="5" t="s">
        <v>36</v>
      </c>
      <c r="B1045" s="5" t="s">
        <v>998</v>
      </c>
      <c r="C1045">
        <v>20</v>
      </c>
      <c r="D1045">
        <v>1491</v>
      </c>
      <c r="E1045">
        <v>122</v>
      </c>
      <c r="F1045">
        <v>1784.1030000000001</v>
      </c>
      <c r="G1045">
        <v>962</v>
      </c>
      <c r="H1045">
        <v>76.531999999999996</v>
      </c>
      <c r="I1045">
        <v>37</v>
      </c>
      <c r="J1045">
        <v>2498</v>
      </c>
      <c r="K1045">
        <v>158</v>
      </c>
      <c r="L1045">
        <v>3870.3939999999998</v>
      </c>
      <c r="M1045">
        <v>1044</v>
      </c>
      <c r="N1045">
        <v>72.86</v>
      </c>
      <c r="O1045">
        <v>3</v>
      </c>
      <c r="P1045" t="e">
        <f>INDEX(sgStats[gl_rank],MATCH(stat_prod_calc_test_venusaur[[#This Row],[iv_str]],sgStats[gl_iv_string],0))</f>
        <v>#N/A</v>
      </c>
      <c r="Q1045" t="e">
        <f>stat_prod_calc_test_venusaur[[#This Row],[sg_gl_rank]]=stat_prod_calc_test_venusaur[[#This Row],[gl_rank]]</f>
        <v>#N/A</v>
      </c>
      <c r="R1045">
        <f>ROUND(stat_prod_calc_test_venusaur[[#This Row],[gl_stat_product]],1)</f>
        <v>1784.1</v>
      </c>
      <c r="S1045" s="6" t="e">
        <f>INDEX(sgStats[gl_prod],MATCH(stat_prod_calc_test_venusaur[[#This Row],[iv_str]],sgStats[gl_iv_string],0))</f>
        <v>#N/A</v>
      </c>
      <c r="T1045" s="5">
        <f>ROUND(stat_prod_calc_test_venusaur[[#This Row],[gl_percent_rank]],2)</f>
        <v>76.53</v>
      </c>
      <c r="U1045" s="5" t="e">
        <f>INDEX(sgStats[gl_percent_sp],MATCH(stat_prod_calc_test_venusaur[[#This Row],[iv_str]],sgStats[gl_iv_string],0))</f>
        <v>#N/A</v>
      </c>
      <c r="V1045" s="5" t="e">
        <f>stat_prod_calc_test_venusaur[[#This Row],[my_gl_%sp]]=stat_prod_calc_test_venusaur[[#This Row],[sg_gl_%sp]]</f>
        <v>#N/A</v>
      </c>
      <c r="W1045" s="5">
        <f>ROUND(stat_prod_calc_test_venusaur[[#This Row],[gl_stat_product]]/$F$2*100,2)</f>
        <v>97.67</v>
      </c>
      <c r="X1045" s="5" t="e">
        <f>stat_prod_calc_test_venusaur[[#This Row],[Column1]]=stat_prod_calc_test_venusaur[[#This Row],[sg_gl_%sp]]</f>
        <v>#N/A</v>
      </c>
      <c r="Y1045" s="5">
        <f>stat_prod_calc_test_venusaur[[#This Row],[ul_stat_product]]/$L$66*100</f>
        <v>97.89288674440138</v>
      </c>
      <c r="Z1045" s="5" t="e">
        <f>INDEX(sgStats[gl_rank],MATCH(stat_prod_calc_test_venusaur[[#This Row],[iv_str]],sgStats[ul_iv_string],0))</f>
        <v>#N/A</v>
      </c>
      <c r="AA1045" s="5" t="e">
        <f>stat_prod_calc_test_venusaur[[#This Row],[sg_ul_rank]]=stat_prod_calc_test_venusaur[[#This Row],[ul_rank]]</f>
        <v>#N/A</v>
      </c>
      <c r="AB1045" s="5">
        <f>ROUND(stat_prod_calc_test_venusaur[[#This Row],[ul_stat_product]],1)</f>
        <v>3870.4</v>
      </c>
      <c r="AC1045" s="5" t="e">
        <f>INDEX(sgStats[ul_prod],MATCH(stat_prod_calc_test_venusaur[[#This Row],[iv_str]],sgStats[ul_iv_string],0))</f>
        <v>#N/A</v>
      </c>
    </row>
    <row r="1046" spans="1:29" x14ac:dyDescent="0.25">
      <c r="A1046" s="5" t="s">
        <v>36</v>
      </c>
      <c r="B1046" s="5" t="s">
        <v>1343</v>
      </c>
      <c r="C1046">
        <v>20.5</v>
      </c>
      <c r="D1046">
        <v>1477</v>
      </c>
      <c r="E1046">
        <v>122</v>
      </c>
      <c r="F1046">
        <v>1775.7</v>
      </c>
      <c r="G1046">
        <v>1306</v>
      </c>
      <c r="H1046">
        <v>68.106999999999999</v>
      </c>
      <c r="I1046">
        <v>39</v>
      </c>
      <c r="J1046">
        <v>2486</v>
      </c>
      <c r="K1046">
        <v>158</v>
      </c>
      <c r="L1046">
        <v>3870.319</v>
      </c>
      <c r="M1046">
        <v>1045</v>
      </c>
      <c r="N1046">
        <v>72.834000000000003</v>
      </c>
      <c r="O1046">
        <v>3</v>
      </c>
      <c r="P1046" t="e">
        <f>INDEX(sgStats[gl_rank],MATCH(stat_prod_calc_test_venusaur[[#This Row],[iv_str]],sgStats[gl_iv_string],0))</f>
        <v>#N/A</v>
      </c>
      <c r="Q1046" t="e">
        <f>stat_prod_calc_test_venusaur[[#This Row],[sg_gl_rank]]=stat_prod_calc_test_venusaur[[#This Row],[gl_rank]]</f>
        <v>#N/A</v>
      </c>
      <c r="R1046">
        <f>ROUND(stat_prod_calc_test_venusaur[[#This Row],[gl_stat_product]],1)</f>
        <v>1775.7</v>
      </c>
      <c r="S1046" s="6" t="e">
        <f>INDEX(sgStats[gl_prod],MATCH(stat_prod_calc_test_venusaur[[#This Row],[iv_str]],sgStats[gl_iv_string],0))</f>
        <v>#N/A</v>
      </c>
      <c r="T1046" s="5">
        <f>ROUND(stat_prod_calc_test_venusaur[[#This Row],[gl_percent_rank]],2)</f>
        <v>68.11</v>
      </c>
      <c r="U1046" s="5" t="e">
        <f>INDEX(sgStats[gl_percent_sp],MATCH(stat_prod_calc_test_venusaur[[#This Row],[iv_str]],sgStats[gl_iv_string],0))</f>
        <v>#N/A</v>
      </c>
      <c r="V1046" s="5" t="e">
        <f>stat_prod_calc_test_venusaur[[#This Row],[my_gl_%sp]]=stat_prod_calc_test_venusaur[[#This Row],[sg_gl_%sp]]</f>
        <v>#N/A</v>
      </c>
      <c r="W1046" s="5">
        <f>ROUND(stat_prod_calc_test_venusaur[[#This Row],[gl_stat_product]]/$F$2*100,2)</f>
        <v>97.21</v>
      </c>
      <c r="X1046" s="5" t="e">
        <f>stat_prod_calc_test_venusaur[[#This Row],[Column1]]=stat_prod_calc_test_venusaur[[#This Row],[sg_gl_%sp]]</f>
        <v>#N/A</v>
      </c>
      <c r="Y1046" s="5">
        <f>stat_prod_calc_test_venusaur[[#This Row],[ul_stat_product]]/$L$66*100</f>
        <v>97.890989788560248</v>
      </c>
      <c r="Z1046" s="5" t="e">
        <f>INDEX(sgStats[gl_rank],MATCH(stat_prod_calc_test_venusaur[[#This Row],[iv_str]],sgStats[ul_iv_string],0))</f>
        <v>#N/A</v>
      </c>
      <c r="AA1046" s="5" t="e">
        <f>stat_prod_calc_test_venusaur[[#This Row],[sg_ul_rank]]=stat_prod_calc_test_venusaur[[#This Row],[ul_rank]]</f>
        <v>#N/A</v>
      </c>
      <c r="AB1046" s="5">
        <f>ROUND(stat_prod_calc_test_venusaur[[#This Row],[ul_stat_product]],1)</f>
        <v>3870.3</v>
      </c>
      <c r="AC1046" s="5" t="e">
        <f>INDEX(sgStats[ul_prod],MATCH(stat_prod_calc_test_venusaur[[#This Row],[iv_str]],sgStats[ul_iv_string],0))</f>
        <v>#N/A</v>
      </c>
    </row>
    <row r="1047" spans="1:29" x14ac:dyDescent="0.25">
      <c r="A1047" s="5" t="s">
        <v>36</v>
      </c>
      <c r="B1047" s="5" t="s">
        <v>1892</v>
      </c>
      <c r="C1047">
        <v>20</v>
      </c>
      <c r="D1047">
        <v>1481</v>
      </c>
      <c r="E1047">
        <v>120</v>
      </c>
      <c r="F1047">
        <v>1764.1479999999999</v>
      </c>
      <c r="G1047">
        <v>1856</v>
      </c>
      <c r="H1047">
        <v>54.676000000000002</v>
      </c>
      <c r="I1047">
        <v>37.5</v>
      </c>
      <c r="J1047">
        <v>2499</v>
      </c>
      <c r="K1047">
        <v>156</v>
      </c>
      <c r="L1047">
        <v>3870.2959999999998</v>
      </c>
      <c r="M1047">
        <v>1046</v>
      </c>
      <c r="N1047">
        <v>72.808000000000007</v>
      </c>
      <c r="O1047">
        <v>3</v>
      </c>
      <c r="P1047" t="e">
        <f>INDEX(sgStats[gl_rank],MATCH(stat_prod_calc_test_venusaur[[#This Row],[iv_str]],sgStats[gl_iv_string],0))</f>
        <v>#N/A</v>
      </c>
      <c r="Q1047" t="e">
        <f>stat_prod_calc_test_venusaur[[#This Row],[sg_gl_rank]]=stat_prod_calc_test_venusaur[[#This Row],[gl_rank]]</f>
        <v>#N/A</v>
      </c>
      <c r="R1047">
        <f>ROUND(stat_prod_calc_test_venusaur[[#This Row],[gl_stat_product]],1)</f>
        <v>1764.1</v>
      </c>
      <c r="S1047" s="6" t="e">
        <f>INDEX(sgStats[gl_prod],MATCH(stat_prod_calc_test_venusaur[[#This Row],[iv_str]],sgStats[gl_iv_string],0))</f>
        <v>#N/A</v>
      </c>
      <c r="T1047" s="5">
        <f>ROUND(stat_prod_calc_test_venusaur[[#This Row],[gl_percent_rank]],2)</f>
        <v>54.68</v>
      </c>
      <c r="U1047" s="5" t="e">
        <f>INDEX(sgStats[gl_percent_sp],MATCH(stat_prod_calc_test_venusaur[[#This Row],[iv_str]],sgStats[gl_iv_string],0))</f>
        <v>#N/A</v>
      </c>
      <c r="V1047" s="5" t="e">
        <f>stat_prod_calc_test_venusaur[[#This Row],[my_gl_%sp]]=stat_prod_calc_test_venusaur[[#This Row],[sg_gl_%sp]]</f>
        <v>#N/A</v>
      </c>
      <c r="W1047" s="5">
        <f>ROUND(stat_prod_calc_test_venusaur[[#This Row],[gl_stat_product]]/$F$2*100,2)</f>
        <v>96.58</v>
      </c>
      <c r="X1047" s="5" t="e">
        <f>stat_prod_calc_test_venusaur[[#This Row],[Column1]]=stat_prod_calc_test_venusaur[[#This Row],[sg_gl_%sp]]</f>
        <v>#N/A</v>
      </c>
      <c r="Y1047" s="5">
        <f>stat_prod_calc_test_venusaur[[#This Row],[ul_stat_product]]/$L$66*100</f>
        <v>97.890408055435614</v>
      </c>
      <c r="Z1047" s="5" t="e">
        <f>INDEX(sgStats[gl_rank],MATCH(stat_prod_calc_test_venusaur[[#This Row],[iv_str]],sgStats[ul_iv_string],0))</f>
        <v>#N/A</v>
      </c>
      <c r="AA1047" s="5" t="e">
        <f>stat_prod_calc_test_venusaur[[#This Row],[sg_ul_rank]]=stat_prod_calc_test_venusaur[[#This Row],[ul_rank]]</f>
        <v>#N/A</v>
      </c>
      <c r="AB1047" s="5">
        <f>ROUND(stat_prod_calc_test_venusaur[[#This Row],[ul_stat_product]],1)</f>
        <v>3870.3</v>
      </c>
      <c r="AC1047" s="5" t="e">
        <f>INDEX(sgStats[ul_prod],MATCH(stat_prod_calc_test_venusaur[[#This Row],[iv_str]],sgStats[ul_iv_string],0))</f>
        <v>#N/A</v>
      </c>
    </row>
    <row r="1048" spans="1:29" x14ac:dyDescent="0.25">
      <c r="A1048" s="5" t="s">
        <v>36</v>
      </c>
      <c r="B1048" s="5" t="s">
        <v>1141</v>
      </c>
      <c r="C1048">
        <v>20.5</v>
      </c>
      <c r="D1048">
        <v>1488</v>
      </c>
      <c r="E1048">
        <v>123</v>
      </c>
      <c r="F1048">
        <v>1780.7159999999999</v>
      </c>
      <c r="G1048">
        <v>1105</v>
      </c>
      <c r="H1048">
        <v>73.016000000000005</v>
      </c>
      <c r="I1048">
        <v>38.5</v>
      </c>
      <c r="J1048">
        <v>2486</v>
      </c>
      <c r="K1048">
        <v>160</v>
      </c>
      <c r="L1048">
        <v>3870.1889999999999</v>
      </c>
      <c r="M1048">
        <v>1047</v>
      </c>
      <c r="N1048">
        <v>72.781999999999996</v>
      </c>
      <c r="O1048">
        <v>3</v>
      </c>
      <c r="P1048" t="e">
        <f>INDEX(sgStats[gl_rank],MATCH(stat_prod_calc_test_venusaur[[#This Row],[iv_str]],sgStats[gl_iv_string],0))</f>
        <v>#N/A</v>
      </c>
      <c r="Q1048" t="e">
        <f>stat_prod_calc_test_venusaur[[#This Row],[sg_gl_rank]]=stat_prod_calc_test_venusaur[[#This Row],[gl_rank]]</f>
        <v>#N/A</v>
      </c>
      <c r="R1048">
        <f>ROUND(stat_prod_calc_test_venusaur[[#This Row],[gl_stat_product]],1)</f>
        <v>1780.7</v>
      </c>
      <c r="S1048" s="6" t="e">
        <f>INDEX(sgStats[gl_prod],MATCH(stat_prod_calc_test_venusaur[[#This Row],[iv_str]],sgStats[gl_iv_string],0))</f>
        <v>#N/A</v>
      </c>
      <c r="T1048" s="5">
        <f>ROUND(stat_prod_calc_test_venusaur[[#This Row],[gl_percent_rank]],2)</f>
        <v>73.02</v>
      </c>
      <c r="U1048" s="5" t="e">
        <f>INDEX(sgStats[gl_percent_sp],MATCH(stat_prod_calc_test_venusaur[[#This Row],[iv_str]],sgStats[gl_iv_string],0))</f>
        <v>#N/A</v>
      </c>
      <c r="V1048" s="5" t="e">
        <f>stat_prod_calc_test_venusaur[[#This Row],[my_gl_%sp]]=stat_prod_calc_test_venusaur[[#This Row],[sg_gl_%sp]]</f>
        <v>#N/A</v>
      </c>
      <c r="W1048" s="5">
        <f>ROUND(stat_prod_calc_test_venusaur[[#This Row],[gl_stat_product]]/$F$2*100,2)</f>
        <v>97.49</v>
      </c>
      <c r="X1048" s="5" t="e">
        <f>stat_prod_calc_test_venusaur[[#This Row],[Column1]]=stat_prod_calc_test_venusaur[[#This Row],[sg_gl_%sp]]</f>
        <v>#N/A</v>
      </c>
      <c r="Y1048" s="5">
        <f>stat_prod_calc_test_venusaur[[#This Row],[ul_stat_product]]/$L$66*100</f>
        <v>97.887701731768928</v>
      </c>
      <c r="Z1048" s="5" t="e">
        <f>INDEX(sgStats[gl_rank],MATCH(stat_prod_calc_test_venusaur[[#This Row],[iv_str]],sgStats[ul_iv_string],0))</f>
        <v>#N/A</v>
      </c>
      <c r="AA1048" s="5" t="e">
        <f>stat_prod_calc_test_venusaur[[#This Row],[sg_ul_rank]]=stat_prod_calc_test_venusaur[[#This Row],[ul_rank]]</f>
        <v>#N/A</v>
      </c>
      <c r="AB1048" s="5">
        <f>ROUND(stat_prod_calc_test_venusaur[[#This Row],[ul_stat_product]],1)</f>
        <v>3870.2</v>
      </c>
      <c r="AC1048" s="5" t="e">
        <f>INDEX(sgStats[ul_prod],MATCH(stat_prod_calc_test_venusaur[[#This Row],[iv_str]],sgStats[ul_iv_string],0))</f>
        <v>#N/A</v>
      </c>
    </row>
    <row r="1049" spans="1:29" x14ac:dyDescent="0.25">
      <c r="A1049" s="5" t="s">
        <v>36</v>
      </c>
      <c r="B1049" s="5" t="s">
        <v>1095</v>
      </c>
      <c r="C1049">
        <v>20.5</v>
      </c>
      <c r="D1049">
        <v>1492</v>
      </c>
      <c r="E1049">
        <v>120</v>
      </c>
      <c r="F1049">
        <v>1781.7950000000001</v>
      </c>
      <c r="G1049">
        <v>1059</v>
      </c>
      <c r="H1049">
        <v>74.066000000000003</v>
      </c>
      <c r="I1049">
        <v>38.5</v>
      </c>
      <c r="J1049">
        <v>2493</v>
      </c>
      <c r="K1049">
        <v>156</v>
      </c>
      <c r="L1049">
        <v>3870.116</v>
      </c>
      <c r="M1049">
        <v>1048</v>
      </c>
      <c r="N1049">
        <v>72.756</v>
      </c>
      <c r="O1049">
        <v>3</v>
      </c>
      <c r="P1049" t="e">
        <f>INDEX(sgStats[gl_rank],MATCH(stat_prod_calc_test_venusaur[[#This Row],[iv_str]],sgStats[gl_iv_string],0))</f>
        <v>#N/A</v>
      </c>
      <c r="Q1049" t="e">
        <f>stat_prod_calc_test_venusaur[[#This Row],[sg_gl_rank]]=stat_prod_calc_test_venusaur[[#This Row],[gl_rank]]</f>
        <v>#N/A</v>
      </c>
      <c r="R1049">
        <f>ROUND(stat_prod_calc_test_venusaur[[#This Row],[gl_stat_product]],1)</f>
        <v>1781.8</v>
      </c>
      <c r="S1049" s="6" t="e">
        <f>INDEX(sgStats[gl_prod],MATCH(stat_prod_calc_test_venusaur[[#This Row],[iv_str]],sgStats[gl_iv_string],0))</f>
        <v>#N/A</v>
      </c>
      <c r="T1049" s="5">
        <f>ROUND(stat_prod_calc_test_venusaur[[#This Row],[gl_percent_rank]],2)</f>
        <v>74.069999999999993</v>
      </c>
      <c r="U1049" s="5" t="e">
        <f>INDEX(sgStats[gl_percent_sp],MATCH(stat_prod_calc_test_venusaur[[#This Row],[iv_str]],sgStats[gl_iv_string],0))</f>
        <v>#N/A</v>
      </c>
      <c r="V1049" s="5" t="e">
        <f>stat_prod_calc_test_venusaur[[#This Row],[my_gl_%sp]]=stat_prod_calc_test_venusaur[[#This Row],[sg_gl_%sp]]</f>
        <v>#N/A</v>
      </c>
      <c r="W1049" s="5">
        <f>ROUND(stat_prod_calc_test_venusaur[[#This Row],[gl_stat_product]]/$F$2*100,2)</f>
        <v>97.55</v>
      </c>
      <c r="X1049" s="5" t="e">
        <f>stat_prod_calc_test_venusaur[[#This Row],[Column1]]=stat_prod_calc_test_venusaur[[#This Row],[sg_gl_%sp]]</f>
        <v>#N/A</v>
      </c>
      <c r="Y1049" s="5">
        <f>stat_prod_calc_test_venusaur[[#This Row],[ul_stat_product]]/$L$66*100</f>
        <v>97.885855361416887</v>
      </c>
      <c r="Z1049" s="5" t="e">
        <f>INDEX(sgStats[gl_rank],MATCH(stat_prod_calc_test_venusaur[[#This Row],[iv_str]],sgStats[ul_iv_string],0))</f>
        <v>#N/A</v>
      </c>
      <c r="AA1049" s="5" t="e">
        <f>stat_prod_calc_test_venusaur[[#This Row],[sg_ul_rank]]=stat_prod_calc_test_venusaur[[#This Row],[ul_rank]]</f>
        <v>#N/A</v>
      </c>
      <c r="AB1049" s="5">
        <f>ROUND(stat_prod_calc_test_venusaur[[#This Row],[ul_stat_product]],1)</f>
        <v>3870.1</v>
      </c>
      <c r="AC1049" s="5" t="e">
        <f>INDEX(sgStats[ul_prod],MATCH(stat_prod_calc_test_venusaur[[#This Row],[iv_str]],sgStats[ul_iv_string],0))</f>
        <v>#N/A</v>
      </c>
    </row>
    <row r="1050" spans="1:29" x14ac:dyDescent="0.25">
      <c r="A1050" s="5" t="s">
        <v>36</v>
      </c>
      <c r="B1050" s="5" t="s">
        <v>372</v>
      </c>
      <c r="C1050">
        <v>20</v>
      </c>
      <c r="D1050">
        <v>1499</v>
      </c>
      <c r="E1050">
        <v>121</v>
      </c>
      <c r="F1050">
        <v>1805.4069999999999</v>
      </c>
      <c r="G1050">
        <v>336</v>
      </c>
      <c r="H1050">
        <v>91.819000000000003</v>
      </c>
      <c r="I1050">
        <v>36.5</v>
      </c>
      <c r="J1050">
        <v>2493</v>
      </c>
      <c r="K1050">
        <v>156</v>
      </c>
      <c r="L1050">
        <v>3869.9090000000001</v>
      </c>
      <c r="M1050">
        <v>1049</v>
      </c>
      <c r="N1050">
        <v>72.73</v>
      </c>
      <c r="O1050">
        <v>3</v>
      </c>
      <c r="P1050" t="e">
        <f>INDEX(sgStats[gl_rank],MATCH(stat_prod_calc_test_venusaur[[#This Row],[iv_str]],sgStats[gl_iv_string],0))</f>
        <v>#N/A</v>
      </c>
      <c r="Q1050" t="e">
        <f>stat_prod_calc_test_venusaur[[#This Row],[sg_gl_rank]]=stat_prod_calc_test_venusaur[[#This Row],[gl_rank]]</f>
        <v>#N/A</v>
      </c>
      <c r="R1050">
        <f>ROUND(stat_prod_calc_test_venusaur[[#This Row],[gl_stat_product]],1)</f>
        <v>1805.4</v>
      </c>
      <c r="S1050" s="6" t="e">
        <f>INDEX(sgStats[gl_prod],MATCH(stat_prod_calc_test_venusaur[[#This Row],[iv_str]],sgStats[gl_iv_string],0))</f>
        <v>#N/A</v>
      </c>
      <c r="T1050" s="5">
        <f>ROUND(stat_prod_calc_test_venusaur[[#This Row],[gl_percent_rank]],2)</f>
        <v>91.82</v>
      </c>
      <c r="U1050" s="5" t="e">
        <f>INDEX(sgStats[gl_percent_sp],MATCH(stat_prod_calc_test_venusaur[[#This Row],[iv_str]],sgStats[gl_iv_string],0))</f>
        <v>#N/A</v>
      </c>
      <c r="V1050" s="5" t="e">
        <f>stat_prod_calc_test_venusaur[[#This Row],[my_gl_%sp]]=stat_prod_calc_test_venusaur[[#This Row],[sg_gl_%sp]]</f>
        <v>#N/A</v>
      </c>
      <c r="W1050" s="5">
        <f>ROUND(stat_prod_calc_test_venusaur[[#This Row],[gl_stat_product]]/$F$2*100,2)</f>
        <v>98.84</v>
      </c>
      <c r="X1050" s="5" t="e">
        <f>stat_prod_calc_test_venusaur[[#This Row],[Column1]]=stat_prod_calc_test_venusaur[[#This Row],[sg_gl_%sp]]</f>
        <v>#N/A</v>
      </c>
      <c r="Y1050" s="5">
        <f>stat_prod_calc_test_venusaur[[#This Row],[ul_stat_product]]/$L$66*100</f>
        <v>97.880619763295329</v>
      </c>
      <c r="Z1050" s="5" t="e">
        <f>INDEX(sgStats[gl_rank],MATCH(stat_prod_calc_test_venusaur[[#This Row],[iv_str]],sgStats[ul_iv_string],0))</f>
        <v>#N/A</v>
      </c>
      <c r="AA1050" s="5" t="e">
        <f>stat_prod_calc_test_venusaur[[#This Row],[sg_ul_rank]]=stat_prod_calc_test_venusaur[[#This Row],[ul_rank]]</f>
        <v>#N/A</v>
      </c>
      <c r="AB1050" s="5">
        <f>ROUND(stat_prod_calc_test_venusaur[[#This Row],[ul_stat_product]],1)</f>
        <v>3869.9</v>
      </c>
      <c r="AC1050" s="5" t="e">
        <f>INDEX(sgStats[ul_prod],MATCH(stat_prod_calc_test_venusaur[[#This Row],[iv_str]],sgStats[ul_iv_string],0))</f>
        <v>#N/A</v>
      </c>
    </row>
    <row r="1051" spans="1:29" x14ac:dyDescent="0.25">
      <c r="A1051" s="5" t="s">
        <v>36</v>
      </c>
      <c r="B1051" s="5" t="s">
        <v>2845</v>
      </c>
      <c r="C1051">
        <v>20.5</v>
      </c>
      <c r="D1051">
        <v>1472</v>
      </c>
      <c r="E1051">
        <v>123</v>
      </c>
      <c r="F1051">
        <v>1744</v>
      </c>
      <c r="G1051">
        <v>2808</v>
      </c>
      <c r="H1051">
        <v>31.404</v>
      </c>
      <c r="I1051">
        <v>39.5</v>
      </c>
      <c r="J1051">
        <v>2496</v>
      </c>
      <c r="K1051">
        <v>161</v>
      </c>
      <c r="L1051">
        <v>3869.739</v>
      </c>
      <c r="M1051">
        <v>1050</v>
      </c>
      <c r="N1051">
        <v>72.703999999999994</v>
      </c>
      <c r="O1051">
        <v>3</v>
      </c>
      <c r="P1051" t="e">
        <f>INDEX(sgStats[gl_rank],MATCH(stat_prod_calc_test_venusaur[[#This Row],[iv_str]],sgStats[gl_iv_string],0))</f>
        <v>#N/A</v>
      </c>
      <c r="Q1051" t="e">
        <f>stat_prod_calc_test_venusaur[[#This Row],[sg_gl_rank]]=stat_prod_calc_test_venusaur[[#This Row],[gl_rank]]</f>
        <v>#N/A</v>
      </c>
      <c r="R1051">
        <f>ROUND(stat_prod_calc_test_venusaur[[#This Row],[gl_stat_product]],1)</f>
        <v>1744</v>
      </c>
      <c r="S1051" s="6" t="e">
        <f>INDEX(sgStats[gl_prod],MATCH(stat_prod_calc_test_venusaur[[#This Row],[iv_str]],sgStats[gl_iv_string],0))</f>
        <v>#N/A</v>
      </c>
      <c r="T1051" s="5">
        <f>ROUND(stat_prod_calc_test_venusaur[[#This Row],[gl_percent_rank]],2)</f>
        <v>31.4</v>
      </c>
      <c r="U1051" s="5" t="e">
        <f>INDEX(sgStats[gl_percent_sp],MATCH(stat_prod_calc_test_venusaur[[#This Row],[iv_str]],sgStats[gl_iv_string],0))</f>
        <v>#N/A</v>
      </c>
      <c r="V1051" s="5" t="e">
        <f>stat_prod_calc_test_venusaur[[#This Row],[my_gl_%sp]]=stat_prod_calc_test_venusaur[[#This Row],[sg_gl_%sp]]</f>
        <v>#N/A</v>
      </c>
      <c r="W1051" s="5">
        <f>ROUND(stat_prod_calc_test_venusaur[[#This Row],[gl_stat_product]]/$F$2*100,2)</f>
        <v>95.48</v>
      </c>
      <c r="X1051" s="5" t="e">
        <f>stat_prod_calc_test_venusaur[[#This Row],[Column1]]=stat_prod_calc_test_venusaur[[#This Row],[sg_gl_%sp]]</f>
        <v>#N/A</v>
      </c>
      <c r="Y1051" s="5">
        <f>stat_prod_calc_test_venusaur[[#This Row],[ul_stat_product]]/$L$66*100</f>
        <v>97.87631999672206</v>
      </c>
      <c r="Z1051" s="5" t="e">
        <f>INDEX(sgStats[gl_rank],MATCH(stat_prod_calc_test_venusaur[[#This Row],[iv_str]],sgStats[ul_iv_string],0))</f>
        <v>#N/A</v>
      </c>
      <c r="AA1051" s="5" t="e">
        <f>stat_prod_calc_test_venusaur[[#This Row],[sg_ul_rank]]=stat_prod_calc_test_venusaur[[#This Row],[ul_rank]]</f>
        <v>#N/A</v>
      </c>
      <c r="AB1051" s="5">
        <f>ROUND(stat_prod_calc_test_venusaur[[#This Row],[ul_stat_product]],1)</f>
        <v>3869.7</v>
      </c>
      <c r="AC1051" s="5" t="e">
        <f>INDEX(sgStats[ul_prod],MATCH(stat_prod_calc_test_venusaur[[#This Row],[iv_str]],sgStats[ul_iv_string],0))</f>
        <v>#N/A</v>
      </c>
    </row>
    <row r="1052" spans="1:29" x14ac:dyDescent="0.25">
      <c r="A1052" s="5" t="s">
        <v>36</v>
      </c>
      <c r="B1052" s="5" t="s">
        <v>1803</v>
      </c>
      <c r="C1052">
        <v>21</v>
      </c>
      <c r="D1052">
        <v>1471</v>
      </c>
      <c r="E1052">
        <v>124</v>
      </c>
      <c r="F1052">
        <v>1765.759</v>
      </c>
      <c r="G1052">
        <v>1766</v>
      </c>
      <c r="H1052">
        <v>56.874000000000002</v>
      </c>
      <c r="I1052">
        <v>41</v>
      </c>
      <c r="J1052">
        <v>2484</v>
      </c>
      <c r="K1052">
        <v>161</v>
      </c>
      <c r="L1052">
        <v>3869.6480000000001</v>
      </c>
      <c r="M1052">
        <v>1051</v>
      </c>
      <c r="N1052">
        <v>72.677999999999997</v>
      </c>
      <c r="O1052">
        <v>3</v>
      </c>
      <c r="P1052" t="e">
        <f>INDEX(sgStats[gl_rank],MATCH(stat_prod_calc_test_venusaur[[#This Row],[iv_str]],sgStats[gl_iv_string],0))</f>
        <v>#N/A</v>
      </c>
      <c r="Q1052" t="e">
        <f>stat_prod_calc_test_venusaur[[#This Row],[sg_gl_rank]]=stat_prod_calc_test_venusaur[[#This Row],[gl_rank]]</f>
        <v>#N/A</v>
      </c>
      <c r="R1052">
        <f>ROUND(stat_prod_calc_test_venusaur[[#This Row],[gl_stat_product]],1)</f>
        <v>1765.8</v>
      </c>
      <c r="S1052" s="6" t="e">
        <f>INDEX(sgStats[gl_prod],MATCH(stat_prod_calc_test_venusaur[[#This Row],[iv_str]],sgStats[gl_iv_string],0))</f>
        <v>#N/A</v>
      </c>
      <c r="T1052" s="5">
        <f>ROUND(stat_prod_calc_test_venusaur[[#This Row],[gl_percent_rank]],2)</f>
        <v>56.87</v>
      </c>
      <c r="U1052" s="5" t="e">
        <f>INDEX(sgStats[gl_percent_sp],MATCH(stat_prod_calc_test_venusaur[[#This Row],[iv_str]],sgStats[gl_iv_string],0))</f>
        <v>#N/A</v>
      </c>
      <c r="V1052" s="5" t="e">
        <f>stat_prod_calc_test_venusaur[[#This Row],[my_gl_%sp]]=stat_prod_calc_test_venusaur[[#This Row],[sg_gl_%sp]]</f>
        <v>#N/A</v>
      </c>
      <c r="W1052" s="5">
        <f>ROUND(stat_prod_calc_test_venusaur[[#This Row],[gl_stat_product]]/$F$2*100,2)</f>
        <v>96.67</v>
      </c>
      <c r="X1052" s="5" t="e">
        <f>stat_prod_calc_test_venusaur[[#This Row],[Column1]]=stat_prod_calc_test_venusaur[[#This Row],[sg_gl_%sp]]</f>
        <v>#N/A</v>
      </c>
      <c r="Y1052" s="5">
        <f>stat_prod_calc_test_venusaur[[#This Row],[ul_stat_product]]/$L$66*100</f>
        <v>97.874018356968136</v>
      </c>
      <c r="Z1052" s="5" t="e">
        <f>INDEX(sgStats[gl_rank],MATCH(stat_prod_calc_test_venusaur[[#This Row],[iv_str]],sgStats[ul_iv_string],0))</f>
        <v>#N/A</v>
      </c>
      <c r="AA1052" s="5" t="e">
        <f>stat_prod_calc_test_venusaur[[#This Row],[sg_ul_rank]]=stat_prod_calc_test_venusaur[[#This Row],[ul_rank]]</f>
        <v>#N/A</v>
      </c>
      <c r="AB1052" s="5">
        <f>ROUND(stat_prod_calc_test_venusaur[[#This Row],[ul_stat_product]],1)</f>
        <v>3869.6</v>
      </c>
      <c r="AC1052" s="5" t="e">
        <f>INDEX(sgStats[ul_prod],MATCH(stat_prod_calc_test_venusaur[[#This Row],[iv_str]],sgStats[ul_iv_string],0))</f>
        <v>#N/A</v>
      </c>
    </row>
    <row r="1053" spans="1:29" x14ac:dyDescent="0.25">
      <c r="A1053" s="5" t="s">
        <v>36</v>
      </c>
      <c r="B1053" s="5" t="s">
        <v>2894</v>
      </c>
      <c r="C1053">
        <v>20</v>
      </c>
      <c r="D1053">
        <v>1469</v>
      </c>
      <c r="E1053">
        <v>121</v>
      </c>
      <c r="F1053">
        <v>1743.0940000000001</v>
      </c>
      <c r="G1053">
        <v>2857</v>
      </c>
      <c r="H1053">
        <v>30.231999999999999</v>
      </c>
      <c r="I1053">
        <v>38</v>
      </c>
      <c r="J1053">
        <v>2498</v>
      </c>
      <c r="K1053">
        <v>158</v>
      </c>
      <c r="L1053">
        <v>3869.5630000000001</v>
      </c>
      <c r="M1053">
        <v>1052</v>
      </c>
      <c r="N1053">
        <v>72.652000000000001</v>
      </c>
      <c r="O1053">
        <v>3</v>
      </c>
      <c r="P1053" t="e">
        <f>INDEX(sgStats[gl_rank],MATCH(stat_prod_calc_test_venusaur[[#This Row],[iv_str]],sgStats[gl_iv_string],0))</f>
        <v>#N/A</v>
      </c>
      <c r="Q1053" t="e">
        <f>stat_prod_calc_test_venusaur[[#This Row],[sg_gl_rank]]=stat_prod_calc_test_venusaur[[#This Row],[gl_rank]]</f>
        <v>#N/A</v>
      </c>
      <c r="R1053">
        <f>ROUND(stat_prod_calc_test_venusaur[[#This Row],[gl_stat_product]],1)</f>
        <v>1743.1</v>
      </c>
      <c r="S1053" s="6" t="e">
        <f>INDEX(sgStats[gl_prod],MATCH(stat_prod_calc_test_venusaur[[#This Row],[iv_str]],sgStats[gl_iv_string],0))</f>
        <v>#N/A</v>
      </c>
      <c r="T1053" s="5">
        <f>ROUND(stat_prod_calc_test_venusaur[[#This Row],[gl_percent_rank]],2)</f>
        <v>30.23</v>
      </c>
      <c r="U1053" s="5" t="e">
        <f>INDEX(sgStats[gl_percent_sp],MATCH(stat_prod_calc_test_venusaur[[#This Row],[iv_str]],sgStats[gl_iv_string],0))</f>
        <v>#N/A</v>
      </c>
      <c r="V1053" s="5" t="e">
        <f>stat_prod_calc_test_venusaur[[#This Row],[my_gl_%sp]]=stat_prod_calc_test_venusaur[[#This Row],[sg_gl_%sp]]</f>
        <v>#N/A</v>
      </c>
      <c r="W1053" s="5">
        <f>ROUND(stat_prod_calc_test_venusaur[[#This Row],[gl_stat_product]]/$F$2*100,2)</f>
        <v>95.43</v>
      </c>
      <c r="X1053" s="5" t="e">
        <f>stat_prod_calc_test_venusaur[[#This Row],[Column1]]=stat_prod_calc_test_venusaur[[#This Row],[sg_gl_%sp]]</f>
        <v>#N/A</v>
      </c>
      <c r="Y1053" s="5">
        <f>stat_prod_calc_test_venusaur[[#This Row],[ul_stat_product]]/$L$66*100</f>
        <v>97.871868473681516</v>
      </c>
      <c r="Z1053" s="5" t="e">
        <f>INDEX(sgStats[gl_rank],MATCH(stat_prod_calc_test_venusaur[[#This Row],[iv_str]],sgStats[ul_iv_string],0))</f>
        <v>#N/A</v>
      </c>
      <c r="AA1053" s="5" t="e">
        <f>stat_prod_calc_test_venusaur[[#This Row],[sg_ul_rank]]=stat_prod_calc_test_venusaur[[#This Row],[ul_rank]]</f>
        <v>#N/A</v>
      </c>
      <c r="AB1053" s="5">
        <f>ROUND(stat_prod_calc_test_venusaur[[#This Row],[ul_stat_product]],1)</f>
        <v>3869.6</v>
      </c>
      <c r="AC1053" s="5" t="e">
        <f>INDEX(sgStats[ul_prod],MATCH(stat_prod_calc_test_venusaur[[#This Row],[iv_str]],sgStats[ul_iv_string],0))</f>
        <v>#N/A</v>
      </c>
    </row>
    <row r="1054" spans="1:29" x14ac:dyDescent="0.25">
      <c r="A1054" s="5" t="s">
        <v>36</v>
      </c>
      <c r="B1054" s="5" t="s">
        <v>1356</v>
      </c>
      <c r="C1054">
        <v>20.5</v>
      </c>
      <c r="D1054">
        <v>1481</v>
      </c>
      <c r="E1054">
        <v>122</v>
      </c>
      <c r="F1054">
        <v>1775.3430000000001</v>
      </c>
      <c r="G1054">
        <v>1319</v>
      </c>
      <c r="H1054">
        <v>67.790000000000006</v>
      </c>
      <c r="I1054">
        <v>39</v>
      </c>
      <c r="J1054">
        <v>2492</v>
      </c>
      <c r="K1054">
        <v>158</v>
      </c>
      <c r="L1054">
        <v>3869.5410000000002</v>
      </c>
      <c r="M1054">
        <v>1053</v>
      </c>
      <c r="N1054">
        <v>72.626000000000005</v>
      </c>
      <c r="O1054">
        <v>3</v>
      </c>
      <c r="P1054" t="e">
        <f>INDEX(sgStats[gl_rank],MATCH(stat_prod_calc_test_venusaur[[#This Row],[iv_str]],sgStats[gl_iv_string],0))</f>
        <v>#N/A</v>
      </c>
      <c r="Q1054" t="e">
        <f>stat_prod_calc_test_venusaur[[#This Row],[sg_gl_rank]]=stat_prod_calc_test_venusaur[[#This Row],[gl_rank]]</f>
        <v>#N/A</v>
      </c>
      <c r="R1054">
        <f>ROUND(stat_prod_calc_test_venusaur[[#This Row],[gl_stat_product]],1)</f>
        <v>1775.3</v>
      </c>
      <c r="S1054" s="6" t="e">
        <f>INDEX(sgStats[gl_prod],MATCH(stat_prod_calc_test_venusaur[[#This Row],[iv_str]],sgStats[gl_iv_string],0))</f>
        <v>#N/A</v>
      </c>
      <c r="T1054" s="5">
        <f>ROUND(stat_prod_calc_test_venusaur[[#This Row],[gl_percent_rank]],2)</f>
        <v>67.790000000000006</v>
      </c>
      <c r="U1054" s="5" t="e">
        <f>INDEX(sgStats[gl_percent_sp],MATCH(stat_prod_calc_test_venusaur[[#This Row],[iv_str]],sgStats[gl_iv_string],0))</f>
        <v>#N/A</v>
      </c>
      <c r="V1054" s="5" t="e">
        <f>stat_prod_calc_test_venusaur[[#This Row],[my_gl_%sp]]=stat_prod_calc_test_venusaur[[#This Row],[sg_gl_%sp]]</f>
        <v>#N/A</v>
      </c>
      <c r="W1054" s="5">
        <f>ROUND(stat_prod_calc_test_venusaur[[#This Row],[gl_stat_product]]/$F$2*100,2)</f>
        <v>97.19</v>
      </c>
      <c r="X1054" s="5" t="e">
        <f>stat_prod_calc_test_venusaur[[#This Row],[Column1]]=stat_prod_calc_test_venusaur[[#This Row],[sg_gl_%sp]]</f>
        <v>#N/A</v>
      </c>
      <c r="Y1054" s="5">
        <f>stat_prod_calc_test_venusaur[[#This Row],[ul_stat_product]]/$L$66*100</f>
        <v>97.871312033301436</v>
      </c>
      <c r="Z1054" s="5" t="e">
        <f>INDEX(sgStats[gl_rank],MATCH(stat_prod_calc_test_venusaur[[#This Row],[iv_str]],sgStats[ul_iv_string],0))</f>
        <v>#N/A</v>
      </c>
      <c r="AA1054" s="5" t="e">
        <f>stat_prod_calc_test_venusaur[[#This Row],[sg_ul_rank]]=stat_prod_calc_test_venusaur[[#This Row],[ul_rank]]</f>
        <v>#N/A</v>
      </c>
      <c r="AB1054" s="5">
        <f>ROUND(stat_prod_calc_test_venusaur[[#This Row],[ul_stat_product]],1)</f>
        <v>3869.5</v>
      </c>
      <c r="AC1054" s="5" t="e">
        <f>INDEX(sgStats[ul_prod],MATCH(stat_prod_calc_test_venusaur[[#This Row],[iv_str]],sgStats[ul_iv_string],0))</f>
        <v>#N/A</v>
      </c>
    </row>
    <row r="1055" spans="1:29" x14ac:dyDescent="0.25">
      <c r="A1055" s="5" t="s">
        <v>36</v>
      </c>
      <c r="B1055" s="5" t="s">
        <v>562</v>
      </c>
      <c r="C1055">
        <v>19.5</v>
      </c>
      <c r="D1055">
        <v>1497</v>
      </c>
      <c r="E1055">
        <v>120</v>
      </c>
      <c r="F1055">
        <v>1797.3510000000001</v>
      </c>
      <c r="G1055">
        <v>526</v>
      </c>
      <c r="H1055">
        <v>87.179000000000002</v>
      </c>
      <c r="I1055">
        <v>35</v>
      </c>
      <c r="J1055">
        <v>2496</v>
      </c>
      <c r="K1055">
        <v>155</v>
      </c>
      <c r="L1055">
        <v>3869.5189999999998</v>
      </c>
      <c r="M1055">
        <v>1054</v>
      </c>
      <c r="N1055">
        <v>72.599999999999994</v>
      </c>
      <c r="O1055">
        <v>3</v>
      </c>
      <c r="P1055" t="e">
        <f>INDEX(sgStats[gl_rank],MATCH(stat_prod_calc_test_venusaur[[#This Row],[iv_str]],sgStats[gl_iv_string],0))</f>
        <v>#N/A</v>
      </c>
      <c r="Q1055" t="e">
        <f>stat_prod_calc_test_venusaur[[#This Row],[sg_gl_rank]]=stat_prod_calc_test_venusaur[[#This Row],[gl_rank]]</f>
        <v>#N/A</v>
      </c>
      <c r="R1055">
        <f>ROUND(stat_prod_calc_test_venusaur[[#This Row],[gl_stat_product]],1)</f>
        <v>1797.4</v>
      </c>
      <c r="S1055" s="6" t="e">
        <f>INDEX(sgStats[gl_prod],MATCH(stat_prod_calc_test_venusaur[[#This Row],[iv_str]],sgStats[gl_iv_string],0))</f>
        <v>#N/A</v>
      </c>
      <c r="T1055" s="5">
        <f>ROUND(stat_prod_calc_test_venusaur[[#This Row],[gl_percent_rank]],2)</f>
        <v>87.18</v>
      </c>
      <c r="U1055" s="5" t="e">
        <f>INDEX(sgStats[gl_percent_sp],MATCH(stat_prod_calc_test_venusaur[[#This Row],[iv_str]],sgStats[gl_iv_string],0))</f>
        <v>#N/A</v>
      </c>
      <c r="V1055" s="5" t="e">
        <f>stat_prod_calc_test_venusaur[[#This Row],[my_gl_%sp]]=stat_prod_calc_test_venusaur[[#This Row],[sg_gl_%sp]]</f>
        <v>#N/A</v>
      </c>
      <c r="W1055" s="5">
        <f>ROUND(stat_prod_calc_test_venusaur[[#This Row],[gl_stat_product]]/$F$2*100,2)</f>
        <v>98.4</v>
      </c>
      <c r="X1055" s="5" t="e">
        <f>stat_prod_calc_test_venusaur[[#This Row],[Column1]]=stat_prod_calc_test_venusaur[[#This Row],[sg_gl_%sp]]</f>
        <v>#N/A</v>
      </c>
      <c r="Y1055" s="5">
        <f>stat_prod_calc_test_venusaur[[#This Row],[ul_stat_product]]/$L$66*100</f>
        <v>97.87075559292137</v>
      </c>
      <c r="Z1055" s="5" t="e">
        <f>INDEX(sgStats[gl_rank],MATCH(stat_prod_calc_test_venusaur[[#This Row],[iv_str]],sgStats[ul_iv_string],0))</f>
        <v>#N/A</v>
      </c>
      <c r="AA1055" s="5" t="e">
        <f>stat_prod_calc_test_venusaur[[#This Row],[sg_ul_rank]]=stat_prod_calc_test_venusaur[[#This Row],[ul_rank]]</f>
        <v>#N/A</v>
      </c>
      <c r="AB1055" s="5">
        <f>ROUND(stat_prod_calc_test_venusaur[[#This Row],[ul_stat_product]],1)</f>
        <v>3869.5</v>
      </c>
      <c r="AC1055" s="5" t="e">
        <f>INDEX(sgStats[ul_prod],MATCH(stat_prod_calc_test_venusaur[[#This Row],[iv_str]],sgStats[ul_iv_string],0))</f>
        <v>#N/A</v>
      </c>
    </row>
    <row r="1056" spans="1:29" x14ac:dyDescent="0.25">
      <c r="A1056" s="5" t="s">
        <v>36</v>
      </c>
      <c r="B1056" s="5" t="s">
        <v>1109</v>
      </c>
      <c r="C1056">
        <v>20.5</v>
      </c>
      <c r="D1056">
        <v>1495</v>
      </c>
      <c r="E1056">
        <v>120</v>
      </c>
      <c r="F1056">
        <v>1781.444</v>
      </c>
      <c r="G1056">
        <v>1073</v>
      </c>
      <c r="H1056">
        <v>73.796999999999997</v>
      </c>
      <c r="I1056">
        <v>38.5</v>
      </c>
      <c r="J1056">
        <v>2499</v>
      </c>
      <c r="K1056">
        <v>156</v>
      </c>
      <c r="L1056">
        <v>3869.3530000000001</v>
      </c>
      <c r="M1056">
        <v>1055</v>
      </c>
      <c r="N1056">
        <v>72.573999999999998</v>
      </c>
      <c r="O1056">
        <v>3</v>
      </c>
      <c r="P1056" t="e">
        <f>INDEX(sgStats[gl_rank],MATCH(stat_prod_calc_test_venusaur[[#This Row],[iv_str]],sgStats[gl_iv_string],0))</f>
        <v>#N/A</v>
      </c>
      <c r="Q1056" t="e">
        <f>stat_prod_calc_test_venusaur[[#This Row],[sg_gl_rank]]=stat_prod_calc_test_venusaur[[#This Row],[gl_rank]]</f>
        <v>#N/A</v>
      </c>
      <c r="R1056">
        <f>ROUND(stat_prod_calc_test_venusaur[[#This Row],[gl_stat_product]],1)</f>
        <v>1781.4</v>
      </c>
      <c r="S1056" s="6" t="e">
        <f>INDEX(sgStats[gl_prod],MATCH(stat_prod_calc_test_venusaur[[#This Row],[iv_str]],sgStats[gl_iv_string],0))</f>
        <v>#N/A</v>
      </c>
      <c r="T1056" s="5">
        <f>ROUND(stat_prod_calc_test_venusaur[[#This Row],[gl_percent_rank]],2)</f>
        <v>73.8</v>
      </c>
      <c r="U1056" s="5" t="e">
        <f>INDEX(sgStats[gl_percent_sp],MATCH(stat_prod_calc_test_venusaur[[#This Row],[iv_str]],sgStats[gl_iv_string],0))</f>
        <v>#N/A</v>
      </c>
      <c r="V1056" s="5" t="e">
        <f>stat_prod_calc_test_venusaur[[#This Row],[my_gl_%sp]]=stat_prod_calc_test_venusaur[[#This Row],[sg_gl_%sp]]</f>
        <v>#N/A</v>
      </c>
      <c r="W1056" s="5">
        <f>ROUND(stat_prod_calc_test_venusaur[[#This Row],[gl_stat_product]]/$F$2*100,2)</f>
        <v>97.53</v>
      </c>
      <c r="X1056" s="5" t="e">
        <f>stat_prod_calc_test_venusaur[[#This Row],[Column1]]=stat_prod_calc_test_venusaur[[#This Row],[sg_gl_%sp]]</f>
        <v>#N/A</v>
      </c>
      <c r="Y1056" s="5">
        <f>stat_prod_calc_test_venusaur[[#This Row],[ul_stat_product]]/$L$66*100</f>
        <v>97.866556997326299</v>
      </c>
      <c r="Z1056" s="5" t="e">
        <f>INDEX(sgStats[gl_rank],MATCH(stat_prod_calc_test_venusaur[[#This Row],[iv_str]],sgStats[ul_iv_string],0))</f>
        <v>#N/A</v>
      </c>
      <c r="AA1056" s="5" t="e">
        <f>stat_prod_calc_test_venusaur[[#This Row],[sg_ul_rank]]=stat_prod_calc_test_venusaur[[#This Row],[ul_rank]]</f>
        <v>#N/A</v>
      </c>
      <c r="AB1056" s="5">
        <f>ROUND(stat_prod_calc_test_venusaur[[#This Row],[ul_stat_product]],1)</f>
        <v>3869.4</v>
      </c>
      <c r="AC1056" s="5" t="e">
        <f>INDEX(sgStats[ul_prod],MATCH(stat_prod_calc_test_venusaur[[#This Row],[iv_str]],sgStats[ul_iv_string],0))</f>
        <v>#N/A</v>
      </c>
    </row>
    <row r="1057" spans="1:29" x14ac:dyDescent="0.25">
      <c r="A1057" s="5" t="s">
        <v>36</v>
      </c>
      <c r="B1057" s="5" t="s">
        <v>443</v>
      </c>
      <c r="C1057">
        <v>20.5</v>
      </c>
      <c r="D1057">
        <v>1499</v>
      </c>
      <c r="E1057">
        <v>119</v>
      </c>
      <c r="F1057">
        <v>1802.643</v>
      </c>
      <c r="G1057">
        <v>407</v>
      </c>
      <c r="H1057">
        <v>90.061000000000007</v>
      </c>
      <c r="I1057">
        <v>38</v>
      </c>
      <c r="J1057">
        <v>2487</v>
      </c>
      <c r="K1057">
        <v>154</v>
      </c>
      <c r="L1057">
        <v>3869.2420000000002</v>
      </c>
      <c r="M1057">
        <v>1056</v>
      </c>
      <c r="N1057">
        <v>72.546999999999997</v>
      </c>
      <c r="O1057">
        <v>3</v>
      </c>
      <c r="P1057" t="e">
        <f>INDEX(sgStats[gl_rank],MATCH(stat_prod_calc_test_venusaur[[#This Row],[iv_str]],sgStats[gl_iv_string],0))</f>
        <v>#N/A</v>
      </c>
      <c r="Q1057" t="e">
        <f>stat_prod_calc_test_venusaur[[#This Row],[sg_gl_rank]]=stat_prod_calc_test_venusaur[[#This Row],[gl_rank]]</f>
        <v>#N/A</v>
      </c>
      <c r="R1057">
        <f>ROUND(stat_prod_calc_test_venusaur[[#This Row],[gl_stat_product]],1)</f>
        <v>1802.6</v>
      </c>
      <c r="S1057" s="6" t="e">
        <f>INDEX(sgStats[gl_prod],MATCH(stat_prod_calc_test_venusaur[[#This Row],[iv_str]],sgStats[gl_iv_string],0))</f>
        <v>#N/A</v>
      </c>
      <c r="T1057" s="5">
        <f>ROUND(stat_prod_calc_test_venusaur[[#This Row],[gl_percent_rank]],2)</f>
        <v>90.06</v>
      </c>
      <c r="U1057" s="5" t="e">
        <f>INDEX(sgStats[gl_percent_sp],MATCH(stat_prod_calc_test_venusaur[[#This Row],[iv_str]],sgStats[gl_iv_string],0))</f>
        <v>#N/A</v>
      </c>
      <c r="V1057" s="5" t="e">
        <f>stat_prod_calc_test_venusaur[[#This Row],[my_gl_%sp]]=stat_prod_calc_test_venusaur[[#This Row],[sg_gl_%sp]]</f>
        <v>#N/A</v>
      </c>
      <c r="W1057" s="5">
        <f>ROUND(stat_prod_calc_test_venusaur[[#This Row],[gl_stat_product]]/$F$2*100,2)</f>
        <v>98.69</v>
      </c>
      <c r="X1057" s="5" t="e">
        <f>stat_prod_calc_test_venusaur[[#This Row],[Column1]]=stat_prod_calc_test_venusaur[[#This Row],[sg_gl_%sp]]</f>
        <v>#N/A</v>
      </c>
      <c r="Y1057" s="5">
        <f>stat_prod_calc_test_venusaur[[#This Row],[ul_stat_product]]/$L$66*100</f>
        <v>97.863749502681415</v>
      </c>
      <c r="Z1057" s="5" t="e">
        <f>INDEX(sgStats[gl_rank],MATCH(stat_prod_calc_test_venusaur[[#This Row],[iv_str]],sgStats[ul_iv_string],0))</f>
        <v>#N/A</v>
      </c>
      <c r="AA1057" s="5" t="e">
        <f>stat_prod_calc_test_venusaur[[#This Row],[sg_ul_rank]]=stat_prod_calc_test_venusaur[[#This Row],[ul_rank]]</f>
        <v>#N/A</v>
      </c>
      <c r="AB1057" s="5">
        <f>ROUND(stat_prod_calc_test_venusaur[[#This Row],[ul_stat_product]],1)</f>
        <v>3869.2</v>
      </c>
      <c r="AC1057" s="5" t="e">
        <f>INDEX(sgStats[ul_prod],MATCH(stat_prod_calc_test_venusaur[[#This Row],[iv_str]],sgStats[ul_iv_string],0))</f>
        <v>#N/A</v>
      </c>
    </row>
    <row r="1058" spans="1:29" x14ac:dyDescent="0.25">
      <c r="A1058" s="5" t="s">
        <v>36</v>
      </c>
      <c r="B1058" s="5" t="s">
        <v>3358</v>
      </c>
      <c r="C1058">
        <v>19.5</v>
      </c>
      <c r="D1058">
        <v>1465</v>
      </c>
      <c r="E1058">
        <v>119</v>
      </c>
      <c r="F1058">
        <v>1730.8610000000001</v>
      </c>
      <c r="G1058">
        <v>3322</v>
      </c>
      <c r="H1058">
        <v>18.901</v>
      </c>
      <c r="I1058">
        <v>36.5</v>
      </c>
      <c r="J1058">
        <v>2498</v>
      </c>
      <c r="K1058">
        <v>156</v>
      </c>
      <c r="L1058">
        <v>3869.1680000000001</v>
      </c>
      <c r="M1058">
        <v>1057</v>
      </c>
      <c r="N1058">
        <v>72.521000000000001</v>
      </c>
      <c r="O1058">
        <v>3</v>
      </c>
      <c r="P1058" t="e">
        <f>INDEX(sgStats[gl_rank],MATCH(stat_prod_calc_test_venusaur[[#This Row],[iv_str]],sgStats[gl_iv_string],0))</f>
        <v>#N/A</v>
      </c>
      <c r="Q1058" t="e">
        <f>stat_prod_calc_test_venusaur[[#This Row],[sg_gl_rank]]=stat_prod_calc_test_venusaur[[#This Row],[gl_rank]]</f>
        <v>#N/A</v>
      </c>
      <c r="R1058">
        <f>ROUND(stat_prod_calc_test_venusaur[[#This Row],[gl_stat_product]],1)</f>
        <v>1730.9</v>
      </c>
      <c r="S1058" s="6" t="e">
        <f>INDEX(sgStats[gl_prod],MATCH(stat_prod_calc_test_venusaur[[#This Row],[iv_str]],sgStats[gl_iv_string],0))</f>
        <v>#N/A</v>
      </c>
      <c r="T1058" s="5">
        <f>ROUND(stat_prod_calc_test_venusaur[[#This Row],[gl_percent_rank]],2)</f>
        <v>18.899999999999999</v>
      </c>
      <c r="U1058" s="5" t="e">
        <f>INDEX(sgStats[gl_percent_sp],MATCH(stat_prod_calc_test_venusaur[[#This Row],[iv_str]],sgStats[gl_iv_string],0))</f>
        <v>#N/A</v>
      </c>
      <c r="V1058" s="5" t="e">
        <f>stat_prod_calc_test_venusaur[[#This Row],[my_gl_%sp]]=stat_prod_calc_test_venusaur[[#This Row],[sg_gl_%sp]]</f>
        <v>#N/A</v>
      </c>
      <c r="W1058" s="5">
        <f>ROUND(stat_prod_calc_test_venusaur[[#This Row],[gl_stat_product]]/$F$2*100,2)</f>
        <v>94.76</v>
      </c>
      <c r="X1058" s="5" t="e">
        <f>stat_prod_calc_test_venusaur[[#This Row],[Column1]]=stat_prod_calc_test_venusaur[[#This Row],[sg_gl_%sp]]</f>
        <v>#N/A</v>
      </c>
      <c r="Y1058" s="5">
        <f>stat_prod_calc_test_venusaur[[#This Row],[ul_stat_product]]/$L$66*100</f>
        <v>97.861877839584821</v>
      </c>
      <c r="Z1058" s="5" t="e">
        <f>INDEX(sgStats[gl_rank],MATCH(stat_prod_calc_test_venusaur[[#This Row],[iv_str]],sgStats[ul_iv_string],0))</f>
        <v>#N/A</v>
      </c>
      <c r="AA1058" s="5" t="e">
        <f>stat_prod_calc_test_venusaur[[#This Row],[sg_ul_rank]]=stat_prod_calc_test_venusaur[[#This Row],[ul_rank]]</f>
        <v>#N/A</v>
      </c>
      <c r="AB1058" s="5">
        <f>ROUND(stat_prod_calc_test_venusaur[[#This Row],[ul_stat_product]],1)</f>
        <v>3869.2</v>
      </c>
      <c r="AC1058" s="5" t="e">
        <f>INDEX(sgStats[ul_prod],MATCH(stat_prod_calc_test_venusaur[[#This Row],[iv_str]],sgStats[ul_iv_string],0))</f>
        <v>#N/A</v>
      </c>
    </row>
    <row r="1059" spans="1:29" x14ac:dyDescent="0.25">
      <c r="A1059" s="5" t="s">
        <v>36</v>
      </c>
      <c r="B1059" s="5" t="s">
        <v>2294</v>
      </c>
      <c r="C1059">
        <v>20.5</v>
      </c>
      <c r="D1059">
        <v>1466</v>
      </c>
      <c r="E1059">
        <v>120</v>
      </c>
      <c r="F1059">
        <v>1755.72</v>
      </c>
      <c r="G1059">
        <v>2257</v>
      </c>
      <c r="H1059">
        <v>44.884</v>
      </c>
      <c r="I1059">
        <v>39.5</v>
      </c>
      <c r="J1059">
        <v>2486</v>
      </c>
      <c r="K1059">
        <v>156</v>
      </c>
      <c r="L1059">
        <v>3869.1289999999999</v>
      </c>
      <c r="M1059">
        <v>1058</v>
      </c>
      <c r="N1059">
        <v>72.495000000000005</v>
      </c>
      <c r="O1059">
        <v>3</v>
      </c>
      <c r="P1059" t="e">
        <f>INDEX(sgStats[gl_rank],MATCH(stat_prod_calc_test_venusaur[[#This Row],[iv_str]],sgStats[gl_iv_string],0))</f>
        <v>#N/A</v>
      </c>
      <c r="Q1059" t="e">
        <f>stat_prod_calc_test_venusaur[[#This Row],[sg_gl_rank]]=stat_prod_calc_test_venusaur[[#This Row],[gl_rank]]</f>
        <v>#N/A</v>
      </c>
      <c r="R1059">
        <f>ROUND(stat_prod_calc_test_venusaur[[#This Row],[gl_stat_product]],1)</f>
        <v>1755.7</v>
      </c>
      <c r="S1059" s="6" t="e">
        <f>INDEX(sgStats[gl_prod],MATCH(stat_prod_calc_test_venusaur[[#This Row],[iv_str]],sgStats[gl_iv_string],0))</f>
        <v>#N/A</v>
      </c>
      <c r="T1059" s="5">
        <f>ROUND(stat_prod_calc_test_venusaur[[#This Row],[gl_percent_rank]],2)</f>
        <v>44.88</v>
      </c>
      <c r="U1059" s="5" t="e">
        <f>INDEX(sgStats[gl_percent_sp],MATCH(stat_prod_calc_test_venusaur[[#This Row],[iv_str]],sgStats[gl_iv_string],0))</f>
        <v>#N/A</v>
      </c>
      <c r="V1059" s="5" t="e">
        <f>stat_prod_calc_test_venusaur[[#This Row],[my_gl_%sp]]=stat_prod_calc_test_venusaur[[#This Row],[sg_gl_%sp]]</f>
        <v>#N/A</v>
      </c>
      <c r="W1059" s="5">
        <f>ROUND(stat_prod_calc_test_venusaur[[#This Row],[gl_stat_product]]/$F$2*100,2)</f>
        <v>96.12</v>
      </c>
      <c r="X1059" s="5" t="e">
        <f>stat_prod_calc_test_venusaur[[#This Row],[Column1]]=stat_prod_calc_test_venusaur[[#This Row],[sg_gl_%sp]]</f>
        <v>#N/A</v>
      </c>
      <c r="Y1059" s="5">
        <f>stat_prod_calc_test_venusaur[[#This Row],[ul_stat_product]]/$L$66*100</f>
        <v>97.860891422547411</v>
      </c>
      <c r="Z1059" s="5" t="e">
        <f>INDEX(sgStats[gl_rank],MATCH(stat_prod_calc_test_venusaur[[#This Row],[iv_str]],sgStats[ul_iv_string],0))</f>
        <v>#N/A</v>
      </c>
      <c r="AA1059" s="5" t="e">
        <f>stat_prod_calc_test_venusaur[[#This Row],[sg_ul_rank]]=stat_prod_calc_test_venusaur[[#This Row],[ul_rank]]</f>
        <v>#N/A</v>
      </c>
      <c r="AB1059" s="5">
        <f>ROUND(stat_prod_calc_test_venusaur[[#This Row],[ul_stat_product]],1)</f>
        <v>3869.1</v>
      </c>
      <c r="AC1059" s="5" t="e">
        <f>INDEX(sgStats[ul_prod],MATCH(stat_prod_calc_test_venusaur[[#This Row],[iv_str]],sgStats[ul_iv_string],0))</f>
        <v>#N/A</v>
      </c>
    </row>
    <row r="1060" spans="1:29" x14ac:dyDescent="0.25">
      <c r="A1060" s="5" t="s">
        <v>36</v>
      </c>
      <c r="B1060" s="5" t="s">
        <v>1156</v>
      </c>
      <c r="C1060">
        <v>20.5</v>
      </c>
      <c r="D1060">
        <v>1491</v>
      </c>
      <c r="E1060">
        <v>123</v>
      </c>
      <c r="F1060">
        <v>1780.221</v>
      </c>
      <c r="G1060">
        <v>1120</v>
      </c>
      <c r="H1060">
        <v>72.650000000000006</v>
      </c>
      <c r="I1060">
        <v>38.5</v>
      </c>
      <c r="J1060">
        <v>2492</v>
      </c>
      <c r="K1060">
        <v>160</v>
      </c>
      <c r="L1060">
        <v>3869.1129999999998</v>
      </c>
      <c r="M1060">
        <v>1059</v>
      </c>
      <c r="N1060">
        <v>72.468999999999994</v>
      </c>
      <c r="O1060">
        <v>3</v>
      </c>
      <c r="P1060" t="e">
        <f>INDEX(sgStats[gl_rank],MATCH(stat_prod_calc_test_venusaur[[#This Row],[iv_str]],sgStats[gl_iv_string],0))</f>
        <v>#N/A</v>
      </c>
      <c r="Q1060" t="e">
        <f>stat_prod_calc_test_venusaur[[#This Row],[sg_gl_rank]]=stat_prod_calc_test_venusaur[[#This Row],[gl_rank]]</f>
        <v>#N/A</v>
      </c>
      <c r="R1060">
        <f>ROUND(stat_prod_calc_test_venusaur[[#This Row],[gl_stat_product]],1)</f>
        <v>1780.2</v>
      </c>
      <c r="S1060" s="6" t="e">
        <f>INDEX(sgStats[gl_prod],MATCH(stat_prod_calc_test_venusaur[[#This Row],[iv_str]],sgStats[gl_iv_string],0))</f>
        <v>#N/A</v>
      </c>
      <c r="T1060" s="5">
        <f>ROUND(stat_prod_calc_test_venusaur[[#This Row],[gl_percent_rank]],2)</f>
        <v>72.650000000000006</v>
      </c>
      <c r="U1060" s="5" t="e">
        <f>INDEX(sgStats[gl_percent_sp],MATCH(stat_prod_calc_test_venusaur[[#This Row],[iv_str]],sgStats[gl_iv_string],0))</f>
        <v>#N/A</v>
      </c>
      <c r="V1060" s="5" t="e">
        <f>stat_prod_calc_test_venusaur[[#This Row],[my_gl_%sp]]=stat_prod_calc_test_venusaur[[#This Row],[sg_gl_%sp]]</f>
        <v>#N/A</v>
      </c>
      <c r="W1060" s="5">
        <f>ROUND(stat_prod_calc_test_venusaur[[#This Row],[gl_stat_product]]/$F$2*100,2)</f>
        <v>97.46</v>
      </c>
      <c r="X1060" s="5" t="e">
        <f>stat_prod_calc_test_venusaur[[#This Row],[Column1]]=stat_prod_calc_test_venusaur[[#This Row],[sg_gl_%sp]]</f>
        <v>#N/A</v>
      </c>
      <c r="Y1060" s="5">
        <f>stat_prod_calc_test_venusaur[[#This Row],[ul_stat_product]]/$L$66*100</f>
        <v>97.860486738634634</v>
      </c>
      <c r="Z1060" s="5" t="e">
        <f>INDEX(sgStats[gl_rank],MATCH(stat_prod_calc_test_venusaur[[#This Row],[iv_str]],sgStats[ul_iv_string],0))</f>
        <v>#N/A</v>
      </c>
      <c r="AA1060" s="5" t="e">
        <f>stat_prod_calc_test_venusaur[[#This Row],[sg_ul_rank]]=stat_prod_calc_test_venusaur[[#This Row],[ul_rank]]</f>
        <v>#N/A</v>
      </c>
      <c r="AB1060" s="5">
        <f>ROUND(stat_prod_calc_test_venusaur[[#This Row],[ul_stat_product]],1)</f>
        <v>3869.1</v>
      </c>
      <c r="AC1060" s="5" t="e">
        <f>INDEX(sgStats[ul_prod],MATCH(stat_prod_calc_test_venusaur[[#This Row],[iv_str]],sgStats[ul_iv_string],0))</f>
        <v>#N/A</v>
      </c>
    </row>
    <row r="1061" spans="1:29" x14ac:dyDescent="0.25">
      <c r="A1061" s="5" t="s">
        <v>36</v>
      </c>
      <c r="B1061" s="5" t="s">
        <v>975</v>
      </c>
      <c r="C1061">
        <v>20</v>
      </c>
      <c r="D1061">
        <v>1485</v>
      </c>
      <c r="E1061">
        <v>119</v>
      </c>
      <c r="F1061">
        <v>1784.739</v>
      </c>
      <c r="G1061">
        <v>939</v>
      </c>
      <c r="H1061">
        <v>77.093999999999994</v>
      </c>
      <c r="I1061">
        <v>37</v>
      </c>
      <c r="J1061">
        <v>2487</v>
      </c>
      <c r="K1061">
        <v>154</v>
      </c>
      <c r="L1061">
        <v>3868.8919999999998</v>
      </c>
      <c r="M1061">
        <v>1060</v>
      </c>
      <c r="N1061">
        <v>72.442999999999998</v>
      </c>
      <c r="O1061">
        <v>3</v>
      </c>
      <c r="P1061" t="e">
        <f>INDEX(sgStats[gl_rank],MATCH(stat_prod_calc_test_venusaur[[#This Row],[iv_str]],sgStats[gl_iv_string],0))</f>
        <v>#N/A</v>
      </c>
      <c r="Q1061" t="e">
        <f>stat_prod_calc_test_venusaur[[#This Row],[sg_gl_rank]]=stat_prod_calc_test_venusaur[[#This Row],[gl_rank]]</f>
        <v>#N/A</v>
      </c>
      <c r="R1061">
        <f>ROUND(stat_prod_calc_test_venusaur[[#This Row],[gl_stat_product]],1)</f>
        <v>1784.7</v>
      </c>
      <c r="S1061" s="6" t="e">
        <f>INDEX(sgStats[gl_prod],MATCH(stat_prod_calc_test_venusaur[[#This Row],[iv_str]],sgStats[gl_iv_string],0))</f>
        <v>#N/A</v>
      </c>
      <c r="T1061" s="5">
        <f>ROUND(stat_prod_calc_test_venusaur[[#This Row],[gl_percent_rank]],2)</f>
        <v>77.09</v>
      </c>
      <c r="U1061" s="5" t="e">
        <f>INDEX(sgStats[gl_percent_sp],MATCH(stat_prod_calc_test_venusaur[[#This Row],[iv_str]],sgStats[gl_iv_string],0))</f>
        <v>#N/A</v>
      </c>
      <c r="V1061" s="5" t="e">
        <f>stat_prod_calc_test_venusaur[[#This Row],[my_gl_%sp]]=stat_prod_calc_test_venusaur[[#This Row],[sg_gl_%sp]]</f>
        <v>#N/A</v>
      </c>
      <c r="W1061" s="5">
        <f>ROUND(stat_prod_calc_test_venusaur[[#This Row],[gl_stat_product]]/$F$2*100,2)</f>
        <v>97.71</v>
      </c>
      <c r="X1061" s="5" t="e">
        <f>stat_prod_calc_test_venusaur[[#This Row],[Column1]]=stat_prod_calc_test_venusaur[[#This Row],[sg_gl_%sp]]</f>
        <v>#N/A</v>
      </c>
      <c r="Y1061" s="5">
        <f>stat_prod_calc_test_venusaur[[#This Row],[ul_stat_product]]/$L$66*100</f>
        <v>97.854897042089391</v>
      </c>
      <c r="Z1061" s="5" t="e">
        <f>INDEX(sgStats[gl_rank],MATCH(stat_prod_calc_test_venusaur[[#This Row],[iv_str]],sgStats[ul_iv_string],0))</f>
        <v>#N/A</v>
      </c>
      <c r="AA1061" s="5" t="e">
        <f>stat_prod_calc_test_venusaur[[#This Row],[sg_ul_rank]]=stat_prod_calc_test_venusaur[[#This Row],[ul_rank]]</f>
        <v>#N/A</v>
      </c>
      <c r="AB1061" s="5">
        <f>ROUND(stat_prod_calc_test_venusaur[[#This Row],[ul_stat_product]],1)</f>
        <v>3868.9</v>
      </c>
      <c r="AC1061" s="5" t="e">
        <f>INDEX(sgStats[ul_prod],MATCH(stat_prod_calc_test_venusaur[[#This Row],[iv_str]],sgStats[ul_iv_string],0))</f>
        <v>#N/A</v>
      </c>
    </row>
    <row r="1062" spans="1:29" x14ac:dyDescent="0.25">
      <c r="A1062" s="5" t="s">
        <v>36</v>
      </c>
      <c r="B1062" s="5" t="s">
        <v>2862</v>
      </c>
      <c r="C1062">
        <v>20</v>
      </c>
      <c r="D1062">
        <v>1466</v>
      </c>
      <c r="E1062">
        <v>118</v>
      </c>
      <c r="F1062">
        <v>1743.7159999999999</v>
      </c>
      <c r="G1062">
        <v>2825</v>
      </c>
      <c r="H1062">
        <v>31.013000000000002</v>
      </c>
      <c r="I1062">
        <v>38</v>
      </c>
      <c r="J1062">
        <v>2493</v>
      </c>
      <c r="K1062">
        <v>154</v>
      </c>
      <c r="L1062">
        <v>3868.8679999999999</v>
      </c>
      <c r="M1062">
        <v>1061</v>
      </c>
      <c r="N1062">
        <v>72.417000000000002</v>
      </c>
      <c r="O1062">
        <v>3</v>
      </c>
      <c r="P1062" t="e">
        <f>INDEX(sgStats[gl_rank],MATCH(stat_prod_calc_test_venusaur[[#This Row],[iv_str]],sgStats[gl_iv_string],0))</f>
        <v>#N/A</v>
      </c>
      <c r="Q1062" t="e">
        <f>stat_prod_calc_test_venusaur[[#This Row],[sg_gl_rank]]=stat_prod_calc_test_venusaur[[#This Row],[gl_rank]]</f>
        <v>#N/A</v>
      </c>
      <c r="R1062">
        <f>ROUND(stat_prod_calc_test_venusaur[[#This Row],[gl_stat_product]],1)</f>
        <v>1743.7</v>
      </c>
      <c r="S1062" s="6" t="e">
        <f>INDEX(sgStats[gl_prod],MATCH(stat_prod_calc_test_venusaur[[#This Row],[iv_str]],sgStats[gl_iv_string],0))</f>
        <v>#N/A</v>
      </c>
      <c r="T1062" s="5">
        <f>ROUND(stat_prod_calc_test_venusaur[[#This Row],[gl_percent_rank]],2)</f>
        <v>31.01</v>
      </c>
      <c r="U1062" s="5" t="e">
        <f>INDEX(sgStats[gl_percent_sp],MATCH(stat_prod_calc_test_venusaur[[#This Row],[iv_str]],sgStats[gl_iv_string],0))</f>
        <v>#N/A</v>
      </c>
      <c r="V1062" s="5" t="e">
        <f>stat_prod_calc_test_venusaur[[#This Row],[my_gl_%sp]]=stat_prod_calc_test_venusaur[[#This Row],[sg_gl_%sp]]</f>
        <v>#N/A</v>
      </c>
      <c r="W1062" s="5">
        <f>ROUND(stat_prod_calc_test_venusaur[[#This Row],[gl_stat_product]]/$F$2*100,2)</f>
        <v>95.46</v>
      </c>
      <c r="X1062" s="5" t="e">
        <f>stat_prod_calc_test_venusaur[[#This Row],[Column1]]=stat_prod_calc_test_venusaur[[#This Row],[sg_gl_%sp]]</f>
        <v>#N/A</v>
      </c>
      <c r="Y1062" s="5">
        <f>stat_prod_calc_test_venusaur[[#This Row],[ul_stat_product]]/$L$66*100</f>
        <v>97.854290016220233</v>
      </c>
      <c r="Z1062" s="5" t="e">
        <f>INDEX(sgStats[gl_rank],MATCH(stat_prod_calc_test_venusaur[[#This Row],[iv_str]],sgStats[ul_iv_string],0))</f>
        <v>#N/A</v>
      </c>
      <c r="AA1062" s="5" t="e">
        <f>stat_prod_calc_test_venusaur[[#This Row],[sg_ul_rank]]=stat_prod_calc_test_venusaur[[#This Row],[ul_rank]]</f>
        <v>#N/A</v>
      </c>
      <c r="AB1062" s="5">
        <f>ROUND(stat_prod_calc_test_venusaur[[#This Row],[ul_stat_product]],1)</f>
        <v>3868.9</v>
      </c>
      <c r="AC1062" s="5" t="e">
        <f>INDEX(sgStats[ul_prod],MATCH(stat_prod_calc_test_venusaur[[#This Row],[iv_str]],sgStats[ul_iv_string],0))</f>
        <v>#N/A</v>
      </c>
    </row>
    <row r="1063" spans="1:29" x14ac:dyDescent="0.25">
      <c r="A1063" s="5" t="s">
        <v>36</v>
      </c>
      <c r="B1063" s="5" t="s">
        <v>3290</v>
      </c>
      <c r="C1063">
        <v>20</v>
      </c>
      <c r="D1063">
        <v>1469</v>
      </c>
      <c r="E1063">
        <v>115</v>
      </c>
      <c r="F1063">
        <v>1733.1210000000001</v>
      </c>
      <c r="G1063">
        <v>3254</v>
      </c>
      <c r="H1063">
        <v>20.536999999999999</v>
      </c>
      <c r="I1063">
        <v>38</v>
      </c>
      <c r="J1063">
        <v>2498</v>
      </c>
      <c r="K1063">
        <v>151</v>
      </c>
      <c r="L1063">
        <v>3868.81</v>
      </c>
      <c r="M1063">
        <v>1062</v>
      </c>
      <c r="N1063">
        <v>72.391000000000005</v>
      </c>
      <c r="O1063">
        <v>3</v>
      </c>
      <c r="P1063" t="e">
        <f>INDEX(sgStats[gl_rank],MATCH(stat_prod_calc_test_venusaur[[#This Row],[iv_str]],sgStats[gl_iv_string],0))</f>
        <v>#N/A</v>
      </c>
      <c r="Q1063" t="e">
        <f>stat_prod_calc_test_venusaur[[#This Row],[sg_gl_rank]]=stat_prod_calc_test_venusaur[[#This Row],[gl_rank]]</f>
        <v>#N/A</v>
      </c>
      <c r="R1063">
        <f>ROUND(stat_prod_calc_test_venusaur[[#This Row],[gl_stat_product]],1)</f>
        <v>1733.1</v>
      </c>
      <c r="S1063" s="6" t="e">
        <f>INDEX(sgStats[gl_prod],MATCH(stat_prod_calc_test_venusaur[[#This Row],[iv_str]],sgStats[gl_iv_string],0))</f>
        <v>#N/A</v>
      </c>
      <c r="T1063" s="5">
        <f>ROUND(stat_prod_calc_test_venusaur[[#This Row],[gl_percent_rank]],2)</f>
        <v>20.54</v>
      </c>
      <c r="U1063" s="5" t="e">
        <f>INDEX(sgStats[gl_percent_sp],MATCH(stat_prod_calc_test_venusaur[[#This Row],[iv_str]],sgStats[gl_iv_string],0))</f>
        <v>#N/A</v>
      </c>
      <c r="V1063" s="5" t="e">
        <f>stat_prod_calc_test_venusaur[[#This Row],[my_gl_%sp]]=stat_prod_calc_test_venusaur[[#This Row],[sg_gl_%sp]]</f>
        <v>#N/A</v>
      </c>
      <c r="W1063" s="5">
        <f>ROUND(stat_prod_calc_test_venusaur[[#This Row],[gl_stat_product]]/$F$2*100,2)</f>
        <v>94.88</v>
      </c>
      <c r="X1063" s="5" t="e">
        <f>stat_prod_calc_test_venusaur[[#This Row],[Column1]]=stat_prod_calc_test_venusaur[[#This Row],[sg_gl_%sp]]</f>
        <v>#N/A</v>
      </c>
      <c r="Y1063" s="5">
        <f>stat_prod_calc_test_venusaur[[#This Row],[ul_stat_product]]/$L$66*100</f>
        <v>97.852823037036416</v>
      </c>
      <c r="Z1063" s="5" t="e">
        <f>INDEX(sgStats[gl_rank],MATCH(stat_prod_calc_test_venusaur[[#This Row],[iv_str]],sgStats[ul_iv_string],0))</f>
        <v>#N/A</v>
      </c>
      <c r="AA1063" s="5" t="e">
        <f>stat_prod_calc_test_venusaur[[#This Row],[sg_ul_rank]]=stat_prod_calc_test_venusaur[[#This Row],[ul_rank]]</f>
        <v>#N/A</v>
      </c>
      <c r="AB1063" s="5">
        <f>ROUND(stat_prod_calc_test_venusaur[[#This Row],[ul_stat_product]],1)</f>
        <v>3868.8</v>
      </c>
      <c r="AC1063" s="5" t="e">
        <f>INDEX(sgStats[ul_prod],MATCH(stat_prod_calc_test_venusaur[[#This Row],[iv_str]],sgStats[ul_iv_string],0))</f>
        <v>#N/A</v>
      </c>
    </row>
    <row r="1064" spans="1:29" x14ac:dyDescent="0.25">
      <c r="A1064" s="5" t="s">
        <v>36</v>
      </c>
      <c r="B1064" s="5" t="s">
        <v>1782</v>
      </c>
      <c r="C1064">
        <v>20.5</v>
      </c>
      <c r="D1064">
        <v>1480</v>
      </c>
      <c r="E1064">
        <v>116</v>
      </c>
      <c r="F1064">
        <v>1765.94</v>
      </c>
      <c r="G1064">
        <v>1746</v>
      </c>
      <c r="H1064">
        <v>57.363</v>
      </c>
      <c r="I1064">
        <v>39</v>
      </c>
      <c r="J1064">
        <v>2492</v>
      </c>
      <c r="K1064">
        <v>151</v>
      </c>
      <c r="L1064">
        <v>3868.7869999999998</v>
      </c>
      <c r="M1064">
        <v>1063</v>
      </c>
      <c r="N1064">
        <v>72.364999999999995</v>
      </c>
      <c r="O1064">
        <v>3</v>
      </c>
      <c r="P1064" t="e">
        <f>INDEX(sgStats[gl_rank],MATCH(stat_prod_calc_test_venusaur[[#This Row],[iv_str]],sgStats[gl_iv_string],0))</f>
        <v>#N/A</v>
      </c>
      <c r="Q1064" t="e">
        <f>stat_prod_calc_test_venusaur[[#This Row],[sg_gl_rank]]=stat_prod_calc_test_venusaur[[#This Row],[gl_rank]]</f>
        <v>#N/A</v>
      </c>
      <c r="R1064">
        <f>ROUND(stat_prod_calc_test_venusaur[[#This Row],[gl_stat_product]],1)</f>
        <v>1765.9</v>
      </c>
      <c r="S1064" s="6" t="e">
        <f>INDEX(sgStats[gl_prod],MATCH(stat_prod_calc_test_venusaur[[#This Row],[iv_str]],sgStats[gl_iv_string],0))</f>
        <v>#N/A</v>
      </c>
      <c r="T1064" s="5">
        <f>ROUND(stat_prod_calc_test_venusaur[[#This Row],[gl_percent_rank]],2)</f>
        <v>57.36</v>
      </c>
      <c r="U1064" s="5" t="e">
        <f>INDEX(sgStats[gl_percent_sp],MATCH(stat_prod_calc_test_venusaur[[#This Row],[iv_str]],sgStats[gl_iv_string],0))</f>
        <v>#N/A</v>
      </c>
      <c r="V1064" s="5" t="e">
        <f>stat_prod_calc_test_venusaur[[#This Row],[my_gl_%sp]]=stat_prod_calc_test_venusaur[[#This Row],[sg_gl_%sp]]</f>
        <v>#N/A</v>
      </c>
      <c r="W1064" s="5">
        <f>ROUND(stat_prod_calc_test_venusaur[[#This Row],[gl_stat_product]]/$F$2*100,2)</f>
        <v>96.68</v>
      </c>
      <c r="X1064" s="5" t="e">
        <f>stat_prod_calc_test_venusaur[[#This Row],[Column1]]=stat_prod_calc_test_venusaur[[#This Row],[sg_gl_%sp]]</f>
        <v>#N/A</v>
      </c>
      <c r="Y1064" s="5">
        <f>stat_prod_calc_test_venusaur[[#This Row],[ul_stat_product]]/$L$66*100</f>
        <v>97.852241303911796</v>
      </c>
      <c r="Z1064" s="5" t="e">
        <f>INDEX(sgStats[gl_rank],MATCH(stat_prod_calc_test_venusaur[[#This Row],[iv_str]],sgStats[ul_iv_string],0))</f>
        <v>#N/A</v>
      </c>
      <c r="AA1064" s="5" t="e">
        <f>stat_prod_calc_test_venusaur[[#This Row],[sg_ul_rank]]=stat_prod_calc_test_venusaur[[#This Row],[ul_rank]]</f>
        <v>#N/A</v>
      </c>
      <c r="AB1064" s="5">
        <f>ROUND(stat_prod_calc_test_venusaur[[#This Row],[ul_stat_product]],1)</f>
        <v>3868.8</v>
      </c>
      <c r="AC1064" s="5" t="e">
        <f>INDEX(sgStats[ul_prod],MATCH(stat_prod_calc_test_venusaur[[#This Row],[iv_str]],sgStats[ul_iv_string],0))</f>
        <v>#N/A</v>
      </c>
    </row>
    <row r="1065" spans="1:29" x14ac:dyDescent="0.25">
      <c r="A1065" s="5" t="s">
        <v>36</v>
      </c>
      <c r="B1065" s="5" t="s">
        <v>1790</v>
      </c>
      <c r="C1065">
        <v>20.5</v>
      </c>
      <c r="D1065">
        <v>1484</v>
      </c>
      <c r="E1065">
        <v>116</v>
      </c>
      <c r="F1065">
        <v>1765.8969999999999</v>
      </c>
      <c r="G1065">
        <v>1754</v>
      </c>
      <c r="H1065">
        <v>57.167000000000002</v>
      </c>
      <c r="I1065">
        <v>39</v>
      </c>
      <c r="J1065">
        <v>2498</v>
      </c>
      <c r="K1065">
        <v>151</v>
      </c>
      <c r="L1065">
        <v>3868.694</v>
      </c>
      <c r="M1065">
        <v>1064</v>
      </c>
      <c r="N1065">
        <v>72.338999999999999</v>
      </c>
      <c r="O1065">
        <v>3</v>
      </c>
      <c r="P1065" t="e">
        <f>INDEX(sgStats[gl_rank],MATCH(stat_prod_calc_test_venusaur[[#This Row],[iv_str]],sgStats[gl_iv_string],0))</f>
        <v>#N/A</v>
      </c>
      <c r="Q1065" t="e">
        <f>stat_prod_calc_test_venusaur[[#This Row],[sg_gl_rank]]=stat_prod_calc_test_venusaur[[#This Row],[gl_rank]]</f>
        <v>#N/A</v>
      </c>
      <c r="R1065">
        <f>ROUND(stat_prod_calc_test_venusaur[[#This Row],[gl_stat_product]],1)</f>
        <v>1765.9</v>
      </c>
      <c r="S1065" s="6" t="e">
        <f>INDEX(sgStats[gl_prod],MATCH(stat_prod_calc_test_venusaur[[#This Row],[iv_str]],sgStats[gl_iv_string],0))</f>
        <v>#N/A</v>
      </c>
      <c r="T1065" s="5">
        <f>ROUND(stat_prod_calc_test_venusaur[[#This Row],[gl_percent_rank]],2)</f>
        <v>57.17</v>
      </c>
      <c r="U1065" s="5" t="e">
        <f>INDEX(sgStats[gl_percent_sp],MATCH(stat_prod_calc_test_venusaur[[#This Row],[iv_str]],sgStats[gl_iv_string],0))</f>
        <v>#N/A</v>
      </c>
      <c r="V1065" s="5" t="e">
        <f>stat_prod_calc_test_venusaur[[#This Row],[my_gl_%sp]]=stat_prod_calc_test_venusaur[[#This Row],[sg_gl_%sp]]</f>
        <v>#N/A</v>
      </c>
      <c r="W1065" s="5">
        <f>ROUND(stat_prod_calc_test_venusaur[[#This Row],[gl_stat_product]]/$F$2*100,2)</f>
        <v>96.68</v>
      </c>
      <c r="X1065" s="5" t="e">
        <f>stat_prod_calc_test_venusaur[[#This Row],[Column1]]=stat_prod_calc_test_venusaur[[#This Row],[sg_gl_%sp]]</f>
        <v>#N/A</v>
      </c>
      <c r="Y1065" s="5">
        <f>stat_prod_calc_test_venusaur[[#This Row],[ul_stat_product]]/$L$66*100</f>
        <v>97.849889078668781</v>
      </c>
      <c r="Z1065" s="5" t="e">
        <f>INDEX(sgStats[gl_rank],MATCH(stat_prod_calc_test_venusaur[[#This Row],[iv_str]],sgStats[ul_iv_string],0))</f>
        <v>#N/A</v>
      </c>
      <c r="AA1065" s="5" t="e">
        <f>stat_prod_calc_test_venusaur[[#This Row],[sg_ul_rank]]=stat_prod_calc_test_venusaur[[#This Row],[ul_rank]]</f>
        <v>#N/A</v>
      </c>
      <c r="AB1065" s="5">
        <f>ROUND(stat_prod_calc_test_venusaur[[#This Row],[ul_stat_product]],1)</f>
        <v>3868.7</v>
      </c>
      <c r="AC1065" s="5" t="e">
        <f>INDEX(sgStats[ul_prod],MATCH(stat_prod_calc_test_venusaur[[#This Row],[iv_str]],sgStats[ul_iv_string],0))</f>
        <v>#N/A</v>
      </c>
    </row>
    <row r="1066" spans="1:29" x14ac:dyDescent="0.25">
      <c r="A1066" s="5" t="s">
        <v>36</v>
      </c>
      <c r="B1066" s="5" t="s">
        <v>2308</v>
      </c>
      <c r="C1066">
        <v>20.5</v>
      </c>
      <c r="D1066">
        <v>1470</v>
      </c>
      <c r="E1066">
        <v>120</v>
      </c>
      <c r="F1066">
        <v>1755.501</v>
      </c>
      <c r="G1066">
        <v>2269</v>
      </c>
      <c r="H1066">
        <v>44.542000000000002</v>
      </c>
      <c r="I1066">
        <v>39.5</v>
      </c>
      <c r="J1066">
        <v>2492</v>
      </c>
      <c r="K1066">
        <v>156</v>
      </c>
      <c r="L1066">
        <v>3868.645</v>
      </c>
      <c r="M1066">
        <v>1065</v>
      </c>
      <c r="N1066">
        <v>72.313000000000002</v>
      </c>
      <c r="O1066">
        <v>3</v>
      </c>
      <c r="P1066" t="e">
        <f>INDEX(sgStats[gl_rank],MATCH(stat_prod_calc_test_venusaur[[#This Row],[iv_str]],sgStats[gl_iv_string],0))</f>
        <v>#N/A</v>
      </c>
      <c r="Q1066" t="e">
        <f>stat_prod_calc_test_venusaur[[#This Row],[sg_gl_rank]]=stat_prod_calc_test_venusaur[[#This Row],[gl_rank]]</f>
        <v>#N/A</v>
      </c>
      <c r="R1066">
        <f>ROUND(stat_prod_calc_test_venusaur[[#This Row],[gl_stat_product]],1)</f>
        <v>1755.5</v>
      </c>
      <c r="S1066" s="6" t="e">
        <f>INDEX(sgStats[gl_prod],MATCH(stat_prod_calc_test_venusaur[[#This Row],[iv_str]],sgStats[gl_iv_string],0))</f>
        <v>#N/A</v>
      </c>
      <c r="T1066" s="5">
        <f>ROUND(stat_prod_calc_test_venusaur[[#This Row],[gl_percent_rank]],2)</f>
        <v>44.54</v>
      </c>
      <c r="U1066" s="5" t="e">
        <f>INDEX(sgStats[gl_percent_sp],MATCH(stat_prod_calc_test_venusaur[[#This Row],[iv_str]],sgStats[gl_iv_string],0))</f>
        <v>#N/A</v>
      </c>
      <c r="V1066" s="5" t="e">
        <f>stat_prod_calc_test_venusaur[[#This Row],[my_gl_%sp]]=stat_prod_calc_test_venusaur[[#This Row],[sg_gl_%sp]]</f>
        <v>#N/A</v>
      </c>
      <c r="W1066" s="5">
        <f>ROUND(stat_prod_calc_test_venusaur[[#This Row],[gl_stat_product]]/$F$2*100,2)</f>
        <v>96.11</v>
      </c>
      <c r="X1066" s="5" t="e">
        <f>stat_prod_calc_test_venusaur[[#This Row],[Column1]]=stat_prod_calc_test_venusaur[[#This Row],[sg_gl_%sp]]</f>
        <v>#N/A</v>
      </c>
      <c r="Y1066" s="5">
        <f>stat_prod_calc_test_venusaur[[#This Row],[ul_stat_product]]/$L$66*100</f>
        <v>97.848649734185898</v>
      </c>
      <c r="Z1066" s="5" t="e">
        <f>INDEX(sgStats[gl_rank],MATCH(stat_prod_calc_test_venusaur[[#This Row],[iv_str]],sgStats[ul_iv_string],0))</f>
        <v>#N/A</v>
      </c>
      <c r="AA1066" s="5" t="e">
        <f>stat_prod_calc_test_venusaur[[#This Row],[sg_ul_rank]]=stat_prod_calc_test_venusaur[[#This Row],[ul_rank]]</f>
        <v>#N/A</v>
      </c>
      <c r="AB1066" s="5">
        <f>ROUND(stat_prod_calc_test_venusaur[[#This Row],[ul_stat_product]],1)</f>
        <v>3868.6</v>
      </c>
      <c r="AC1066" s="5" t="e">
        <f>INDEX(sgStats[ul_prod],MATCH(stat_prod_calc_test_venusaur[[#This Row],[iv_str]],sgStats[ul_iv_string],0))</f>
        <v>#N/A</v>
      </c>
    </row>
    <row r="1067" spans="1:29" x14ac:dyDescent="0.25">
      <c r="A1067" s="5" t="s">
        <v>36</v>
      </c>
      <c r="B1067" s="5" t="s">
        <v>1528</v>
      </c>
      <c r="C1067">
        <v>19.5</v>
      </c>
      <c r="D1067">
        <v>1480</v>
      </c>
      <c r="E1067">
        <v>120</v>
      </c>
      <c r="F1067">
        <v>1771.796</v>
      </c>
      <c r="G1067">
        <v>1492</v>
      </c>
      <c r="H1067">
        <v>63.564999999999998</v>
      </c>
      <c r="I1067">
        <v>35.5</v>
      </c>
      <c r="J1067">
        <v>2485</v>
      </c>
      <c r="K1067">
        <v>156</v>
      </c>
      <c r="L1067">
        <v>3868.63</v>
      </c>
      <c r="M1067">
        <v>1066</v>
      </c>
      <c r="N1067">
        <v>72.287000000000006</v>
      </c>
      <c r="O1067">
        <v>3</v>
      </c>
      <c r="P1067" t="e">
        <f>INDEX(sgStats[gl_rank],MATCH(stat_prod_calc_test_venusaur[[#This Row],[iv_str]],sgStats[gl_iv_string],0))</f>
        <v>#N/A</v>
      </c>
      <c r="Q1067" t="e">
        <f>stat_prod_calc_test_venusaur[[#This Row],[sg_gl_rank]]=stat_prod_calc_test_venusaur[[#This Row],[gl_rank]]</f>
        <v>#N/A</v>
      </c>
      <c r="R1067">
        <f>ROUND(stat_prod_calc_test_venusaur[[#This Row],[gl_stat_product]],1)</f>
        <v>1771.8</v>
      </c>
      <c r="S1067" s="6" t="e">
        <f>INDEX(sgStats[gl_prod],MATCH(stat_prod_calc_test_venusaur[[#This Row],[iv_str]],sgStats[gl_iv_string],0))</f>
        <v>#N/A</v>
      </c>
      <c r="T1067" s="5">
        <f>ROUND(stat_prod_calc_test_venusaur[[#This Row],[gl_percent_rank]],2)</f>
        <v>63.57</v>
      </c>
      <c r="U1067" s="5" t="e">
        <f>INDEX(sgStats[gl_percent_sp],MATCH(stat_prod_calc_test_venusaur[[#This Row],[iv_str]],sgStats[gl_iv_string],0))</f>
        <v>#N/A</v>
      </c>
      <c r="V1067" s="5" t="e">
        <f>stat_prod_calc_test_venusaur[[#This Row],[my_gl_%sp]]=stat_prod_calc_test_venusaur[[#This Row],[sg_gl_%sp]]</f>
        <v>#N/A</v>
      </c>
      <c r="W1067" s="5">
        <f>ROUND(stat_prod_calc_test_venusaur[[#This Row],[gl_stat_product]]/$F$2*100,2)</f>
        <v>97</v>
      </c>
      <c r="X1067" s="5" t="e">
        <f>stat_prod_calc_test_venusaur[[#This Row],[Column1]]=stat_prod_calc_test_venusaur[[#This Row],[sg_gl_%sp]]</f>
        <v>#N/A</v>
      </c>
      <c r="Y1067" s="5">
        <f>stat_prod_calc_test_venusaur[[#This Row],[ul_stat_product]]/$L$66*100</f>
        <v>97.848270343017674</v>
      </c>
      <c r="Z1067" s="5" t="e">
        <f>INDEX(sgStats[gl_rank],MATCH(stat_prod_calc_test_venusaur[[#This Row],[iv_str]],sgStats[ul_iv_string],0))</f>
        <v>#N/A</v>
      </c>
      <c r="AA1067" s="5" t="e">
        <f>stat_prod_calc_test_venusaur[[#This Row],[sg_ul_rank]]=stat_prod_calc_test_venusaur[[#This Row],[ul_rank]]</f>
        <v>#N/A</v>
      </c>
      <c r="AB1067" s="5">
        <f>ROUND(stat_prod_calc_test_venusaur[[#This Row],[ul_stat_product]],1)</f>
        <v>3868.6</v>
      </c>
      <c r="AC1067" s="5" t="e">
        <f>INDEX(sgStats[ul_prod],MATCH(stat_prod_calc_test_venusaur[[#This Row],[iv_str]],sgStats[ul_iv_string],0))</f>
        <v>#N/A</v>
      </c>
    </row>
    <row r="1068" spans="1:29" x14ac:dyDescent="0.25">
      <c r="A1068" s="5" t="s">
        <v>36</v>
      </c>
      <c r="B1068" s="5" t="s">
        <v>983</v>
      </c>
      <c r="C1068">
        <v>20</v>
      </c>
      <c r="D1068">
        <v>1488</v>
      </c>
      <c r="E1068">
        <v>119</v>
      </c>
      <c r="F1068">
        <v>1784.6120000000001</v>
      </c>
      <c r="G1068">
        <v>947</v>
      </c>
      <c r="H1068">
        <v>76.899000000000001</v>
      </c>
      <c r="I1068">
        <v>37</v>
      </c>
      <c r="J1068">
        <v>2493</v>
      </c>
      <c r="K1068">
        <v>154</v>
      </c>
      <c r="L1068">
        <v>3868.616</v>
      </c>
      <c r="M1068">
        <v>1067</v>
      </c>
      <c r="N1068">
        <v>72.260999999999996</v>
      </c>
      <c r="O1068">
        <v>3</v>
      </c>
      <c r="P1068" t="e">
        <f>INDEX(sgStats[gl_rank],MATCH(stat_prod_calc_test_venusaur[[#This Row],[iv_str]],sgStats[gl_iv_string],0))</f>
        <v>#N/A</v>
      </c>
      <c r="Q1068" t="e">
        <f>stat_prod_calc_test_venusaur[[#This Row],[sg_gl_rank]]=stat_prod_calc_test_venusaur[[#This Row],[gl_rank]]</f>
        <v>#N/A</v>
      </c>
      <c r="R1068">
        <f>ROUND(stat_prod_calc_test_venusaur[[#This Row],[gl_stat_product]],1)</f>
        <v>1784.6</v>
      </c>
      <c r="S1068" s="6" t="e">
        <f>INDEX(sgStats[gl_prod],MATCH(stat_prod_calc_test_venusaur[[#This Row],[iv_str]],sgStats[gl_iv_string],0))</f>
        <v>#N/A</v>
      </c>
      <c r="T1068" s="5">
        <f>ROUND(stat_prod_calc_test_venusaur[[#This Row],[gl_percent_rank]],2)</f>
        <v>76.900000000000006</v>
      </c>
      <c r="U1068" s="5" t="e">
        <f>INDEX(sgStats[gl_percent_sp],MATCH(stat_prod_calc_test_venusaur[[#This Row],[iv_str]],sgStats[gl_iv_string],0))</f>
        <v>#N/A</v>
      </c>
      <c r="V1068" s="5" t="e">
        <f>stat_prod_calc_test_venusaur[[#This Row],[my_gl_%sp]]=stat_prod_calc_test_venusaur[[#This Row],[sg_gl_%sp]]</f>
        <v>#N/A</v>
      </c>
      <c r="W1068" s="5">
        <f>ROUND(stat_prod_calc_test_venusaur[[#This Row],[gl_stat_product]]/$F$2*100,2)</f>
        <v>97.7</v>
      </c>
      <c r="X1068" s="5" t="e">
        <f>stat_prod_calc_test_venusaur[[#This Row],[Column1]]=stat_prod_calc_test_venusaur[[#This Row],[sg_gl_%sp]]</f>
        <v>#N/A</v>
      </c>
      <c r="Y1068" s="5">
        <f>stat_prod_calc_test_venusaur[[#This Row],[ul_stat_product]]/$L$66*100</f>
        <v>97.847916244593989</v>
      </c>
      <c r="Z1068" s="5" t="e">
        <f>INDEX(sgStats[gl_rank],MATCH(stat_prod_calc_test_venusaur[[#This Row],[iv_str]],sgStats[ul_iv_string],0))</f>
        <v>#N/A</v>
      </c>
      <c r="AA1068" s="5" t="e">
        <f>stat_prod_calc_test_venusaur[[#This Row],[sg_ul_rank]]=stat_prod_calc_test_venusaur[[#This Row],[ul_rank]]</f>
        <v>#N/A</v>
      </c>
      <c r="AB1068" s="5">
        <f>ROUND(stat_prod_calc_test_venusaur[[#This Row],[ul_stat_product]],1)</f>
        <v>3868.6</v>
      </c>
      <c r="AC1068" s="5" t="e">
        <f>INDEX(sgStats[ul_prod],MATCH(stat_prod_calc_test_venusaur[[#This Row],[iv_str]],sgStats[ul_iv_string],0))</f>
        <v>#N/A</v>
      </c>
    </row>
    <row r="1069" spans="1:29" x14ac:dyDescent="0.25">
      <c r="A1069" s="5" t="s">
        <v>36</v>
      </c>
      <c r="B1069" s="5" t="s">
        <v>1315</v>
      </c>
      <c r="C1069">
        <v>20.5</v>
      </c>
      <c r="D1069">
        <v>1477</v>
      </c>
      <c r="E1069">
        <v>119</v>
      </c>
      <c r="F1069">
        <v>1776.2190000000001</v>
      </c>
      <c r="G1069">
        <v>1278</v>
      </c>
      <c r="H1069">
        <v>68.742000000000004</v>
      </c>
      <c r="I1069">
        <v>39</v>
      </c>
      <c r="J1069">
        <v>2486</v>
      </c>
      <c r="K1069">
        <v>154</v>
      </c>
      <c r="L1069">
        <v>3868.569</v>
      </c>
      <c r="M1069">
        <v>1068</v>
      </c>
      <c r="N1069">
        <v>72.234999999999999</v>
      </c>
      <c r="O1069">
        <v>3</v>
      </c>
      <c r="P1069" t="e">
        <f>INDEX(sgStats[gl_rank],MATCH(stat_prod_calc_test_venusaur[[#This Row],[iv_str]],sgStats[gl_iv_string],0))</f>
        <v>#N/A</v>
      </c>
      <c r="Q1069" t="e">
        <f>stat_prod_calc_test_venusaur[[#This Row],[sg_gl_rank]]=stat_prod_calc_test_venusaur[[#This Row],[gl_rank]]</f>
        <v>#N/A</v>
      </c>
      <c r="R1069">
        <f>ROUND(stat_prod_calc_test_venusaur[[#This Row],[gl_stat_product]],1)</f>
        <v>1776.2</v>
      </c>
      <c r="S1069" s="6" t="e">
        <f>INDEX(sgStats[gl_prod],MATCH(stat_prod_calc_test_venusaur[[#This Row],[iv_str]],sgStats[gl_iv_string],0))</f>
        <v>#N/A</v>
      </c>
      <c r="T1069" s="5">
        <f>ROUND(stat_prod_calc_test_venusaur[[#This Row],[gl_percent_rank]],2)</f>
        <v>68.739999999999995</v>
      </c>
      <c r="U1069" s="5" t="e">
        <f>INDEX(sgStats[gl_percent_sp],MATCH(stat_prod_calc_test_venusaur[[#This Row],[iv_str]],sgStats[gl_iv_string],0))</f>
        <v>#N/A</v>
      </c>
      <c r="V1069" s="5" t="e">
        <f>stat_prod_calc_test_venusaur[[#This Row],[my_gl_%sp]]=stat_prod_calc_test_venusaur[[#This Row],[sg_gl_%sp]]</f>
        <v>#N/A</v>
      </c>
      <c r="W1069" s="5">
        <f>ROUND(stat_prod_calc_test_venusaur[[#This Row],[gl_stat_product]]/$F$2*100,2)</f>
        <v>97.24</v>
      </c>
      <c r="X1069" s="5" t="e">
        <f>stat_prod_calc_test_venusaur[[#This Row],[Column1]]=stat_prod_calc_test_venusaur[[#This Row],[sg_gl_%sp]]</f>
        <v>#N/A</v>
      </c>
      <c r="Y1069" s="5">
        <f>stat_prod_calc_test_venusaur[[#This Row],[ul_stat_product]]/$L$66*100</f>
        <v>97.846727485600198</v>
      </c>
      <c r="Z1069" s="5" t="e">
        <f>INDEX(sgStats[gl_rank],MATCH(stat_prod_calc_test_venusaur[[#This Row],[iv_str]],sgStats[ul_iv_string],0))</f>
        <v>#N/A</v>
      </c>
      <c r="AA1069" s="5" t="e">
        <f>stat_prod_calc_test_venusaur[[#This Row],[sg_ul_rank]]=stat_prod_calc_test_venusaur[[#This Row],[ul_rank]]</f>
        <v>#N/A</v>
      </c>
      <c r="AB1069" s="5">
        <f>ROUND(stat_prod_calc_test_venusaur[[#This Row],[ul_stat_product]],1)</f>
        <v>3868.6</v>
      </c>
      <c r="AC1069" s="5" t="e">
        <f>INDEX(sgStats[ul_prod],MATCH(stat_prod_calc_test_venusaur[[#This Row],[iv_str]],sgStats[ul_iv_string],0))</f>
        <v>#N/A</v>
      </c>
    </row>
    <row r="1070" spans="1:29" x14ac:dyDescent="0.25">
      <c r="A1070" s="5" t="s">
        <v>36</v>
      </c>
      <c r="B1070" s="5" t="s">
        <v>1369</v>
      </c>
      <c r="C1070">
        <v>20.5</v>
      </c>
      <c r="D1070">
        <v>1484</v>
      </c>
      <c r="E1070">
        <v>122</v>
      </c>
      <c r="F1070">
        <v>1774.896</v>
      </c>
      <c r="G1070">
        <v>1332</v>
      </c>
      <c r="H1070">
        <v>67.472999999999999</v>
      </c>
      <c r="I1070">
        <v>39</v>
      </c>
      <c r="J1070">
        <v>2498</v>
      </c>
      <c r="K1070">
        <v>158</v>
      </c>
      <c r="L1070">
        <v>3868.5680000000002</v>
      </c>
      <c r="M1070">
        <v>1069</v>
      </c>
      <c r="N1070">
        <v>72.209000000000003</v>
      </c>
      <c r="O1070">
        <v>3</v>
      </c>
      <c r="P1070" t="e">
        <f>INDEX(sgStats[gl_rank],MATCH(stat_prod_calc_test_venusaur[[#This Row],[iv_str]],sgStats[gl_iv_string],0))</f>
        <v>#N/A</v>
      </c>
      <c r="Q1070" t="e">
        <f>stat_prod_calc_test_venusaur[[#This Row],[sg_gl_rank]]=stat_prod_calc_test_venusaur[[#This Row],[gl_rank]]</f>
        <v>#N/A</v>
      </c>
      <c r="R1070">
        <f>ROUND(stat_prod_calc_test_venusaur[[#This Row],[gl_stat_product]],1)</f>
        <v>1774.9</v>
      </c>
      <c r="S1070" s="6" t="e">
        <f>INDEX(sgStats[gl_prod],MATCH(stat_prod_calc_test_venusaur[[#This Row],[iv_str]],sgStats[gl_iv_string],0))</f>
        <v>#N/A</v>
      </c>
      <c r="T1070" s="5">
        <f>ROUND(stat_prod_calc_test_venusaur[[#This Row],[gl_percent_rank]],2)</f>
        <v>67.47</v>
      </c>
      <c r="U1070" s="5" t="e">
        <f>INDEX(sgStats[gl_percent_sp],MATCH(stat_prod_calc_test_venusaur[[#This Row],[iv_str]],sgStats[gl_iv_string],0))</f>
        <v>#N/A</v>
      </c>
      <c r="V1070" s="5" t="e">
        <f>stat_prod_calc_test_venusaur[[#This Row],[my_gl_%sp]]=stat_prod_calc_test_venusaur[[#This Row],[sg_gl_%sp]]</f>
        <v>#N/A</v>
      </c>
      <c r="W1070" s="5">
        <f>ROUND(stat_prod_calc_test_venusaur[[#This Row],[gl_stat_product]]/$F$2*100,2)</f>
        <v>97.17</v>
      </c>
      <c r="X1070" s="5" t="e">
        <f>stat_prod_calc_test_venusaur[[#This Row],[Column1]]=stat_prod_calc_test_venusaur[[#This Row],[sg_gl_%sp]]</f>
        <v>#N/A</v>
      </c>
      <c r="Y1070" s="5">
        <f>stat_prod_calc_test_venusaur[[#This Row],[ul_stat_product]]/$L$66*100</f>
        <v>97.846702192855659</v>
      </c>
      <c r="Z1070" s="5" t="e">
        <f>INDEX(sgStats[gl_rank],MATCH(stat_prod_calc_test_venusaur[[#This Row],[iv_str]],sgStats[ul_iv_string],0))</f>
        <v>#N/A</v>
      </c>
      <c r="AA1070" s="5" t="e">
        <f>stat_prod_calc_test_venusaur[[#This Row],[sg_ul_rank]]=stat_prod_calc_test_venusaur[[#This Row],[ul_rank]]</f>
        <v>#N/A</v>
      </c>
      <c r="AB1070" s="5">
        <f>ROUND(stat_prod_calc_test_venusaur[[#This Row],[ul_stat_product]],1)</f>
        <v>3868.6</v>
      </c>
      <c r="AC1070" s="5" t="e">
        <f>INDEX(sgStats[ul_prod],MATCH(stat_prod_calc_test_venusaur[[#This Row],[iv_str]],sgStats[ul_iv_string],0))</f>
        <v>#N/A</v>
      </c>
    </row>
    <row r="1071" spans="1:29" x14ac:dyDescent="0.25">
      <c r="A1071" s="5" t="s">
        <v>36</v>
      </c>
      <c r="B1071" s="5" t="s">
        <v>1825</v>
      </c>
      <c r="C1071">
        <v>21</v>
      </c>
      <c r="D1071">
        <v>1475</v>
      </c>
      <c r="E1071">
        <v>124</v>
      </c>
      <c r="F1071">
        <v>1765.248</v>
      </c>
      <c r="G1071">
        <v>1788</v>
      </c>
      <c r="H1071">
        <v>56.337000000000003</v>
      </c>
      <c r="I1071">
        <v>41</v>
      </c>
      <c r="J1071">
        <v>2490</v>
      </c>
      <c r="K1071">
        <v>161</v>
      </c>
      <c r="L1071">
        <v>3868.5279999999998</v>
      </c>
      <c r="M1071">
        <v>1070</v>
      </c>
      <c r="N1071">
        <v>72.183000000000007</v>
      </c>
      <c r="O1071">
        <v>3</v>
      </c>
      <c r="P1071" t="e">
        <f>INDEX(sgStats[gl_rank],MATCH(stat_prod_calc_test_venusaur[[#This Row],[iv_str]],sgStats[gl_iv_string],0))</f>
        <v>#N/A</v>
      </c>
      <c r="Q1071" t="e">
        <f>stat_prod_calc_test_venusaur[[#This Row],[sg_gl_rank]]=stat_prod_calc_test_venusaur[[#This Row],[gl_rank]]</f>
        <v>#N/A</v>
      </c>
      <c r="R1071">
        <f>ROUND(stat_prod_calc_test_venusaur[[#This Row],[gl_stat_product]],1)</f>
        <v>1765.2</v>
      </c>
      <c r="S1071" s="6" t="e">
        <f>INDEX(sgStats[gl_prod],MATCH(stat_prod_calc_test_venusaur[[#This Row],[iv_str]],sgStats[gl_iv_string],0))</f>
        <v>#N/A</v>
      </c>
      <c r="T1071" s="5">
        <f>ROUND(stat_prod_calc_test_venusaur[[#This Row],[gl_percent_rank]],2)</f>
        <v>56.34</v>
      </c>
      <c r="U1071" s="5" t="e">
        <f>INDEX(sgStats[gl_percent_sp],MATCH(stat_prod_calc_test_venusaur[[#This Row],[iv_str]],sgStats[gl_iv_string],0))</f>
        <v>#N/A</v>
      </c>
      <c r="V1071" s="5" t="e">
        <f>stat_prod_calc_test_venusaur[[#This Row],[my_gl_%sp]]=stat_prod_calc_test_venusaur[[#This Row],[sg_gl_%sp]]</f>
        <v>#N/A</v>
      </c>
      <c r="W1071" s="5">
        <f>ROUND(stat_prod_calc_test_venusaur[[#This Row],[gl_stat_product]]/$F$2*100,2)</f>
        <v>96.64</v>
      </c>
      <c r="X1071" s="5" t="e">
        <f>stat_prod_calc_test_venusaur[[#This Row],[Column1]]=stat_prod_calc_test_venusaur[[#This Row],[sg_gl_%sp]]</f>
        <v>#N/A</v>
      </c>
      <c r="Y1071" s="5">
        <f>stat_prod_calc_test_venusaur[[#This Row],[ul_stat_product]]/$L$66*100</f>
        <v>97.84569048307371</v>
      </c>
      <c r="Z1071" s="5" t="e">
        <f>INDEX(sgStats[gl_rank],MATCH(stat_prod_calc_test_venusaur[[#This Row],[iv_str]],sgStats[ul_iv_string],0))</f>
        <v>#N/A</v>
      </c>
      <c r="AA1071" s="5" t="e">
        <f>stat_prod_calc_test_venusaur[[#This Row],[sg_ul_rank]]=stat_prod_calc_test_venusaur[[#This Row],[ul_rank]]</f>
        <v>#N/A</v>
      </c>
      <c r="AB1071" s="5">
        <f>ROUND(stat_prod_calc_test_venusaur[[#This Row],[ul_stat_product]],1)</f>
        <v>3868.5</v>
      </c>
      <c r="AC1071" s="5" t="e">
        <f>INDEX(sgStats[ul_prod],MATCH(stat_prod_calc_test_venusaur[[#This Row],[iv_str]],sgStats[ul_iv_string],0))</f>
        <v>#N/A</v>
      </c>
    </row>
    <row r="1072" spans="1:29" x14ac:dyDescent="0.25">
      <c r="A1072" s="5" t="s">
        <v>36</v>
      </c>
      <c r="B1072" s="5" t="s">
        <v>2874</v>
      </c>
      <c r="C1072">
        <v>20</v>
      </c>
      <c r="D1072">
        <v>1470</v>
      </c>
      <c r="E1072">
        <v>118</v>
      </c>
      <c r="F1072">
        <v>1743.463</v>
      </c>
      <c r="G1072">
        <v>2837</v>
      </c>
      <c r="H1072">
        <v>30.72</v>
      </c>
      <c r="I1072">
        <v>38</v>
      </c>
      <c r="J1072">
        <v>2499</v>
      </c>
      <c r="K1072">
        <v>154</v>
      </c>
      <c r="L1072">
        <v>3868.308</v>
      </c>
      <c r="M1072">
        <v>1071</v>
      </c>
      <c r="N1072">
        <v>72.156999999999996</v>
      </c>
      <c r="O1072">
        <v>3</v>
      </c>
      <c r="P1072" t="e">
        <f>INDEX(sgStats[gl_rank],MATCH(stat_prod_calc_test_venusaur[[#This Row],[iv_str]],sgStats[gl_iv_string],0))</f>
        <v>#N/A</v>
      </c>
      <c r="Q1072" t="e">
        <f>stat_prod_calc_test_venusaur[[#This Row],[sg_gl_rank]]=stat_prod_calc_test_venusaur[[#This Row],[gl_rank]]</f>
        <v>#N/A</v>
      </c>
      <c r="R1072">
        <f>ROUND(stat_prod_calc_test_venusaur[[#This Row],[gl_stat_product]],1)</f>
        <v>1743.5</v>
      </c>
      <c r="S1072" s="6" t="e">
        <f>INDEX(sgStats[gl_prod],MATCH(stat_prod_calc_test_venusaur[[#This Row],[iv_str]],sgStats[gl_iv_string],0))</f>
        <v>#N/A</v>
      </c>
      <c r="T1072" s="5">
        <f>ROUND(stat_prod_calc_test_venusaur[[#This Row],[gl_percent_rank]],2)</f>
        <v>30.72</v>
      </c>
      <c r="U1072" s="5" t="e">
        <f>INDEX(sgStats[gl_percent_sp],MATCH(stat_prod_calc_test_venusaur[[#This Row],[iv_str]],sgStats[gl_iv_string],0))</f>
        <v>#N/A</v>
      </c>
      <c r="V1072" s="5" t="e">
        <f>stat_prod_calc_test_venusaur[[#This Row],[my_gl_%sp]]=stat_prod_calc_test_venusaur[[#This Row],[sg_gl_%sp]]</f>
        <v>#N/A</v>
      </c>
      <c r="W1072" s="5">
        <f>ROUND(stat_prod_calc_test_venusaur[[#This Row],[gl_stat_product]]/$F$2*100,2)</f>
        <v>95.45</v>
      </c>
      <c r="X1072" s="5" t="e">
        <f>stat_prod_calc_test_venusaur[[#This Row],[Column1]]=stat_prod_calc_test_venusaur[[#This Row],[sg_gl_%sp]]</f>
        <v>#N/A</v>
      </c>
      <c r="Y1072" s="5">
        <f>stat_prod_calc_test_venusaur[[#This Row],[ul_stat_product]]/$L$66*100</f>
        <v>97.84012607927302</v>
      </c>
      <c r="Z1072" s="5" t="e">
        <f>INDEX(sgStats[gl_rank],MATCH(stat_prod_calc_test_venusaur[[#This Row],[iv_str]],sgStats[ul_iv_string],0))</f>
        <v>#N/A</v>
      </c>
      <c r="AA1072" s="5" t="e">
        <f>stat_prod_calc_test_venusaur[[#This Row],[sg_ul_rank]]=stat_prod_calc_test_venusaur[[#This Row],[ul_rank]]</f>
        <v>#N/A</v>
      </c>
      <c r="AB1072" s="5">
        <f>ROUND(stat_prod_calc_test_venusaur[[#This Row],[ul_stat_product]],1)</f>
        <v>3868.3</v>
      </c>
      <c r="AC1072" s="5" t="e">
        <f>INDEX(sgStats[ul_prod],MATCH(stat_prod_calc_test_venusaur[[#This Row],[iv_str]],sgStats[ul_iv_string],0))</f>
        <v>#N/A</v>
      </c>
    </row>
    <row r="1073" spans="1:29" x14ac:dyDescent="0.25">
      <c r="A1073" s="5" t="s">
        <v>36</v>
      </c>
      <c r="B1073" s="5" t="s">
        <v>1321</v>
      </c>
      <c r="C1073">
        <v>20.5</v>
      </c>
      <c r="D1073">
        <v>1481</v>
      </c>
      <c r="E1073">
        <v>119</v>
      </c>
      <c r="F1073">
        <v>1776.0889999999999</v>
      </c>
      <c r="G1073">
        <v>1284</v>
      </c>
      <c r="H1073">
        <v>68.596000000000004</v>
      </c>
      <c r="I1073">
        <v>39</v>
      </c>
      <c r="J1073">
        <v>2492</v>
      </c>
      <c r="K1073">
        <v>154</v>
      </c>
      <c r="L1073">
        <v>3868.2849999999999</v>
      </c>
      <c r="M1073">
        <v>1072</v>
      </c>
      <c r="N1073">
        <v>72.131</v>
      </c>
      <c r="O1073">
        <v>3</v>
      </c>
      <c r="P1073" t="e">
        <f>INDEX(sgStats[gl_rank],MATCH(stat_prod_calc_test_venusaur[[#This Row],[iv_str]],sgStats[gl_iv_string],0))</f>
        <v>#N/A</v>
      </c>
      <c r="Q1073" t="e">
        <f>stat_prod_calc_test_venusaur[[#This Row],[sg_gl_rank]]=stat_prod_calc_test_venusaur[[#This Row],[gl_rank]]</f>
        <v>#N/A</v>
      </c>
      <c r="R1073">
        <f>ROUND(stat_prod_calc_test_venusaur[[#This Row],[gl_stat_product]],1)</f>
        <v>1776.1</v>
      </c>
      <c r="S1073" s="6" t="e">
        <f>INDEX(sgStats[gl_prod],MATCH(stat_prod_calc_test_venusaur[[#This Row],[iv_str]],sgStats[gl_iv_string],0))</f>
        <v>#N/A</v>
      </c>
      <c r="T1073" s="5">
        <f>ROUND(stat_prod_calc_test_venusaur[[#This Row],[gl_percent_rank]],2)</f>
        <v>68.599999999999994</v>
      </c>
      <c r="U1073" s="5" t="e">
        <f>INDEX(sgStats[gl_percent_sp],MATCH(stat_prod_calc_test_venusaur[[#This Row],[iv_str]],sgStats[gl_iv_string],0))</f>
        <v>#N/A</v>
      </c>
      <c r="V1073" s="5" t="e">
        <f>stat_prod_calc_test_venusaur[[#This Row],[my_gl_%sp]]=stat_prod_calc_test_venusaur[[#This Row],[sg_gl_%sp]]</f>
        <v>#N/A</v>
      </c>
      <c r="W1073" s="5">
        <f>ROUND(stat_prod_calc_test_venusaur[[#This Row],[gl_stat_product]]/$F$2*100,2)</f>
        <v>97.23</v>
      </c>
      <c r="X1073" s="5" t="e">
        <f>stat_prod_calc_test_venusaur[[#This Row],[Column1]]=stat_prod_calc_test_venusaur[[#This Row],[sg_gl_%sp]]</f>
        <v>#N/A</v>
      </c>
      <c r="Y1073" s="5">
        <f>stat_prod_calc_test_venusaur[[#This Row],[ul_stat_product]]/$L$66*100</f>
        <v>97.839544346148415</v>
      </c>
      <c r="Z1073" s="5" t="e">
        <f>INDEX(sgStats[gl_rank],MATCH(stat_prod_calc_test_venusaur[[#This Row],[iv_str]],sgStats[ul_iv_string],0))</f>
        <v>#N/A</v>
      </c>
      <c r="AA1073" s="5" t="e">
        <f>stat_prod_calc_test_venusaur[[#This Row],[sg_ul_rank]]=stat_prod_calc_test_venusaur[[#This Row],[ul_rank]]</f>
        <v>#N/A</v>
      </c>
      <c r="AB1073" s="5">
        <f>ROUND(stat_prod_calc_test_venusaur[[#This Row],[ul_stat_product]],1)</f>
        <v>3868.3</v>
      </c>
      <c r="AC1073" s="5" t="e">
        <f>INDEX(sgStats[ul_prod],MATCH(stat_prod_calc_test_venusaur[[#This Row],[iv_str]],sgStats[ul_iv_string],0))</f>
        <v>#N/A</v>
      </c>
    </row>
    <row r="1074" spans="1:29" x14ac:dyDescent="0.25">
      <c r="A1074" s="5" t="s">
        <v>36</v>
      </c>
      <c r="B1074" s="5" t="s">
        <v>59</v>
      </c>
      <c r="C1074">
        <v>21.5</v>
      </c>
      <c r="D1074">
        <v>1500</v>
      </c>
      <c r="E1074">
        <v>122</v>
      </c>
      <c r="F1074">
        <v>1835.01</v>
      </c>
      <c r="G1074">
        <v>23</v>
      </c>
      <c r="H1074">
        <v>99.462999999999994</v>
      </c>
      <c r="I1074">
        <v>41</v>
      </c>
      <c r="J1074">
        <v>2473</v>
      </c>
      <c r="K1074">
        <v>156</v>
      </c>
      <c r="L1074">
        <v>3868.2719999999999</v>
      </c>
      <c r="M1074">
        <v>1073</v>
      </c>
      <c r="N1074">
        <v>72.105000000000004</v>
      </c>
      <c r="O1074">
        <v>3</v>
      </c>
      <c r="P1074">
        <f>INDEX(sgStats[gl_rank],MATCH(stat_prod_calc_test_venusaur[[#This Row],[iv_str]],sgStats[gl_iv_string],0))</f>
        <v>23</v>
      </c>
      <c r="Q1074" t="b">
        <f>stat_prod_calc_test_venusaur[[#This Row],[sg_gl_rank]]=stat_prod_calc_test_venusaur[[#This Row],[gl_rank]]</f>
        <v>1</v>
      </c>
      <c r="R1074">
        <f>ROUND(stat_prod_calc_test_venusaur[[#This Row],[gl_stat_product]],1)</f>
        <v>1835</v>
      </c>
      <c r="S1074" s="6">
        <f>INDEX(sgStats[gl_prod],MATCH(stat_prod_calc_test_venusaur[[#This Row],[iv_str]],sgStats[gl_iv_string],0))</f>
        <v>1835</v>
      </c>
      <c r="T1074" s="5">
        <f>ROUND(stat_prod_calc_test_venusaur[[#This Row],[gl_percent_rank]],2)</f>
        <v>99.46</v>
      </c>
      <c r="U1074" s="5">
        <f>INDEX(sgStats[gl_percent_sp],MATCH(stat_prod_calc_test_venusaur[[#This Row],[iv_str]],sgStats[gl_iv_string],0))</f>
        <v>99.05</v>
      </c>
      <c r="V1074" s="5" t="b">
        <f>stat_prod_calc_test_venusaur[[#This Row],[my_gl_%sp]]=stat_prod_calc_test_venusaur[[#This Row],[sg_gl_%sp]]</f>
        <v>0</v>
      </c>
      <c r="W1074" s="5">
        <f>ROUND(stat_prod_calc_test_venusaur[[#This Row],[gl_stat_product]]/$F$2*100,2)</f>
        <v>100.46</v>
      </c>
      <c r="X1074" s="5" t="b">
        <f>stat_prod_calc_test_venusaur[[#This Row],[Column1]]=stat_prod_calc_test_venusaur[[#This Row],[sg_gl_%sp]]</f>
        <v>0</v>
      </c>
      <c r="Y1074" s="5">
        <f>stat_prod_calc_test_venusaur[[#This Row],[ul_stat_product]]/$L$66*100</f>
        <v>97.839215540469269</v>
      </c>
      <c r="Z1074" s="5" t="e">
        <f>INDEX(sgStats[gl_rank],MATCH(stat_prod_calc_test_venusaur[[#This Row],[iv_str]],sgStats[ul_iv_string],0))</f>
        <v>#N/A</v>
      </c>
      <c r="AA1074" s="5" t="e">
        <f>stat_prod_calc_test_venusaur[[#This Row],[sg_ul_rank]]=stat_prod_calc_test_venusaur[[#This Row],[ul_rank]]</f>
        <v>#N/A</v>
      </c>
      <c r="AB1074" s="5">
        <f>ROUND(stat_prod_calc_test_venusaur[[#This Row],[ul_stat_product]],1)</f>
        <v>3868.3</v>
      </c>
      <c r="AC1074" s="5" t="e">
        <f>INDEX(sgStats[ul_prod],MATCH(stat_prod_calc_test_venusaur[[#This Row],[iv_str]],sgStats[ul_iv_string],0))</f>
        <v>#N/A</v>
      </c>
    </row>
    <row r="1075" spans="1:29" x14ac:dyDescent="0.25">
      <c r="A1075" s="5" t="s">
        <v>36</v>
      </c>
      <c r="B1075" s="5" t="s">
        <v>1536</v>
      </c>
      <c r="C1075">
        <v>19.5</v>
      </c>
      <c r="D1075">
        <v>1483</v>
      </c>
      <c r="E1075">
        <v>120</v>
      </c>
      <c r="F1075">
        <v>1771.587</v>
      </c>
      <c r="G1075">
        <v>1500</v>
      </c>
      <c r="H1075">
        <v>63.37</v>
      </c>
      <c r="I1075">
        <v>35.5</v>
      </c>
      <c r="J1075">
        <v>2491</v>
      </c>
      <c r="K1075">
        <v>156</v>
      </c>
      <c r="L1075">
        <v>3868.1750000000002</v>
      </c>
      <c r="M1075">
        <v>1074</v>
      </c>
      <c r="N1075">
        <v>72.078999999999994</v>
      </c>
      <c r="O1075">
        <v>3</v>
      </c>
      <c r="P1075" t="e">
        <f>INDEX(sgStats[gl_rank],MATCH(stat_prod_calc_test_venusaur[[#This Row],[iv_str]],sgStats[gl_iv_string],0))</f>
        <v>#N/A</v>
      </c>
      <c r="Q1075" t="e">
        <f>stat_prod_calc_test_venusaur[[#This Row],[sg_gl_rank]]=stat_prod_calc_test_venusaur[[#This Row],[gl_rank]]</f>
        <v>#N/A</v>
      </c>
      <c r="R1075">
        <f>ROUND(stat_prod_calc_test_venusaur[[#This Row],[gl_stat_product]],1)</f>
        <v>1771.6</v>
      </c>
      <c r="S1075" s="6" t="e">
        <f>INDEX(sgStats[gl_prod],MATCH(stat_prod_calc_test_venusaur[[#This Row],[iv_str]],sgStats[gl_iv_string],0))</f>
        <v>#N/A</v>
      </c>
      <c r="T1075" s="5">
        <f>ROUND(stat_prod_calc_test_venusaur[[#This Row],[gl_percent_rank]],2)</f>
        <v>63.37</v>
      </c>
      <c r="U1075" s="5" t="e">
        <f>INDEX(sgStats[gl_percent_sp],MATCH(stat_prod_calc_test_venusaur[[#This Row],[iv_str]],sgStats[gl_iv_string],0))</f>
        <v>#N/A</v>
      </c>
      <c r="V1075" s="5" t="e">
        <f>stat_prod_calc_test_venusaur[[#This Row],[my_gl_%sp]]=stat_prod_calc_test_venusaur[[#This Row],[sg_gl_%sp]]</f>
        <v>#N/A</v>
      </c>
      <c r="W1075" s="5">
        <f>ROUND(stat_prod_calc_test_venusaur[[#This Row],[gl_stat_product]]/$F$2*100,2)</f>
        <v>96.99</v>
      </c>
      <c r="X1075" s="5" t="e">
        <f>stat_prod_calc_test_venusaur[[#This Row],[Column1]]=stat_prod_calc_test_venusaur[[#This Row],[sg_gl_%sp]]</f>
        <v>#N/A</v>
      </c>
      <c r="Y1075" s="5">
        <f>stat_prod_calc_test_venusaur[[#This Row],[ul_stat_product]]/$L$66*100</f>
        <v>97.83676214424807</v>
      </c>
      <c r="Z1075" s="5" t="e">
        <f>INDEX(sgStats[gl_rank],MATCH(stat_prod_calc_test_venusaur[[#This Row],[iv_str]],sgStats[ul_iv_string],0))</f>
        <v>#N/A</v>
      </c>
      <c r="AA1075" s="5" t="e">
        <f>stat_prod_calc_test_venusaur[[#This Row],[sg_ul_rank]]=stat_prod_calc_test_venusaur[[#This Row],[ul_rank]]</f>
        <v>#N/A</v>
      </c>
      <c r="AB1075" s="5">
        <f>ROUND(stat_prod_calc_test_venusaur[[#This Row],[ul_stat_product]],1)</f>
        <v>3868.2</v>
      </c>
      <c r="AC1075" s="5" t="e">
        <f>INDEX(sgStats[ul_prod],MATCH(stat_prod_calc_test_venusaur[[#This Row],[iv_str]],sgStats[ul_iv_string],0))</f>
        <v>#N/A</v>
      </c>
    </row>
    <row r="1076" spans="1:29" x14ac:dyDescent="0.25">
      <c r="A1076" s="5" t="s">
        <v>36</v>
      </c>
      <c r="B1076" s="5" t="s">
        <v>1952</v>
      </c>
      <c r="C1076">
        <v>21</v>
      </c>
      <c r="D1076">
        <v>1469</v>
      </c>
      <c r="E1076">
        <v>120</v>
      </c>
      <c r="F1076">
        <v>1762.896</v>
      </c>
      <c r="G1076">
        <v>1916</v>
      </c>
      <c r="H1076">
        <v>53.235999999999997</v>
      </c>
      <c r="I1076">
        <v>41</v>
      </c>
      <c r="J1076">
        <v>2479</v>
      </c>
      <c r="K1076">
        <v>156</v>
      </c>
      <c r="L1076">
        <v>3868.1729999999998</v>
      </c>
      <c r="M1076">
        <v>1075</v>
      </c>
      <c r="N1076">
        <v>72.052999999999997</v>
      </c>
      <c r="O1076">
        <v>3</v>
      </c>
      <c r="P1076" t="e">
        <f>INDEX(sgStats[gl_rank],MATCH(stat_prod_calc_test_venusaur[[#This Row],[iv_str]],sgStats[gl_iv_string],0))</f>
        <v>#N/A</v>
      </c>
      <c r="Q1076" t="e">
        <f>stat_prod_calc_test_venusaur[[#This Row],[sg_gl_rank]]=stat_prod_calc_test_venusaur[[#This Row],[gl_rank]]</f>
        <v>#N/A</v>
      </c>
      <c r="R1076">
        <f>ROUND(stat_prod_calc_test_venusaur[[#This Row],[gl_stat_product]],1)</f>
        <v>1762.9</v>
      </c>
      <c r="S1076" s="6" t="e">
        <f>INDEX(sgStats[gl_prod],MATCH(stat_prod_calc_test_venusaur[[#This Row],[iv_str]],sgStats[gl_iv_string],0))</f>
        <v>#N/A</v>
      </c>
      <c r="T1076" s="5">
        <f>ROUND(stat_prod_calc_test_venusaur[[#This Row],[gl_percent_rank]],2)</f>
        <v>53.24</v>
      </c>
      <c r="U1076" s="5" t="e">
        <f>INDEX(sgStats[gl_percent_sp],MATCH(stat_prod_calc_test_venusaur[[#This Row],[iv_str]],sgStats[gl_iv_string],0))</f>
        <v>#N/A</v>
      </c>
      <c r="V1076" s="5" t="e">
        <f>stat_prod_calc_test_venusaur[[#This Row],[my_gl_%sp]]=stat_prod_calc_test_venusaur[[#This Row],[sg_gl_%sp]]</f>
        <v>#N/A</v>
      </c>
      <c r="W1076" s="5">
        <f>ROUND(stat_prod_calc_test_venusaur[[#This Row],[gl_stat_product]]/$F$2*100,2)</f>
        <v>96.51</v>
      </c>
      <c r="X1076" s="5" t="e">
        <f>stat_prod_calc_test_venusaur[[#This Row],[Column1]]=stat_prod_calc_test_venusaur[[#This Row],[sg_gl_%sp]]</f>
        <v>#N/A</v>
      </c>
      <c r="Y1076" s="5">
        <f>stat_prod_calc_test_venusaur[[#This Row],[ul_stat_product]]/$L$66*100</f>
        <v>97.836711558758964</v>
      </c>
      <c r="Z1076" s="5" t="e">
        <f>INDEX(sgStats[gl_rank],MATCH(stat_prod_calc_test_venusaur[[#This Row],[iv_str]],sgStats[ul_iv_string],0))</f>
        <v>#N/A</v>
      </c>
      <c r="AA1076" s="5" t="e">
        <f>stat_prod_calc_test_venusaur[[#This Row],[sg_ul_rank]]=stat_prod_calc_test_venusaur[[#This Row],[ul_rank]]</f>
        <v>#N/A</v>
      </c>
      <c r="AB1076" s="5">
        <f>ROUND(stat_prod_calc_test_venusaur[[#This Row],[ul_stat_product]],1)</f>
        <v>3868.2</v>
      </c>
      <c r="AC1076" s="5" t="e">
        <f>INDEX(sgStats[ul_prod],MATCH(stat_prod_calc_test_venusaur[[#This Row],[iv_str]],sgStats[ul_iv_string],0))</f>
        <v>#N/A</v>
      </c>
    </row>
    <row r="1077" spans="1:29" x14ac:dyDescent="0.25">
      <c r="A1077" s="5" t="s">
        <v>36</v>
      </c>
      <c r="B1077" s="5" t="s">
        <v>1188</v>
      </c>
      <c r="C1077">
        <v>21</v>
      </c>
      <c r="D1077">
        <v>1482</v>
      </c>
      <c r="E1077">
        <v>125</v>
      </c>
      <c r="F1077">
        <v>1779.4829999999999</v>
      </c>
      <c r="G1077">
        <v>1152</v>
      </c>
      <c r="H1077">
        <v>71.893000000000001</v>
      </c>
      <c r="I1077">
        <v>40.5</v>
      </c>
      <c r="J1077">
        <v>2486</v>
      </c>
      <c r="K1077">
        <v>162</v>
      </c>
      <c r="L1077">
        <v>3868.1610000000001</v>
      </c>
      <c r="M1077">
        <v>1076</v>
      </c>
      <c r="N1077">
        <v>72.027000000000001</v>
      </c>
      <c r="O1077">
        <v>3</v>
      </c>
      <c r="P1077" t="e">
        <f>INDEX(sgStats[gl_rank],MATCH(stat_prod_calc_test_venusaur[[#This Row],[iv_str]],sgStats[gl_iv_string],0))</f>
        <v>#N/A</v>
      </c>
      <c r="Q1077" t="e">
        <f>stat_prod_calc_test_venusaur[[#This Row],[sg_gl_rank]]=stat_prod_calc_test_venusaur[[#This Row],[gl_rank]]</f>
        <v>#N/A</v>
      </c>
      <c r="R1077">
        <f>ROUND(stat_prod_calc_test_venusaur[[#This Row],[gl_stat_product]],1)</f>
        <v>1779.5</v>
      </c>
      <c r="S1077" s="6" t="e">
        <f>INDEX(sgStats[gl_prod],MATCH(stat_prod_calc_test_venusaur[[#This Row],[iv_str]],sgStats[gl_iv_string],0))</f>
        <v>#N/A</v>
      </c>
      <c r="T1077" s="5">
        <f>ROUND(stat_prod_calc_test_venusaur[[#This Row],[gl_percent_rank]],2)</f>
        <v>71.89</v>
      </c>
      <c r="U1077" s="5" t="e">
        <f>INDEX(sgStats[gl_percent_sp],MATCH(stat_prod_calc_test_venusaur[[#This Row],[iv_str]],sgStats[gl_iv_string],0))</f>
        <v>#N/A</v>
      </c>
      <c r="V1077" s="5" t="e">
        <f>stat_prod_calc_test_venusaur[[#This Row],[my_gl_%sp]]=stat_prod_calc_test_venusaur[[#This Row],[sg_gl_%sp]]</f>
        <v>#N/A</v>
      </c>
      <c r="W1077" s="5">
        <f>ROUND(stat_prod_calc_test_venusaur[[#This Row],[gl_stat_product]]/$F$2*100,2)</f>
        <v>97.42</v>
      </c>
      <c r="X1077" s="5" t="e">
        <f>stat_prod_calc_test_venusaur[[#This Row],[Column1]]=stat_prod_calc_test_venusaur[[#This Row],[sg_gl_%sp]]</f>
        <v>#N/A</v>
      </c>
      <c r="Y1077" s="5">
        <f>stat_prod_calc_test_venusaur[[#This Row],[ul_stat_product]]/$L$66*100</f>
        <v>97.836408045824385</v>
      </c>
      <c r="Z1077" s="5" t="e">
        <f>INDEX(sgStats[gl_rank],MATCH(stat_prod_calc_test_venusaur[[#This Row],[iv_str]],sgStats[ul_iv_string],0))</f>
        <v>#N/A</v>
      </c>
      <c r="AA1077" s="5" t="e">
        <f>stat_prod_calc_test_venusaur[[#This Row],[sg_ul_rank]]=stat_prod_calc_test_venusaur[[#This Row],[ul_rank]]</f>
        <v>#N/A</v>
      </c>
      <c r="AB1077" s="5">
        <f>ROUND(stat_prod_calc_test_venusaur[[#This Row],[ul_stat_product]],1)</f>
        <v>3868.2</v>
      </c>
      <c r="AC1077" s="5" t="e">
        <f>INDEX(sgStats[ul_prod],MATCH(stat_prod_calc_test_venusaur[[#This Row],[iv_str]],sgStats[ul_iv_string],0))</f>
        <v>#N/A</v>
      </c>
    </row>
    <row r="1078" spans="1:29" x14ac:dyDescent="0.25">
      <c r="A1078" s="5" t="s">
        <v>36</v>
      </c>
      <c r="B1078" s="5" t="s">
        <v>989</v>
      </c>
      <c r="C1078">
        <v>20</v>
      </c>
      <c r="D1078">
        <v>1492</v>
      </c>
      <c r="E1078">
        <v>119</v>
      </c>
      <c r="F1078">
        <v>1784.4</v>
      </c>
      <c r="G1078">
        <v>953</v>
      </c>
      <c r="H1078">
        <v>76.751999999999995</v>
      </c>
      <c r="I1078">
        <v>37</v>
      </c>
      <c r="J1078">
        <v>2499</v>
      </c>
      <c r="K1078">
        <v>154</v>
      </c>
      <c r="L1078">
        <v>3868.1559999999999</v>
      </c>
      <c r="M1078">
        <v>1077</v>
      </c>
      <c r="N1078">
        <v>72.001000000000005</v>
      </c>
      <c r="O1078">
        <v>3</v>
      </c>
      <c r="P1078" t="e">
        <f>INDEX(sgStats[gl_rank],MATCH(stat_prod_calc_test_venusaur[[#This Row],[iv_str]],sgStats[gl_iv_string],0))</f>
        <v>#N/A</v>
      </c>
      <c r="Q1078" t="e">
        <f>stat_prod_calc_test_venusaur[[#This Row],[sg_gl_rank]]=stat_prod_calc_test_venusaur[[#This Row],[gl_rank]]</f>
        <v>#N/A</v>
      </c>
      <c r="R1078">
        <f>ROUND(stat_prod_calc_test_venusaur[[#This Row],[gl_stat_product]],1)</f>
        <v>1784.4</v>
      </c>
      <c r="S1078" s="6" t="e">
        <f>INDEX(sgStats[gl_prod],MATCH(stat_prod_calc_test_venusaur[[#This Row],[iv_str]],sgStats[gl_iv_string],0))</f>
        <v>#N/A</v>
      </c>
      <c r="T1078" s="5">
        <f>ROUND(stat_prod_calc_test_venusaur[[#This Row],[gl_percent_rank]],2)</f>
        <v>76.75</v>
      </c>
      <c r="U1078" s="5" t="e">
        <f>INDEX(sgStats[gl_percent_sp],MATCH(stat_prod_calc_test_venusaur[[#This Row],[iv_str]],sgStats[gl_iv_string],0))</f>
        <v>#N/A</v>
      </c>
      <c r="V1078" s="5" t="e">
        <f>stat_prod_calc_test_venusaur[[#This Row],[my_gl_%sp]]=stat_prod_calc_test_venusaur[[#This Row],[sg_gl_%sp]]</f>
        <v>#N/A</v>
      </c>
      <c r="W1078" s="5">
        <f>ROUND(stat_prod_calc_test_venusaur[[#This Row],[gl_stat_product]]/$F$2*100,2)</f>
        <v>97.69</v>
      </c>
      <c r="X1078" s="5" t="e">
        <f>stat_prod_calc_test_venusaur[[#This Row],[Column1]]=stat_prod_calc_test_venusaur[[#This Row],[sg_gl_%sp]]</f>
        <v>#N/A</v>
      </c>
      <c r="Y1078" s="5">
        <f>stat_prod_calc_test_venusaur[[#This Row],[ul_stat_product]]/$L$66*100</f>
        <v>97.836281582101634</v>
      </c>
      <c r="Z1078" s="5" t="e">
        <f>INDEX(sgStats[gl_rank],MATCH(stat_prod_calc_test_venusaur[[#This Row],[iv_str]],sgStats[ul_iv_string],0))</f>
        <v>#N/A</v>
      </c>
      <c r="AA1078" s="5" t="e">
        <f>stat_prod_calc_test_venusaur[[#This Row],[sg_ul_rank]]=stat_prod_calc_test_venusaur[[#This Row],[ul_rank]]</f>
        <v>#N/A</v>
      </c>
      <c r="AB1078" s="5">
        <f>ROUND(stat_prod_calc_test_venusaur[[#This Row],[ul_stat_product]],1)</f>
        <v>3868.2</v>
      </c>
      <c r="AC1078" s="5" t="e">
        <f>INDEX(sgStats[ul_prod],MATCH(stat_prod_calc_test_venusaur[[#This Row],[iv_str]],sgStats[ul_iv_string],0))</f>
        <v>#N/A</v>
      </c>
    </row>
    <row r="1079" spans="1:29" x14ac:dyDescent="0.25">
      <c r="A1079" s="5" t="s">
        <v>36</v>
      </c>
      <c r="B1079" s="5" t="s">
        <v>2378</v>
      </c>
      <c r="C1079">
        <v>20.5</v>
      </c>
      <c r="D1079">
        <v>1466</v>
      </c>
      <c r="E1079">
        <v>123</v>
      </c>
      <c r="F1079">
        <v>1754.1690000000001</v>
      </c>
      <c r="G1079">
        <v>2341</v>
      </c>
      <c r="H1079">
        <v>42.832999999999998</v>
      </c>
      <c r="I1079">
        <v>39.5</v>
      </c>
      <c r="J1079">
        <v>2485</v>
      </c>
      <c r="K1079">
        <v>160</v>
      </c>
      <c r="L1079">
        <v>3868.127</v>
      </c>
      <c r="M1079">
        <v>1078</v>
      </c>
      <c r="N1079">
        <v>71.974999999999994</v>
      </c>
      <c r="O1079">
        <v>3</v>
      </c>
      <c r="P1079" t="e">
        <f>INDEX(sgStats[gl_rank],MATCH(stat_prod_calc_test_venusaur[[#This Row],[iv_str]],sgStats[gl_iv_string],0))</f>
        <v>#N/A</v>
      </c>
      <c r="Q1079" t="e">
        <f>stat_prod_calc_test_venusaur[[#This Row],[sg_gl_rank]]=stat_prod_calc_test_venusaur[[#This Row],[gl_rank]]</f>
        <v>#N/A</v>
      </c>
      <c r="R1079">
        <f>ROUND(stat_prod_calc_test_venusaur[[#This Row],[gl_stat_product]],1)</f>
        <v>1754.2</v>
      </c>
      <c r="S1079" s="6" t="e">
        <f>INDEX(sgStats[gl_prod],MATCH(stat_prod_calc_test_venusaur[[#This Row],[iv_str]],sgStats[gl_iv_string],0))</f>
        <v>#N/A</v>
      </c>
      <c r="T1079" s="5">
        <f>ROUND(stat_prod_calc_test_venusaur[[#This Row],[gl_percent_rank]],2)</f>
        <v>42.83</v>
      </c>
      <c r="U1079" s="5" t="e">
        <f>INDEX(sgStats[gl_percent_sp],MATCH(stat_prod_calc_test_venusaur[[#This Row],[iv_str]],sgStats[gl_iv_string],0))</f>
        <v>#N/A</v>
      </c>
      <c r="V1079" s="5" t="e">
        <f>stat_prod_calc_test_venusaur[[#This Row],[my_gl_%sp]]=stat_prod_calc_test_venusaur[[#This Row],[sg_gl_%sp]]</f>
        <v>#N/A</v>
      </c>
      <c r="W1079" s="5">
        <f>ROUND(stat_prod_calc_test_venusaur[[#This Row],[gl_stat_product]]/$F$2*100,2)</f>
        <v>96.03</v>
      </c>
      <c r="X1079" s="5" t="e">
        <f>stat_prod_calc_test_venusaur[[#This Row],[Column1]]=stat_prod_calc_test_venusaur[[#This Row],[sg_gl_%sp]]</f>
        <v>#N/A</v>
      </c>
      <c r="Y1079" s="5">
        <f>stat_prod_calc_test_venusaur[[#This Row],[ul_stat_product]]/$L$66*100</f>
        <v>97.835548092509725</v>
      </c>
      <c r="Z1079" s="5" t="e">
        <f>INDEX(sgStats[gl_rank],MATCH(stat_prod_calc_test_venusaur[[#This Row],[iv_str]],sgStats[ul_iv_string],0))</f>
        <v>#N/A</v>
      </c>
      <c r="AA1079" s="5" t="e">
        <f>stat_prod_calc_test_venusaur[[#This Row],[sg_ul_rank]]=stat_prod_calc_test_venusaur[[#This Row],[ul_rank]]</f>
        <v>#N/A</v>
      </c>
      <c r="AB1079" s="5">
        <f>ROUND(stat_prod_calc_test_venusaur[[#This Row],[ul_stat_product]],1)</f>
        <v>3868.1</v>
      </c>
      <c r="AC1079" s="5" t="e">
        <f>INDEX(sgStats[ul_prod],MATCH(stat_prod_calc_test_venusaur[[#This Row],[iv_str]],sgStats[ul_iv_string],0))</f>
        <v>#N/A</v>
      </c>
    </row>
    <row r="1080" spans="1:29" x14ac:dyDescent="0.25">
      <c r="A1080" s="5" t="s">
        <v>36</v>
      </c>
      <c r="B1080" s="5" t="s">
        <v>2322</v>
      </c>
      <c r="C1080">
        <v>20.5</v>
      </c>
      <c r="D1080">
        <v>1473</v>
      </c>
      <c r="E1080">
        <v>120</v>
      </c>
      <c r="F1080">
        <v>1755.194</v>
      </c>
      <c r="G1080">
        <v>2283</v>
      </c>
      <c r="H1080">
        <v>44.2</v>
      </c>
      <c r="I1080">
        <v>39.5</v>
      </c>
      <c r="J1080">
        <v>2498</v>
      </c>
      <c r="K1080">
        <v>156</v>
      </c>
      <c r="L1080">
        <v>3867.9679999999998</v>
      </c>
      <c r="M1080">
        <v>1079</v>
      </c>
      <c r="N1080">
        <v>71.948999999999998</v>
      </c>
      <c r="O1080">
        <v>3</v>
      </c>
      <c r="P1080" t="e">
        <f>INDEX(sgStats[gl_rank],MATCH(stat_prod_calc_test_venusaur[[#This Row],[iv_str]],sgStats[gl_iv_string],0))</f>
        <v>#N/A</v>
      </c>
      <c r="Q1080" t="e">
        <f>stat_prod_calc_test_venusaur[[#This Row],[sg_gl_rank]]=stat_prod_calc_test_venusaur[[#This Row],[gl_rank]]</f>
        <v>#N/A</v>
      </c>
      <c r="R1080">
        <f>ROUND(stat_prod_calc_test_venusaur[[#This Row],[gl_stat_product]],1)</f>
        <v>1755.2</v>
      </c>
      <c r="S1080" s="6" t="e">
        <f>INDEX(sgStats[gl_prod],MATCH(stat_prod_calc_test_venusaur[[#This Row],[iv_str]],sgStats[gl_iv_string],0))</f>
        <v>#N/A</v>
      </c>
      <c r="T1080" s="5">
        <f>ROUND(stat_prod_calc_test_venusaur[[#This Row],[gl_percent_rank]],2)</f>
        <v>44.2</v>
      </c>
      <c r="U1080" s="5" t="e">
        <f>INDEX(sgStats[gl_percent_sp],MATCH(stat_prod_calc_test_venusaur[[#This Row],[iv_str]],sgStats[gl_iv_string],0))</f>
        <v>#N/A</v>
      </c>
      <c r="V1080" s="5" t="e">
        <f>stat_prod_calc_test_venusaur[[#This Row],[my_gl_%sp]]=stat_prod_calc_test_venusaur[[#This Row],[sg_gl_%sp]]</f>
        <v>#N/A</v>
      </c>
      <c r="W1080" s="5">
        <f>ROUND(stat_prod_calc_test_venusaur[[#This Row],[gl_stat_product]]/$F$2*100,2)</f>
        <v>96.09</v>
      </c>
      <c r="X1080" s="5" t="e">
        <f>stat_prod_calc_test_venusaur[[#This Row],[Column1]]=stat_prod_calc_test_venusaur[[#This Row],[sg_gl_%sp]]</f>
        <v>#N/A</v>
      </c>
      <c r="Y1080" s="5">
        <f>stat_prod_calc_test_venusaur[[#This Row],[ul_stat_product]]/$L$66*100</f>
        <v>97.831526546126497</v>
      </c>
      <c r="Z1080" s="5" t="e">
        <f>INDEX(sgStats[gl_rank],MATCH(stat_prod_calc_test_venusaur[[#This Row],[iv_str]],sgStats[ul_iv_string],0))</f>
        <v>#N/A</v>
      </c>
      <c r="AA1080" s="5" t="e">
        <f>stat_prod_calc_test_venusaur[[#This Row],[sg_ul_rank]]=stat_prod_calc_test_venusaur[[#This Row],[ul_rank]]</f>
        <v>#N/A</v>
      </c>
      <c r="AB1080" s="5">
        <f>ROUND(stat_prod_calc_test_venusaur[[#This Row],[ul_stat_product]],1)</f>
        <v>3868</v>
      </c>
      <c r="AC1080" s="5" t="e">
        <f>INDEX(sgStats[ul_prod],MATCH(stat_prod_calc_test_venusaur[[#This Row],[iv_str]],sgStats[ul_iv_string],0))</f>
        <v>#N/A</v>
      </c>
    </row>
    <row r="1081" spans="1:29" x14ac:dyDescent="0.25">
      <c r="A1081" s="5" t="s">
        <v>36</v>
      </c>
      <c r="B1081" s="5" t="s">
        <v>1964</v>
      </c>
      <c r="C1081">
        <v>21</v>
      </c>
      <c r="D1081">
        <v>1472</v>
      </c>
      <c r="E1081">
        <v>120</v>
      </c>
      <c r="F1081">
        <v>1762.761</v>
      </c>
      <c r="G1081">
        <v>1928</v>
      </c>
      <c r="H1081">
        <v>52.942999999999998</v>
      </c>
      <c r="I1081">
        <v>41</v>
      </c>
      <c r="J1081">
        <v>2485</v>
      </c>
      <c r="K1081">
        <v>156</v>
      </c>
      <c r="L1081">
        <v>3867.877</v>
      </c>
      <c r="M1081">
        <v>1080</v>
      </c>
      <c r="N1081">
        <v>71.923000000000002</v>
      </c>
      <c r="O1081">
        <v>3</v>
      </c>
      <c r="P1081" t="e">
        <f>INDEX(sgStats[gl_rank],MATCH(stat_prod_calc_test_venusaur[[#This Row],[iv_str]],sgStats[gl_iv_string],0))</f>
        <v>#N/A</v>
      </c>
      <c r="Q1081" t="e">
        <f>stat_prod_calc_test_venusaur[[#This Row],[sg_gl_rank]]=stat_prod_calc_test_venusaur[[#This Row],[gl_rank]]</f>
        <v>#N/A</v>
      </c>
      <c r="R1081">
        <f>ROUND(stat_prod_calc_test_venusaur[[#This Row],[gl_stat_product]],1)</f>
        <v>1762.8</v>
      </c>
      <c r="S1081" s="6" t="e">
        <f>INDEX(sgStats[gl_prod],MATCH(stat_prod_calc_test_venusaur[[#This Row],[iv_str]],sgStats[gl_iv_string],0))</f>
        <v>#N/A</v>
      </c>
      <c r="T1081" s="5">
        <f>ROUND(stat_prod_calc_test_venusaur[[#This Row],[gl_percent_rank]],2)</f>
        <v>52.94</v>
      </c>
      <c r="U1081" s="5" t="e">
        <f>INDEX(sgStats[gl_percent_sp],MATCH(stat_prod_calc_test_venusaur[[#This Row],[iv_str]],sgStats[gl_iv_string],0))</f>
        <v>#N/A</v>
      </c>
      <c r="V1081" s="5" t="e">
        <f>stat_prod_calc_test_venusaur[[#This Row],[my_gl_%sp]]=stat_prod_calc_test_venusaur[[#This Row],[sg_gl_%sp]]</f>
        <v>#N/A</v>
      </c>
      <c r="W1081" s="5">
        <f>ROUND(stat_prod_calc_test_venusaur[[#This Row],[gl_stat_product]]/$F$2*100,2)</f>
        <v>96.5</v>
      </c>
      <c r="X1081" s="5" t="e">
        <f>stat_prod_calc_test_venusaur[[#This Row],[Column1]]=stat_prod_calc_test_venusaur[[#This Row],[sg_gl_%sp]]</f>
        <v>#N/A</v>
      </c>
      <c r="Y1081" s="5">
        <f>stat_prod_calc_test_venusaur[[#This Row],[ul_stat_product]]/$L$66*100</f>
        <v>97.829224906372588</v>
      </c>
      <c r="Z1081" s="5" t="e">
        <f>INDEX(sgStats[gl_rank],MATCH(stat_prod_calc_test_venusaur[[#This Row],[iv_str]],sgStats[ul_iv_string],0))</f>
        <v>#N/A</v>
      </c>
      <c r="AA1081" s="5" t="e">
        <f>stat_prod_calc_test_venusaur[[#This Row],[sg_ul_rank]]=stat_prod_calc_test_venusaur[[#This Row],[ul_rank]]</f>
        <v>#N/A</v>
      </c>
      <c r="AB1081" s="5">
        <f>ROUND(stat_prod_calc_test_venusaur[[#This Row],[ul_stat_product]],1)</f>
        <v>3867.9</v>
      </c>
      <c r="AC1081" s="5" t="e">
        <f>INDEX(sgStats[ul_prod],MATCH(stat_prod_calc_test_venusaur[[#This Row],[iv_str]],sgStats[ul_iv_string],0))</f>
        <v>#N/A</v>
      </c>
    </row>
    <row r="1082" spans="1:29" x14ac:dyDescent="0.25">
      <c r="A1082" s="5" t="s">
        <v>36</v>
      </c>
      <c r="B1082" s="5" t="s">
        <v>354</v>
      </c>
      <c r="C1082">
        <v>21</v>
      </c>
      <c r="D1082">
        <v>1491</v>
      </c>
      <c r="E1082">
        <v>123</v>
      </c>
      <c r="F1082">
        <v>1806.5989999999999</v>
      </c>
      <c r="G1082">
        <v>317</v>
      </c>
      <c r="H1082">
        <v>92.259</v>
      </c>
      <c r="I1082">
        <v>40</v>
      </c>
      <c r="J1082">
        <v>2485</v>
      </c>
      <c r="K1082">
        <v>158</v>
      </c>
      <c r="L1082">
        <v>3867.8690000000001</v>
      </c>
      <c r="M1082">
        <v>1081</v>
      </c>
      <c r="N1082">
        <v>71.897000000000006</v>
      </c>
      <c r="O1082">
        <v>3</v>
      </c>
      <c r="P1082" t="e">
        <f>INDEX(sgStats[gl_rank],MATCH(stat_prod_calc_test_venusaur[[#This Row],[iv_str]],sgStats[gl_iv_string],0))</f>
        <v>#N/A</v>
      </c>
      <c r="Q1082" t="e">
        <f>stat_prod_calc_test_venusaur[[#This Row],[sg_gl_rank]]=stat_prod_calc_test_venusaur[[#This Row],[gl_rank]]</f>
        <v>#N/A</v>
      </c>
      <c r="R1082">
        <f>ROUND(stat_prod_calc_test_venusaur[[#This Row],[gl_stat_product]],1)</f>
        <v>1806.6</v>
      </c>
      <c r="S1082" s="6" t="e">
        <f>INDEX(sgStats[gl_prod],MATCH(stat_prod_calc_test_venusaur[[#This Row],[iv_str]],sgStats[gl_iv_string],0))</f>
        <v>#N/A</v>
      </c>
      <c r="T1082" s="5">
        <f>ROUND(stat_prod_calc_test_venusaur[[#This Row],[gl_percent_rank]],2)</f>
        <v>92.26</v>
      </c>
      <c r="U1082" s="5" t="e">
        <f>INDEX(sgStats[gl_percent_sp],MATCH(stat_prod_calc_test_venusaur[[#This Row],[iv_str]],sgStats[gl_iv_string],0))</f>
        <v>#N/A</v>
      </c>
      <c r="V1082" s="5" t="e">
        <f>stat_prod_calc_test_venusaur[[#This Row],[my_gl_%sp]]=stat_prod_calc_test_venusaur[[#This Row],[sg_gl_%sp]]</f>
        <v>#N/A</v>
      </c>
      <c r="W1082" s="5">
        <f>ROUND(stat_prod_calc_test_venusaur[[#This Row],[gl_stat_product]]/$F$2*100,2)</f>
        <v>98.9</v>
      </c>
      <c r="X1082" s="5" t="e">
        <f>stat_prod_calc_test_venusaur[[#This Row],[Column1]]=stat_prod_calc_test_venusaur[[#This Row],[sg_gl_%sp]]</f>
        <v>#N/A</v>
      </c>
      <c r="Y1082" s="5">
        <f>stat_prod_calc_test_venusaur[[#This Row],[ul_stat_product]]/$L$66*100</f>
        <v>97.829022564416206</v>
      </c>
      <c r="Z1082" s="5" t="e">
        <f>INDEX(sgStats[gl_rank],MATCH(stat_prod_calc_test_venusaur[[#This Row],[iv_str]],sgStats[ul_iv_string],0))</f>
        <v>#N/A</v>
      </c>
      <c r="AA1082" s="5" t="e">
        <f>stat_prod_calc_test_venusaur[[#This Row],[sg_ul_rank]]=stat_prod_calc_test_venusaur[[#This Row],[ul_rank]]</f>
        <v>#N/A</v>
      </c>
      <c r="AB1082" s="5">
        <f>ROUND(stat_prod_calc_test_venusaur[[#This Row],[ul_stat_product]],1)</f>
        <v>3867.9</v>
      </c>
      <c r="AC1082" s="5" t="e">
        <f>INDEX(sgStats[ul_prod],MATCH(stat_prod_calc_test_venusaur[[#This Row],[iv_str]],sgStats[ul_iv_string],0))</f>
        <v>#N/A</v>
      </c>
    </row>
    <row r="1083" spans="1:29" x14ac:dyDescent="0.25">
      <c r="A1083" s="5" t="s">
        <v>36</v>
      </c>
      <c r="B1083" s="5" t="s">
        <v>1177</v>
      </c>
      <c r="C1083">
        <v>20.5</v>
      </c>
      <c r="D1083">
        <v>1495</v>
      </c>
      <c r="E1083">
        <v>123</v>
      </c>
      <c r="F1083">
        <v>1779.636</v>
      </c>
      <c r="G1083">
        <v>1141</v>
      </c>
      <c r="H1083">
        <v>72.137</v>
      </c>
      <c r="I1083">
        <v>38.5</v>
      </c>
      <c r="J1083">
        <v>2497</v>
      </c>
      <c r="K1083">
        <v>160</v>
      </c>
      <c r="L1083">
        <v>3867.8420000000001</v>
      </c>
      <c r="M1083">
        <v>1082</v>
      </c>
      <c r="N1083">
        <v>71.870999999999995</v>
      </c>
      <c r="O1083">
        <v>3</v>
      </c>
      <c r="P1083" t="e">
        <f>INDEX(sgStats[gl_rank],MATCH(stat_prod_calc_test_venusaur[[#This Row],[iv_str]],sgStats[gl_iv_string],0))</f>
        <v>#N/A</v>
      </c>
      <c r="Q1083" t="e">
        <f>stat_prod_calc_test_venusaur[[#This Row],[sg_gl_rank]]=stat_prod_calc_test_venusaur[[#This Row],[gl_rank]]</f>
        <v>#N/A</v>
      </c>
      <c r="R1083">
        <f>ROUND(stat_prod_calc_test_venusaur[[#This Row],[gl_stat_product]],1)</f>
        <v>1779.6</v>
      </c>
      <c r="S1083" s="6" t="e">
        <f>INDEX(sgStats[gl_prod],MATCH(stat_prod_calc_test_venusaur[[#This Row],[iv_str]],sgStats[gl_iv_string],0))</f>
        <v>#N/A</v>
      </c>
      <c r="T1083" s="5">
        <f>ROUND(stat_prod_calc_test_venusaur[[#This Row],[gl_percent_rank]],2)</f>
        <v>72.14</v>
      </c>
      <c r="U1083" s="5" t="e">
        <f>INDEX(sgStats[gl_percent_sp],MATCH(stat_prod_calc_test_venusaur[[#This Row],[iv_str]],sgStats[gl_iv_string],0))</f>
        <v>#N/A</v>
      </c>
      <c r="V1083" s="5" t="e">
        <f>stat_prod_calc_test_venusaur[[#This Row],[my_gl_%sp]]=stat_prod_calc_test_venusaur[[#This Row],[sg_gl_%sp]]</f>
        <v>#N/A</v>
      </c>
      <c r="W1083" s="5">
        <f>ROUND(stat_prod_calc_test_venusaur[[#This Row],[gl_stat_product]]/$F$2*100,2)</f>
        <v>97.43</v>
      </c>
      <c r="X1083" s="5" t="e">
        <f>stat_prod_calc_test_venusaur[[#This Row],[Column1]]=stat_prod_calc_test_venusaur[[#This Row],[sg_gl_%sp]]</f>
        <v>#N/A</v>
      </c>
      <c r="Y1083" s="5">
        <f>stat_prod_calc_test_venusaur[[#This Row],[ul_stat_product]]/$L$66*100</f>
        <v>97.828339660313389</v>
      </c>
      <c r="Z1083" s="5" t="e">
        <f>INDEX(sgStats[gl_rank],MATCH(stat_prod_calc_test_venusaur[[#This Row],[iv_str]],sgStats[ul_iv_string],0))</f>
        <v>#N/A</v>
      </c>
      <c r="AA1083" s="5" t="e">
        <f>stat_prod_calc_test_venusaur[[#This Row],[sg_ul_rank]]=stat_prod_calc_test_venusaur[[#This Row],[ul_rank]]</f>
        <v>#N/A</v>
      </c>
      <c r="AB1083" s="5">
        <f>ROUND(stat_prod_calc_test_venusaur[[#This Row],[ul_stat_product]],1)</f>
        <v>3867.8</v>
      </c>
      <c r="AC1083" s="5" t="e">
        <f>INDEX(sgStats[ul_prod],MATCH(stat_prod_calc_test_venusaur[[#This Row],[iv_str]],sgStats[ul_iv_string],0))</f>
        <v>#N/A</v>
      </c>
    </row>
    <row r="1084" spans="1:29" x14ac:dyDescent="0.25">
      <c r="A1084" s="5" t="s">
        <v>36</v>
      </c>
      <c r="B1084" s="5" t="s">
        <v>1334</v>
      </c>
      <c r="C1084">
        <v>20.5</v>
      </c>
      <c r="D1084">
        <v>1484</v>
      </c>
      <c r="E1084">
        <v>119</v>
      </c>
      <c r="F1084">
        <v>1775.8710000000001</v>
      </c>
      <c r="G1084">
        <v>1297</v>
      </c>
      <c r="H1084">
        <v>68.326999999999998</v>
      </c>
      <c r="I1084">
        <v>39</v>
      </c>
      <c r="J1084">
        <v>2498</v>
      </c>
      <c r="K1084">
        <v>154</v>
      </c>
      <c r="L1084">
        <v>3867.8110000000001</v>
      </c>
      <c r="M1084">
        <v>1083</v>
      </c>
      <c r="N1084">
        <v>71.844999999999999</v>
      </c>
      <c r="O1084">
        <v>3</v>
      </c>
      <c r="P1084" t="e">
        <f>INDEX(sgStats[gl_rank],MATCH(stat_prod_calc_test_venusaur[[#This Row],[iv_str]],sgStats[gl_iv_string],0))</f>
        <v>#N/A</v>
      </c>
      <c r="Q1084" t="e">
        <f>stat_prod_calc_test_venusaur[[#This Row],[sg_gl_rank]]=stat_prod_calc_test_venusaur[[#This Row],[gl_rank]]</f>
        <v>#N/A</v>
      </c>
      <c r="R1084">
        <f>ROUND(stat_prod_calc_test_venusaur[[#This Row],[gl_stat_product]],1)</f>
        <v>1775.9</v>
      </c>
      <c r="S1084" s="6" t="e">
        <f>INDEX(sgStats[gl_prod],MATCH(stat_prod_calc_test_venusaur[[#This Row],[iv_str]],sgStats[gl_iv_string],0))</f>
        <v>#N/A</v>
      </c>
      <c r="T1084" s="5">
        <f>ROUND(stat_prod_calc_test_venusaur[[#This Row],[gl_percent_rank]],2)</f>
        <v>68.33</v>
      </c>
      <c r="U1084" s="5" t="e">
        <f>INDEX(sgStats[gl_percent_sp],MATCH(stat_prod_calc_test_venusaur[[#This Row],[iv_str]],sgStats[gl_iv_string],0))</f>
        <v>#N/A</v>
      </c>
      <c r="V1084" s="5" t="e">
        <f>stat_prod_calc_test_venusaur[[#This Row],[my_gl_%sp]]=stat_prod_calc_test_venusaur[[#This Row],[sg_gl_%sp]]</f>
        <v>#N/A</v>
      </c>
      <c r="W1084" s="5">
        <f>ROUND(stat_prod_calc_test_venusaur[[#This Row],[gl_stat_product]]/$F$2*100,2)</f>
        <v>97.22</v>
      </c>
      <c r="X1084" s="5" t="e">
        <f>stat_prod_calc_test_venusaur[[#This Row],[Column1]]=stat_prod_calc_test_venusaur[[#This Row],[sg_gl_%sp]]</f>
        <v>#N/A</v>
      </c>
      <c r="Y1084" s="5">
        <f>stat_prod_calc_test_venusaur[[#This Row],[ul_stat_product]]/$L$66*100</f>
        <v>97.827555585232389</v>
      </c>
      <c r="Z1084" s="5" t="e">
        <f>INDEX(sgStats[gl_rank],MATCH(stat_prod_calc_test_venusaur[[#This Row],[iv_str]],sgStats[ul_iv_string],0))</f>
        <v>#N/A</v>
      </c>
      <c r="AA1084" s="5" t="e">
        <f>stat_prod_calc_test_venusaur[[#This Row],[sg_ul_rank]]=stat_prod_calc_test_venusaur[[#This Row],[ul_rank]]</f>
        <v>#N/A</v>
      </c>
      <c r="AB1084" s="5">
        <f>ROUND(stat_prod_calc_test_venusaur[[#This Row],[ul_stat_product]],1)</f>
        <v>3867.8</v>
      </c>
      <c r="AC1084" s="5" t="e">
        <f>INDEX(sgStats[ul_prod],MATCH(stat_prod_calc_test_venusaur[[#This Row],[iv_str]],sgStats[ul_iv_string],0))</f>
        <v>#N/A</v>
      </c>
    </row>
    <row r="1085" spans="1:29" x14ac:dyDescent="0.25">
      <c r="A1085" s="5" t="s">
        <v>36</v>
      </c>
      <c r="B1085" s="5" t="s">
        <v>1279</v>
      </c>
      <c r="C1085">
        <v>21</v>
      </c>
      <c r="D1085">
        <v>1483</v>
      </c>
      <c r="E1085">
        <v>121</v>
      </c>
      <c r="F1085">
        <v>1777.2239999999999</v>
      </c>
      <c r="G1085">
        <v>1243</v>
      </c>
      <c r="H1085">
        <v>69.646000000000001</v>
      </c>
      <c r="I1085">
        <v>40.5</v>
      </c>
      <c r="J1085">
        <v>2488</v>
      </c>
      <c r="K1085">
        <v>157</v>
      </c>
      <c r="L1085">
        <v>3867.7820000000002</v>
      </c>
      <c r="M1085">
        <v>1084</v>
      </c>
      <c r="N1085">
        <v>71.819000000000003</v>
      </c>
      <c r="O1085">
        <v>3</v>
      </c>
      <c r="P1085" t="e">
        <f>INDEX(sgStats[gl_rank],MATCH(stat_prod_calc_test_venusaur[[#This Row],[iv_str]],sgStats[gl_iv_string],0))</f>
        <v>#N/A</v>
      </c>
      <c r="Q1085" t="e">
        <f>stat_prod_calc_test_venusaur[[#This Row],[sg_gl_rank]]=stat_prod_calc_test_venusaur[[#This Row],[gl_rank]]</f>
        <v>#N/A</v>
      </c>
      <c r="R1085">
        <f>ROUND(stat_prod_calc_test_venusaur[[#This Row],[gl_stat_product]],1)</f>
        <v>1777.2</v>
      </c>
      <c r="S1085" s="6" t="e">
        <f>INDEX(sgStats[gl_prod],MATCH(stat_prod_calc_test_venusaur[[#This Row],[iv_str]],sgStats[gl_iv_string],0))</f>
        <v>#N/A</v>
      </c>
      <c r="T1085" s="5">
        <f>ROUND(stat_prod_calc_test_venusaur[[#This Row],[gl_percent_rank]],2)</f>
        <v>69.650000000000006</v>
      </c>
      <c r="U1085" s="5" t="e">
        <f>INDEX(sgStats[gl_percent_sp],MATCH(stat_prod_calc_test_venusaur[[#This Row],[iv_str]],sgStats[gl_iv_string],0))</f>
        <v>#N/A</v>
      </c>
      <c r="V1085" s="5" t="e">
        <f>stat_prod_calc_test_venusaur[[#This Row],[my_gl_%sp]]=stat_prod_calc_test_venusaur[[#This Row],[sg_gl_%sp]]</f>
        <v>#N/A</v>
      </c>
      <c r="W1085" s="5">
        <f>ROUND(stat_prod_calc_test_venusaur[[#This Row],[gl_stat_product]]/$F$2*100,2)</f>
        <v>97.3</v>
      </c>
      <c r="X1085" s="5" t="e">
        <f>stat_prod_calc_test_venusaur[[#This Row],[Column1]]=stat_prod_calc_test_venusaur[[#This Row],[sg_gl_%sp]]</f>
        <v>#N/A</v>
      </c>
      <c r="Y1085" s="5">
        <f>stat_prod_calc_test_venusaur[[#This Row],[ul_stat_product]]/$L$66*100</f>
        <v>97.82682209564048</v>
      </c>
      <c r="Z1085" s="5" t="e">
        <f>INDEX(sgStats[gl_rank],MATCH(stat_prod_calc_test_venusaur[[#This Row],[iv_str]],sgStats[ul_iv_string],0))</f>
        <v>#N/A</v>
      </c>
      <c r="AA1085" s="5" t="e">
        <f>stat_prod_calc_test_venusaur[[#This Row],[sg_ul_rank]]=stat_prod_calc_test_venusaur[[#This Row],[ul_rank]]</f>
        <v>#N/A</v>
      </c>
      <c r="AB1085" s="5">
        <f>ROUND(stat_prod_calc_test_venusaur[[#This Row],[ul_stat_product]],1)</f>
        <v>3867.8</v>
      </c>
      <c r="AC1085" s="5" t="e">
        <f>INDEX(sgStats[ul_prod],MATCH(stat_prod_calc_test_venusaur[[#This Row],[iv_str]],sgStats[ul_iv_string],0))</f>
        <v>#N/A</v>
      </c>
    </row>
    <row r="1086" spans="1:29" x14ac:dyDescent="0.25">
      <c r="A1086" s="5" t="s">
        <v>36</v>
      </c>
      <c r="B1086" s="5" t="s">
        <v>1554</v>
      </c>
      <c r="C1086">
        <v>19.5</v>
      </c>
      <c r="D1086">
        <v>1486</v>
      </c>
      <c r="E1086">
        <v>120</v>
      </c>
      <c r="F1086">
        <v>1771.2950000000001</v>
      </c>
      <c r="G1086">
        <v>1518</v>
      </c>
      <c r="H1086">
        <v>62.93</v>
      </c>
      <c r="I1086">
        <v>35.5</v>
      </c>
      <c r="J1086">
        <v>2497</v>
      </c>
      <c r="K1086">
        <v>156</v>
      </c>
      <c r="L1086">
        <v>3867.5360000000001</v>
      </c>
      <c r="M1086">
        <v>1085</v>
      </c>
      <c r="N1086">
        <v>71.793000000000006</v>
      </c>
      <c r="O1086">
        <v>3</v>
      </c>
      <c r="P1086" t="e">
        <f>INDEX(sgStats[gl_rank],MATCH(stat_prod_calc_test_venusaur[[#This Row],[iv_str]],sgStats[gl_iv_string],0))</f>
        <v>#N/A</v>
      </c>
      <c r="Q1086" t="e">
        <f>stat_prod_calc_test_venusaur[[#This Row],[sg_gl_rank]]=stat_prod_calc_test_venusaur[[#This Row],[gl_rank]]</f>
        <v>#N/A</v>
      </c>
      <c r="R1086">
        <f>ROUND(stat_prod_calc_test_venusaur[[#This Row],[gl_stat_product]],1)</f>
        <v>1771.3</v>
      </c>
      <c r="S1086" s="6" t="e">
        <f>INDEX(sgStats[gl_prod],MATCH(stat_prod_calc_test_venusaur[[#This Row],[iv_str]],sgStats[gl_iv_string],0))</f>
        <v>#N/A</v>
      </c>
      <c r="T1086" s="5">
        <f>ROUND(stat_prod_calc_test_venusaur[[#This Row],[gl_percent_rank]],2)</f>
        <v>62.93</v>
      </c>
      <c r="U1086" s="5" t="e">
        <f>INDEX(sgStats[gl_percent_sp],MATCH(stat_prod_calc_test_venusaur[[#This Row],[iv_str]],sgStats[gl_iv_string],0))</f>
        <v>#N/A</v>
      </c>
      <c r="V1086" s="5" t="e">
        <f>stat_prod_calc_test_venusaur[[#This Row],[my_gl_%sp]]=stat_prod_calc_test_venusaur[[#This Row],[sg_gl_%sp]]</f>
        <v>#N/A</v>
      </c>
      <c r="W1086" s="5">
        <f>ROUND(stat_prod_calc_test_venusaur[[#This Row],[gl_stat_product]]/$F$2*100,2)</f>
        <v>96.97</v>
      </c>
      <c r="X1086" s="5" t="e">
        <f>stat_prod_calc_test_venusaur[[#This Row],[Column1]]=stat_prod_calc_test_venusaur[[#This Row],[sg_gl_%sp]]</f>
        <v>#N/A</v>
      </c>
      <c r="Y1086" s="5">
        <f>stat_prod_calc_test_venusaur[[#This Row],[ul_stat_product]]/$L$66*100</f>
        <v>97.820600080481512</v>
      </c>
      <c r="Z1086" s="5" t="e">
        <f>INDEX(sgStats[gl_rank],MATCH(stat_prod_calc_test_venusaur[[#This Row],[iv_str]],sgStats[ul_iv_string],0))</f>
        <v>#N/A</v>
      </c>
      <c r="AA1086" s="5" t="e">
        <f>stat_prod_calc_test_venusaur[[#This Row],[sg_ul_rank]]=stat_prod_calc_test_venusaur[[#This Row],[ul_rank]]</f>
        <v>#N/A</v>
      </c>
      <c r="AB1086" s="5">
        <f>ROUND(stat_prod_calc_test_venusaur[[#This Row],[ul_stat_product]],1)</f>
        <v>3867.5</v>
      </c>
      <c r="AC1086" s="5" t="e">
        <f>INDEX(sgStats[ul_prod],MATCH(stat_prod_calc_test_venusaur[[#This Row],[iv_str]],sgStats[ul_iv_string],0))</f>
        <v>#N/A</v>
      </c>
    </row>
    <row r="1087" spans="1:29" x14ac:dyDescent="0.25">
      <c r="A1087" s="5" t="s">
        <v>36</v>
      </c>
      <c r="B1087" s="5" t="s">
        <v>1971</v>
      </c>
      <c r="C1087">
        <v>21</v>
      </c>
      <c r="D1087">
        <v>1476</v>
      </c>
      <c r="E1087">
        <v>120</v>
      </c>
      <c r="F1087">
        <v>1762.5360000000001</v>
      </c>
      <c r="G1087">
        <v>1935</v>
      </c>
      <c r="H1087">
        <v>52.722999999999999</v>
      </c>
      <c r="I1087">
        <v>41</v>
      </c>
      <c r="J1087">
        <v>2491</v>
      </c>
      <c r="K1087">
        <v>156</v>
      </c>
      <c r="L1087">
        <v>3867.384</v>
      </c>
      <c r="M1087">
        <v>1086</v>
      </c>
      <c r="N1087">
        <v>71.766999999999996</v>
      </c>
      <c r="O1087">
        <v>3</v>
      </c>
      <c r="P1087" t="e">
        <f>INDEX(sgStats[gl_rank],MATCH(stat_prod_calc_test_venusaur[[#This Row],[iv_str]],sgStats[gl_iv_string],0))</f>
        <v>#N/A</v>
      </c>
      <c r="Q1087" t="e">
        <f>stat_prod_calc_test_venusaur[[#This Row],[sg_gl_rank]]=stat_prod_calc_test_venusaur[[#This Row],[gl_rank]]</f>
        <v>#N/A</v>
      </c>
      <c r="R1087">
        <f>ROUND(stat_prod_calc_test_venusaur[[#This Row],[gl_stat_product]],1)</f>
        <v>1762.5</v>
      </c>
      <c r="S1087" s="6" t="e">
        <f>INDEX(sgStats[gl_prod],MATCH(stat_prod_calc_test_venusaur[[#This Row],[iv_str]],sgStats[gl_iv_string],0))</f>
        <v>#N/A</v>
      </c>
      <c r="T1087" s="5">
        <f>ROUND(stat_prod_calc_test_venusaur[[#This Row],[gl_percent_rank]],2)</f>
        <v>52.72</v>
      </c>
      <c r="U1087" s="5" t="e">
        <f>INDEX(sgStats[gl_percent_sp],MATCH(stat_prod_calc_test_venusaur[[#This Row],[iv_str]],sgStats[gl_iv_string],0))</f>
        <v>#N/A</v>
      </c>
      <c r="V1087" s="5" t="e">
        <f>stat_prod_calc_test_venusaur[[#This Row],[my_gl_%sp]]=stat_prod_calc_test_venusaur[[#This Row],[sg_gl_%sp]]</f>
        <v>#N/A</v>
      </c>
      <c r="W1087" s="5">
        <f>ROUND(stat_prod_calc_test_venusaur[[#This Row],[gl_stat_product]]/$F$2*100,2)</f>
        <v>96.49</v>
      </c>
      <c r="X1087" s="5" t="e">
        <f>stat_prod_calc_test_venusaur[[#This Row],[Column1]]=stat_prod_calc_test_venusaur[[#This Row],[sg_gl_%sp]]</f>
        <v>#N/A</v>
      </c>
      <c r="Y1087" s="5">
        <f>stat_prod_calc_test_venusaur[[#This Row],[ul_stat_product]]/$L$66*100</f>
        <v>97.81675558331014</v>
      </c>
      <c r="Z1087" s="5" t="e">
        <f>INDEX(sgStats[gl_rank],MATCH(stat_prod_calc_test_venusaur[[#This Row],[iv_str]],sgStats[ul_iv_string],0))</f>
        <v>#N/A</v>
      </c>
      <c r="AA1087" s="5" t="e">
        <f>stat_prod_calc_test_venusaur[[#This Row],[sg_ul_rank]]=stat_prod_calc_test_venusaur[[#This Row],[ul_rank]]</f>
        <v>#N/A</v>
      </c>
      <c r="AB1087" s="5">
        <f>ROUND(stat_prod_calc_test_venusaur[[#This Row],[ul_stat_product]],1)</f>
        <v>3867.4</v>
      </c>
      <c r="AC1087" s="5" t="e">
        <f>INDEX(sgStats[ul_prod],MATCH(stat_prod_calc_test_venusaur[[#This Row],[iv_str]],sgStats[ul_iv_string],0))</f>
        <v>#N/A</v>
      </c>
    </row>
    <row r="1088" spans="1:29" x14ac:dyDescent="0.25">
      <c r="A1088" s="5" t="s">
        <v>36</v>
      </c>
      <c r="B1088" s="5" t="s">
        <v>550</v>
      </c>
      <c r="C1088">
        <v>21</v>
      </c>
      <c r="D1088">
        <v>1498</v>
      </c>
      <c r="E1088">
        <v>117</v>
      </c>
      <c r="F1088">
        <v>1797.874</v>
      </c>
      <c r="G1088">
        <v>514</v>
      </c>
      <c r="H1088">
        <v>87.447999999999993</v>
      </c>
      <c r="I1088">
        <v>40</v>
      </c>
      <c r="J1088">
        <v>2496</v>
      </c>
      <c r="K1088">
        <v>151</v>
      </c>
      <c r="L1088">
        <v>3867.3040000000001</v>
      </c>
      <c r="M1088">
        <v>1087</v>
      </c>
      <c r="N1088">
        <v>71.715000000000003</v>
      </c>
      <c r="O1088">
        <v>3</v>
      </c>
      <c r="P1088" t="e">
        <f>INDEX(sgStats[gl_rank],MATCH(stat_prod_calc_test_venusaur[[#This Row],[iv_str]],sgStats[gl_iv_string],0))</f>
        <v>#N/A</v>
      </c>
      <c r="Q1088" t="e">
        <f>stat_prod_calc_test_venusaur[[#This Row],[sg_gl_rank]]=stat_prod_calc_test_venusaur[[#This Row],[gl_rank]]</f>
        <v>#N/A</v>
      </c>
      <c r="R1088">
        <f>ROUND(stat_prod_calc_test_venusaur[[#This Row],[gl_stat_product]],1)</f>
        <v>1797.9</v>
      </c>
      <c r="S1088" s="6" t="e">
        <f>INDEX(sgStats[gl_prod],MATCH(stat_prod_calc_test_venusaur[[#This Row],[iv_str]],sgStats[gl_iv_string],0))</f>
        <v>#N/A</v>
      </c>
      <c r="T1088" s="5">
        <f>ROUND(stat_prod_calc_test_venusaur[[#This Row],[gl_percent_rank]],2)</f>
        <v>87.45</v>
      </c>
      <c r="U1088" s="5" t="e">
        <f>INDEX(sgStats[gl_percent_sp],MATCH(stat_prod_calc_test_venusaur[[#This Row],[iv_str]],sgStats[gl_iv_string],0))</f>
        <v>#N/A</v>
      </c>
      <c r="V1088" s="5" t="e">
        <f>stat_prod_calc_test_venusaur[[#This Row],[my_gl_%sp]]=stat_prod_calc_test_venusaur[[#This Row],[sg_gl_%sp]]</f>
        <v>#N/A</v>
      </c>
      <c r="W1088" s="5">
        <f>ROUND(stat_prod_calc_test_venusaur[[#This Row],[gl_stat_product]]/$F$2*100,2)</f>
        <v>98.43</v>
      </c>
      <c r="X1088" s="5" t="e">
        <f>stat_prod_calc_test_venusaur[[#This Row],[Column1]]=stat_prod_calc_test_venusaur[[#This Row],[sg_gl_%sp]]</f>
        <v>#N/A</v>
      </c>
      <c r="Y1088" s="5">
        <f>stat_prod_calc_test_venusaur[[#This Row],[ul_stat_product]]/$L$66*100</f>
        <v>97.814732163746243</v>
      </c>
      <c r="Z1088" s="5" t="e">
        <f>INDEX(sgStats[gl_rank],MATCH(stat_prod_calc_test_venusaur[[#This Row],[iv_str]],sgStats[ul_iv_string],0))</f>
        <v>#N/A</v>
      </c>
      <c r="AA1088" s="5" t="e">
        <f>stat_prod_calc_test_venusaur[[#This Row],[sg_ul_rank]]=stat_prod_calc_test_venusaur[[#This Row],[ul_rank]]</f>
        <v>#N/A</v>
      </c>
      <c r="AB1088" s="5">
        <f>ROUND(stat_prod_calc_test_venusaur[[#This Row],[ul_stat_product]],1)</f>
        <v>3867.3</v>
      </c>
      <c r="AC1088" s="5" t="e">
        <f>INDEX(sgStats[ul_prod],MATCH(stat_prod_calc_test_venusaur[[#This Row],[iv_str]],sgStats[ul_iv_string],0))</f>
        <v>#N/A</v>
      </c>
    </row>
    <row r="1089" spans="1:29" x14ac:dyDescent="0.25">
      <c r="A1089" s="5" t="s">
        <v>36</v>
      </c>
      <c r="B1089" s="5" t="s">
        <v>551</v>
      </c>
      <c r="C1089">
        <v>21</v>
      </c>
      <c r="D1089">
        <v>1494</v>
      </c>
      <c r="E1089">
        <v>117</v>
      </c>
      <c r="F1089">
        <v>1797.874</v>
      </c>
      <c r="G1089">
        <v>514</v>
      </c>
      <c r="H1089">
        <v>87.447999999999993</v>
      </c>
      <c r="I1089">
        <v>40</v>
      </c>
      <c r="J1089">
        <v>2490</v>
      </c>
      <c r="K1089">
        <v>151</v>
      </c>
      <c r="L1089">
        <v>3867.3040000000001</v>
      </c>
      <c r="M1089">
        <v>1087</v>
      </c>
      <c r="N1089">
        <v>71.715000000000003</v>
      </c>
      <c r="O1089">
        <v>3</v>
      </c>
      <c r="P1089" t="e">
        <f>INDEX(sgStats[gl_rank],MATCH(stat_prod_calc_test_venusaur[[#This Row],[iv_str]],sgStats[gl_iv_string],0))</f>
        <v>#N/A</v>
      </c>
      <c r="Q1089" t="e">
        <f>stat_prod_calc_test_venusaur[[#This Row],[sg_gl_rank]]=stat_prod_calc_test_venusaur[[#This Row],[gl_rank]]</f>
        <v>#N/A</v>
      </c>
      <c r="R1089">
        <f>ROUND(stat_prod_calc_test_venusaur[[#This Row],[gl_stat_product]],1)</f>
        <v>1797.9</v>
      </c>
      <c r="S1089" s="6" t="e">
        <f>INDEX(sgStats[gl_prod],MATCH(stat_prod_calc_test_venusaur[[#This Row],[iv_str]],sgStats[gl_iv_string],0))</f>
        <v>#N/A</v>
      </c>
      <c r="T1089" s="5">
        <f>ROUND(stat_prod_calc_test_venusaur[[#This Row],[gl_percent_rank]],2)</f>
        <v>87.45</v>
      </c>
      <c r="U1089" s="5" t="e">
        <f>INDEX(sgStats[gl_percent_sp],MATCH(stat_prod_calc_test_venusaur[[#This Row],[iv_str]],sgStats[gl_iv_string],0))</f>
        <v>#N/A</v>
      </c>
      <c r="V1089" s="5" t="e">
        <f>stat_prod_calc_test_venusaur[[#This Row],[my_gl_%sp]]=stat_prod_calc_test_venusaur[[#This Row],[sg_gl_%sp]]</f>
        <v>#N/A</v>
      </c>
      <c r="W1089" s="5">
        <f>ROUND(stat_prod_calc_test_venusaur[[#This Row],[gl_stat_product]]/$F$2*100,2)</f>
        <v>98.43</v>
      </c>
      <c r="X1089" s="5" t="e">
        <f>stat_prod_calc_test_venusaur[[#This Row],[Column1]]=stat_prod_calc_test_venusaur[[#This Row],[sg_gl_%sp]]</f>
        <v>#N/A</v>
      </c>
      <c r="Y1089" s="5">
        <f>stat_prod_calc_test_venusaur[[#This Row],[ul_stat_product]]/$L$66*100</f>
        <v>97.814732163746243</v>
      </c>
      <c r="Z1089" s="5" t="e">
        <f>INDEX(sgStats[gl_rank],MATCH(stat_prod_calc_test_venusaur[[#This Row],[iv_str]],sgStats[ul_iv_string],0))</f>
        <v>#N/A</v>
      </c>
      <c r="AA1089" s="5" t="e">
        <f>stat_prod_calc_test_venusaur[[#This Row],[sg_ul_rank]]=stat_prod_calc_test_venusaur[[#This Row],[ul_rank]]</f>
        <v>#N/A</v>
      </c>
      <c r="AB1089" s="5">
        <f>ROUND(stat_prod_calc_test_venusaur[[#This Row],[ul_stat_product]],1)</f>
        <v>3867.3</v>
      </c>
      <c r="AC1089" s="5" t="e">
        <f>INDEX(sgStats[ul_prod],MATCH(stat_prod_calc_test_venusaur[[#This Row],[iv_str]],sgStats[ul_iv_string],0))</f>
        <v>#N/A</v>
      </c>
    </row>
    <row r="1090" spans="1:29" x14ac:dyDescent="0.25">
      <c r="A1090" s="5" t="s">
        <v>36</v>
      </c>
      <c r="B1090" s="5" t="s">
        <v>65</v>
      </c>
      <c r="C1090">
        <v>21.5</v>
      </c>
      <c r="D1090">
        <v>1499</v>
      </c>
      <c r="E1090">
        <v>125</v>
      </c>
      <c r="F1090">
        <v>1832.655</v>
      </c>
      <c r="G1090">
        <v>29</v>
      </c>
      <c r="H1090">
        <v>99.316000000000003</v>
      </c>
      <c r="I1090">
        <v>41</v>
      </c>
      <c r="J1090">
        <v>2472</v>
      </c>
      <c r="K1090">
        <v>160</v>
      </c>
      <c r="L1090">
        <v>3867.27</v>
      </c>
      <c r="M1090">
        <v>1089</v>
      </c>
      <c r="N1090">
        <v>71.688999999999993</v>
      </c>
      <c r="O1090">
        <v>3</v>
      </c>
      <c r="P1090">
        <f>INDEX(sgStats[gl_rank],MATCH(stat_prod_calc_test_venusaur[[#This Row],[iv_str]],sgStats[gl_iv_string],0))</f>
        <v>29</v>
      </c>
      <c r="Q1090" t="b">
        <f>stat_prod_calc_test_venusaur[[#This Row],[sg_gl_rank]]=stat_prod_calc_test_venusaur[[#This Row],[gl_rank]]</f>
        <v>1</v>
      </c>
      <c r="R1090">
        <f>ROUND(stat_prod_calc_test_venusaur[[#This Row],[gl_stat_product]],1)</f>
        <v>1832.7</v>
      </c>
      <c r="S1090" s="6">
        <f>INDEX(sgStats[gl_prod],MATCH(stat_prod_calc_test_venusaur[[#This Row],[iv_str]],sgStats[gl_iv_string],0))</f>
        <v>1832.7</v>
      </c>
      <c r="T1090" s="5">
        <f>ROUND(stat_prod_calc_test_venusaur[[#This Row],[gl_percent_rank]],2)</f>
        <v>99.32</v>
      </c>
      <c r="U1090" s="5">
        <f>INDEX(sgStats[gl_percent_sp],MATCH(stat_prod_calc_test_venusaur[[#This Row],[iv_str]],sgStats[gl_iv_string],0))</f>
        <v>98.92</v>
      </c>
      <c r="V1090" s="5" t="b">
        <f>stat_prod_calc_test_venusaur[[#This Row],[my_gl_%sp]]=stat_prod_calc_test_venusaur[[#This Row],[sg_gl_%sp]]</f>
        <v>0</v>
      </c>
      <c r="W1090" s="5">
        <f>ROUND(stat_prod_calc_test_venusaur[[#This Row],[gl_stat_product]]/$F$2*100,2)</f>
        <v>100.33</v>
      </c>
      <c r="X1090" s="5" t="b">
        <f>stat_prod_calc_test_venusaur[[#This Row],[Column1]]=stat_prod_calc_test_venusaur[[#This Row],[sg_gl_%sp]]</f>
        <v>0</v>
      </c>
      <c r="Y1090" s="5">
        <f>stat_prod_calc_test_venusaur[[#This Row],[ul_stat_product]]/$L$66*100</f>
        <v>97.813872210431583</v>
      </c>
      <c r="Z1090" s="5" t="e">
        <f>INDEX(sgStats[gl_rank],MATCH(stat_prod_calc_test_venusaur[[#This Row],[iv_str]],sgStats[ul_iv_string],0))</f>
        <v>#N/A</v>
      </c>
      <c r="AA1090" s="5" t="e">
        <f>stat_prod_calc_test_venusaur[[#This Row],[sg_ul_rank]]=stat_prod_calc_test_venusaur[[#This Row],[ul_rank]]</f>
        <v>#N/A</v>
      </c>
      <c r="AB1090" s="5">
        <f>ROUND(stat_prod_calc_test_venusaur[[#This Row],[ul_stat_product]],1)</f>
        <v>3867.3</v>
      </c>
      <c r="AC1090" s="5" t="e">
        <f>INDEX(sgStats[ul_prod],MATCH(stat_prod_calc_test_venusaur[[#This Row],[iv_str]],sgStats[ul_iv_string],0))</f>
        <v>#N/A</v>
      </c>
    </row>
    <row r="1091" spans="1:29" x14ac:dyDescent="0.25">
      <c r="A1091" s="5" t="s">
        <v>36</v>
      </c>
      <c r="B1091" s="5" t="s">
        <v>357</v>
      </c>
      <c r="C1091">
        <v>21</v>
      </c>
      <c r="D1091">
        <v>1494</v>
      </c>
      <c r="E1091">
        <v>123</v>
      </c>
      <c r="F1091">
        <v>1806.277</v>
      </c>
      <c r="G1091">
        <v>320</v>
      </c>
      <c r="H1091">
        <v>92.186000000000007</v>
      </c>
      <c r="I1091">
        <v>40</v>
      </c>
      <c r="J1091">
        <v>2491</v>
      </c>
      <c r="K1091">
        <v>158</v>
      </c>
      <c r="L1091">
        <v>3867.1779999999999</v>
      </c>
      <c r="M1091">
        <v>1090</v>
      </c>
      <c r="N1091">
        <v>71.662999999999997</v>
      </c>
      <c r="O1091">
        <v>3</v>
      </c>
      <c r="P1091" t="e">
        <f>INDEX(sgStats[gl_rank],MATCH(stat_prod_calc_test_venusaur[[#This Row],[iv_str]],sgStats[gl_iv_string],0))</f>
        <v>#N/A</v>
      </c>
      <c r="Q1091" t="e">
        <f>stat_prod_calc_test_venusaur[[#This Row],[sg_gl_rank]]=stat_prod_calc_test_venusaur[[#This Row],[gl_rank]]</f>
        <v>#N/A</v>
      </c>
      <c r="R1091">
        <f>ROUND(stat_prod_calc_test_venusaur[[#This Row],[gl_stat_product]],1)</f>
        <v>1806.3</v>
      </c>
      <c r="S1091" s="6" t="e">
        <f>INDEX(sgStats[gl_prod],MATCH(stat_prod_calc_test_venusaur[[#This Row],[iv_str]],sgStats[gl_iv_string],0))</f>
        <v>#N/A</v>
      </c>
      <c r="T1091" s="5">
        <f>ROUND(stat_prod_calc_test_venusaur[[#This Row],[gl_percent_rank]],2)</f>
        <v>92.19</v>
      </c>
      <c r="U1091" s="5" t="e">
        <f>INDEX(sgStats[gl_percent_sp],MATCH(stat_prod_calc_test_venusaur[[#This Row],[iv_str]],sgStats[gl_iv_string],0))</f>
        <v>#N/A</v>
      </c>
      <c r="V1091" s="5" t="e">
        <f>stat_prod_calc_test_venusaur[[#This Row],[my_gl_%sp]]=stat_prod_calc_test_venusaur[[#This Row],[sg_gl_%sp]]</f>
        <v>#N/A</v>
      </c>
      <c r="W1091" s="5">
        <f>ROUND(stat_prod_calc_test_venusaur[[#This Row],[gl_stat_product]]/$F$2*100,2)</f>
        <v>98.89</v>
      </c>
      <c r="X1091" s="5" t="e">
        <f>stat_prod_calc_test_venusaur[[#This Row],[Column1]]=stat_prod_calc_test_venusaur[[#This Row],[sg_gl_%sp]]</f>
        <v>#N/A</v>
      </c>
      <c r="Y1091" s="5">
        <f>stat_prod_calc_test_venusaur[[#This Row],[ul_stat_product]]/$L$66*100</f>
        <v>97.811545277933106</v>
      </c>
      <c r="Z1091" s="5" t="e">
        <f>INDEX(sgStats[gl_rank],MATCH(stat_prod_calc_test_venusaur[[#This Row],[iv_str]],sgStats[ul_iv_string],0))</f>
        <v>#N/A</v>
      </c>
      <c r="AA1091" s="5" t="e">
        <f>stat_prod_calc_test_venusaur[[#This Row],[sg_ul_rank]]=stat_prod_calc_test_venusaur[[#This Row],[ul_rank]]</f>
        <v>#N/A</v>
      </c>
      <c r="AB1091" s="5">
        <f>ROUND(stat_prod_calc_test_venusaur[[#This Row],[ul_stat_product]],1)</f>
        <v>3867.2</v>
      </c>
      <c r="AC1091" s="5" t="e">
        <f>INDEX(sgStats[ul_prod],MATCH(stat_prod_calc_test_venusaur[[#This Row],[iv_str]],sgStats[ul_iv_string],0))</f>
        <v>#N/A</v>
      </c>
    </row>
    <row r="1092" spans="1:29" x14ac:dyDescent="0.25">
      <c r="A1092" s="5" t="s">
        <v>36</v>
      </c>
      <c r="B1092" s="5" t="s">
        <v>2408</v>
      </c>
      <c r="C1092">
        <v>20.5</v>
      </c>
      <c r="D1092">
        <v>1469</v>
      </c>
      <c r="E1092">
        <v>123</v>
      </c>
      <c r="F1092">
        <v>1753.7190000000001</v>
      </c>
      <c r="G1092">
        <v>2371</v>
      </c>
      <c r="H1092">
        <v>42.1</v>
      </c>
      <c r="I1092">
        <v>39.5</v>
      </c>
      <c r="J1092">
        <v>2491</v>
      </c>
      <c r="K1092">
        <v>160</v>
      </c>
      <c r="L1092">
        <v>3867.134</v>
      </c>
      <c r="M1092">
        <v>1091</v>
      </c>
      <c r="N1092">
        <v>71.637</v>
      </c>
      <c r="O1092">
        <v>3</v>
      </c>
      <c r="P1092" t="e">
        <f>INDEX(sgStats[gl_rank],MATCH(stat_prod_calc_test_venusaur[[#This Row],[iv_str]],sgStats[gl_iv_string],0))</f>
        <v>#N/A</v>
      </c>
      <c r="Q1092" t="e">
        <f>stat_prod_calc_test_venusaur[[#This Row],[sg_gl_rank]]=stat_prod_calc_test_venusaur[[#This Row],[gl_rank]]</f>
        <v>#N/A</v>
      </c>
      <c r="R1092">
        <f>ROUND(stat_prod_calc_test_venusaur[[#This Row],[gl_stat_product]],1)</f>
        <v>1753.7</v>
      </c>
      <c r="S1092" s="6" t="e">
        <f>INDEX(sgStats[gl_prod],MATCH(stat_prod_calc_test_venusaur[[#This Row],[iv_str]],sgStats[gl_iv_string],0))</f>
        <v>#N/A</v>
      </c>
      <c r="T1092" s="5">
        <f>ROUND(stat_prod_calc_test_venusaur[[#This Row],[gl_percent_rank]],2)</f>
        <v>42.1</v>
      </c>
      <c r="U1092" s="5" t="e">
        <f>INDEX(sgStats[gl_percent_sp],MATCH(stat_prod_calc_test_venusaur[[#This Row],[iv_str]],sgStats[gl_iv_string],0))</f>
        <v>#N/A</v>
      </c>
      <c r="V1092" s="5" t="e">
        <f>stat_prod_calc_test_venusaur[[#This Row],[my_gl_%sp]]=stat_prod_calc_test_venusaur[[#This Row],[sg_gl_%sp]]</f>
        <v>#N/A</v>
      </c>
      <c r="W1092" s="5">
        <f>ROUND(stat_prod_calc_test_venusaur[[#This Row],[gl_stat_product]]/$F$2*100,2)</f>
        <v>96.01</v>
      </c>
      <c r="X1092" s="5" t="e">
        <f>stat_prod_calc_test_venusaur[[#This Row],[Column1]]=stat_prod_calc_test_venusaur[[#This Row],[sg_gl_%sp]]</f>
        <v>#N/A</v>
      </c>
      <c r="Y1092" s="5">
        <f>stat_prod_calc_test_venusaur[[#This Row],[ul_stat_product]]/$L$66*100</f>
        <v>97.810432397172974</v>
      </c>
      <c r="Z1092" s="5" t="e">
        <f>INDEX(sgStats[gl_rank],MATCH(stat_prod_calc_test_venusaur[[#This Row],[iv_str]],sgStats[ul_iv_string],0))</f>
        <v>#N/A</v>
      </c>
      <c r="AA1092" s="5" t="e">
        <f>stat_prod_calc_test_venusaur[[#This Row],[sg_ul_rank]]=stat_prod_calc_test_venusaur[[#This Row],[ul_rank]]</f>
        <v>#N/A</v>
      </c>
      <c r="AB1092" s="5">
        <f>ROUND(stat_prod_calc_test_venusaur[[#This Row],[ul_stat_product]],1)</f>
        <v>3867.1</v>
      </c>
      <c r="AC1092" s="5" t="e">
        <f>INDEX(sgStats[ul_prod],MATCH(stat_prod_calc_test_venusaur[[#This Row],[iv_str]],sgStats[ul_iv_string],0))</f>
        <v>#N/A</v>
      </c>
    </row>
    <row r="1093" spans="1:29" x14ac:dyDescent="0.25">
      <c r="A1093" s="5" t="s">
        <v>36</v>
      </c>
      <c r="B1093" s="5" t="s">
        <v>1290</v>
      </c>
      <c r="C1093">
        <v>21</v>
      </c>
      <c r="D1093">
        <v>1487</v>
      </c>
      <c r="E1093">
        <v>121</v>
      </c>
      <c r="F1093">
        <v>1776.9059999999999</v>
      </c>
      <c r="G1093">
        <v>1254</v>
      </c>
      <c r="H1093">
        <v>69.376999999999995</v>
      </c>
      <c r="I1093">
        <v>40.5</v>
      </c>
      <c r="J1093">
        <v>2494</v>
      </c>
      <c r="K1093">
        <v>157</v>
      </c>
      <c r="L1093">
        <v>3867.0909999999999</v>
      </c>
      <c r="M1093">
        <v>1092</v>
      </c>
      <c r="N1093">
        <v>71.611000000000004</v>
      </c>
      <c r="O1093">
        <v>3</v>
      </c>
      <c r="P1093" t="e">
        <f>INDEX(sgStats[gl_rank],MATCH(stat_prod_calc_test_venusaur[[#This Row],[iv_str]],sgStats[gl_iv_string],0))</f>
        <v>#N/A</v>
      </c>
      <c r="Q1093" t="e">
        <f>stat_prod_calc_test_venusaur[[#This Row],[sg_gl_rank]]=stat_prod_calc_test_venusaur[[#This Row],[gl_rank]]</f>
        <v>#N/A</v>
      </c>
      <c r="R1093">
        <f>ROUND(stat_prod_calc_test_venusaur[[#This Row],[gl_stat_product]],1)</f>
        <v>1776.9</v>
      </c>
      <c r="S1093" s="6" t="e">
        <f>INDEX(sgStats[gl_prod],MATCH(stat_prod_calc_test_venusaur[[#This Row],[iv_str]],sgStats[gl_iv_string],0))</f>
        <v>#N/A</v>
      </c>
      <c r="T1093" s="5">
        <f>ROUND(stat_prod_calc_test_venusaur[[#This Row],[gl_percent_rank]],2)</f>
        <v>69.38</v>
      </c>
      <c r="U1093" s="5" t="e">
        <f>INDEX(sgStats[gl_percent_sp],MATCH(stat_prod_calc_test_venusaur[[#This Row],[iv_str]],sgStats[gl_iv_string],0))</f>
        <v>#N/A</v>
      </c>
      <c r="V1093" s="5" t="e">
        <f>stat_prod_calc_test_venusaur[[#This Row],[my_gl_%sp]]=stat_prod_calc_test_venusaur[[#This Row],[sg_gl_%sp]]</f>
        <v>#N/A</v>
      </c>
      <c r="W1093" s="5">
        <f>ROUND(stat_prod_calc_test_venusaur[[#This Row],[gl_stat_product]]/$F$2*100,2)</f>
        <v>97.28</v>
      </c>
      <c r="X1093" s="5" t="e">
        <f>stat_prod_calc_test_venusaur[[#This Row],[Column1]]=stat_prod_calc_test_venusaur[[#This Row],[sg_gl_%sp]]</f>
        <v>#N/A</v>
      </c>
      <c r="Y1093" s="5">
        <f>stat_prod_calc_test_venusaur[[#This Row],[ul_stat_product]]/$L$66*100</f>
        <v>97.80934480915738</v>
      </c>
      <c r="Z1093" s="5" t="e">
        <f>INDEX(sgStats[gl_rank],MATCH(stat_prod_calc_test_venusaur[[#This Row],[iv_str]],sgStats[ul_iv_string],0))</f>
        <v>#N/A</v>
      </c>
      <c r="AA1093" s="5" t="e">
        <f>stat_prod_calc_test_venusaur[[#This Row],[sg_ul_rank]]=stat_prod_calc_test_venusaur[[#This Row],[ul_rank]]</f>
        <v>#N/A</v>
      </c>
      <c r="AB1093" s="5">
        <f>ROUND(stat_prod_calc_test_venusaur[[#This Row],[ul_stat_product]],1)</f>
        <v>3867.1</v>
      </c>
      <c r="AC1093" s="5" t="e">
        <f>INDEX(sgStats[ul_prod],MATCH(stat_prod_calc_test_venusaur[[#This Row],[iv_str]],sgStats[ul_iv_string],0))</f>
        <v>#N/A</v>
      </c>
    </row>
    <row r="1094" spans="1:29" x14ac:dyDescent="0.25">
      <c r="A1094" s="5" t="s">
        <v>36</v>
      </c>
      <c r="B1094" s="5" t="s">
        <v>1205</v>
      </c>
      <c r="C1094">
        <v>20</v>
      </c>
      <c r="D1094">
        <v>1485</v>
      </c>
      <c r="E1094">
        <v>121</v>
      </c>
      <c r="F1094">
        <v>1779.152</v>
      </c>
      <c r="G1094">
        <v>1169</v>
      </c>
      <c r="H1094">
        <v>71.453000000000003</v>
      </c>
      <c r="I1094">
        <v>37</v>
      </c>
      <c r="J1094">
        <v>2487</v>
      </c>
      <c r="K1094">
        <v>157</v>
      </c>
      <c r="L1094">
        <v>3866.922</v>
      </c>
      <c r="M1094">
        <v>1093</v>
      </c>
      <c r="N1094">
        <v>71.584999999999994</v>
      </c>
      <c r="O1094">
        <v>3</v>
      </c>
      <c r="P1094" t="e">
        <f>INDEX(sgStats[gl_rank],MATCH(stat_prod_calc_test_venusaur[[#This Row],[iv_str]],sgStats[gl_iv_string],0))</f>
        <v>#N/A</v>
      </c>
      <c r="Q1094" t="e">
        <f>stat_prod_calc_test_venusaur[[#This Row],[sg_gl_rank]]=stat_prod_calc_test_venusaur[[#This Row],[gl_rank]]</f>
        <v>#N/A</v>
      </c>
      <c r="R1094">
        <f>ROUND(stat_prod_calc_test_venusaur[[#This Row],[gl_stat_product]],1)</f>
        <v>1779.2</v>
      </c>
      <c r="S1094" s="6" t="e">
        <f>INDEX(sgStats[gl_prod],MATCH(stat_prod_calc_test_venusaur[[#This Row],[iv_str]],sgStats[gl_iv_string],0))</f>
        <v>#N/A</v>
      </c>
      <c r="T1094" s="5">
        <f>ROUND(stat_prod_calc_test_venusaur[[#This Row],[gl_percent_rank]],2)</f>
        <v>71.45</v>
      </c>
      <c r="U1094" s="5" t="e">
        <f>INDEX(sgStats[gl_percent_sp],MATCH(stat_prod_calc_test_venusaur[[#This Row],[iv_str]],sgStats[gl_iv_string],0))</f>
        <v>#N/A</v>
      </c>
      <c r="V1094" s="5" t="e">
        <f>stat_prod_calc_test_venusaur[[#This Row],[my_gl_%sp]]=stat_prod_calc_test_venusaur[[#This Row],[sg_gl_%sp]]</f>
        <v>#N/A</v>
      </c>
      <c r="W1094" s="5">
        <f>ROUND(stat_prod_calc_test_venusaur[[#This Row],[gl_stat_product]]/$F$2*100,2)</f>
        <v>97.4</v>
      </c>
      <c r="X1094" s="5" t="e">
        <f>stat_prod_calc_test_venusaur[[#This Row],[Column1]]=stat_prod_calc_test_venusaur[[#This Row],[sg_gl_%sp]]</f>
        <v>#N/A</v>
      </c>
      <c r="Y1094" s="5">
        <f>stat_prod_calc_test_venusaur[[#This Row],[ul_stat_product]]/$L$66*100</f>
        <v>97.805070335328679</v>
      </c>
      <c r="Z1094" s="5" t="e">
        <f>INDEX(sgStats[gl_rank],MATCH(stat_prod_calc_test_venusaur[[#This Row],[iv_str]],sgStats[ul_iv_string],0))</f>
        <v>#N/A</v>
      </c>
      <c r="AA1094" s="5" t="e">
        <f>stat_prod_calc_test_venusaur[[#This Row],[sg_ul_rank]]=stat_prod_calc_test_venusaur[[#This Row],[ul_rank]]</f>
        <v>#N/A</v>
      </c>
      <c r="AB1094" s="5">
        <f>ROUND(stat_prod_calc_test_venusaur[[#This Row],[ul_stat_product]],1)</f>
        <v>3866.9</v>
      </c>
      <c r="AC1094" s="5" t="e">
        <f>INDEX(sgStats[ul_prod],MATCH(stat_prod_calc_test_venusaur[[#This Row],[iv_str]],sgStats[ul_iv_string],0))</f>
        <v>#N/A</v>
      </c>
    </row>
    <row r="1095" spans="1:29" x14ac:dyDescent="0.25">
      <c r="A1095" s="5" t="s">
        <v>36</v>
      </c>
      <c r="B1095" s="5" t="s">
        <v>1985</v>
      </c>
      <c r="C1095">
        <v>21</v>
      </c>
      <c r="D1095">
        <v>1479</v>
      </c>
      <c r="E1095">
        <v>120</v>
      </c>
      <c r="F1095">
        <v>1762.221</v>
      </c>
      <c r="G1095">
        <v>1949</v>
      </c>
      <c r="H1095">
        <v>52.43</v>
      </c>
      <c r="I1095">
        <v>41</v>
      </c>
      <c r="J1095">
        <v>2497</v>
      </c>
      <c r="K1095">
        <v>156</v>
      </c>
      <c r="L1095">
        <v>3866.6930000000002</v>
      </c>
      <c r="M1095">
        <v>1094</v>
      </c>
      <c r="N1095">
        <v>71.558999999999997</v>
      </c>
      <c r="O1095">
        <v>3</v>
      </c>
      <c r="P1095" t="e">
        <f>INDEX(sgStats[gl_rank],MATCH(stat_prod_calc_test_venusaur[[#This Row],[iv_str]],sgStats[gl_iv_string],0))</f>
        <v>#N/A</v>
      </c>
      <c r="Q1095" t="e">
        <f>stat_prod_calc_test_venusaur[[#This Row],[sg_gl_rank]]=stat_prod_calc_test_venusaur[[#This Row],[gl_rank]]</f>
        <v>#N/A</v>
      </c>
      <c r="R1095">
        <f>ROUND(stat_prod_calc_test_venusaur[[#This Row],[gl_stat_product]],1)</f>
        <v>1762.2</v>
      </c>
      <c r="S1095" s="6" t="e">
        <f>INDEX(sgStats[gl_prod],MATCH(stat_prod_calc_test_venusaur[[#This Row],[iv_str]],sgStats[gl_iv_string],0))</f>
        <v>#N/A</v>
      </c>
      <c r="T1095" s="5">
        <f>ROUND(stat_prod_calc_test_venusaur[[#This Row],[gl_percent_rank]],2)</f>
        <v>52.43</v>
      </c>
      <c r="U1095" s="5" t="e">
        <f>INDEX(sgStats[gl_percent_sp],MATCH(stat_prod_calc_test_venusaur[[#This Row],[iv_str]],sgStats[gl_iv_string],0))</f>
        <v>#N/A</v>
      </c>
      <c r="V1095" s="5" t="e">
        <f>stat_prod_calc_test_venusaur[[#This Row],[my_gl_%sp]]=stat_prod_calc_test_venusaur[[#This Row],[sg_gl_%sp]]</f>
        <v>#N/A</v>
      </c>
      <c r="W1095" s="5">
        <f>ROUND(stat_prod_calc_test_venusaur[[#This Row],[gl_stat_product]]/$F$2*100,2)</f>
        <v>96.47</v>
      </c>
      <c r="X1095" s="5" t="e">
        <f>stat_prod_calc_test_venusaur[[#This Row],[Column1]]=stat_prod_calc_test_venusaur[[#This Row],[sg_gl_%sp]]</f>
        <v>#N/A</v>
      </c>
      <c r="Y1095" s="5">
        <f>stat_prod_calc_test_venusaur[[#This Row],[ul_stat_product]]/$L$66*100</f>
        <v>97.799278296827055</v>
      </c>
      <c r="Z1095" s="5" t="e">
        <f>INDEX(sgStats[gl_rank],MATCH(stat_prod_calc_test_venusaur[[#This Row],[iv_str]],sgStats[ul_iv_string],0))</f>
        <v>#N/A</v>
      </c>
      <c r="AA1095" s="5" t="e">
        <f>stat_prod_calc_test_venusaur[[#This Row],[sg_ul_rank]]=stat_prod_calc_test_venusaur[[#This Row],[ul_rank]]</f>
        <v>#N/A</v>
      </c>
      <c r="AB1095" s="5">
        <f>ROUND(stat_prod_calc_test_venusaur[[#This Row],[ul_stat_product]],1)</f>
        <v>3866.7</v>
      </c>
      <c r="AC1095" s="5" t="e">
        <f>INDEX(sgStats[ul_prod],MATCH(stat_prod_calc_test_venusaur[[#This Row],[iv_str]],sgStats[ul_iv_string],0))</f>
        <v>#N/A</v>
      </c>
    </row>
    <row r="1096" spans="1:29" x14ac:dyDescent="0.25">
      <c r="A1096" s="5" t="s">
        <v>36</v>
      </c>
      <c r="B1096" s="5" t="s">
        <v>2536</v>
      </c>
      <c r="C1096">
        <v>19.5</v>
      </c>
      <c r="D1096">
        <v>1472</v>
      </c>
      <c r="E1096">
        <v>118</v>
      </c>
      <c r="F1096">
        <v>1750.6420000000001</v>
      </c>
      <c r="G1096">
        <v>2500</v>
      </c>
      <c r="H1096">
        <v>38.973999999999997</v>
      </c>
      <c r="I1096">
        <v>36</v>
      </c>
      <c r="J1096">
        <v>2492</v>
      </c>
      <c r="K1096">
        <v>154</v>
      </c>
      <c r="L1096">
        <v>3866.674</v>
      </c>
      <c r="M1096">
        <v>1095</v>
      </c>
      <c r="N1096">
        <v>71.533000000000001</v>
      </c>
      <c r="O1096">
        <v>3</v>
      </c>
      <c r="P1096" t="e">
        <f>INDEX(sgStats[gl_rank],MATCH(stat_prod_calc_test_venusaur[[#This Row],[iv_str]],sgStats[gl_iv_string],0))</f>
        <v>#N/A</v>
      </c>
      <c r="Q1096" t="e">
        <f>stat_prod_calc_test_venusaur[[#This Row],[sg_gl_rank]]=stat_prod_calc_test_venusaur[[#This Row],[gl_rank]]</f>
        <v>#N/A</v>
      </c>
      <c r="R1096">
        <f>ROUND(stat_prod_calc_test_venusaur[[#This Row],[gl_stat_product]],1)</f>
        <v>1750.6</v>
      </c>
      <c r="S1096" s="6" t="e">
        <f>INDEX(sgStats[gl_prod],MATCH(stat_prod_calc_test_venusaur[[#This Row],[iv_str]],sgStats[gl_iv_string],0))</f>
        <v>#N/A</v>
      </c>
      <c r="T1096" s="5">
        <f>ROUND(stat_prod_calc_test_venusaur[[#This Row],[gl_percent_rank]],2)</f>
        <v>38.97</v>
      </c>
      <c r="U1096" s="5" t="e">
        <f>INDEX(sgStats[gl_percent_sp],MATCH(stat_prod_calc_test_venusaur[[#This Row],[iv_str]],sgStats[gl_iv_string],0))</f>
        <v>#N/A</v>
      </c>
      <c r="V1096" s="5" t="e">
        <f>stat_prod_calc_test_venusaur[[#This Row],[my_gl_%sp]]=stat_prod_calc_test_venusaur[[#This Row],[sg_gl_%sp]]</f>
        <v>#N/A</v>
      </c>
      <c r="W1096" s="5">
        <f>ROUND(stat_prod_calc_test_venusaur[[#This Row],[gl_stat_product]]/$F$2*100,2)</f>
        <v>95.84</v>
      </c>
      <c r="X1096" s="5" t="e">
        <f>stat_prod_calc_test_venusaur[[#This Row],[Column1]]=stat_prod_calc_test_venusaur[[#This Row],[sg_gl_%sp]]</f>
        <v>#N/A</v>
      </c>
      <c r="Y1096" s="5">
        <f>stat_prod_calc_test_venusaur[[#This Row],[ul_stat_product]]/$L$66*100</f>
        <v>97.798797734680633</v>
      </c>
      <c r="Z1096" s="5" t="e">
        <f>INDEX(sgStats[gl_rank],MATCH(stat_prod_calc_test_venusaur[[#This Row],[iv_str]],sgStats[ul_iv_string],0))</f>
        <v>#N/A</v>
      </c>
      <c r="AA1096" s="5" t="e">
        <f>stat_prod_calc_test_venusaur[[#This Row],[sg_ul_rank]]=stat_prod_calc_test_venusaur[[#This Row],[ul_rank]]</f>
        <v>#N/A</v>
      </c>
      <c r="AB1096" s="5">
        <f>ROUND(stat_prod_calc_test_venusaur[[#This Row],[ul_stat_product]],1)</f>
        <v>3866.7</v>
      </c>
      <c r="AC1096" s="5" t="e">
        <f>INDEX(sgStats[ul_prod],MATCH(stat_prod_calc_test_venusaur[[#This Row],[iv_str]],sgStats[ul_iv_string],0))</f>
        <v>#N/A</v>
      </c>
    </row>
    <row r="1097" spans="1:29" x14ac:dyDescent="0.25">
      <c r="A1097" s="5" t="s">
        <v>36</v>
      </c>
      <c r="B1097" s="5" t="s">
        <v>2032</v>
      </c>
      <c r="C1097">
        <v>21</v>
      </c>
      <c r="D1097">
        <v>1468</v>
      </c>
      <c r="E1097">
        <v>123</v>
      </c>
      <c r="F1097">
        <v>1761.106</v>
      </c>
      <c r="G1097">
        <v>1996</v>
      </c>
      <c r="H1097">
        <v>51.281999999999996</v>
      </c>
      <c r="I1097">
        <v>41</v>
      </c>
      <c r="J1097">
        <v>2478</v>
      </c>
      <c r="K1097">
        <v>160</v>
      </c>
      <c r="L1097">
        <v>3866.6619999999998</v>
      </c>
      <c r="M1097">
        <v>1096</v>
      </c>
      <c r="N1097">
        <v>71.507000000000005</v>
      </c>
      <c r="O1097">
        <v>3</v>
      </c>
      <c r="P1097" t="e">
        <f>INDEX(sgStats[gl_rank],MATCH(stat_prod_calc_test_venusaur[[#This Row],[iv_str]],sgStats[gl_iv_string],0))</f>
        <v>#N/A</v>
      </c>
      <c r="Q1097" t="e">
        <f>stat_prod_calc_test_venusaur[[#This Row],[sg_gl_rank]]=stat_prod_calc_test_venusaur[[#This Row],[gl_rank]]</f>
        <v>#N/A</v>
      </c>
      <c r="R1097">
        <f>ROUND(stat_prod_calc_test_venusaur[[#This Row],[gl_stat_product]],1)</f>
        <v>1761.1</v>
      </c>
      <c r="S1097" s="6" t="e">
        <f>INDEX(sgStats[gl_prod],MATCH(stat_prod_calc_test_venusaur[[#This Row],[iv_str]],sgStats[gl_iv_string],0))</f>
        <v>#N/A</v>
      </c>
      <c r="T1097" s="5">
        <f>ROUND(stat_prod_calc_test_venusaur[[#This Row],[gl_percent_rank]],2)</f>
        <v>51.28</v>
      </c>
      <c r="U1097" s="5" t="e">
        <f>INDEX(sgStats[gl_percent_sp],MATCH(stat_prod_calc_test_venusaur[[#This Row],[iv_str]],sgStats[gl_iv_string],0))</f>
        <v>#N/A</v>
      </c>
      <c r="V1097" s="5" t="e">
        <f>stat_prod_calc_test_venusaur[[#This Row],[my_gl_%sp]]=stat_prod_calc_test_venusaur[[#This Row],[sg_gl_%sp]]</f>
        <v>#N/A</v>
      </c>
      <c r="W1097" s="5">
        <f>ROUND(stat_prod_calc_test_venusaur[[#This Row],[gl_stat_product]]/$F$2*100,2)</f>
        <v>96.41</v>
      </c>
      <c r="X1097" s="5" t="e">
        <f>stat_prod_calc_test_venusaur[[#This Row],[Column1]]=stat_prod_calc_test_venusaur[[#This Row],[sg_gl_%sp]]</f>
        <v>#N/A</v>
      </c>
      <c r="Y1097" s="5">
        <f>stat_prod_calc_test_venusaur[[#This Row],[ul_stat_product]]/$L$66*100</f>
        <v>97.79849422174604</v>
      </c>
      <c r="Z1097" s="5" t="e">
        <f>INDEX(sgStats[gl_rank],MATCH(stat_prod_calc_test_venusaur[[#This Row],[iv_str]],sgStats[ul_iv_string],0))</f>
        <v>#N/A</v>
      </c>
      <c r="AA1097" s="5" t="e">
        <f>stat_prod_calc_test_venusaur[[#This Row],[sg_ul_rank]]=stat_prod_calc_test_venusaur[[#This Row],[ul_rank]]</f>
        <v>#N/A</v>
      </c>
      <c r="AB1097" s="5">
        <f>ROUND(stat_prod_calc_test_venusaur[[#This Row],[ul_stat_product]],1)</f>
        <v>3866.7</v>
      </c>
      <c r="AC1097" s="5" t="e">
        <f>INDEX(sgStats[ul_prod],MATCH(stat_prod_calc_test_venusaur[[#This Row],[iv_str]],sgStats[ul_iv_string],0))</f>
        <v>#N/A</v>
      </c>
    </row>
    <row r="1098" spans="1:29" x14ac:dyDescent="0.25">
      <c r="A1098" s="5" t="s">
        <v>36</v>
      </c>
      <c r="B1098" s="5" t="s">
        <v>707</v>
      </c>
      <c r="C1098">
        <v>21</v>
      </c>
      <c r="D1098">
        <v>1491</v>
      </c>
      <c r="E1098">
        <v>119</v>
      </c>
      <c r="F1098">
        <v>1792.665</v>
      </c>
      <c r="G1098">
        <v>671</v>
      </c>
      <c r="H1098">
        <v>83.564999999999998</v>
      </c>
      <c r="I1098">
        <v>40</v>
      </c>
      <c r="J1098">
        <v>2485</v>
      </c>
      <c r="K1098">
        <v>154</v>
      </c>
      <c r="L1098">
        <v>3866.6129999999998</v>
      </c>
      <c r="M1098">
        <v>1097</v>
      </c>
      <c r="N1098">
        <v>71.480999999999995</v>
      </c>
      <c r="O1098">
        <v>3</v>
      </c>
      <c r="P1098" t="e">
        <f>INDEX(sgStats[gl_rank],MATCH(stat_prod_calc_test_venusaur[[#This Row],[iv_str]],sgStats[gl_iv_string],0))</f>
        <v>#N/A</v>
      </c>
      <c r="Q1098" t="e">
        <f>stat_prod_calc_test_venusaur[[#This Row],[sg_gl_rank]]=stat_prod_calc_test_venusaur[[#This Row],[gl_rank]]</f>
        <v>#N/A</v>
      </c>
      <c r="R1098">
        <f>ROUND(stat_prod_calc_test_venusaur[[#This Row],[gl_stat_product]],1)</f>
        <v>1792.7</v>
      </c>
      <c r="S1098" s="6" t="e">
        <f>INDEX(sgStats[gl_prod],MATCH(stat_prod_calc_test_venusaur[[#This Row],[iv_str]],sgStats[gl_iv_string],0))</f>
        <v>#N/A</v>
      </c>
      <c r="T1098" s="5">
        <f>ROUND(stat_prod_calc_test_venusaur[[#This Row],[gl_percent_rank]],2)</f>
        <v>83.57</v>
      </c>
      <c r="U1098" s="5" t="e">
        <f>INDEX(sgStats[gl_percent_sp],MATCH(stat_prod_calc_test_venusaur[[#This Row],[iv_str]],sgStats[gl_iv_string],0))</f>
        <v>#N/A</v>
      </c>
      <c r="V1098" s="5" t="e">
        <f>stat_prod_calc_test_venusaur[[#This Row],[my_gl_%sp]]=stat_prod_calc_test_venusaur[[#This Row],[sg_gl_%sp]]</f>
        <v>#N/A</v>
      </c>
      <c r="W1098" s="5">
        <f>ROUND(stat_prod_calc_test_venusaur[[#This Row],[gl_stat_product]]/$F$2*100,2)</f>
        <v>98.14</v>
      </c>
      <c r="X1098" s="5" t="e">
        <f>stat_prod_calc_test_venusaur[[#This Row],[Column1]]=stat_prod_calc_test_venusaur[[#This Row],[sg_gl_%sp]]</f>
        <v>#N/A</v>
      </c>
      <c r="Y1098" s="5">
        <f>stat_prod_calc_test_venusaur[[#This Row],[ul_stat_product]]/$L$66*100</f>
        <v>97.797254877263157</v>
      </c>
      <c r="Z1098" s="5" t="e">
        <f>INDEX(sgStats[gl_rank],MATCH(stat_prod_calc_test_venusaur[[#This Row],[iv_str]],sgStats[ul_iv_string],0))</f>
        <v>#N/A</v>
      </c>
      <c r="AA1098" s="5" t="e">
        <f>stat_prod_calc_test_venusaur[[#This Row],[sg_ul_rank]]=stat_prod_calc_test_venusaur[[#This Row],[ul_rank]]</f>
        <v>#N/A</v>
      </c>
      <c r="AB1098" s="5">
        <f>ROUND(stat_prod_calc_test_venusaur[[#This Row],[ul_stat_product]],1)</f>
        <v>3866.6</v>
      </c>
      <c r="AC1098" s="5" t="e">
        <f>INDEX(sgStats[ul_prod],MATCH(stat_prod_calc_test_venusaur[[#This Row],[iv_str]],sgStats[ul_iv_string],0))</f>
        <v>#N/A</v>
      </c>
    </row>
    <row r="1099" spans="1:29" x14ac:dyDescent="0.25">
      <c r="A1099" s="5" t="s">
        <v>36</v>
      </c>
      <c r="B1099" s="5" t="s">
        <v>273</v>
      </c>
      <c r="C1099">
        <v>20.5</v>
      </c>
      <c r="D1099">
        <v>1499</v>
      </c>
      <c r="E1099">
        <v>122</v>
      </c>
      <c r="F1099">
        <v>1811.492</v>
      </c>
      <c r="G1099">
        <v>237</v>
      </c>
      <c r="H1099">
        <v>94.236999999999995</v>
      </c>
      <c r="I1099">
        <v>38</v>
      </c>
      <c r="J1099">
        <v>2487</v>
      </c>
      <c r="K1099">
        <v>157</v>
      </c>
      <c r="L1099">
        <v>3866.5050000000001</v>
      </c>
      <c r="M1099">
        <v>1098</v>
      </c>
      <c r="N1099">
        <v>71.454999999999998</v>
      </c>
      <c r="O1099">
        <v>3</v>
      </c>
      <c r="P1099">
        <f>INDEX(sgStats[gl_rank],MATCH(stat_prod_calc_test_venusaur[[#This Row],[iv_str]],sgStats[gl_iv_string],0))</f>
        <v>237</v>
      </c>
      <c r="Q1099" t="b">
        <f>stat_prod_calc_test_venusaur[[#This Row],[sg_gl_rank]]=stat_prod_calc_test_venusaur[[#This Row],[gl_rank]]</f>
        <v>1</v>
      </c>
      <c r="R1099">
        <f>ROUND(stat_prod_calc_test_venusaur[[#This Row],[gl_stat_product]],1)</f>
        <v>1811.5</v>
      </c>
      <c r="S1099" s="6">
        <f>INDEX(sgStats[gl_prod],MATCH(stat_prod_calc_test_venusaur[[#This Row],[iv_str]],sgStats[gl_iv_string],0))</f>
        <v>1811.5</v>
      </c>
      <c r="T1099" s="5">
        <f>ROUND(stat_prod_calc_test_venusaur[[#This Row],[gl_percent_rank]],2)</f>
        <v>94.24</v>
      </c>
      <c r="U1099" s="5">
        <f>INDEX(sgStats[gl_percent_sp],MATCH(stat_prod_calc_test_venusaur[[#This Row],[iv_str]],sgStats[gl_iv_string],0))</f>
        <v>97.78</v>
      </c>
      <c r="V1099" s="5" t="b">
        <f>stat_prod_calc_test_venusaur[[#This Row],[my_gl_%sp]]=stat_prod_calc_test_venusaur[[#This Row],[sg_gl_%sp]]</f>
        <v>0</v>
      </c>
      <c r="W1099" s="5">
        <f>ROUND(stat_prod_calc_test_venusaur[[#This Row],[gl_stat_product]]/$F$2*100,2)</f>
        <v>99.17</v>
      </c>
      <c r="X1099" s="5" t="b">
        <f>stat_prod_calc_test_venusaur[[#This Row],[Column1]]=stat_prod_calc_test_venusaur[[#This Row],[sg_gl_%sp]]</f>
        <v>0</v>
      </c>
      <c r="Y1099" s="5">
        <f>stat_prod_calc_test_venusaur[[#This Row],[ul_stat_product]]/$L$66*100</f>
        <v>97.794523260851918</v>
      </c>
      <c r="Z1099" s="5" t="e">
        <f>INDEX(sgStats[gl_rank],MATCH(stat_prod_calc_test_venusaur[[#This Row],[iv_str]],sgStats[ul_iv_string],0))</f>
        <v>#N/A</v>
      </c>
      <c r="AA1099" s="5" t="e">
        <f>stat_prod_calc_test_venusaur[[#This Row],[sg_ul_rank]]=stat_prod_calc_test_venusaur[[#This Row],[ul_rank]]</f>
        <v>#N/A</v>
      </c>
      <c r="AB1099" s="5">
        <f>ROUND(stat_prod_calc_test_venusaur[[#This Row],[ul_stat_product]],1)</f>
        <v>3866.5</v>
      </c>
      <c r="AC1099" s="5" t="e">
        <f>INDEX(sgStats[ul_prod],MATCH(stat_prod_calc_test_venusaur[[#This Row],[iv_str]],sgStats[ul_iv_string],0))</f>
        <v>#N/A</v>
      </c>
    </row>
    <row r="1100" spans="1:29" x14ac:dyDescent="0.25">
      <c r="A1100" s="5" t="s">
        <v>36</v>
      </c>
      <c r="B1100" s="5" t="s">
        <v>2174</v>
      </c>
      <c r="C1100">
        <v>20</v>
      </c>
      <c r="D1100">
        <v>1473</v>
      </c>
      <c r="E1100">
        <v>122</v>
      </c>
      <c r="F1100">
        <v>1757.9780000000001</v>
      </c>
      <c r="G1100">
        <v>2138</v>
      </c>
      <c r="H1100">
        <v>47.814</v>
      </c>
      <c r="I1100">
        <v>37.5</v>
      </c>
      <c r="J1100">
        <v>2486</v>
      </c>
      <c r="K1100">
        <v>159</v>
      </c>
      <c r="L1100">
        <v>3866.4870000000001</v>
      </c>
      <c r="M1100">
        <v>1099</v>
      </c>
      <c r="N1100">
        <v>71.429000000000002</v>
      </c>
      <c r="O1100">
        <v>3</v>
      </c>
      <c r="P1100" t="e">
        <f>INDEX(sgStats[gl_rank],MATCH(stat_prod_calc_test_venusaur[[#This Row],[iv_str]],sgStats[gl_iv_string],0))</f>
        <v>#N/A</v>
      </c>
      <c r="Q1100" t="e">
        <f>stat_prod_calc_test_venusaur[[#This Row],[sg_gl_rank]]=stat_prod_calc_test_venusaur[[#This Row],[gl_rank]]</f>
        <v>#N/A</v>
      </c>
      <c r="R1100">
        <f>ROUND(stat_prod_calc_test_venusaur[[#This Row],[gl_stat_product]],1)</f>
        <v>1758</v>
      </c>
      <c r="S1100" s="6" t="e">
        <f>INDEX(sgStats[gl_prod],MATCH(stat_prod_calc_test_venusaur[[#This Row],[iv_str]],sgStats[gl_iv_string],0))</f>
        <v>#N/A</v>
      </c>
      <c r="T1100" s="5">
        <f>ROUND(stat_prod_calc_test_venusaur[[#This Row],[gl_percent_rank]],2)</f>
        <v>47.81</v>
      </c>
      <c r="U1100" s="5" t="e">
        <f>INDEX(sgStats[gl_percent_sp],MATCH(stat_prod_calc_test_venusaur[[#This Row],[iv_str]],sgStats[gl_iv_string],0))</f>
        <v>#N/A</v>
      </c>
      <c r="V1100" s="5" t="e">
        <f>stat_prod_calc_test_venusaur[[#This Row],[my_gl_%sp]]=stat_prod_calc_test_venusaur[[#This Row],[sg_gl_%sp]]</f>
        <v>#N/A</v>
      </c>
      <c r="W1100" s="5">
        <f>ROUND(stat_prod_calc_test_venusaur[[#This Row],[gl_stat_product]]/$F$2*100,2)</f>
        <v>96.24</v>
      </c>
      <c r="X1100" s="5" t="e">
        <f>stat_prod_calc_test_venusaur[[#This Row],[Column1]]=stat_prod_calc_test_venusaur[[#This Row],[sg_gl_%sp]]</f>
        <v>#N/A</v>
      </c>
      <c r="Y1100" s="5">
        <f>stat_prod_calc_test_venusaur[[#This Row],[ul_stat_product]]/$L$66*100</f>
        <v>97.794067991450035</v>
      </c>
      <c r="Z1100" s="5" t="e">
        <f>INDEX(sgStats[gl_rank],MATCH(stat_prod_calc_test_venusaur[[#This Row],[iv_str]],sgStats[ul_iv_string],0))</f>
        <v>#N/A</v>
      </c>
      <c r="AA1100" s="5" t="e">
        <f>stat_prod_calc_test_venusaur[[#This Row],[sg_ul_rank]]=stat_prod_calc_test_venusaur[[#This Row],[ul_rank]]</f>
        <v>#N/A</v>
      </c>
      <c r="AB1100" s="5">
        <f>ROUND(stat_prod_calc_test_venusaur[[#This Row],[ul_stat_product]],1)</f>
        <v>3866.5</v>
      </c>
      <c r="AC1100" s="5" t="e">
        <f>INDEX(sgStats[ul_prod],MATCH(stat_prod_calc_test_venusaur[[#This Row],[iv_str]],sgStats[ul_iv_string],0))</f>
        <v>#N/A</v>
      </c>
    </row>
    <row r="1101" spans="1:29" x14ac:dyDescent="0.25">
      <c r="A1101" s="5" t="s">
        <v>36</v>
      </c>
      <c r="B1101" s="5" t="s">
        <v>713</v>
      </c>
      <c r="C1101">
        <v>21</v>
      </c>
      <c r="D1101">
        <v>1494</v>
      </c>
      <c r="E1101">
        <v>119</v>
      </c>
      <c r="F1101">
        <v>1792.576</v>
      </c>
      <c r="G1101">
        <v>677</v>
      </c>
      <c r="H1101">
        <v>83.418999999999997</v>
      </c>
      <c r="I1101">
        <v>40</v>
      </c>
      <c r="J1101">
        <v>2491</v>
      </c>
      <c r="K1101">
        <v>154</v>
      </c>
      <c r="L1101">
        <v>3866.4209999999998</v>
      </c>
      <c r="M1101">
        <v>1100</v>
      </c>
      <c r="N1101">
        <v>71.376999999999995</v>
      </c>
      <c r="O1101">
        <v>3</v>
      </c>
      <c r="P1101" t="e">
        <f>INDEX(sgStats[gl_rank],MATCH(stat_prod_calc_test_venusaur[[#This Row],[iv_str]],sgStats[gl_iv_string],0))</f>
        <v>#N/A</v>
      </c>
      <c r="Q1101" t="e">
        <f>stat_prod_calc_test_venusaur[[#This Row],[sg_gl_rank]]=stat_prod_calc_test_venusaur[[#This Row],[gl_rank]]</f>
        <v>#N/A</v>
      </c>
      <c r="R1101">
        <f>ROUND(stat_prod_calc_test_venusaur[[#This Row],[gl_stat_product]],1)</f>
        <v>1792.6</v>
      </c>
      <c r="S1101" s="6" t="e">
        <f>INDEX(sgStats[gl_prod],MATCH(stat_prod_calc_test_venusaur[[#This Row],[iv_str]],sgStats[gl_iv_string],0))</f>
        <v>#N/A</v>
      </c>
      <c r="T1101" s="5">
        <f>ROUND(stat_prod_calc_test_venusaur[[#This Row],[gl_percent_rank]],2)</f>
        <v>83.42</v>
      </c>
      <c r="U1101" s="5" t="e">
        <f>INDEX(sgStats[gl_percent_sp],MATCH(stat_prod_calc_test_venusaur[[#This Row],[iv_str]],sgStats[gl_iv_string],0))</f>
        <v>#N/A</v>
      </c>
      <c r="V1101" s="5" t="e">
        <f>stat_prod_calc_test_venusaur[[#This Row],[my_gl_%sp]]=stat_prod_calc_test_venusaur[[#This Row],[sg_gl_%sp]]</f>
        <v>#N/A</v>
      </c>
      <c r="W1101" s="5">
        <f>ROUND(stat_prod_calc_test_venusaur[[#This Row],[gl_stat_product]]/$F$2*100,2)</f>
        <v>98.14</v>
      </c>
      <c r="X1101" s="5" t="e">
        <f>stat_prod_calc_test_venusaur[[#This Row],[Column1]]=stat_prod_calc_test_venusaur[[#This Row],[sg_gl_%sp]]</f>
        <v>#N/A</v>
      </c>
      <c r="Y1101" s="5">
        <f>stat_prod_calc_test_venusaur[[#This Row],[ul_stat_product]]/$L$66*100</f>
        <v>97.792398670309836</v>
      </c>
      <c r="Z1101" s="5" t="e">
        <f>INDEX(sgStats[gl_rank],MATCH(stat_prod_calc_test_venusaur[[#This Row],[iv_str]],sgStats[ul_iv_string],0))</f>
        <v>#N/A</v>
      </c>
      <c r="AA1101" s="5" t="e">
        <f>stat_prod_calc_test_venusaur[[#This Row],[sg_ul_rank]]=stat_prod_calc_test_venusaur[[#This Row],[ul_rank]]</f>
        <v>#N/A</v>
      </c>
      <c r="AB1101" s="5">
        <f>ROUND(stat_prod_calc_test_venusaur[[#This Row],[ul_stat_product]],1)</f>
        <v>3866.4</v>
      </c>
      <c r="AC1101" s="5" t="e">
        <f>INDEX(sgStats[ul_prod],MATCH(stat_prod_calc_test_venusaur[[#This Row],[iv_str]],sgStats[ul_iv_string],0))</f>
        <v>#N/A</v>
      </c>
    </row>
    <row r="1102" spans="1:29" x14ac:dyDescent="0.25">
      <c r="A1102" s="5" t="s">
        <v>36</v>
      </c>
      <c r="B1102" s="5" t="s">
        <v>714</v>
      </c>
      <c r="C1102">
        <v>21</v>
      </c>
      <c r="D1102">
        <v>1491</v>
      </c>
      <c r="E1102">
        <v>119</v>
      </c>
      <c r="F1102">
        <v>1792.576</v>
      </c>
      <c r="G1102">
        <v>677</v>
      </c>
      <c r="H1102">
        <v>83.418999999999997</v>
      </c>
      <c r="I1102">
        <v>40</v>
      </c>
      <c r="J1102">
        <v>2485</v>
      </c>
      <c r="K1102">
        <v>154</v>
      </c>
      <c r="L1102">
        <v>3866.4209999999998</v>
      </c>
      <c r="M1102">
        <v>1100</v>
      </c>
      <c r="N1102">
        <v>71.376999999999995</v>
      </c>
      <c r="O1102">
        <v>3</v>
      </c>
      <c r="P1102" t="e">
        <f>INDEX(sgStats[gl_rank],MATCH(stat_prod_calc_test_venusaur[[#This Row],[iv_str]],sgStats[gl_iv_string],0))</f>
        <v>#N/A</v>
      </c>
      <c r="Q1102" t="e">
        <f>stat_prod_calc_test_venusaur[[#This Row],[sg_gl_rank]]=stat_prod_calc_test_venusaur[[#This Row],[gl_rank]]</f>
        <v>#N/A</v>
      </c>
      <c r="R1102">
        <f>ROUND(stat_prod_calc_test_venusaur[[#This Row],[gl_stat_product]],1)</f>
        <v>1792.6</v>
      </c>
      <c r="S1102" s="6" t="e">
        <f>INDEX(sgStats[gl_prod],MATCH(stat_prod_calc_test_venusaur[[#This Row],[iv_str]],sgStats[gl_iv_string],0))</f>
        <v>#N/A</v>
      </c>
      <c r="T1102" s="5">
        <f>ROUND(stat_prod_calc_test_venusaur[[#This Row],[gl_percent_rank]],2)</f>
        <v>83.42</v>
      </c>
      <c r="U1102" s="5" t="e">
        <f>INDEX(sgStats[gl_percent_sp],MATCH(stat_prod_calc_test_venusaur[[#This Row],[iv_str]],sgStats[gl_iv_string],0))</f>
        <v>#N/A</v>
      </c>
      <c r="V1102" s="5" t="e">
        <f>stat_prod_calc_test_venusaur[[#This Row],[my_gl_%sp]]=stat_prod_calc_test_venusaur[[#This Row],[sg_gl_%sp]]</f>
        <v>#N/A</v>
      </c>
      <c r="W1102" s="5">
        <f>ROUND(stat_prod_calc_test_venusaur[[#This Row],[gl_stat_product]]/$F$2*100,2)</f>
        <v>98.14</v>
      </c>
      <c r="X1102" s="5" t="e">
        <f>stat_prod_calc_test_venusaur[[#This Row],[Column1]]=stat_prod_calc_test_venusaur[[#This Row],[sg_gl_%sp]]</f>
        <v>#N/A</v>
      </c>
      <c r="Y1102" s="5">
        <f>stat_prod_calc_test_venusaur[[#This Row],[ul_stat_product]]/$L$66*100</f>
        <v>97.792398670309836</v>
      </c>
      <c r="Z1102" s="5" t="e">
        <f>INDEX(sgStats[gl_rank],MATCH(stat_prod_calc_test_venusaur[[#This Row],[iv_str]],sgStats[ul_iv_string],0))</f>
        <v>#N/A</v>
      </c>
      <c r="AA1102" s="5" t="e">
        <f>stat_prod_calc_test_venusaur[[#This Row],[sg_ul_rank]]=stat_prod_calc_test_venusaur[[#This Row],[ul_rank]]</f>
        <v>#N/A</v>
      </c>
      <c r="AB1102" s="5">
        <f>ROUND(stat_prod_calc_test_venusaur[[#This Row],[ul_stat_product]],1)</f>
        <v>3866.4</v>
      </c>
      <c r="AC1102" s="5" t="e">
        <f>INDEX(sgStats[ul_prod],MATCH(stat_prod_calc_test_venusaur[[#This Row],[iv_str]],sgStats[ul_iv_string],0))</f>
        <v>#N/A</v>
      </c>
    </row>
    <row r="1103" spans="1:29" x14ac:dyDescent="0.25">
      <c r="A1103" s="5" t="s">
        <v>36</v>
      </c>
      <c r="B1103" s="5" t="s">
        <v>366</v>
      </c>
      <c r="C1103">
        <v>21</v>
      </c>
      <c r="D1103">
        <v>1498</v>
      </c>
      <c r="E1103">
        <v>123</v>
      </c>
      <c r="F1103">
        <v>1805.8620000000001</v>
      </c>
      <c r="G1103">
        <v>330</v>
      </c>
      <c r="H1103">
        <v>91.965999999999994</v>
      </c>
      <c r="I1103">
        <v>40</v>
      </c>
      <c r="J1103">
        <v>2497</v>
      </c>
      <c r="K1103">
        <v>158</v>
      </c>
      <c r="L1103">
        <v>3866.29</v>
      </c>
      <c r="M1103">
        <v>1102</v>
      </c>
      <c r="N1103">
        <v>71.323999999999998</v>
      </c>
      <c r="O1103">
        <v>3</v>
      </c>
      <c r="P1103" t="e">
        <f>INDEX(sgStats[gl_rank],MATCH(stat_prod_calc_test_venusaur[[#This Row],[iv_str]],sgStats[gl_iv_string],0))</f>
        <v>#N/A</v>
      </c>
      <c r="Q1103" t="e">
        <f>stat_prod_calc_test_venusaur[[#This Row],[sg_gl_rank]]=stat_prod_calc_test_venusaur[[#This Row],[gl_rank]]</f>
        <v>#N/A</v>
      </c>
      <c r="R1103">
        <f>ROUND(stat_prod_calc_test_venusaur[[#This Row],[gl_stat_product]],1)</f>
        <v>1805.9</v>
      </c>
      <c r="S1103" s="6" t="e">
        <f>INDEX(sgStats[gl_prod],MATCH(stat_prod_calc_test_venusaur[[#This Row],[iv_str]],sgStats[gl_iv_string],0))</f>
        <v>#N/A</v>
      </c>
      <c r="T1103" s="5">
        <f>ROUND(stat_prod_calc_test_venusaur[[#This Row],[gl_percent_rank]],2)</f>
        <v>91.97</v>
      </c>
      <c r="U1103" s="5" t="e">
        <f>INDEX(sgStats[gl_percent_sp],MATCH(stat_prod_calc_test_venusaur[[#This Row],[iv_str]],sgStats[gl_iv_string],0))</f>
        <v>#N/A</v>
      </c>
      <c r="V1103" s="5" t="e">
        <f>stat_prod_calc_test_venusaur[[#This Row],[my_gl_%sp]]=stat_prod_calc_test_venusaur[[#This Row],[sg_gl_%sp]]</f>
        <v>#N/A</v>
      </c>
      <c r="W1103" s="5">
        <f>ROUND(stat_prod_calc_test_venusaur[[#This Row],[gl_stat_product]]/$F$2*100,2)</f>
        <v>98.86</v>
      </c>
      <c r="X1103" s="5" t="e">
        <f>stat_prod_calc_test_venusaur[[#This Row],[Column1]]=stat_prod_calc_test_venusaur[[#This Row],[sg_gl_%sp]]</f>
        <v>#N/A</v>
      </c>
      <c r="Y1103" s="5">
        <f>stat_prod_calc_test_venusaur[[#This Row],[ul_stat_product]]/$L$66*100</f>
        <v>97.789085320773978</v>
      </c>
      <c r="Z1103" s="5" t="e">
        <f>INDEX(sgStats[gl_rank],MATCH(stat_prod_calc_test_venusaur[[#This Row],[iv_str]],sgStats[ul_iv_string],0))</f>
        <v>#N/A</v>
      </c>
      <c r="AA1103" s="5" t="e">
        <f>stat_prod_calc_test_venusaur[[#This Row],[sg_ul_rank]]=stat_prod_calc_test_venusaur[[#This Row],[ul_rank]]</f>
        <v>#N/A</v>
      </c>
      <c r="AB1103" s="5">
        <f>ROUND(stat_prod_calc_test_venusaur[[#This Row],[ul_stat_product]],1)</f>
        <v>3866.3</v>
      </c>
      <c r="AC1103" s="5" t="e">
        <f>INDEX(sgStats[ul_prod],MATCH(stat_prod_calc_test_venusaur[[#This Row],[iv_str]],sgStats[ul_iv_string],0))</f>
        <v>#N/A</v>
      </c>
    </row>
    <row r="1104" spans="1:29" x14ac:dyDescent="0.25">
      <c r="A1104" s="5" t="s">
        <v>36</v>
      </c>
      <c r="B1104" s="5" t="s">
        <v>746</v>
      </c>
      <c r="C1104">
        <v>21</v>
      </c>
      <c r="D1104">
        <v>1494</v>
      </c>
      <c r="E1104">
        <v>122</v>
      </c>
      <c r="F1104">
        <v>1791.18</v>
      </c>
      <c r="G1104">
        <v>710</v>
      </c>
      <c r="H1104">
        <v>82.686000000000007</v>
      </c>
      <c r="I1104">
        <v>40</v>
      </c>
      <c r="J1104">
        <v>2490</v>
      </c>
      <c r="K1104">
        <v>158</v>
      </c>
      <c r="L1104">
        <v>3866.29</v>
      </c>
      <c r="M1104">
        <v>1102</v>
      </c>
      <c r="N1104">
        <v>71.323999999999998</v>
      </c>
      <c r="O1104">
        <v>3</v>
      </c>
      <c r="P1104" t="e">
        <f>INDEX(sgStats[gl_rank],MATCH(stat_prod_calc_test_venusaur[[#This Row],[iv_str]],sgStats[gl_iv_string],0))</f>
        <v>#N/A</v>
      </c>
      <c r="Q1104" t="e">
        <f>stat_prod_calc_test_venusaur[[#This Row],[sg_gl_rank]]=stat_prod_calc_test_venusaur[[#This Row],[gl_rank]]</f>
        <v>#N/A</v>
      </c>
      <c r="R1104">
        <f>ROUND(stat_prod_calc_test_venusaur[[#This Row],[gl_stat_product]],1)</f>
        <v>1791.2</v>
      </c>
      <c r="S1104" s="6" t="e">
        <f>INDEX(sgStats[gl_prod],MATCH(stat_prod_calc_test_venusaur[[#This Row],[iv_str]],sgStats[gl_iv_string],0))</f>
        <v>#N/A</v>
      </c>
      <c r="T1104" s="5">
        <f>ROUND(stat_prod_calc_test_venusaur[[#This Row],[gl_percent_rank]],2)</f>
        <v>82.69</v>
      </c>
      <c r="U1104" s="5" t="e">
        <f>INDEX(sgStats[gl_percent_sp],MATCH(stat_prod_calc_test_venusaur[[#This Row],[iv_str]],sgStats[gl_iv_string],0))</f>
        <v>#N/A</v>
      </c>
      <c r="V1104" s="5" t="e">
        <f>stat_prod_calc_test_venusaur[[#This Row],[my_gl_%sp]]=stat_prod_calc_test_venusaur[[#This Row],[sg_gl_%sp]]</f>
        <v>#N/A</v>
      </c>
      <c r="W1104" s="5">
        <f>ROUND(stat_prod_calc_test_venusaur[[#This Row],[gl_stat_product]]/$F$2*100,2)</f>
        <v>98.06</v>
      </c>
      <c r="X1104" s="5" t="e">
        <f>stat_prod_calc_test_venusaur[[#This Row],[Column1]]=stat_prod_calc_test_venusaur[[#This Row],[sg_gl_%sp]]</f>
        <v>#N/A</v>
      </c>
      <c r="Y1104" s="5">
        <f>stat_prod_calc_test_venusaur[[#This Row],[ul_stat_product]]/$L$66*100</f>
        <v>97.789085320773978</v>
      </c>
      <c r="Z1104" s="5" t="e">
        <f>INDEX(sgStats[gl_rank],MATCH(stat_prod_calc_test_venusaur[[#This Row],[iv_str]],sgStats[ul_iv_string],0))</f>
        <v>#N/A</v>
      </c>
      <c r="AA1104" s="5" t="e">
        <f>stat_prod_calc_test_venusaur[[#This Row],[sg_ul_rank]]=stat_prod_calc_test_venusaur[[#This Row],[ul_rank]]</f>
        <v>#N/A</v>
      </c>
      <c r="AB1104" s="5">
        <f>ROUND(stat_prod_calc_test_venusaur[[#This Row],[ul_stat_product]],1)</f>
        <v>3866.3</v>
      </c>
      <c r="AC1104" s="5" t="e">
        <f>INDEX(sgStats[ul_prod],MATCH(stat_prod_calc_test_venusaur[[#This Row],[iv_str]],sgStats[ul_iv_string],0))</f>
        <v>#N/A</v>
      </c>
    </row>
    <row r="1105" spans="1:29" x14ac:dyDescent="0.25">
      <c r="A1105" s="5" t="s">
        <v>36</v>
      </c>
      <c r="B1105" s="5" t="s">
        <v>1212</v>
      </c>
      <c r="C1105">
        <v>20</v>
      </c>
      <c r="D1105">
        <v>1488</v>
      </c>
      <c r="E1105">
        <v>121</v>
      </c>
      <c r="F1105">
        <v>1778.85</v>
      </c>
      <c r="G1105">
        <v>1176</v>
      </c>
      <c r="H1105">
        <v>71.257999999999996</v>
      </c>
      <c r="I1105">
        <v>37</v>
      </c>
      <c r="J1105">
        <v>2493</v>
      </c>
      <c r="K1105">
        <v>157</v>
      </c>
      <c r="L1105">
        <v>3866.2649999999999</v>
      </c>
      <c r="M1105">
        <v>1104</v>
      </c>
      <c r="N1105">
        <v>71.298000000000002</v>
      </c>
      <c r="O1105">
        <v>3</v>
      </c>
      <c r="P1105" t="e">
        <f>INDEX(sgStats[gl_rank],MATCH(stat_prod_calc_test_venusaur[[#This Row],[iv_str]],sgStats[gl_iv_string],0))</f>
        <v>#N/A</v>
      </c>
      <c r="Q1105" t="e">
        <f>stat_prod_calc_test_venusaur[[#This Row],[sg_gl_rank]]=stat_prod_calc_test_venusaur[[#This Row],[gl_rank]]</f>
        <v>#N/A</v>
      </c>
      <c r="R1105">
        <f>ROUND(stat_prod_calc_test_venusaur[[#This Row],[gl_stat_product]],1)</f>
        <v>1778.9</v>
      </c>
      <c r="S1105" s="6" t="e">
        <f>INDEX(sgStats[gl_prod],MATCH(stat_prod_calc_test_venusaur[[#This Row],[iv_str]],sgStats[gl_iv_string],0))</f>
        <v>#N/A</v>
      </c>
      <c r="T1105" s="5">
        <f>ROUND(stat_prod_calc_test_venusaur[[#This Row],[gl_percent_rank]],2)</f>
        <v>71.260000000000005</v>
      </c>
      <c r="U1105" s="5" t="e">
        <f>INDEX(sgStats[gl_percent_sp],MATCH(stat_prod_calc_test_venusaur[[#This Row],[iv_str]],sgStats[gl_iv_string],0))</f>
        <v>#N/A</v>
      </c>
      <c r="V1105" s="5" t="e">
        <f>stat_prod_calc_test_venusaur[[#This Row],[my_gl_%sp]]=stat_prod_calc_test_venusaur[[#This Row],[sg_gl_%sp]]</f>
        <v>#N/A</v>
      </c>
      <c r="W1105" s="5">
        <f>ROUND(stat_prod_calc_test_venusaur[[#This Row],[gl_stat_product]]/$F$2*100,2)</f>
        <v>97.39</v>
      </c>
      <c r="X1105" s="5" t="e">
        <f>stat_prod_calc_test_venusaur[[#This Row],[Column1]]=stat_prod_calc_test_venusaur[[#This Row],[sg_gl_%sp]]</f>
        <v>#N/A</v>
      </c>
      <c r="Y1105" s="5">
        <f>stat_prod_calc_test_venusaur[[#This Row],[ul_stat_product]]/$L$66*100</f>
        <v>97.788453002160253</v>
      </c>
      <c r="Z1105" s="5" t="e">
        <f>INDEX(sgStats[gl_rank],MATCH(stat_prod_calc_test_venusaur[[#This Row],[iv_str]],sgStats[ul_iv_string],0))</f>
        <v>#N/A</v>
      </c>
      <c r="AA1105" s="5" t="e">
        <f>stat_prod_calc_test_venusaur[[#This Row],[sg_ul_rank]]=stat_prod_calc_test_venusaur[[#This Row],[ul_rank]]</f>
        <v>#N/A</v>
      </c>
      <c r="AB1105" s="5">
        <f>ROUND(stat_prod_calc_test_venusaur[[#This Row],[ul_stat_product]],1)</f>
        <v>3866.3</v>
      </c>
      <c r="AC1105" s="5" t="e">
        <f>INDEX(sgStats[ul_prod],MATCH(stat_prod_calc_test_venusaur[[#This Row],[iv_str]],sgStats[ul_iv_string],0))</f>
        <v>#N/A</v>
      </c>
    </row>
    <row r="1106" spans="1:29" x14ac:dyDescent="0.25">
      <c r="A1106" s="5" t="s">
        <v>36</v>
      </c>
      <c r="B1106" s="5" t="s">
        <v>1300</v>
      </c>
      <c r="C1106">
        <v>21</v>
      </c>
      <c r="D1106">
        <v>1490</v>
      </c>
      <c r="E1106">
        <v>121</v>
      </c>
      <c r="F1106">
        <v>1776.498</v>
      </c>
      <c r="G1106">
        <v>1264</v>
      </c>
      <c r="H1106">
        <v>69.132999999999996</v>
      </c>
      <c r="I1106">
        <v>40.5</v>
      </c>
      <c r="J1106">
        <v>2500</v>
      </c>
      <c r="K1106">
        <v>157</v>
      </c>
      <c r="L1106">
        <v>3866.203</v>
      </c>
      <c r="M1106">
        <v>1105</v>
      </c>
      <c r="N1106">
        <v>71.272000000000006</v>
      </c>
      <c r="O1106">
        <v>3</v>
      </c>
      <c r="P1106" t="e">
        <f>INDEX(sgStats[gl_rank],MATCH(stat_prod_calc_test_venusaur[[#This Row],[iv_str]],sgStats[gl_iv_string],0))</f>
        <v>#N/A</v>
      </c>
      <c r="Q1106" t="e">
        <f>stat_prod_calc_test_venusaur[[#This Row],[sg_gl_rank]]=stat_prod_calc_test_venusaur[[#This Row],[gl_rank]]</f>
        <v>#N/A</v>
      </c>
      <c r="R1106">
        <f>ROUND(stat_prod_calc_test_venusaur[[#This Row],[gl_stat_product]],1)</f>
        <v>1776.5</v>
      </c>
      <c r="S1106" s="6" t="e">
        <f>INDEX(sgStats[gl_prod],MATCH(stat_prod_calc_test_venusaur[[#This Row],[iv_str]],sgStats[gl_iv_string],0))</f>
        <v>#N/A</v>
      </c>
      <c r="T1106" s="5">
        <f>ROUND(stat_prod_calc_test_venusaur[[#This Row],[gl_percent_rank]],2)</f>
        <v>69.13</v>
      </c>
      <c r="U1106" s="5" t="e">
        <f>INDEX(sgStats[gl_percent_sp],MATCH(stat_prod_calc_test_venusaur[[#This Row],[iv_str]],sgStats[gl_iv_string],0))</f>
        <v>#N/A</v>
      </c>
      <c r="V1106" s="5" t="e">
        <f>stat_prod_calc_test_venusaur[[#This Row],[my_gl_%sp]]=stat_prod_calc_test_venusaur[[#This Row],[sg_gl_%sp]]</f>
        <v>#N/A</v>
      </c>
      <c r="W1106" s="5">
        <f>ROUND(stat_prod_calc_test_venusaur[[#This Row],[gl_stat_product]]/$F$2*100,2)</f>
        <v>97.26</v>
      </c>
      <c r="X1106" s="5" t="e">
        <f>stat_prod_calc_test_venusaur[[#This Row],[Column1]]=stat_prod_calc_test_venusaur[[#This Row],[sg_gl_%sp]]</f>
        <v>#N/A</v>
      </c>
      <c r="Y1106" s="5">
        <f>stat_prod_calc_test_venusaur[[#This Row],[ul_stat_product]]/$L$66*100</f>
        <v>97.786884851998252</v>
      </c>
      <c r="Z1106" s="5" t="e">
        <f>INDEX(sgStats[gl_rank],MATCH(stat_prod_calc_test_venusaur[[#This Row],[iv_str]],sgStats[ul_iv_string],0))</f>
        <v>#N/A</v>
      </c>
      <c r="AA1106" s="5" t="e">
        <f>stat_prod_calc_test_venusaur[[#This Row],[sg_ul_rank]]=stat_prod_calc_test_venusaur[[#This Row],[ul_rank]]</f>
        <v>#N/A</v>
      </c>
      <c r="AB1106" s="5">
        <f>ROUND(stat_prod_calc_test_venusaur[[#This Row],[ul_stat_product]],1)</f>
        <v>3866.2</v>
      </c>
      <c r="AC1106" s="5" t="e">
        <f>INDEX(sgStats[ul_prod],MATCH(stat_prod_calc_test_venusaur[[#This Row],[iv_str]],sgStats[ul_iv_string],0))</f>
        <v>#N/A</v>
      </c>
    </row>
    <row r="1107" spans="1:29" x14ac:dyDescent="0.25">
      <c r="A1107" s="5" t="s">
        <v>36</v>
      </c>
      <c r="B1107" s="5" t="s">
        <v>1118</v>
      </c>
      <c r="C1107">
        <v>20.5</v>
      </c>
      <c r="D1107">
        <v>1488</v>
      </c>
      <c r="E1107">
        <v>117</v>
      </c>
      <c r="F1107">
        <v>1781.163</v>
      </c>
      <c r="G1107">
        <v>1082</v>
      </c>
      <c r="H1107">
        <v>73.578000000000003</v>
      </c>
      <c r="I1107">
        <v>38.5</v>
      </c>
      <c r="J1107">
        <v>2486</v>
      </c>
      <c r="K1107">
        <v>152</v>
      </c>
      <c r="L1107">
        <v>3866.1990000000001</v>
      </c>
      <c r="M1107">
        <v>1106</v>
      </c>
      <c r="N1107">
        <v>71.245999999999995</v>
      </c>
      <c r="O1107">
        <v>3</v>
      </c>
      <c r="P1107" t="e">
        <f>INDEX(sgStats[gl_rank],MATCH(stat_prod_calc_test_venusaur[[#This Row],[iv_str]],sgStats[gl_iv_string],0))</f>
        <v>#N/A</v>
      </c>
      <c r="Q1107" t="e">
        <f>stat_prod_calc_test_venusaur[[#This Row],[sg_gl_rank]]=stat_prod_calc_test_venusaur[[#This Row],[gl_rank]]</f>
        <v>#N/A</v>
      </c>
      <c r="R1107">
        <f>ROUND(stat_prod_calc_test_venusaur[[#This Row],[gl_stat_product]],1)</f>
        <v>1781.2</v>
      </c>
      <c r="S1107" s="6" t="e">
        <f>INDEX(sgStats[gl_prod],MATCH(stat_prod_calc_test_venusaur[[#This Row],[iv_str]],sgStats[gl_iv_string],0))</f>
        <v>#N/A</v>
      </c>
      <c r="T1107" s="5">
        <f>ROUND(stat_prod_calc_test_venusaur[[#This Row],[gl_percent_rank]],2)</f>
        <v>73.58</v>
      </c>
      <c r="U1107" s="5" t="e">
        <f>INDEX(sgStats[gl_percent_sp],MATCH(stat_prod_calc_test_venusaur[[#This Row],[iv_str]],sgStats[gl_iv_string],0))</f>
        <v>#N/A</v>
      </c>
      <c r="V1107" s="5" t="e">
        <f>stat_prod_calc_test_venusaur[[#This Row],[my_gl_%sp]]=stat_prod_calc_test_venusaur[[#This Row],[sg_gl_%sp]]</f>
        <v>#N/A</v>
      </c>
      <c r="W1107" s="5">
        <f>ROUND(stat_prod_calc_test_venusaur[[#This Row],[gl_stat_product]]/$F$2*100,2)</f>
        <v>97.51</v>
      </c>
      <c r="X1107" s="5" t="e">
        <f>stat_prod_calc_test_venusaur[[#This Row],[Column1]]=stat_prod_calc_test_venusaur[[#This Row],[sg_gl_%sp]]</f>
        <v>#N/A</v>
      </c>
      <c r="Y1107" s="5">
        <f>stat_prod_calc_test_venusaur[[#This Row],[ul_stat_product]]/$L$66*100</f>
        <v>97.786783681020054</v>
      </c>
      <c r="Z1107" s="5" t="e">
        <f>INDEX(sgStats[gl_rank],MATCH(stat_prod_calc_test_venusaur[[#This Row],[iv_str]],sgStats[ul_iv_string],0))</f>
        <v>#N/A</v>
      </c>
      <c r="AA1107" s="5" t="e">
        <f>stat_prod_calc_test_venusaur[[#This Row],[sg_ul_rank]]=stat_prod_calc_test_venusaur[[#This Row],[ul_rank]]</f>
        <v>#N/A</v>
      </c>
      <c r="AB1107" s="5">
        <f>ROUND(stat_prod_calc_test_venusaur[[#This Row],[ul_stat_product]],1)</f>
        <v>3866.2</v>
      </c>
      <c r="AC1107" s="5" t="e">
        <f>INDEX(sgStats[ul_prod],MATCH(stat_prod_calc_test_venusaur[[#This Row],[iv_str]],sgStats[ul_iv_string],0))</f>
        <v>#N/A</v>
      </c>
    </row>
    <row r="1108" spans="1:29" x14ac:dyDescent="0.25">
      <c r="A1108" s="5" t="s">
        <v>36</v>
      </c>
      <c r="B1108" s="5" t="s">
        <v>2546</v>
      </c>
      <c r="C1108">
        <v>19.5</v>
      </c>
      <c r="D1108">
        <v>1476</v>
      </c>
      <c r="E1108">
        <v>118</v>
      </c>
      <c r="F1108">
        <v>1750.396</v>
      </c>
      <c r="G1108">
        <v>2510</v>
      </c>
      <c r="H1108">
        <v>38.729999999999997</v>
      </c>
      <c r="I1108">
        <v>36</v>
      </c>
      <c r="J1108">
        <v>2498</v>
      </c>
      <c r="K1108">
        <v>154</v>
      </c>
      <c r="L1108">
        <v>3866.13</v>
      </c>
      <c r="M1108">
        <v>1107</v>
      </c>
      <c r="N1108">
        <v>71.22</v>
      </c>
      <c r="O1108">
        <v>3</v>
      </c>
      <c r="P1108" t="e">
        <f>INDEX(sgStats[gl_rank],MATCH(stat_prod_calc_test_venusaur[[#This Row],[iv_str]],sgStats[gl_iv_string],0))</f>
        <v>#N/A</v>
      </c>
      <c r="Q1108" t="e">
        <f>stat_prod_calc_test_venusaur[[#This Row],[sg_gl_rank]]=stat_prod_calc_test_venusaur[[#This Row],[gl_rank]]</f>
        <v>#N/A</v>
      </c>
      <c r="R1108">
        <f>ROUND(stat_prod_calc_test_venusaur[[#This Row],[gl_stat_product]],1)</f>
        <v>1750.4</v>
      </c>
      <c r="S1108" s="6" t="e">
        <f>INDEX(sgStats[gl_prod],MATCH(stat_prod_calc_test_venusaur[[#This Row],[iv_str]],sgStats[gl_iv_string],0))</f>
        <v>#N/A</v>
      </c>
      <c r="T1108" s="5">
        <f>ROUND(stat_prod_calc_test_venusaur[[#This Row],[gl_percent_rank]],2)</f>
        <v>38.729999999999997</v>
      </c>
      <c r="U1108" s="5" t="e">
        <f>INDEX(sgStats[gl_percent_sp],MATCH(stat_prod_calc_test_venusaur[[#This Row],[iv_str]],sgStats[gl_iv_string],0))</f>
        <v>#N/A</v>
      </c>
      <c r="V1108" s="5" t="e">
        <f>stat_prod_calc_test_venusaur[[#This Row],[my_gl_%sp]]=stat_prod_calc_test_venusaur[[#This Row],[sg_gl_%sp]]</f>
        <v>#N/A</v>
      </c>
      <c r="W1108" s="5">
        <f>ROUND(stat_prod_calc_test_venusaur[[#This Row],[gl_stat_product]]/$F$2*100,2)</f>
        <v>95.83</v>
      </c>
      <c r="X1108" s="5" t="e">
        <f>stat_prod_calc_test_venusaur[[#This Row],[Column1]]=stat_prod_calc_test_venusaur[[#This Row],[sg_gl_%sp]]</f>
        <v>#N/A</v>
      </c>
      <c r="Y1108" s="5">
        <f>stat_prod_calc_test_venusaur[[#This Row],[ul_stat_product]]/$L$66*100</f>
        <v>97.785038481646197</v>
      </c>
      <c r="Z1108" s="5" t="e">
        <f>INDEX(sgStats[gl_rank],MATCH(stat_prod_calc_test_venusaur[[#This Row],[iv_str]],sgStats[ul_iv_string],0))</f>
        <v>#N/A</v>
      </c>
      <c r="AA1108" s="5" t="e">
        <f>stat_prod_calc_test_venusaur[[#This Row],[sg_ul_rank]]=stat_prod_calc_test_venusaur[[#This Row],[ul_rank]]</f>
        <v>#N/A</v>
      </c>
      <c r="AB1108" s="5">
        <f>ROUND(stat_prod_calc_test_venusaur[[#This Row],[ul_stat_product]],1)</f>
        <v>3866.1</v>
      </c>
      <c r="AC1108" s="5" t="e">
        <f>INDEX(sgStats[ul_prod],MATCH(stat_prod_calc_test_venusaur[[#This Row],[iv_str]],sgStats[ul_iv_string],0))</f>
        <v>#N/A</v>
      </c>
    </row>
    <row r="1109" spans="1:29" x14ac:dyDescent="0.25">
      <c r="A1109" s="5" t="s">
        <v>36</v>
      </c>
      <c r="B1109" s="5" t="s">
        <v>1120</v>
      </c>
      <c r="C1109">
        <v>20.5</v>
      </c>
      <c r="D1109">
        <v>1492</v>
      </c>
      <c r="E1109">
        <v>117</v>
      </c>
      <c r="F1109">
        <v>1781.1210000000001</v>
      </c>
      <c r="G1109">
        <v>1084</v>
      </c>
      <c r="H1109">
        <v>73.48</v>
      </c>
      <c r="I1109">
        <v>38.5</v>
      </c>
      <c r="J1109">
        <v>2492</v>
      </c>
      <c r="K1109">
        <v>152</v>
      </c>
      <c r="L1109">
        <v>3866.1060000000002</v>
      </c>
      <c r="M1109">
        <v>1108</v>
      </c>
      <c r="N1109">
        <v>71.194000000000003</v>
      </c>
      <c r="O1109">
        <v>3</v>
      </c>
      <c r="P1109" t="e">
        <f>INDEX(sgStats[gl_rank],MATCH(stat_prod_calc_test_venusaur[[#This Row],[iv_str]],sgStats[gl_iv_string],0))</f>
        <v>#N/A</v>
      </c>
      <c r="Q1109" t="e">
        <f>stat_prod_calc_test_venusaur[[#This Row],[sg_gl_rank]]=stat_prod_calc_test_venusaur[[#This Row],[gl_rank]]</f>
        <v>#N/A</v>
      </c>
      <c r="R1109">
        <f>ROUND(stat_prod_calc_test_venusaur[[#This Row],[gl_stat_product]],1)</f>
        <v>1781.1</v>
      </c>
      <c r="S1109" s="6" t="e">
        <f>INDEX(sgStats[gl_prod],MATCH(stat_prod_calc_test_venusaur[[#This Row],[iv_str]],sgStats[gl_iv_string],0))</f>
        <v>#N/A</v>
      </c>
      <c r="T1109" s="5">
        <f>ROUND(stat_prod_calc_test_venusaur[[#This Row],[gl_percent_rank]],2)</f>
        <v>73.48</v>
      </c>
      <c r="U1109" s="5" t="e">
        <f>INDEX(sgStats[gl_percent_sp],MATCH(stat_prod_calc_test_venusaur[[#This Row],[iv_str]],sgStats[gl_iv_string],0))</f>
        <v>#N/A</v>
      </c>
      <c r="V1109" s="5" t="e">
        <f>stat_prod_calc_test_venusaur[[#This Row],[my_gl_%sp]]=stat_prod_calc_test_venusaur[[#This Row],[sg_gl_%sp]]</f>
        <v>#N/A</v>
      </c>
      <c r="W1109" s="5">
        <f>ROUND(stat_prod_calc_test_venusaur[[#This Row],[gl_stat_product]]/$F$2*100,2)</f>
        <v>97.51</v>
      </c>
      <c r="X1109" s="5" t="e">
        <f>stat_prod_calc_test_venusaur[[#This Row],[Column1]]=stat_prod_calc_test_venusaur[[#This Row],[sg_gl_%sp]]</f>
        <v>#N/A</v>
      </c>
      <c r="Y1109" s="5">
        <f>stat_prod_calc_test_venusaur[[#This Row],[ul_stat_product]]/$L$66*100</f>
        <v>97.784431455777039</v>
      </c>
      <c r="Z1109" s="5" t="e">
        <f>INDEX(sgStats[gl_rank],MATCH(stat_prod_calc_test_venusaur[[#This Row],[iv_str]],sgStats[ul_iv_string],0))</f>
        <v>#N/A</v>
      </c>
      <c r="AA1109" s="5" t="e">
        <f>stat_prod_calc_test_venusaur[[#This Row],[sg_ul_rank]]=stat_prod_calc_test_venusaur[[#This Row],[ul_rank]]</f>
        <v>#N/A</v>
      </c>
      <c r="AB1109" s="5">
        <f>ROUND(stat_prod_calc_test_venusaur[[#This Row],[ul_stat_product]],1)</f>
        <v>3866.1</v>
      </c>
      <c r="AC1109" s="5" t="e">
        <f>INDEX(sgStats[ul_prod],MATCH(stat_prod_calc_test_venusaur[[#This Row],[iv_str]],sgStats[ul_iv_string],0))</f>
        <v>#N/A</v>
      </c>
    </row>
    <row r="1110" spans="1:29" x14ac:dyDescent="0.25">
      <c r="A1110" s="5" t="s">
        <v>36</v>
      </c>
      <c r="B1110" s="5" t="s">
        <v>1058</v>
      </c>
      <c r="C1110">
        <v>21</v>
      </c>
      <c r="D1110">
        <v>1490</v>
      </c>
      <c r="E1110">
        <v>116</v>
      </c>
      <c r="F1110">
        <v>1782.508</v>
      </c>
      <c r="G1110">
        <v>1020</v>
      </c>
      <c r="H1110">
        <v>75.043000000000006</v>
      </c>
      <c r="I1110">
        <v>40.5</v>
      </c>
      <c r="J1110">
        <v>2499</v>
      </c>
      <c r="K1110">
        <v>150</v>
      </c>
      <c r="L1110">
        <v>3866.0749999999998</v>
      </c>
      <c r="M1110">
        <v>1109</v>
      </c>
      <c r="N1110">
        <v>71.141999999999996</v>
      </c>
      <c r="O1110">
        <v>3</v>
      </c>
      <c r="P1110" t="e">
        <f>INDEX(sgStats[gl_rank],MATCH(stat_prod_calc_test_venusaur[[#This Row],[iv_str]],sgStats[gl_iv_string],0))</f>
        <v>#N/A</v>
      </c>
      <c r="Q1110" t="e">
        <f>stat_prod_calc_test_venusaur[[#This Row],[sg_gl_rank]]=stat_prod_calc_test_venusaur[[#This Row],[gl_rank]]</f>
        <v>#N/A</v>
      </c>
      <c r="R1110">
        <f>ROUND(stat_prod_calc_test_venusaur[[#This Row],[gl_stat_product]],1)</f>
        <v>1782.5</v>
      </c>
      <c r="S1110" s="6" t="e">
        <f>INDEX(sgStats[gl_prod],MATCH(stat_prod_calc_test_venusaur[[#This Row],[iv_str]],sgStats[gl_iv_string],0))</f>
        <v>#N/A</v>
      </c>
      <c r="T1110" s="5">
        <f>ROUND(stat_prod_calc_test_venusaur[[#This Row],[gl_percent_rank]],2)</f>
        <v>75.040000000000006</v>
      </c>
      <c r="U1110" s="5" t="e">
        <f>INDEX(sgStats[gl_percent_sp],MATCH(stat_prod_calc_test_venusaur[[#This Row],[iv_str]],sgStats[gl_iv_string],0))</f>
        <v>#N/A</v>
      </c>
      <c r="V1110" s="5" t="e">
        <f>stat_prod_calc_test_venusaur[[#This Row],[my_gl_%sp]]=stat_prod_calc_test_venusaur[[#This Row],[sg_gl_%sp]]</f>
        <v>#N/A</v>
      </c>
      <c r="W1110" s="5">
        <f>ROUND(stat_prod_calc_test_venusaur[[#This Row],[gl_stat_product]]/$F$2*100,2)</f>
        <v>97.59</v>
      </c>
      <c r="X1110" s="5" t="e">
        <f>stat_prod_calc_test_venusaur[[#This Row],[Column1]]=stat_prod_calc_test_venusaur[[#This Row],[sg_gl_%sp]]</f>
        <v>#N/A</v>
      </c>
      <c r="Y1110" s="5">
        <f>stat_prod_calc_test_venusaur[[#This Row],[ul_stat_product]]/$L$66*100</f>
        <v>97.78364738069601</v>
      </c>
      <c r="Z1110" s="5" t="e">
        <f>INDEX(sgStats[gl_rank],MATCH(stat_prod_calc_test_venusaur[[#This Row],[iv_str]],sgStats[ul_iv_string],0))</f>
        <v>#N/A</v>
      </c>
      <c r="AA1110" s="5" t="e">
        <f>stat_prod_calc_test_venusaur[[#This Row],[sg_ul_rank]]=stat_prod_calc_test_venusaur[[#This Row],[ul_rank]]</f>
        <v>#N/A</v>
      </c>
      <c r="AB1110" s="5">
        <f>ROUND(stat_prod_calc_test_venusaur[[#This Row],[ul_stat_product]],1)</f>
        <v>3866.1</v>
      </c>
      <c r="AC1110" s="5" t="e">
        <f>INDEX(sgStats[ul_prod],MATCH(stat_prod_calc_test_venusaur[[#This Row],[iv_str]],sgStats[ul_iv_string],0))</f>
        <v>#N/A</v>
      </c>
    </row>
    <row r="1111" spans="1:29" x14ac:dyDescent="0.25">
      <c r="A1111" s="5" t="s">
        <v>36</v>
      </c>
      <c r="B1111" s="5" t="s">
        <v>1059</v>
      </c>
      <c r="C1111">
        <v>21</v>
      </c>
      <c r="D1111">
        <v>1486</v>
      </c>
      <c r="E1111">
        <v>116</v>
      </c>
      <c r="F1111">
        <v>1782.508</v>
      </c>
      <c r="G1111">
        <v>1020</v>
      </c>
      <c r="H1111">
        <v>75.043000000000006</v>
      </c>
      <c r="I1111">
        <v>40.5</v>
      </c>
      <c r="J1111">
        <v>2493</v>
      </c>
      <c r="K1111">
        <v>150</v>
      </c>
      <c r="L1111">
        <v>3866.0749999999998</v>
      </c>
      <c r="M1111">
        <v>1109</v>
      </c>
      <c r="N1111">
        <v>71.141999999999996</v>
      </c>
      <c r="O1111">
        <v>3</v>
      </c>
      <c r="P1111" t="e">
        <f>INDEX(sgStats[gl_rank],MATCH(stat_prod_calc_test_venusaur[[#This Row],[iv_str]],sgStats[gl_iv_string],0))</f>
        <v>#N/A</v>
      </c>
      <c r="Q1111" t="e">
        <f>stat_prod_calc_test_venusaur[[#This Row],[sg_gl_rank]]=stat_prod_calc_test_venusaur[[#This Row],[gl_rank]]</f>
        <v>#N/A</v>
      </c>
      <c r="R1111">
        <f>ROUND(stat_prod_calc_test_venusaur[[#This Row],[gl_stat_product]],1)</f>
        <v>1782.5</v>
      </c>
      <c r="S1111" s="6" t="e">
        <f>INDEX(sgStats[gl_prod],MATCH(stat_prod_calc_test_venusaur[[#This Row],[iv_str]],sgStats[gl_iv_string],0))</f>
        <v>#N/A</v>
      </c>
      <c r="T1111" s="5">
        <f>ROUND(stat_prod_calc_test_venusaur[[#This Row],[gl_percent_rank]],2)</f>
        <v>75.040000000000006</v>
      </c>
      <c r="U1111" s="5" t="e">
        <f>INDEX(sgStats[gl_percent_sp],MATCH(stat_prod_calc_test_venusaur[[#This Row],[iv_str]],sgStats[gl_iv_string],0))</f>
        <v>#N/A</v>
      </c>
      <c r="V1111" s="5" t="e">
        <f>stat_prod_calc_test_venusaur[[#This Row],[my_gl_%sp]]=stat_prod_calc_test_venusaur[[#This Row],[sg_gl_%sp]]</f>
        <v>#N/A</v>
      </c>
      <c r="W1111" s="5">
        <f>ROUND(stat_prod_calc_test_venusaur[[#This Row],[gl_stat_product]]/$F$2*100,2)</f>
        <v>97.59</v>
      </c>
      <c r="X1111" s="5" t="e">
        <f>stat_prod_calc_test_venusaur[[#This Row],[Column1]]=stat_prod_calc_test_venusaur[[#This Row],[sg_gl_%sp]]</f>
        <v>#N/A</v>
      </c>
      <c r="Y1111" s="5">
        <f>stat_prod_calc_test_venusaur[[#This Row],[ul_stat_product]]/$L$66*100</f>
        <v>97.78364738069601</v>
      </c>
      <c r="Z1111" s="5" t="e">
        <f>INDEX(sgStats[gl_rank],MATCH(stat_prod_calc_test_venusaur[[#This Row],[iv_str]],sgStats[ul_iv_string],0))</f>
        <v>#N/A</v>
      </c>
      <c r="AA1111" s="5" t="e">
        <f>stat_prod_calc_test_venusaur[[#This Row],[sg_ul_rank]]=stat_prod_calc_test_venusaur[[#This Row],[ul_rank]]</f>
        <v>#N/A</v>
      </c>
      <c r="AB1111" s="5">
        <f>ROUND(stat_prod_calc_test_venusaur[[#This Row],[ul_stat_product]],1)</f>
        <v>3866.1</v>
      </c>
      <c r="AC1111" s="5" t="e">
        <f>INDEX(sgStats[ul_prod],MATCH(stat_prod_calc_test_venusaur[[#This Row],[iv_str]],sgStats[ul_iv_string],0))</f>
        <v>#N/A</v>
      </c>
    </row>
    <row r="1112" spans="1:29" x14ac:dyDescent="0.25">
      <c r="A1112" s="5" t="s">
        <v>36</v>
      </c>
      <c r="B1112" s="5" t="s">
        <v>718</v>
      </c>
      <c r="C1112">
        <v>21</v>
      </c>
      <c r="D1112">
        <v>1498</v>
      </c>
      <c r="E1112">
        <v>119</v>
      </c>
      <c r="F1112">
        <v>1792.3969999999999</v>
      </c>
      <c r="G1112">
        <v>682</v>
      </c>
      <c r="H1112">
        <v>83.296999999999997</v>
      </c>
      <c r="I1112">
        <v>40</v>
      </c>
      <c r="J1112">
        <v>2497</v>
      </c>
      <c r="K1112">
        <v>154</v>
      </c>
      <c r="L1112">
        <v>3866.0360000000001</v>
      </c>
      <c r="M1112">
        <v>1111</v>
      </c>
      <c r="N1112">
        <v>71.09</v>
      </c>
      <c r="O1112">
        <v>3</v>
      </c>
      <c r="P1112" t="e">
        <f>INDEX(sgStats[gl_rank],MATCH(stat_prod_calc_test_venusaur[[#This Row],[iv_str]],sgStats[gl_iv_string],0))</f>
        <v>#N/A</v>
      </c>
      <c r="Q1112" t="e">
        <f>stat_prod_calc_test_venusaur[[#This Row],[sg_gl_rank]]=stat_prod_calc_test_venusaur[[#This Row],[gl_rank]]</f>
        <v>#N/A</v>
      </c>
      <c r="R1112">
        <f>ROUND(stat_prod_calc_test_venusaur[[#This Row],[gl_stat_product]],1)</f>
        <v>1792.4</v>
      </c>
      <c r="S1112" s="6" t="e">
        <f>INDEX(sgStats[gl_prod],MATCH(stat_prod_calc_test_venusaur[[#This Row],[iv_str]],sgStats[gl_iv_string],0))</f>
        <v>#N/A</v>
      </c>
      <c r="T1112" s="5">
        <f>ROUND(stat_prod_calc_test_venusaur[[#This Row],[gl_percent_rank]],2)</f>
        <v>83.3</v>
      </c>
      <c r="U1112" s="5" t="e">
        <f>INDEX(sgStats[gl_percent_sp],MATCH(stat_prod_calc_test_venusaur[[#This Row],[iv_str]],sgStats[gl_iv_string],0))</f>
        <v>#N/A</v>
      </c>
      <c r="V1112" s="5" t="e">
        <f>stat_prod_calc_test_venusaur[[#This Row],[my_gl_%sp]]=stat_prod_calc_test_venusaur[[#This Row],[sg_gl_%sp]]</f>
        <v>#N/A</v>
      </c>
      <c r="W1112" s="5">
        <f>ROUND(stat_prod_calc_test_venusaur[[#This Row],[gl_stat_product]]/$F$2*100,2)</f>
        <v>98.13</v>
      </c>
      <c r="X1112" s="5" t="e">
        <f>stat_prod_calc_test_venusaur[[#This Row],[Column1]]=stat_prod_calc_test_venusaur[[#This Row],[sg_gl_%sp]]</f>
        <v>#N/A</v>
      </c>
      <c r="Y1112" s="5">
        <f>stat_prod_calc_test_venusaur[[#This Row],[ul_stat_product]]/$L$66*100</f>
        <v>97.782660963658628</v>
      </c>
      <c r="Z1112" s="5" t="e">
        <f>INDEX(sgStats[gl_rank],MATCH(stat_prod_calc_test_venusaur[[#This Row],[iv_str]],sgStats[ul_iv_string],0))</f>
        <v>#N/A</v>
      </c>
      <c r="AA1112" s="5" t="e">
        <f>stat_prod_calc_test_venusaur[[#This Row],[sg_ul_rank]]=stat_prod_calc_test_venusaur[[#This Row],[ul_rank]]</f>
        <v>#N/A</v>
      </c>
      <c r="AB1112" s="5">
        <f>ROUND(stat_prod_calc_test_venusaur[[#This Row],[ul_stat_product]],1)</f>
        <v>3866</v>
      </c>
      <c r="AC1112" s="5" t="e">
        <f>INDEX(sgStats[ul_prod],MATCH(stat_prod_calc_test_venusaur[[#This Row],[iv_str]],sgStats[ul_iv_string],0))</f>
        <v>#N/A</v>
      </c>
    </row>
    <row r="1113" spans="1:29" x14ac:dyDescent="0.25">
      <c r="A1113" s="5" t="s">
        <v>36</v>
      </c>
      <c r="B1113" s="5" t="s">
        <v>719</v>
      </c>
      <c r="C1113">
        <v>21</v>
      </c>
      <c r="D1113">
        <v>1494</v>
      </c>
      <c r="E1113">
        <v>119</v>
      </c>
      <c r="F1113">
        <v>1792.3969999999999</v>
      </c>
      <c r="G1113">
        <v>682</v>
      </c>
      <c r="H1113">
        <v>83.296999999999997</v>
      </c>
      <c r="I1113">
        <v>40</v>
      </c>
      <c r="J1113">
        <v>2491</v>
      </c>
      <c r="K1113">
        <v>154</v>
      </c>
      <c r="L1113">
        <v>3866.0360000000001</v>
      </c>
      <c r="M1113">
        <v>1111</v>
      </c>
      <c r="N1113">
        <v>71.09</v>
      </c>
      <c r="O1113">
        <v>3</v>
      </c>
      <c r="P1113" t="e">
        <f>INDEX(sgStats[gl_rank],MATCH(stat_prod_calc_test_venusaur[[#This Row],[iv_str]],sgStats[gl_iv_string],0))</f>
        <v>#N/A</v>
      </c>
      <c r="Q1113" t="e">
        <f>stat_prod_calc_test_venusaur[[#This Row],[sg_gl_rank]]=stat_prod_calc_test_venusaur[[#This Row],[gl_rank]]</f>
        <v>#N/A</v>
      </c>
      <c r="R1113">
        <f>ROUND(stat_prod_calc_test_venusaur[[#This Row],[gl_stat_product]],1)</f>
        <v>1792.4</v>
      </c>
      <c r="S1113" s="6" t="e">
        <f>INDEX(sgStats[gl_prod],MATCH(stat_prod_calc_test_venusaur[[#This Row],[iv_str]],sgStats[gl_iv_string],0))</f>
        <v>#N/A</v>
      </c>
      <c r="T1113" s="5">
        <f>ROUND(stat_prod_calc_test_venusaur[[#This Row],[gl_percent_rank]],2)</f>
        <v>83.3</v>
      </c>
      <c r="U1113" s="5" t="e">
        <f>INDEX(sgStats[gl_percent_sp],MATCH(stat_prod_calc_test_venusaur[[#This Row],[iv_str]],sgStats[gl_iv_string],0))</f>
        <v>#N/A</v>
      </c>
      <c r="V1113" s="5" t="e">
        <f>stat_prod_calc_test_venusaur[[#This Row],[my_gl_%sp]]=stat_prod_calc_test_venusaur[[#This Row],[sg_gl_%sp]]</f>
        <v>#N/A</v>
      </c>
      <c r="W1113" s="5">
        <f>ROUND(stat_prod_calc_test_venusaur[[#This Row],[gl_stat_product]]/$F$2*100,2)</f>
        <v>98.13</v>
      </c>
      <c r="X1113" s="5" t="e">
        <f>stat_prod_calc_test_venusaur[[#This Row],[Column1]]=stat_prod_calc_test_venusaur[[#This Row],[sg_gl_%sp]]</f>
        <v>#N/A</v>
      </c>
      <c r="Y1113" s="5">
        <f>stat_prod_calc_test_venusaur[[#This Row],[ul_stat_product]]/$L$66*100</f>
        <v>97.782660963658628</v>
      </c>
      <c r="Z1113" s="5" t="e">
        <f>INDEX(sgStats[gl_rank],MATCH(stat_prod_calc_test_venusaur[[#This Row],[iv_str]],sgStats[ul_iv_string],0))</f>
        <v>#N/A</v>
      </c>
      <c r="AA1113" s="5" t="e">
        <f>stat_prod_calc_test_venusaur[[#This Row],[sg_ul_rank]]=stat_prod_calc_test_venusaur[[#This Row],[ul_rank]]</f>
        <v>#N/A</v>
      </c>
      <c r="AB1113" s="5">
        <f>ROUND(stat_prod_calc_test_venusaur[[#This Row],[ul_stat_product]],1)</f>
        <v>3866</v>
      </c>
      <c r="AC1113" s="5" t="e">
        <f>INDEX(sgStats[ul_prod],MATCH(stat_prod_calc_test_venusaur[[#This Row],[iv_str]],sgStats[ul_iv_string],0))</f>
        <v>#N/A</v>
      </c>
    </row>
    <row r="1114" spans="1:29" x14ac:dyDescent="0.25">
      <c r="A1114" s="5" t="s">
        <v>36</v>
      </c>
      <c r="B1114" s="5" t="s">
        <v>2423</v>
      </c>
      <c r="C1114">
        <v>20.5</v>
      </c>
      <c r="D1114">
        <v>1473</v>
      </c>
      <c r="E1114">
        <v>123</v>
      </c>
      <c r="F1114">
        <v>1753.1790000000001</v>
      </c>
      <c r="G1114">
        <v>2385</v>
      </c>
      <c r="H1114">
        <v>41.734000000000002</v>
      </c>
      <c r="I1114">
        <v>39.5</v>
      </c>
      <c r="J1114">
        <v>2497</v>
      </c>
      <c r="K1114">
        <v>160</v>
      </c>
      <c r="L1114">
        <v>3865.944</v>
      </c>
      <c r="M1114">
        <v>1113</v>
      </c>
      <c r="N1114">
        <v>71.063999999999993</v>
      </c>
      <c r="O1114">
        <v>3</v>
      </c>
      <c r="P1114" t="e">
        <f>INDEX(sgStats[gl_rank],MATCH(stat_prod_calc_test_venusaur[[#This Row],[iv_str]],sgStats[gl_iv_string],0))</f>
        <v>#N/A</v>
      </c>
      <c r="Q1114" t="e">
        <f>stat_prod_calc_test_venusaur[[#This Row],[sg_gl_rank]]=stat_prod_calc_test_venusaur[[#This Row],[gl_rank]]</f>
        <v>#N/A</v>
      </c>
      <c r="R1114">
        <f>ROUND(stat_prod_calc_test_venusaur[[#This Row],[gl_stat_product]],1)</f>
        <v>1753.2</v>
      </c>
      <c r="S1114" s="6" t="e">
        <f>INDEX(sgStats[gl_prod],MATCH(stat_prod_calc_test_venusaur[[#This Row],[iv_str]],sgStats[gl_iv_string],0))</f>
        <v>#N/A</v>
      </c>
      <c r="T1114" s="5">
        <f>ROUND(stat_prod_calc_test_venusaur[[#This Row],[gl_percent_rank]],2)</f>
        <v>41.73</v>
      </c>
      <c r="U1114" s="5" t="e">
        <f>INDEX(sgStats[gl_percent_sp],MATCH(stat_prod_calc_test_venusaur[[#This Row],[iv_str]],sgStats[gl_iv_string],0))</f>
        <v>#N/A</v>
      </c>
      <c r="V1114" s="5" t="e">
        <f>stat_prod_calc_test_venusaur[[#This Row],[my_gl_%sp]]=stat_prod_calc_test_venusaur[[#This Row],[sg_gl_%sp]]</f>
        <v>#N/A</v>
      </c>
      <c r="W1114" s="5">
        <f>ROUND(stat_prod_calc_test_venusaur[[#This Row],[gl_stat_product]]/$F$2*100,2)</f>
        <v>95.98</v>
      </c>
      <c r="X1114" s="5" t="e">
        <f>stat_prod_calc_test_venusaur[[#This Row],[Column1]]=stat_prod_calc_test_venusaur[[#This Row],[sg_gl_%sp]]</f>
        <v>#N/A</v>
      </c>
      <c r="Y1114" s="5">
        <f>stat_prod_calc_test_venusaur[[#This Row],[ul_stat_product]]/$L$66*100</f>
        <v>97.780334031160152</v>
      </c>
      <c r="Z1114" s="5" t="e">
        <f>INDEX(sgStats[gl_rank],MATCH(stat_prod_calc_test_venusaur[[#This Row],[iv_str]],sgStats[ul_iv_string],0))</f>
        <v>#N/A</v>
      </c>
      <c r="AA1114" s="5" t="e">
        <f>stat_prod_calc_test_venusaur[[#This Row],[sg_ul_rank]]=stat_prod_calc_test_venusaur[[#This Row],[ul_rank]]</f>
        <v>#N/A</v>
      </c>
      <c r="AB1114" s="5">
        <f>ROUND(stat_prod_calc_test_venusaur[[#This Row],[ul_stat_product]],1)</f>
        <v>3865.9</v>
      </c>
      <c r="AC1114" s="5" t="e">
        <f>INDEX(sgStats[ul_prod],MATCH(stat_prod_calc_test_venusaur[[#This Row],[iv_str]],sgStats[ul_iv_string],0))</f>
        <v>#N/A</v>
      </c>
    </row>
    <row r="1115" spans="1:29" x14ac:dyDescent="0.25">
      <c r="A1115" s="5" t="s">
        <v>36</v>
      </c>
      <c r="B1115" s="5" t="s">
        <v>1063</v>
      </c>
      <c r="C1115">
        <v>21</v>
      </c>
      <c r="D1115">
        <v>1482</v>
      </c>
      <c r="E1115">
        <v>116</v>
      </c>
      <c r="F1115">
        <v>1782.421</v>
      </c>
      <c r="G1115">
        <v>1024</v>
      </c>
      <c r="H1115">
        <v>74.944999999999993</v>
      </c>
      <c r="I1115">
        <v>40.5</v>
      </c>
      <c r="J1115">
        <v>2487</v>
      </c>
      <c r="K1115">
        <v>150</v>
      </c>
      <c r="L1115">
        <v>3865.8870000000002</v>
      </c>
      <c r="M1115">
        <v>1114</v>
      </c>
      <c r="N1115">
        <v>71.012</v>
      </c>
      <c r="O1115">
        <v>3</v>
      </c>
      <c r="P1115" t="e">
        <f>INDEX(sgStats[gl_rank],MATCH(stat_prod_calc_test_venusaur[[#This Row],[iv_str]],sgStats[gl_iv_string],0))</f>
        <v>#N/A</v>
      </c>
      <c r="Q1115" t="e">
        <f>stat_prod_calc_test_venusaur[[#This Row],[sg_gl_rank]]=stat_prod_calc_test_venusaur[[#This Row],[gl_rank]]</f>
        <v>#N/A</v>
      </c>
      <c r="R1115">
        <f>ROUND(stat_prod_calc_test_venusaur[[#This Row],[gl_stat_product]],1)</f>
        <v>1782.4</v>
      </c>
      <c r="S1115" s="6" t="e">
        <f>INDEX(sgStats[gl_prod],MATCH(stat_prod_calc_test_venusaur[[#This Row],[iv_str]],sgStats[gl_iv_string],0))</f>
        <v>#N/A</v>
      </c>
      <c r="T1115" s="5">
        <f>ROUND(stat_prod_calc_test_venusaur[[#This Row],[gl_percent_rank]],2)</f>
        <v>74.95</v>
      </c>
      <c r="U1115" s="5" t="e">
        <f>INDEX(sgStats[gl_percent_sp],MATCH(stat_prod_calc_test_venusaur[[#This Row],[iv_str]],sgStats[gl_iv_string],0))</f>
        <v>#N/A</v>
      </c>
      <c r="V1115" s="5" t="e">
        <f>stat_prod_calc_test_venusaur[[#This Row],[my_gl_%sp]]=stat_prod_calc_test_venusaur[[#This Row],[sg_gl_%sp]]</f>
        <v>#N/A</v>
      </c>
      <c r="W1115" s="5">
        <f>ROUND(stat_prod_calc_test_venusaur[[#This Row],[gl_stat_product]]/$F$2*100,2)</f>
        <v>97.58</v>
      </c>
      <c r="X1115" s="5" t="e">
        <f>stat_prod_calc_test_venusaur[[#This Row],[Column1]]=stat_prod_calc_test_venusaur[[#This Row],[sg_gl_%sp]]</f>
        <v>#N/A</v>
      </c>
      <c r="Y1115" s="5">
        <f>stat_prod_calc_test_venusaur[[#This Row],[ul_stat_product]]/$L$66*100</f>
        <v>97.778892344720887</v>
      </c>
      <c r="Z1115" s="5" t="e">
        <f>INDEX(sgStats[gl_rank],MATCH(stat_prod_calc_test_venusaur[[#This Row],[iv_str]],sgStats[ul_iv_string],0))</f>
        <v>#N/A</v>
      </c>
      <c r="AA1115" s="5" t="e">
        <f>stat_prod_calc_test_venusaur[[#This Row],[sg_ul_rank]]=stat_prod_calc_test_venusaur[[#This Row],[ul_rank]]</f>
        <v>#N/A</v>
      </c>
      <c r="AB1115" s="5">
        <f>ROUND(stat_prod_calc_test_venusaur[[#This Row],[ul_stat_product]],1)</f>
        <v>3865.9</v>
      </c>
      <c r="AC1115" s="5" t="e">
        <f>INDEX(sgStats[ul_prod],MATCH(stat_prod_calc_test_venusaur[[#This Row],[iv_str]],sgStats[ul_iv_string],0))</f>
        <v>#N/A</v>
      </c>
    </row>
    <row r="1116" spans="1:29" x14ac:dyDescent="0.25">
      <c r="A1116" s="5" t="s">
        <v>36</v>
      </c>
      <c r="B1116" s="5" t="s">
        <v>1251</v>
      </c>
      <c r="C1116">
        <v>21</v>
      </c>
      <c r="D1116">
        <v>1483</v>
      </c>
      <c r="E1116">
        <v>118</v>
      </c>
      <c r="F1116">
        <v>1777.6</v>
      </c>
      <c r="G1116">
        <v>1215</v>
      </c>
      <c r="H1116">
        <v>70.281000000000006</v>
      </c>
      <c r="I1116">
        <v>40.5</v>
      </c>
      <c r="J1116">
        <v>2488</v>
      </c>
      <c r="K1116">
        <v>153</v>
      </c>
      <c r="L1116">
        <v>3865.8870000000002</v>
      </c>
      <c r="M1116">
        <v>1114</v>
      </c>
      <c r="N1116">
        <v>71.012</v>
      </c>
      <c r="O1116">
        <v>3</v>
      </c>
      <c r="P1116" t="e">
        <f>INDEX(sgStats[gl_rank],MATCH(stat_prod_calc_test_venusaur[[#This Row],[iv_str]],sgStats[gl_iv_string],0))</f>
        <v>#N/A</v>
      </c>
      <c r="Q1116" t="e">
        <f>stat_prod_calc_test_venusaur[[#This Row],[sg_gl_rank]]=stat_prod_calc_test_venusaur[[#This Row],[gl_rank]]</f>
        <v>#N/A</v>
      </c>
      <c r="R1116">
        <f>ROUND(stat_prod_calc_test_venusaur[[#This Row],[gl_stat_product]],1)</f>
        <v>1777.6</v>
      </c>
      <c r="S1116" s="6" t="e">
        <f>INDEX(sgStats[gl_prod],MATCH(stat_prod_calc_test_venusaur[[#This Row],[iv_str]],sgStats[gl_iv_string],0))</f>
        <v>#N/A</v>
      </c>
      <c r="T1116" s="5">
        <f>ROUND(stat_prod_calc_test_venusaur[[#This Row],[gl_percent_rank]],2)</f>
        <v>70.28</v>
      </c>
      <c r="U1116" s="5" t="e">
        <f>INDEX(sgStats[gl_percent_sp],MATCH(stat_prod_calc_test_venusaur[[#This Row],[iv_str]],sgStats[gl_iv_string],0))</f>
        <v>#N/A</v>
      </c>
      <c r="V1116" s="5" t="e">
        <f>stat_prod_calc_test_venusaur[[#This Row],[my_gl_%sp]]=stat_prod_calc_test_venusaur[[#This Row],[sg_gl_%sp]]</f>
        <v>#N/A</v>
      </c>
      <c r="W1116" s="5">
        <f>ROUND(stat_prod_calc_test_venusaur[[#This Row],[gl_stat_product]]/$F$2*100,2)</f>
        <v>97.32</v>
      </c>
      <c r="X1116" s="5" t="e">
        <f>stat_prod_calc_test_venusaur[[#This Row],[Column1]]=stat_prod_calc_test_venusaur[[#This Row],[sg_gl_%sp]]</f>
        <v>#N/A</v>
      </c>
      <c r="Y1116" s="5">
        <f>stat_prod_calc_test_venusaur[[#This Row],[ul_stat_product]]/$L$66*100</f>
        <v>97.778892344720887</v>
      </c>
      <c r="Z1116" s="5" t="e">
        <f>INDEX(sgStats[gl_rank],MATCH(stat_prod_calc_test_venusaur[[#This Row],[iv_str]],sgStats[ul_iv_string],0))</f>
        <v>#N/A</v>
      </c>
      <c r="AA1116" s="5" t="e">
        <f>stat_prod_calc_test_venusaur[[#This Row],[sg_ul_rank]]=stat_prod_calc_test_venusaur[[#This Row],[ul_rank]]</f>
        <v>#N/A</v>
      </c>
      <c r="AB1116" s="5">
        <f>ROUND(stat_prod_calc_test_venusaur[[#This Row],[ul_stat_product]],1)</f>
        <v>3865.9</v>
      </c>
      <c r="AC1116" s="5" t="e">
        <f>INDEX(sgStats[ul_prod],MATCH(stat_prod_calc_test_venusaur[[#This Row],[iv_str]],sgStats[ul_iv_string],0))</f>
        <v>#N/A</v>
      </c>
    </row>
    <row r="1117" spans="1:29" x14ac:dyDescent="0.25">
      <c r="A1117" s="5" t="s">
        <v>36</v>
      </c>
      <c r="B1117" s="5" t="s">
        <v>2052</v>
      </c>
      <c r="C1117">
        <v>21</v>
      </c>
      <c r="D1117">
        <v>1472</v>
      </c>
      <c r="E1117">
        <v>123</v>
      </c>
      <c r="F1117">
        <v>1760.7370000000001</v>
      </c>
      <c r="G1117">
        <v>2015</v>
      </c>
      <c r="H1117">
        <v>50.768999999999998</v>
      </c>
      <c r="I1117">
        <v>41</v>
      </c>
      <c r="J1117">
        <v>2484</v>
      </c>
      <c r="K1117">
        <v>160</v>
      </c>
      <c r="L1117">
        <v>3865.8530000000001</v>
      </c>
      <c r="M1117">
        <v>1116</v>
      </c>
      <c r="N1117">
        <v>70.986000000000004</v>
      </c>
      <c r="O1117">
        <v>3</v>
      </c>
      <c r="P1117" t="e">
        <f>INDEX(sgStats[gl_rank],MATCH(stat_prod_calc_test_venusaur[[#This Row],[iv_str]],sgStats[gl_iv_string],0))</f>
        <v>#N/A</v>
      </c>
      <c r="Q1117" t="e">
        <f>stat_prod_calc_test_venusaur[[#This Row],[sg_gl_rank]]=stat_prod_calc_test_venusaur[[#This Row],[gl_rank]]</f>
        <v>#N/A</v>
      </c>
      <c r="R1117">
        <f>ROUND(stat_prod_calc_test_venusaur[[#This Row],[gl_stat_product]],1)</f>
        <v>1760.7</v>
      </c>
      <c r="S1117" s="6" t="e">
        <f>INDEX(sgStats[gl_prod],MATCH(stat_prod_calc_test_venusaur[[#This Row],[iv_str]],sgStats[gl_iv_string],0))</f>
        <v>#N/A</v>
      </c>
      <c r="T1117" s="5">
        <f>ROUND(stat_prod_calc_test_venusaur[[#This Row],[gl_percent_rank]],2)</f>
        <v>50.77</v>
      </c>
      <c r="U1117" s="5" t="e">
        <f>INDEX(sgStats[gl_percent_sp],MATCH(stat_prod_calc_test_venusaur[[#This Row],[iv_str]],sgStats[gl_iv_string],0))</f>
        <v>#N/A</v>
      </c>
      <c r="V1117" s="5" t="e">
        <f>stat_prod_calc_test_venusaur[[#This Row],[my_gl_%sp]]=stat_prod_calc_test_venusaur[[#This Row],[sg_gl_%sp]]</f>
        <v>#N/A</v>
      </c>
      <c r="W1117" s="5">
        <f>ROUND(stat_prod_calc_test_venusaur[[#This Row],[gl_stat_product]]/$F$2*100,2)</f>
        <v>96.39</v>
      </c>
      <c r="X1117" s="5" t="e">
        <f>stat_prod_calc_test_venusaur[[#This Row],[Column1]]=stat_prod_calc_test_venusaur[[#This Row],[sg_gl_%sp]]</f>
        <v>#N/A</v>
      </c>
      <c r="Y1117" s="5">
        <f>stat_prod_calc_test_venusaur[[#This Row],[ul_stat_product]]/$L$66*100</f>
        <v>97.778032391406228</v>
      </c>
      <c r="Z1117" s="5" t="e">
        <f>INDEX(sgStats[gl_rank],MATCH(stat_prod_calc_test_venusaur[[#This Row],[iv_str]],sgStats[ul_iv_string],0))</f>
        <v>#N/A</v>
      </c>
      <c r="AA1117" s="5" t="e">
        <f>stat_prod_calc_test_venusaur[[#This Row],[sg_ul_rank]]=stat_prod_calc_test_venusaur[[#This Row],[ul_rank]]</f>
        <v>#N/A</v>
      </c>
      <c r="AB1117" s="5">
        <f>ROUND(stat_prod_calc_test_venusaur[[#This Row],[ul_stat_product]],1)</f>
        <v>3865.9</v>
      </c>
      <c r="AC1117" s="5" t="e">
        <f>INDEX(sgStats[ul_prod],MATCH(stat_prod_calc_test_venusaur[[#This Row],[iv_str]],sgStats[ul_iv_string],0))</f>
        <v>#N/A</v>
      </c>
    </row>
    <row r="1118" spans="1:29" x14ac:dyDescent="0.25">
      <c r="A1118" s="5" t="s">
        <v>36</v>
      </c>
      <c r="B1118" s="5" t="s">
        <v>1127</v>
      </c>
      <c r="C1118">
        <v>20.5</v>
      </c>
      <c r="D1118">
        <v>1495</v>
      </c>
      <c r="E1118">
        <v>117</v>
      </c>
      <c r="F1118">
        <v>1780.992</v>
      </c>
      <c r="G1118">
        <v>1091</v>
      </c>
      <c r="H1118">
        <v>73.358000000000004</v>
      </c>
      <c r="I1118">
        <v>38.5</v>
      </c>
      <c r="J1118">
        <v>2498</v>
      </c>
      <c r="K1118">
        <v>152</v>
      </c>
      <c r="L1118">
        <v>3865.8270000000002</v>
      </c>
      <c r="M1118">
        <v>1117</v>
      </c>
      <c r="N1118">
        <v>70.959999999999994</v>
      </c>
      <c r="O1118">
        <v>3</v>
      </c>
      <c r="P1118" t="e">
        <f>INDEX(sgStats[gl_rank],MATCH(stat_prod_calc_test_venusaur[[#This Row],[iv_str]],sgStats[gl_iv_string],0))</f>
        <v>#N/A</v>
      </c>
      <c r="Q1118" t="e">
        <f>stat_prod_calc_test_venusaur[[#This Row],[sg_gl_rank]]=stat_prod_calc_test_venusaur[[#This Row],[gl_rank]]</f>
        <v>#N/A</v>
      </c>
      <c r="R1118">
        <f>ROUND(stat_prod_calc_test_venusaur[[#This Row],[gl_stat_product]],1)</f>
        <v>1781</v>
      </c>
      <c r="S1118" s="6" t="e">
        <f>INDEX(sgStats[gl_prod],MATCH(stat_prod_calc_test_venusaur[[#This Row],[iv_str]],sgStats[gl_iv_string],0))</f>
        <v>#N/A</v>
      </c>
      <c r="T1118" s="5">
        <f>ROUND(stat_prod_calc_test_venusaur[[#This Row],[gl_percent_rank]],2)</f>
        <v>73.36</v>
      </c>
      <c r="U1118" s="5" t="e">
        <f>INDEX(sgStats[gl_percent_sp],MATCH(stat_prod_calc_test_venusaur[[#This Row],[iv_str]],sgStats[gl_iv_string],0))</f>
        <v>#N/A</v>
      </c>
      <c r="V1118" s="5" t="e">
        <f>stat_prod_calc_test_venusaur[[#This Row],[my_gl_%sp]]=stat_prod_calc_test_venusaur[[#This Row],[sg_gl_%sp]]</f>
        <v>#N/A</v>
      </c>
      <c r="W1118" s="5">
        <f>ROUND(stat_prod_calc_test_venusaur[[#This Row],[gl_stat_product]]/$F$2*100,2)</f>
        <v>97.5</v>
      </c>
      <c r="X1118" s="5" t="e">
        <f>stat_prod_calc_test_venusaur[[#This Row],[Column1]]=stat_prod_calc_test_venusaur[[#This Row],[sg_gl_%sp]]</f>
        <v>#N/A</v>
      </c>
      <c r="Y1118" s="5">
        <f>stat_prod_calc_test_venusaur[[#This Row],[ul_stat_product]]/$L$66*100</f>
        <v>97.777374780047978</v>
      </c>
      <c r="Z1118" s="5" t="e">
        <f>INDEX(sgStats[gl_rank],MATCH(stat_prod_calc_test_venusaur[[#This Row],[iv_str]],sgStats[ul_iv_string],0))</f>
        <v>#N/A</v>
      </c>
      <c r="AA1118" s="5" t="e">
        <f>stat_prod_calc_test_venusaur[[#This Row],[sg_ul_rank]]=stat_prod_calc_test_venusaur[[#This Row],[ul_rank]]</f>
        <v>#N/A</v>
      </c>
      <c r="AB1118" s="5">
        <f>ROUND(stat_prod_calc_test_venusaur[[#This Row],[ul_stat_product]],1)</f>
        <v>3865.8</v>
      </c>
      <c r="AC1118" s="5" t="e">
        <f>INDEX(sgStats[ul_prod],MATCH(stat_prod_calc_test_venusaur[[#This Row],[iv_str]],sgStats[ul_iv_string],0))</f>
        <v>#N/A</v>
      </c>
    </row>
    <row r="1119" spans="1:29" x14ac:dyDescent="0.25">
      <c r="A1119" s="5" t="s">
        <v>36</v>
      </c>
      <c r="B1119" s="5" t="s">
        <v>795</v>
      </c>
      <c r="C1119">
        <v>20.5</v>
      </c>
      <c r="D1119">
        <v>1488</v>
      </c>
      <c r="E1119">
        <v>123</v>
      </c>
      <c r="F1119">
        <v>1789.895</v>
      </c>
      <c r="G1119">
        <v>756</v>
      </c>
      <c r="H1119">
        <v>81.489999999999995</v>
      </c>
      <c r="I1119">
        <v>38.5</v>
      </c>
      <c r="J1119">
        <v>2486</v>
      </c>
      <c r="K1119">
        <v>159</v>
      </c>
      <c r="L1119">
        <v>3865.8249999999998</v>
      </c>
      <c r="M1119">
        <v>1118</v>
      </c>
      <c r="N1119">
        <v>70.933999999999997</v>
      </c>
      <c r="O1119">
        <v>3</v>
      </c>
      <c r="P1119" t="e">
        <f>INDEX(sgStats[gl_rank],MATCH(stat_prod_calc_test_venusaur[[#This Row],[iv_str]],sgStats[gl_iv_string],0))</f>
        <v>#N/A</v>
      </c>
      <c r="Q1119" t="e">
        <f>stat_prod_calc_test_venusaur[[#This Row],[sg_gl_rank]]=stat_prod_calc_test_venusaur[[#This Row],[gl_rank]]</f>
        <v>#N/A</v>
      </c>
      <c r="R1119">
        <f>ROUND(stat_prod_calc_test_venusaur[[#This Row],[gl_stat_product]],1)</f>
        <v>1789.9</v>
      </c>
      <c r="S1119" s="6" t="e">
        <f>INDEX(sgStats[gl_prod],MATCH(stat_prod_calc_test_venusaur[[#This Row],[iv_str]],sgStats[gl_iv_string],0))</f>
        <v>#N/A</v>
      </c>
      <c r="T1119" s="5">
        <f>ROUND(stat_prod_calc_test_venusaur[[#This Row],[gl_percent_rank]],2)</f>
        <v>81.489999999999995</v>
      </c>
      <c r="U1119" s="5" t="e">
        <f>INDEX(sgStats[gl_percent_sp],MATCH(stat_prod_calc_test_venusaur[[#This Row],[iv_str]],sgStats[gl_iv_string],0))</f>
        <v>#N/A</v>
      </c>
      <c r="V1119" s="5" t="e">
        <f>stat_prod_calc_test_venusaur[[#This Row],[my_gl_%sp]]=stat_prod_calc_test_venusaur[[#This Row],[sg_gl_%sp]]</f>
        <v>#N/A</v>
      </c>
      <c r="W1119" s="5">
        <f>ROUND(stat_prod_calc_test_venusaur[[#This Row],[gl_stat_product]]/$F$2*100,2)</f>
        <v>97.99</v>
      </c>
      <c r="X1119" s="5" t="e">
        <f>stat_prod_calc_test_venusaur[[#This Row],[Column1]]=stat_prod_calc_test_venusaur[[#This Row],[sg_gl_%sp]]</f>
        <v>#N/A</v>
      </c>
      <c r="Y1119" s="5">
        <f>stat_prod_calc_test_venusaur[[#This Row],[ul_stat_product]]/$L$66*100</f>
        <v>97.777324194558872</v>
      </c>
      <c r="Z1119" s="5" t="e">
        <f>INDEX(sgStats[gl_rank],MATCH(stat_prod_calc_test_venusaur[[#This Row],[iv_str]],sgStats[ul_iv_string],0))</f>
        <v>#N/A</v>
      </c>
      <c r="AA1119" s="5" t="e">
        <f>stat_prod_calc_test_venusaur[[#This Row],[sg_ul_rank]]=stat_prod_calc_test_venusaur[[#This Row],[ul_rank]]</f>
        <v>#N/A</v>
      </c>
      <c r="AB1119" s="5">
        <f>ROUND(stat_prod_calc_test_venusaur[[#This Row],[ul_stat_product]],1)</f>
        <v>3865.8</v>
      </c>
      <c r="AC1119" s="5" t="e">
        <f>INDEX(sgStats[ul_prod],MATCH(stat_prod_calc_test_venusaur[[#This Row],[iv_str]],sgStats[ul_iv_string],0))</f>
        <v>#N/A</v>
      </c>
    </row>
    <row r="1120" spans="1:29" x14ac:dyDescent="0.25">
      <c r="A1120" s="5" t="s">
        <v>36</v>
      </c>
      <c r="B1120" s="5" t="s">
        <v>1936</v>
      </c>
      <c r="C1120">
        <v>20</v>
      </c>
      <c r="D1120">
        <v>1480</v>
      </c>
      <c r="E1120">
        <v>117</v>
      </c>
      <c r="F1120">
        <v>1763.2619999999999</v>
      </c>
      <c r="G1120">
        <v>1900</v>
      </c>
      <c r="H1120">
        <v>53.601999999999997</v>
      </c>
      <c r="I1120">
        <v>37.5</v>
      </c>
      <c r="J1120">
        <v>2499</v>
      </c>
      <c r="K1120">
        <v>152</v>
      </c>
      <c r="L1120">
        <v>3865.808</v>
      </c>
      <c r="M1120">
        <v>1119</v>
      </c>
      <c r="N1120">
        <v>70.882000000000005</v>
      </c>
      <c r="O1120">
        <v>3</v>
      </c>
      <c r="P1120" t="e">
        <f>INDEX(sgStats[gl_rank],MATCH(stat_prod_calc_test_venusaur[[#This Row],[iv_str]],sgStats[gl_iv_string],0))</f>
        <v>#N/A</v>
      </c>
      <c r="Q1120" t="e">
        <f>stat_prod_calc_test_venusaur[[#This Row],[sg_gl_rank]]=stat_prod_calc_test_venusaur[[#This Row],[gl_rank]]</f>
        <v>#N/A</v>
      </c>
      <c r="R1120">
        <f>ROUND(stat_prod_calc_test_venusaur[[#This Row],[gl_stat_product]],1)</f>
        <v>1763.3</v>
      </c>
      <c r="S1120" s="6" t="e">
        <f>INDEX(sgStats[gl_prod],MATCH(stat_prod_calc_test_venusaur[[#This Row],[iv_str]],sgStats[gl_iv_string],0))</f>
        <v>#N/A</v>
      </c>
      <c r="T1120" s="5">
        <f>ROUND(stat_prod_calc_test_venusaur[[#This Row],[gl_percent_rank]],2)</f>
        <v>53.6</v>
      </c>
      <c r="U1120" s="5" t="e">
        <f>INDEX(sgStats[gl_percent_sp],MATCH(stat_prod_calc_test_venusaur[[#This Row],[iv_str]],sgStats[gl_iv_string],0))</f>
        <v>#N/A</v>
      </c>
      <c r="V1120" s="5" t="e">
        <f>stat_prod_calc_test_venusaur[[#This Row],[my_gl_%sp]]=stat_prod_calc_test_venusaur[[#This Row],[sg_gl_%sp]]</f>
        <v>#N/A</v>
      </c>
      <c r="W1120" s="5">
        <f>ROUND(stat_prod_calc_test_venusaur[[#This Row],[gl_stat_product]]/$F$2*100,2)</f>
        <v>96.53</v>
      </c>
      <c r="X1120" s="5" t="e">
        <f>stat_prod_calc_test_venusaur[[#This Row],[Column1]]=stat_prod_calc_test_venusaur[[#This Row],[sg_gl_%sp]]</f>
        <v>#N/A</v>
      </c>
      <c r="Y1120" s="5">
        <f>stat_prod_calc_test_venusaur[[#This Row],[ul_stat_product]]/$L$66*100</f>
        <v>97.776894217901543</v>
      </c>
      <c r="Z1120" s="5" t="e">
        <f>INDEX(sgStats[gl_rank],MATCH(stat_prod_calc_test_venusaur[[#This Row],[iv_str]],sgStats[ul_iv_string],0))</f>
        <v>#N/A</v>
      </c>
      <c r="AA1120" s="5" t="e">
        <f>stat_prod_calc_test_venusaur[[#This Row],[sg_ul_rank]]=stat_prod_calc_test_venusaur[[#This Row],[ul_rank]]</f>
        <v>#N/A</v>
      </c>
      <c r="AB1120" s="5">
        <f>ROUND(stat_prod_calc_test_venusaur[[#This Row],[ul_stat_product]],1)</f>
        <v>3865.8</v>
      </c>
      <c r="AC1120" s="5" t="e">
        <f>INDEX(sgStats[ul_prod],MATCH(stat_prod_calc_test_venusaur[[#This Row],[iv_str]],sgStats[ul_iv_string],0))</f>
        <v>#N/A</v>
      </c>
    </row>
    <row r="1121" spans="1:29" x14ac:dyDescent="0.25">
      <c r="A1121" s="5" t="s">
        <v>36</v>
      </c>
      <c r="B1121" s="5" t="s">
        <v>1937</v>
      </c>
      <c r="C1121">
        <v>20</v>
      </c>
      <c r="D1121">
        <v>1477</v>
      </c>
      <c r="E1121">
        <v>117</v>
      </c>
      <c r="F1121">
        <v>1763.2619999999999</v>
      </c>
      <c r="G1121">
        <v>1900</v>
      </c>
      <c r="H1121">
        <v>53.601999999999997</v>
      </c>
      <c r="I1121">
        <v>37.5</v>
      </c>
      <c r="J1121">
        <v>2492</v>
      </c>
      <c r="K1121">
        <v>152</v>
      </c>
      <c r="L1121">
        <v>3865.808</v>
      </c>
      <c r="M1121">
        <v>1119</v>
      </c>
      <c r="N1121">
        <v>70.882000000000005</v>
      </c>
      <c r="O1121">
        <v>3</v>
      </c>
      <c r="P1121" t="e">
        <f>INDEX(sgStats[gl_rank],MATCH(stat_prod_calc_test_venusaur[[#This Row],[iv_str]],sgStats[gl_iv_string],0))</f>
        <v>#N/A</v>
      </c>
      <c r="Q1121" t="e">
        <f>stat_prod_calc_test_venusaur[[#This Row],[sg_gl_rank]]=stat_prod_calc_test_venusaur[[#This Row],[gl_rank]]</f>
        <v>#N/A</v>
      </c>
      <c r="R1121">
        <f>ROUND(stat_prod_calc_test_venusaur[[#This Row],[gl_stat_product]],1)</f>
        <v>1763.3</v>
      </c>
      <c r="S1121" s="6" t="e">
        <f>INDEX(sgStats[gl_prod],MATCH(stat_prod_calc_test_venusaur[[#This Row],[iv_str]],sgStats[gl_iv_string],0))</f>
        <v>#N/A</v>
      </c>
      <c r="T1121" s="5">
        <f>ROUND(stat_prod_calc_test_venusaur[[#This Row],[gl_percent_rank]],2)</f>
        <v>53.6</v>
      </c>
      <c r="U1121" s="5" t="e">
        <f>INDEX(sgStats[gl_percent_sp],MATCH(stat_prod_calc_test_venusaur[[#This Row],[iv_str]],sgStats[gl_iv_string],0))</f>
        <v>#N/A</v>
      </c>
      <c r="V1121" s="5" t="e">
        <f>stat_prod_calc_test_venusaur[[#This Row],[my_gl_%sp]]=stat_prod_calc_test_venusaur[[#This Row],[sg_gl_%sp]]</f>
        <v>#N/A</v>
      </c>
      <c r="W1121" s="5">
        <f>ROUND(stat_prod_calc_test_venusaur[[#This Row],[gl_stat_product]]/$F$2*100,2)</f>
        <v>96.53</v>
      </c>
      <c r="X1121" s="5" t="e">
        <f>stat_prod_calc_test_venusaur[[#This Row],[Column1]]=stat_prod_calc_test_venusaur[[#This Row],[sg_gl_%sp]]</f>
        <v>#N/A</v>
      </c>
      <c r="Y1121" s="5">
        <f>stat_prod_calc_test_venusaur[[#This Row],[ul_stat_product]]/$L$66*100</f>
        <v>97.776894217901543</v>
      </c>
      <c r="Z1121" s="5" t="e">
        <f>INDEX(sgStats[gl_rank],MATCH(stat_prod_calc_test_venusaur[[#This Row],[iv_str]],sgStats[ul_iv_string],0))</f>
        <v>#N/A</v>
      </c>
      <c r="AA1121" s="5" t="e">
        <f>stat_prod_calc_test_venusaur[[#This Row],[sg_ul_rank]]=stat_prod_calc_test_venusaur[[#This Row],[ul_rank]]</f>
        <v>#N/A</v>
      </c>
      <c r="AB1121" s="5">
        <f>ROUND(stat_prod_calc_test_venusaur[[#This Row],[ul_stat_product]],1)</f>
        <v>3865.8</v>
      </c>
      <c r="AC1121" s="5" t="e">
        <f>INDEX(sgStats[ul_prod],MATCH(stat_prod_calc_test_venusaur[[#This Row],[iv_str]],sgStats[ul_iv_string],0))</f>
        <v>#N/A</v>
      </c>
    </row>
    <row r="1122" spans="1:29" x14ac:dyDescent="0.25">
      <c r="A1122" s="5" t="s">
        <v>36</v>
      </c>
      <c r="B1122" s="5" t="s">
        <v>1460</v>
      </c>
      <c r="C1122">
        <v>20</v>
      </c>
      <c r="D1122">
        <v>1474</v>
      </c>
      <c r="E1122">
        <v>120</v>
      </c>
      <c r="F1122">
        <v>1773.442</v>
      </c>
      <c r="G1122">
        <v>1423</v>
      </c>
      <c r="H1122">
        <v>65.25</v>
      </c>
      <c r="I1122">
        <v>37.5</v>
      </c>
      <c r="J1122">
        <v>2487</v>
      </c>
      <c r="K1122">
        <v>155</v>
      </c>
      <c r="L1122">
        <v>3865.7440000000001</v>
      </c>
      <c r="M1122">
        <v>1121</v>
      </c>
      <c r="N1122">
        <v>70.855999999999995</v>
      </c>
      <c r="O1122">
        <v>3</v>
      </c>
      <c r="P1122" t="e">
        <f>INDEX(sgStats[gl_rank],MATCH(stat_prod_calc_test_venusaur[[#This Row],[iv_str]],sgStats[gl_iv_string],0))</f>
        <v>#N/A</v>
      </c>
      <c r="Q1122" t="e">
        <f>stat_prod_calc_test_venusaur[[#This Row],[sg_gl_rank]]=stat_prod_calc_test_venusaur[[#This Row],[gl_rank]]</f>
        <v>#N/A</v>
      </c>
      <c r="R1122">
        <f>ROUND(stat_prod_calc_test_venusaur[[#This Row],[gl_stat_product]],1)</f>
        <v>1773.4</v>
      </c>
      <c r="S1122" s="6" t="e">
        <f>INDEX(sgStats[gl_prod],MATCH(stat_prod_calc_test_venusaur[[#This Row],[iv_str]],sgStats[gl_iv_string],0))</f>
        <v>#N/A</v>
      </c>
      <c r="T1122" s="5">
        <f>ROUND(stat_prod_calc_test_venusaur[[#This Row],[gl_percent_rank]],2)</f>
        <v>65.25</v>
      </c>
      <c r="U1122" s="5" t="e">
        <f>INDEX(sgStats[gl_percent_sp],MATCH(stat_prod_calc_test_venusaur[[#This Row],[iv_str]],sgStats[gl_iv_string],0))</f>
        <v>#N/A</v>
      </c>
      <c r="V1122" s="5" t="e">
        <f>stat_prod_calc_test_venusaur[[#This Row],[my_gl_%sp]]=stat_prod_calc_test_venusaur[[#This Row],[sg_gl_%sp]]</f>
        <v>#N/A</v>
      </c>
      <c r="W1122" s="5">
        <f>ROUND(stat_prod_calc_test_venusaur[[#This Row],[gl_stat_product]]/$F$2*100,2)</f>
        <v>97.09</v>
      </c>
      <c r="X1122" s="5" t="e">
        <f>stat_prod_calc_test_venusaur[[#This Row],[Column1]]=stat_prod_calc_test_venusaur[[#This Row],[sg_gl_%sp]]</f>
        <v>#N/A</v>
      </c>
      <c r="Y1122" s="5">
        <f>stat_prod_calc_test_venusaur[[#This Row],[ul_stat_product]]/$L$66*100</f>
        <v>97.77527548225045</v>
      </c>
      <c r="Z1122" s="5" t="e">
        <f>INDEX(sgStats[gl_rank],MATCH(stat_prod_calc_test_venusaur[[#This Row],[iv_str]],sgStats[ul_iv_string],0))</f>
        <v>#N/A</v>
      </c>
      <c r="AA1122" s="5" t="e">
        <f>stat_prod_calc_test_venusaur[[#This Row],[sg_ul_rank]]=stat_prod_calc_test_venusaur[[#This Row],[ul_rank]]</f>
        <v>#N/A</v>
      </c>
      <c r="AB1122" s="5">
        <f>ROUND(stat_prod_calc_test_venusaur[[#This Row],[ul_stat_product]],1)</f>
        <v>3865.7</v>
      </c>
      <c r="AC1122" s="5" t="e">
        <f>INDEX(sgStats[ul_prod],MATCH(stat_prod_calc_test_venusaur[[#This Row],[iv_str]],sgStats[ul_iv_string],0))</f>
        <v>#N/A</v>
      </c>
    </row>
    <row r="1123" spans="1:29" x14ac:dyDescent="0.25">
      <c r="A1123" s="5" t="s">
        <v>36</v>
      </c>
      <c r="B1123" s="5" t="s">
        <v>3092</v>
      </c>
      <c r="C1123">
        <v>20</v>
      </c>
      <c r="D1123">
        <v>1466</v>
      </c>
      <c r="E1123">
        <v>120</v>
      </c>
      <c r="F1123">
        <v>1737.981</v>
      </c>
      <c r="G1123">
        <v>3056</v>
      </c>
      <c r="H1123">
        <v>25.396999999999998</v>
      </c>
      <c r="I1123">
        <v>38</v>
      </c>
      <c r="J1123">
        <v>2493</v>
      </c>
      <c r="K1123">
        <v>157</v>
      </c>
      <c r="L1123">
        <v>3865.7429999999999</v>
      </c>
      <c r="M1123">
        <v>1122</v>
      </c>
      <c r="N1123">
        <v>70.83</v>
      </c>
      <c r="O1123">
        <v>3</v>
      </c>
      <c r="P1123" t="e">
        <f>INDEX(sgStats[gl_rank],MATCH(stat_prod_calc_test_venusaur[[#This Row],[iv_str]],sgStats[gl_iv_string],0))</f>
        <v>#N/A</v>
      </c>
      <c r="Q1123" t="e">
        <f>stat_prod_calc_test_venusaur[[#This Row],[sg_gl_rank]]=stat_prod_calc_test_venusaur[[#This Row],[gl_rank]]</f>
        <v>#N/A</v>
      </c>
      <c r="R1123">
        <f>ROUND(stat_prod_calc_test_venusaur[[#This Row],[gl_stat_product]],1)</f>
        <v>1738</v>
      </c>
      <c r="S1123" s="6" t="e">
        <f>INDEX(sgStats[gl_prod],MATCH(stat_prod_calc_test_venusaur[[#This Row],[iv_str]],sgStats[gl_iv_string],0))</f>
        <v>#N/A</v>
      </c>
      <c r="T1123" s="5">
        <f>ROUND(stat_prod_calc_test_venusaur[[#This Row],[gl_percent_rank]],2)</f>
        <v>25.4</v>
      </c>
      <c r="U1123" s="5" t="e">
        <f>INDEX(sgStats[gl_percent_sp],MATCH(stat_prod_calc_test_venusaur[[#This Row],[iv_str]],sgStats[gl_iv_string],0))</f>
        <v>#N/A</v>
      </c>
      <c r="V1123" s="5" t="e">
        <f>stat_prod_calc_test_venusaur[[#This Row],[my_gl_%sp]]=stat_prod_calc_test_venusaur[[#This Row],[sg_gl_%sp]]</f>
        <v>#N/A</v>
      </c>
      <c r="W1123" s="5">
        <f>ROUND(stat_prod_calc_test_venusaur[[#This Row],[gl_stat_product]]/$F$2*100,2)</f>
        <v>95.15</v>
      </c>
      <c r="X1123" s="5" t="e">
        <f>stat_prod_calc_test_venusaur[[#This Row],[Column1]]=stat_prod_calc_test_venusaur[[#This Row],[sg_gl_%sp]]</f>
        <v>#N/A</v>
      </c>
      <c r="Y1123" s="5">
        <f>stat_prod_calc_test_venusaur[[#This Row],[ul_stat_product]]/$L$66*100</f>
        <v>97.775250189505897</v>
      </c>
      <c r="Z1123" s="5" t="e">
        <f>INDEX(sgStats[gl_rank],MATCH(stat_prod_calc_test_venusaur[[#This Row],[iv_str]],sgStats[ul_iv_string],0))</f>
        <v>#N/A</v>
      </c>
      <c r="AA1123" s="5" t="e">
        <f>stat_prod_calc_test_venusaur[[#This Row],[sg_ul_rank]]=stat_prod_calc_test_venusaur[[#This Row],[ul_rank]]</f>
        <v>#N/A</v>
      </c>
      <c r="AB1123" s="5">
        <f>ROUND(stat_prod_calc_test_venusaur[[#This Row],[ul_stat_product]],1)</f>
        <v>3865.7</v>
      </c>
      <c r="AC1123" s="5" t="e">
        <f>INDEX(sgStats[ul_prod],MATCH(stat_prod_calc_test_venusaur[[#This Row],[iv_str]],sgStats[ul_iv_string],0))</f>
        <v>#N/A</v>
      </c>
    </row>
    <row r="1124" spans="1:29" x14ac:dyDescent="0.25">
      <c r="A1124" s="5" t="s">
        <v>36</v>
      </c>
      <c r="B1124" s="5" t="s">
        <v>1264</v>
      </c>
      <c r="C1124">
        <v>21</v>
      </c>
      <c r="D1124">
        <v>1487</v>
      </c>
      <c r="E1124">
        <v>118</v>
      </c>
      <c r="F1124">
        <v>1777.5119999999999</v>
      </c>
      <c r="G1124">
        <v>1228</v>
      </c>
      <c r="H1124">
        <v>69.962999999999994</v>
      </c>
      <c r="I1124">
        <v>40.5</v>
      </c>
      <c r="J1124">
        <v>2494</v>
      </c>
      <c r="K1124">
        <v>153</v>
      </c>
      <c r="L1124">
        <v>3865.694</v>
      </c>
      <c r="M1124">
        <v>1123</v>
      </c>
      <c r="N1124">
        <v>70.778000000000006</v>
      </c>
      <c r="O1124">
        <v>3</v>
      </c>
      <c r="P1124" t="e">
        <f>INDEX(sgStats[gl_rank],MATCH(stat_prod_calc_test_venusaur[[#This Row],[iv_str]],sgStats[gl_iv_string],0))</f>
        <v>#N/A</v>
      </c>
      <c r="Q1124" t="e">
        <f>stat_prod_calc_test_venusaur[[#This Row],[sg_gl_rank]]=stat_prod_calc_test_venusaur[[#This Row],[gl_rank]]</f>
        <v>#N/A</v>
      </c>
      <c r="R1124">
        <f>ROUND(stat_prod_calc_test_venusaur[[#This Row],[gl_stat_product]],1)</f>
        <v>1777.5</v>
      </c>
      <c r="S1124" s="6" t="e">
        <f>INDEX(sgStats[gl_prod],MATCH(stat_prod_calc_test_venusaur[[#This Row],[iv_str]],sgStats[gl_iv_string],0))</f>
        <v>#N/A</v>
      </c>
      <c r="T1124" s="5">
        <f>ROUND(stat_prod_calc_test_venusaur[[#This Row],[gl_percent_rank]],2)</f>
        <v>69.959999999999994</v>
      </c>
      <c r="U1124" s="5" t="e">
        <f>INDEX(sgStats[gl_percent_sp],MATCH(stat_prod_calc_test_venusaur[[#This Row],[iv_str]],sgStats[gl_iv_string],0))</f>
        <v>#N/A</v>
      </c>
      <c r="V1124" s="5" t="e">
        <f>stat_prod_calc_test_venusaur[[#This Row],[my_gl_%sp]]=stat_prod_calc_test_venusaur[[#This Row],[sg_gl_%sp]]</f>
        <v>#N/A</v>
      </c>
      <c r="W1124" s="5">
        <f>ROUND(stat_prod_calc_test_venusaur[[#This Row],[gl_stat_product]]/$F$2*100,2)</f>
        <v>97.31</v>
      </c>
      <c r="X1124" s="5" t="e">
        <f>stat_prod_calc_test_venusaur[[#This Row],[Column1]]=stat_prod_calc_test_venusaur[[#This Row],[sg_gl_%sp]]</f>
        <v>#N/A</v>
      </c>
      <c r="Y1124" s="5">
        <f>stat_prod_calc_test_venusaur[[#This Row],[ul_stat_product]]/$L$66*100</f>
        <v>97.774010845023014</v>
      </c>
      <c r="Z1124" s="5" t="e">
        <f>INDEX(sgStats[gl_rank],MATCH(stat_prod_calc_test_venusaur[[#This Row],[iv_str]],sgStats[ul_iv_string],0))</f>
        <v>#N/A</v>
      </c>
      <c r="AA1124" s="5" t="e">
        <f>stat_prod_calc_test_venusaur[[#This Row],[sg_ul_rank]]=stat_prod_calc_test_venusaur[[#This Row],[ul_rank]]</f>
        <v>#N/A</v>
      </c>
      <c r="AB1124" s="5">
        <f>ROUND(stat_prod_calc_test_venusaur[[#This Row],[ul_stat_product]],1)</f>
        <v>3865.7</v>
      </c>
      <c r="AC1124" s="5" t="e">
        <f>INDEX(sgStats[ul_prod],MATCH(stat_prod_calc_test_venusaur[[#This Row],[iv_str]],sgStats[ul_iv_string],0))</f>
        <v>#N/A</v>
      </c>
    </row>
    <row r="1125" spans="1:29" x14ac:dyDescent="0.25">
      <c r="A1125" s="5" t="s">
        <v>36</v>
      </c>
      <c r="B1125" s="5" t="s">
        <v>1265</v>
      </c>
      <c r="C1125">
        <v>21</v>
      </c>
      <c r="D1125">
        <v>1483</v>
      </c>
      <c r="E1125">
        <v>118</v>
      </c>
      <c r="F1125">
        <v>1777.5119999999999</v>
      </c>
      <c r="G1125">
        <v>1228</v>
      </c>
      <c r="H1125">
        <v>69.962999999999994</v>
      </c>
      <c r="I1125">
        <v>40.5</v>
      </c>
      <c r="J1125">
        <v>2488</v>
      </c>
      <c r="K1125">
        <v>153</v>
      </c>
      <c r="L1125">
        <v>3865.694</v>
      </c>
      <c r="M1125">
        <v>1123</v>
      </c>
      <c r="N1125">
        <v>70.778000000000006</v>
      </c>
      <c r="O1125">
        <v>3</v>
      </c>
      <c r="P1125" t="e">
        <f>INDEX(sgStats[gl_rank],MATCH(stat_prod_calc_test_venusaur[[#This Row],[iv_str]],sgStats[gl_iv_string],0))</f>
        <v>#N/A</v>
      </c>
      <c r="Q1125" t="e">
        <f>stat_prod_calc_test_venusaur[[#This Row],[sg_gl_rank]]=stat_prod_calc_test_venusaur[[#This Row],[gl_rank]]</f>
        <v>#N/A</v>
      </c>
      <c r="R1125">
        <f>ROUND(stat_prod_calc_test_venusaur[[#This Row],[gl_stat_product]],1)</f>
        <v>1777.5</v>
      </c>
      <c r="S1125" s="6" t="e">
        <f>INDEX(sgStats[gl_prod],MATCH(stat_prod_calc_test_venusaur[[#This Row],[iv_str]],sgStats[gl_iv_string],0))</f>
        <v>#N/A</v>
      </c>
      <c r="T1125" s="5">
        <f>ROUND(stat_prod_calc_test_venusaur[[#This Row],[gl_percent_rank]],2)</f>
        <v>69.959999999999994</v>
      </c>
      <c r="U1125" s="5" t="e">
        <f>INDEX(sgStats[gl_percent_sp],MATCH(stat_prod_calc_test_venusaur[[#This Row],[iv_str]],sgStats[gl_iv_string],0))</f>
        <v>#N/A</v>
      </c>
      <c r="V1125" s="5" t="e">
        <f>stat_prod_calc_test_venusaur[[#This Row],[my_gl_%sp]]=stat_prod_calc_test_venusaur[[#This Row],[sg_gl_%sp]]</f>
        <v>#N/A</v>
      </c>
      <c r="W1125" s="5">
        <f>ROUND(stat_prod_calc_test_venusaur[[#This Row],[gl_stat_product]]/$F$2*100,2)</f>
        <v>97.31</v>
      </c>
      <c r="X1125" s="5" t="e">
        <f>stat_prod_calc_test_venusaur[[#This Row],[Column1]]=stat_prod_calc_test_venusaur[[#This Row],[sg_gl_%sp]]</f>
        <v>#N/A</v>
      </c>
      <c r="Y1125" s="5">
        <f>stat_prod_calc_test_venusaur[[#This Row],[ul_stat_product]]/$L$66*100</f>
        <v>97.774010845023014</v>
      </c>
      <c r="Z1125" s="5" t="e">
        <f>INDEX(sgStats[gl_rank],MATCH(stat_prod_calc_test_venusaur[[#This Row],[iv_str]],sgStats[ul_iv_string],0))</f>
        <v>#N/A</v>
      </c>
      <c r="AA1125" s="5" t="e">
        <f>stat_prod_calc_test_venusaur[[#This Row],[sg_ul_rank]]=stat_prod_calc_test_venusaur[[#This Row],[ul_rank]]</f>
        <v>#N/A</v>
      </c>
      <c r="AB1125" s="5">
        <f>ROUND(stat_prod_calc_test_venusaur[[#This Row],[ul_stat_product]],1)</f>
        <v>3865.7</v>
      </c>
      <c r="AC1125" s="5" t="e">
        <f>INDEX(sgStats[ul_prod],MATCH(stat_prod_calc_test_venusaur[[#This Row],[iv_str]],sgStats[ul_iv_string],0))</f>
        <v>#N/A</v>
      </c>
    </row>
    <row r="1126" spans="1:29" x14ac:dyDescent="0.25">
      <c r="A1126" s="5" t="s">
        <v>36</v>
      </c>
      <c r="B1126" s="5" t="s">
        <v>732</v>
      </c>
      <c r="C1126">
        <v>21</v>
      </c>
      <c r="D1126">
        <v>1498</v>
      </c>
      <c r="E1126">
        <v>119</v>
      </c>
      <c r="F1126">
        <v>1792.13</v>
      </c>
      <c r="G1126">
        <v>696</v>
      </c>
      <c r="H1126">
        <v>83.028000000000006</v>
      </c>
      <c r="I1126">
        <v>40</v>
      </c>
      <c r="J1126">
        <v>2497</v>
      </c>
      <c r="K1126">
        <v>154</v>
      </c>
      <c r="L1126">
        <v>3865.4589999999998</v>
      </c>
      <c r="M1126">
        <v>1125</v>
      </c>
      <c r="N1126">
        <v>70.751999999999995</v>
      </c>
      <c r="O1126">
        <v>3</v>
      </c>
      <c r="P1126" t="e">
        <f>INDEX(sgStats[gl_rank],MATCH(stat_prod_calc_test_venusaur[[#This Row],[iv_str]],sgStats[gl_iv_string],0))</f>
        <v>#N/A</v>
      </c>
      <c r="Q1126" t="e">
        <f>stat_prod_calc_test_venusaur[[#This Row],[sg_gl_rank]]=stat_prod_calc_test_venusaur[[#This Row],[gl_rank]]</f>
        <v>#N/A</v>
      </c>
      <c r="R1126">
        <f>ROUND(stat_prod_calc_test_venusaur[[#This Row],[gl_stat_product]],1)</f>
        <v>1792.1</v>
      </c>
      <c r="S1126" s="6" t="e">
        <f>INDEX(sgStats[gl_prod],MATCH(stat_prod_calc_test_venusaur[[#This Row],[iv_str]],sgStats[gl_iv_string],0))</f>
        <v>#N/A</v>
      </c>
      <c r="T1126" s="5">
        <f>ROUND(stat_prod_calc_test_venusaur[[#This Row],[gl_percent_rank]],2)</f>
        <v>83.03</v>
      </c>
      <c r="U1126" s="5" t="e">
        <f>INDEX(sgStats[gl_percent_sp],MATCH(stat_prod_calc_test_venusaur[[#This Row],[iv_str]],sgStats[gl_iv_string],0))</f>
        <v>#N/A</v>
      </c>
      <c r="V1126" s="5" t="e">
        <f>stat_prod_calc_test_venusaur[[#This Row],[my_gl_%sp]]=stat_prod_calc_test_venusaur[[#This Row],[sg_gl_%sp]]</f>
        <v>#N/A</v>
      </c>
      <c r="W1126" s="5">
        <f>ROUND(stat_prod_calc_test_venusaur[[#This Row],[gl_stat_product]]/$F$2*100,2)</f>
        <v>98.11</v>
      </c>
      <c r="X1126" s="5" t="e">
        <f>stat_prod_calc_test_venusaur[[#This Row],[Column1]]=stat_prod_calc_test_venusaur[[#This Row],[sg_gl_%sp]]</f>
        <v>#N/A</v>
      </c>
      <c r="Y1126" s="5">
        <f>stat_prod_calc_test_venusaur[[#This Row],[ul_stat_product]]/$L$66*100</f>
        <v>97.768067050054086</v>
      </c>
      <c r="Z1126" s="5" t="e">
        <f>INDEX(sgStats[gl_rank],MATCH(stat_prod_calc_test_venusaur[[#This Row],[iv_str]],sgStats[ul_iv_string],0))</f>
        <v>#N/A</v>
      </c>
      <c r="AA1126" s="5" t="e">
        <f>stat_prod_calc_test_venusaur[[#This Row],[sg_ul_rank]]=stat_prod_calc_test_venusaur[[#This Row],[ul_rank]]</f>
        <v>#N/A</v>
      </c>
      <c r="AB1126" s="5">
        <f>ROUND(stat_prod_calc_test_venusaur[[#This Row],[ul_stat_product]],1)</f>
        <v>3865.5</v>
      </c>
      <c r="AC1126" s="5" t="e">
        <f>INDEX(sgStats[ul_prod],MATCH(stat_prod_calc_test_venusaur[[#This Row],[iv_str]],sgStats[ul_iv_string],0))</f>
        <v>#N/A</v>
      </c>
    </row>
    <row r="1127" spans="1:29" x14ac:dyDescent="0.25">
      <c r="A1127" s="5" t="s">
        <v>36</v>
      </c>
      <c r="B1127" s="5" t="s">
        <v>1604</v>
      </c>
      <c r="C1127">
        <v>20.5</v>
      </c>
      <c r="D1127">
        <v>1477</v>
      </c>
      <c r="E1127">
        <v>121</v>
      </c>
      <c r="F1127">
        <v>1770.13</v>
      </c>
      <c r="G1127">
        <v>1568</v>
      </c>
      <c r="H1127">
        <v>61.734000000000002</v>
      </c>
      <c r="I1127">
        <v>39</v>
      </c>
      <c r="J1127">
        <v>2486</v>
      </c>
      <c r="K1127">
        <v>157</v>
      </c>
      <c r="L1127">
        <v>3865.4450000000002</v>
      </c>
      <c r="M1127">
        <v>1126</v>
      </c>
      <c r="N1127">
        <v>70.725999999999999</v>
      </c>
      <c r="O1127">
        <v>3</v>
      </c>
      <c r="P1127" t="e">
        <f>INDEX(sgStats[gl_rank],MATCH(stat_prod_calc_test_venusaur[[#This Row],[iv_str]],sgStats[gl_iv_string],0))</f>
        <v>#N/A</v>
      </c>
      <c r="Q1127" t="e">
        <f>stat_prod_calc_test_venusaur[[#This Row],[sg_gl_rank]]=stat_prod_calc_test_venusaur[[#This Row],[gl_rank]]</f>
        <v>#N/A</v>
      </c>
      <c r="R1127">
        <f>ROUND(stat_prod_calc_test_venusaur[[#This Row],[gl_stat_product]],1)</f>
        <v>1770.1</v>
      </c>
      <c r="S1127" s="6" t="e">
        <f>INDEX(sgStats[gl_prod],MATCH(stat_prod_calc_test_venusaur[[#This Row],[iv_str]],sgStats[gl_iv_string],0))</f>
        <v>#N/A</v>
      </c>
      <c r="T1127" s="5">
        <f>ROUND(stat_prod_calc_test_venusaur[[#This Row],[gl_percent_rank]],2)</f>
        <v>61.73</v>
      </c>
      <c r="U1127" s="5" t="e">
        <f>INDEX(sgStats[gl_percent_sp],MATCH(stat_prod_calc_test_venusaur[[#This Row],[iv_str]],sgStats[gl_iv_string],0))</f>
        <v>#N/A</v>
      </c>
      <c r="V1127" s="5" t="e">
        <f>stat_prod_calc_test_venusaur[[#This Row],[my_gl_%sp]]=stat_prod_calc_test_venusaur[[#This Row],[sg_gl_%sp]]</f>
        <v>#N/A</v>
      </c>
      <c r="W1127" s="5">
        <f>ROUND(stat_prod_calc_test_venusaur[[#This Row],[gl_stat_product]]/$F$2*100,2)</f>
        <v>96.91</v>
      </c>
      <c r="X1127" s="5" t="e">
        <f>stat_prod_calc_test_venusaur[[#This Row],[Column1]]=stat_prod_calc_test_venusaur[[#This Row],[sg_gl_%sp]]</f>
        <v>#N/A</v>
      </c>
      <c r="Y1127" s="5">
        <f>stat_prod_calc_test_venusaur[[#This Row],[ul_stat_product]]/$L$66*100</f>
        <v>97.767712951630415</v>
      </c>
      <c r="Z1127" s="5" t="e">
        <f>INDEX(sgStats[gl_rank],MATCH(stat_prod_calc_test_venusaur[[#This Row],[iv_str]],sgStats[ul_iv_string],0))</f>
        <v>#N/A</v>
      </c>
      <c r="AA1127" s="5" t="e">
        <f>stat_prod_calc_test_venusaur[[#This Row],[sg_ul_rank]]=stat_prod_calc_test_venusaur[[#This Row],[ul_rank]]</f>
        <v>#N/A</v>
      </c>
      <c r="AB1127" s="5">
        <f>ROUND(stat_prod_calc_test_venusaur[[#This Row],[ul_stat_product]],1)</f>
        <v>3865.4</v>
      </c>
      <c r="AC1127" s="5" t="e">
        <f>INDEX(sgStats[ul_prod],MATCH(stat_prod_calc_test_venusaur[[#This Row],[iv_str]],sgStats[ul_iv_string],0))</f>
        <v>#N/A</v>
      </c>
    </row>
    <row r="1128" spans="1:29" x14ac:dyDescent="0.25">
      <c r="A1128" s="5" t="s">
        <v>36</v>
      </c>
      <c r="B1128" s="5" t="s">
        <v>2768</v>
      </c>
      <c r="C1128">
        <v>19.5</v>
      </c>
      <c r="D1128">
        <v>1469</v>
      </c>
      <c r="E1128">
        <v>120</v>
      </c>
      <c r="F1128">
        <v>1745.74</v>
      </c>
      <c r="G1128">
        <v>2732</v>
      </c>
      <c r="H1128">
        <v>33.283999999999999</v>
      </c>
      <c r="I1128">
        <v>36</v>
      </c>
      <c r="J1128">
        <v>2486</v>
      </c>
      <c r="K1128">
        <v>157</v>
      </c>
      <c r="L1128">
        <v>3865.444</v>
      </c>
      <c r="M1128">
        <v>1127</v>
      </c>
      <c r="N1128">
        <v>70.7</v>
      </c>
      <c r="O1128">
        <v>3</v>
      </c>
      <c r="P1128" t="e">
        <f>INDEX(sgStats[gl_rank],MATCH(stat_prod_calc_test_venusaur[[#This Row],[iv_str]],sgStats[gl_iv_string],0))</f>
        <v>#N/A</v>
      </c>
      <c r="Q1128" t="e">
        <f>stat_prod_calc_test_venusaur[[#This Row],[sg_gl_rank]]=stat_prod_calc_test_venusaur[[#This Row],[gl_rank]]</f>
        <v>#N/A</v>
      </c>
      <c r="R1128">
        <f>ROUND(stat_prod_calc_test_venusaur[[#This Row],[gl_stat_product]],1)</f>
        <v>1745.7</v>
      </c>
      <c r="S1128" s="6" t="e">
        <f>INDEX(sgStats[gl_prod],MATCH(stat_prod_calc_test_venusaur[[#This Row],[iv_str]],sgStats[gl_iv_string],0))</f>
        <v>#N/A</v>
      </c>
      <c r="T1128" s="5">
        <f>ROUND(stat_prod_calc_test_venusaur[[#This Row],[gl_percent_rank]],2)</f>
        <v>33.28</v>
      </c>
      <c r="U1128" s="5" t="e">
        <f>INDEX(sgStats[gl_percent_sp],MATCH(stat_prod_calc_test_venusaur[[#This Row],[iv_str]],sgStats[gl_iv_string],0))</f>
        <v>#N/A</v>
      </c>
      <c r="V1128" s="5" t="e">
        <f>stat_prod_calc_test_venusaur[[#This Row],[my_gl_%sp]]=stat_prod_calc_test_venusaur[[#This Row],[sg_gl_%sp]]</f>
        <v>#N/A</v>
      </c>
      <c r="W1128" s="5">
        <f>ROUND(stat_prod_calc_test_venusaur[[#This Row],[gl_stat_product]]/$F$2*100,2)</f>
        <v>95.57</v>
      </c>
      <c r="X1128" s="5" t="e">
        <f>stat_prod_calc_test_venusaur[[#This Row],[Column1]]=stat_prod_calc_test_venusaur[[#This Row],[sg_gl_%sp]]</f>
        <v>#N/A</v>
      </c>
      <c r="Y1128" s="5">
        <f>stat_prod_calc_test_venusaur[[#This Row],[ul_stat_product]]/$L$66*100</f>
        <v>97.767687658885862</v>
      </c>
      <c r="Z1128" s="5" t="e">
        <f>INDEX(sgStats[gl_rank],MATCH(stat_prod_calc_test_venusaur[[#This Row],[iv_str]],sgStats[ul_iv_string],0))</f>
        <v>#N/A</v>
      </c>
      <c r="AA1128" s="5" t="e">
        <f>stat_prod_calc_test_venusaur[[#This Row],[sg_ul_rank]]=stat_prod_calc_test_venusaur[[#This Row],[ul_rank]]</f>
        <v>#N/A</v>
      </c>
      <c r="AB1128" s="5">
        <f>ROUND(stat_prod_calc_test_venusaur[[#This Row],[ul_stat_product]],1)</f>
        <v>3865.4</v>
      </c>
      <c r="AC1128" s="5" t="e">
        <f>INDEX(sgStats[ul_prod],MATCH(stat_prod_calc_test_venusaur[[#This Row],[iv_str]],sgStats[ul_iv_string],0))</f>
        <v>#N/A</v>
      </c>
    </row>
    <row r="1129" spans="1:29" x14ac:dyDescent="0.25">
      <c r="A1129" s="5" t="s">
        <v>36</v>
      </c>
      <c r="B1129" s="5" t="s">
        <v>1946</v>
      </c>
      <c r="C1129">
        <v>20</v>
      </c>
      <c r="D1129">
        <v>1480</v>
      </c>
      <c r="E1129">
        <v>117</v>
      </c>
      <c r="F1129">
        <v>1763.095</v>
      </c>
      <c r="G1129">
        <v>1909</v>
      </c>
      <c r="H1129">
        <v>53.381999999999998</v>
      </c>
      <c r="I1129">
        <v>37.5</v>
      </c>
      <c r="J1129">
        <v>2498</v>
      </c>
      <c r="K1129">
        <v>152</v>
      </c>
      <c r="L1129">
        <v>3865.442</v>
      </c>
      <c r="M1129">
        <v>1128</v>
      </c>
      <c r="N1129">
        <v>70.674000000000007</v>
      </c>
      <c r="O1129">
        <v>3</v>
      </c>
      <c r="P1129" t="e">
        <f>INDEX(sgStats[gl_rank],MATCH(stat_prod_calc_test_venusaur[[#This Row],[iv_str]],sgStats[gl_iv_string],0))</f>
        <v>#N/A</v>
      </c>
      <c r="Q1129" t="e">
        <f>stat_prod_calc_test_venusaur[[#This Row],[sg_gl_rank]]=stat_prod_calc_test_venusaur[[#This Row],[gl_rank]]</f>
        <v>#N/A</v>
      </c>
      <c r="R1129">
        <f>ROUND(stat_prod_calc_test_venusaur[[#This Row],[gl_stat_product]],1)</f>
        <v>1763.1</v>
      </c>
      <c r="S1129" s="6" t="e">
        <f>INDEX(sgStats[gl_prod],MATCH(stat_prod_calc_test_venusaur[[#This Row],[iv_str]],sgStats[gl_iv_string],0))</f>
        <v>#N/A</v>
      </c>
      <c r="T1129" s="5">
        <f>ROUND(stat_prod_calc_test_venusaur[[#This Row],[gl_percent_rank]],2)</f>
        <v>53.38</v>
      </c>
      <c r="U1129" s="5" t="e">
        <f>INDEX(sgStats[gl_percent_sp],MATCH(stat_prod_calc_test_venusaur[[#This Row],[iv_str]],sgStats[gl_iv_string],0))</f>
        <v>#N/A</v>
      </c>
      <c r="V1129" s="5" t="e">
        <f>stat_prod_calc_test_venusaur[[#This Row],[my_gl_%sp]]=stat_prod_calc_test_venusaur[[#This Row],[sg_gl_%sp]]</f>
        <v>#N/A</v>
      </c>
      <c r="W1129" s="5">
        <f>ROUND(stat_prod_calc_test_venusaur[[#This Row],[gl_stat_product]]/$F$2*100,2)</f>
        <v>96.52</v>
      </c>
      <c r="X1129" s="5" t="e">
        <f>stat_prod_calc_test_venusaur[[#This Row],[Column1]]=stat_prod_calc_test_venusaur[[#This Row],[sg_gl_%sp]]</f>
        <v>#N/A</v>
      </c>
      <c r="Y1129" s="5">
        <f>stat_prod_calc_test_venusaur[[#This Row],[ul_stat_product]]/$L$66*100</f>
        <v>97.767637073396756</v>
      </c>
      <c r="Z1129" s="5" t="e">
        <f>INDEX(sgStats[gl_rank],MATCH(stat_prod_calc_test_venusaur[[#This Row],[iv_str]],sgStats[ul_iv_string],0))</f>
        <v>#N/A</v>
      </c>
      <c r="AA1129" s="5" t="e">
        <f>stat_prod_calc_test_venusaur[[#This Row],[sg_ul_rank]]=stat_prod_calc_test_venusaur[[#This Row],[ul_rank]]</f>
        <v>#N/A</v>
      </c>
      <c r="AB1129" s="5">
        <f>ROUND(stat_prod_calc_test_venusaur[[#This Row],[ul_stat_product]],1)</f>
        <v>3865.4</v>
      </c>
      <c r="AC1129" s="5" t="e">
        <f>INDEX(sgStats[ul_prod],MATCH(stat_prod_calc_test_venusaur[[#This Row],[iv_str]],sgStats[ul_iv_string],0))</f>
        <v>#N/A</v>
      </c>
    </row>
    <row r="1130" spans="1:29" x14ac:dyDescent="0.25">
      <c r="A1130" s="5" t="s">
        <v>36</v>
      </c>
      <c r="B1130" s="5" t="s">
        <v>2195</v>
      </c>
      <c r="C1130">
        <v>20</v>
      </c>
      <c r="D1130">
        <v>1477</v>
      </c>
      <c r="E1130">
        <v>122</v>
      </c>
      <c r="F1130">
        <v>1757.5</v>
      </c>
      <c r="G1130">
        <v>2159</v>
      </c>
      <c r="H1130">
        <v>47.302</v>
      </c>
      <c r="I1130">
        <v>37.5</v>
      </c>
      <c r="J1130">
        <v>2492</v>
      </c>
      <c r="K1130">
        <v>159</v>
      </c>
      <c r="L1130">
        <v>3865.4340000000002</v>
      </c>
      <c r="M1130">
        <v>1129</v>
      </c>
      <c r="N1130">
        <v>70.647999999999996</v>
      </c>
      <c r="O1130">
        <v>3</v>
      </c>
      <c r="P1130" t="e">
        <f>INDEX(sgStats[gl_rank],MATCH(stat_prod_calc_test_venusaur[[#This Row],[iv_str]],sgStats[gl_iv_string],0))</f>
        <v>#N/A</v>
      </c>
      <c r="Q1130" t="e">
        <f>stat_prod_calc_test_venusaur[[#This Row],[sg_gl_rank]]=stat_prod_calc_test_venusaur[[#This Row],[gl_rank]]</f>
        <v>#N/A</v>
      </c>
      <c r="R1130">
        <f>ROUND(stat_prod_calc_test_venusaur[[#This Row],[gl_stat_product]],1)</f>
        <v>1757.5</v>
      </c>
      <c r="S1130" s="6" t="e">
        <f>INDEX(sgStats[gl_prod],MATCH(stat_prod_calc_test_venusaur[[#This Row],[iv_str]],sgStats[gl_iv_string],0))</f>
        <v>#N/A</v>
      </c>
      <c r="T1130" s="5">
        <f>ROUND(stat_prod_calc_test_venusaur[[#This Row],[gl_percent_rank]],2)</f>
        <v>47.3</v>
      </c>
      <c r="U1130" s="5" t="e">
        <f>INDEX(sgStats[gl_percent_sp],MATCH(stat_prod_calc_test_venusaur[[#This Row],[iv_str]],sgStats[gl_iv_string],0))</f>
        <v>#N/A</v>
      </c>
      <c r="V1130" s="5" t="e">
        <f>stat_prod_calc_test_venusaur[[#This Row],[my_gl_%sp]]=stat_prod_calc_test_venusaur[[#This Row],[sg_gl_%sp]]</f>
        <v>#N/A</v>
      </c>
      <c r="W1130" s="5">
        <f>ROUND(stat_prod_calc_test_venusaur[[#This Row],[gl_stat_product]]/$F$2*100,2)</f>
        <v>96.22</v>
      </c>
      <c r="X1130" s="5" t="e">
        <f>stat_prod_calc_test_venusaur[[#This Row],[Column1]]=stat_prod_calc_test_venusaur[[#This Row],[sg_gl_%sp]]</f>
        <v>#N/A</v>
      </c>
      <c r="Y1130" s="5">
        <f>stat_prod_calc_test_venusaur[[#This Row],[ul_stat_product]]/$L$66*100</f>
        <v>97.767434731440389</v>
      </c>
      <c r="Z1130" s="5" t="e">
        <f>INDEX(sgStats[gl_rank],MATCH(stat_prod_calc_test_venusaur[[#This Row],[iv_str]],sgStats[ul_iv_string],0))</f>
        <v>#N/A</v>
      </c>
      <c r="AA1130" s="5" t="e">
        <f>stat_prod_calc_test_venusaur[[#This Row],[sg_ul_rank]]=stat_prod_calc_test_venusaur[[#This Row],[ul_rank]]</f>
        <v>#N/A</v>
      </c>
      <c r="AB1130" s="5">
        <f>ROUND(stat_prod_calc_test_venusaur[[#This Row],[ul_stat_product]],1)</f>
        <v>3865.4</v>
      </c>
      <c r="AC1130" s="5" t="e">
        <f>INDEX(sgStats[ul_prod],MATCH(stat_prod_calc_test_venusaur[[#This Row],[iv_str]],sgStats[ul_iv_string],0))</f>
        <v>#N/A</v>
      </c>
    </row>
    <row r="1131" spans="1:29" x14ac:dyDescent="0.25">
      <c r="A1131" s="5" t="s">
        <v>36</v>
      </c>
      <c r="B1131" s="5" t="s">
        <v>1226</v>
      </c>
      <c r="C1131">
        <v>20</v>
      </c>
      <c r="D1131">
        <v>1491</v>
      </c>
      <c r="E1131">
        <v>121</v>
      </c>
      <c r="F1131">
        <v>1778.461</v>
      </c>
      <c r="G1131">
        <v>1190</v>
      </c>
      <c r="H1131">
        <v>70.94</v>
      </c>
      <c r="I1131">
        <v>37</v>
      </c>
      <c r="J1131">
        <v>2499</v>
      </c>
      <c r="K1131">
        <v>157</v>
      </c>
      <c r="L1131">
        <v>3865.42</v>
      </c>
      <c r="M1131">
        <v>1130</v>
      </c>
      <c r="N1131">
        <v>70.622</v>
      </c>
      <c r="O1131">
        <v>3</v>
      </c>
      <c r="P1131" t="e">
        <f>INDEX(sgStats[gl_rank],MATCH(stat_prod_calc_test_venusaur[[#This Row],[iv_str]],sgStats[gl_iv_string],0))</f>
        <v>#N/A</v>
      </c>
      <c r="Q1131" t="e">
        <f>stat_prod_calc_test_venusaur[[#This Row],[sg_gl_rank]]=stat_prod_calc_test_venusaur[[#This Row],[gl_rank]]</f>
        <v>#N/A</v>
      </c>
      <c r="R1131">
        <f>ROUND(stat_prod_calc_test_venusaur[[#This Row],[gl_stat_product]],1)</f>
        <v>1778.5</v>
      </c>
      <c r="S1131" s="6" t="e">
        <f>INDEX(sgStats[gl_prod],MATCH(stat_prod_calc_test_venusaur[[#This Row],[iv_str]],sgStats[gl_iv_string],0))</f>
        <v>#N/A</v>
      </c>
      <c r="T1131" s="5">
        <f>ROUND(stat_prod_calc_test_venusaur[[#This Row],[gl_percent_rank]],2)</f>
        <v>70.94</v>
      </c>
      <c r="U1131" s="5" t="e">
        <f>INDEX(sgStats[gl_percent_sp],MATCH(stat_prod_calc_test_venusaur[[#This Row],[iv_str]],sgStats[gl_iv_string],0))</f>
        <v>#N/A</v>
      </c>
      <c r="V1131" s="5" t="e">
        <f>stat_prod_calc_test_venusaur[[#This Row],[my_gl_%sp]]=stat_prod_calc_test_venusaur[[#This Row],[sg_gl_%sp]]</f>
        <v>#N/A</v>
      </c>
      <c r="W1131" s="5">
        <f>ROUND(stat_prod_calc_test_venusaur[[#This Row],[gl_stat_product]]/$F$2*100,2)</f>
        <v>97.36</v>
      </c>
      <c r="X1131" s="5" t="e">
        <f>stat_prod_calc_test_venusaur[[#This Row],[Column1]]=stat_prod_calc_test_venusaur[[#This Row],[sg_gl_%sp]]</f>
        <v>#N/A</v>
      </c>
      <c r="Y1131" s="5">
        <f>stat_prod_calc_test_venusaur[[#This Row],[ul_stat_product]]/$L$66*100</f>
        <v>97.767080633016704</v>
      </c>
      <c r="Z1131" s="5" t="e">
        <f>INDEX(sgStats[gl_rank],MATCH(stat_prod_calc_test_venusaur[[#This Row],[iv_str]],sgStats[ul_iv_string],0))</f>
        <v>#N/A</v>
      </c>
      <c r="AA1131" s="5" t="e">
        <f>stat_prod_calc_test_venusaur[[#This Row],[sg_ul_rank]]=stat_prod_calc_test_venusaur[[#This Row],[ul_rank]]</f>
        <v>#N/A</v>
      </c>
      <c r="AB1131" s="5">
        <f>ROUND(stat_prod_calc_test_venusaur[[#This Row],[ul_stat_product]],1)</f>
        <v>3865.4</v>
      </c>
      <c r="AC1131" s="5" t="e">
        <f>INDEX(sgStats[ul_prod],MATCH(stat_prod_calc_test_venusaur[[#This Row],[iv_str]],sgStats[ul_iv_string],0))</f>
        <v>#N/A</v>
      </c>
    </row>
    <row r="1132" spans="1:29" x14ac:dyDescent="0.25">
      <c r="A1132" s="5" t="s">
        <v>36</v>
      </c>
      <c r="B1132" s="5" t="s">
        <v>1468</v>
      </c>
      <c r="C1132">
        <v>20</v>
      </c>
      <c r="D1132">
        <v>1477</v>
      </c>
      <c r="E1132">
        <v>120</v>
      </c>
      <c r="F1132">
        <v>1773.27</v>
      </c>
      <c r="G1132">
        <v>1431</v>
      </c>
      <c r="H1132">
        <v>65.055000000000007</v>
      </c>
      <c r="I1132">
        <v>37.5</v>
      </c>
      <c r="J1132">
        <v>2493</v>
      </c>
      <c r="K1132">
        <v>155</v>
      </c>
      <c r="L1132">
        <v>3865.3710000000001</v>
      </c>
      <c r="M1132">
        <v>1131</v>
      </c>
      <c r="N1132">
        <v>70.569999999999993</v>
      </c>
      <c r="O1132">
        <v>3</v>
      </c>
      <c r="P1132" t="e">
        <f>INDEX(sgStats[gl_rank],MATCH(stat_prod_calc_test_venusaur[[#This Row],[iv_str]],sgStats[gl_iv_string],0))</f>
        <v>#N/A</v>
      </c>
      <c r="Q1132" t="e">
        <f>stat_prod_calc_test_venusaur[[#This Row],[sg_gl_rank]]=stat_prod_calc_test_venusaur[[#This Row],[gl_rank]]</f>
        <v>#N/A</v>
      </c>
      <c r="R1132">
        <f>ROUND(stat_prod_calc_test_venusaur[[#This Row],[gl_stat_product]],1)</f>
        <v>1773.3</v>
      </c>
      <c r="S1132" s="6" t="e">
        <f>INDEX(sgStats[gl_prod],MATCH(stat_prod_calc_test_venusaur[[#This Row],[iv_str]],sgStats[gl_iv_string],0))</f>
        <v>#N/A</v>
      </c>
      <c r="T1132" s="5">
        <f>ROUND(stat_prod_calc_test_venusaur[[#This Row],[gl_percent_rank]],2)</f>
        <v>65.06</v>
      </c>
      <c r="U1132" s="5" t="e">
        <f>INDEX(sgStats[gl_percent_sp],MATCH(stat_prod_calc_test_venusaur[[#This Row],[iv_str]],sgStats[gl_iv_string],0))</f>
        <v>#N/A</v>
      </c>
      <c r="V1132" s="5" t="e">
        <f>stat_prod_calc_test_venusaur[[#This Row],[my_gl_%sp]]=stat_prod_calc_test_venusaur[[#This Row],[sg_gl_%sp]]</f>
        <v>#N/A</v>
      </c>
      <c r="W1132" s="5">
        <f>ROUND(stat_prod_calc_test_venusaur[[#This Row],[gl_stat_product]]/$F$2*100,2)</f>
        <v>97.08</v>
      </c>
      <c r="X1132" s="5" t="e">
        <f>stat_prod_calc_test_venusaur[[#This Row],[Column1]]=stat_prod_calc_test_venusaur[[#This Row],[sg_gl_%sp]]</f>
        <v>#N/A</v>
      </c>
      <c r="Y1132" s="5">
        <f>stat_prod_calc_test_venusaur[[#This Row],[ul_stat_product]]/$L$66*100</f>
        <v>97.765841288533821</v>
      </c>
      <c r="Z1132" s="5" t="e">
        <f>INDEX(sgStats[gl_rank],MATCH(stat_prod_calc_test_venusaur[[#This Row],[iv_str]],sgStats[ul_iv_string],0))</f>
        <v>#N/A</v>
      </c>
      <c r="AA1132" s="5" t="e">
        <f>stat_prod_calc_test_venusaur[[#This Row],[sg_ul_rank]]=stat_prod_calc_test_venusaur[[#This Row],[ul_rank]]</f>
        <v>#N/A</v>
      </c>
      <c r="AB1132" s="5">
        <f>ROUND(stat_prod_calc_test_venusaur[[#This Row],[ul_stat_product]],1)</f>
        <v>3865.4</v>
      </c>
      <c r="AC1132" s="5" t="e">
        <f>INDEX(sgStats[ul_prod],MATCH(stat_prod_calc_test_venusaur[[#This Row],[iv_str]],sgStats[ul_iv_string],0))</f>
        <v>#N/A</v>
      </c>
    </row>
    <row r="1133" spans="1:29" x14ac:dyDescent="0.25">
      <c r="A1133" s="5" t="s">
        <v>36</v>
      </c>
      <c r="B1133" s="5" t="s">
        <v>2152</v>
      </c>
      <c r="C1133">
        <v>20</v>
      </c>
      <c r="D1133">
        <v>1474</v>
      </c>
      <c r="E1133">
        <v>119</v>
      </c>
      <c r="F1133">
        <v>1758.4929999999999</v>
      </c>
      <c r="G1133">
        <v>2116</v>
      </c>
      <c r="H1133">
        <v>48.351999999999997</v>
      </c>
      <c r="I1133">
        <v>37.5</v>
      </c>
      <c r="J1133">
        <v>2487</v>
      </c>
      <c r="K1133">
        <v>155</v>
      </c>
      <c r="L1133">
        <v>3865.3710000000001</v>
      </c>
      <c r="M1133">
        <v>1131</v>
      </c>
      <c r="N1133">
        <v>70.569999999999993</v>
      </c>
      <c r="O1133">
        <v>3</v>
      </c>
      <c r="P1133" t="e">
        <f>INDEX(sgStats[gl_rank],MATCH(stat_prod_calc_test_venusaur[[#This Row],[iv_str]],sgStats[gl_iv_string],0))</f>
        <v>#N/A</v>
      </c>
      <c r="Q1133" t="e">
        <f>stat_prod_calc_test_venusaur[[#This Row],[sg_gl_rank]]=stat_prod_calc_test_venusaur[[#This Row],[gl_rank]]</f>
        <v>#N/A</v>
      </c>
      <c r="R1133">
        <f>ROUND(stat_prod_calc_test_venusaur[[#This Row],[gl_stat_product]],1)</f>
        <v>1758.5</v>
      </c>
      <c r="S1133" s="6" t="e">
        <f>INDEX(sgStats[gl_prod],MATCH(stat_prod_calc_test_venusaur[[#This Row],[iv_str]],sgStats[gl_iv_string],0))</f>
        <v>#N/A</v>
      </c>
      <c r="T1133" s="5">
        <f>ROUND(stat_prod_calc_test_venusaur[[#This Row],[gl_percent_rank]],2)</f>
        <v>48.35</v>
      </c>
      <c r="U1133" s="5" t="e">
        <f>INDEX(sgStats[gl_percent_sp],MATCH(stat_prod_calc_test_venusaur[[#This Row],[iv_str]],sgStats[gl_iv_string],0))</f>
        <v>#N/A</v>
      </c>
      <c r="V1133" s="5" t="e">
        <f>stat_prod_calc_test_venusaur[[#This Row],[my_gl_%sp]]=stat_prod_calc_test_venusaur[[#This Row],[sg_gl_%sp]]</f>
        <v>#N/A</v>
      </c>
      <c r="W1133" s="5">
        <f>ROUND(stat_prod_calc_test_venusaur[[#This Row],[gl_stat_product]]/$F$2*100,2)</f>
        <v>96.27</v>
      </c>
      <c r="X1133" s="5" t="e">
        <f>stat_prod_calc_test_venusaur[[#This Row],[Column1]]=stat_prod_calc_test_venusaur[[#This Row],[sg_gl_%sp]]</f>
        <v>#N/A</v>
      </c>
      <c r="Y1133" s="5">
        <f>stat_prod_calc_test_venusaur[[#This Row],[ul_stat_product]]/$L$66*100</f>
        <v>97.765841288533821</v>
      </c>
      <c r="Z1133" s="5" t="e">
        <f>INDEX(sgStats[gl_rank],MATCH(stat_prod_calc_test_venusaur[[#This Row],[iv_str]],sgStats[ul_iv_string],0))</f>
        <v>#N/A</v>
      </c>
      <c r="AA1133" s="5" t="e">
        <f>stat_prod_calc_test_venusaur[[#This Row],[sg_ul_rank]]=stat_prod_calc_test_venusaur[[#This Row],[ul_rank]]</f>
        <v>#N/A</v>
      </c>
      <c r="AB1133" s="5">
        <f>ROUND(stat_prod_calc_test_venusaur[[#This Row],[ul_stat_product]],1)</f>
        <v>3865.4</v>
      </c>
      <c r="AC1133" s="5" t="e">
        <f>INDEX(sgStats[ul_prod],MATCH(stat_prod_calc_test_venusaur[[#This Row],[iv_str]],sgStats[ul_iv_string],0))</f>
        <v>#N/A</v>
      </c>
    </row>
    <row r="1134" spans="1:29" x14ac:dyDescent="0.25">
      <c r="A1134" s="5" t="s">
        <v>36</v>
      </c>
      <c r="B1134" s="5" t="s">
        <v>1275</v>
      </c>
      <c r="C1134">
        <v>21</v>
      </c>
      <c r="D1134">
        <v>1490</v>
      </c>
      <c r="E1134">
        <v>118</v>
      </c>
      <c r="F1134">
        <v>1777.335</v>
      </c>
      <c r="G1134">
        <v>1239</v>
      </c>
      <c r="H1134">
        <v>69.694999999999993</v>
      </c>
      <c r="I1134">
        <v>40.5</v>
      </c>
      <c r="J1134">
        <v>2500</v>
      </c>
      <c r="K1134">
        <v>153</v>
      </c>
      <c r="L1134">
        <v>3865.31</v>
      </c>
      <c r="M1134">
        <v>1133</v>
      </c>
      <c r="N1134">
        <v>70.518000000000001</v>
      </c>
      <c r="O1134">
        <v>3</v>
      </c>
      <c r="P1134" t="e">
        <f>INDEX(sgStats[gl_rank],MATCH(stat_prod_calc_test_venusaur[[#This Row],[iv_str]],sgStats[gl_iv_string],0))</f>
        <v>#N/A</v>
      </c>
      <c r="Q1134" t="e">
        <f>stat_prod_calc_test_venusaur[[#This Row],[sg_gl_rank]]=stat_prod_calc_test_venusaur[[#This Row],[gl_rank]]</f>
        <v>#N/A</v>
      </c>
      <c r="R1134">
        <f>ROUND(stat_prod_calc_test_venusaur[[#This Row],[gl_stat_product]],1)</f>
        <v>1777.3</v>
      </c>
      <c r="S1134" s="6" t="e">
        <f>INDEX(sgStats[gl_prod],MATCH(stat_prod_calc_test_venusaur[[#This Row],[iv_str]],sgStats[gl_iv_string],0))</f>
        <v>#N/A</v>
      </c>
      <c r="T1134" s="5">
        <f>ROUND(stat_prod_calc_test_venusaur[[#This Row],[gl_percent_rank]],2)</f>
        <v>69.7</v>
      </c>
      <c r="U1134" s="5" t="e">
        <f>INDEX(sgStats[gl_percent_sp],MATCH(stat_prod_calc_test_venusaur[[#This Row],[iv_str]],sgStats[gl_iv_string],0))</f>
        <v>#N/A</v>
      </c>
      <c r="V1134" s="5" t="e">
        <f>stat_prod_calc_test_venusaur[[#This Row],[my_gl_%sp]]=stat_prod_calc_test_venusaur[[#This Row],[sg_gl_%sp]]</f>
        <v>#N/A</v>
      </c>
      <c r="W1134" s="5">
        <f>ROUND(stat_prod_calc_test_venusaur[[#This Row],[gl_stat_product]]/$F$2*100,2)</f>
        <v>97.3</v>
      </c>
      <c r="X1134" s="5" t="e">
        <f>stat_prod_calc_test_venusaur[[#This Row],[Column1]]=stat_prod_calc_test_venusaur[[#This Row],[sg_gl_%sp]]</f>
        <v>#N/A</v>
      </c>
      <c r="Y1134" s="5">
        <f>stat_prod_calc_test_venusaur[[#This Row],[ul_stat_product]]/$L$66*100</f>
        <v>97.764298431116345</v>
      </c>
      <c r="Z1134" s="5" t="e">
        <f>INDEX(sgStats[gl_rank],MATCH(stat_prod_calc_test_venusaur[[#This Row],[iv_str]],sgStats[ul_iv_string],0))</f>
        <v>#N/A</v>
      </c>
      <c r="AA1134" s="5" t="e">
        <f>stat_prod_calc_test_venusaur[[#This Row],[sg_ul_rank]]=stat_prod_calc_test_venusaur[[#This Row],[ul_rank]]</f>
        <v>#N/A</v>
      </c>
      <c r="AB1134" s="5">
        <f>ROUND(stat_prod_calc_test_venusaur[[#This Row],[ul_stat_product]],1)</f>
        <v>3865.3</v>
      </c>
      <c r="AC1134" s="5" t="e">
        <f>INDEX(sgStats[ul_prod],MATCH(stat_prod_calc_test_venusaur[[#This Row],[iv_str]],sgStats[ul_iv_string],0))</f>
        <v>#N/A</v>
      </c>
    </row>
    <row r="1135" spans="1:29" x14ac:dyDescent="0.25">
      <c r="A1135" s="5" t="s">
        <v>36</v>
      </c>
      <c r="B1135" s="5" t="s">
        <v>1276</v>
      </c>
      <c r="C1135">
        <v>21</v>
      </c>
      <c r="D1135">
        <v>1487</v>
      </c>
      <c r="E1135">
        <v>118</v>
      </c>
      <c r="F1135">
        <v>1777.335</v>
      </c>
      <c r="G1135">
        <v>1239</v>
      </c>
      <c r="H1135">
        <v>69.694999999999993</v>
      </c>
      <c r="I1135">
        <v>40.5</v>
      </c>
      <c r="J1135">
        <v>2494</v>
      </c>
      <c r="K1135">
        <v>153</v>
      </c>
      <c r="L1135">
        <v>3865.31</v>
      </c>
      <c r="M1135">
        <v>1133</v>
      </c>
      <c r="N1135">
        <v>70.518000000000001</v>
      </c>
      <c r="O1135">
        <v>3</v>
      </c>
      <c r="P1135" t="e">
        <f>INDEX(sgStats[gl_rank],MATCH(stat_prod_calc_test_venusaur[[#This Row],[iv_str]],sgStats[gl_iv_string],0))</f>
        <v>#N/A</v>
      </c>
      <c r="Q1135" t="e">
        <f>stat_prod_calc_test_venusaur[[#This Row],[sg_gl_rank]]=stat_prod_calc_test_venusaur[[#This Row],[gl_rank]]</f>
        <v>#N/A</v>
      </c>
      <c r="R1135">
        <f>ROUND(stat_prod_calc_test_venusaur[[#This Row],[gl_stat_product]],1)</f>
        <v>1777.3</v>
      </c>
      <c r="S1135" s="6" t="e">
        <f>INDEX(sgStats[gl_prod],MATCH(stat_prod_calc_test_venusaur[[#This Row],[iv_str]],sgStats[gl_iv_string],0))</f>
        <v>#N/A</v>
      </c>
      <c r="T1135" s="5">
        <f>ROUND(stat_prod_calc_test_venusaur[[#This Row],[gl_percent_rank]],2)</f>
        <v>69.7</v>
      </c>
      <c r="U1135" s="5" t="e">
        <f>INDEX(sgStats[gl_percent_sp],MATCH(stat_prod_calc_test_venusaur[[#This Row],[iv_str]],sgStats[gl_iv_string],0))</f>
        <v>#N/A</v>
      </c>
      <c r="V1135" s="5" t="e">
        <f>stat_prod_calc_test_venusaur[[#This Row],[my_gl_%sp]]=stat_prod_calc_test_venusaur[[#This Row],[sg_gl_%sp]]</f>
        <v>#N/A</v>
      </c>
      <c r="W1135" s="5">
        <f>ROUND(stat_prod_calc_test_venusaur[[#This Row],[gl_stat_product]]/$F$2*100,2)</f>
        <v>97.3</v>
      </c>
      <c r="X1135" s="5" t="e">
        <f>stat_prod_calc_test_venusaur[[#This Row],[Column1]]=stat_prod_calc_test_venusaur[[#This Row],[sg_gl_%sp]]</f>
        <v>#N/A</v>
      </c>
      <c r="Y1135" s="5">
        <f>stat_prod_calc_test_venusaur[[#This Row],[ul_stat_product]]/$L$66*100</f>
        <v>97.764298431116345</v>
      </c>
      <c r="Z1135" s="5" t="e">
        <f>INDEX(sgStats[gl_rank],MATCH(stat_prod_calc_test_venusaur[[#This Row],[iv_str]],sgStats[ul_iv_string],0))</f>
        <v>#N/A</v>
      </c>
      <c r="AA1135" s="5" t="e">
        <f>stat_prod_calc_test_venusaur[[#This Row],[sg_ul_rank]]=stat_prod_calc_test_venusaur[[#This Row],[ul_rank]]</f>
        <v>#N/A</v>
      </c>
      <c r="AB1135" s="5">
        <f>ROUND(stat_prod_calc_test_venusaur[[#This Row],[ul_stat_product]],1)</f>
        <v>3865.3</v>
      </c>
      <c r="AC1135" s="5" t="e">
        <f>INDEX(sgStats[ul_prod],MATCH(stat_prod_calc_test_venusaur[[#This Row],[iv_str]],sgStats[ul_iv_string],0))</f>
        <v>#N/A</v>
      </c>
    </row>
    <row r="1136" spans="1:29" x14ac:dyDescent="0.25">
      <c r="A1136" s="5" t="s">
        <v>36</v>
      </c>
      <c r="B1136" s="5" t="s">
        <v>775</v>
      </c>
      <c r="C1136">
        <v>21</v>
      </c>
      <c r="D1136">
        <v>1498</v>
      </c>
      <c r="E1136">
        <v>122</v>
      </c>
      <c r="F1136">
        <v>1790.6769999999999</v>
      </c>
      <c r="G1136">
        <v>739</v>
      </c>
      <c r="H1136">
        <v>81.977999999999994</v>
      </c>
      <c r="I1136">
        <v>40</v>
      </c>
      <c r="J1136">
        <v>2496</v>
      </c>
      <c r="K1136">
        <v>158</v>
      </c>
      <c r="L1136">
        <v>3865.2040000000002</v>
      </c>
      <c r="M1136">
        <v>1135</v>
      </c>
      <c r="N1136">
        <v>70.492000000000004</v>
      </c>
      <c r="O1136">
        <v>3</v>
      </c>
      <c r="P1136" t="e">
        <f>INDEX(sgStats[gl_rank],MATCH(stat_prod_calc_test_venusaur[[#This Row],[iv_str]],sgStats[gl_iv_string],0))</f>
        <v>#N/A</v>
      </c>
      <c r="Q1136" t="e">
        <f>stat_prod_calc_test_venusaur[[#This Row],[sg_gl_rank]]=stat_prod_calc_test_venusaur[[#This Row],[gl_rank]]</f>
        <v>#N/A</v>
      </c>
      <c r="R1136">
        <f>ROUND(stat_prod_calc_test_venusaur[[#This Row],[gl_stat_product]],1)</f>
        <v>1790.7</v>
      </c>
      <c r="S1136" s="6" t="e">
        <f>INDEX(sgStats[gl_prod],MATCH(stat_prod_calc_test_venusaur[[#This Row],[iv_str]],sgStats[gl_iv_string],0))</f>
        <v>#N/A</v>
      </c>
      <c r="T1136" s="5">
        <f>ROUND(stat_prod_calc_test_venusaur[[#This Row],[gl_percent_rank]],2)</f>
        <v>81.98</v>
      </c>
      <c r="U1136" s="5" t="e">
        <f>INDEX(sgStats[gl_percent_sp],MATCH(stat_prod_calc_test_venusaur[[#This Row],[iv_str]],sgStats[gl_iv_string],0))</f>
        <v>#N/A</v>
      </c>
      <c r="V1136" s="5" t="e">
        <f>stat_prod_calc_test_venusaur[[#This Row],[my_gl_%sp]]=stat_prod_calc_test_venusaur[[#This Row],[sg_gl_%sp]]</f>
        <v>#N/A</v>
      </c>
      <c r="W1136" s="5">
        <f>ROUND(stat_prod_calc_test_venusaur[[#This Row],[gl_stat_product]]/$F$2*100,2)</f>
        <v>98.03</v>
      </c>
      <c r="X1136" s="5" t="e">
        <f>stat_prod_calc_test_venusaur[[#This Row],[Column1]]=stat_prod_calc_test_venusaur[[#This Row],[sg_gl_%sp]]</f>
        <v>#N/A</v>
      </c>
      <c r="Y1136" s="5">
        <f>stat_prod_calc_test_venusaur[[#This Row],[ul_stat_product]]/$L$66*100</f>
        <v>97.761617400194197</v>
      </c>
      <c r="Z1136" s="5" t="e">
        <f>INDEX(sgStats[gl_rank],MATCH(stat_prod_calc_test_venusaur[[#This Row],[iv_str]],sgStats[ul_iv_string],0))</f>
        <v>#N/A</v>
      </c>
      <c r="AA1136" s="5" t="e">
        <f>stat_prod_calc_test_venusaur[[#This Row],[sg_ul_rank]]=stat_prod_calc_test_venusaur[[#This Row],[ul_rank]]</f>
        <v>#N/A</v>
      </c>
      <c r="AB1136" s="5">
        <f>ROUND(stat_prod_calc_test_venusaur[[#This Row],[ul_stat_product]],1)</f>
        <v>3865.2</v>
      </c>
      <c r="AC1136" s="5" t="e">
        <f>INDEX(sgStats[ul_prod],MATCH(stat_prod_calc_test_venusaur[[#This Row],[iv_str]],sgStats[ul_iv_string],0))</f>
        <v>#N/A</v>
      </c>
    </row>
    <row r="1137" spans="1:29" x14ac:dyDescent="0.25">
      <c r="A1137" s="5" t="s">
        <v>36</v>
      </c>
      <c r="B1137" s="5" t="s">
        <v>753</v>
      </c>
      <c r="C1137">
        <v>20.5</v>
      </c>
      <c r="D1137">
        <v>1488</v>
      </c>
      <c r="E1137">
        <v>120</v>
      </c>
      <c r="F1137">
        <v>1791.0139999999999</v>
      </c>
      <c r="G1137">
        <v>716</v>
      </c>
      <c r="H1137">
        <v>82.465999999999994</v>
      </c>
      <c r="I1137">
        <v>38.5</v>
      </c>
      <c r="J1137">
        <v>2487</v>
      </c>
      <c r="K1137">
        <v>155</v>
      </c>
      <c r="L1137">
        <v>3865.2020000000002</v>
      </c>
      <c r="M1137">
        <v>1136</v>
      </c>
      <c r="N1137">
        <v>70.465999999999994</v>
      </c>
      <c r="O1137">
        <v>3</v>
      </c>
      <c r="P1137" t="e">
        <f>INDEX(sgStats[gl_rank],MATCH(stat_prod_calc_test_venusaur[[#This Row],[iv_str]],sgStats[gl_iv_string],0))</f>
        <v>#N/A</v>
      </c>
      <c r="Q1137" t="e">
        <f>stat_prod_calc_test_venusaur[[#This Row],[sg_gl_rank]]=stat_prod_calc_test_venusaur[[#This Row],[gl_rank]]</f>
        <v>#N/A</v>
      </c>
      <c r="R1137">
        <f>ROUND(stat_prod_calc_test_venusaur[[#This Row],[gl_stat_product]],1)</f>
        <v>1791</v>
      </c>
      <c r="S1137" s="6" t="e">
        <f>INDEX(sgStats[gl_prod],MATCH(stat_prod_calc_test_venusaur[[#This Row],[iv_str]],sgStats[gl_iv_string],0))</f>
        <v>#N/A</v>
      </c>
      <c r="T1137" s="5">
        <f>ROUND(stat_prod_calc_test_venusaur[[#This Row],[gl_percent_rank]],2)</f>
        <v>82.47</v>
      </c>
      <c r="U1137" s="5" t="e">
        <f>INDEX(sgStats[gl_percent_sp],MATCH(stat_prod_calc_test_venusaur[[#This Row],[iv_str]],sgStats[gl_iv_string],0))</f>
        <v>#N/A</v>
      </c>
      <c r="V1137" s="5" t="e">
        <f>stat_prod_calc_test_venusaur[[#This Row],[my_gl_%sp]]=stat_prod_calc_test_venusaur[[#This Row],[sg_gl_%sp]]</f>
        <v>#N/A</v>
      </c>
      <c r="W1137" s="5">
        <f>ROUND(stat_prod_calc_test_venusaur[[#This Row],[gl_stat_product]]/$F$2*100,2)</f>
        <v>98.05</v>
      </c>
      <c r="X1137" s="5" t="e">
        <f>stat_prod_calc_test_venusaur[[#This Row],[Column1]]=stat_prod_calc_test_venusaur[[#This Row],[sg_gl_%sp]]</f>
        <v>#N/A</v>
      </c>
      <c r="Y1137" s="5">
        <f>stat_prod_calc_test_venusaur[[#This Row],[ul_stat_product]]/$L$66*100</f>
        <v>97.761566814705105</v>
      </c>
      <c r="Z1137" s="5" t="e">
        <f>INDEX(sgStats[gl_rank],MATCH(stat_prod_calc_test_venusaur[[#This Row],[iv_str]],sgStats[ul_iv_string],0))</f>
        <v>#N/A</v>
      </c>
      <c r="AA1137" s="5" t="e">
        <f>stat_prod_calc_test_venusaur[[#This Row],[sg_ul_rank]]=stat_prod_calc_test_venusaur[[#This Row],[ul_rank]]</f>
        <v>#N/A</v>
      </c>
      <c r="AB1137" s="5">
        <f>ROUND(stat_prod_calc_test_venusaur[[#This Row],[ul_stat_product]],1)</f>
        <v>3865.2</v>
      </c>
      <c r="AC1137" s="5" t="e">
        <f>INDEX(sgStats[ul_prod],MATCH(stat_prod_calc_test_venusaur[[#This Row],[iv_str]],sgStats[ul_iv_string],0))</f>
        <v>#N/A</v>
      </c>
    </row>
    <row r="1138" spans="1:29" x14ac:dyDescent="0.25">
      <c r="A1138" s="5" t="s">
        <v>36</v>
      </c>
      <c r="B1138" s="5" t="s">
        <v>2330</v>
      </c>
      <c r="C1138">
        <v>20.5</v>
      </c>
      <c r="D1138">
        <v>1470</v>
      </c>
      <c r="E1138">
        <v>117</v>
      </c>
      <c r="F1138">
        <v>1755.0550000000001</v>
      </c>
      <c r="G1138">
        <v>2292</v>
      </c>
      <c r="H1138">
        <v>43.98</v>
      </c>
      <c r="I1138">
        <v>39.5</v>
      </c>
      <c r="J1138">
        <v>2491</v>
      </c>
      <c r="K1138">
        <v>152</v>
      </c>
      <c r="L1138">
        <v>3865.12</v>
      </c>
      <c r="M1138">
        <v>1137</v>
      </c>
      <c r="N1138">
        <v>70.414000000000001</v>
      </c>
      <c r="O1138">
        <v>3</v>
      </c>
      <c r="P1138" t="e">
        <f>INDEX(sgStats[gl_rank],MATCH(stat_prod_calc_test_venusaur[[#This Row],[iv_str]],sgStats[gl_iv_string],0))</f>
        <v>#N/A</v>
      </c>
      <c r="Q1138" t="e">
        <f>stat_prod_calc_test_venusaur[[#This Row],[sg_gl_rank]]=stat_prod_calc_test_venusaur[[#This Row],[gl_rank]]</f>
        <v>#N/A</v>
      </c>
      <c r="R1138">
        <f>ROUND(stat_prod_calc_test_venusaur[[#This Row],[gl_stat_product]],1)</f>
        <v>1755.1</v>
      </c>
      <c r="S1138" s="6" t="e">
        <f>INDEX(sgStats[gl_prod],MATCH(stat_prod_calc_test_venusaur[[#This Row],[iv_str]],sgStats[gl_iv_string],0))</f>
        <v>#N/A</v>
      </c>
      <c r="T1138" s="5">
        <f>ROUND(stat_prod_calc_test_venusaur[[#This Row],[gl_percent_rank]],2)</f>
        <v>43.98</v>
      </c>
      <c r="U1138" s="5" t="e">
        <f>INDEX(sgStats[gl_percent_sp],MATCH(stat_prod_calc_test_venusaur[[#This Row],[iv_str]],sgStats[gl_iv_string],0))</f>
        <v>#N/A</v>
      </c>
      <c r="V1138" s="5" t="e">
        <f>stat_prod_calc_test_venusaur[[#This Row],[my_gl_%sp]]=stat_prod_calc_test_venusaur[[#This Row],[sg_gl_%sp]]</f>
        <v>#N/A</v>
      </c>
      <c r="W1138" s="5">
        <f>ROUND(stat_prod_calc_test_venusaur[[#This Row],[gl_stat_product]]/$F$2*100,2)</f>
        <v>96.08</v>
      </c>
      <c r="X1138" s="5" t="e">
        <f>stat_prod_calc_test_venusaur[[#This Row],[Column1]]=stat_prod_calc_test_venusaur[[#This Row],[sg_gl_%sp]]</f>
        <v>#N/A</v>
      </c>
      <c r="Y1138" s="5">
        <f>stat_prod_calc_test_venusaur[[#This Row],[ul_stat_product]]/$L$66*100</f>
        <v>97.759492809652116</v>
      </c>
      <c r="Z1138" s="5" t="e">
        <f>INDEX(sgStats[gl_rank],MATCH(stat_prod_calc_test_venusaur[[#This Row],[iv_str]],sgStats[ul_iv_string],0))</f>
        <v>#N/A</v>
      </c>
      <c r="AA1138" s="5" t="e">
        <f>stat_prod_calc_test_venusaur[[#This Row],[sg_ul_rank]]=stat_prod_calc_test_venusaur[[#This Row],[ul_rank]]</f>
        <v>#N/A</v>
      </c>
      <c r="AB1138" s="5">
        <f>ROUND(stat_prod_calc_test_venusaur[[#This Row],[ul_stat_product]],1)</f>
        <v>3865.1</v>
      </c>
      <c r="AC1138" s="5" t="e">
        <f>INDEX(sgStats[ul_prod],MATCH(stat_prod_calc_test_venusaur[[#This Row],[iv_str]],sgStats[ul_iv_string],0))</f>
        <v>#N/A</v>
      </c>
    </row>
    <row r="1139" spans="1:29" x14ac:dyDescent="0.25">
      <c r="A1139" s="5" t="s">
        <v>36</v>
      </c>
      <c r="B1139" s="5" t="s">
        <v>2331</v>
      </c>
      <c r="C1139">
        <v>20.5</v>
      </c>
      <c r="D1139">
        <v>1466</v>
      </c>
      <c r="E1139">
        <v>117</v>
      </c>
      <c r="F1139">
        <v>1755.0550000000001</v>
      </c>
      <c r="G1139">
        <v>2292</v>
      </c>
      <c r="H1139">
        <v>43.98</v>
      </c>
      <c r="I1139">
        <v>39.5</v>
      </c>
      <c r="J1139">
        <v>2485</v>
      </c>
      <c r="K1139">
        <v>152</v>
      </c>
      <c r="L1139">
        <v>3865.12</v>
      </c>
      <c r="M1139">
        <v>1137</v>
      </c>
      <c r="N1139">
        <v>70.414000000000001</v>
      </c>
      <c r="O1139">
        <v>3</v>
      </c>
      <c r="P1139" t="e">
        <f>INDEX(sgStats[gl_rank],MATCH(stat_prod_calc_test_venusaur[[#This Row],[iv_str]],sgStats[gl_iv_string],0))</f>
        <v>#N/A</v>
      </c>
      <c r="Q1139" t="e">
        <f>stat_prod_calc_test_venusaur[[#This Row],[sg_gl_rank]]=stat_prod_calc_test_venusaur[[#This Row],[gl_rank]]</f>
        <v>#N/A</v>
      </c>
      <c r="R1139">
        <f>ROUND(stat_prod_calc_test_venusaur[[#This Row],[gl_stat_product]],1)</f>
        <v>1755.1</v>
      </c>
      <c r="S1139" s="6" t="e">
        <f>INDEX(sgStats[gl_prod],MATCH(stat_prod_calc_test_venusaur[[#This Row],[iv_str]],sgStats[gl_iv_string],0))</f>
        <v>#N/A</v>
      </c>
      <c r="T1139" s="5">
        <f>ROUND(stat_prod_calc_test_venusaur[[#This Row],[gl_percent_rank]],2)</f>
        <v>43.98</v>
      </c>
      <c r="U1139" s="5" t="e">
        <f>INDEX(sgStats[gl_percent_sp],MATCH(stat_prod_calc_test_venusaur[[#This Row],[iv_str]],sgStats[gl_iv_string],0))</f>
        <v>#N/A</v>
      </c>
      <c r="V1139" s="5" t="e">
        <f>stat_prod_calc_test_venusaur[[#This Row],[my_gl_%sp]]=stat_prod_calc_test_venusaur[[#This Row],[sg_gl_%sp]]</f>
        <v>#N/A</v>
      </c>
      <c r="W1139" s="5">
        <f>ROUND(stat_prod_calc_test_venusaur[[#This Row],[gl_stat_product]]/$F$2*100,2)</f>
        <v>96.08</v>
      </c>
      <c r="X1139" s="5" t="e">
        <f>stat_prod_calc_test_venusaur[[#This Row],[Column1]]=stat_prod_calc_test_venusaur[[#This Row],[sg_gl_%sp]]</f>
        <v>#N/A</v>
      </c>
      <c r="Y1139" s="5">
        <f>stat_prod_calc_test_venusaur[[#This Row],[ul_stat_product]]/$L$66*100</f>
        <v>97.759492809652116</v>
      </c>
      <c r="Z1139" s="5" t="e">
        <f>INDEX(sgStats[gl_rank],MATCH(stat_prod_calc_test_venusaur[[#This Row],[iv_str]],sgStats[ul_iv_string],0))</f>
        <v>#N/A</v>
      </c>
      <c r="AA1139" s="5" t="e">
        <f>stat_prod_calc_test_venusaur[[#This Row],[sg_ul_rank]]=stat_prod_calc_test_venusaur[[#This Row],[ul_rank]]</f>
        <v>#N/A</v>
      </c>
      <c r="AB1139" s="5">
        <f>ROUND(stat_prod_calc_test_venusaur[[#This Row],[ul_stat_product]],1)</f>
        <v>3865.1</v>
      </c>
      <c r="AC1139" s="5" t="e">
        <f>INDEX(sgStats[ul_prod],MATCH(stat_prod_calc_test_venusaur[[#This Row],[iv_str]],sgStats[ul_iv_string],0))</f>
        <v>#N/A</v>
      </c>
    </row>
    <row r="1140" spans="1:29" x14ac:dyDescent="0.25">
      <c r="A1140" s="5" t="s">
        <v>36</v>
      </c>
      <c r="B1140" s="5" t="s">
        <v>2333</v>
      </c>
      <c r="C1140">
        <v>20.5</v>
      </c>
      <c r="D1140">
        <v>1473</v>
      </c>
      <c r="E1140">
        <v>117</v>
      </c>
      <c r="F1140">
        <v>1754.97</v>
      </c>
      <c r="G1140">
        <v>2296</v>
      </c>
      <c r="H1140">
        <v>43.906999999999996</v>
      </c>
      <c r="I1140">
        <v>39.5</v>
      </c>
      <c r="J1140">
        <v>2498</v>
      </c>
      <c r="K1140">
        <v>152</v>
      </c>
      <c r="L1140">
        <v>3864.9319999999998</v>
      </c>
      <c r="M1140">
        <v>1139</v>
      </c>
      <c r="N1140">
        <v>70.388000000000005</v>
      </c>
      <c r="O1140">
        <v>3</v>
      </c>
      <c r="P1140" t="e">
        <f>INDEX(sgStats[gl_rank],MATCH(stat_prod_calc_test_venusaur[[#This Row],[iv_str]],sgStats[gl_iv_string],0))</f>
        <v>#N/A</v>
      </c>
      <c r="Q1140" t="e">
        <f>stat_prod_calc_test_venusaur[[#This Row],[sg_gl_rank]]=stat_prod_calc_test_venusaur[[#This Row],[gl_rank]]</f>
        <v>#N/A</v>
      </c>
      <c r="R1140">
        <f>ROUND(stat_prod_calc_test_venusaur[[#This Row],[gl_stat_product]],1)</f>
        <v>1755</v>
      </c>
      <c r="S1140" s="6" t="e">
        <f>INDEX(sgStats[gl_prod],MATCH(stat_prod_calc_test_venusaur[[#This Row],[iv_str]],sgStats[gl_iv_string],0))</f>
        <v>#N/A</v>
      </c>
      <c r="T1140" s="5">
        <f>ROUND(stat_prod_calc_test_venusaur[[#This Row],[gl_percent_rank]],2)</f>
        <v>43.91</v>
      </c>
      <c r="U1140" s="5" t="e">
        <f>INDEX(sgStats[gl_percent_sp],MATCH(stat_prod_calc_test_venusaur[[#This Row],[iv_str]],sgStats[gl_iv_string],0))</f>
        <v>#N/A</v>
      </c>
      <c r="V1140" s="5" t="e">
        <f>stat_prod_calc_test_venusaur[[#This Row],[my_gl_%sp]]=stat_prod_calc_test_venusaur[[#This Row],[sg_gl_%sp]]</f>
        <v>#N/A</v>
      </c>
      <c r="W1140" s="5">
        <f>ROUND(stat_prod_calc_test_venusaur[[#This Row],[gl_stat_product]]/$F$2*100,2)</f>
        <v>96.08</v>
      </c>
      <c r="X1140" s="5" t="e">
        <f>stat_prod_calc_test_venusaur[[#This Row],[Column1]]=stat_prod_calc_test_venusaur[[#This Row],[sg_gl_%sp]]</f>
        <v>#N/A</v>
      </c>
      <c r="Y1140" s="5">
        <f>stat_prod_calc_test_venusaur[[#This Row],[ul_stat_product]]/$L$66*100</f>
        <v>97.754737773676979</v>
      </c>
      <c r="Z1140" s="5" t="e">
        <f>INDEX(sgStats[gl_rank],MATCH(stat_prod_calc_test_venusaur[[#This Row],[iv_str]],sgStats[ul_iv_string],0))</f>
        <v>#N/A</v>
      </c>
      <c r="AA1140" s="5" t="e">
        <f>stat_prod_calc_test_venusaur[[#This Row],[sg_ul_rank]]=stat_prod_calc_test_venusaur[[#This Row],[ul_rank]]</f>
        <v>#N/A</v>
      </c>
      <c r="AB1140" s="5">
        <f>ROUND(stat_prod_calc_test_venusaur[[#This Row],[ul_stat_product]],1)</f>
        <v>3864.9</v>
      </c>
      <c r="AC1140" s="5" t="e">
        <f>INDEX(sgStats[ul_prod],MATCH(stat_prod_calc_test_venusaur[[#This Row],[iv_str]],sgStats[ul_iv_string],0))</f>
        <v>#N/A</v>
      </c>
    </row>
    <row r="1141" spans="1:29" x14ac:dyDescent="0.25">
      <c r="A1141" s="5" t="s">
        <v>36</v>
      </c>
      <c r="B1141" s="5" t="s">
        <v>812</v>
      </c>
      <c r="C1141">
        <v>20.5</v>
      </c>
      <c r="D1141">
        <v>1491</v>
      </c>
      <c r="E1141">
        <v>123</v>
      </c>
      <c r="F1141">
        <v>1789.4449999999999</v>
      </c>
      <c r="G1141">
        <v>775</v>
      </c>
      <c r="H1141">
        <v>81.073999999999998</v>
      </c>
      <c r="I1141">
        <v>38.5</v>
      </c>
      <c r="J1141">
        <v>2492</v>
      </c>
      <c r="K1141">
        <v>159</v>
      </c>
      <c r="L1141">
        <v>3864.8530000000001</v>
      </c>
      <c r="M1141">
        <v>1140</v>
      </c>
      <c r="N1141">
        <v>70.361999999999995</v>
      </c>
      <c r="O1141">
        <v>3</v>
      </c>
      <c r="P1141" t="e">
        <f>INDEX(sgStats[gl_rank],MATCH(stat_prod_calc_test_venusaur[[#This Row],[iv_str]],sgStats[gl_iv_string],0))</f>
        <v>#N/A</v>
      </c>
      <c r="Q1141" t="e">
        <f>stat_prod_calc_test_venusaur[[#This Row],[sg_gl_rank]]=stat_prod_calc_test_venusaur[[#This Row],[gl_rank]]</f>
        <v>#N/A</v>
      </c>
      <c r="R1141">
        <f>ROUND(stat_prod_calc_test_venusaur[[#This Row],[gl_stat_product]],1)</f>
        <v>1789.4</v>
      </c>
      <c r="S1141" s="6" t="e">
        <f>INDEX(sgStats[gl_prod],MATCH(stat_prod_calc_test_venusaur[[#This Row],[iv_str]],sgStats[gl_iv_string],0))</f>
        <v>#N/A</v>
      </c>
      <c r="T1141" s="5">
        <f>ROUND(stat_prod_calc_test_venusaur[[#This Row],[gl_percent_rank]],2)</f>
        <v>81.069999999999993</v>
      </c>
      <c r="U1141" s="5" t="e">
        <f>INDEX(sgStats[gl_percent_sp],MATCH(stat_prod_calc_test_venusaur[[#This Row],[iv_str]],sgStats[gl_iv_string],0))</f>
        <v>#N/A</v>
      </c>
      <c r="V1141" s="5" t="e">
        <f>stat_prod_calc_test_venusaur[[#This Row],[my_gl_%sp]]=stat_prod_calc_test_venusaur[[#This Row],[sg_gl_%sp]]</f>
        <v>#N/A</v>
      </c>
      <c r="W1141" s="5">
        <f>ROUND(stat_prod_calc_test_venusaur[[#This Row],[gl_stat_product]]/$F$2*100,2)</f>
        <v>97.97</v>
      </c>
      <c r="X1141" s="5" t="e">
        <f>stat_prod_calc_test_venusaur[[#This Row],[Column1]]=stat_prod_calc_test_venusaur[[#This Row],[sg_gl_%sp]]</f>
        <v>#N/A</v>
      </c>
      <c r="Y1141" s="5">
        <f>stat_prod_calc_test_venusaur[[#This Row],[ul_stat_product]]/$L$66*100</f>
        <v>97.752739646857648</v>
      </c>
      <c r="Z1141" s="5" t="e">
        <f>INDEX(sgStats[gl_rank],MATCH(stat_prod_calc_test_venusaur[[#This Row],[iv_str]],sgStats[ul_iv_string],0))</f>
        <v>#N/A</v>
      </c>
      <c r="AA1141" s="5" t="e">
        <f>stat_prod_calc_test_venusaur[[#This Row],[sg_ul_rank]]=stat_prod_calc_test_venusaur[[#This Row],[ul_rank]]</f>
        <v>#N/A</v>
      </c>
      <c r="AB1141" s="5">
        <f>ROUND(stat_prod_calc_test_venusaur[[#This Row],[ul_stat_product]],1)</f>
        <v>3864.9</v>
      </c>
      <c r="AC1141" s="5" t="e">
        <f>INDEX(sgStats[ul_prod],MATCH(stat_prod_calc_test_venusaur[[#This Row],[iv_str]],sgStats[ul_iv_string],0))</f>
        <v>#N/A</v>
      </c>
    </row>
    <row r="1142" spans="1:29" x14ac:dyDescent="0.25">
      <c r="A1142" s="5" t="s">
        <v>36</v>
      </c>
      <c r="B1142" s="5" t="s">
        <v>1972</v>
      </c>
      <c r="C1142">
        <v>21</v>
      </c>
      <c r="D1142">
        <v>1476</v>
      </c>
      <c r="E1142">
        <v>117</v>
      </c>
      <c r="F1142">
        <v>1762.5360000000001</v>
      </c>
      <c r="G1142">
        <v>1935</v>
      </c>
      <c r="H1142">
        <v>52.722999999999999</v>
      </c>
      <c r="I1142">
        <v>41</v>
      </c>
      <c r="J1142">
        <v>2491</v>
      </c>
      <c r="K1142">
        <v>152</v>
      </c>
      <c r="L1142">
        <v>3864.8409999999999</v>
      </c>
      <c r="M1142">
        <v>1141</v>
      </c>
      <c r="N1142">
        <v>70.284000000000006</v>
      </c>
      <c r="O1142">
        <v>3</v>
      </c>
      <c r="P1142" t="e">
        <f>INDEX(sgStats[gl_rank],MATCH(stat_prod_calc_test_venusaur[[#This Row],[iv_str]],sgStats[gl_iv_string],0))</f>
        <v>#N/A</v>
      </c>
      <c r="Q1142" t="e">
        <f>stat_prod_calc_test_venusaur[[#This Row],[sg_gl_rank]]=stat_prod_calc_test_venusaur[[#This Row],[gl_rank]]</f>
        <v>#N/A</v>
      </c>
      <c r="R1142">
        <f>ROUND(stat_prod_calc_test_venusaur[[#This Row],[gl_stat_product]],1)</f>
        <v>1762.5</v>
      </c>
      <c r="S1142" s="6" t="e">
        <f>INDEX(sgStats[gl_prod],MATCH(stat_prod_calc_test_venusaur[[#This Row],[iv_str]],sgStats[gl_iv_string],0))</f>
        <v>#N/A</v>
      </c>
      <c r="T1142" s="5">
        <f>ROUND(stat_prod_calc_test_venusaur[[#This Row],[gl_percent_rank]],2)</f>
        <v>52.72</v>
      </c>
      <c r="U1142" s="5" t="e">
        <f>INDEX(sgStats[gl_percent_sp],MATCH(stat_prod_calc_test_venusaur[[#This Row],[iv_str]],sgStats[gl_iv_string],0))</f>
        <v>#N/A</v>
      </c>
      <c r="V1142" s="5" t="e">
        <f>stat_prod_calc_test_venusaur[[#This Row],[my_gl_%sp]]=stat_prod_calc_test_venusaur[[#This Row],[sg_gl_%sp]]</f>
        <v>#N/A</v>
      </c>
      <c r="W1142" s="5">
        <f>ROUND(stat_prod_calc_test_venusaur[[#This Row],[gl_stat_product]]/$F$2*100,2)</f>
        <v>96.49</v>
      </c>
      <c r="X1142" s="5" t="e">
        <f>stat_prod_calc_test_venusaur[[#This Row],[Column1]]=stat_prod_calc_test_venusaur[[#This Row],[sg_gl_%sp]]</f>
        <v>#N/A</v>
      </c>
      <c r="Y1142" s="5">
        <f>stat_prod_calc_test_venusaur[[#This Row],[ul_stat_product]]/$L$66*100</f>
        <v>97.752436133923055</v>
      </c>
      <c r="Z1142" s="5" t="e">
        <f>INDEX(sgStats[gl_rank],MATCH(stat_prod_calc_test_venusaur[[#This Row],[iv_str]],sgStats[ul_iv_string],0))</f>
        <v>#N/A</v>
      </c>
      <c r="AA1142" s="5" t="e">
        <f>stat_prod_calc_test_venusaur[[#This Row],[sg_ul_rank]]=stat_prod_calc_test_venusaur[[#This Row],[ul_rank]]</f>
        <v>#N/A</v>
      </c>
      <c r="AB1142" s="5">
        <f>ROUND(stat_prod_calc_test_venusaur[[#This Row],[ul_stat_product]],1)</f>
        <v>3864.8</v>
      </c>
      <c r="AC1142" s="5" t="e">
        <f>INDEX(sgStats[ul_prod],MATCH(stat_prod_calc_test_venusaur[[#This Row],[iv_str]],sgStats[ul_iv_string],0))</f>
        <v>#N/A</v>
      </c>
    </row>
    <row r="1143" spans="1:29" x14ac:dyDescent="0.25">
      <c r="A1143" s="5" t="s">
        <v>36</v>
      </c>
      <c r="B1143" s="5" t="s">
        <v>1973</v>
      </c>
      <c r="C1143">
        <v>21</v>
      </c>
      <c r="D1143">
        <v>1472</v>
      </c>
      <c r="E1143">
        <v>117</v>
      </c>
      <c r="F1143">
        <v>1762.5360000000001</v>
      </c>
      <c r="G1143">
        <v>1935</v>
      </c>
      <c r="H1143">
        <v>52.722999999999999</v>
      </c>
      <c r="I1143">
        <v>41</v>
      </c>
      <c r="J1143">
        <v>2485</v>
      </c>
      <c r="K1143">
        <v>152</v>
      </c>
      <c r="L1143">
        <v>3864.8409999999999</v>
      </c>
      <c r="M1143">
        <v>1141</v>
      </c>
      <c r="N1143">
        <v>70.284000000000006</v>
      </c>
      <c r="O1143">
        <v>3</v>
      </c>
      <c r="P1143" t="e">
        <f>INDEX(sgStats[gl_rank],MATCH(stat_prod_calc_test_venusaur[[#This Row],[iv_str]],sgStats[gl_iv_string],0))</f>
        <v>#N/A</v>
      </c>
      <c r="Q1143" t="e">
        <f>stat_prod_calc_test_venusaur[[#This Row],[sg_gl_rank]]=stat_prod_calc_test_venusaur[[#This Row],[gl_rank]]</f>
        <v>#N/A</v>
      </c>
      <c r="R1143">
        <f>ROUND(stat_prod_calc_test_venusaur[[#This Row],[gl_stat_product]],1)</f>
        <v>1762.5</v>
      </c>
      <c r="S1143" s="6" t="e">
        <f>INDEX(sgStats[gl_prod],MATCH(stat_prod_calc_test_venusaur[[#This Row],[iv_str]],sgStats[gl_iv_string],0))</f>
        <v>#N/A</v>
      </c>
      <c r="T1143" s="5">
        <f>ROUND(stat_prod_calc_test_venusaur[[#This Row],[gl_percent_rank]],2)</f>
        <v>52.72</v>
      </c>
      <c r="U1143" s="5" t="e">
        <f>INDEX(sgStats[gl_percent_sp],MATCH(stat_prod_calc_test_venusaur[[#This Row],[iv_str]],sgStats[gl_iv_string],0))</f>
        <v>#N/A</v>
      </c>
      <c r="V1143" s="5" t="e">
        <f>stat_prod_calc_test_venusaur[[#This Row],[my_gl_%sp]]=stat_prod_calc_test_venusaur[[#This Row],[sg_gl_%sp]]</f>
        <v>#N/A</v>
      </c>
      <c r="W1143" s="5">
        <f>ROUND(stat_prod_calc_test_venusaur[[#This Row],[gl_stat_product]]/$F$2*100,2)</f>
        <v>96.49</v>
      </c>
      <c r="X1143" s="5" t="e">
        <f>stat_prod_calc_test_venusaur[[#This Row],[Column1]]=stat_prod_calc_test_venusaur[[#This Row],[sg_gl_%sp]]</f>
        <v>#N/A</v>
      </c>
      <c r="Y1143" s="5">
        <f>stat_prod_calc_test_venusaur[[#This Row],[ul_stat_product]]/$L$66*100</f>
        <v>97.752436133923055</v>
      </c>
      <c r="Z1143" s="5" t="e">
        <f>INDEX(sgStats[gl_rank],MATCH(stat_prod_calc_test_venusaur[[#This Row],[iv_str]],sgStats[ul_iv_string],0))</f>
        <v>#N/A</v>
      </c>
      <c r="AA1143" s="5" t="e">
        <f>stat_prod_calc_test_venusaur[[#This Row],[sg_ul_rank]]=stat_prod_calc_test_venusaur[[#This Row],[ul_rank]]</f>
        <v>#N/A</v>
      </c>
      <c r="AB1143" s="5">
        <f>ROUND(stat_prod_calc_test_venusaur[[#This Row],[ul_stat_product]],1)</f>
        <v>3864.8</v>
      </c>
      <c r="AC1143" s="5" t="e">
        <f>INDEX(sgStats[ul_prod],MATCH(stat_prod_calc_test_venusaur[[#This Row],[iv_str]],sgStats[ul_iv_string],0))</f>
        <v>#N/A</v>
      </c>
    </row>
    <row r="1144" spans="1:29" x14ac:dyDescent="0.25">
      <c r="A1144" s="5" t="s">
        <v>36</v>
      </c>
      <c r="B1144" s="5" t="s">
        <v>2076</v>
      </c>
      <c r="C1144">
        <v>21</v>
      </c>
      <c r="D1144">
        <v>1475</v>
      </c>
      <c r="E1144">
        <v>123</v>
      </c>
      <c r="F1144">
        <v>1760.2760000000001</v>
      </c>
      <c r="G1144">
        <v>2040</v>
      </c>
      <c r="H1144">
        <v>50.183</v>
      </c>
      <c r="I1144">
        <v>41</v>
      </c>
      <c r="J1144">
        <v>2490</v>
      </c>
      <c r="K1144">
        <v>160</v>
      </c>
      <c r="L1144">
        <v>3864.8409999999999</v>
      </c>
      <c r="M1144">
        <v>1141</v>
      </c>
      <c r="N1144">
        <v>70.284000000000006</v>
      </c>
      <c r="O1144">
        <v>3</v>
      </c>
      <c r="P1144" t="e">
        <f>INDEX(sgStats[gl_rank],MATCH(stat_prod_calc_test_venusaur[[#This Row],[iv_str]],sgStats[gl_iv_string],0))</f>
        <v>#N/A</v>
      </c>
      <c r="Q1144" t="e">
        <f>stat_prod_calc_test_venusaur[[#This Row],[sg_gl_rank]]=stat_prod_calc_test_venusaur[[#This Row],[gl_rank]]</f>
        <v>#N/A</v>
      </c>
      <c r="R1144">
        <f>ROUND(stat_prod_calc_test_venusaur[[#This Row],[gl_stat_product]],1)</f>
        <v>1760.3</v>
      </c>
      <c r="S1144" s="6" t="e">
        <f>INDEX(sgStats[gl_prod],MATCH(stat_prod_calc_test_venusaur[[#This Row],[iv_str]],sgStats[gl_iv_string],0))</f>
        <v>#N/A</v>
      </c>
      <c r="T1144" s="5">
        <f>ROUND(stat_prod_calc_test_venusaur[[#This Row],[gl_percent_rank]],2)</f>
        <v>50.18</v>
      </c>
      <c r="U1144" s="5" t="e">
        <f>INDEX(sgStats[gl_percent_sp],MATCH(stat_prod_calc_test_venusaur[[#This Row],[iv_str]],sgStats[gl_iv_string],0))</f>
        <v>#N/A</v>
      </c>
      <c r="V1144" s="5" t="e">
        <f>stat_prod_calc_test_venusaur[[#This Row],[my_gl_%sp]]=stat_prod_calc_test_venusaur[[#This Row],[sg_gl_%sp]]</f>
        <v>#N/A</v>
      </c>
      <c r="W1144" s="5">
        <f>ROUND(stat_prod_calc_test_venusaur[[#This Row],[gl_stat_product]]/$F$2*100,2)</f>
        <v>96.37</v>
      </c>
      <c r="X1144" s="5" t="e">
        <f>stat_prod_calc_test_venusaur[[#This Row],[Column1]]=stat_prod_calc_test_venusaur[[#This Row],[sg_gl_%sp]]</f>
        <v>#N/A</v>
      </c>
      <c r="Y1144" s="5">
        <f>stat_prod_calc_test_venusaur[[#This Row],[ul_stat_product]]/$L$66*100</f>
        <v>97.752436133923055</v>
      </c>
      <c r="Z1144" s="5" t="e">
        <f>INDEX(sgStats[gl_rank],MATCH(stat_prod_calc_test_venusaur[[#This Row],[iv_str]],sgStats[ul_iv_string],0))</f>
        <v>#N/A</v>
      </c>
      <c r="AA1144" s="5" t="e">
        <f>stat_prod_calc_test_venusaur[[#This Row],[sg_ul_rank]]=stat_prod_calc_test_venusaur[[#This Row],[ul_rank]]</f>
        <v>#N/A</v>
      </c>
      <c r="AB1144" s="5">
        <f>ROUND(stat_prod_calc_test_venusaur[[#This Row],[ul_stat_product]],1)</f>
        <v>3864.8</v>
      </c>
      <c r="AC1144" s="5" t="e">
        <f>INDEX(sgStats[ul_prod],MATCH(stat_prod_calc_test_venusaur[[#This Row],[iv_str]],sgStats[ul_iv_string],0))</f>
        <v>#N/A</v>
      </c>
    </row>
    <row r="1145" spans="1:29" x14ac:dyDescent="0.25">
      <c r="A1145" s="5" t="s">
        <v>36</v>
      </c>
      <c r="B1145" s="5" t="s">
        <v>1481</v>
      </c>
      <c r="C1145">
        <v>20</v>
      </c>
      <c r="D1145">
        <v>1481</v>
      </c>
      <c r="E1145">
        <v>120</v>
      </c>
      <c r="F1145">
        <v>1773.0129999999999</v>
      </c>
      <c r="G1145">
        <v>1444</v>
      </c>
      <c r="H1145">
        <v>64.736999999999995</v>
      </c>
      <c r="I1145">
        <v>37.5</v>
      </c>
      <c r="J1145">
        <v>2499</v>
      </c>
      <c r="K1145">
        <v>155</v>
      </c>
      <c r="L1145">
        <v>3864.81</v>
      </c>
      <c r="M1145">
        <v>1144</v>
      </c>
      <c r="N1145">
        <v>70.231999999999999</v>
      </c>
      <c r="O1145">
        <v>3</v>
      </c>
      <c r="P1145" t="e">
        <f>INDEX(sgStats[gl_rank],MATCH(stat_prod_calc_test_venusaur[[#This Row],[iv_str]],sgStats[gl_iv_string],0))</f>
        <v>#N/A</v>
      </c>
      <c r="Q1145" t="e">
        <f>stat_prod_calc_test_venusaur[[#This Row],[sg_gl_rank]]=stat_prod_calc_test_venusaur[[#This Row],[gl_rank]]</f>
        <v>#N/A</v>
      </c>
      <c r="R1145">
        <f>ROUND(stat_prod_calc_test_venusaur[[#This Row],[gl_stat_product]],1)</f>
        <v>1773</v>
      </c>
      <c r="S1145" s="6" t="e">
        <f>INDEX(sgStats[gl_prod],MATCH(stat_prod_calc_test_venusaur[[#This Row],[iv_str]],sgStats[gl_iv_string],0))</f>
        <v>#N/A</v>
      </c>
      <c r="T1145" s="5">
        <f>ROUND(stat_prod_calc_test_venusaur[[#This Row],[gl_percent_rank]],2)</f>
        <v>64.739999999999995</v>
      </c>
      <c r="U1145" s="5" t="e">
        <f>INDEX(sgStats[gl_percent_sp],MATCH(stat_prod_calc_test_venusaur[[#This Row],[iv_str]],sgStats[gl_iv_string],0))</f>
        <v>#N/A</v>
      </c>
      <c r="V1145" s="5" t="e">
        <f>stat_prod_calc_test_venusaur[[#This Row],[my_gl_%sp]]=stat_prod_calc_test_venusaur[[#This Row],[sg_gl_%sp]]</f>
        <v>#N/A</v>
      </c>
      <c r="W1145" s="5">
        <f>ROUND(stat_prod_calc_test_venusaur[[#This Row],[gl_stat_product]]/$F$2*100,2)</f>
        <v>97.07</v>
      </c>
      <c r="X1145" s="5" t="e">
        <f>stat_prod_calc_test_venusaur[[#This Row],[Column1]]=stat_prod_calc_test_venusaur[[#This Row],[sg_gl_%sp]]</f>
        <v>#N/A</v>
      </c>
      <c r="Y1145" s="5">
        <f>stat_prod_calc_test_venusaur[[#This Row],[ul_stat_product]]/$L$66*100</f>
        <v>97.751652058842055</v>
      </c>
      <c r="Z1145" s="5" t="e">
        <f>INDEX(sgStats[gl_rank],MATCH(stat_prod_calc_test_venusaur[[#This Row],[iv_str]],sgStats[ul_iv_string],0))</f>
        <v>#N/A</v>
      </c>
      <c r="AA1145" s="5" t="e">
        <f>stat_prod_calc_test_venusaur[[#This Row],[sg_ul_rank]]=stat_prod_calc_test_venusaur[[#This Row],[ul_rank]]</f>
        <v>#N/A</v>
      </c>
      <c r="AB1145" s="5">
        <f>ROUND(stat_prod_calc_test_venusaur[[#This Row],[ul_stat_product]],1)</f>
        <v>3864.8</v>
      </c>
      <c r="AC1145" s="5" t="e">
        <f>INDEX(sgStats[ul_prod],MATCH(stat_prod_calc_test_venusaur[[#This Row],[iv_str]],sgStats[ul_iv_string],0))</f>
        <v>#N/A</v>
      </c>
    </row>
    <row r="1146" spans="1:29" x14ac:dyDescent="0.25">
      <c r="A1146" s="5" t="s">
        <v>36</v>
      </c>
      <c r="B1146" s="5" t="s">
        <v>2163</v>
      </c>
      <c r="C1146">
        <v>20</v>
      </c>
      <c r="D1146">
        <v>1477</v>
      </c>
      <c r="E1146">
        <v>119</v>
      </c>
      <c r="F1146">
        <v>1758.2380000000001</v>
      </c>
      <c r="G1146">
        <v>2125</v>
      </c>
      <c r="H1146">
        <v>48.082999999999998</v>
      </c>
      <c r="I1146">
        <v>37.5</v>
      </c>
      <c r="J1146">
        <v>2493</v>
      </c>
      <c r="K1146">
        <v>155</v>
      </c>
      <c r="L1146">
        <v>3864.81</v>
      </c>
      <c r="M1146">
        <v>1144</v>
      </c>
      <c r="N1146">
        <v>70.231999999999999</v>
      </c>
      <c r="O1146">
        <v>3</v>
      </c>
      <c r="P1146" t="e">
        <f>INDEX(sgStats[gl_rank],MATCH(stat_prod_calc_test_venusaur[[#This Row],[iv_str]],sgStats[gl_iv_string],0))</f>
        <v>#N/A</v>
      </c>
      <c r="Q1146" t="e">
        <f>stat_prod_calc_test_venusaur[[#This Row],[sg_gl_rank]]=stat_prod_calc_test_venusaur[[#This Row],[gl_rank]]</f>
        <v>#N/A</v>
      </c>
      <c r="R1146">
        <f>ROUND(stat_prod_calc_test_venusaur[[#This Row],[gl_stat_product]],1)</f>
        <v>1758.2</v>
      </c>
      <c r="S1146" s="6" t="e">
        <f>INDEX(sgStats[gl_prod],MATCH(stat_prod_calc_test_venusaur[[#This Row],[iv_str]],sgStats[gl_iv_string],0))</f>
        <v>#N/A</v>
      </c>
      <c r="T1146" s="5">
        <f>ROUND(stat_prod_calc_test_venusaur[[#This Row],[gl_percent_rank]],2)</f>
        <v>48.08</v>
      </c>
      <c r="U1146" s="5" t="e">
        <f>INDEX(sgStats[gl_percent_sp],MATCH(stat_prod_calc_test_venusaur[[#This Row],[iv_str]],sgStats[gl_iv_string],0))</f>
        <v>#N/A</v>
      </c>
      <c r="V1146" s="5" t="e">
        <f>stat_prod_calc_test_venusaur[[#This Row],[my_gl_%sp]]=stat_prod_calc_test_venusaur[[#This Row],[sg_gl_%sp]]</f>
        <v>#N/A</v>
      </c>
      <c r="W1146" s="5">
        <f>ROUND(stat_prod_calc_test_venusaur[[#This Row],[gl_stat_product]]/$F$2*100,2)</f>
        <v>96.26</v>
      </c>
      <c r="X1146" s="5" t="e">
        <f>stat_prod_calc_test_venusaur[[#This Row],[Column1]]=stat_prod_calc_test_venusaur[[#This Row],[sg_gl_%sp]]</f>
        <v>#N/A</v>
      </c>
      <c r="Y1146" s="5">
        <f>stat_prod_calc_test_venusaur[[#This Row],[ul_stat_product]]/$L$66*100</f>
        <v>97.751652058842055</v>
      </c>
      <c r="Z1146" s="5" t="e">
        <f>INDEX(sgStats[gl_rank],MATCH(stat_prod_calc_test_venusaur[[#This Row],[iv_str]],sgStats[ul_iv_string],0))</f>
        <v>#N/A</v>
      </c>
      <c r="AA1146" s="5" t="e">
        <f>stat_prod_calc_test_venusaur[[#This Row],[sg_ul_rank]]=stat_prod_calc_test_venusaur[[#This Row],[ul_rank]]</f>
        <v>#N/A</v>
      </c>
      <c r="AB1146" s="5">
        <f>ROUND(stat_prod_calc_test_venusaur[[#This Row],[ul_stat_product]],1)</f>
        <v>3864.8</v>
      </c>
      <c r="AC1146" s="5" t="e">
        <f>INDEX(sgStats[ul_prod],MATCH(stat_prod_calc_test_venusaur[[#This Row],[iv_str]],sgStats[ul_iv_string],0))</f>
        <v>#N/A</v>
      </c>
    </row>
    <row r="1147" spans="1:29" x14ac:dyDescent="0.25">
      <c r="A1147" s="5" t="s">
        <v>36</v>
      </c>
      <c r="B1147" s="5" t="s">
        <v>3106</v>
      </c>
      <c r="C1147">
        <v>20</v>
      </c>
      <c r="D1147">
        <v>1469</v>
      </c>
      <c r="E1147">
        <v>120</v>
      </c>
      <c r="F1147">
        <v>1737.5530000000001</v>
      </c>
      <c r="G1147">
        <v>3070</v>
      </c>
      <c r="H1147">
        <v>25.030999999999999</v>
      </c>
      <c r="I1147">
        <v>38</v>
      </c>
      <c r="J1147">
        <v>2499</v>
      </c>
      <c r="K1147">
        <v>157</v>
      </c>
      <c r="L1147">
        <v>3864.7910000000002</v>
      </c>
      <c r="M1147">
        <v>1146</v>
      </c>
      <c r="N1147">
        <v>70.206000000000003</v>
      </c>
      <c r="O1147">
        <v>3</v>
      </c>
      <c r="P1147" t="e">
        <f>INDEX(sgStats[gl_rank],MATCH(stat_prod_calc_test_venusaur[[#This Row],[iv_str]],sgStats[gl_iv_string],0))</f>
        <v>#N/A</v>
      </c>
      <c r="Q1147" t="e">
        <f>stat_prod_calc_test_venusaur[[#This Row],[sg_gl_rank]]=stat_prod_calc_test_venusaur[[#This Row],[gl_rank]]</f>
        <v>#N/A</v>
      </c>
      <c r="R1147">
        <f>ROUND(stat_prod_calc_test_venusaur[[#This Row],[gl_stat_product]],1)</f>
        <v>1737.6</v>
      </c>
      <c r="S1147" s="6" t="e">
        <f>INDEX(sgStats[gl_prod],MATCH(stat_prod_calc_test_venusaur[[#This Row],[iv_str]],sgStats[gl_iv_string],0))</f>
        <v>#N/A</v>
      </c>
      <c r="T1147" s="5">
        <f>ROUND(stat_prod_calc_test_venusaur[[#This Row],[gl_percent_rank]],2)</f>
        <v>25.03</v>
      </c>
      <c r="U1147" s="5" t="e">
        <f>INDEX(sgStats[gl_percent_sp],MATCH(stat_prod_calc_test_venusaur[[#This Row],[iv_str]],sgStats[gl_iv_string],0))</f>
        <v>#N/A</v>
      </c>
      <c r="V1147" s="5" t="e">
        <f>stat_prod_calc_test_venusaur[[#This Row],[my_gl_%sp]]=stat_prod_calc_test_venusaur[[#This Row],[sg_gl_%sp]]</f>
        <v>#N/A</v>
      </c>
      <c r="W1147" s="5">
        <f>ROUND(stat_prod_calc_test_venusaur[[#This Row],[gl_stat_product]]/$F$2*100,2)</f>
        <v>95.12</v>
      </c>
      <c r="X1147" s="5" t="e">
        <f>stat_prod_calc_test_venusaur[[#This Row],[Column1]]=stat_prod_calc_test_venusaur[[#This Row],[sg_gl_%sp]]</f>
        <v>#N/A</v>
      </c>
      <c r="Y1147" s="5">
        <f>stat_prod_calc_test_venusaur[[#This Row],[ul_stat_product]]/$L$66*100</f>
        <v>97.751171496695633</v>
      </c>
      <c r="Z1147" s="5" t="e">
        <f>INDEX(sgStats[gl_rank],MATCH(stat_prod_calc_test_venusaur[[#This Row],[iv_str]],sgStats[ul_iv_string],0))</f>
        <v>#N/A</v>
      </c>
      <c r="AA1147" s="5" t="e">
        <f>stat_prod_calc_test_venusaur[[#This Row],[sg_ul_rank]]=stat_prod_calc_test_venusaur[[#This Row],[ul_rank]]</f>
        <v>#N/A</v>
      </c>
      <c r="AB1147" s="5">
        <f>ROUND(stat_prod_calc_test_venusaur[[#This Row],[ul_stat_product]],1)</f>
        <v>3864.8</v>
      </c>
      <c r="AC1147" s="5" t="e">
        <f>INDEX(sgStats[ul_prod],MATCH(stat_prod_calc_test_venusaur[[#This Row],[iv_str]],sgStats[ul_iv_string],0))</f>
        <v>#N/A</v>
      </c>
    </row>
    <row r="1148" spans="1:29" x14ac:dyDescent="0.25">
      <c r="A1148" s="5" t="s">
        <v>36</v>
      </c>
      <c r="B1148" s="5" t="s">
        <v>1616</v>
      </c>
      <c r="C1148">
        <v>20.5</v>
      </c>
      <c r="D1148">
        <v>1481</v>
      </c>
      <c r="E1148">
        <v>121</v>
      </c>
      <c r="F1148">
        <v>1769.82</v>
      </c>
      <c r="G1148">
        <v>1580</v>
      </c>
      <c r="H1148">
        <v>61.441000000000003</v>
      </c>
      <c r="I1148">
        <v>39</v>
      </c>
      <c r="J1148">
        <v>2492</v>
      </c>
      <c r="K1148">
        <v>157</v>
      </c>
      <c r="L1148">
        <v>3864.768</v>
      </c>
      <c r="M1148">
        <v>1147</v>
      </c>
      <c r="N1148">
        <v>70.180000000000007</v>
      </c>
      <c r="O1148">
        <v>3</v>
      </c>
      <c r="P1148" t="e">
        <f>INDEX(sgStats[gl_rank],MATCH(stat_prod_calc_test_venusaur[[#This Row],[iv_str]],sgStats[gl_iv_string],0))</f>
        <v>#N/A</v>
      </c>
      <c r="Q1148" t="e">
        <f>stat_prod_calc_test_venusaur[[#This Row],[sg_gl_rank]]=stat_prod_calc_test_venusaur[[#This Row],[gl_rank]]</f>
        <v>#N/A</v>
      </c>
      <c r="R1148">
        <f>ROUND(stat_prod_calc_test_venusaur[[#This Row],[gl_stat_product]],1)</f>
        <v>1769.8</v>
      </c>
      <c r="S1148" s="6" t="e">
        <f>INDEX(sgStats[gl_prod],MATCH(stat_prod_calc_test_venusaur[[#This Row],[iv_str]],sgStats[gl_iv_string],0))</f>
        <v>#N/A</v>
      </c>
      <c r="T1148" s="5">
        <f>ROUND(stat_prod_calc_test_venusaur[[#This Row],[gl_percent_rank]],2)</f>
        <v>61.44</v>
      </c>
      <c r="U1148" s="5" t="e">
        <f>INDEX(sgStats[gl_percent_sp],MATCH(stat_prod_calc_test_venusaur[[#This Row],[iv_str]],sgStats[gl_iv_string],0))</f>
        <v>#N/A</v>
      </c>
      <c r="V1148" s="5" t="e">
        <f>stat_prod_calc_test_venusaur[[#This Row],[my_gl_%sp]]=stat_prod_calc_test_venusaur[[#This Row],[sg_gl_%sp]]</f>
        <v>#N/A</v>
      </c>
      <c r="W1148" s="5">
        <f>ROUND(stat_prod_calc_test_venusaur[[#This Row],[gl_stat_product]]/$F$2*100,2)</f>
        <v>96.89</v>
      </c>
      <c r="X1148" s="5" t="e">
        <f>stat_prod_calc_test_venusaur[[#This Row],[Column1]]=stat_prod_calc_test_venusaur[[#This Row],[sg_gl_%sp]]</f>
        <v>#N/A</v>
      </c>
      <c r="Y1148" s="5">
        <f>stat_prod_calc_test_venusaur[[#This Row],[ul_stat_product]]/$L$66*100</f>
        <v>97.750589763571014</v>
      </c>
      <c r="Z1148" s="5" t="e">
        <f>INDEX(sgStats[gl_rank],MATCH(stat_prod_calc_test_venusaur[[#This Row],[iv_str]],sgStats[ul_iv_string],0))</f>
        <v>#N/A</v>
      </c>
      <c r="AA1148" s="5" t="e">
        <f>stat_prod_calc_test_venusaur[[#This Row],[sg_ul_rank]]=stat_prod_calc_test_venusaur[[#This Row],[ul_rank]]</f>
        <v>#N/A</v>
      </c>
      <c r="AB1148" s="5">
        <f>ROUND(stat_prod_calc_test_venusaur[[#This Row],[ul_stat_product]],1)</f>
        <v>3864.8</v>
      </c>
      <c r="AC1148" s="5" t="e">
        <f>INDEX(sgStats[ul_prod],MATCH(stat_prod_calc_test_venusaur[[#This Row],[iv_str]],sgStats[ul_iv_string],0))</f>
        <v>#N/A</v>
      </c>
    </row>
    <row r="1149" spans="1:29" x14ac:dyDescent="0.25">
      <c r="A1149" s="5" t="s">
        <v>36</v>
      </c>
      <c r="B1149" s="5" t="s">
        <v>1288</v>
      </c>
      <c r="C1149">
        <v>21</v>
      </c>
      <c r="D1149">
        <v>1490</v>
      </c>
      <c r="E1149">
        <v>118</v>
      </c>
      <c r="F1149">
        <v>1777.07</v>
      </c>
      <c r="G1149">
        <v>1251</v>
      </c>
      <c r="H1149">
        <v>69.450999999999993</v>
      </c>
      <c r="I1149">
        <v>40.5</v>
      </c>
      <c r="J1149">
        <v>2500</v>
      </c>
      <c r="K1149">
        <v>153</v>
      </c>
      <c r="L1149">
        <v>3864.7330000000002</v>
      </c>
      <c r="M1149">
        <v>1148</v>
      </c>
      <c r="N1149">
        <v>70.153999999999996</v>
      </c>
      <c r="O1149">
        <v>3</v>
      </c>
      <c r="P1149" t="e">
        <f>INDEX(sgStats[gl_rank],MATCH(stat_prod_calc_test_venusaur[[#This Row],[iv_str]],sgStats[gl_iv_string],0))</f>
        <v>#N/A</v>
      </c>
      <c r="Q1149" t="e">
        <f>stat_prod_calc_test_venusaur[[#This Row],[sg_gl_rank]]=stat_prod_calc_test_venusaur[[#This Row],[gl_rank]]</f>
        <v>#N/A</v>
      </c>
      <c r="R1149">
        <f>ROUND(stat_prod_calc_test_venusaur[[#This Row],[gl_stat_product]],1)</f>
        <v>1777.1</v>
      </c>
      <c r="S1149" s="6" t="e">
        <f>INDEX(sgStats[gl_prod],MATCH(stat_prod_calc_test_venusaur[[#This Row],[iv_str]],sgStats[gl_iv_string],0))</f>
        <v>#N/A</v>
      </c>
      <c r="T1149" s="5">
        <f>ROUND(stat_prod_calc_test_venusaur[[#This Row],[gl_percent_rank]],2)</f>
        <v>69.45</v>
      </c>
      <c r="U1149" s="5" t="e">
        <f>INDEX(sgStats[gl_percent_sp],MATCH(stat_prod_calc_test_venusaur[[#This Row],[iv_str]],sgStats[gl_iv_string],0))</f>
        <v>#N/A</v>
      </c>
      <c r="V1149" s="5" t="e">
        <f>stat_prod_calc_test_venusaur[[#This Row],[my_gl_%sp]]=stat_prod_calc_test_venusaur[[#This Row],[sg_gl_%sp]]</f>
        <v>#N/A</v>
      </c>
      <c r="W1149" s="5">
        <f>ROUND(stat_prod_calc_test_venusaur[[#This Row],[gl_stat_product]]/$F$2*100,2)</f>
        <v>97.29</v>
      </c>
      <c r="X1149" s="5" t="e">
        <f>stat_prod_calc_test_venusaur[[#This Row],[Column1]]=stat_prod_calc_test_venusaur[[#This Row],[sg_gl_%sp]]</f>
        <v>#N/A</v>
      </c>
      <c r="Y1149" s="5">
        <f>stat_prod_calc_test_venusaur[[#This Row],[ul_stat_product]]/$L$66*100</f>
        <v>97.749704517511816</v>
      </c>
      <c r="Z1149" s="5" t="e">
        <f>INDEX(sgStats[gl_rank],MATCH(stat_prod_calc_test_venusaur[[#This Row],[iv_str]],sgStats[ul_iv_string],0))</f>
        <v>#N/A</v>
      </c>
      <c r="AA1149" s="5" t="e">
        <f>stat_prod_calc_test_venusaur[[#This Row],[sg_ul_rank]]=stat_prod_calc_test_venusaur[[#This Row],[ul_rank]]</f>
        <v>#N/A</v>
      </c>
      <c r="AB1149" s="5">
        <f>ROUND(stat_prod_calc_test_venusaur[[#This Row],[ul_stat_product]],1)</f>
        <v>3864.7</v>
      </c>
      <c r="AC1149" s="5" t="e">
        <f>INDEX(sgStats[ul_prod],MATCH(stat_prod_calc_test_venusaur[[#This Row],[iv_str]],sgStats[ul_iv_string],0))</f>
        <v>#N/A</v>
      </c>
    </row>
    <row r="1150" spans="1:29" x14ac:dyDescent="0.25">
      <c r="A1150" s="5" t="s">
        <v>36</v>
      </c>
      <c r="B1150" s="5" t="s">
        <v>764</v>
      </c>
      <c r="C1150">
        <v>20.5</v>
      </c>
      <c r="D1150">
        <v>1492</v>
      </c>
      <c r="E1150">
        <v>120</v>
      </c>
      <c r="F1150">
        <v>1790.7940000000001</v>
      </c>
      <c r="G1150">
        <v>727</v>
      </c>
      <c r="H1150">
        <v>82.149000000000001</v>
      </c>
      <c r="I1150">
        <v>38.5</v>
      </c>
      <c r="J1150">
        <v>2493</v>
      </c>
      <c r="K1150">
        <v>155</v>
      </c>
      <c r="L1150">
        <v>3864.7280000000001</v>
      </c>
      <c r="M1150">
        <v>1149</v>
      </c>
      <c r="N1150">
        <v>70.128</v>
      </c>
      <c r="O1150">
        <v>3</v>
      </c>
      <c r="P1150" t="e">
        <f>INDEX(sgStats[gl_rank],MATCH(stat_prod_calc_test_venusaur[[#This Row],[iv_str]],sgStats[gl_iv_string],0))</f>
        <v>#N/A</v>
      </c>
      <c r="Q1150" t="e">
        <f>stat_prod_calc_test_venusaur[[#This Row],[sg_gl_rank]]=stat_prod_calc_test_venusaur[[#This Row],[gl_rank]]</f>
        <v>#N/A</v>
      </c>
      <c r="R1150">
        <f>ROUND(stat_prod_calc_test_venusaur[[#This Row],[gl_stat_product]],1)</f>
        <v>1790.8</v>
      </c>
      <c r="S1150" s="6" t="e">
        <f>INDEX(sgStats[gl_prod],MATCH(stat_prod_calc_test_venusaur[[#This Row],[iv_str]],sgStats[gl_iv_string],0))</f>
        <v>#N/A</v>
      </c>
      <c r="T1150" s="5">
        <f>ROUND(stat_prod_calc_test_venusaur[[#This Row],[gl_percent_rank]],2)</f>
        <v>82.15</v>
      </c>
      <c r="U1150" s="5" t="e">
        <f>INDEX(sgStats[gl_percent_sp],MATCH(stat_prod_calc_test_venusaur[[#This Row],[iv_str]],sgStats[gl_iv_string],0))</f>
        <v>#N/A</v>
      </c>
      <c r="V1150" s="5" t="e">
        <f>stat_prod_calc_test_venusaur[[#This Row],[my_gl_%sp]]=stat_prod_calc_test_venusaur[[#This Row],[sg_gl_%sp]]</f>
        <v>#N/A</v>
      </c>
      <c r="W1150" s="5">
        <f>ROUND(stat_prod_calc_test_venusaur[[#This Row],[gl_stat_product]]/$F$2*100,2)</f>
        <v>98.04</v>
      </c>
      <c r="X1150" s="5" t="e">
        <f>stat_prod_calc_test_venusaur[[#This Row],[Column1]]=stat_prod_calc_test_venusaur[[#This Row],[sg_gl_%sp]]</f>
        <v>#N/A</v>
      </c>
      <c r="Y1150" s="5">
        <f>stat_prod_calc_test_venusaur[[#This Row],[ul_stat_product]]/$L$66*100</f>
        <v>97.749578053789065</v>
      </c>
      <c r="Z1150" s="5" t="e">
        <f>INDEX(sgStats[gl_rank],MATCH(stat_prod_calc_test_venusaur[[#This Row],[iv_str]],sgStats[ul_iv_string],0))</f>
        <v>#N/A</v>
      </c>
      <c r="AA1150" s="5" t="e">
        <f>stat_prod_calc_test_venusaur[[#This Row],[sg_ul_rank]]=stat_prod_calc_test_venusaur[[#This Row],[ul_rank]]</f>
        <v>#N/A</v>
      </c>
      <c r="AB1150" s="5">
        <f>ROUND(stat_prod_calc_test_venusaur[[#This Row],[ul_stat_product]],1)</f>
        <v>3864.7</v>
      </c>
      <c r="AC1150" s="5" t="e">
        <f>INDEX(sgStats[ul_prod],MATCH(stat_prod_calc_test_venusaur[[#This Row],[iv_str]],sgStats[ul_iv_string],0))</f>
        <v>#N/A</v>
      </c>
    </row>
    <row r="1151" spans="1:29" x14ac:dyDescent="0.25">
      <c r="A1151" s="5" t="s">
        <v>36</v>
      </c>
      <c r="B1151" s="5" t="s">
        <v>2782</v>
      </c>
      <c r="C1151">
        <v>19.5</v>
      </c>
      <c r="D1151">
        <v>1472</v>
      </c>
      <c r="E1151">
        <v>120</v>
      </c>
      <c r="F1151">
        <v>1745.4059999999999</v>
      </c>
      <c r="G1151">
        <v>2746</v>
      </c>
      <c r="H1151">
        <v>32.942999999999998</v>
      </c>
      <c r="I1151">
        <v>36</v>
      </c>
      <c r="J1151">
        <v>2492</v>
      </c>
      <c r="K1151">
        <v>157</v>
      </c>
      <c r="L1151">
        <v>3864.7049999999999</v>
      </c>
      <c r="M1151">
        <v>1150</v>
      </c>
      <c r="N1151">
        <v>70.100999999999999</v>
      </c>
      <c r="O1151">
        <v>3</v>
      </c>
      <c r="P1151" t="e">
        <f>INDEX(sgStats[gl_rank],MATCH(stat_prod_calc_test_venusaur[[#This Row],[iv_str]],sgStats[gl_iv_string],0))</f>
        <v>#N/A</v>
      </c>
      <c r="Q1151" t="e">
        <f>stat_prod_calc_test_venusaur[[#This Row],[sg_gl_rank]]=stat_prod_calc_test_venusaur[[#This Row],[gl_rank]]</f>
        <v>#N/A</v>
      </c>
      <c r="R1151">
        <f>ROUND(stat_prod_calc_test_venusaur[[#This Row],[gl_stat_product]],1)</f>
        <v>1745.4</v>
      </c>
      <c r="S1151" s="6" t="e">
        <f>INDEX(sgStats[gl_prod],MATCH(stat_prod_calc_test_venusaur[[#This Row],[iv_str]],sgStats[gl_iv_string],0))</f>
        <v>#N/A</v>
      </c>
      <c r="T1151" s="5">
        <f>ROUND(stat_prod_calc_test_venusaur[[#This Row],[gl_percent_rank]],2)</f>
        <v>32.94</v>
      </c>
      <c r="U1151" s="5" t="e">
        <f>INDEX(sgStats[gl_percent_sp],MATCH(stat_prod_calc_test_venusaur[[#This Row],[iv_str]],sgStats[gl_iv_string],0))</f>
        <v>#N/A</v>
      </c>
      <c r="V1151" s="5" t="e">
        <f>stat_prod_calc_test_venusaur[[#This Row],[my_gl_%sp]]=stat_prod_calc_test_venusaur[[#This Row],[sg_gl_%sp]]</f>
        <v>#N/A</v>
      </c>
      <c r="W1151" s="5">
        <f>ROUND(stat_prod_calc_test_venusaur[[#This Row],[gl_stat_product]]/$F$2*100,2)</f>
        <v>95.55</v>
      </c>
      <c r="X1151" s="5" t="e">
        <f>stat_prod_calc_test_venusaur[[#This Row],[Column1]]=stat_prod_calc_test_venusaur[[#This Row],[sg_gl_%sp]]</f>
        <v>#N/A</v>
      </c>
      <c r="Y1151" s="5">
        <f>stat_prod_calc_test_venusaur[[#This Row],[ul_stat_product]]/$L$66*100</f>
        <v>97.748996320664446</v>
      </c>
      <c r="Z1151" s="5" t="e">
        <f>INDEX(sgStats[gl_rank],MATCH(stat_prod_calc_test_venusaur[[#This Row],[iv_str]],sgStats[ul_iv_string],0))</f>
        <v>#N/A</v>
      </c>
      <c r="AA1151" s="5" t="e">
        <f>stat_prod_calc_test_venusaur[[#This Row],[sg_ul_rank]]=stat_prod_calc_test_venusaur[[#This Row],[ul_rank]]</f>
        <v>#N/A</v>
      </c>
      <c r="AB1151" s="5">
        <f>ROUND(stat_prod_calc_test_venusaur[[#This Row],[ul_stat_product]],1)</f>
        <v>3864.7</v>
      </c>
      <c r="AC1151" s="5" t="e">
        <f>INDEX(sgStats[ul_prod],MATCH(stat_prod_calc_test_venusaur[[#This Row],[iv_str]],sgStats[ul_iv_string],0))</f>
        <v>#N/A</v>
      </c>
    </row>
    <row r="1152" spans="1:29" x14ac:dyDescent="0.25">
      <c r="A1152" s="5" t="s">
        <v>36</v>
      </c>
      <c r="B1152" s="5" t="s">
        <v>515</v>
      </c>
      <c r="C1152">
        <v>20</v>
      </c>
      <c r="D1152">
        <v>1495</v>
      </c>
      <c r="E1152">
        <v>120</v>
      </c>
      <c r="F1152">
        <v>1799.6089999999999</v>
      </c>
      <c r="G1152">
        <v>479</v>
      </c>
      <c r="H1152">
        <v>88.302999999999997</v>
      </c>
      <c r="I1152">
        <v>36.5</v>
      </c>
      <c r="J1152">
        <v>2487</v>
      </c>
      <c r="K1152">
        <v>155</v>
      </c>
      <c r="L1152">
        <v>3864.6909999999998</v>
      </c>
      <c r="M1152">
        <v>1151</v>
      </c>
      <c r="N1152">
        <v>70.075000000000003</v>
      </c>
      <c r="O1152">
        <v>3</v>
      </c>
      <c r="P1152" t="e">
        <f>INDEX(sgStats[gl_rank],MATCH(stat_prod_calc_test_venusaur[[#This Row],[iv_str]],sgStats[gl_iv_string],0))</f>
        <v>#N/A</v>
      </c>
      <c r="Q1152" t="e">
        <f>stat_prod_calc_test_venusaur[[#This Row],[sg_gl_rank]]=stat_prod_calc_test_venusaur[[#This Row],[gl_rank]]</f>
        <v>#N/A</v>
      </c>
      <c r="R1152">
        <f>ROUND(stat_prod_calc_test_venusaur[[#This Row],[gl_stat_product]],1)</f>
        <v>1799.6</v>
      </c>
      <c r="S1152" s="6" t="e">
        <f>INDEX(sgStats[gl_prod],MATCH(stat_prod_calc_test_venusaur[[#This Row],[iv_str]],sgStats[gl_iv_string],0))</f>
        <v>#N/A</v>
      </c>
      <c r="T1152" s="5">
        <f>ROUND(stat_prod_calc_test_venusaur[[#This Row],[gl_percent_rank]],2)</f>
        <v>88.3</v>
      </c>
      <c r="U1152" s="5" t="e">
        <f>INDEX(sgStats[gl_percent_sp],MATCH(stat_prod_calc_test_venusaur[[#This Row],[iv_str]],sgStats[gl_iv_string],0))</f>
        <v>#N/A</v>
      </c>
      <c r="V1152" s="5" t="e">
        <f>stat_prod_calc_test_venusaur[[#This Row],[my_gl_%sp]]=stat_prod_calc_test_venusaur[[#This Row],[sg_gl_%sp]]</f>
        <v>#N/A</v>
      </c>
      <c r="W1152" s="5">
        <f>ROUND(stat_prod_calc_test_venusaur[[#This Row],[gl_stat_product]]/$F$2*100,2)</f>
        <v>98.52</v>
      </c>
      <c r="X1152" s="5" t="e">
        <f>stat_prod_calc_test_venusaur[[#This Row],[Column1]]=stat_prod_calc_test_venusaur[[#This Row],[sg_gl_%sp]]</f>
        <v>#N/A</v>
      </c>
      <c r="Y1152" s="5">
        <f>stat_prod_calc_test_venusaur[[#This Row],[ul_stat_product]]/$L$66*100</f>
        <v>97.748642222240761</v>
      </c>
      <c r="Z1152" s="5" t="e">
        <f>INDEX(sgStats[gl_rank],MATCH(stat_prod_calc_test_venusaur[[#This Row],[iv_str]],sgStats[ul_iv_string],0))</f>
        <v>#N/A</v>
      </c>
      <c r="AA1152" s="5" t="e">
        <f>stat_prod_calc_test_venusaur[[#This Row],[sg_ul_rank]]=stat_prod_calc_test_venusaur[[#This Row],[ul_rank]]</f>
        <v>#N/A</v>
      </c>
      <c r="AB1152" s="5">
        <f>ROUND(stat_prod_calc_test_venusaur[[#This Row],[ul_stat_product]],1)</f>
        <v>3864.7</v>
      </c>
      <c r="AC1152" s="5" t="e">
        <f>INDEX(sgStats[ul_prod],MATCH(stat_prod_calc_test_venusaur[[#This Row],[iv_str]],sgStats[ul_iv_string],0))</f>
        <v>#N/A</v>
      </c>
    </row>
    <row r="1153" spans="1:29" x14ac:dyDescent="0.25">
      <c r="A1153" s="5" t="s">
        <v>36</v>
      </c>
      <c r="B1153" s="5" t="s">
        <v>1978</v>
      </c>
      <c r="C1153">
        <v>21</v>
      </c>
      <c r="D1153">
        <v>1479</v>
      </c>
      <c r="E1153">
        <v>117</v>
      </c>
      <c r="F1153">
        <v>1762.4480000000001</v>
      </c>
      <c r="G1153">
        <v>1942</v>
      </c>
      <c r="H1153">
        <v>52.576000000000001</v>
      </c>
      <c r="I1153">
        <v>41</v>
      </c>
      <c r="J1153">
        <v>2497</v>
      </c>
      <c r="K1153">
        <v>152</v>
      </c>
      <c r="L1153">
        <v>3864.6489999999999</v>
      </c>
      <c r="M1153">
        <v>1152</v>
      </c>
      <c r="N1153">
        <v>70.022999999999996</v>
      </c>
      <c r="O1153">
        <v>3</v>
      </c>
      <c r="P1153" t="e">
        <f>INDEX(sgStats[gl_rank],MATCH(stat_prod_calc_test_venusaur[[#This Row],[iv_str]],sgStats[gl_iv_string],0))</f>
        <v>#N/A</v>
      </c>
      <c r="Q1153" t="e">
        <f>stat_prod_calc_test_venusaur[[#This Row],[sg_gl_rank]]=stat_prod_calc_test_venusaur[[#This Row],[gl_rank]]</f>
        <v>#N/A</v>
      </c>
      <c r="R1153">
        <f>ROUND(stat_prod_calc_test_venusaur[[#This Row],[gl_stat_product]],1)</f>
        <v>1762.4</v>
      </c>
      <c r="S1153" s="6" t="e">
        <f>INDEX(sgStats[gl_prod],MATCH(stat_prod_calc_test_venusaur[[#This Row],[iv_str]],sgStats[gl_iv_string],0))</f>
        <v>#N/A</v>
      </c>
      <c r="T1153" s="5">
        <f>ROUND(stat_prod_calc_test_venusaur[[#This Row],[gl_percent_rank]],2)</f>
        <v>52.58</v>
      </c>
      <c r="U1153" s="5" t="e">
        <f>INDEX(sgStats[gl_percent_sp],MATCH(stat_prod_calc_test_venusaur[[#This Row],[iv_str]],sgStats[gl_iv_string],0))</f>
        <v>#N/A</v>
      </c>
      <c r="V1153" s="5" t="e">
        <f>stat_prod_calc_test_venusaur[[#This Row],[my_gl_%sp]]=stat_prod_calc_test_venusaur[[#This Row],[sg_gl_%sp]]</f>
        <v>#N/A</v>
      </c>
      <c r="W1153" s="5">
        <f>ROUND(stat_prod_calc_test_venusaur[[#This Row],[gl_stat_product]]/$F$2*100,2)</f>
        <v>96.49</v>
      </c>
      <c r="X1153" s="5" t="e">
        <f>stat_prod_calc_test_venusaur[[#This Row],[Column1]]=stat_prod_calc_test_venusaur[[#This Row],[sg_gl_%sp]]</f>
        <v>#N/A</v>
      </c>
      <c r="Y1153" s="5">
        <f>stat_prod_calc_test_venusaur[[#This Row],[ul_stat_product]]/$L$66*100</f>
        <v>97.747579926969735</v>
      </c>
      <c r="Z1153" s="5" t="e">
        <f>INDEX(sgStats[gl_rank],MATCH(stat_prod_calc_test_venusaur[[#This Row],[iv_str]],sgStats[ul_iv_string],0))</f>
        <v>#N/A</v>
      </c>
      <c r="AA1153" s="5" t="e">
        <f>stat_prod_calc_test_venusaur[[#This Row],[sg_ul_rank]]=stat_prod_calc_test_venusaur[[#This Row],[ul_rank]]</f>
        <v>#N/A</v>
      </c>
      <c r="AB1153" s="5">
        <f>ROUND(stat_prod_calc_test_venusaur[[#This Row],[ul_stat_product]],1)</f>
        <v>3864.6</v>
      </c>
      <c r="AC1153" s="5" t="e">
        <f>INDEX(sgStats[ul_prod],MATCH(stat_prod_calc_test_venusaur[[#This Row],[iv_str]],sgStats[ul_iv_string],0))</f>
        <v>#N/A</v>
      </c>
    </row>
    <row r="1154" spans="1:29" x14ac:dyDescent="0.25">
      <c r="A1154" s="5" t="s">
        <v>36</v>
      </c>
      <c r="B1154" s="5" t="s">
        <v>1979</v>
      </c>
      <c r="C1154">
        <v>21</v>
      </c>
      <c r="D1154">
        <v>1468</v>
      </c>
      <c r="E1154">
        <v>117</v>
      </c>
      <c r="F1154">
        <v>1762.4480000000001</v>
      </c>
      <c r="G1154">
        <v>1942</v>
      </c>
      <c r="H1154">
        <v>52.576000000000001</v>
      </c>
      <c r="I1154">
        <v>41</v>
      </c>
      <c r="J1154">
        <v>2478</v>
      </c>
      <c r="K1154">
        <v>152</v>
      </c>
      <c r="L1154">
        <v>3864.6489999999999</v>
      </c>
      <c r="M1154">
        <v>1152</v>
      </c>
      <c r="N1154">
        <v>70.022999999999996</v>
      </c>
      <c r="O1154">
        <v>3</v>
      </c>
      <c r="P1154" t="e">
        <f>INDEX(sgStats[gl_rank],MATCH(stat_prod_calc_test_venusaur[[#This Row],[iv_str]],sgStats[gl_iv_string],0))</f>
        <v>#N/A</v>
      </c>
      <c r="Q1154" t="e">
        <f>stat_prod_calc_test_venusaur[[#This Row],[sg_gl_rank]]=stat_prod_calc_test_venusaur[[#This Row],[gl_rank]]</f>
        <v>#N/A</v>
      </c>
      <c r="R1154">
        <f>ROUND(stat_prod_calc_test_venusaur[[#This Row],[gl_stat_product]],1)</f>
        <v>1762.4</v>
      </c>
      <c r="S1154" s="6" t="e">
        <f>INDEX(sgStats[gl_prod],MATCH(stat_prod_calc_test_venusaur[[#This Row],[iv_str]],sgStats[gl_iv_string],0))</f>
        <v>#N/A</v>
      </c>
      <c r="T1154" s="5">
        <f>ROUND(stat_prod_calc_test_venusaur[[#This Row],[gl_percent_rank]],2)</f>
        <v>52.58</v>
      </c>
      <c r="U1154" s="5" t="e">
        <f>INDEX(sgStats[gl_percent_sp],MATCH(stat_prod_calc_test_venusaur[[#This Row],[iv_str]],sgStats[gl_iv_string],0))</f>
        <v>#N/A</v>
      </c>
      <c r="V1154" s="5" t="e">
        <f>stat_prod_calc_test_venusaur[[#This Row],[my_gl_%sp]]=stat_prod_calc_test_venusaur[[#This Row],[sg_gl_%sp]]</f>
        <v>#N/A</v>
      </c>
      <c r="W1154" s="5">
        <f>ROUND(stat_prod_calc_test_venusaur[[#This Row],[gl_stat_product]]/$F$2*100,2)</f>
        <v>96.49</v>
      </c>
      <c r="X1154" s="5" t="e">
        <f>stat_prod_calc_test_venusaur[[#This Row],[Column1]]=stat_prod_calc_test_venusaur[[#This Row],[sg_gl_%sp]]</f>
        <v>#N/A</v>
      </c>
      <c r="Y1154" s="5">
        <f>stat_prod_calc_test_venusaur[[#This Row],[ul_stat_product]]/$L$66*100</f>
        <v>97.747579926969735</v>
      </c>
      <c r="Z1154" s="5" t="e">
        <f>INDEX(sgStats[gl_rank],MATCH(stat_prod_calc_test_venusaur[[#This Row],[iv_str]],sgStats[ul_iv_string],0))</f>
        <v>#N/A</v>
      </c>
      <c r="AA1154" s="5" t="e">
        <f>stat_prod_calc_test_venusaur[[#This Row],[sg_ul_rank]]=stat_prod_calc_test_venusaur[[#This Row],[ul_rank]]</f>
        <v>#N/A</v>
      </c>
      <c r="AB1154" s="5">
        <f>ROUND(stat_prod_calc_test_venusaur[[#This Row],[ul_stat_product]],1)</f>
        <v>3864.6</v>
      </c>
      <c r="AC1154" s="5" t="e">
        <f>INDEX(sgStats[ul_prod],MATCH(stat_prod_calc_test_venusaur[[#This Row],[iv_str]],sgStats[ul_iv_string],0))</f>
        <v>#N/A</v>
      </c>
    </row>
    <row r="1155" spans="1:29" x14ac:dyDescent="0.25">
      <c r="A1155" s="5" t="s">
        <v>36</v>
      </c>
      <c r="B1155" s="5" t="s">
        <v>1394</v>
      </c>
      <c r="C1155">
        <v>21</v>
      </c>
      <c r="D1155">
        <v>1482</v>
      </c>
      <c r="E1155">
        <v>124</v>
      </c>
      <c r="F1155">
        <v>1774.587</v>
      </c>
      <c r="G1155">
        <v>1358</v>
      </c>
      <c r="H1155">
        <v>66.837999999999994</v>
      </c>
      <c r="I1155">
        <v>40.5</v>
      </c>
      <c r="J1155">
        <v>2487</v>
      </c>
      <c r="K1155">
        <v>161</v>
      </c>
      <c r="L1155">
        <v>3864.623</v>
      </c>
      <c r="M1155">
        <v>1154</v>
      </c>
      <c r="N1155">
        <v>69.997</v>
      </c>
      <c r="O1155">
        <v>3</v>
      </c>
      <c r="P1155" t="e">
        <f>INDEX(sgStats[gl_rank],MATCH(stat_prod_calc_test_venusaur[[#This Row],[iv_str]],sgStats[gl_iv_string],0))</f>
        <v>#N/A</v>
      </c>
      <c r="Q1155" t="e">
        <f>stat_prod_calc_test_venusaur[[#This Row],[sg_gl_rank]]=stat_prod_calc_test_venusaur[[#This Row],[gl_rank]]</f>
        <v>#N/A</v>
      </c>
      <c r="R1155">
        <f>ROUND(stat_prod_calc_test_venusaur[[#This Row],[gl_stat_product]],1)</f>
        <v>1774.6</v>
      </c>
      <c r="S1155" s="6" t="e">
        <f>INDEX(sgStats[gl_prod],MATCH(stat_prod_calc_test_venusaur[[#This Row],[iv_str]],sgStats[gl_iv_string],0))</f>
        <v>#N/A</v>
      </c>
      <c r="T1155" s="5">
        <f>ROUND(stat_prod_calc_test_venusaur[[#This Row],[gl_percent_rank]],2)</f>
        <v>66.84</v>
      </c>
      <c r="U1155" s="5" t="e">
        <f>INDEX(sgStats[gl_percent_sp],MATCH(stat_prod_calc_test_venusaur[[#This Row],[iv_str]],sgStats[gl_iv_string],0))</f>
        <v>#N/A</v>
      </c>
      <c r="V1155" s="5" t="e">
        <f>stat_prod_calc_test_venusaur[[#This Row],[my_gl_%sp]]=stat_prod_calc_test_venusaur[[#This Row],[sg_gl_%sp]]</f>
        <v>#N/A</v>
      </c>
      <c r="W1155" s="5">
        <f>ROUND(stat_prod_calc_test_venusaur[[#This Row],[gl_stat_product]]/$F$2*100,2)</f>
        <v>97.15</v>
      </c>
      <c r="X1155" s="5" t="e">
        <f>stat_prod_calc_test_venusaur[[#This Row],[Column1]]=stat_prod_calc_test_venusaur[[#This Row],[sg_gl_%sp]]</f>
        <v>#N/A</v>
      </c>
      <c r="Y1155" s="5">
        <f>stat_prod_calc_test_venusaur[[#This Row],[ul_stat_product]]/$L$66*100</f>
        <v>97.746922315611471</v>
      </c>
      <c r="Z1155" s="5" t="e">
        <f>INDEX(sgStats[gl_rank],MATCH(stat_prod_calc_test_venusaur[[#This Row],[iv_str]],sgStats[ul_iv_string],0))</f>
        <v>#N/A</v>
      </c>
      <c r="AA1155" s="5" t="e">
        <f>stat_prod_calc_test_venusaur[[#This Row],[sg_ul_rank]]=stat_prod_calc_test_venusaur[[#This Row],[ul_rank]]</f>
        <v>#N/A</v>
      </c>
      <c r="AB1155" s="5">
        <f>ROUND(stat_prod_calc_test_venusaur[[#This Row],[ul_stat_product]],1)</f>
        <v>3864.6</v>
      </c>
      <c r="AC1155" s="5" t="e">
        <f>INDEX(sgStats[ul_prod],MATCH(stat_prod_calc_test_venusaur[[#This Row],[iv_str]],sgStats[ul_iv_string],0))</f>
        <v>#N/A</v>
      </c>
    </row>
    <row r="1156" spans="1:29" x14ac:dyDescent="0.25">
      <c r="A1156" s="5" t="s">
        <v>36</v>
      </c>
      <c r="B1156" s="5" t="s">
        <v>154</v>
      </c>
      <c r="C1156">
        <v>21.5</v>
      </c>
      <c r="D1156">
        <v>1499</v>
      </c>
      <c r="E1156">
        <v>118</v>
      </c>
      <c r="F1156">
        <v>1819.665</v>
      </c>
      <c r="G1156">
        <v>118</v>
      </c>
      <c r="H1156">
        <v>97.117999999999995</v>
      </c>
      <c r="I1156">
        <v>41</v>
      </c>
      <c r="J1156">
        <v>2472</v>
      </c>
      <c r="K1156">
        <v>152</v>
      </c>
      <c r="L1156">
        <v>3864.2640000000001</v>
      </c>
      <c r="M1156">
        <v>1155</v>
      </c>
      <c r="N1156">
        <v>69.971000000000004</v>
      </c>
      <c r="O1156">
        <v>3</v>
      </c>
      <c r="P1156">
        <f>INDEX(sgStats[gl_rank],MATCH(stat_prod_calc_test_venusaur[[#This Row],[iv_str]],sgStats[gl_iv_string],0))</f>
        <v>118</v>
      </c>
      <c r="Q1156" t="b">
        <f>stat_prod_calc_test_venusaur[[#This Row],[sg_gl_rank]]=stat_prod_calc_test_venusaur[[#This Row],[gl_rank]]</f>
        <v>1</v>
      </c>
      <c r="R1156">
        <f>ROUND(stat_prod_calc_test_venusaur[[#This Row],[gl_stat_product]],1)</f>
        <v>1819.7</v>
      </c>
      <c r="S1156" s="6">
        <f>INDEX(sgStats[gl_prod],MATCH(stat_prod_calc_test_venusaur[[#This Row],[iv_str]],sgStats[gl_iv_string],0))</f>
        <v>1819.7</v>
      </c>
      <c r="T1156" s="5">
        <f>ROUND(stat_prod_calc_test_venusaur[[#This Row],[gl_percent_rank]],2)</f>
        <v>97.12</v>
      </c>
      <c r="U1156" s="5">
        <f>INDEX(sgStats[gl_percent_sp],MATCH(stat_prod_calc_test_venusaur[[#This Row],[iv_str]],sgStats[gl_iv_string],0))</f>
        <v>98.22</v>
      </c>
      <c r="V1156" s="5" t="b">
        <f>stat_prod_calc_test_venusaur[[#This Row],[my_gl_%sp]]=stat_prod_calc_test_venusaur[[#This Row],[sg_gl_%sp]]</f>
        <v>0</v>
      </c>
      <c r="W1156" s="5">
        <f>ROUND(stat_prod_calc_test_venusaur[[#This Row],[gl_stat_product]]/$F$2*100,2)</f>
        <v>99.62</v>
      </c>
      <c r="X1156" s="5" t="b">
        <f>stat_prod_calc_test_venusaur[[#This Row],[Column1]]=stat_prod_calc_test_venusaur[[#This Row],[sg_gl_%sp]]</f>
        <v>0</v>
      </c>
      <c r="Y1156" s="5">
        <f>stat_prod_calc_test_venusaur[[#This Row],[ul_stat_product]]/$L$66*100</f>
        <v>97.737842220318527</v>
      </c>
      <c r="Z1156" s="5" t="e">
        <f>INDEX(sgStats[gl_rank],MATCH(stat_prod_calc_test_venusaur[[#This Row],[iv_str]],sgStats[ul_iv_string],0))</f>
        <v>#N/A</v>
      </c>
      <c r="AA1156" s="5" t="e">
        <f>stat_prod_calc_test_venusaur[[#This Row],[sg_ul_rank]]=stat_prod_calc_test_venusaur[[#This Row],[ul_rank]]</f>
        <v>#N/A</v>
      </c>
      <c r="AB1156" s="5">
        <f>ROUND(stat_prod_calc_test_venusaur[[#This Row],[ul_stat_product]],1)</f>
        <v>3864.3</v>
      </c>
      <c r="AC1156" s="5" t="e">
        <f>INDEX(sgStats[ul_prod],MATCH(stat_prod_calc_test_venusaur[[#This Row],[iv_str]],sgStats[ul_iv_string],0))</f>
        <v>#N/A</v>
      </c>
    </row>
    <row r="1157" spans="1:29" x14ac:dyDescent="0.25">
      <c r="A1157" s="5" t="s">
        <v>36</v>
      </c>
      <c r="B1157" s="5" t="s">
        <v>518</v>
      </c>
      <c r="C1157">
        <v>20</v>
      </c>
      <c r="D1157">
        <v>1499</v>
      </c>
      <c r="E1157">
        <v>120</v>
      </c>
      <c r="F1157">
        <v>1799.394</v>
      </c>
      <c r="G1157">
        <v>482</v>
      </c>
      <c r="H1157">
        <v>88.23</v>
      </c>
      <c r="I1157">
        <v>36.5</v>
      </c>
      <c r="J1157">
        <v>2493</v>
      </c>
      <c r="K1157">
        <v>155</v>
      </c>
      <c r="L1157">
        <v>3864.2310000000002</v>
      </c>
      <c r="M1157">
        <v>1156</v>
      </c>
      <c r="N1157">
        <v>69.944999999999993</v>
      </c>
      <c r="O1157">
        <v>3</v>
      </c>
      <c r="P1157" t="e">
        <f>INDEX(sgStats[gl_rank],MATCH(stat_prod_calc_test_venusaur[[#This Row],[iv_str]],sgStats[gl_iv_string],0))</f>
        <v>#N/A</v>
      </c>
      <c r="Q1157" t="e">
        <f>stat_prod_calc_test_venusaur[[#This Row],[sg_gl_rank]]=stat_prod_calc_test_venusaur[[#This Row],[gl_rank]]</f>
        <v>#N/A</v>
      </c>
      <c r="R1157">
        <f>ROUND(stat_prod_calc_test_venusaur[[#This Row],[gl_stat_product]],1)</f>
        <v>1799.4</v>
      </c>
      <c r="S1157" s="6" t="e">
        <f>INDEX(sgStats[gl_prod],MATCH(stat_prod_calc_test_venusaur[[#This Row],[iv_str]],sgStats[gl_iv_string],0))</f>
        <v>#N/A</v>
      </c>
      <c r="T1157" s="5">
        <f>ROUND(stat_prod_calc_test_venusaur[[#This Row],[gl_percent_rank]],2)</f>
        <v>88.23</v>
      </c>
      <c r="U1157" s="5" t="e">
        <f>INDEX(sgStats[gl_percent_sp],MATCH(stat_prod_calc_test_venusaur[[#This Row],[iv_str]],sgStats[gl_iv_string],0))</f>
        <v>#N/A</v>
      </c>
      <c r="V1157" s="5" t="e">
        <f>stat_prod_calc_test_venusaur[[#This Row],[my_gl_%sp]]=stat_prod_calc_test_venusaur[[#This Row],[sg_gl_%sp]]</f>
        <v>#N/A</v>
      </c>
      <c r="W1157" s="5">
        <f>ROUND(stat_prod_calc_test_venusaur[[#This Row],[gl_stat_product]]/$F$2*100,2)</f>
        <v>98.51</v>
      </c>
      <c r="X1157" s="5" t="e">
        <f>stat_prod_calc_test_venusaur[[#This Row],[Column1]]=stat_prod_calc_test_venusaur[[#This Row],[sg_gl_%sp]]</f>
        <v>#N/A</v>
      </c>
      <c r="Y1157" s="5">
        <f>stat_prod_calc_test_venusaur[[#This Row],[ul_stat_product]]/$L$66*100</f>
        <v>97.73700755974842</v>
      </c>
      <c r="Z1157" s="5" t="e">
        <f>INDEX(sgStats[gl_rank],MATCH(stat_prod_calc_test_venusaur[[#This Row],[iv_str]],sgStats[ul_iv_string],0))</f>
        <v>#N/A</v>
      </c>
      <c r="AA1157" s="5" t="e">
        <f>stat_prod_calc_test_venusaur[[#This Row],[sg_ul_rank]]=stat_prod_calc_test_venusaur[[#This Row],[ul_rank]]</f>
        <v>#N/A</v>
      </c>
      <c r="AB1157" s="5">
        <f>ROUND(stat_prod_calc_test_venusaur[[#This Row],[ul_stat_product]],1)</f>
        <v>3864.2</v>
      </c>
      <c r="AC1157" s="5" t="e">
        <f>INDEX(sgStats[ul_prod],MATCH(stat_prod_calc_test_venusaur[[#This Row],[iv_str]],sgStats[ul_iv_string],0))</f>
        <v>#N/A</v>
      </c>
    </row>
    <row r="1158" spans="1:29" x14ac:dyDescent="0.25">
      <c r="A1158" s="5" t="s">
        <v>36</v>
      </c>
      <c r="B1158" s="5" t="s">
        <v>2222</v>
      </c>
      <c r="C1158">
        <v>20</v>
      </c>
      <c r="D1158">
        <v>1480</v>
      </c>
      <c r="E1158">
        <v>122</v>
      </c>
      <c r="F1158">
        <v>1756.934</v>
      </c>
      <c r="G1158">
        <v>2186</v>
      </c>
      <c r="H1158">
        <v>46.642000000000003</v>
      </c>
      <c r="I1158">
        <v>37.5</v>
      </c>
      <c r="J1158">
        <v>2498</v>
      </c>
      <c r="K1158">
        <v>159</v>
      </c>
      <c r="L1158">
        <v>3864.1889999999999</v>
      </c>
      <c r="M1158">
        <v>1157</v>
      </c>
      <c r="N1158">
        <v>69.918999999999997</v>
      </c>
      <c r="O1158">
        <v>3</v>
      </c>
      <c r="P1158" t="e">
        <f>INDEX(sgStats[gl_rank],MATCH(stat_prod_calc_test_venusaur[[#This Row],[iv_str]],sgStats[gl_iv_string],0))</f>
        <v>#N/A</v>
      </c>
      <c r="Q1158" t="e">
        <f>stat_prod_calc_test_venusaur[[#This Row],[sg_gl_rank]]=stat_prod_calc_test_venusaur[[#This Row],[gl_rank]]</f>
        <v>#N/A</v>
      </c>
      <c r="R1158">
        <f>ROUND(stat_prod_calc_test_venusaur[[#This Row],[gl_stat_product]],1)</f>
        <v>1756.9</v>
      </c>
      <c r="S1158" s="6" t="e">
        <f>INDEX(sgStats[gl_prod],MATCH(stat_prod_calc_test_venusaur[[#This Row],[iv_str]],sgStats[gl_iv_string],0))</f>
        <v>#N/A</v>
      </c>
      <c r="T1158" s="5">
        <f>ROUND(stat_prod_calc_test_venusaur[[#This Row],[gl_percent_rank]],2)</f>
        <v>46.64</v>
      </c>
      <c r="U1158" s="5" t="e">
        <f>INDEX(sgStats[gl_percent_sp],MATCH(stat_prod_calc_test_venusaur[[#This Row],[iv_str]],sgStats[gl_iv_string],0))</f>
        <v>#N/A</v>
      </c>
      <c r="V1158" s="5" t="e">
        <f>stat_prod_calc_test_venusaur[[#This Row],[my_gl_%sp]]=stat_prod_calc_test_venusaur[[#This Row],[sg_gl_%sp]]</f>
        <v>#N/A</v>
      </c>
      <c r="W1158" s="5">
        <f>ROUND(stat_prod_calc_test_venusaur[[#This Row],[gl_stat_product]]/$F$2*100,2)</f>
        <v>96.19</v>
      </c>
      <c r="X1158" s="5" t="e">
        <f>stat_prod_calc_test_venusaur[[#This Row],[Column1]]=stat_prod_calc_test_venusaur[[#This Row],[sg_gl_%sp]]</f>
        <v>#N/A</v>
      </c>
      <c r="Y1158" s="5">
        <f>stat_prod_calc_test_venusaur[[#This Row],[ul_stat_product]]/$L$66*100</f>
        <v>97.73594526447738</v>
      </c>
      <c r="Z1158" s="5" t="e">
        <f>INDEX(sgStats[gl_rank],MATCH(stat_prod_calc_test_venusaur[[#This Row],[iv_str]],sgStats[ul_iv_string],0))</f>
        <v>#N/A</v>
      </c>
      <c r="AA1158" s="5" t="e">
        <f>stat_prod_calc_test_venusaur[[#This Row],[sg_ul_rank]]=stat_prod_calc_test_venusaur[[#This Row],[ul_rank]]</f>
        <v>#N/A</v>
      </c>
      <c r="AB1158" s="5">
        <f>ROUND(stat_prod_calc_test_venusaur[[#This Row],[ul_stat_product]],1)</f>
        <v>3864.2</v>
      </c>
      <c r="AC1158" s="5" t="e">
        <f>INDEX(sgStats[ul_prod],MATCH(stat_prod_calc_test_venusaur[[#This Row],[iv_str]],sgStats[ul_iv_string],0))</f>
        <v>#N/A</v>
      </c>
    </row>
    <row r="1159" spans="1:29" x14ac:dyDescent="0.25">
      <c r="A1159" s="5" t="s">
        <v>36</v>
      </c>
      <c r="B1159" s="5" t="s">
        <v>781</v>
      </c>
      <c r="C1159">
        <v>20.5</v>
      </c>
      <c r="D1159">
        <v>1495</v>
      </c>
      <c r="E1159">
        <v>120</v>
      </c>
      <c r="F1159">
        <v>1790.4870000000001</v>
      </c>
      <c r="G1159">
        <v>744</v>
      </c>
      <c r="H1159">
        <v>81.783000000000001</v>
      </c>
      <c r="I1159">
        <v>38.5</v>
      </c>
      <c r="J1159">
        <v>2499</v>
      </c>
      <c r="K1159">
        <v>155</v>
      </c>
      <c r="L1159">
        <v>3864.0650000000001</v>
      </c>
      <c r="M1159">
        <v>1158</v>
      </c>
      <c r="N1159">
        <v>69.893000000000001</v>
      </c>
      <c r="O1159">
        <v>3</v>
      </c>
      <c r="P1159" t="e">
        <f>INDEX(sgStats[gl_rank],MATCH(stat_prod_calc_test_venusaur[[#This Row],[iv_str]],sgStats[gl_iv_string],0))</f>
        <v>#N/A</v>
      </c>
      <c r="Q1159" t="e">
        <f>stat_prod_calc_test_venusaur[[#This Row],[sg_gl_rank]]=stat_prod_calc_test_venusaur[[#This Row],[gl_rank]]</f>
        <v>#N/A</v>
      </c>
      <c r="R1159">
        <f>ROUND(stat_prod_calc_test_venusaur[[#This Row],[gl_stat_product]],1)</f>
        <v>1790.5</v>
      </c>
      <c r="S1159" s="6" t="e">
        <f>INDEX(sgStats[gl_prod],MATCH(stat_prod_calc_test_venusaur[[#This Row],[iv_str]],sgStats[gl_iv_string],0))</f>
        <v>#N/A</v>
      </c>
      <c r="T1159" s="5">
        <f>ROUND(stat_prod_calc_test_venusaur[[#This Row],[gl_percent_rank]],2)</f>
        <v>81.78</v>
      </c>
      <c r="U1159" s="5" t="e">
        <f>INDEX(sgStats[gl_percent_sp],MATCH(stat_prod_calc_test_venusaur[[#This Row],[iv_str]],sgStats[gl_iv_string],0))</f>
        <v>#N/A</v>
      </c>
      <c r="V1159" s="5" t="e">
        <f>stat_prod_calc_test_venusaur[[#This Row],[my_gl_%sp]]=stat_prod_calc_test_venusaur[[#This Row],[sg_gl_%sp]]</f>
        <v>#N/A</v>
      </c>
      <c r="W1159" s="5">
        <f>ROUND(stat_prod_calc_test_venusaur[[#This Row],[gl_stat_product]]/$F$2*100,2)</f>
        <v>98.02</v>
      </c>
      <c r="X1159" s="5" t="e">
        <f>stat_prod_calc_test_venusaur[[#This Row],[Column1]]=stat_prod_calc_test_venusaur[[#This Row],[sg_gl_%sp]]</f>
        <v>#N/A</v>
      </c>
      <c r="Y1159" s="5">
        <f>stat_prod_calc_test_venusaur[[#This Row],[ul_stat_product]]/$L$66*100</f>
        <v>97.73280896415335</v>
      </c>
      <c r="Z1159" s="5" t="e">
        <f>INDEX(sgStats[gl_rank],MATCH(stat_prod_calc_test_venusaur[[#This Row],[iv_str]],sgStats[ul_iv_string],0))</f>
        <v>#N/A</v>
      </c>
      <c r="AA1159" s="5" t="e">
        <f>stat_prod_calc_test_venusaur[[#This Row],[sg_ul_rank]]=stat_prod_calc_test_venusaur[[#This Row],[ul_rank]]</f>
        <v>#N/A</v>
      </c>
      <c r="AB1159" s="5">
        <f>ROUND(stat_prod_calc_test_venusaur[[#This Row],[ul_stat_product]],1)</f>
        <v>3864.1</v>
      </c>
      <c r="AC1159" s="5" t="e">
        <f>INDEX(sgStats[ul_prod],MATCH(stat_prod_calc_test_venusaur[[#This Row],[iv_str]],sgStats[ul_iv_string],0))</f>
        <v>#N/A</v>
      </c>
    </row>
    <row r="1160" spans="1:29" x14ac:dyDescent="0.25">
      <c r="A1160" s="5" t="s">
        <v>36</v>
      </c>
      <c r="B1160" s="5" t="s">
        <v>2180</v>
      </c>
      <c r="C1160">
        <v>20</v>
      </c>
      <c r="D1160">
        <v>1480</v>
      </c>
      <c r="E1160">
        <v>119</v>
      </c>
      <c r="F1160">
        <v>1757.8989999999999</v>
      </c>
      <c r="G1160">
        <v>2144</v>
      </c>
      <c r="H1160">
        <v>47.667999999999999</v>
      </c>
      <c r="I1160">
        <v>37.5</v>
      </c>
      <c r="J1160">
        <v>2499</v>
      </c>
      <c r="K1160">
        <v>155</v>
      </c>
      <c r="L1160">
        <v>3864.0639999999999</v>
      </c>
      <c r="M1160">
        <v>1159</v>
      </c>
      <c r="N1160">
        <v>69.867000000000004</v>
      </c>
      <c r="O1160">
        <v>3</v>
      </c>
      <c r="P1160" t="e">
        <f>INDEX(sgStats[gl_rank],MATCH(stat_prod_calc_test_venusaur[[#This Row],[iv_str]],sgStats[gl_iv_string],0))</f>
        <v>#N/A</v>
      </c>
      <c r="Q1160" t="e">
        <f>stat_prod_calc_test_venusaur[[#This Row],[sg_gl_rank]]=stat_prod_calc_test_venusaur[[#This Row],[gl_rank]]</f>
        <v>#N/A</v>
      </c>
      <c r="R1160">
        <f>ROUND(stat_prod_calc_test_venusaur[[#This Row],[gl_stat_product]],1)</f>
        <v>1757.9</v>
      </c>
      <c r="S1160" s="6" t="e">
        <f>INDEX(sgStats[gl_prod],MATCH(stat_prod_calc_test_venusaur[[#This Row],[iv_str]],sgStats[gl_iv_string],0))</f>
        <v>#N/A</v>
      </c>
      <c r="T1160" s="5">
        <f>ROUND(stat_prod_calc_test_venusaur[[#This Row],[gl_percent_rank]],2)</f>
        <v>47.67</v>
      </c>
      <c r="U1160" s="5" t="e">
        <f>INDEX(sgStats[gl_percent_sp],MATCH(stat_prod_calc_test_venusaur[[#This Row],[iv_str]],sgStats[gl_iv_string],0))</f>
        <v>#N/A</v>
      </c>
      <c r="V1160" s="5" t="e">
        <f>stat_prod_calc_test_venusaur[[#This Row],[my_gl_%sp]]=stat_prod_calc_test_venusaur[[#This Row],[sg_gl_%sp]]</f>
        <v>#N/A</v>
      </c>
      <c r="W1160" s="5">
        <f>ROUND(stat_prod_calc_test_venusaur[[#This Row],[gl_stat_product]]/$F$2*100,2)</f>
        <v>96.24</v>
      </c>
      <c r="X1160" s="5" t="e">
        <f>stat_prod_calc_test_venusaur[[#This Row],[Column1]]=stat_prod_calc_test_venusaur[[#This Row],[sg_gl_%sp]]</f>
        <v>#N/A</v>
      </c>
      <c r="Y1160" s="5">
        <f>stat_prod_calc_test_venusaur[[#This Row],[ul_stat_product]]/$L$66*100</f>
        <v>97.732783671408797</v>
      </c>
      <c r="Z1160" s="5" t="e">
        <f>INDEX(sgStats[gl_rank],MATCH(stat_prod_calc_test_venusaur[[#This Row],[iv_str]],sgStats[ul_iv_string],0))</f>
        <v>#N/A</v>
      </c>
      <c r="AA1160" s="5" t="e">
        <f>stat_prod_calc_test_venusaur[[#This Row],[sg_ul_rank]]=stat_prod_calc_test_venusaur[[#This Row],[ul_rank]]</f>
        <v>#N/A</v>
      </c>
      <c r="AB1160" s="5">
        <f>ROUND(stat_prod_calc_test_venusaur[[#This Row],[ul_stat_product]],1)</f>
        <v>3864.1</v>
      </c>
      <c r="AC1160" s="5" t="e">
        <f>INDEX(sgStats[ul_prod],MATCH(stat_prod_calc_test_venusaur[[#This Row],[iv_str]],sgStats[ul_iv_string],0))</f>
        <v>#N/A</v>
      </c>
    </row>
    <row r="1161" spans="1:29" x14ac:dyDescent="0.25">
      <c r="A1161" s="5" t="s">
        <v>36</v>
      </c>
      <c r="B1161" s="5" t="s">
        <v>1634</v>
      </c>
      <c r="C1161">
        <v>20.5</v>
      </c>
      <c r="D1161">
        <v>1484</v>
      </c>
      <c r="E1161">
        <v>121</v>
      </c>
      <c r="F1161">
        <v>1769.422</v>
      </c>
      <c r="G1161">
        <v>1598</v>
      </c>
      <c r="H1161">
        <v>61.000999999999998</v>
      </c>
      <c r="I1161">
        <v>39</v>
      </c>
      <c r="J1161">
        <v>2498</v>
      </c>
      <c r="K1161">
        <v>157</v>
      </c>
      <c r="L1161">
        <v>3863.8980000000001</v>
      </c>
      <c r="M1161">
        <v>1160</v>
      </c>
      <c r="N1161">
        <v>69.840999999999994</v>
      </c>
      <c r="O1161">
        <v>3</v>
      </c>
      <c r="P1161" t="e">
        <f>INDEX(sgStats[gl_rank],MATCH(stat_prod_calc_test_venusaur[[#This Row],[iv_str]],sgStats[gl_iv_string],0))</f>
        <v>#N/A</v>
      </c>
      <c r="Q1161" t="e">
        <f>stat_prod_calc_test_venusaur[[#This Row],[sg_gl_rank]]=stat_prod_calc_test_venusaur[[#This Row],[gl_rank]]</f>
        <v>#N/A</v>
      </c>
      <c r="R1161">
        <f>ROUND(stat_prod_calc_test_venusaur[[#This Row],[gl_stat_product]],1)</f>
        <v>1769.4</v>
      </c>
      <c r="S1161" s="6" t="e">
        <f>INDEX(sgStats[gl_prod],MATCH(stat_prod_calc_test_venusaur[[#This Row],[iv_str]],sgStats[gl_iv_string],0))</f>
        <v>#N/A</v>
      </c>
      <c r="T1161" s="5">
        <f>ROUND(stat_prod_calc_test_venusaur[[#This Row],[gl_percent_rank]],2)</f>
        <v>61</v>
      </c>
      <c r="U1161" s="5" t="e">
        <f>INDEX(sgStats[gl_percent_sp],MATCH(stat_prod_calc_test_venusaur[[#This Row],[iv_str]],sgStats[gl_iv_string],0))</f>
        <v>#N/A</v>
      </c>
      <c r="V1161" s="5" t="e">
        <f>stat_prod_calc_test_venusaur[[#This Row],[my_gl_%sp]]=stat_prod_calc_test_venusaur[[#This Row],[sg_gl_%sp]]</f>
        <v>#N/A</v>
      </c>
      <c r="W1161" s="5">
        <f>ROUND(stat_prod_calc_test_venusaur[[#This Row],[gl_stat_product]]/$F$2*100,2)</f>
        <v>96.87</v>
      </c>
      <c r="X1161" s="5" t="e">
        <f>stat_prod_calc_test_venusaur[[#This Row],[Column1]]=stat_prod_calc_test_venusaur[[#This Row],[sg_gl_%sp]]</f>
        <v>#N/A</v>
      </c>
      <c r="Y1161" s="5">
        <f>stat_prod_calc_test_venusaur[[#This Row],[ul_stat_product]]/$L$66*100</f>
        <v>97.72858507581374</v>
      </c>
      <c r="Z1161" s="5" t="e">
        <f>INDEX(sgStats[gl_rank],MATCH(stat_prod_calc_test_venusaur[[#This Row],[iv_str]],sgStats[ul_iv_string],0))</f>
        <v>#N/A</v>
      </c>
      <c r="AA1161" s="5" t="e">
        <f>stat_prod_calc_test_venusaur[[#This Row],[sg_ul_rank]]=stat_prod_calc_test_venusaur[[#This Row],[ul_rank]]</f>
        <v>#N/A</v>
      </c>
      <c r="AB1161" s="5">
        <f>ROUND(stat_prod_calc_test_venusaur[[#This Row],[ul_stat_product]],1)</f>
        <v>3863.9</v>
      </c>
      <c r="AC1161" s="5" t="e">
        <f>INDEX(sgStats[ul_prod],MATCH(stat_prod_calc_test_venusaur[[#This Row],[iv_str]],sgStats[ul_iv_string],0))</f>
        <v>#N/A</v>
      </c>
    </row>
    <row r="1162" spans="1:29" x14ac:dyDescent="0.25">
      <c r="A1162" s="5" t="s">
        <v>36</v>
      </c>
      <c r="B1162" s="5" t="s">
        <v>2608</v>
      </c>
      <c r="C1162">
        <v>20.5</v>
      </c>
      <c r="D1162">
        <v>1466</v>
      </c>
      <c r="E1162">
        <v>122</v>
      </c>
      <c r="F1162">
        <v>1748.922</v>
      </c>
      <c r="G1162">
        <v>2572</v>
      </c>
      <c r="H1162">
        <v>37.216000000000001</v>
      </c>
      <c r="I1162">
        <v>39.5</v>
      </c>
      <c r="J1162">
        <v>2485</v>
      </c>
      <c r="K1162">
        <v>159</v>
      </c>
      <c r="L1162">
        <v>3863.8679999999999</v>
      </c>
      <c r="M1162">
        <v>1161</v>
      </c>
      <c r="N1162">
        <v>69.814999999999998</v>
      </c>
      <c r="O1162">
        <v>3</v>
      </c>
      <c r="P1162" t="e">
        <f>INDEX(sgStats[gl_rank],MATCH(stat_prod_calc_test_venusaur[[#This Row],[iv_str]],sgStats[gl_iv_string],0))</f>
        <v>#N/A</v>
      </c>
      <c r="Q1162" t="e">
        <f>stat_prod_calc_test_venusaur[[#This Row],[sg_gl_rank]]=stat_prod_calc_test_venusaur[[#This Row],[gl_rank]]</f>
        <v>#N/A</v>
      </c>
      <c r="R1162">
        <f>ROUND(stat_prod_calc_test_venusaur[[#This Row],[gl_stat_product]],1)</f>
        <v>1748.9</v>
      </c>
      <c r="S1162" s="6" t="e">
        <f>INDEX(sgStats[gl_prod],MATCH(stat_prod_calc_test_venusaur[[#This Row],[iv_str]],sgStats[gl_iv_string],0))</f>
        <v>#N/A</v>
      </c>
      <c r="T1162" s="5">
        <f>ROUND(stat_prod_calc_test_venusaur[[#This Row],[gl_percent_rank]],2)</f>
        <v>37.22</v>
      </c>
      <c r="U1162" s="5" t="e">
        <f>INDEX(sgStats[gl_percent_sp],MATCH(stat_prod_calc_test_venusaur[[#This Row],[iv_str]],sgStats[gl_iv_string],0))</f>
        <v>#N/A</v>
      </c>
      <c r="V1162" s="5" t="e">
        <f>stat_prod_calc_test_venusaur[[#This Row],[my_gl_%sp]]=stat_prod_calc_test_venusaur[[#This Row],[sg_gl_%sp]]</f>
        <v>#N/A</v>
      </c>
      <c r="W1162" s="5">
        <f>ROUND(stat_prod_calc_test_venusaur[[#This Row],[gl_stat_product]]/$F$2*100,2)</f>
        <v>95.75</v>
      </c>
      <c r="X1162" s="5" t="e">
        <f>stat_prod_calc_test_venusaur[[#This Row],[Column1]]=stat_prod_calc_test_venusaur[[#This Row],[sg_gl_%sp]]</f>
        <v>#N/A</v>
      </c>
      <c r="Y1162" s="5">
        <f>stat_prod_calc_test_venusaur[[#This Row],[ul_stat_product]]/$L$66*100</f>
        <v>97.727826293477278</v>
      </c>
      <c r="Z1162" s="5" t="e">
        <f>INDEX(sgStats[gl_rank],MATCH(stat_prod_calc_test_venusaur[[#This Row],[iv_str]],sgStats[ul_iv_string],0))</f>
        <v>#N/A</v>
      </c>
      <c r="AA1162" s="5" t="e">
        <f>stat_prod_calc_test_venusaur[[#This Row],[sg_ul_rank]]=stat_prod_calc_test_venusaur[[#This Row],[ul_rank]]</f>
        <v>#N/A</v>
      </c>
      <c r="AB1162" s="5">
        <f>ROUND(stat_prod_calc_test_venusaur[[#This Row],[ul_stat_product]],1)</f>
        <v>3863.9</v>
      </c>
      <c r="AC1162" s="5" t="e">
        <f>INDEX(sgStats[ul_prod],MATCH(stat_prod_calc_test_venusaur[[#This Row],[iv_str]],sgStats[ul_iv_string],0))</f>
        <v>#N/A</v>
      </c>
    </row>
    <row r="1163" spans="1:29" x14ac:dyDescent="0.25">
      <c r="A1163" s="5" t="s">
        <v>36</v>
      </c>
      <c r="B1163" s="5" t="s">
        <v>2803</v>
      </c>
      <c r="C1163">
        <v>19.5</v>
      </c>
      <c r="D1163">
        <v>1475</v>
      </c>
      <c r="E1163">
        <v>120</v>
      </c>
      <c r="F1163">
        <v>1744.989</v>
      </c>
      <c r="G1163">
        <v>2767</v>
      </c>
      <c r="H1163">
        <v>32.43</v>
      </c>
      <c r="I1163">
        <v>36</v>
      </c>
      <c r="J1163">
        <v>2497</v>
      </c>
      <c r="K1163">
        <v>157</v>
      </c>
      <c r="L1163">
        <v>3863.78</v>
      </c>
      <c r="M1163">
        <v>1162</v>
      </c>
      <c r="N1163">
        <v>69.789000000000001</v>
      </c>
      <c r="O1163">
        <v>3</v>
      </c>
      <c r="P1163" t="e">
        <f>INDEX(sgStats[gl_rank],MATCH(stat_prod_calc_test_venusaur[[#This Row],[iv_str]],sgStats[gl_iv_string],0))</f>
        <v>#N/A</v>
      </c>
      <c r="Q1163" t="e">
        <f>stat_prod_calc_test_venusaur[[#This Row],[sg_gl_rank]]=stat_prod_calc_test_venusaur[[#This Row],[gl_rank]]</f>
        <v>#N/A</v>
      </c>
      <c r="R1163">
        <f>ROUND(stat_prod_calc_test_venusaur[[#This Row],[gl_stat_product]],1)</f>
        <v>1745</v>
      </c>
      <c r="S1163" s="6" t="e">
        <f>INDEX(sgStats[gl_prod],MATCH(stat_prod_calc_test_venusaur[[#This Row],[iv_str]],sgStats[gl_iv_string],0))</f>
        <v>#N/A</v>
      </c>
      <c r="T1163" s="5">
        <f>ROUND(stat_prod_calc_test_venusaur[[#This Row],[gl_percent_rank]],2)</f>
        <v>32.43</v>
      </c>
      <c r="U1163" s="5" t="e">
        <f>INDEX(sgStats[gl_percent_sp],MATCH(stat_prod_calc_test_venusaur[[#This Row],[iv_str]],sgStats[gl_iv_string],0))</f>
        <v>#N/A</v>
      </c>
      <c r="V1163" s="5" t="e">
        <f>stat_prod_calc_test_venusaur[[#This Row],[my_gl_%sp]]=stat_prod_calc_test_venusaur[[#This Row],[sg_gl_%sp]]</f>
        <v>#N/A</v>
      </c>
      <c r="W1163" s="5">
        <f>ROUND(stat_prod_calc_test_venusaur[[#This Row],[gl_stat_product]]/$F$2*100,2)</f>
        <v>95.53</v>
      </c>
      <c r="X1163" s="5" t="e">
        <f>stat_prod_calc_test_venusaur[[#This Row],[Column1]]=stat_prod_calc_test_venusaur[[#This Row],[sg_gl_%sp]]</f>
        <v>#N/A</v>
      </c>
      <c r="Y1163" s="5">
        <f>stat_prod_calc_test_venusaur[[#This Row],[ul_stat_product]]/$L$66*100</f>
        <v>97.725600531957014</v>
      </c>
      <c r="Z1163" s="5" t="e">
        <f>INDEX(sgStats[gl_rank],MATCH(stat_prod_calc_test_venusaur[[#This Row],[iv_str]],sgStats[ul_iv_string],0))</f>
        <v>#N/A</v>
      </c>
      <c r="AA1163" s="5" t="e">
        <f>stat_prod_calc_test_venusaur[[#This Row],[sg_ul_rank]]=stat_prod_calc_test_venusaur[[#This Row],[ul_rank]]</f>
        <v>#N/A</v>
      </c>
      <c r="AB1163" s="5">
        <f>ROUND(stat_prod_calc_test_venusaur[[#This Row],[ul_stat_product]],1)</f>
        <v>3863.8</v>
      </c>
      <c r="AC1163" s="5" t="e">
        <f>INDEX(sgStats[ul_prod],MATCH(stat_prod_calc_test_venusaur[[#This Row],[iv_str]],sgStats[ul_iv_string],0))</f>
        <v>#N/A</v>
      </c>
    </row>
    <row r="1164" spans="1:29" x14ac:dyDescent="0.25">
      <c r="A1164" s="5" t="s">
        <v>36</v>
      </c>
      <c r="B1164" s="5" t="s">
        <v>2564</v>
      </c>
      <c r="C1164">
        <v>20.5</v>
      </c>
      <c r="D1164">
        <v>1466</v>
      </c>
      <c r="E1164">
        <v>119</v>
      </c>
      <c r="F1164">
        <v>1749.883</v>
      </c>
      <c r="G1164">
        <v>2528</v>
      </c>
      <c r="H1164">
        <v>38.290999999999997</v>
      </c>
      <c r="I1164">
        <v>39.5</v>
      </c>
      <c r="J1164">
        <v>2486</v>
      </c>
      <c r="K1164">
        <v>155</v>
      </c>
      <c r="L1164">
        <v>3863.7420000000002</v>
      </c>
      <c r="M1164">
        <v>1163</v>
      </c>
      <c r="N1164">
        <v>69.763000000000005</v>
      </c>
      <c r="O1164">
        <v>3</v>
      </c>
      <c r="P1164" t="e">
        <f>INDEX(sgStats[gl_rank],MATCH(stat_prod_calc_test_venusaur[[#This Row],[iv_str]],sgStats[gl_iv_string],0))</f>
        <v>#N/A</v>
      </c>
      <c r="Q1164" t="e">
        <f>stat_prod_calc_test_venusaur[[#This Row],[sg_gl_rank]]=stat_prod_calc_test_venusaur[[#This Row],[gl_rank]]</f>
        <v>#N/A</v>
      </c>
      <c r="R1164">
        <f>ROUND(stat_prod_calc_test_venusaur[[#This Row],[gl_stat_product]],1)</f>
        <v>1749.9</v>
      </c>
      <c r="S1164" s="6" t="e">
        <f>INDEX(sgStats[gl_prod],MATCH(stat_prod_calc_test_venusaur[[#This Row],[iv_str]],sgStats[gl_iv_string],0))</f>
        <v>#N/A</v>
      </c>
      <c r="T1164" s="5">
        <f>ROUND(stat_prod_calc_test_venusaur[[#This Row],[gl_percent_rank]],2)</f>
        <v>38.29</v>
      </c>
      <c r="U1164" s="5" t="e">
        <f>INDEX(sgStats[gl_percent_sp],MATCH(stat_prod_calc_test_venusaur[[#This Row],[iv_str]],sgStats[gl_iv_string],0))</f>
        <v>#N/A</v>
      </c>
      <c r="V1164" s="5" t="e">
        <f>stat_prod_calc_test_venusaur[[#This Row],[my_gl_%sp]]=stat_prod_calc_test_venusaur[[#This Row],[sg_gl_%sp]]</f>
        <v>#N/A</v>
      </c>
      <c r="W1164" s="5">
        <f>ROUND(stat_prod_calc_test_venusaur[[#This Row],[gl_stat_product]]/$F$2*100,2)</f>
        <v>95.8</v>
      </c>
      <c r="X1164" s="5" t="e">
        <f>stat_prod_calc_test_venusaur[[#This Row],[Column1]]=stat_prod_calc_test_venusaur[[#This Row],[sg_gl_%sp]]</f>
        <v>#N/A</v>
      </c>
      <c r="Y1164" s="5">
        <f>stat_prod_calc_test_venusaur[[#This Row],[ul_stat_product]]/$L$66*100</f>
        <v>97.724639407664156</v>
      </c>
      <c r="Z1164" s="5" t="e">
        <f>INDEX(sgStats[gl_rank],MATCH(stat_prod_calc_test_venusaur[[#This Row],[iv_str]],sgStats[ul_iv_string],0))</f>
        <v>#N/A</v>
      </c>
      <c r="AA1164" s="5" t="e">
        <f>stat_prod_calc_test_venusaur[[#This Row],[sg_ul_rank]]=stat_prod_calc_test_venusaur[[#This Row],[ul_rank]]</f>
        <v>#N/A</v>
      </c>
      <c r="AB1164" s="5">
        <f>ROUND(stat_prod_calc_test_venusaur[[#This Row],[ul_stat_product]],1)</f>
        <v>3863.7</v>
      </c>
      <c r="AC1164" s="5" t="e">
        <f>INDEX(sgStats[ul_prod],MATCH(stat_prod_calc_test_venusaur[[#This Row],[iv_str]],sgStats[ul_iv_string],0))</f>
        <v>#N/A</v>
      </c>
    </row>
    <row r="1165" spans="1:29" x14ac:dyDescent="0.25">
      <c r="A1165" s="5" t="s">
        <v>36</v>
      </c>
      <c r="B1165" s="5" t="s">
        <v>821</v>
      </c>
      <c r="C1165">
        <v>20.5</v>
      </c>
      <c r="D1165">
        <v>1495</v>
      </c>
      <c r="E1165">
        <v>123</v>
      </c>
      <c r="F1165">
        <v>1788.905</v>
      </c>
      <c r="G1165">
        <v>784</v>
      </c>
      <c r="H1165">
        <v>80.855000000000004</v>
      </c>
      <c r="I1165">
        <v>38.5</v>
      </c>
      <c r="J1165">
        <v>2498</v>
      </c>
      <c r="K1165">
        <v>159</v>
      </c>
      <c r="L1165">
        <v>3863.6869999999999</v>
      </c>
      <c r="M1165">
        <v>1164</v>
      </c>
      <c r="N1165">
        <v>69.736999999999995</v>
      </c>
      <c r="O1165">
        <v>3</v>
      </c>
      <c r="P1165" t="e">
        <f>INDEX(sgStats[gl_rank],MATCH(stat_prod_calc_test_venusaur[[#This Row],[iv_str]],sgStats[gl_iv_string],0))</f>
        <v>#N/A</v>
      </c>
      <c r="Q1165" t="e">
        <f>stat_prod_calc_test_venusaur[[#This Row],[sg_gl_rank]]=stat_prod_calc_test_venusaur[[#This Row],[gl_rank]]</f>
        <v>#N/A</v>
      </c>
      <c r="R1165">
        <f>ROUND(stat_prod_calc_test_venusaur[[#This Row],[gl_stat_product]],1)</f>
        <v>1788.9</v>
      </c>
      <c r="S1165" s="6" t="e">
        <f>INDEX(sgStats[gl_prod],MATCH(stat_prod_calc_test_venusaur[[#This Row],[iv_str]],sgStats[gl_iv_string],0))</f>
        <v>#N/A</v>
      </c>
      <c r="T1165" s="5">
        <f>ROUND(stat_prod_calc_test_venusaur[[#This Row],[gl_percent_rank]],2)</f>
        <v>80.86</v>
      </c>
      <c r="U1165" s="5" t="e">
        <f>INDEX(sgStats[gl_percent_sp],MATCH(stat_prod_calc_test_venusaur[[#This Row],[iv_str]],sgStats[gl_iv_string],0))</f>
        <v>#N/A</v>
      </c>
      <c r="V1165" s="5" t="e">
        <f>stat_prod_calc_test_venusaur[[#This Row],[my_gl_%sp]]=stat_prod_calc_test_venusaur[[#This Row],[sg_gl_%sp]]</f>
        <v>#N/A</v>
      </c>
      <c r="W1165" s="5">
        <f>ROUND(stat_prod_calc_test_venusaur[[#This Row],[gl_stat_product]]/$F$2*100,2)</f>
        <v>97.94</v>
      </c>
      <c r="X1165" s="5" t="e">
        <f>stat_prod_calc_test_venusaur[[#This Row],[Column1]]=stat_prod_calc_test_venusaur[[#This Row],[sg_gl_%sp]]</f>
        <v>#N/A</v>
      </c>
      <c r="Y1165" s="5">
        <f>stat_prod_calc_test_venusaur[[#This Row],[ul_stat_product]]/$L$66*100</f>
        <v>97.723248306713984</v>
      </c>
      <c r="Z1165" s="5" t="e">
        <f>INDEX(sgStats[gl_rank],MATCH(stat_prod_calc_test_venusaur[[#This Row],[iv_str]],sgStats[ul_iv_string],0))</f>
        <v>#N/A</v>
      </c>
      <c r="AA1165" s="5" t="e">
        <f>stat_prod_calc_test_venusaur[[#This Row],[sg_ul_rank]]=stat_prod_calc_test_venusaur[[#This Row],[ul_rank]]</f>
        <v>#N/A</v>
      </c>
      <c r="AB1165" s="5">
        <f>ROUND(stat_prod_calc_test_venusaur[[#This Row],[ul_stat_product]],1)</f>
        <v>3863.7</v>
      </c>
      <c r="AC1165" s="5" t="e">
        <f>INDEX(sgStats[ul_prod],MATCH(stat_prod_calc_test_venusaur[[#This Row],[iv_str]],sgStats[ul_iv_string],0))</f>
        <v>#N/A</v>
      </c>
    </row>
    <row r="1166" spans="1:29" x14ac:dyDescent="0.25">
      <c r="A1166" s="5" t="s">
        <v>36</v>
      </c>
      <c r="B1166" s="5" t="s">
        <v>2095</v>
      </c>
      <c r="C1166">
        <v>21</v>
      </c>
      <c r="D1166">
        <v>1479</v>
      </c>
      <c r="E1166">
        <v>123</v>
      </c>
      <c r="F1166">
        <v>1759.723</v>
      </c>
      <c r="G1166">
        <v>2059</v>
      </c>
      <c r="H1166">
        <v>49.719000000000001</v>
      </c>
      <c r="I1166">
        <v>41</v>
      </c>
      <c r="J1166">
        <v>2496</v>
      </c>
      <c r="K1166">
        <v>160</v>
      </c>
      <c r="L1166">
        <v>3863.6260000000002</v>
      </c>
      <c r="M1166">
        <v>1165</v>
      </c>
      <c r="N1166">
        <v>69.710999999999999</v>
      </c>
      <c r="O1166">
        <v>3</v>
      </c>
      <c r="P1166" t="e">
        <f>INDEX(sgStats[gl_rank],MATCH(stat_prod_calc_test_venusaur[[#This Row],[iv_str]],sgStats[gl_iv_string],0))</f>
        <v>#N/A</v>
      </c>
      <c r="Q1166" t="e">
        <f>stat_prod_calc_test_venusaur[[#This Row],[sg_gl_rank]]=stat_prod_calc_test_venusaur[[#This Row],[gl_rank]]</f>
        <v>#N/A</v>
      </c>
      <c r="R1166">
        <f>ROUND(stat_prod_calc_test_venusaur[[#This Row],[gl_stat_product]],1)</f>
        <v>1759.7</v>
      </c>
      <c r="S1166" s="6" t="e">
        <f>INDEX(sgStats[gl_prod],MATCH(stat_prod_calc_test_venusaur[[#This Row],[iv_str]],sgStats[gl_iv_string],0))</f>
        <v>#N/A</v>
      </c>
      <c r="T1166" s="5">
        <f>ROUND(stat_prod_calc_test_venusaur[[#This Row],[gl_percent_rank]],2)</f>
        <v>49.72</v>
      </c>
      <c r="U1166" s="5" t="e">
        <f>INDEX(sgStats[gl_percent_sp],MATCH(stat_prod_calc_test_venusaur[[#This Row],[iv_str]],sgStats[gl_iv_string],0))</f>
        <v>#N/A</v>
      </c>
      <c r="V1166" s="5" t="e">
        <f>stat_prod_calc_test_venusaur[[#This Row],[my_gl_%sp]]=stat_prod_calc_test_venusaur[[#This Row],[sg_gl_%sp]]</f>
        <v>#N/A</v>
      </c>
      <c r="W1166" s="5">
        <f>ROUND(stat_prod_calc_test_venusaur[[#This Row],[gl_stat_product]]/$F$2*100,2)</f>
        <v>96.34</v>
      </c>
      <c r="X1166" s="5" t="e">
        <f>stat_prod_calc_test_venusaur[[#This Row],[Column1]]=stat_prod_calc_test_venusaur[[#This Row],[sg_gl_%sp]]</f>
        <v>#N/A</v>
      </c>
      <c r="Y1166" s="5">
        <f>stat_prod_calc_test_venusaur[[#This Row],[ul_stat_product]]/$L$66*100</f>
        <v>97.721705449296522</v>
      </c>
      <c r="Z1166" s="5" t="e">
        <f>INDEX(sgStats[gl_rank],MATCH(stat_prod_calc_test_venusaur[[#This Row],[iv_str]],sgStats[ul_iv_string],0))</f>
        <v>#N/A</v>
      </c>
      <c r="AA1166" s="5" t="e">
        <f>stat_prod_calc_test_venusaur[[#This Row],[sg_ul_rank]]=stat_prod_calc_test_venusaur[[#This Row],[ul_rank]]</f>
        <v>#N/A</v>
      </c>
      <c r="AB1166" s="5">
        <f>ROUND(stat_prod_calc_test_venusaur[[#This Row],[ul_stat_product]],1)</f>
        <v>3863.6</v>
      </c>
      <c r="AC1166" s="5" t="e">
        <f>INDEX(sgStats[ul_prod],MATCH(stat_prod_calc_test_venusaur[[#This Row],[iv_str]],sgStats[ul_iv_string],0))</f>
        <v>#N/A</v>
      </c>
    </row>
    <row r="1167" spans="1:29" x14ac:dyDescent="0.25">
      <c r="A1167" s="5" t="s">
        <v>36</v>
      </c>
      <c r="B1167" s="5" t="s">
        <v>3028</v>
      </c>
      <c r="C1167">
        <v>19.5</v>
      </c>
      <c r="D1167">
        <v>1465</v>
      </c>
      <c r="E1167">
        <v>119</v>
      </c>
      <c r="F1167">
        <v>1739.5150000000001</v>
      </c>
      <c r="G1167">
        <v>2991</v>
      </c>
      <c r="H1167">
        <v>26.96</v>
      </c>
      <c r="I1167">
        <v>36.5</v>
      </c>
      <c r="J1167">
        <v>2498</v>
      </c>
      <c r="K1167">
        <v>155</v>
      </c>
      <c r="L1167">
        <v>3863.5880000000002</v>
      </c>
      <c r="M1167">
        <v>1166</v>
      </c>
      <c r="N1167">
        <v>69.685000000000002</v>
      </c>
      <c r="O1167">
        <v>3</v>
      </c>
      <c r="P1167" t="e">
        <f>INDEX(sgStats[gl_rank],MATCH(stat_prod_calc_test_venusaur[[#This Row],[iv_str]],sgStats[gl_iv_string],0))</f>
        <v>#N/A</v>
      </c>
      <c r="Q1167" t="e">
        <f>stat_prod_calc_test_venusaur[[#This Row],[sg_gl_rank]]=stat_prod_calc_test_venusaur[[#This Row],[gl_rank]]</f>
        <v>#N/A</v>
      </c>
      <c r="R1167">
        <f>ROUND(stat_prod_calc_test_venusaur[[#This Row],[gl_stat_product]],1)</f>
        <v>1739.5</v>
      </c>
      <c r="S1167" s="6" t="e">
        <f>INDEX(sgStats[gl_prod],MATCH(stat_prod_calc_test_venusaur[[#This Row],[iv_str]],sgStats[gl_iv_string],0))</f>
        <v>#N/A</v>
      </c>
      <c r="T1167" s="5">
        <f>ROUND(stat_prod_calc_test_venusaur[[#This Row],[gl_percent_rank]],2)</f>
        <v>26.96</v>
      </c>
      <c r="U1167" s="5" t="e">
        <f>INDEX(sgStats[gl_percent_sp],MATCH(stat_prod_calc_test_venusaur[[#This Row],[iv_str]],sgStats[gl_iv_string],0))</f>
        <v>#N/A</v>
      </c>
      <c r="V1167" s="5" t="e">
        <f>stat_prod_calc_test_venusaur[[#This Row],[my_gl_%sp]]=stat_prod_calc_test_venusaur[[#This Row],[sg_gl_%sp]]</f>
        <v>#N/A</v>
      </c>
      <c r="W1167" s="5">
        <f>ROUND(stat_prod_calc_test_venusaur[[#This Row],[gl_stat_product]]/$F$2*100,2)</f>
        <v>95.23</v>
      </c>
      <c r="X1167" s="5" t="e">
        <f>stat_prod_calc_test_venusaur[[#This Row],[Column1]]=stat_prod_calc_test_venusaur[[#This Row],[sg_gl_%sp]]</f>
        <v>#N/A</v>
      </c>
      <c r="Y1167" s="5">
        <f>stat_prod_calc_test_venusaur[[#This Row],[ul_stat_product]]/$L$66*100</f>
        <v>97.720744325003679</v>
      </c>
      <c r="Z1167" s="5" t="e">
        <f>INDEX(sgStats[gl_rank],MATCH(stat_prod_calc_test_venusaur[[#This Row],[iv_str]],sgStats[ul_iv_string],0))</f>
        <v>#N/A</v>
      </c>
      <c r="AA1167" s="5" t="e">
        <f>stat_prod_calc_test_venusaur[[#This Row],[sg_ul_rank]]=stat_prod_calc_test_venusaur[[#This Row],[ul_rank]]</f>
        <v>#N/A</v>
      </c>
      <c r="AB1167" s="5">
        <f>ROUND(stat_prod_calc_test_venusaur[[#This Row],[ul_stat_product]],1)</f>
        <v>3863.6</v>
      </c>
      <c r="AC1167" s="5" t="e">
        <f>INDEX(sgStats[ul_prod],MATCH(stat_prod_calc_test_venusaur[[#This Row],[iv_str]],sgStats[ul_iv_string],0))</f>
        <v>#N/A</v>
      </c>
    </row>
    <row r="1168" spans="1:29" x14ac:dyDescent="0.25">
      <c r="A1168" s="5" t="s">
        <v>36</v>
      </c>
      <c r="B1168" s="5" t="s">
        <v>1417</v>
      </c>
      <c r="C1168">
        <v>21</v>
      </c>
      <c r="D1168">
        <v>1486</v>
      </c>
      <c r="E1168">
        <v>124</v>
      </c>
      <c r="F1168">
        <v>1774.03</v>
      </c>
      <c r="G1168">
        <v>1381</v>
      </c>
      <c r="H1168">
        <v>66.275999999999996</v>
      </c>
      <c r="I1168">
        <v>40.5</v>
      </c>
      <c r="J1168">
        <v>2493</v>
      </c>
      <c r="K1168">
        <v>161</v>
      </c>
      <c r="L1168">
        <v>3863.4090000000001</v>
      </c>
      <c r="M1168">
        <v>1167</v>
      </c>
      <c r="N1168">
        <v>69.659000000000006</v>
      </c>
      <c r="O1168">
        <v>3</v>
      </c>
      <c r="P1168" t="e">
        <f>INDEX(sgStats[gl_rank],MATCH(stat_prod_calc_test_venusaur[[#This Row],[iv_str]],sgStats[gl_iv_string],0))</f>
        <v>#N/A</v>
      </c>
      <c r="Q1168" t="e">
        <f>stat_prod_calc_test_venusaur[[#This Row],[sg_gl_rank]]=stat_prod_calc_test_venusaur[[#This Row],[gl_rank]]</f>
        <v>#N/A</v>
      </c>
      <c r="R1168">
        <f>ROUND(stat_prod_calc_test_venusaur[[#This Row],[gl_stat_product]],1)</f>
        <v>1774</v>
      </c>
      <c r="S1168" s="6" t="e">
        <f>INDEX(sgStats[gl_prod],MATCH(stat_prod_calc_test_venusaur[[#This Row],[iv_str]],sgStats[gl_iv_string],0))</f>
        <v>#N/A</v>
      </c>
      <c r="T1168" s="5">
        <f>ROUND(stat_prod_calc_test_venusaur[[#This Row],[gl_percent_rank]],2)</f>
        <v>66.28</v>
      </c>
      <c r="U1168" s="5" t="e">
        <f>INDEX(sgStats[gl_percent_sp],MATCH(stat_prod_calc_test_venusaur[[#This Row],[iv_str]],sgStats[gl_iv_string],0))</f>
        <v>#N/A</v>
      </c>
      <c r="V1168" s="5" t="e">
        <f>stat_prod_calc_test_venusaur[[#This Row],[my_gl_%sp]]=stat_prod_calc_test_venusaur[[#This Row],[sg_gl_%sp]]</f>
        <v>#N/A</v>
      </c>
      <c r="W1168" s="5">
        <f>ROUND(stat_prod_calc_test_venusaur[[#This Row],[gl_stat_product]]/$F$2*100,2)</f>
        <v>97.12</v>
      </c>
      <c r="X1168" s="5" t="e">
        <f>stat_prod_calc_test_venusaur[[#This Row],[Column1]]=stat_prod_calc_test_venusaur[[#This Row],[sg_gl_%sp]]</f>
        <v>#N/A</v>
      </c>
      <c r="Y1168" s="5">
        <f>stat_prod_calc_test_venusaur[[#This Row],[ul_stat_product]]/$L$66*100</f>
        <v>97.716216923729476</v>
      </c>
      <c r="Z1168" s="5" t="e">
        <f>INDEX(sgStats[gl_rank],MATCH(stat_prod_calc_test_venusaur[[#This Row],[iv_str]],sgStats[ul_iv_string],0))</f>
        <v>#N/A</v>
      </c>
      <c r="AA1168" s="5" t="e">
        <f>stat_prod_calc_test_venusaur[[#This Row],[sg_ul_rank]]=stat_prod_calc_test_venusaur[[#This Row],[ul_rank]]</f>
        <v>#N/A</v>
      </c>
      <c r="AB1168" s="5">
        <f>ROUND(stat_prod_calc_test_venusaur[[#This Row],[ul_stat_product]],1)</f>
        <v>3863.4</v>
      </c>
      <c r="AC1168" s="5" t="e">
        <f>INDEX(sgStats[ul_prod],MATCH(stat_prod_calc_test_venusaur[[#This Row],[iv_str]],sgStats[ul_iv_string],0))</f>
        <v>#N/A</v>
      </c>
    </row>
    <row r="1169" spans="1:29" x14ac:dyDescent="0.25">
      <c r="A1169" s="5" t="s">
        <v>36</v>
      </c>
      <c r="B1169" s="5" t="s">
        <v>2572</v>
      </c>
      <c r="C1169">
        <v>20.5</v>
      </c>
      <c r="D1169">
        <v>1470</v>
      </c>
      <c r="E1169">
        <v>119</v>
      </c>
      <c r="F1169">
        <v>1749.7090000000001</v>
      </c>
      <c r="G1169">
        <v>2536</v>
      </c>
      <c r="H1169">
        <v>38.070999999999998</v>
      </c>
      <c r="I1169">
        <v>39.5</v>
      </c>
      <c r="J1169">
        <v>2492</v>
      </c>
      <c r="K1169">
        <v>155</v>
      </c>
      <c r="L1169">
        <v>3863.3580000000002</v>
      </c>
      <c r="M1169">
        <v>1168</v>
      </c>
      <c r="N1169">
        <v>69.606999999999999</v>
      </c>
      <c r="O1169">
        <v>3</v>
      </c>
      <c r="P1169" t="e">
        <f>INDEX(sgStats[gl_rank],MATCH(stat_prod_calc_test_venusaur[[#This Row],[iv_str]],sgStats[gl_iv_string],0))</f>
        <v>#N/A</v>
      </c>
      <c r="Q1169" t="e">
        <f>stat_prod_calc_test_venusaur[[#This Row],[sg_gl_rank]]=stat_prod_calc_test_venusaur[[#This Row],[gl_rank]]</f>
        <v>#N/A</v>
      </c>
      <c r="R1169">
        <f>ROUND(stat_prod_calc_test_venusaur[[#This Row],[gl_stat_product]],1)</f>
        <v>1749.7</v>
      </c>
      <c r="S1169" s="6" t="e">
        <f>INDEX(sgStats[gl_prod],MATCH(stat_prod_calc_test_venusaur[[#This Row],[iv_str]],sgStats[gl_iv_string],0))</f>
        <v>#N/A</v>
      </c>
      <c r="T1169" s="5">
        <f>ROUND(stat_prod_calc_test_venusaur[[#This Row],[gl_percent_rank]],2)</f>
        <v>38.07</v>
      </c>
      <c r="U1169" s="5" t="e">
        <f>INDEX(sgStats[gl_percent_sp],MATCH(stat_prod_calc_test_venusaur[[#This Row],[iv_str]],sgStats[gl_iv_string],0))</f>
        <v>#N/A</v>
      </c>
      <c r="V1169" s="5" t="e">
        <f>stat_prod_calc_test_venusaur[[#This Row],[my_gl_%sp]]=stat_prod_calc_test_venusaur[[#This Row],[sg_gl_%sp]]</f>
        <v>#N/A</v>
      </c>
      <c r="W1169" s="5">
        <f>ROUND(stat_prod_calc_test_venusaur[[#This Row],[gl_stat_product]]/$F$2*100,2)</f>
        <v>95.79</v>
      </c>
      <c r="X1169" s="5" t="e">
        <f>stat_prod_calc_test_venusaur[[#This Row],[Column1]]=stat_prod_calc_test_venusaur[[#This Row],[sg_gl_%sp]]</f>
        <v>#N/A</v>
      </c>
      <c r="Y1169" s="5">
        <f>stat_prod_calc_test_venusaur[[#This Row],[ul_stat_product]]/$L$66*100</f>
        <v>97.714926993757501</v>
      </c>
      <c r="Z1169" s="5" t="e">
        <f>INDEX(sgStats[gl_rank],MATCH(stat_prod_calc_test_venusaur[[#This Row],[iv_str]],sgStats[ul_iv_string],0))</f>
        <v>#N/A</v>
      </c>
      <c r="AA1169" s="5" t="e">
        <f>stat_prod_calc_test_venusaur[[#This Row],[sg_ul_rank]]=stat_prod_calc_test_venusaur[[#This Row],[ul_rank]]</f>
        <v>#N/A</v>
      </c>
      <c r="AB1169" s="5">
        <f>ROUND(stat_prod_calc_test_venusaur[[#This Row],[ul_stat_product]],1)</f>
        <v>3863.4</v>
      </c>
      <c r="AC1169" s="5" t="e">
        <f>INDEX(sgStats[ul_prod],MATCH(stat_prod_calc_test_venusaur[[#This Row],[iv_str]],sgStats[ul_iv_string],0))</f>
        <v>#N/A</v>
      </c>
    </row>
    <row r="1170" spans="1:29" x14ac:dyDescent="0.25">
      <c r="A1170" s="5" t="s">
        <v>36</v>
      </c>
      <c r="B1170" s="5" t="s">
        <v>2573</v>
      </c>
      <c r="C1170">
        <v>20.5</v>
      </c>
      <c r="D1170">
        <v>1466</v>
      </c>
      <c r="E1170">
        <v>119</v>
      </c>
      <c r="F1170">
        <v>1749.7090000000001</v>
      </c>
      <c r="G1170">
        <v>2536</v>
      </c>
      <c r="H1170">
        <v>38.070999999999998</v>
      </c>
      <c r="I1170">
        <v>39.5</v>
      </c>
      <c r="J1170">
        <v>2486</v>
      </c>
      <c r="K1170">
        <v>155</v>
      </c>
      <c r="L1170">
        <v>3863.3580000000002</v>
      </c>
      <c r="M1170">
        <v>1168</v>
      </c>
      <c r="N1170">
        <v>69.606999999999999</v>
      </c>
      <c r="O1170">
        <v>3</v>
      </c>
      <c r="P1170" t="e">
        <f>INDEX(sgStats[gl_rank],MATCH(stat_prod_calc_test_venusaur[[#This Row],[iv_str]],sgStats[gl_iv_string],0))</f>
        <v>#N/A</v>
      </c>
      <c r="Q1170" t="e">
        <f>stat_prod_calc_test_venusaur[[#This Row],[sg_gl_rank]]=stat_prod_calc_test_venusaur[[#This Row],[gl_rank]]</f>
        <v>#N/A</v>
      </c>
      <c r="R1170">
        <f>ROUND(stat_prod_calc_test_venusaur[[#This Row],[gl_stat_product]],1)</f>
        <v>1749.7</v>
      </c>
      <c r="S1170" s="6" t="e">
        <f>INDEX(sgStats[gl_prod],MATCH(stat_prod_calc_test_venusaur[[#This Row],[iv_str]],sgStats[gl_iv_string],0))</f>
        <v>#N/A</v>
      </c>
      <c r="T1170" s="5">
        <f>ROUND(stat_prod_calc_test_venusaur[[#This Row],[gl_percent_rank]],2)</f>
        <v>38.07</v>
      </c>
      <c r="U1170" s="5" t="e">
        <f>INDEX(sgStats[gl_percent_sp],MATCH(stat_prod_calc_test_venusaur[[#This Row],[iv_str]],sgStats[gl_iv_string],0))</f>
        <v>#N/A</v>
      </c>
      <c r="V1170" s="5" t="e">
        <f>stat_prod_calc_test_venusaur[[#This Row],[my_gl_%sp]]=stat_prod_calc_test_venusaur[[#This Row],[sg_gl_%sp]]</f>
        <v>#N/A</v>
      </c>
      <c r="W1170" s="5">
        <f>ROUND(stat_prod_calc_test_venusaur[[#This Row],[gl_stat_product]]/$F$2*100,2)</f>
        <v>95.79</v>
      </c>
      <c r="X1170" s="5" t="e">
        <f>stat_prod_calc_test_venusaur[[#This Row],[Column1]]=stat_prod_calc_test_venusaur[[#This Row],[sg_gl_%sp]]</f>
        <v>#N/A</v>
      </c>
      <c r="Y1170" s="5">
        <f>stat_prod_calc_test_venusaur[[#This Row],[ul_stat_product]]/$L$66*100</f>
        <v>97.714926993757501</v>
      </c>
      <c r="Z1170" s="5" t="e">
        <f>INDEX(sgStats[gl_rank],MATCH(stat_prod_calc_test_venusaur[[#This Row],[iv_str]],sgStats[ul_iv_string],0))</f>
        <v>#N/A</v>
      </c>
      <c r="AA1170" s="5" t="e">
        <f>stat_prod_calc_test_venusaur[[#This Row],[sg_ul_rank]]=stat_prod_calc_test_venusaur[[#This Row],[ul_rank]]</f>
        <v>#N/A</v>
      </c>
      <c r="AB1170" s="5">
        <f>ROUND(stat_prod_calc_test_venusaur[[#This Row],[ul_stat_product]],1)</f>
        <v>3863.4</v>
      </c>
      <c r="AC1170" s="5" t="e">
        <f>INDEX(sgStats[ul_prod],MATCH(stat_prod_calc_test_venusaur[[#This Row],[iv_str]],sgStats[ul_iv_string],0))</f>
        <v>#N/A</v>
      </c>
    </row>
    <row r="1171" spans="1:29" x14ac:dyDescent="0.25">
      <c r="A1171" s="5" t="s">
        <v>36</v>
      </c>
      <c r="B1171" s="5" t="s">
        <v>272</v>
      </c>
      <c r="C1171">
        <v>20.5</v>
      </c>
      <c r="D1171">
        <v>1499</v>
      </c>
      <c r="E1171">
        <v>119</v>
      </c>
      <c r="F1171">
        <v>1811.567</v>
      </c>
      <c r="G1171">
        <v>236</v>
      </c>
      <c r="H1171">
        <v>94.260999999999996</v>
      </c>
      <c r="I1171">
        <v>38</v>
      </c>
      <c r="J1171">
        <v>2487</v>
      </c>
      <c r="K1171">
        <v>153</v>
      </c>
      <c r="L1171">
        <v>3863.1469999999999</v>
      </c>
      <c r="M1171">
        <v>1170</v>
      </c>
      <c r="N1171">
        <v>69.581000000000003</v>
      </c>
      <c r="O1171">
        <v>3</v>
      </c>
      <c r="P1171">
        <f>INDEX(sgStats[gl_rank],MATCH(stat_prod_calc_test_venusaur[[#This Row],[iv_str]],sgStats[gl_iv_string],0))</f>
        <v>236</v>
      </c>
      <c r="Q1171" t="b">
        <f>stat_prod_calc_test_venusaur[[#This Row],[sg_gl_rank]]=stat_prod_calc_test_venusaur[[#This Row],[gl_rank]]</f>
        <v>1</v>
      </c>
      <c r="R1171">
        <f>ROUND(stat_prod_calc_test_venusaur[[#This Row],[gl_stat_product]],1)</f>
        <v>1811.6</v>
      </c>
      <c r="S1171" s="6">
        <f>INDEX(sgStats[gl_prod],MATCH(stat_prod_calc_test_venusaur[[#This Row],[iv_str]],sgStats[gl_iv_string],0))</f>
        <v>1811.6</v>
      </c>
      <c r="T1171" s="5">
        <f>ROUND(stat_prod_calc_test_venusaur[[#This Row],[gl_percent_rank]],2)</f>
        <v>94.26</v>
      </c>
      <c r="U1171" s="5">
        <f>INDEX(sgStats[gl_percent_sp],MATCH(stat_prod_calc_test_venusaur[[#This Row],[iv_str]],sgStats[gl_iv_string],0))</f>
        <v>97.78</v>
      </c>
      <c r="V1171" s="5" t="b">
        <f>stat_prod_calc_test_venusaur[[#This Row],[my_gl_%sp]]=stat_prod_calc_test_venusaur[[#This Row],[sg_gl_%sp]]</f>
        <v>0</v>
      </c>
      <c r="W1171" s="5">
        <f>ROUND(stat_prod_calc_test_venusaur[[#This Row],[gl_stat_product]]/$F$2*100,2)</f>
        <v>99.18</v>
      </c>
      <c r="X1171" s="5" t="b">
        <f>stat_prod_calc_test_venusaur[[#This Row],[Column1]]=stat_prod_calc_test_venusaur[[#This Row],[sg_gl_%sp]]</f>
        <v>0</v>
      </c>
      <c r="Y1171" s="5">
        <f>stat_prod_calc_test_venusaur[[#This Row],[ul_stat_product]]/$L$66*100</f>
        <v>97.709590224657745</v>
      </c>
      <c r="Z1171" s="5" t="e">
        <f>INDEX(sgStats[gl_rank],MATCH(stat_prod_calc_test_venusaur[[#This Row],[iv_str]],sgStats[ul_iv_string],0))</f>
        <v>#N/A</v>
      </c>
      <c r="AA1171" s="5" t="e">
        <f>stat_prod_calc_test_venusaur[[#This Row],[sg_ul_rank]]=stat_prod_calc_test_venusaur[[#This Row],[ul_rank]]</f>
        <v>#N/A</v>
      </c>
      <c r="AB1171" s="5">
        <f>ROUND(stat_prod_calc_test_venusaur[[#This Row],[ul_stat_product]],1)</f>
        <v>3863.1</v>
      </c>
      <c r="AC1171" s="5" t="e">
        <f>INDEX(sgStats[ul_prod],MATCH(stat_prod_calc_test_venusaur[[#This Row],[iv_str]],sgStats[ul_iv_string],0))</f>
        <v>#N/A</v>
      </c>
    </row>
    <row r="1172" spans="1:29" x14ac:dyDescent="0.25">
      <c r="A1172" s="5" t="s">
        <v>36</v>
      </c>
      <c r="B1172" s="5" t="s">
        <v>89</v>
      </c>
      <c r="C1172">
        <v>21.5</v>
      </c>
      <c r="D1172">
        <v>1500</v>
      </c>
      <c r="E1172">
        <v>124</v>
      </c>
      <c r="F1172">
        <v>1827.413</v>
      </c>
      <c r="G1172">
        <v>53</v>
      </c>
      <c r="H1172">
        <v>98.73</v>
      </c>
      <c r="I1172">
        <v>41</v>
      </c>
      <c r="J1172">
        <v>2473</v>
      </c>
      <c r="K1172">
        <v>159</v>
      </c>
      <c r="L1172">
        <v>3863.0120000000002</v>
      </c>
      <c r="M1172">
        <v>1171</v>
      </c>
      <c r="N1172">
        <v>69.528999999999996</v>
      </c>
      <c r="O1172">
        <v>3</v>
      </c>
      <c r="P1172">
        <f>INDEX(sgStats[gl_rank],MATCH(stat_prod_calc_test_venusaur[[#This Row],[iv_str]],sgStats[gl_iv_string],0))</f>
        <v>53</v>
      </c>
      <c r="Q1172" t="b">
        <f>stat_prod_calc_test_venusaur[[#This Row],[sg_gl_rank]]=stat_prod_calc_test_venusaur[[#This Row],[gl_rank]]</f>
        <v>1</v>
      </c>
      <c r="R1172">
        <f>ROUND(stat_prod_calc_test_venusaur[[#This Row],[gl_stat_product]],1)</f>
        <v>1827.4</v>
      </c>
      <c r="S1172" s="6">
        <f>INDEX(sgStats[gl_prod],MATCH(stat_prod_calc_test_venusaur[[#This Row],[iv_str]],sgStats[gl_iv_string],0))</f>
        <v>1827.4</v>
      </c>
      <c r="T1172" s="5">
        <f>ROUND(stat_prod_calc_test_venusaur[[#This Row],[gl_percent_rank]],2)</f>
        <v>98.73</v>
      </c>
      <c r="U1172" s="5">
        <f>INDEX(sgStats[gl_percent_sp],MATCH(stat_prod_calc_test_venusaur[[#This Row],[iv_str]],sgStats[gl_iv_string],0))</f>
        <v>98.64</v>
      </c>
      <c r="V1172" s="5" t="b">
        <f>stat_prod_calc_test_venusaur[[#This Row],[my_gl_%sp]]=stat_prod_calc_test_venusaur[[#This Row],[sg_gl_%sp]]</f>
        <v>0</v>
      </c>
      <c r="W1172" s="5">
        <f>ROUND(stat_prod_calc_test_venusaur[[#This Row],[gl_stat_product]]/$F$2*100,2)</f>
        <v>100.04</v>
      </c>
      <c r="X1172" s="5" t="b">
        <f>stat_prod_calc_test_venusaur[[#This Row],[Column1]]=stat_prod_calc_test_venusaur[[#This Row],[sg_gl_%sp]]</f>
        <v>0</v>
      </c>
      <c r="Y1172" s="5">
        <f>stat_prod_calc_test_venusaur[[#This Row],[ul_stat_product]]/$L$66*100</f>
        <v>97.706175704143689</v>
      </c>
      <c r="Z1172" s="5" t="e">
        <f>INDEX(sgStats[gl_rank],MATCH(stat_prod_calc_test_venusaur[[#This Row],[iv_str]],sgStats[ul_iv_string],0))</f>
        <v>#N/A</v>
      </c>
      <c r="AA1172" s="5" t="e">
        <f>stat_prod_calc_test_venusaur[[#This Row],[sg_ul_rank]]=stat_prod_calc_test_venusaur[[#This Row],[ul_rank]]</f>
        <v>#N/A</v>
      </c>
      <c r="AB1172" s="5">
        <f>ROUND(stat_prod_calc_test_venusaur[[#This Row],[ul_stat_product]],1)</f>
        <v>3863</v>
      </c>
      <c r="AC1172" s="5" t="e">
        <f>INDEX(sgStats[ul_prod],MATCH(stat_prod_calc_test_venusaur[[#This Row],[iv_str]],sgStats[ul_iv_string],0))</f>
        <v>#N/A</v>
      </c>
    </row>
    <row r="1173" spans="1:29" x14ac:dyDescent="0.25">
      <c r="A1173" s="5" t="s">
        <v>36</v>
      </c>
      <c r="B1173" s="5" t="s">
        <v>240</v>
      </c>
      <c r="C1173">
        <v>21.5</v>
      </c>
      <c r="D1173">
        <v>1496</v>
      </c>
      <c r="E1173">
        <v>123</v>
      </c>
      <c r="F1173">
        <v>1812.6759999999999</v>
      </c>
      <c r="G1173">
        <v>204</v>
      </c>
      <c r="H1173">
        <v>95.018000000000001</v>
      </c>
      <c r="I1173">
        <v>41</v>
      </c>
      <c r="J1173">
        <v>2466</v>
      </c>
      <c r="K1173">
        <v>159</v>
      </c>
      <c r="L1173">
        <v>3863.0120000000002</v>
      </c>
      <c r="M1173">
        <v>1171</v>
      </c>
      <c r="N1173">
        <v>69.528999999999996</v>
      </c>
      <c r="O1173">
        <v>3</v>
      </c>
      <c r="P1173">
        <f>INDEX(sgStats[gl_rank],MATCH(stat_prod_calc_test_venusaur[[#This Row],[iv_str]],sgStats[gl_iv_string],0))</f>
        <v>204</v>
      </c>
      <c r="Q1173" t="b">
        <f>stat_prod_calc_test_venusaur[[#This Row],[sg_gl_rank]]=stat_prod_calc_test_venusaur[[#This Row],[gl_rank]]</f>
        <v>1</v>
      </c>
      <c r="R1173">
        <f>ROUND(stat_prod_calc_test_venusaur[[#This Row],[gl_stat_product]],1)</f>
        <v>1812.7</v>
      </c>
      <c r="S1173" s="6">
        <f>INDEX(sgStats[gl_prod],MATCH(stat_prod_calc_test_venusaur[[#This Row],[iv_str]],sgStats[gl_iv_string],0))</f>
        <v>1812.7</v>
      </c>
      <c r="T1173" s="5">
        <f>ROUND(stat_prod_calc_test_venusaur[[#This Row],[gl_percent_rank]],2)</f>
        <v>95.02</v>
      </c>
      <c r="U1173" s="5">
        <f>INDEX(sgStats[gl_percent_sp],MATCH(stat_prod_calc_test_venusaur[[#This Row],[iv_str]],sgStats[gl_iv_string],0))</f>
        <v>97.84</v>
      </c>
      <c r="V1173" s="5" t="b">
        <f>stat_prod_calc_test_venusaur[[#This Row],[my_gl_%sp]]=stat_prod_calc_test_venusaur[[#This Row],[sg_gl_%sp]]</f>
        <v>0</v>
      </c>
      <c r="W1173" s="5">
        <f>ROUND(stat_prod_calc_test_venusaur[[#This Row],[gl_stat_product]]/$F$2*100,2)</f>
        <v>99.24</v>
      </c>
      <c r="X1173" s="5" t="b">
        <f>stat_prod_calc_test_venusaur[[#This Row],[Column1]]=stat_prod_calc_test_venusaur[[#This Row],[sg_gl_%sp]]</f>
        <v>0</v>
      </c>
      <c r="Y1173" s="5">
        <f>stat_prod_calc_test_venusaur[[#This Row],[ul_stat_product]]/$L$66*100</f>
        <v>97.706175704143689</v>
      </c>
      <c r="Z1173" s="5" t="e">
        <f>INDEX(sgStats[gl_rank],MATCH(stat_prod_calc_test_venusaur[[#This Row],[iv_str]],sgStats[ul_iv_string],0))</f>
        <v>#N/A</v>
      </c>
      <c r="AA1173" s="5" t="e">
        <f>stat_prod_calc_test_venusaur[[#This Row],[sg_ul_rank]]=stat_prod_calc_test_venusaur[[#This Row],[ul_rank]]</f>
        <v>#N/A</v>
      </c>
      <c r="AB1173" s="5">
        <f>ROUND(stat_prod_calc_test_venusaur[[#This Row],[ul_stat_product]],1)</f>
        <v>3863</v>
      </c>
      <c r="AC1173" s="5" t="e">
        <f>INDEX(sgStats[ul_prod],MATCH(stat_prod_calc_test_venusaur[[#This Row],[iv_str]],sgStats[ul_iv_string],0))</f>
        <v>#N/A</v>
      </c>
    </row>
    <row r="1174" spans="1:29" x14ac:dyDescent="0.25">
      <c r="A1174" s="5" t="s">
        <v>36</v>
      </c>
      <c r="B1174" s="5" t="s">
        <v>2626</v>
      </c>
      <c r="C1174">
        <v>20.5</v>
      </c>
      <c r="D1174">
        <v>1469</v>
      </c>
      <c r="E1174">
        <v>122</v>
      </c>
      <c r="F1174">
        <v>1748.521</v>
      </c>
      <c r="G1174">
        <v>2590</v>
      </c>
      <c r="H1174">
        <v>36.752000000000002</v>
      </c>
      <c r="I1174">
        <v>39.5</v>
      </c>
      <c r="J1174">
        <v>2491</v>
      </c>
      <c r="K1174">
        <v>159</v>
      </c>
      <c r="L1174">
        <v>3862.98</v>
      </c>
      <c r="M1174">
        <v>1173</v>
      </c>
      <c r="N1174">
        <v>69.477000000000004</v>
      </c>
      <c r="O1174">
        <v>3</v>
      </c>
      <c r="P1174" t="e">
        <f>INDEX(sgStats[gl_rank],MATCH(stat_prod_calc_test_venusaur[[#This Row],[iv_str]],sgStats[gl_iv_string],0))</f>
        <v>#N/A</v>
      </c>
      <c r="Q1174" t="e">
        <f>stat_prod_calc_test_venusaur[[#This Row],[sg_gl_rank]]=stat_prod_calc_test_venusaur[[#This Row],[gl_rank]]</f>
        <v>#N/A</v>
      </c>
      <c r="R1174">
        <f>ROUND(stat_prod_calc_test_venusaur[[#This Row],[gl_stat_product]],1)</f>
        <v>1748.5</v>
      </c>
      <c r="S1174" s="6" t="e">
        <f>INDEX(sgStats[gl_prod],MATCH(stat_prod_calc_test_venusaur[[#This Row],[iv_str]],sgStats[gl_iv_string],0))</f>
        <v>#N/A</v>
      </c>
      <c r="T1174" s="5">
        <f>ROUND(stat_prod_calc_test_venusaur[[#This Row],[gl_percent_rank]],2)</f>
        <v>36.75</v>
      </c>
      <c r="U1174" s="5" t="e">
        <f>INDEX(sgStats[gl_percent_sp],MATCH(stat_prod_calc_test_venusaur[[#This Row],[iv_str]],sgStats[gl_iv_string],0))</f>
        <v>#N/A</v>
      </c>
      <c r="V1174" s="5" t="e">
        <f>stat_prod_calc_test_venusaur[[#This Row],[my_gl_%sp]]=stat_prod_calc_test_venusaur[[#This Row],[sg_gl_%sp]]</f>
        <v>#N/A</v>
      </c>
      <c r="W1174" s="5">
        <f>ROUND(stat_prod_calc_test_venusaur[[#This Row],[gl_stat_product]]/$F$2*100,2)</f>
        <v>95.72</v>
      </c>
      <c r="X1174" s="5" t="e">
        <f>stat_prod_calc_test_venusaur[[#This Row],[Column1]]=stat_prod_calc_test_venusaur[[#This Row],[sg_gl_%sp]]</f>
        <v>#N/A</v>
      </c>
      <c r="Y1174" s="5">
        <f>stat_prod_calc_test_venusaur[[#This Row],[ul_stat_product]]/$L$66*100</f>
        <v>97.705366336318136</v>
      </c>
      <c r="Z1174" s="5" t="e">
        <f>INDEX(sgStats[gl_rank],MATCH(stat_prod_calc_test_venusaur[[#This Row],[iv_str]],sgStats[ul_iv_string],0))</f>
        <v>#N/A</v>
      </c>
      <c r="AA1174" s="5" t="e">
        <f>stat_prod_calc_test_venusaur[[#This Row],[sg_ul_rank]]=stat_prod_calc_test_venusaur[[#This Row],[ul_rank]]</f>
        <v>#N/A</v>
      </c>
      <c r="AB1174" s="5">
        <f>ROUND(stat_prod_calc_test_venusaur[[#This Row],[ul_stat_product]],1)</f>
        <v>3863</v>
      </c>
      <c r="AC1174" s="5" t="e">
        <f>INDEX(sgStats[ul_prod],MATCH(stat_prod_calc_test_venusaur[[#This Row],[iv_str]],sgStats[ul_iv_string],0))</f>
        <v>#N/A</v>
      </c>
    </row>
    <row r="1175" spans="1:29" x14ac:dyDescent="0.25">
      <c r="A1175" s="5" t="s">
        <v>36</v>
      </c>
      <c r="B1175" s="5" t="s">
        <v>2627</v>
      </c>
      <c r="C1175">
        <v>20.5</v>
      </c>
      <c r="D1175">
        <v>1466</v>
      </c>
      <c r="E1175">
        <v>122</v>
      </c>
      <c r="F1175">
        <v>1748.521</v>
      </c>
      <c r="G1175">
        <v>2590</v>
      </c>
      <c r="H1175">
        <v>36.752000000000002</v>
      </c>
      <c r="I1175">
        <v>39.5</v>
      </c>
      <c r="J1175">
        <v>2485</v>
      </c>
      <c r="K1175">
        <v>159</v>
      </c>
      <c r="L1175">
        <v>3862.98</v>
      </c>
      <c r="M1175">
        <v>1173</v>
      </c>
      <c r="N1175">
        <v>69.477000000000004</v>
      </c>
      <c r="O1175">
        <v>3</v>
      </c>
      <c r="P1175" t="e">
        <f>INDEX(sgStats[gl_rank],MATCH(stat_prod_calc_test_venusaur[[#This Row],[iv_str]],sgStats[gl_iv_string],0))</f>
        <v>#N/A</v>
      </c>
      <c r="Q1175" t="e">
        <f>stat_prod_calc_test_venusaur[[#This Row],[sg_gl_rank]]=stat_prod_calc_test_venusaur[[#This Row],[gl_rank]]</f>
        <v>#N/A</v>
      </c>
      <c r="R1175">
        <f>ROUND(stat_prod_calc_test_venusaur[[#This Row],[gl_stat_product]],1)</f>
        <v>1748.5</v>
      </c>
      <c r="S1175" s="6" t="e">
        <f>INDEX(sgStats[gl_prod],MATCH(stat_prod_calc_test_venusaur[[#This Row],[iv_str]],sgStats[gl_iv_string],0))</f>
        <v>#N/A</v>
      </c>
      <c r="T1175" s="5">
        <f>ROUND(stat_prod_calc_test_venusaur[[#This Row],[gl_percent_rank]],2)</f>
        <v>36.75</v>
      </c>
      <c r="U1175" s="5" t="e">
        <f>INDEX(sgStats[gl_percent_sp],MATCH(stat_prod_calc_test_venusaur[[#This Row],[iv_str]],sgStats[gl_iv_string],0))</f>
        <v>#N/A</v>
      </c>
      <c r="V1175" s="5" t="e">
        <f>stat_prod_calc_test_venusaur[[#This Row],[my_gl_%sp]]=stat_prod_calc_test_venusaur[[#This Row],[sg_gl_%sp]]</f>
        <v>#N/A</v>
      </c>
      <c r="W1175" s="5">
        <f>ROUND(stat_prod_calc_test_venusaur[[#This Row],[gl_stat_product]]/$F$2*100,2)</f>
        <v>95.72</v>
      </c>
      <c r="X1175" s="5" t="e">
        <f>stat_prod_calc_test_venusaur[[#This Row],[Column1]]=stat_prod_calc_test_venusaur[[#This Row],[sg_gl_%sp]]</f>
        <v>#N/A</v>
      </c>
      <c r="Y1175" s="5">
        <f>stat_prod_calc_test_venusaur[[#This Row],[ul_stat_product]]/$L$66*100</f>
        <v>97.705366336318136</v>
      </c>
      <c r="Z1175" s="5" t="e">
        <f>INDEX(sgStats[gl_rank],MATCH(stat_prod_calc_test_venusaur[[#This Row],[iv_str]],sgStats[ul_iv_string],0))</f>
        <v>#N/A</v>
      </c>
      <c r="AA1175" s="5" t="e">
        <f>stat_prod_calc_test_venusaur[[#This Row],[sg_ul_rank]]=stat_prod_calc_test_venusaur[[#This Row],[ul_rank]]</f>
        <v>#N/A</v>
      </c>
      <c r="AB1175" s="5">
        <f>ROUND(stat_prod_calc_test_venusaur[[#This Row],[ul_stat_product]],1)</f>
        <v>3863</v>
      </c>
      <c r="AC1175" s="5" t="e">
        <f>INDEX(sgStats[ul_prod],MATCH(stat_prod_calc_test_venusaur[[#This Row],[iv_str]],sgStats[ul_iv_string],0))</f>
        <v>#N/A</v>
      </c>
    </row>
    <row r="1176" spans="1:29" x14ac:dyDescent="0.25">
      <c r="A1176" s="5" t="s">
        <v>36</v>
      </c>
      <c r="B1176" s="5" t="s">
        <v>83</v>
      </c>
      <c r="C1176">
        <v>21.5</v>
      </c>
      <c r="D1176">
        <v>1500</v>
      </c>
      <c r="E1176">
        <v>121</v>
      </c>
      <c r="F1176">
        <v>1829.1610000000001</v>
      </c>
      <c r="G1176">
        <v>47</v>
      </c>
      <c r="H1176">
        <v>98.876999999999995</v>
      </c>
      <c r="I1176">
        <v>41</v>
      </c>
      <c r="J1176">
        <v>2473</v>
      </c>
      <c r="K1176">
        <v>155</v>
      </c>
      <c r="L1176">
        <v>3862.886</v>
      </c>
      <c r="M1176">
        <v>1175</v>
      </c>
      <c r="N1176">
        <v>69.373000000000005</v>
      </c>
      <c r="O1176">
        <v>3</v>
      </c>
      <c r="P1176">
        <f>INDEX(sgStats[gl_rank],MATCH(stat_prod_calc_test_venusaur[[#This Row],[iv_str]],sgStats[gl_iv_string],0))</f>
        <v>47</v>
      </c>
      <c r="Q1176" t="b">
        <f>stat_prod_calc_test_venusaur[[#This Row],[sg_gl_rank]]=stat_prod_calc_test_venusaur[[#This Row],[gl_rank]]</f>
        <v>1</v>
      </c>
      <c r="R1176">
        <f>ROUND(stat_prod_calc_test_venusaur[[#This Row],[gl_stat_product]],1)</f>
        <v>1829.2</v>
      </c>
      <c r="S1176" s="6">
        <f>INDEX(sgStats[gl_prod],MATCH(stat_prod_calc_test_venusaur[[#This Row],[iv_str]],sgStats[gl_iv_string],0))</f>
        <v>1829.2</v>
      </c>
      <c r="T1176" s="5">
        <f>ROUND(stat_prod_calc_test_venusaur[[#This Row],[gl_percent_rank]],2)</f>
        <v>98.88</v>
      </c>
      <c r="U1176" s="5">
        <f>INDEX(sgStats[gl_percent_sp],MATCH(stat_prod_calc_test_venusaur[[#This Row],[iv_str]],sgStats[gl_iv_string],0))</f>
        <v>98.73</v>
      </c>
      <c r="V1176" s="5" t="b">
        <f>stat_prod_calc_test_venusaur[[#This Row],[my_gl_%sp]]=stat_prod_calc_test_venusaur[[#This Row],[sg_gl_%sp]]</f>
        <v>0</v>
      </c>
      <c r="W1176" s="5">
        <f>ROUND(stat_prod_calc_test_venusaur[[#This Row],[gl_stat_product]]/$F$2*100,2)</f>
        <v>100.14</v>
      </c>
      <c r="X1176" s="5" t="b">
        <f>stat_prod_calc_test_venusaur[[#This Row],[Column1]]=stat_prod_calc_test_venusaur[[#This Row],[sg_gl_%sp]]</f>
        <v>0</v>
      </c>
      <c r="Y1176" s="5">
        <f>stat_prod_calc_test_venusaur[[#This Row],[ul_stat_product]]/$L$66*100</f>
        <v>97.702988818330567</v>
      </c>
      <c r="Z1176" s="5" t="e">
        <f>INDEX(sgStats[gl_rank],MATCH(stat_prod_calc_test_venusaur[[#This Row],[iv_str]],sgStats[ul_iv_string],0))</f>
        <v>#N/A</v>
      </c>
      <c r="AA1176" s="5" t="e">
        <f>stat_prod_calc_test_venusaur[[#This Row],[sg_ul_rank]]=stat_prod_calc_test_venusaur[[#This Row],[ul_rank]]</f>
        <v>#N/A</v>
      </c>
      <c r="AB1176" s="5">
        <f>ROUND(stat_prod_calc_test_venusaur[[#This Row],[ul_stat_product]],1)</f>
        <v>3862.9</v>
      </c>
      <c r="AC1176" s="5" t="e">
        <f>INDEX(sgStats[ul_prod],MATCH(stat_prod_calc_test_venusaur[[#This Row],[iv_str]],sgStats[ul_iv_string],0))</f>
        <v>#N/A</v>
      </c>
    </row>
    <row r="1177" spans="1:29" x14ac:dyDescent="0.25">
      <c r="A1177" s="5" t="s">
        <v>36</v>
      </c>
      <c r="B1177" s="5" t="s">
        <v>215</v>
      </c>
      <c r="C1177">
        <v>21.5</v>
      </c>
      <c r="D1177">
        <v>1500</v>
      </c>
      <c r="E1177">
        <v>120</v>
      </c>
      <c r="F1177">
        <v>1814.0429999999999</v>
      </c>
      <c r="G1177">
        <v>179</v>
      </c>
      <c r="H1177">
        <v>95.58</v>
      </c>
      <c r="I1177">
        <v>41</v>
      </c>
      <c r="J1177">
        <v>2473</v>
      </c>
      <c r="K1177">
        <v>155</v>
      </c>
      <c r="L1177">
        <v>3862.886</v>
      </c>
      <c r="M1177">
        <v>1175</v>
      </c>
      <c r="N1177">
        <v>69.373000000000005</v>
      </c>
      <c r="O1177">
        <v>3</v>
      </c>
      <c r="P1177">
        <f>INDEX(sgStats[gl_rank],MATCH(stat_prod_calc_test_venusaur[[#This Row],[iv_str]],sgStats[gl_iv_string],0))</f>
        <v>179</v>
      </c>
      <c r="Q1177" t="b">
        <f>stat_prod_calc_test_venusaur[[#This Row],[sg_gl_rank]]=stat_prod_calc_test_venusaur[[#This Row],[gl_rank]]</f>
        <v>1</v>
      </c>
      <c r="R1177">
        <f>ROUND(stat_prod_calc_test_venusaur[[#This Row],[gl_stat_product]],1)</f>
        <v>1814</v>
      </c>
      <c r="S1177" s="6">
        <f>INDEX(sgStats[gl_prod],MATCH(stat_prod_calc_test_venusaur[[#This Row],[iv_str]],sgStats[gl_iv_string],0))</f>
        <v>1814</v>
      </c>
      <c r="T1177" s="5">
        <f>ROUND(stat_prod_calc_test_venusaur[[#This Row],[gl_percent_rank]],2)</f>
        <v>95.58</v>
      </c>
      <c r="U1177" s="5">
        <f>INDEX(sgStats[gl_percent_sp],MATCH(stat_prod_calc_test_venusaur[[#This Row],[iv_str]],sgStats[gl_iv_string],0))</f>
        <v>97.92</v>
      </c>
      <c r="V1177" s="5" t="b">
        <f>stat_prod_calc_test_venusaur[[#This Row],[my_gl_%sp]]=stat_prod_calc_test_venusaur[[#This Row],[sg_gl_%sp]]</f>
        <v>0</v>
      </c>
      <c r="W1177" s="5">
        <f>ROUND(stat_prod_calc_test_venusaur[[#This Row],[gl_stat_product]]/$F$2*100,2)</f>
        <v>99.31</v>
      </c>
      <c r="X1177" s="5" t="b">
        <f>stat_prod_calc_test_venusaur[[#This Row],[Column1]]=stat_prod_calc_test_venusaur[[#This Row],[sg_gl_%sp]]</f>
        <v>0</v>
      </c>
      <c r="Y1177" s="5">
        <f>stat_prod_calc_test_venusaur[[#This Row],[ul_stat_product]]/$L$66*100</f>
        <v>97.702988818330567</v>
      </c>
      <c r="Z1177" s="5" t="e">
        <f>INDEX(sgStats[gl_rank],MATCH(stat_prod_calc_test_venusaur[[#This Row],[iv_str]],sgStats[ul_iv_string],0))</f>
        <v>#N/A</v>
      </c>
      <c r="AA1177" s="5" t="e">
        <f>stat_prod_calc_test_venusaur[[#This Row],[sg_ul_rank]]=stat_prod_calc_test_venusaur[[#This Row],[ul_rank]]</f>
        <v>#N/A</v>
      </c>
      <c r="AB1177" s="5">
        <f>ROUND(stat_prod_calc_test_venusaur[[#This Row],[ul_stat_product]],1)</f>
        <v>3862.9</v>
      </c>
      <c r="AC1177" s="5" t="e">
        <f>INDEX(sgStats[ul_prod],MATCH(stat_prod_calc_test_venusaur[[#This Row],[iv_str]],sgStats[ul_iv_string],0))</f>
        <v>#N/A</v>
      </c>
    </row>
    <row r="1178" spans="1:29" x14ac:dyDescent="0.25">
      <c r="A1178" s="5" t="s">
        <v>36</v>
      </c>
      <c r="B1178" s="5" t="s">
        <v>216</v>
      </c>
      <c r="C1178">
        <v>21.5</v>
      </c>
      <c r="D1178">
        <v>1496</v>
      </c>
      <c r="E1178">
        <v>120</v>
      </c>
      <c r="F1178">
        <v>1814.0429999999999</v>
      </c>
      <c r="G1178">
        <v>179</v>
      </c>
      <c r="H1178">
        <v>95.58</v>
      </c>
      <c r="I1178">
        <v>41</v>
      </c>
      <c r="J1178">
        <v>2467</v>
      </c>
      <c r="K1178">
        <v>155</v>
      </c>
      <c r="L1178">
        <v>3862.886</v>
      </c>
      <c r="M1178">
        <v>1175</v>
      </c>
      <c r="N1178">
        <v>69.373000000000005</v>
      </c>
      <c r="O1178">
        <v>3</v>
      </c>
      <c r="P1178">
        <f>INDEX(sgStats[gl_rank],MATCH(stat_prod_calc_test_venusaur[[#This Row],[iv_str]],sgStats[gl_iv_string],0))</f>
        <v>180</v>
      </c>
      <c r="Q1178" t="b">
        <f>stat_prod_calc_test_venusaur[[#This Row],[sg_gl_rank]]=stat_prod_calc_test_venusaur[[#This Row],[gl_rank]]</f>
        <v>0</v>
      </c>
      <c r="R1178">
        <f>ROUND(stat_prod_calc_test_venusaur[[#This Row],[gl_stat_product]],1)</f>
        <v>1814</v>
      </c>
      <c r="S1178" s="6">
        <f>INDEX(sgStats[gl_prod],MATCH(stat_prod_calc_test_venusaur[[#This Row],[iv_str]],sgStats[gl_iv_string],0))</f>
        <v>1814</v>
      </c>
      <c r="T1178" s="5">
        <f>ROUND(stat_prod_calc_test_venusaur[[#This Row],[gl_percent_rank]],2)</f>
        <v>95.58</v>
      </c>
      <c r="U1178" s="5">
        <f>INDEX(sgStats[gl_percent_sp],MATCH(stat_prod_calc_test_venusaur[[#This Row],[iv_str]],sgStats[gl_iv_string],0))</f>
        <v>97.92</v>
      </c>
      <c r="V1178" s="5" t="b">
        <f>stat_prod_calc_test_venusaur[[#This Row],[my_gl_%sp]]=stat_prod_calc_test_venusaur[[#This Row],[sg_gl_%sp]]</f>
        <v>0</v>
      </c>
      <c r="W1178" s="5">
        <f>ROUND(stat_prod_calc_test_venusaur[[#This Row],[gl_stat_product]]/$F$2*100,2)</f>
        <v>99.31</v>
      </c>
      <c r="X1178" s="5" t="b">
        <f>stat_prod_calc_test_venusaur[[#This Row],[Column1]]=stat_prod_calc_test_venusaur[[#This Row],[sg_gl_%sp]]</f>
        <v>0</v>
      </c>
      <c r="Y1178" s="5">
        <f>stat_prod_calc_test_venusaur[[#This Row],[ul_stat_product]]/$L$66*100</f>
        <v>97.702988818330567</v>
      </c>
      <c r="Z1178" s="5" t="e">
        <f>INDEX(sgStats[gl_rank],MATCH(stat_prod_calc_test_venusaur[[#This Row],[iv_str]],sgStats[ul_iv_string],0))</f>
        <v>#N/A</v>
      </c>
      <c r="AA1178" s="5" t="e">
        <f>stat_prod_calc_test_venusaur[[#This Row],[sg_ul_rank]]=stat_prod_calc_test_venusaur[[#This Row],[ul_rank]]</f>
        <v>#N/A</v>
      </c>
      <c r="AB1178" s="5">
        <f>ROUND(stat_prod_calc_test_venusaur[[#This Row],[ul_stat_product]],1)</f>
        <v>3862.9</v>
      </c>
      <c r="AC1178" s="5" t="e">
        <f>INDEX(sgStats[ul_prod],MATCH(stat_prod_calc_test_venusaur[[#This Row],[iv_str]],sgStats[ul_iv_string],0))</f>
        <v>#N/A</v>
      </c>
    </row>
    <row r="1179" spans="1:29" x14ac:dyDescent="0.25">
      <c r="A1179" s="5" t="s">
        <v>36</v>
      </c>
      <c r="B1179" s="5" t="s">
        <v>2214</v>
      </c>
      <c r="C1179">
        <v>21</v>
      </c>
      <c r="D1179">
        <v>1469</v>
      </c>
      <c r="E1179">
        <v>119</v>
      </c>
      <c r="F1179">
        <v>1757.079</v>
      </c>
      <c r="G1179">
        <v>2178</v>
      </c>
      <c r="H1179">
        <v>46.838000000000001</v>
      </c>
      <c r="I1179">
        <v>41</v>
      </c>
      <c r="J1179">
        <v>2479</v>
      </c>
      <c r="K1179">
        <v>155</v>
      </c>
      <c r="L1179">
        <v>3862.886</v>
      </c>
      <c r="M1179">
        <v>1175</v>
      </c>
      <c r="N1179">
        <v>69.373000000000005</v>
      </c>
      <c r="O1179">
        <v>3</v>
      </c>
      <c r="P1179" t="e">
        <f>INDEX(sgStats[gl_rank],MATCH(stat_prod_calc_test_venusaur[[#This Row],[iv_str]],sgStats[gl_iv_string],0))</f>
        <v>#N/A</v>
      </c>
      <c r="Q1179" t="e">
        <f>stat_prod_calc_test_venusaur[[#This Row],[sg_gl_rank]]=stat_prod_calc_test_venusaur[[#This Row],[gl_rank]]</f>
        <v>#N/A</v>
      </c>
      <c r="R1179">
        <f>ROUND(stat_prod_calc_test_venusaur[[#This Row],[gl_stat_product]],1)</f>
        <v>1757.1</v>
      </c>
      <c r="S1179" s="6" t="e">
        <f>INDEX(sgStats[gl_prod],MATCH(stat_prod_calc_test_venusaur[[#This Row],[iv_str]],sgStats[gl_iv_string],0))</f>
        <v>#N/A</v>
      </c>
      <c r="T1179" s="5">
        <f>ROUND(stat_prod_calc_test_venusaur[[#This Row],[gl_percent_rank]],2)</f>
        <v>46.84</v>
      </c>
      <c r="U1179" s="5" t="e">
        <f>INDEX(sgStats[gl_percent_sp],MATCH(stat_prod_calc_test_venusaur[[#This Row],[iv_str]],sgStats[gl_iv_string],0))</f>
        <v>#N/A</v>
      </c>
      <c r="V1179" s="5" t="e">
        <f>stat_prod_calc_test_venusaur[[#This Row],[my_gl_%sp]]=stat_prod_calc_test_venusaur[[#This Row],[sg_gl_%sp]]</f>
        <v>#N/A</v>
      </c>
      <c r="W1179" s="5">
        <f>ROUND(stat_prod_calc_test_venusaur[[#This Row],[gl_stat_product]]/$F$2*100,2)</f>
        <v>96.19</v>
      </c>
      <c r="X1179" s="5" t="e">
        <f>stat_prod_calc_test_venusaur[[#This Row],[Column1]]=stat_prod_calc_test_venusaur[[#This Row],[sg_gl_%sp]]</f>
        <v>#N/A</v>
      </c>
      <c r="Y1179" s="5">
        <f>stat_prod_calc_test_venusaur[[#This Row],[ul_stat_product]]/$L$66*100</f>
        <v>97.702988818330567</v>
      </c>
      <c r="Z1179" s="5" t="e">
        <f>INDEX(sgStats[gl_rank],MATCH(stat_prod_calc_test_venusaur[[#This Row],[iv_str]],sgStats[ul_iv_string],0))</f>
        <v>#N/A</v>
      </c>
      <c r="AA1179" s="5" t="e">
        <f>stat_prod_calc_test_venusaur[[#This Row],[sg_ul_rank]]=stat_prod_calc_test_venusaur[[#This Row],[ul_rank]]</f>
        <v>#N/A</v>
      </c>
      <c r="AB1179" s="5">
        <f>ROUND(stat_prod_calc_test_venusaur[[#This Row],[ul_stat_product]],1)</f>
        <v>3862.9</v>
      </c>
      <c r="AC1179" s="5" t="e">
        <f>INDEX(sgStats[ul_prod],MATCH(stat_prod_calc_test_venusaur[[#This Row],[iv_str]],sgStats[ul_iv_string],0))</f>
        <v>#N/A</v>
      </c>
    </row>
    <row r="1180" spans="1:29" x14ac:dyDescent="0.25">
      <c r="A1180" s="5" t="s">
        <v>36</v>
      </c>
      <c r="B1180" s="5" t="s">
        <v>3112</v>
      </c>
      <c r="C1180">
        <v>20</v>
      </c>
      <c r="D1180">
        <v>1466</v>
      </c>
      <c r="E1180">
        <v>117</v>
      </c>
      <c r="F1180">
        <v>1737.54</v>
      </c>
      <c r="G1180">
        <v>3076</v>
      </c>
      <c r="H1180">
        <v>24.908000000000001</v>
      </c>
      <c r="I1180">
        <v>38</v>
      </c>
      <c r="J1180">
        <v>2493</v>
      </c>
      <c r="K1180">
        <v>153</v>
      </c>
      <c r="L1180">
        <v>3862.8690000000001</v>
      </c>
      <c r="M1180">
        <v>1179</v>
      </c>
      <c r="N1180">
        <v>69.346999999999994</v>
      </c>
      <c r="O1180">
        <v>3</v>
      </c>
      <c r="P1180" t="e">
        <f>INDEX(sgStats[gl_rank],MATCH(stat_prod_calc_test_venusaur[[#This Row],[iv_str]],sgStats[gl_iv_string],0))</f>
        <v>#N/A</v>
      </c>
      <c r="Q1180" t="e">
        <f>stat_prod_calc_test_venusaur[[#This Row],[sg_gl_rank]]=stat_prod_calc_test_venusaur[[#This Row],[gl_rank]]</f>
        <v>#N/A</v>
      </c>
      <c r="R1180">
        <f>ROUND(stat_prod_calc_test_venusaur[[#This Row],[gl_stat_product]],1)</f>
        <v>1737.5</v>
      </c>
      <c r="S1180" s="6" t="e">
        <f>INDEX(sgStats[gl_prod],MATCH(stat_prod_calc_test_venusaur[[#This Row],[iv_str]],sgStats[gl_iv_string],0))</f>
        <v>#N/A</v>
      </c>
      <c r="T1180" s="5">
        <f>ROUND(stat_prod_calc_test_venusaur[[#This Row],[gl_percent_rank]],2)</f>
        <v>24.91</v>
      </c>
      <c r="U1180" s="5" t="e">
        <f>INDEX(sgStats[gl_percent_sp],MATCH(stat_prod_calc_test_venusaur[[#This Row],[iv_str]],sgStats[gl_iv_string],0))</f>
        <v>#N/A</v>
      </c>
      <c r="V1180" s="5" t="e">
        <f>stat_prod_calc_test_venusaur[[#This Row],[my_gl_%sp]]=stat_prod_calc_test_venusaur[[#This Row],[sg_gl_%sp]]</f>
        <v>#N/A</v>
      </c>
      <c r="W1180" s="5">
        <f>ROUND(stat_prod_calc_test_venusaur[[#This Row],[gl_stat_product]]/$F$2*100,2)</f>
        <v>95.12</v>
      </c>
      <c r="X1180" s="5" t="e">
        <f>stat_prod_calc_test_venusaur[[#This Row],[Column1]]=stat_prod_calc_test_venusaur[[#This Row],[sg_gl_%sp]]</f>
        <v>#N/A</v>
      </c>
      <c r="Y1180" s="5">
        <f>stat_prod_calc_test_venusaur[[#This Row],[ul_stat_product]]/$L$66*100</f>
        <v>97.702558841673238</v>
      </c>
      <c r="Z1180" s="5" t="e">
        <f>INDEX(sgStats[gl_rank],MATCH(stat_prod_calc_test_venusaur[[#This Row],[iv_str]],sgStats[ul_iv_string],0))</f>
        <v>#N/A</v>
      </c>
      <c r="AA1180" s="5" t="e">
        <f>stat_prod_calc_test_venusaur[[#This Row],[sg_ul_rank]]=stat_prod_calc_test_venusaur[[#This Row],[ul_rank]]</f>
        <v>#N/A</v>
      </c>
      <c r="AB1180" s="5">
        <f>ROUND(stat_prod_calc_test_venusaur[[#This Row],[ul_stat_product]],1)</f>
        <v>3862.9</v>
      </c>
      <c r="AC1180" s="5" t="e">
        <f>INDEX(sgStats[ul_prod],MATCH(stat_prod_calc_test_venusaur[[#This Row],[iv_str]],sgStats[ul_iv_string],0))</f>
        <v>#N/A</v>
      </c>
    </row>
    <row r="1181" spans="1:29" x14ac:dyDescent="0.25">
      <c r="A1181" s="5" t="s">
        <v>36</v>
      </c>
      <c r="B1181" s="5" t="s">
        <v>917</v>
      </c>
      <c r="C1181">
        <v>21</v>
      </c>
      <c r="D1181">
        <v>1483</v>
      </c>
      <c r="E1181">
        <v>121</v>
      </c>
      <c r="F1181">
        <v>1786.338</v>
      </c>
      <c r="G1181">
        <v>880</v>
      </c>
      <c r="H1181">
        <v>78.510000000000005</v>
      </c>
      <c r="I1181">
        <v>40.5</v>
      </c>
      <c r="J1181">
        <v>2488</v>
      </c>
      <c r="K1181">
        <v>156</v>
      </c>
      <c r="L1181">
        <v>3862.855</v>
      </c>
      <c r="M1181">
        <v>1180</v>
      </c>
      <c r="N1181">
        <v>69.320999999999998</v>
      </c>
      <c r="O1181">
        <v>3</v>
      </c>
      <c r="P1181" t="e">
        <f>INDEX(sgStats[gl_rank],MATCH(stat_prod_calc_test_venusaur[[#This Row],[iv_str]],sgStats[gl_iv_string],0))</f>
        <v>#N/A</v>
      </c>
      <c r="Q1181" t="e">
        <f>stat_prod_calc_test_venusaur[[#This Row],[sg_gl_rank]]=stat_prod_calc_test_venusaur[[#This Row],[gl_rank]]</f>
        <v>#N/A</v>
      </c>
      <c r="R1181">
        <f>ROUND(stat_prod_calc_test_venusaur[[#This Row],[gl_stat_product]],1)</f>
        <v>1786.3</v>
      </c>
      <c r="S1181" s="6" t="e">
        <f>INDEX(sgStats[gl_prod],MATCH(stat_prod_calc_test_venusaur[[#This Row],[iv_str]],sgStats[gl_iv_string],0))</f>
        <v>#N/A</v>
      </c>
      <c r="T1181" s="5">
        <f>ROUND(stat_prod_calc_test_venusaur[[#This Row],[gl_percent_rank]],2)</f>
        <v>78.510000000000005</v>
      </c>
      <c r="U1181" s="5" t="e">
        <f>INDEX(sgStats[gl_percent_sp],MATCH(stat_prod_calc_test_venusaur[[#This Row],[iv_str]],sgStats[gl_iv_string],0))</f>
        <v>#N/A</v>
      </c>
      <c r="V1181" s="5" t="e">
        <f>stat_prod_calc_test_venusaur[[#This Row],[my_gl_%sp]]=stat_prod_calc_test_venusaur[[#This Row],[sg_gl_%sp]]</f>
        <v>#N/A</v>
      </c>
      <c r="W1181" s="5">
        <f>ROUND(stat_prod_calc_test_venusaur[[#This Row],[gl_stat_product]]/$F$2*100,2)</f>
        <v>97.8</v>
      </c>
      <c r="X1181" s="5" t="e">
        <f>stat_prod_calc_test_venusaur[[#This Row],[Column1]]=stat_prod_calc_test_venusaur[[#This Row],[sg_gl_%sp]]</f>
        <v>#N/A</v>
      </c>
      <c r="Y1181" s="5">
        <f>stat_prod_calc_test_venusaur[[#This Row],[ul_stat_product]]/$L$66*100</f>
        <v>97.702204743249553</v>
      </c>
      <c r="Z1181" s="5" t="e">
        <f>INDEX(sgStats[gl_rank],MATCH(stat_prod_calc_test_venusaur[[#This Row],[iv_str]],sgStats[ul_iv_string],0))</f>
        <v>#N/A</v>
      </c>
      <c r="AA1181" s="5" t="e">
        <f>stat_prod_calc_test_venusaur[[#This Row],[sg_ul_rank]]=stat_prod_calc_test_venusaur[[#This Row],[ul_rank]]</f>
        <v>#N/A</v>
      </c>
      <c r="AB1181" s="5">
        <f>ROUND(stat_prod_calc_test_venusaur[[#This Row],[ul_stat_product]],1)</f>
        <v>3862.9</v>
      </c>
      <c r="AC1181" s="5" t="e">
        <f>INDEX(sgStats[ul_prod],MATCH(stat_prod_calc_test_venusaur[[#This Row],[iv_str]],sgStats[ul_iv_string],0))</f>
        <v>#N/A</v>
      </c>
    </row>
    <row r="1182" spans="1:29" x14ac:dyDescent="0.25">
      <c r="A1182" s="5" t="s">
        <v>36</v>
      </c>
      <c r="B1182" s="5" t="s">
        <v>2584</v>
      </c>
      <c r="C1182">
        <v>20.5</v>
      </c>
      <c r="D1182">
        <v>1473</v>
      </c>
      <c r="E1182">
        <v>119</v>
      </c>
      <c r="F1182">
        <v>1749.4469999999999</v>
      </c>
      <c r="G1182">
        <v>2548</v>
      </c>
      <c r="H1182">
        <v>37.753</v>
      </c>
      <c r="I1182">
        <v>39.5</v>
      </c>
      <c r="J1182">
        <v>2498</v>
      </c>
      <c r="K1182">
        <v>155</v>
      </c>
      <c r="L1182">
        <v>3862.7809999999999</v>
      </c>
      <c r="M1182">
        <v>1181</v>
      </c>
      <c r="N1182">
        <v>69.269000000000005</v>
      </c>
      <c r="O1182">
        <v>3</v>
      </c>
      <c r="P1182" t="e">
        <f>INDEX(sgStats[gl_rank],MATCH(stat_prod_calc_test_venusaur[[#This Row],[iv_str]],sgStats[gl_iv_string],0))</f>
        <v>#N/A</v>
      </c>
      <c r="Q1182" t="e">
        <f>stat_prod_calc_test_venusaur[[#This Row],[sg_gl_rank]]=stat_prod_calc_test_venusaur[[#This Row],[gl_rank]]</f>
        <v>#N/A</v>
      </c>
      <c r="R1182">
        <f>ROUND(stat_prod_calc_test_venusaur[[#This Row],[gl_stat_product]],1)</f>
        <v>1749.4</v>
      </c>
      <c r="S1182" s="6" t="e">
        <f>INDEX(sgStats[gl_prod],MATCH(stat_prod_calc_test_venusaur[[#This Row],[iv_str]],sgStats[gl_iv_string],0))</f>
        <v>#N/A</v>
      </c>
      <c r="T1182" s="5">
        <f>ROUND(stat_prod_calc_test_venusaur[[#This Row],[gl_percent_rank]],2)</f>
        <v>37.75</v>
      </c>
      <c r="U1182" s="5" t="e">
        <f>INDEX(sgStats[gl_percent_sp],MATCH(stat_prod_calc_test_venusaur[[#This Row],[iv_str]],sgStats[gl_iv_string],0))</f>
        <v>#N/A</v>
      </c>
      <c r="V1182" s="5" t="e">
        <f>stat_prod_calc_test_venusaur[[#This Row],[my_gl_%sp]]=stat_prod_calc_test_venusaur[[#This Row],[sg_gl_%sp]]</f>
        <v>#N/A</v>
      </c>
      <c r="W1182" s="5">
        <f>ROUND(stat_prod_calc_test_venusaur[[#This Row],[gl_stat_product]]/$F$2*100,2)</f>
        <v>95.78</v>
      </c>
      <c r="X1182" s="5" t="e">
        <f>stat_prod_calc_test_venusaur[[#This Row],[Column1]]=stat_prod_calc_test_venusaur[[#This Row],[sg_gl_%sp]]</f>
        <v>#N/A</v>
      </c>
      <c r="Y1182" s="5">
        <f>stat_prod_calc_test_venusaur[[#This Row],[ul_stat_product]]/$L$66*100</f>
        <v>97.700333080152959</v>
      </c>
      <c r="Z1182" s="5" t="e">
        <f>INDEX(sgStats[gl_rank],MATCH(stat_prod_calc_test_venusaur[[#This Row],[iv_str]],sgStats[ul_iv_string],0))</f>
        <v>#N/A</v>
      </c>
      <c r="AA1182" s="5" t="e">
        <f>stat_prod_calc_test_venusaur[[#This Row],[sg_ul_rank]]=stat_prod_calc_test_venusaur[[#This Row],[ul_rank]]</f>
        <v>#N/A</v>
      </c>
      <c r="AB1182" s="5">
        <f>ROUND(stat_prod_calc_test_venusaur[[#This Row],[ul_stat_product]],1)</f>
        <v>3862.8</v>
      </c>
      <c r="AC1182" s="5" t="e">
        <f>INDEX(sgStats[ul_prod],MATCH(stat_prod_calc_test_venusaur[[#This Row],[iv_str]],sgStats[ul_iv_string],0))</f>
        <v>#N/A</v>
      </c>
    </row>
    <row r="1183" spans="1:29" x14ac:dyDescent="0.25">
      <c r="A1183" s="5" t="s">
        <v>36</v>
      </c>
      <c r="B1183" s="5" t="s">
        <v>2586</v>
      </c>
      <c r="C1183">
        <v>20.5</v>
      </c>
      <c r="D1183">
        <v>1470</v>
      </c>
      <c r="E1183">
        <v>119</v>
      </c>
      <c r="F1183">
        <v>1749.4469999999999</v>
      </c>
      <c r="G1183">
        <v>2548</v>
      </c>
      <c r="H1183">
        <v>37.753</v>
      </c>
      <c r="I1183">
        <v>39.5</v>
      </c>
      <c r="J1183">
        <v>2492</v>
      </c>
      <c r="K1183">
        <v>155</v>
      </c>
      <c r="L1183">
        <v>3862.7809999999999</v>
      </c>
      <c r="M1183">
        <v>1181</v>
      </c>
      <c r="N1183">
        <v>69.269000000000005</v>
      </c>
      <c r="O1183">
        <v>3</v>
      </c>
      <c r="P1183" t="e">
        <f>INDEX(sgStats[gl_rank],MATCH(stat_prod_calc_test_venusaur[[#This Row],[iv_str]],sgStats[gl_iv_string],0))</f>
        <v>#N/A</v>
      </c>
      <c r="Q1183" t="e">
        <f>stat_prod_calc_test_venusaur[[#This Row],[sg_gl_rank]]=stat_prod_calc_test_venusaur[[#This Row],[gl_rank]]</f>
        <v>#N/A</v>
      </c>
      <c r="R1183">
        <f>ROUND(stat_prod_calc_test_venusaur[[#This Row],[gl_stat_product]],1)</f>
        <v>1749.4</v>
      </c>
      <c r="S1183" s="6" t="e">
        <f>INDEX(sgStats[gl_prod],MATCH(stat_prod_calc_test_venusaur[[#This Row],[iv_str]],sgStats[gl_iv_string],0))</f>
        <v>#N/A</v>
      </c>
      <c r="T1183" s="5">
        <f>ROUND(stat_prod_calc_test_venusaur[[#This Row],[gl_percent_rank]],2)</f>
        <v>37.75</v>
      </c>
      <c r="U1183" s="5" t="e">
        <f>INDEX(sgStats[gl_percent_sp],MATCH(stat_prod_calc_test_venusaur[[#This Row],[iv_str]],sgStats[gl_iv_string],0))</f>
        <v>#N/A</v>
      </c>
      <c r="V1183" s="5" t="e">
        <f>stat_prod_calc_test_venusaur[[#This Row],[my_gl_%sp]]=stat_prod_calc_test_venusaur[[#This Row],[sg_gl_%sp]]</f>
        <v>#N/A</v>
      </c>
      <c r="W1183" s="5">
        <f>ROUND(stat_prod_calc_test_venusaur[[#This Row],[gl_stat_product]]/$F$2*100,2)</f>
        <v>95.78</v>
      </c>
      <c r="X1183" s="5" t="e">
        <f>stat_prod_calc_test_venusaur[[#This Row],[Column1]]=stat_prod_calc_test_venusaur[[#This Row],[sg_gl_%sp]]</f>
        <v>#N/A</v>
      </c>
      <c r="Y1183" s="5">
        <f>stat_prod_calc_test_venusaur[[#This Row],[ul_stat_product]]/$L$66*100</f>
        <v>97.700333080152959</v>
      </c>
      <c r="Z1183" s="5" t="e">
        <f>INDEX(sgStats[gl_rank],MATCH(stat_prod_calc_test_venusaur[[#This Row],[iv_str]],sgStats[ul_iv_string],0))</f>
        <v>#N/A</v>
      </c>
      <c r="AA1183" s="5" t="e">
        <f>stat_prod_calc_test_venusaur[[#This Row],[sg_ul_rank]]=stat_prod_calc_test_venusaur[[#This Row],[ul_rank]]</f>
        <v>#N/A</v>
      </c>
      <c r="AB1183" s="5">
        <f>ROUND(stat_prod_calc_test_venusaur[[#This Row],[ul_stat_product]],1)</f>
        <v>3862.8</v>
      </c>
      <c r="AC1183" s="5" t="e">
        <f>INDEX(sgStats[ul_prod],MATCH(stat_prod_calc_test_venusaur[[#This Row],[iv_str]],sgStats[ul_iv_string],0))</f>
        <v>#N/A</v>
      </c>
    </row>
    <row r="1184" spans="1:29" x14ac:dyDescent="0.25">
      <c r="A1184" s="5" t="s">
        <v>36</v>
      </c>
      <c r="B1184" s="5" t="s">
        <v>2219</v>
      </c>
      <c r="C1184">
        <v>21</v>
      </c>
      <c r="D1184">
        <v>1472</v>
      </c>
      <c r="E1184">
        <v>119</v>
      </c>
      <c r="F1184">
        <v>1756.99</v>
      </c>
      <c r="G1184">
        <v>2183</v>
      </c>
      <c r="H1184">
        <v>46.691000000000003</v>
      </c>
      <c r="I1184">
        <v>41</v>
      </c>
      <c r="J1184">
        <v>2485</v>
      </c>
      <c r="K1184">
        <v>155</v>
      </c>
      <c r="L1184">
        <v>3862.69</v>
      </c>
      <c r="M1184">
        <v>1183</v>
      </c>
      <c r="N1184">
        <v>69.216999999999999</v>
      </c>
      <c r="O1184">
        <v>3</v>
      </c>
      <c r="P1184" t="e">
        <f>INDEX(sgStats[gl_rank],MATCH(stat_prod_calc_test_venusaur[[#This Row],[iv_str]],sgStats[gl_iv_string],0))</f>
        <v>#N/A</v>
      </c>
      <c r="Q1184" t="e">
        <f>stat_prod_calc_test_venusaur[[#This Row],[sg_gl_rank]]=stat_prod_calc_test_venusaur[[#This Row],[gl_rank]]</f>
        <v>#N/A</v>
      </c>
      <c r="R1184">
        <f>ROUND(stat_prod_calc_test_venusaur[[#This Row],[gl_stat_product]],1)</f>
        <v>1757</v>
      </c>
      <c r="S1184" s="6" t="e">
        <f>INDEX(sgStats[gl_prod],MATCH(stat_prod_calc_test_venusaur[[#This Row],[iv_str]],sgStats[gl_iv_string],0))</f>
        <v>#N/A</v>
      </c>
      <c r="T1184" s="5">
        <f>ROUND(stat_prod_calc_test_venusaur[[#This Row],[gl_percent_rank]],2)</f>
        <v>46.69</v>
      </c>
      <c r="U1184" s="5" t="e">
        <f>INDEX(sgStats[gl_percent_sp],MATCH(stat_prod_calc_test_venusaur[[#This Row],[iv_str]],sgStats[gl_iv_string],0))</f>
        <v>#N/A</v>
      </c>
      <c r="V1184" s="5" t="e">
        <f>stat_prod_calc_test_venusaur[[#This Row],[my_gl_%sp]]=stat_prod_calc_test_venusaur[[#This Row],[sg_gl_%sp]]</f>
        <v>#N/A</v>
      </c>
      <c r="W1184" s="5">
        <f>ROUND(stat_prod_calc_test_venusaur[[#This Row],[gl_stat_product]]/$F$2*100,2)</f>
        <v>96.19</v>
      </c>
      <c r="X1184" s="5" t="e">
        <f>stat_prod_calc_test_venusaur[[#This Row],[Column1]]=stat_prod_calc_test_venusaur[[#This Row],[sg_gl_%sp]]</f>
        <v>#N/A</v>
      </c>
      <c r="Y1184" s="5">
        <f>stat_prod_calc_test_venusaur[[#This Row],[ul_stat_product]]/$L$66*100</f>
        <v>97.698031440399035</v>
      </c>
      <c r="Z1184" s="5" t="e">
        <f>INDEX(sgStats[gl_rank],MATCH(stat_prod_calc_test_venusaur[[#This Row],[iv_str]],sgStats[ul_iv_string],0))</f>
        <v>#N/A</v>
      </c>
      <c r="AA1184" s="5" t="e">
        <f>stat_prod_calc_test_venusaur[[#This Row],[sg_ul_rank]]=stat_prod_calc_test_venusaur[[#This Row],[ul_rank]]</f>
        <v>#N/A</v>
      </c>
      <c r="AB1184" s="5">
        <f>ROUND(stat_prod_calc_test_venusaur[[#This Row],[ul_stat_product]],1)</f>
        <v>3862.7</v>
      </c>
      <c r="AC1184" s="5" t="e">
        <f>INDEX(sgStats[ul_prod],MATCH(stat_prod_calc_test_venusaur[[#This Row],[iv_str]],sgStats[ul_iv_string],0))</f>
        <v>#N/A</v>
      </c>
    </row>
    <row r="1185" spans="1:29" x14ac:dyDescent="0.25">
      <c r="A1185" s="5" t="s">
        <v>36</v>
      </c>
      <c r="B1185" s="5" t="s">
        <v>2220</v>
      </c>
      <c r="C1185">
        <v>21</v>
      </c>
      <c r="D1185">
        <v>1468</v>
      </c>
      <c r="E1185">
        <v>119</v>
      </c>
      <c r="F1185">
        <v>1756.99</v>
      </c>
      <c r="G1185">
        <v>2183</v>
      </c>
      <c r="H1185">
        <v>46.691000000000003</v>
      </c>
      <c r="I1185">
        <v>41</v>
      </c>
      <c r="J1185">
        <v>2479</v>
      </c>
      <c r="K1185">
        <v>155</v>
      </c>
      <c r="L1185">
        <v>3862.69</v>
      </c>
      <c r="M1185">
        <v>1183</v>
      </c>
      <c r="N1185">
        <v>69.216999999999999</v>
      </c>
      <c r="O1185">
        <v>3</v>
      </c>
      <c r="P1185" t="e">
        <f>INDEX(sgStats[gl_rank],MATCH(stat_prod_calc_test_venusaur[[#This Row],[iv_str]],sgStats[gl_iv_string],0))</f>
        <v>#N/A</v>
      </c>
      <c r="Q1185" t="e">
        <f>stat_prod_calc_test_venusaur[[#This Row],[sg_gl_rank]]=stat_prod_calc_test_venusaur[[#This Row],[gl_rank]]</f>
        <v>#N/A</v>
      </c>
      <c r="R1185">
        <f>ROUND(stat_prod_calc_test_venusaur[[#This Row],[gl_stat_product]],1)</f>
        <v>1757</v>
      </c>
      <c r="S1185" s="6" t="e">
        <f>INDEX(sgStats[gl_prod],MATCH(stat_prod_calc_test_venusaur[[#This Row],[iv_str]],sgStats[gl_iv_string],0))</f>
        <v>#N/A</v>
      </c>
      <c r="T1185" s="5">
        <f>ROUND(stat_prod_calc_test_venusaur[[#This Row],[gl_percent_rank]],2)</f>
        <v>46.69</v>
      </c>
      <c r="U1185" s="5" t="e">
        <f>INDEX(sgStats[gl_percent_sp],MATCH(stat_prod_calc_test_venusaur[[#This Row],[iv_str]],sgStats[gl_iv_string],0))</f>
        <v>#N/A</v>
      </c>
      <c r="V1185" s="5" t="e">
        <f>stat_prod_calc_test_venusaur[[#This Row],[my_gl_%sp]]=stat_prod_calc_test_venusaur[[#This Row],[sg_gl_%sp]]</f>
        <v>#N/A</v>
      </c>
      <c r="W1185" s="5">
        <f>ROUND(stat_prod_calc_test_venusaur[[#This Row],[gl_stat_product]]/$F$2*100,2)</f>
        <v>96.19</v>
      </c>
      <c r="X1185" s="5" t="e">
        <f>stat_prod_calc_test_venusaur[[#This Row],[Column1]]=stat_prod_calc_test_venusaur[[#This Row],[sg_gl_%sp]]</f>
        <v>#N/A</v>
      </c>
      <c r="Y1185" s="5">
        <f>stat_prod_calc_test_venusaur[[#This Row],[ul_stat_product]]/$L$66*100</f>
        <v>97.698031440399035</v>
      </c>
      <c r="Z1185" s="5" t="e">
        <f>INDEX(sgStats[gl_rank],MATCH(stat_prod_calc_test_venusaur[[#This Row],[iv_str]],sgStats[ul_iv_string],0))</f>
        <v>#N/A</v>
      </c>
      <c r="AA1185" s="5" t="e">
        <f>stat_prod_calc_test_venusaur[[#This Row],[sg_ul_rank]]=stat_prod_calc_test_venusaur[[#This Row],[ul_rank]]</f>
        <v>#N/A</v>
      </c>
      <c r="AB1185" s="5">
        <f>ROUND(stat_prod_calc_test_venusaur[[#This Row],[ul_stat_product]],1)</f>
        <v>3862.7</v>
      </c>
      <c r="AC1185" s="5" t="e">
        <f>INDEX(sgStats[ul_prod],MATCH(stat_prod_calc_test_venusaur[[#This Row],[iv_str]],sgStats[ul_iv_string],0))</f>
        <v>#N/A</v>
      </c>
    </row>
    <row r="1186" spans="1:29" x14ac:dyDescent="0.25">
      <c r="A1186" s="5" t="s">
        <v>36</v>
      </c>
      <c r="B1186" s="5" t="s">
        <v>1605</v>
      </c>
      <c r="C1186">
        <v>20.5</v>
      </c>
      <c r="D1186">
        <v>1477</v>
      </c>
      <c r="E1186">
        <v>118</v>
      </c>
      <c r="F1186">
        <v>1770.056</v>
      </c>
      <c r="G1186">
        <v>1569</v>
      </c>
      <c r="H1186">
        <v>61.685000000000002</v>
      </c>
      <c r="I1186">
        <v>39</v>
      </c>
      <c r="J1186">
        <v>2486</v>
      </c>
      <c r="K1186">
        <v>153</v>
      </c>
      <c r="L1186">
        <v>3862.57</v>
      </c>
      <c r="M1186">
        <v>1185</v>
      </c>
      <c r="N1186">
        <v>69.191000000000003</v>
      </c>
      <c r="O1186">
        <v>3</v>
      </c>
      <c r="P1186" t="e">
        <f>INDEX(sgStats[gl_rank],MATCH(stat_prod_calc_test_venusaur[[#This Row],[iv_str]],sgStats[gl_iv_string],0))</f>
        <v>#N/A</v>
      </c>
      <c r="Q1186" t="e">
        <f>stat_prod_calc_test_venusaur[[#This Row],[sg_gl_rank]]=stat_prod_calc_test_venusaur[[#This Row],[gl_rank]]</f>
        <v>#N/A</v>
      </c>
      <c r="R1186">
        <f>ROUND(stat_prod_calc_test_venusaur[[#This Row],[gl_stat_product]],1)</f>
        <v>1770.1</v>
      </c>
      <c r="S1186" s="6" t="e">
        <f>INDEX(sgStats[gl_prod],MATCH(stat_prod_calc_test_venusaur[[#This Row],[iv_str]],sgStats[gl_iv_string],0))</f>
        <v>#N/A</v>
      </c>
      <c r="T1186" s="5">
        <f>ROUND(stat_prod_calc_test_venusaur[[#This Row],[gl_percent_rank]],2)</f>
        <v>61.69</v>
      </c>
      <c r="U1186" s="5" t="e">
        <f>INDEX(sgStats[gl_percent_sp],MATCH(stat_prod_calc_test_venusaur[[#This Row],[iv_str]],sgStats[gl_iv_string],0))</f>
        <v>#N/A</v>
      </c>
      <c r="V1186" s="5" t="e">
        <f>stat_prod_calc_test_venusaur[[#This Row],[my_gl_%sp]]=stat_prod_calc_test_venusaur[[#This Row],[sg_gl_%sp]]</f>
        <v>#N/A</v>
      </c>
      <c r="W1186" s="5">
        <f>ROUND(stat_prod_calc_test_venusaur[[#This Row],[gl_stat_product]]/$F$2*100,2)</f>
        <v>96.9</v>
      </c>
      <c r="X1186" s="5" t="e">
        <f>stat_prod_calc_test_venusaur[[#This Row],[Column1]]=stat_prod_calc_test_venusaur[[#This Row],[sg_gl_%sp]]</f>
        <v>#N/A</v>
      </c>
      <c r="Y1186" s="5">
        <f>stat_prod_calc_test_venusaur[[#This Row],[ul_stat_product]]/$L$66*100</f>
        <v>97.694996311053217</v>
      </c>
      <c r="Z1186" s="5" t="e">
        <f>INDEX(sgStats[gl_rank],MATCH(stat_prod_calc_test_venusaur[[#This Row],[iv_str]],sgStats[ul_iv_string],0))</f>
        <v>#N/A</v>
      </c>
      <c r="AA1186" s="5" t="e">
        <f>stat_prod_calc_test_venusaur[[#This Row],[sg_ul_rank]]=stat_prod_calc_test_venusaur[[#This Row],[ul_rank]]</f>
        <v>#N/A</v>
      </c>
      <c r="AB1186" s="5">
        <f>ROUND(stat_prod_calc_test_venusaur[[#This Row],[ul_stat_product]],1)</f>
        <v>3862.6</v>
      </c>
      <c r="AC1186" s="5" t="e">
        <f>INDEX(sgStats[ul_prod],MATCH(stat_prod_calc_test_venusaur[[#This Row],[iv_str]],sgStats[ul_iv_string],0))</f>
        <v>#N/A</v>
      </c>
    </row>
    <row r="1187" spans="1:29" x14ac:dyDescent="0.25">
      <c r="A1187" s="5" t="s">
        <v>36</v>
      </c>
      <c r="B1187" s="5" t="s">
        <v>929</v>
      </c>
      <c r="C1187">
        <v>21</v>
      </c>
      <c r="D1187">
        <v>1491</v>
      </c>
      <c r="E1187">
        <v>121</v>
      </c>
      <c r="F1187">
        <v>1786.066</v>
      </c>
      <c r="G1187">
        <v>893</v>
      </c>
      <c r="H1187">
        <v>78.192999999999998</v>
      </c>
      <c r="I1187">
        <v>40</v>
      </c>
      <c r="J1187">
        <v>2485</v>
      </c>
      <c r="K1187">
        <v>157</v>
      </c>
      <c r="L1187">
        <v>3862.51</v>
      </c>
      <c r="M1187">
        <v>1186</v>
      </c>
      <c r="N1187">
        <v>69.165000000000006</v>
      </c>
      <c r="O1187">
        <v>3</v>
      </c>
      <c r="P1187" t="e">
        <f>INDEX(sgStats[gl_rank],MATCH(stat_prod_calc_test_venusaur[[#This Row],[iv_str]],sgStats[gl_iv_string],0))</f>
        <v>#N/A</v>
      </c>
      <c r="Q1187" t="e">
        <f>stat_prod_calc_test_venusaur[[#This Row],[sg_gl_rank]]=stat_prod_calc_test_venusaur[[#This Row],[gl_rank]]</f>
        <v>#N/A</v>
      </c>
      <c r="R1187">
        <f>ROUND(stat_prod_calc_test_venusaur[[#This Row],[gl_stat_product]],1)</f>
        <v>1786.1</v>
      </c>
      <c r="S1187" s="6" t="e">
        <f>INDEX(sgStats[gl_prod],MATCH(stat_prod_calc_test_venusaur[[#This Row],[iv_str]],sgStats[gl_iv_string],0))</f>
        <v>#N/A</v>
      </c>
      <c r="T1187" s="5">
        <f>ROUND(stat_prod_calc_test_venusaur[[#This Row],[gl_percent_rank]],2)</f>
        <v>78.19</v>
      </c>
      <c r="U1187" s="5" t="e">
        <f>INDEX(sgStats[gl_percent_sp],MATCH(stat_prod_calc_test_venusaur[[#This Row],[iv_str]],sgStats[gl_iv_string],0))</f>
        <v>#N/A</v>
      </c>
      <c r="V1187" s="5" t="e">
        <f>stat_prod_calc_test_venusaur[[#This Row],[my_gl_%sp]]=stat_prod_calc_test_venusaur[[#This Row],[sg_gl_%sp]]</f>
        <v>#N/A</v>
      </c>
      <c r="W1187" s="5">
        <f>ROUND(stat_prod_calc_test_venusaur[[#This Row],[gl_stat_product]]/$F$2*100,2)</f>
        <v>97.78</v>
      </c>
      <c r="X1187" s="5" t="e">
        <f>stat_prod_calc_test_venusaur[[#This Row],[Column1]]=stat_prod_calc_test_venusaur[[#This Row],[sg_gl_%sp]]</f>
        <v>#N/A</v>
      </c>
      <c r="Y1187" s="5">
        <f>stat_prod_calc_test_venusaur[[#This Row],[ul_stat_product]]/$L$66*100</f>
        <v>97.693478746380308</v>
      </c>
      <c r="Z1187" s="5" t="e">
        <f>INDEX(sgStats[gl_rank],MATCH(stat_prod_calc_test_venusaur[[#This Row],[iv_str]],sgStats[ul_iv_string],0))</f>
        <v>#N/A</v>
      </c>
      <c r="AA1187" s="5" t="e">
        <f>stat_prod_calc_test_venusaur[[#This Row],[sg_ul_rank]]=stat_prod_calc_test_venusaur[[#This Row],[ul_rank]]</f>
        <v>#N/A</v>
      </c>
      <c r="AB1187" s="5">
        <f>ROUND(stat_prod_calc_test_venusaur[[#This Row],[ul_stat_product]],1)</f>
        <v>3862.5</v>
      </c>
      <c r="AC1187" s="5" t="e">
        <f>INDEX(sgStats[ul_prod],MATCH(stat_prod_calc_test_venusaur[[#This Row],[iv_str]],sgStats[ul_iv_string],0))</f>
        <v>#N/A</v>
      </c>
    </row>
    <row r="1188" spans="1:29" x14ac:dyDescent="0.25">
      <c r="A1188" s="5" t="s">
        <v>36</v>
      </c>
      <c r="B1188" s="5" t="s">
        <v>244</v>
      </c>
      <c r="C1188">
        <v>21.5</v>
      </c>
      <c r="D1188">
        <v>1500</v>
      </c>
      <c r="E1188">
        <v>123</v>
      </c>
      <c r="F1188">
        <v>1812.44</v>
      </c>
      <c r="G1188">
        <v>208</v>
      </c>
      <c r="H1188">
        <v>94.921000000000006</v>
      </c>
      <c r="I1188">
        <v>41</v>
      </c>
      <c r="J1188">
        <v>2472</v>
      </c>
      <c r="K1188">
        <v>159</v>
      </c>
      <c r="L1188">
        <v>3862.509</v>
      </c>
      <c r="M1188">
        <v>1187</v>
      </c>
      <c r="N1188">
        <v>69.113</v>
      </c>
      <c r="O1188">
        <v>3</v>
      </c>
      <c r="P1188">
        <f>INDEX(sgStats[gl_rank],MATCH(stat_prod_calc_test_venusaur[[#This Row],[iv_str]],sgStats[gl_iv_string],0))</f>
        <v>208</v>
      </c>
      <c r="Q1188" t="b">
        <f>stat_prod_calc_test_venusaur[[#This Row],[sg_gl_rank]]=stat_prod_calc_test_venusaur[[#This Row],[gl_rank]]</f>
        <v>1</v>
      </c>
      <c r="R1188">
        <f>ROUND(stat_prod_calc_test_venusaur[[#This Row],[gl_stat_product]],1)</f>
        <v>1812.4</v>
      </c>
      <c r="S1188" s="6">
        <f>INDEX(sgStats[gl_prod],MATCH(stat_prod_calc_test_venusaur[[#This Row],[iv_str]],sgStats[gl_iv_string],0))</f>
        <v>1812.4</v>
      </c>
      <c r="T1188" s="5">
        <f>ROUND(stat_prod_calc_test_venusaur[[#This Row],[gl_percent_rank]],2)</f>
        <v>94.92</v>
      </c>
      <c r="U1188" s="5">
        <f>INDEX(sgStats[gl_percent_sp],MATCH(stat_prod_calc_test_venusaur[[#This Row],[iv_str]],sgStats[gl_iv_string],0))</f>
        <v>97.83</v>
      </c>
      <c r="V1188" s="5" t="b">
        <f>stat_prod_calc_test_venusaur[[#This Row],[my_gl_%sp]]=stat_prod_calc_test_venusaur[[#This Row],[sg_gl_%sp]]</f>
        <v>0</v>
      </c>
      <c r="W1188" s="5">
        <f>ROUND(stat_prod_calc_test_venusaur[[#This Row],[gl_stat_product]]/$F$2*100,2)</f>
        <v>99.22</v>
      </c>
      <c r="X1188" s="5" t="b">
        <f>stat_prod_calc_test_venusaur[[#This Row],[Column1]]=stat_prod_calc_test_venusaur[[#This Row],[sg_gl_%sp]]</f>
        <v>0</v>
      </c>
      <c r="Y1188" s="5">
        <f>stat_prod_calc_test_venusaur[[#This Row],[ul_stat_product]]/$L$66*100</f>
        <v>97.693453453635755</v>
      </c>
      <c r="Z1188" s="5" t="e">
        <f>INDEX(sgStats[gl_rank],MATCH(stat_prod_calc_test_venusaur[[#This Row],[iv_str]],sgStats[ul_iv_string],0))</f>
        <v>#N/A</v>
      </c>
      <c r="AA1188" s="5" t="e">
        <f>stat_prod_calc_test_venusaur[[#This Row],[sg_ul_rank]]=stat_prod_calc_test_venusaur[[#This Row],[ul_rank]]</f>
        <v>#N/A</v>
      </c>
      <c r="AB1188" s="5">
        <f>ROUND(stat_prod_calc_test_venusaur[[#This Row],[ul_stat_product]],1)</f>
        <v>3862.5</v>
      </c>
      <c r="AC1188" s="5" t="e">
        <f>INDEX(sgStats[ul_prod],MATCH(stat_prod_calc_test_venusaur[[#This Row],[iv_str]],sgStats[ul_iv_string],0))</f>
        <v>#N/A</v>
      </c>
    </row>
    <row r="1189" spans="1:29" x14ac:dyDescent="0.25">
      <c r="A1189" s="5" t="s">
        <v>36</v>
      </c>
      <c r="B1189" s="5" t="s">
        <v>1597</v>
      </c>
      <c r="C1189">
        <v>21</v>
      </c>
      <c r="D1189">
        <v>1468</v>
      </c>
      <c r="E1189">
        <v>123</v>
      </c>
      <c r="F1189">
        <v>1770.278</v>
      </c>
      <c r="G1189">
        <v>1560</v>
      </c>
      <c r="H1189">
        <v>61.905000000000001</v>
      </c>
      <c r="I1189">
        <v>41</v>
      </c>
      <c r="J1189">
        <v>2479</v>
      </c>
      <c r="K1189">
        <v>159</v>
      </c>
      <c r="L1189">
        <v>3862.509</v>
      </c>
      <c r="M1189">
        <v>1187</v>
      </c>
      <c r="N1189">
        <v>69.113</v>
      </c>
      <c r="O1189">
        <v>3</v>
      </c>
      <c r="P1189" t="e">
        <f>INDEX(sgStats[gl_rank],MATCH(stat_prod_calc_test_venusaur[[#This Row],[iv_str]],sgStats[gl_iv_string],0))</f>
        <v>#N/A</v>
      </c>
      <c r="Q1189" t="e">
        <f>stat_prod_calc_test_venusaur[[#This Row],[sg_gl_rank]]=stat_prod_calc_test_venusaur[[#This Row],[gl_rank]]</f>
        <v>#N/A</v>
      </c>
      <c r="R1189">
        <f>ROUND(stat_prod_calc_test_venusaur[[#This Row],[gl_stat_product]],1)</f>
        <v>1770.3</v>
      </c>
      <c r="S1189" s="6" t="e">
        <f>INDEX(sgStats[gl_prod],MATCH(stat_prod_calc_test_venusaur[[#This Row],[iv_str]],sgStats[gl_iv_string],0))</f>
        <v>#N/A</v>
      </c>
      <c r="T1189" s="5">
        <f>ROUND(stat_prod_calc_test_venusaur[[#This Row],[gl_percent_rank]],2)</f>
        <v>61.91</v>
      </c>
      <c r="U1189" s="5" t="e">
        <f>INDEX(sgStats[gl_percent_sp],MATCH(stat_prod_calc_test_venusaur[[#This Row],[iv_str]],sgStats[gl_iv_string],0))</f>
        <v>#N/A</v>
      </c>
      <c r="V1189" s="5" t="e">
        <f>stat_prod_calc_test_venusaur[[#This Row],[my_gl_%sp]]=stat_prod_calc_test_venusaur[[#This Row],[sg_gl_%sp]]</f>
        <v>#N/A</v>
      </c>
      <c r="W1189" s="5">
        <f>ROUND(stat_prod_calc_test_venusaur[[#This Row],[gl_stat_product]]/$F$2*100,2)</f>
        <v>96.92</v>
      </c>
      <c r="X1189" s="5" t="e">
        <f>stat_prod_calc_test_venusaur[[#This Row],[Column1]]=stat_prod_calc_test_venusaur[[#This Row],[sg_gl_%sp]]</f>
        <v>#N/A</v>
      </c>
      <c r="Y1189" s="5">
        <f>stat_prod_calc_test_venusaur[[#This Row],[ul_stat_product]]/$L$66*100</f>
        <v>97.693453453635755</v>
      </c>
      <c r="Z1189" s="5" t="e">
        <f>INDEX(sgStats[gl_rank],MATCH(stat_prod_calc_test_venusaur[[#This Row],[iv_str]],sgStats[ul_iv_string],0))</f>
        <v>#N/A</v>
      </c>
      <c r="AA1189" s="5" t="e">
        <f>stat_prod_calc_test_venusaur[[#This Row],[sg_ul_rank]]=stat_prod_calc_test_venusaur[[#This Row],[ul_rank]]</f>
        <v>#N/A</v>
      </c>
      <c r="AB1189" s="5">
        <f>ROUND(stat_prod_calc_test_venusaur[[#This Row],[ul_stat_product]],1)</f>
        <v>3862.5</v>
      </c>
      <c r="AC1189" s="5" t="e">
        <f>INDEX(sgStats[ul_prod],MATCH(stat_prod_calc_test_venusaur[[#This Row],[iv_str]],sgStats[ul_iv_string],0))</f>
        <v>#N/A</v>
      </c>
    </row>
    <row r="1190" spans="1:29" x14ac:dyDescent="0.25">
      <c r="A1190" s="5" t="s">
        <v>36</v>
      </c>
      <c r="B1190" s="5" t="s">
        <v>1231</v>
      </c>
      <c r="C1190">
        <v>20</v>
      </c>
      <c r="D1190">
        <v>1488</v>
      </c>
      <c r="E1190">
        <v>118</v>
      </c>
      <c r="F1190">
        <v>1778.3320000000001</v>
      </c>
      <c r="G1190">
        <v>1195</v>
      </c>
      <c r="H1190">
        <v>70.817999999999998</v>
      </c>
      <c r="I1190">
        <v>37</v>
      </c>
      <c r="J1190">
        <v>2493</v>
      </c>
      <c r="K1190">
        <v>153</v>
      </c>
      <c r="L1190">
        <v>3862.4290000000001</v>
      </c>
      <c r="M1190">
        <v>1189</v>
      </c>
      <c r="N1190">
        <v>69.061000000000007</v>
      </c>
      <c r="O1190">
        <v>3</v>
      </c>
      <c r="P1190" t="e">
        <f>INDEX(sgStats[gl_rank],MATCH(stat_prod_calc_test_venusaur[[#This Row],[iv_str]],sgStats[gl_iv_string],0))</f>
        <v>#N/A</v>
      </c>
      <c r="Q1190" t="e">
        <f>stat_prod_calc_test_venusaur[[#This Row],[sg_gl_rank]]=stat_prod_calc_test_venusaur[[#This Row],[gl_rank]]</f>
        <v>#N/A</v>
      </c>
      <c r="R1190">
        <f>ROUND(stat_prod_calc_test_venusaur[[#This Row],[gl_stat_product]],1)</f>
        <v>1778.3</v>
      </c>
      <c r="S1190" s="6" t="e">
        <f>INDEX(sgStats[gl_prod],MATCH(stat_prod_calc_test_venusaur[[#This Row],[iv_str]],sgStats[gl_iv_string],0))</f>
        <v>#N/A</v>
      </c>
      <c r="T1190" s="5">
        <f>ROUND(stat_prod_calc_test_venusaur[[#This Row],[gl_percent_rank]],2)</f>
        <v>70.819999999999993</v>
      </c>
      <c r="U1190" s="5" t="e">
        <f>INDEX(sgStats[gl_percent_sp],MATCH(stat_prod_calc_test_venusaur[[#This Row],[iv_str]],sgStats[gl_iv_string],0))</f>
        <v>#N/A</v>
      </c>
      <c r="V1190" s="5" t="e">
        <f>stat_prod_calc_test_venusaur[[#This Row],[my_gl_%sp]]=stat_prod_calc_test_venusaur[[#This Row],[sg_gl_%sp]]</f>
        <v>#N/A</v>
      </c>
      <c r="W1190" s="5">
        <f>ROUND(stat_prod_calc_test_venusaur[[#This Row],[gl_stat_product]]/$F$2*100,2)</f>
        <v>97.36</v>
      </c>
      <c r="X1190" s="5" t="e">
        <f>stat_prod_calc_test_venusaur[[#This Row],[Column1]]=stat_prod_calc_test_venusaur[[#This Row],[sg_gl_%sp]]</f>
        <v>#N/A</v>
      </c>
      <c r="Y1190" s="5">
        <f>stat_prod_calc_test_venusaur[[#This Row],[ul_stat_product]]/$L$66*100</f>
        <v>97.691430034071857</v>
      </c>
      <c r="Z1190" s="5" t="e">
        <f>INDEX(sgStats[gl_rank],MATCH(stat_prod_calc_test_venusaur[[#This Row],[iv_str]],sgStats[ul_iv_string],0))</f>
        <v>#N/A</v>
      </c>
      <c r="AA1190" s="5" t="e">
        <f>stat_prod_calc_test_venusaur[[#This Row],[sg_ul_rank]]=stat_prod_calc_test_venusaur[[#This Row],[ul_rank]]</f>
        <v>#N/A</v>
      </c>
      <c r="AB1190" s="5">
        <f>ROUND(stat_prod_calc_test_venusaur[[#This Row],[ul_stat_product]],1)</f>
        <v>3862.4</v>
      </c>
      <c r="AC1190" s="5" t="e">
        <f>INDEX(sgStats[ul_prod],MATCH(stat_prod_calc_test_venusaur[[#This Row],[iv_str]],sgStats[ul_iv_string],0))</f>
        <v>#N/A</v>
      </c>
    </row>
    <row r="1191" spans="1:29" x14ac:dyDescent="0.25">
      <c r="A1191" s="5" t="s">
        <v>36</v>
      </c>
      <c r="B1191" s="5" t="s">
        <v>1232</v>
      </c>
      <c r="C1191">
        <v>20</v>
      </c>
      <c r="D1191">
        <v>1484</v>
      </c>
      <c r="E1191">
        <v>118</v>
      </c>
      <c r="F1191">
        <v>1778.3320000000001</v>
      </c>
      <c r="G1191">
        <v>1195</v>
      </c>
      <c r="H1191">
        <v>70.817999999999998</v>
      </c>
      <c r="I1191">
        <v>37</v>
      </c>
      <c r="J1191">
        <v>2487</v>
      </c>
      <c r="K1191">
        <v>153</v>
      </c>
      <c r="L1191">
        <v>3862.4290000000001</v>
      </c>
      <c r="M1191">
        <v>1189</v>
      </c>
      <c r="N1191">
        <v>69.061000000000007</v>
      </c>
      <c r="O1191">
        <v>3</v>
      </c>
      <c r="P1191" t="e">
        <f>INDEX(sgStats[gl_rank],MATCH(stat_prod_calc_test_venusaur[[#This Row],[iv_str]],sgStats[gl_iv_string],0))</f>
        <v>#N/A</v>
      </c>
      <c r="Q1191" t="e">
        <f>stat_prod_calc_test_venusaur[[#This Row],[sg_gl_rank]]=stat_prod_calc_test_venusaur[[#This Row],[gl_rank]]</f>
        <v>#N/A</v>
      </c>
      <c r="R1191">
        <f>ROUND(stat_prod_calc_test_venusaur[[#This Row],[gl_stat_product]],1)</f>
        <v>1778.3</v>
      </c>
      <c r="S1191" s="6" t="e">
        <f>INDEX(sgStats[gl_prod],MATCH(stat_prod_calc_test_venusaur[[#This Row],[iv_str]],sgStats[gl_iv_string],0))</f>
        <v>#N/A</v>
      </c>
      <c r="T1191" s="5">
        <f>ROUND(stat_prod_calc_test_venusaur[[#This Row],[gl_percent_rank]],2)</f>
        <v>70.819999999999993</v>
      </c>
      <c r="U1191" s="5" t="e">
        <f>INDEX(sgStats[gl_percent_sp],MATCH(stat_prod_calc_test_venusaur[[#This Row],[iv_str]],sgStats[gl_iv_string],0))</f>
        <v>#N/A</v>
      </c>
      <c r="V1191" s="5" t="e">
        <f>stat_prod_calc_test_venusaur[[#This Row],[my_gl_%sp]]=stat_prod_calc_test_venusaur[[#This Row],[sg_gl_%sp]]</f>
        <v>#N/A</v>
      </c>
      <c r="W1191" s="5">
        <f>ROUND(stat_prod_calc_test_venusaur[[#This Row],[gl_stat_product]]/$F$2*100,2)</f>
        <v>97.36</v>
      </c>
      <c r="X1191" s="5" t="e">
        <f>stat_prod_calc_test_venusaur[[#This Row],[Column1]]=stat_prod_calc_test_venusaur[[#This Row],[sg_gl_%sp]]</f>
        <v>#N/A</v>
      </c>
      <c r="Y1191" s="5">
        <f>stat_prod_calc_test_venusaur[[#This Row],[ul_stat_product]]/$L$66*100</f>
        <v>97.691430034071857</v>
      </c>
      <c r="Z1191" s="5" t="e">
        <f>INDEX(sgStats[gl_rank],MATCH(stat_prod_calc_test_venusaur[[#This Row],[iv_str]],sgStats[ul_iv_string],0))</f>
        <v>#N/A</v>
      </c>
      <c r="AA1191" s="5" t="e">
        <f>stat_prod_calc_test_venusaur[[#This Row],[sg_ul_rank]]=stat_prod_calc_test_venusaur[[#This Row],[ul_rank]]</f>
        <v>#N/A</v>
      </c>
      <c r="AB1191" s="5">
        <f>ROUND(stat_prod_calc_test_venusaur[[#This Row],[ul_stat_product]],1)</f>
        <v>3862.4</v>
      </c>
      <c r="AC1191" s="5" t="e">
        <f>INDEX(sgStats[ul_prod],MATCH(stat_prod_calc_test_venusaur[[#This Row],[iv_str]],sgStats[ul_iv_string],0))</f>
        <v>#N/A</v>
      </c>
    </row>
    <row r="1192" spans="1:29" x14ac:dyDescent="0.25">
      <c r="A1192" s="5" t="s">
        <v>36</v>
      </c>
      <c r="B1192" s="5" t="s">
        <v>3119</v>
      </c>
      <c r="C1192">
        <v>20</v>
      </c>
      <c r="D1192">
        <v>1470</v>
      </c>
      <c r="E1192">
        <v>117</v>
      </c>
      <c r="F1192">
        <v>1737.3320000000001</v>
      </c>
      <c r="G1192">
        <v>3083</v>
      </c>
      <c r="H1192">
        <v>24.713000000000001</v>
      </c>
      <c r="I1192">
        <v>38</v>
      </c>
      <c r="J1192">
        <v>2499</v>
      </c>
      <c r="K1192">
        <v>153</v>
      </c>
      <c r="L1192">
        <v>3862.4050000000002</v>
      </c>
      <c r="M1192">
        <v>1191</v>
      </c>
      <c r="N1192">
        <v>69.034999999999997</v>
      </c>
      <c r="O1192">
        <v>3</v>
      </c>
      <c r="P1192" t="e">
        <f>INDEX(sgStats[gl_rank],MATCH(stat_prod_calc_test_venusaur[[#This Row],[iv_str]],sgStats[gl_iv_string],0))</f>
        <v>#N/A</v>
      </c>
      <c r="Q1192" t="e">
        <f>stat_prod_calc_test_venusaur[[#This Row],[sg_gl_rank]]=stat_prod_calc_test_venusaur[[#This Row],[gl_rank]]</f>
        <v>#N/A</v>
      </c>
      <c r="R1192">
        <f>ROUND(stat_prod_calc_test_venusaur[[#This Row],[gl_stat_product]],1)</f>
        <v>1737.3</v>
      </c>
      <c r="S1192" s="6" t="e">
        <f>INDEX(sgStats[gl_prod],MATCH(stat_prod_calc_test_venusaur[[#This Row],[iv_str]],sgStats[gl_iv_string],0))</f>
        <v>#N/A</v>
      </c>
      <c r="T1192" s="5">
        <f>ROUND(stat_prod_calc_test_venusaur[[#This Row],[gl_percent_rank]],2)</f>
        <v>24.71</v>
      </c>
      <c r="U1192" s="5" t="e">
        <f>INDEX(sgStats[gl_percent_sp],MATCH(stat_prod_calc_test_venusaur[[#This Row],[iv_str]],sgStats[gl_iv_string],0))</f>
        <v>#N/A</v>
      </c>
      <c r="V1192" s="5" t="e">
        <f>stat_prod_calc_test_venusaur[[#This Row],[my_gl_%sp]]=stat_prod_calc_test_venusaur[[#This Row],[sg_gl_%sp]]</f>
        <v>#N/A</v>
      </c>
      <c r="W1192" s="5">
        <f>ROUND(stat_prod_calc_test_venusaur[[#This Row],[gl_stat_product]]/$F$2*100,2)</f>
        <v>95.11</v>
      </c>
      <c r="X1192" s="5" t="e">
        <f>stat_prod_calc_test_venusaur[[#This Row],[Column1]]=stat_prod_calc_test_venusaur[[#This Row],[sg_gl_%sp]]</f>
        <v>#N/A</v>
      </c>
      <c r="Y1192" s="5">
        <f>stat_prod_calc_test_venusaur[[#This Row],[ul_stat_product]]/$L$66*100</f>
        <v>97.690823008202699</v>
      </c>
      <c r="Z1192" s="5" t="e">
        <f>INDEX(sgStats[gl_rank],MATCH(stat_prod_calc_test_venusaur[[#This Row],[iv_str]],sgStats[ul_iv_string],0))</f>
        <v>#N/A</v>
      </c>
      <c r="AA1192" s="5" t="e">
        <f>stat_prod_calc_test_venusaur[[#This Row],[sg_ul_rank]]=stat_prod_calc_test_venusaur[[#This Row],[ul_rank]]</f>
        <v>#N/A</v>
      </c>
      <c r="AB1192" s="5">
        <f>ROUND(stat_prod_calc_test_venusaur[[#This Row],[ul_stat_product]],1)</f>
        <v>3862.4</v>
      </c>
      <c r="AC1192" s="5" t="e">
        <f>INDEX(sgStats[ul_prod],MATCH(stat_prod_calc_test_venusaur[[#This Row],[iv_str]],sgStats[ul_iv_string],0))</f>
        <v>#N/A</v>
      </c>
    </row>
    <row r="1193" spans="1:29" x14ac:dyDescent="0.25">
      <c r="A1193" s="5" t="s">
        <v>36</v>
      </c>
      <c r="B1193" s="5" t="s">
        <v>1607</v>
      </c>
      <c r="C1193">
        <v>20.5</v>
      </c>
      <c r="D1193">
        <v>1481</v>
      </c>
      <c r="E1193">
        <v>118</v>
      </c>
      <c r="F1193">
        <v>1769.97</v>
      </c>
      <c r="G1193">
        <v>1571</v>
      </c>
      <c r="H1193">
        <v>61.636000000000003</v>
      </c>
      <c r="I1193">
        <v>39</v>
      </c>
      <c r="J1193">
        <v>2492</v>
      </c>
      <c r="K1193">
        <v>153</v>
      </c>
      <c r="L1193">
        <v>3862.3820000000001</v>
      </c>
      <c r="M1193">
        <v>1192</v>
      </c>
      <c r="N1193">
        <v>68.983000000000004</v>
      </c>
      <c r="O1193">
        <v>3</v>
      </c>
      <c r="P1193" t="e">
        <f>INDEX(sgStats[gl_rank],MATCH(stat_prod_calc_test_venusaur[[#This Row],[iv_str]],sgStats[gl_iv_string],0))</f>
        <v>#N/A</v>
      </c>
      <c r="Q1193" t="e">
        <f>stat_prod_calc_test_venusaur[[#This Row],[sg_gl_rank]]=stat_prod_calc_test_venusaur[[#This Row],[gl_rank]]</f>
        <v>#N/A</v>
      </c>
      <c r="R1193">
        <f>ROUND(stat_prod_calc_test_venusaur[[#This Row],[gl_stat_product]],1)</f>
        <v>1770</v>
      </c>
      <c r="S1193" s="6" t="e">
        <f>INDEX(sgStats[gl_prod],MATCH(stat_prod_calc_test_venusaur[[#This Row],[iv_str]],sgStats[gl_iv_string],0))</f>
        <v>#N/A</v>
      </c>
      <c r="T1193" s="5">
        <f>ROUND(stat_prod_calc_test_venusaur[[#This Row],[gl_percent_rank]],2)</f>
        <v>61.64</v>
      </c>
      <c r="U1193" s="5" t="e">
        <f>INDEX(sgStats[gl_percent_sp],MATCH(stat_prod_calc_test_venusaur[[#This Row],[iv_str]],sgStats[gl_iv_string],0))</f>
        <v>#N/A</v>
      </c>
      <c r="V1193" s="5" t="e">
        <f>stat_prod_calc_test_venusaur[[#This Row],[my_gl_%sp]]=stat_prod_calc_test_venusaur[[#This Row],[sg_gl_%sp]]</f>
        <v>#N/A</v>
      </c>
      <c r="W1193" s="5">
        <f>ROUND(stat_prod_calc_test_venusaur[[#This Row],[gl_stat_product]]/$F$2*100,2)</f>
        <v>96.9</v>
      </c>
      <c r="X1193" s="5" t="e">
        <f>stat_prod_calc_test_venusaur[[#This Row],[Column1]]=stat_prod_calc_test_venusaur[[#This Row],[sg_gl_%sp]]</f>
        <v>#N/A</v>
      </c>
      <c r="Y1193" s="5">
        <f>stat_prod_calc_test_venusaur[[#This Row],[ul_stat_product]]/$L$66*100</f>
        <v>97.690241275078066</v>
      </c>
      <c r="Z1193" s="5" t="e">
        <f>INDEX(sgStats[gl_rank],MATCH(stat_prod_calc_test_venusaur[[#This Row],[iv_str]],sgStats[ul_iv_string],0))</f>
        <v>#N/A</v>
      </c>
      <c r="AA1193" s="5" t="e">
        <f>stat_prod_calc_test_venusaur[[#This Row],[sg_ul_rank]]=stat_prod_calc_test_venusaur[[#This Row],[ul_rank]]</f>
        <v>#N/A</v>
      </c>
      <c r="AB1193" s="5">
        <f>ROUND(stat_prod_calc_test_venusaur[[#This Row],[ul_stat_product]],1)</f>
        <v>3862.4</v>
      </c>
      <c r="AC1193" s="5" t="e">
        <f>INDEX(sgStats[ul_prod],MATCH(stat_prod_calc_test_venusaur[[#This Row],[iv_str]],sgStats[ul_iv_string],0))</f>
        <v>#N/A</v>
      </c>
    </row>
    <row r="1194" spans="1:29" x14ac:dyDescent="0.25">
      <c r="A1194" s="5" t="s">
        <v>36</v>
      </c>
      <c r="B1194" s="5" t="s">
        <v>2332</v>
      </c>
      <c r="C1194">
        <v>20.5</v>
      </c>
      <c r="D1194">
        <v>1477</v>
      </c>
      <c r="E1194">
        <v>117</v>
      </c>
      <c r="F1194">
        <v>1754.97</v>
      </c>
      <c r="G1194">
        <v>2296</v>
      </c>
      <c r="H1194">
        <v>43.906999999999996</v>
      </c>
      <c r="I1194">
        <v>39</v>
      </c>
      <c r="J1194">
        <v>2486</v>
      </c>
      <c r="K1194">
        <v>153</v>
      </c>
      <c r="L1194">
        <v>3862.3820000000001</v>
      </c>
      <c r="M1194">
        <v>1192</v>
      </c>
      <c r="N1194">
        <v>68.983000000000004</v>
      </c>
      <c r="O1194">
        <v>3</v>
      </c>
      <c r="P1194" t="e">
        <f>INDEX(sgStats[gl_rank],MATCH(stat_prod_calc_test_venusaur[[#This Row],[iv_str]],sgStats[gl_iv_string],0))</f>
        <v>#N/A</v>
      </c>
      <c r="Q1194" t="e">
        <f>stat_prod_calc_test_venusaur[[#This Row],[sg_gl_rank]]=stat_prod_calc_test_venusaur[[#This Row],[gl_rank]]</f>
        <v>#N/A</v>
      </c>
      <c r="R1194">
        <f>ROUND(stat_prod_calc_test_venusaur[[#This Row],[gl_stat_product]],1)</f>
        <v>1755</v>
      </c>
      <c r="S1194" s="6" t="e">
        <f>INDEX(sgStats[gl_prod],MATCH(stat_prod_calc_test_venusaur[[#This Row],[iv_str]],sgStats[gl_iv_string],0))</f>
        <v>#N/A</v>
      </c>
      <c r="T1194" s="5">
        <f>ROUND(stat_prod_calc_test_venusaur[[#This Row],[gl_percent_rank]],2)</f>
        <v>43.91</v>
      </c>
      <c r="U1194" s="5" t="e">
        <f>INDEX(sgStats[gl_percent_sp],MATCH(stat_prod_calc_test_venusaur[[#This Row],[iv_str]],sgStats[gl_iv_string],0))</f>
        <v>#N/A</v>
      </c>
      <c r="V1194" s="5" t="e">
        <f>stat_prod_calc_test_venusaur[[#This Row],[my_gl_%sp]]=stat_prod_calc_test_venusaur[[#This Row],[sg_gl_%sp]]</f>
        <v>#N/A</v>
      </c>
      <c r="W1194" s="5">
        <f>ROUND(stat_prod_calc_test_venusaur[[#This Row],[gl_stat_product]]/$F$2*100,2)</f>
        <v>96.08</v>
      </c>
      <c r="X1194" s="5" t="e">
        <f>stat_prod_calc_test_venusaur[[#This Row],[Column1]]=stat_prod_calc_test_venusaur[[#This Row],[sg_gl_%sp]]</f>
        <v>#N/A</v>
      </c>
      <c r="Y1194" s="5">
        <f>stat_prod_calc_test_venusaur[[#This Row],[ul_stat_product]]/$L$66*100</f>
        <v>97.690241275078066</v>
      </c>
      <c r="Z1194" s="5" t="e">
        <f>INDEX(sgStats[gl_rank],MATCH(stat_prod_calc_test_venusaur[[#This Row],[iv_str]],sgStats[ul_iv_string],0))</f>
        <v>#N/A</v>
      </c>
      <c r="AA1194" s="5" t="e">
        <f>stat_prod_calc_test_venusaur[[#This Row],[sg_ul_rank]]=stat_prod_calc_test_venusaur[[#This Row],[ul_rank]]</f>
        <v>#N/A</v>
      </c>
      <c r="AB1194" s="5">
        <f>ROUND(stat_prod_calc_test_venusaur[[#This Row],[ul_stat_product]],1)</f>
        <v>3862.4</v>
      </c>
      <c r="AC1194" s="5" t="e">
        <f>INDEX(sgStats[ul_prod],MATCH(stat_prod_calc_test_venusaur[[#This Row],[iv_str]],sgStats[ul_iv_string],0))</f>
        <v>#N/A</v>
      </c>
    </row>
    <row r="1195" spans="1:29" x14ac:dyDescent="0.25">
      <c r="A1195" s="5" t="s">
        <v>36</v>
      </c>
      <c r="B1195" s="5" t="s">
        <v>1152</v>
      </c>
      <c r="C1195">
        <v>19.5</v>
      </c>
      <c r="D1195">
        <v>1483</v>
      </c>
      <c r="E1195">
        <v>120</v>
      </c>
      <c r="F1195">
        <v>1780.3140000000001</v>
      </c>
      <c r="G1195">
        <v>1115</v>
      </c>
      <c r="H1195">
        <v>72.772000000000006</v>
      </c>
      <c r="I1195">
        <v>35.5</v>
      </c>
      <c r="J1195">
        <v>2491</v>
      </c>
      <c r="K1195">
        <v>155</v>
      </c>
      <c r="L1195">
        <v>3862.3119999999999</v>
      </c>
      <c r="M1195">
        <v>1194</v>
      </c>
      <c r="N1195">
        <v>68.930999999999997</v>
      </c>
      <c r="O1195">
        <v>3</v>
      </c>
      <c r="P1195" t="e">
        <f>INDEX(sgStats[gl_rank],MATCH(stat_prod_calc_test_venusaur[[#This Row],[iv_str]],sgStats[gl_iv_string],0))</f>
        <v>#N/A</v>
      </c>
      <c r="Q1195" t="e">
        <f>stat_prod_calc_test_venusaur[[#This Row],[sg_gl_rank]]=stat_prod_calc_test_venusaur[[#This Row],[gl_rank]]</f>
        <v>#N/A</v>
      </c>
      <c r="R1195">
        <f>ROUND(stat_prod_calc_test_venusaur[[#This Row],[gl_stat_product]],1)</f>
        <v>1780.3</v>
      </c>
      <c r="S1195" s="6" t="e">
        <f>INDEX(sgStats[gl_prod],MATCH(stat_prod_calc_test_venusaur[[#This Row],[iv_str]],sgStats[gl_iv_string],0))</f>
        <v>#N/A</v>
      </c>
      <c r="T1195" s="5">
        <f>ROUND(stat_prod_calc_test_venusaur[[#This Row],[gl_percent_rank]],2)</f>
        <v>72.77</v>
      </c>
      <c r="U1195" s="5" t="e">
        <f>INDEX(sgStats[gl_percent_sp],MATCH(stat_prod_calc_test_venusaur[[#This Row],[iv_str]],sgStats[gl_iv_string],0))</f>
        <v>#N/A</v>
      </c>
      <c r="V1195" s="5" t="e">
        <f>stat_prod_calc_test_venusaur[[#This Row],[my_gl_%sp]]=stat_prod_calc_test_venusaur[[#This Row],[sg_gl_%sp]]</f>
        <v>#N/A</v>
      </c>
      <c r="W1195" s="5">
        <f>ROUND(stat_prod_calc_test_venusaur[[#This Row],[gl_stat_product]]/$F$2*100,2)</f>
        <v>97.47</v>
      </c>
      <c r="X1195" s="5" t="e">
        <f>stat_prod_calc_test_venusaur[[#This Row],[Column1]]=stat_prod_calc_test_venusaur[[#This Row],[sg_gl_%sp]]</f>
        <v>#N/A</v>
      </c>
      <c r="Y1195" s="5">
        <f>stat_prod_calc_test_venusaur[[#This Row],[ul_stat_product]]/$L$66*100</f>
        <v>97.688470782959669</v>
      </c>
      <c r="Z1195" s="5" t="e">
        <f>INDEX(sgStats[gl_rank],MATCH(stat_prod_calc_test_venusaur[[#This Row],[iv_str]],sgStats[ul_iv_string],0))</f>
        <v>#N/A</v>
      </c>
      <c r="AA1195" s="5" t="e">
        <f>stat_prod_calc_test_venusaur[[#This Row],[sg_ul_rank]]=stat_prod_calc_test_venusaur[[#This Row],[ul_rank]]</f>
        <v>#N/A</v>
      </c>
      <c r="AB1195" s="5">
        <f>ROUND(stat_prod_calc_test_venusaur[[#This Row],[ul_stat_product]],1)</f>
        <v>3862.3</v>
      </c>
      <c r="AC1195" s="5" t="e">
        <f>INDEX(sgStats[ul_prod],MATCH(stat_prod_calc_test_venusaur[[#This Row],[iv_str]],sgStats[ul_iv_string],0))</f>
        <v>#N/A</v>
      </c>
    </row>
    <row r="1196" spans="1:29" x14ac:dyDescent="0.25">
      <c r="A1196" s="5" t="s">
        <v>36</v>
      </c>
      <c r="B1196" s="5" t="s">
        <v>1814</v>
      </c>
      <c r="C1196">
        <v>19.5</v>
      </c>
      <c r="D1196">
        <v>1479</v>
      </c>
      <c r="E1196">
        <v>119</v>
      </c>
      <c r="F1196">
        <v>1765.4780000000001</v>
      </c>
      <c r="G1196">
        <v>1778</v>
      </c>
      <c r="H1196">
        <v>56.581000000000003</v>
      </c>
      <c r="I1196">
        <v>35.5</v>
      </c>
      <c r="J1196">
        <v>2485</v>
      </c>
      <c r="K1196">
        <v>155</v>
      </c>
      <c r="L1196">
        <v>3862.3119999999999</v>
      </c>
      <c r="M1196">
        <v>1194</v>
      </c>
      <c r="N1196">
        <v>68.930999999999997</v>
      </c>
      <c r="O1196">
        <v>3</v>
      </c>
      <c r="P1196" t="e">
        <f>INDEX(sgStats[gl_rank],MATCH(stat_prod_calc_test_venusaur[[#This Row],[iv_str]],sgStats[gl_iv_string],0))</f>
        <v>#N/A</v>
      </c>
      <c r="Q1196" t="e">
        <f>stat_prod_calc_test_venusaur[[#This Row],[sg_gl_rank]]=stat_prod_calc_test_venusaur[[#This Row],[gl_rank]]</f>
        <v>#N/A</v>
      </c>
      <c r="R1196">
        <f>ROUND(stat_prod_calc_test_venusaur[[#This Row],[gl_stat_product]],1)</f>
        <v>1765.5</v>
      </c>
      <c r="S1196" s="6" t="e">
        <f>INDEX(sgStats[gl_prod],MATCH(stat_prod_calc_test_venusaur[[#This Row],[iv_str]],sgStats[gl_iv_string],0))</f>
        <v>#N/A</v>
      </c>
      <c r="T1196" s="5">
        <f>ROUND(stat_prod_calc_test_venusaur[[#This Row],[gl_percent_rank]],2)</f>
        <v>56.58</v>
      </c>
      <c r="U1196" s="5" t="e">
        <f>INDEX(sgStats[gl_percent_sp],MATCH(stat_prod_calc_test_venusaur[[#This Row],[iv_str]],sgStats[gl_iv_string],0))</f>
        <v>#N/A</v>
      </c>
      <c r="V1196" s="5" t="e">
        <f>stat_prod_calc_test_venusaur[[#This Row],[my_gl_%sp]]=stat_prod_calc_test_venusaur[[#This Row],[sg_gl_%sp]]</f>
        <v>#N/A</v>
      </c>
      <c r="W1196" s="5">
        <f>ROUND(stat_prod_calc_test_venusaur[[#This Row],[gl_stat_product]]/$F$2*100,2)</f>
        <v>96.65</v>
      </c>
      <c r="X1196" s="5" t="e">
        <f>stat_prod_calc_test_venusaur[[#This Row],[Column1]]=stat_prod_calc_test_venusaur[[#This Row],[sg_gl_%sp]]</f>
        <v>#N/A</v>
      </c>
      <c r="Y1196" s="5">
        <f>stat_prod_calc_test_venusaur[[#This Row],[ul_stat_product]]/$L$66*100</f>
        <v>97.688470782959669</v>
      </c>
      <c r="Z1196" s="5" t="e">
        <f>INDEX(sgStats[gl_rank],MATCH(stat_prod_calc_test_venusaur[[#This Row],[iv_str]],sgStats[ul_iv_string],0))</f>
        <v>#N/A</v>
      </c>
      <c r="AA1196" s="5" t="e">
        <f>stat_prod_calc_test_venusaur[[#This Row],[sg_ul_rank]]=stat_prod_calc_test_venusaur[[#This Row],[ul_rank]]</f>
        <v>#N/A</v>
      </c>
      <c r="AB1196" s="5">
        <f>ROUND(stat_prod_calc_test_venusaur[[#This Row],[ul_stat_product]],1)</f>
        <v>3862.3</v>
      </c>
      <c r="AC1196" s="5" t="e">
        <f>INDEX(sgStats[ul_prod],MATCH(stat_prod_calc_test_venusaur[[#This Row],[iv_str]],sgStats[ul_iv_string],0))</f>
        <v>#N/A</v>
      </c>
    </row>
    <row r="1197" spans="1:29" x14ac:dyDescent="0.25">
      <c r="A1197" s="5" t="s">
        <v>36</v>
      </c>
      <c r="B1197" s="5" t="s">
        <v>2232</v>
      </c>
      <c r="C1197">
        <v>21</v>
      </c>
      <c r="D1197">
        <v>1476</v>
      </c>
      <c r="E1197">
        <v>119</v>
      </c>
      <c r="F1197">
        <v>1756.8109999999999</v>
      </c>
      <c r="G1197">
        <v>2196</v>
      </c>
      <c r="H1197">
        <v>46.374000000000002</v>
      </c>
      <c r="I1197">
        <v>41</v>
      </c>
      <c r="J1197">
        <v>2491</v>
      </c>
      <c r="K1197">
        <v>155</v>
      </c>
      <c r="L1197">
        <v>3862.2979999999998</v>
      </c>
      <c r="M1197">
        <v>1196</v>
      </c>
      <c r="N1197">
        <v>68.878</v>
      </c>
      <c r="O1197">
        <v>3</v>
      </c>
      <c r="P1197" t="e">
        <f>INDEX(sgStats[gl_rank],MATCH(stat_prod_calc_test_venusaur[[#This Row],[iv_str]],sgStats[gl_iv_string],0))</f>
        <v>#N/A</v>
      </c>
      <c r="Q1197" t="e">
        <f>stat_prod_calc_test_venusaur[[#This Row],[sg_gl_rank]]=stat_prod_calc_test_venusaur[[#This Row],[gl_rank]]</f>
        <v>#N/A</v>
      </c>
      <c r="R1197">
        <f>ROUND(stat_prod_calc_test_venusaur[[#This Row],[gl_stat_product]],1)</f>
        <v>1756.8</v>
      </c>
      <c r="S1197" s="6" t="e">
        <f>INDEX(sgStats[gl_prod],MATCH(stat_prod_calc_test_venusaur[[#This Row],[iv_str]],sgStats[gl_iv_string],0))</f>
        <v>#N/A</v>
      </c>
      <c r="T1197" s="5">
        <f>ROUND(stat_prod_calc_test_venusaur[[#This Row],[gl_percent_rank]],2)</f>
        <v>46.37</v>
      </c>
      <c r="U1197" s="5" t="e">
        <f>INDEX(sgStats[gl_percent_sp],MATCH(stat_prod_calc_test_venusaur[[#This Row],[iv_str]],sgStats[gl_iv_string],0))</f>
        <v>#N/A</v>
      </c>
      <c r="V1197" s="5" t="e">
        <f>stat_prod_calc_test_venusaur[[#This Row],[my_gl_%sp]]=stat_prod_calc_test_venusaur[[#This Row],[sg_gl_%sp]]</f>
        <v>#N/A</v>
      </c>
      <c r="W1197" s="5">
        <f>ROUND(stat_prod_calc_test_venusaur[[#This Row],[gl_stat_product]]/$F$2*100,2)</f>
        <v>96.18</v>
      </c>
      <c r="X1197" s="5" t="e">
        <f>stat_prod_calc_test_venusaur[[#This Row],[Column1]]=stat_prod_calc_test_venusaur[[#This Row],[sg_gl_%sp]]</f>
        <v>#N/A</v>
      </c>
      <c r="Y1197" s="5">
        <f>stat_prod_calc_test_venusaur[[#This Row],[ul_stat_product]]/$L$66*100</f>
        <v>97.688116684535984</v>
      </c>
      <c r="Z1197" s="5" t="e">
        <f>INDEX(sgStats[gl_rank],MATCH(stat_prod_calc_test_venusaur[[#This Row],[iv_str]],sgStats[ul_iv_string],0))</f>
        <v>#N/A</v>
      </c>
      <c r="AA1197" s="5" t="e">
        <f>stat_prod_calc_test_venusaur[[#This Row],[sg_ul_rank]]=stat_prod_calc_test_venusaur[[#This Row],[ul_rank]]</f>
        <v>#N/A</v>
      </c>
      <c r="AB1197" s="5">
        <f>ROUND(stat_prod_calc_test_venusaur[[#This Row],[ul_stat_product]],1)</f>
        <v>3862.3</v>
      </c>
      <c r="AC1197" s="5" t="e">
        <f>INDEX(sgStats[ul_prod],MATCH(stat_prod_calc_test_venusaur[[#This Row],[iv_str]],sgStats[ul_iv_string],0))</f>
        <v>#N/A</v>
      </c>
    </row>
    <row r="1198" spans="1:29" x14ac:dyDescent="0.25">
      <c r="A1198" s="5" t="s">
        <v>36</v>
      </c>
      <c r="B1198" s="5" t="s">
        <v>2233</v>
      </c>
      <c r="C1198">
        <v>21</v>
      </c>
      <c r="D1198">
        <v>1472</v>
      </c>
      <c r="E1198">
        <v>119</v>
      </c>
      <c r="F1198">
        <v>1756.8109999999999</v>
      </c>
      <c r="G1198">
        <v>2196</v>
      </c>
      <c r="H1198">
        <v>46.374000000000002</v>
      </c>
      <c r="I1198">
        <v>41</v>
      </c>
      <c r="J1198">
        <v>2485</v>
      </c>
      <c r="K1198">
        <v>155</v>
      </c>
      <c r="L1198">
        <v>3862.2979999999998</v>
      </c>
      <c r="M1198">
        <v>1196</v>
      </c>
      <c r="N1198">
        <v>68.878</v>
      </c>
      <c r="O1198">
        <v>3</v>
      </c>
      <c r="P1198" t="e">
        <f>INDEX(sgStats[gl_rank],MATCH(stat_prod_calc_test_venusaur[[#This Row],[iv_str]],sgStats[gl_iv_string],0))</f>
        <v>#N/A</v>
      </c>
      <c r="Q1198" t="e">
        <f>stat_prod_calc_test_venusaur[[#This Row],[sg_gl_rank]]=stat_prod_calc_test_venusaur[[#This Row],[gl_rank]]</f>
        <v>#N/A</v>
      </c>
      <c r="R1198">
        <f>ROUND(stat_prod_calc_test_venusaur[[#This Row],[gl_stat_product]],1)</f>
        <v>1756.8</v>
      </c>
      <c r="S1198" s="6" t="e">
        <f>INDEX(sgStats[gl_prod],MATCH(stat_prod_calc_test_venusaur[[#This Row],[iv_str]],sgStats[gl_iv_string],0))</f>
        <v>#N/A</v>
      </c>
      <c r="T1198" s="5">
        <f>ROUND(stat_prod_calc_test_venusaur[[#This Row],[gl_percent_rank]],2)</f>
        <v>46.37</v>
      </c>
      <c r="U1198" s="5" t="e">
        <f>INDEX(sgStats[gl_percent_sp],MATCH(stat_prod_calc_test_venusaur[[#This Row],[iv_str]],sgStats[gl_iv_string],0))</f>
        <v>#N/A</v>
      </c>
      <c r="V1198" s="5" t="e">
        <f>stat_prod_calc_test_venusaur[[#This Row],[my_gl_%sp]]=stat_prod_calc_test_venusaur[[#This Row],[sg_gl_%sp]]</f>
        <v>#N/A</v>
      </c>
      <c r="W1198" s="5">
        <f>ROUND(stat_prod_calc_test_venusaur[[#This Row],[gl_stat_product]]/$F$2*100,2)</f>
        <v>96.18</v>
      </c>
      <c r="X1198" s="5" t="e">
        <f>stat_prod_calc_test_venusaur[[#This Row],[Column1]]=stat_prod_calc_test_venusaur[[#This Row],[sg_gl_%sp]]</f>
        <v>#N/A</v>
      </c>
      <c r="Y1198" s="5">
        <f>stat_prod_calc_test_venusaur[[#This Row],[ul_stat_product]]/$L$66*100</f>
        <v>97.688116684535984</v>
      </c>
      <c r="Z1198" s="5" t="e">
        <f>INDEX(sgStats[gl_rank],MATCH(stat_prod_calc_test_venusaur[[#This Row],[iv_str]],sgStats[ul_iv_string],0))</f>
        <v>#N/A</v>
      </c>
      <c r="AA1198" s="5" t="e">
        <f>stat_prod_calc_test_venusaur[[#This Row],[sg_ul_rank]]=stat_prod_calc_test_venusaur[[#This Row],[ul_rank]]</f>
        <v>#N/A</v>
      </c>
      <c r="AB1198" s="5">
        <f>ROUND(stat_prod_calc_test_venusaur[[#This Row],[ul_stat_product]],1)</f>
        <v>3862.3</v>
      </c>
      <c r="AC1198" s="5" t="e">
        <f>INDEX(sgStats[ul_prod],MATCH(stat_prod_calc_test_venusaur[[#This Row],[iv_str]],sgStats[ul_iv_string],0))</f>
        <v>#N/A</v>
      </c>
    </row>
    <row r="1199" spans="1:29" x14ac:dyDescent="0.25">
      <c r="A1199" s="5" t="s">
        <v>36</v>
      </c>
      <c r="B1199" s="5" t="s">
        <v>930</v>
      </c>
      <c r="C1199">
        <v>21</v>
      </c>
      <c r="D1199">
        <v>1487</v>
      </c>
      <c r="E1199">
        <v>121</v>
      </c>
      <c r="F1199">
        <v>1786.066</v>
      </c>
      <c r="G1199">
        <v>893</v>
      </c>
      <c r="H1199">
        <v>78.192999999999998</v>
      </c>
      <c r="I1199">
        <v>40.5</v>
      </c>
      <c r="J1199">
        <v>2494</v>
      </c>
      <c r="K1199">
        <v>156</v>
      </c>
      <c r="L1199">
        <v>3862.2660000000001</v>
      </c>
      <c r="M1199">
        <v>1198</v>
      </c>
      <c r="N1199">
        <v>68.825999999999993</v>
      </c>
      <c r="O1199">
        <v>3</v>
      </c>
      <c r="P1199" t="e">
        <f>INDEX(sgStats[gl_rank],MATCH(stat_prod_calc_test_venusaur[[#This Row],[iv_str]],sgStats[gl_iv_string],0))</f>
        <v>#N/A</v>
      </c>
      <c r="Q1199" t="e">
        <f>stat_prod_calc_test_venusaur[[#This Row],[sg_gl_rank]]=stat_prod_calc_test_venusaur[[#This Row],[gl_rank]]</f>
        <v>#N/A</v>
      </c>
      <c r="R1199">
        <f>ROUND(stat_prod_calc_test_venusaur[[#This Row],[gl_stat_product]],1)</f>
        <v>1786.1</v>
      </c>
      <c r="S1199" s="6" t="e">
        <f>INDEX(sgStats[gl_prod],MATCH(stat_prod_calc_test_venusaur[[#This Row],[iv_str]],sgStats[gl_iv_string],0))</f>
        <v>#N/A</v>
      </c>
      <c r="T1199" s="5">
        <f>ROUND(stat_prod_calc_test_venusaur[[#This Row],[gl_percent_rank]],2)</f>
        <v>78.19</v>
      </c>
      <c r="U1199" s="5" t="e">
        <f>INDEX(sgStats[gl_percent_sp],MATCH(stat_prod_calc_test_venusaur[[#This Row],[iv_str]],sgStats[gl_iv_string],0))</f>
        <v>#N/A</v>
      </c>
      <c r="V1199" s="5" t="e">
        <f>stat_prod_calc_test_venusaur[[#This Row],[my_gl_%sp]]=stat_prod_calc_test_venusaur[[#This Row],[sg_gl_%sp]]</f>
        <v>#N/A</v>
      </c>
      <c r="W1199" s="5">
        <f>ROUND(stat_prod_calc_test_venusaur[[#This Row],[gl_stat_product]]/$F$2*100,2)</f>
        <v>97.78</v>
      </c>
      <c r="X1199" s="5" t="e">
        <f>stat_prod_calc_test_venusaur[[#This Row],[Column1]]=stat_prod_calc_test_venusaur[[#This Row],[sg_gl_%sp]]</f>
        <v>#N/A</v>
      </c>
      <c r="Y1199" s="5">
        <f>stat_prod_calc_test_venusaur[[#This Row],[ul_stat_product]]/$L$66*100</f>
        <v>97.687307316710431</v>
      </c>
      <c r="Z1199" s="5" t="e">
        <f>INDEX(sgStats[gl_rank],MATCH(stat_prod_calc_test_venusaur[[#This Row],[iv_str]],sgStats[ul_iv_string],0))</f>
        <v>#N/A</v>
      </c>
      <c r="AA1199" s="5" t="e">
        <f>stat_prod_calc_test_venusaur[[#This Row],[sg_ul_rank]]=stat_prod_calc_test_venusaur[[#This Row],[ul_rank]]</f>
        <v>#N/A</v>
      </c>
      <c r="AB1199" s="5">
        <f>ROUND(stat_prod_calc_test_venusaur[[#This Row],[ul_stat_product]],1)</f>
        <v>3862.3</v>
      </c>
      <c r="AC1199" s="5" t="e">
        <f>INDEX(sgStats[ul_prod],MATCH(stat_prod_calc_test_venusaur[[#This Row],[iv_str]],sgStats[ul_iv_string],0))</f>
        <v>#N/A</v>
      </c>
    </row>
    <row r="1200" spans="1:29" x14ac:dyDescent="0.25">
      <c r="A1200" s="5" t="s">
        <v>36</v>
      </c>
      <c r="B1200" s="5" t="s">
        <v>1551</v>
      </c>
      <c r="C1200">
        <v>21</v>
      </c>
      <c r="D1200">
        <v>1483</v>
      </c>
      <c r="E1200">
        <v>120</v>
      </c>
      <c r="F1200">
        <v>1771.3050000000001</v>
      </c>
      <c r="G1200">
        <v>1515</v>
      </c>
      <c r="H1200">
        <v>62.978999999999999</v>
      </c>
      <c r="I1200">
        <v>40.5</v>
      </c>
      <c r="J1200">
        <v>2488</v>
      </c>
      <c r="K1200">
        <v>156</v>
      </c>
      <c r="L1200">
        <v>3862.2660000000001</v>
      </c>
      <c r="M1200">
        <v>1198</v>
      </c>
      <c r="N1200">
        <v>68.825999999999993</v>
      </c>
      <c r="O1200">
        <v>3</v>
      </c>
      <c r="P1200" t="e">
        <f>INDEX(sgStats[gl_rank],MATCH(stat_prod_calc_test_venusaur[[#This Row],[iv_str]],sgStats[gl_iv_string],0))</f>
        <v>#N/A</v>
      </c>
      <c r="Q1200" t="e">
        <f>stat_prod_calc_test_venusaur[[#This Row],[sg_gl_rank]]=stat_prod_calc_test_venusaur[[#This Row],[gl_rank]]</f>
        <v>#N/A</v>
      </c>
      <c r="R1200">
        <f>ROUND(stat_prod_calc_test_venusaur[[#This Row],[gl_stat_product]],1)</f>
        <v>1771.3</v>
      </c>
      <c r="S1200" s="6" t="e">
        <f>INDEX(sgStats[gl_prod],MATCH(stat_prod_calc_test_venusaur[[#This Row],[iv_str]],sgStats[gl_iv_string],0))</f>
        <v>#N/A</v>
      </c>
      <c r="T1200" s="5">
        <f>ROUND(stat_prod_calc_test_venusaur[[#This Row],[gl_percent_rank]],2)</f>
        <v>62.98</v>
      </c>
      <c r="U1200" s="5" t="e">
        <f>INDEX(sgStats[gl_percent_sp],MATCH(stat_prod_calc_test_venusaur[[#This Row],[iv_str]],sgStats[gl_iv_string],0))</f>
        <v>#N/A</v>
      </c>
      <c r="V1200" s="5" t="e">
        <f>stat_prod_calc_test_venusaur[[#This Row],[my_gl_%sp]]=stat_prod_calc_test_venusaur[[#This Row],[sg_gl_%sp]]</f>
        <v>#N/A</v>
      </c>
      <c r="W1200" s="5">
        <f>ROUND(stat_prod_calc_test_venusaur[[#This Row],[gl_stat_product]]/$F$2*100,2)</f>
        <v>96.97</v>
      </c>
      <c r="X1200" s="5" t="e">
        <f>stat_prod_calc_test_venusaur[[#This Row],[Column1]]=stat_prod_calc_test_venusaur[[#This Row],[sg_gl_%sp]]</f>
        <v>#N/A</v>
      </c>
      <c r="Y1200" s="5">
        <f>stat_prod_calc_test_venusaur[[#This Row],[ul_stat_product]]/$L$66*100</f>
        <v>97.687307316710431</v>
      </c>
      <c r="Z1200" s="5" t="e">
        <f>INDEX(sgStats[gl_rank],MATCH(stat_prod_calc_test_venusaur[[#This Row],[iv_str]],sgStats[ul_iv_string],0))</f>
        <v>#N/A</v>
      </c>
      <c r="AA1200" s="5" t="e">
        <f>stat_prod_calc_test_venusaur[[#This Row],[sg_ul_rank]]=stat_prod_calc_test_venusaur[[#This Row],[ul_rank]]</f>
        <v>#N/A</v>
      </c>
      <c r="AB1200" s="5">
        <f>ROUND(stat_prod_calc_test_venusaur[[#This Row],[ul_stat_product]],1)</f>
        <v>3862.3</v>
      </c>
      <c r="AC1200" s="5" t="e">
        <f>INDEX(sgStats[ul_prod],MATCH(stat_prod_calc_test_venusaur[[#This Row],[iv_str]],sgStats[ul_iv_string],0))</f>
        <v>#N/A</v>
      </c>
    </row>
    <row r="1201" spans="1:29" x14ac:dyDescent="0.25">
      <c r="A1201" s="5" t="s">
        <v>36</v>
      </c>
      <c r="B1201" s="5" t="s">
        <v>1234</v>
      </c>
      <c r="C1201">
        <v>20</v>
      </c>
      <c r="D1201">
        <v>1491</v>
      </c>
      <c r="E1201">
        <v>118</v>
      </c>
      <c r="F1201">
        <v>1778.164</v>
      </c>
      <c r="G1201">
        <v>1198</v>
      </c>
      <c r="H1201">
        <v>70.745000000000005</v>
      </c>
      <c r="I1201">
        <v>37</v>
      </c>
      <c r="J1201">
        <v>2499</v>
      </c>
      <c r="K1201">
        <v>153</v>
      </c>
      <c r="L1201">
        <v>3862.0630000000001</v>
      </c>
      <c r="M1201">
        <v>1200</v>
      </c>
      <c r="N1201">
        <v>68.774000000000001</v>
      </c>
      <c r="O1201">
        <v>3</v>
      </c>
      <c r="P1201" t="e">
        <f>INDEX(sgStats[gl_rank],MATCH(stat_prod_calc_test_venusaur[[#This Row],[iv_str]],sgStats[gl_iv_string],0))</f>
        <v>#N/A</v>
      </c>
      <c r="Q1201" t="e">
        <f>stat_prod_calc_test_venusaur[[#This Row],[sg_gl_rank]]=stat_prod_calc_test_venusaur[[#This Row],[gl_rank]]</f>
        <v>#N/A</v>
      </c>
      <c r="R1201">
        <f>ROUND(stat_prod_calc_test_venusaur[[#This Row],[gl_stat_product]],1)</f>
        <v>1778.2</v>
      </c>
      <c r="S1201" s="6" t="e">
        <f>INDEX(sgStats[gl_prod],MATCH(stat_prod_calc_test_venusaur[[#This Row],[iv_str]],sgStats[gl_iv_string],0))</f>
        <v>#N/A</v>
      </c>
      <c r="T1201" s="5">
        <f>ROUND(stat_prod_calc_test_venusaur[[#This Row],[gl_percent_rank]],2)</f>
        <v>70.75</v>
      </c>
      <c r="U1201" s="5" t="e">
        <f>INDEX(sgStats[gl_percent_sp],MATCH(stat_prod_calc_test_venusaur[[#This Row],[iv_str]],sgStats[gl_iv_string],0))</f>
        <v>#N/A</v>
      </c>
      <c r="V1201" s="5" t="e">
        <f>stat_prod_calc_test_venusaur[[#This Row],[my_gl_%sp]]=stat_prod_calc_test_venusaur[[#This Row],[sg_gl_%sp]]</f>
        <v>#N/A</v>
      </c>
      <c r="W1201" s="5">
        <f>ROUND(stat_prod_calc_test_venusaur[[#This Row],[gl_stat_product]]/$F$2*100,2)</f>
        <v>97.35</v>
      </c>
      <c r="X1201" s="5" t="e">
        <f>stat_prod_calc_test_venusaur[[#This Row],[Column1]]=stat_prod_calc_test_venusaur[[#This Row],[sg_gl_%sp]]</f>
        <v>#N/A</v>
      </c>
      <c r="Y1201" s="5">
        <f>stat_prod_calc_test_venusaur[[#This Row],[ul_stat_product]]/$L$66*100</f>
        <v>97.68217288956707</v>
      </c>
      <c r="Z1201" s="5" t="e">
        <f>INDEX(sgStats[gl_rank],MATCH(stat_prod_calc_test_venusaur[[#This Row],[iv_str]],sgStats[ul_iv_string],0))</f>
        <v>#N/A</v>
      </c>
      <c r="AA1201" s="5" t="e">
        <f>stat_prod_calc_test_venusaur[[#This Row],[sg_ul_rank]]=stat_prod_calc_test_venusaur[[#This Row],[ul_rank]]</f>
        <v>#N/A</v>
      </c>
      <c r="AB1201" s="5">
        <f>ROUND(stat_prod_calc_test_venusaur[[#This Row],[ul_stat_product]],1)</f>
        <v>3862.1</v>
      </c>
      <c r="AC1201" s="5" t="e">
        <f>INDEX(sgStats[ul_prod],MATCH(stat_prod_calc_test_venusaur[[#This Row],[iv_str]],sgStats[ul_iv_string],0))</f>
        <v>#N/A</v>
      </c>
    </row>
    <row r="1202" spans="1:29" x14ac:dyDescent="0.25">
      <c r="A1202" s="5" t="s">
        <v>36</v>
      </c>
      <c r="B1202" s="5" t="s">
        <v>1235</v>
      </c>
      <c r="C1202">
        <v>20</v>
      </c>
      <c r="D1202">
        <v>1488</v>
      </c>
      <c r="E1202">
        <v>118</v>
      </c>
      <c r="F1202">
        <v>1778.164</v>
      </c>
      <c r="G1202">
        <v>1198</v>
      </c>
      <c r="H1202">
        <v>70.745000000000005</v>
      </c>
      <c r="I1202">
        <v>37</v>
      </c>
      <c r="J1202">
        <v>2492</v>
      </c>
      <c r="K1202">
        <v>153</v>
      </c>
      <c r="L1202">
        <v>3862.0630000000001</v>
      </c>
      <c r="M1202">
        <v>1200</v>
      </c>
      <c r="N1202">
        <v>68.774000000000001</v>
      </c>
      <c r="O1202">
        <v>3</v>
      </c>
      <c r="P1202" t="e">
        <f>INDEX(sgStats[gl_rank],MATCH(stat_prod_calc_test_venusaur[[#This Row],[iv_str]],sgStats[gl_iv_string],0))</f>
        <v>#N/A</v>
      </c>
      <c r="Q1202" t="e">
        <f>stat_prod_calc_test_venusaur[[#This Row],[sg_gl_rank]]=stat_prod_calc_test_venusaur[[#This Row],[gl_rank]]</f>
        <v>#N/A</v>
      </c>
      <c r="R1202">
        <f>ROUND(stat_prod_calc_test_venusaur[[#This Row],[gl_stat_product]],1)</f>
        <v>1778.2</v>
      </c>
      <c r="S1202" s="6" t="e">
        <f>INDEX(sgStats[gl_prod],MATCH(stat_prod_calc_test_venusaur[[#This Row],[iv_str]],sgStats[gl_iv_string],0))</f>
        <v>#N/A</v>
      </c>
      <c r="T1202" s="5">
        <f>ROUND(stat_prod_calc_test_venusaur[[#This Row],[gl_percent_rank]],2)</f>
        <v>70.75</v>
      </c>
      <c r="U1202" s="5" t="e">
        <f>INDEX(sgStats[gl_percent_sp],MATCH(stat_prod_calc_test_venusaur[[#This Row],[iv_str]],sgStats[gl_iv_string],0))</f>
        <v>#N/A</v>
      </c>
      <c r="V1202" s="5" t="e">
        <f>stat_prod_calc_test_venusaur[[#This Row],[my_gl_%sp]]=stat_prod_calc_test_venusaur[[#This Row],[sg_gl_%sp]]</f>
        <v>#N/A</v>
      </c>
      <c r="W1202" s="5">
        <f>ROUND(stat_prod_calc_test_venusaur[[#This Row],[gl_stat_product]]/$F$2*100,2)</f>
        <v>97.35</v>
      </c>
      <c r="X1202" s="5" t="e">
        <f>stat_prod_calc_test_venusaur[[#This Row],[Column1]]=stat_prod_calc_test_venusaur[[#This Row],[sg_gl_%sp]]</f>
        <v>#N/A</v>
      </c>
      <c r="Y1202" s="5">
        <f>stat_prod_calc_test_venusaur[[#This Row],[ul_stat_product]]/$L$66*100</f>
        <v>97.68217288956707</v>
      </c>
      <c r="Z1202" s="5" t="e">
        <f>INDEX(sgStats[gl_rank],MATCH(stat_prod_calc_test_venusaur[[#This Row],[iv_str]],sgStats[ul_iv_string],0))</f>
        <v>#N/A</v>
      </c>
      <c r="AA1202" s="5" t="e">
        <f>stat_prod_calc_test_venusaur[[#This Row],[sg_ul_rank]]=stat_prod_calc_test_venusaur[[#This Row],[ul_rank]]</f>
        <v>#N/A</v>
      </c>
      <c r="AB1202" s="5">
        <f>ROUND(stat_prod_calc_test_venusaur[[#This Row],[ul_stat_product]],1)</f>
        <v>3862.1</v>
      </c>
      <c r="AC1202" s="5" t="e">
        <f>INDEX(sgStats[ul_prod],MATCH(stat_prod_calc_test_venusaur[[#This Row],[iv_str]],sgStats[ul_iv_string],0))</f>
        <v>#N/A</v>
      </c>
    </row>
    <row r="1203" spans="1:29" x14ac:dyDescent="0.25">
      <c r="A1203" s="5" t="s">
        <v>36</v>
      </c>
      <c r="B1203" s="5" t="s">
        <v>2600</v>
      </c>
      <c r="C1203">
        <v>20.5</v>
      </c>
      <c r="D1203">
        <v>1473</v>
      </c>
      <c r="E1203">
        <v>119</v>
      </c>
      <c r="F1203">
        <v>1749.0989999999999</v>
      </c>
      <c r="G1203">
        <v>2563</v>
      </c>
      <c r="H1203">
        <v>37.411000000000001</v>
      </c>
      <c r="I1203">
        <v>39.5</v>
      </c>
      <c r="J1203">
        <v>2497</v>
      </c>
      <c r="K1203">
        <v>155</v>
      </c>
      <c r="L1203">
        <v>3862.0120000000002</v>
      </c>
      <c r="M1203">
        <v>1202</v>
      </c>
      <c r="N1203">
        <v>68.748000000000005</v>
      </c>
      <c r="O1203">
        <v>3</v>
      </c>
      <c r="P1203" t="e">
        <f>INDEX(sgStats[gl_rank],MATCH(stat_prod_calc_test_venusaur[[#This Row],[iv_str]],sgStats[gl_iv_string],0))</f>
        <v>#N/A</v>
      </c>
      <c r="Q1203" t="e">
        <f>stat_prod_calc_test_venusaur[[#This Row],[sg_gl_rank]]=stat_prod_calc_test_venusaur[[#This Row],[gl_rank]]</f>
        <v>#N/A</v>
      </c>
      <c r="R1203">
        <f>ROUND(stat_prod_calc_test_venusaur[[#This Row],[gl_stat_product]],1)</f>
        <v>1749.1</v>
      </c>
      <c r="S1203" s="6" t="e">
        <f>INDEX(sgStats[gl_prod],MATCH(stat_prod_calc_test_venusaur[[#This Row],[iv_str]],sgStats[gl_iv_string],0))</f>
        <v>#N/A</v>
      </c>
      <c r="T1203" s="5">
        <f>ROUND(stat_prod_calc_test_venusaur[[#This Row],[gl_percent_rank]],2)</f>
        <v>37.409999999999997</v>
      </c>
      <c r="U1203" s="5" t="e">
        <f>INDEX(sgStats[gl_percent_sp],MATCH(stat_prod_calc_test_venusaur[[#This Row],[iv_str]],sgStats[gl_iv_string],0))</f>
        <v>#N/A</v>
      </c>
      <c r="V1203" s="5" t="e">
        <f>stat_prod_calc_test_venusaur[[#This Row],[my_gl_%sp]]=stat_prod_calc_test_venusaur[[#This Row],[sg_gl_%sp]]</f>
        <v>#N/A</v>
      </c>
      <c r="W1203" s="5">
        <f>ROUND(stat_prod_calc_test_venusaur[[#This Row],[gl_stat_product]]/$F$2*100,2)</f>
        <v>95.76</v>
      </c>
      <c r="X1203" s="5" t="e">
        <f>stat_prod_calc_test_venusaur[[#This Row],[Column1]]=stat_prod_calc_test_venusaur[[#This Row],[sg_gl_%sp]]</f>
        <v>#N/A</v>
      </c>
      <c r="Y1203" s="5">
        <f>stat_prod_calc_test_venusaur[[#This Row],[ul_stat_product]]/$L$66*100</f>
        <v>97.680882959595095</v>
      </c>
      <c r="Z1203" s="5" t="e">
        <f>INDEX(sgStats[gl_rank],MATCH(stat_prod_calc_test_venusaur[[#This Row],[iv_str]],sgStats[ul_iv_string],0))</f>
        <v>#N/A</v>
      </c>
      <c r="AA1203" s="5" t="e">
        <f>stat_prod_calc_test_venusaur[[#This Row],[sg_ul_rank]]=stat_prod_calc_test_venusaur[[#This Row],[ul_rank]]</f>
        <v>#N/A</v>
      </c>
      <c r="AB1203" s="5">
        <f>ROUND(stat_prod_calc_test_venusaur[[#This Row],[ul_stat_product]],1)</f>
        <v>3862</v>
      </c>
      <c r="AC1203" s="5" t="e">
        <f>INDEX(sgStats[ul_prod],MATCH(stat_prod_calc_test_venusaur[[#This Row],[iv_str]],sgStats[ul_iv_string],0))</f>
        <v>#N/A</v>
      </c>
    </row>
    <row r="1204" spans="1:29" x14ac:dyDescent="0.25">
      <c r="A1204" s="5" t="s">
        <v>36</v>
      </c>
      <c r="B1204" s="5" t="s">
        <v>1393</v>
      </c>
      <c r="C1204">
        <v>20.5</v>
      </c>
      <c r="D1204">
        <v>1484</v>
      </c>
      <c r="E1204">
        <v>116</v>
      </c>
      <c r="F1204">
        <v>1774.596</v>
      </c>
      <c r="G1204">
        <v>1356</v>
      </c>
      <c r="H1204">
        <v>66.885999999999996</v>
      </c>
      <c r="I1204">
        <v>39</v>
      </c>
      <c r="J1204">
        <v>2497</v>
      </c>
      <c r="K1204">
        <v>150</v>
      </c>
      <c r="L1204">
        <v>3862.0050000000001</v>
      </c>
      <c r="M1204">
        <v>1203</v>
      </c>
      <c r="N1204">
        <v>68.67</v>
      </c>
      <c r="O1204">
        <v>3</v>
      </c>
      <c r="P1204" t="e">
        <f>INDEX(sgStats[gl_rank],MATCH(stat_prod_calc_test_venusaur[[#This Row],[iv_str]],sgStats[gl_iv_string],0))</f>
        <v>#N/A</v>
      </c>
      <c r="Q1204" t="e">
        <f>stat_prod_calc_test_venusaur[[#This Row],[sg_gl_rank]]=stat_prod_calc_test_venusaur[[#This Row],[gl_rank]]</f>
        <v>#N/A</v>
      </c>
      <c r="R1204">
        <f>ROUND(stat_prod_calc_test_venusaur[[#This Row],[gl_stat_product]],1)</f>
        <v>1774.6</v>
      </c>
      <c r="S1204" s="6" t="e">
        <f>INDEX(sgStats[gl_prod],MATCH(stat_prod_calc_test_venusaur[[#This Row],[iv_str]],sgStats[gl_iv_string],0))</f>
        <v>#N/A</v>
      </c>
      <c r="T1204" s="5">
        <f>ROUND(stat_prod_calc_test_venusaur[[#This Row],[gl_percent_rank]],2)</f>
        <v>66.89</v>
      </c>
      <c r="U1204" s="5" t="e">
        <f>INDEX(sgStats[gl_percent_sp],MATCH(stat_prod_calc_test_venusaur[[#This Row],[iv_str]],sgStats[gl_iv_string],0))</f>
        <v>#N/A</v>
      </c>
      <c r="V1204" s="5" t="e">
        <f>stat_prod_calc_test_venusaur[[#This Row],[my_gl_%sp]]=stat_prod_calc_test_venusaur[[#This Row],[sg_gl_%sp]]</f>
        <v>#N/A</v>
      </c>
      <c r="W1204" s="5">
        <f>ROUND(stat_prod_calc_test_venusaur[[#This Row],[gl_stat_product]]/$F$2*100,2)</f>
        <v>97.15</v>
      </c>
      <c r="X1204" s="5" t="e">
        <f>stat_prod_calc_test_venusaur[[#This Row],[Column1]]=stat_prod_calc_test_venusaur[[#This Row],[sg_gl_%sp]]</f>
        <v>#N/A</v>
      </c>
      <c r="Y1204" s="5">
        <f>stat_prod_calc_test_venusaur[[#This Row],[ul_stat_product]]/$L$66*100</f>
        <v>97.680705910383253</v>
      </c>
      <c r="Z1204" s="5" t="e">
        <f>INDEX(sgStats[gl_rank],MATCH(stat_prod_calc_test_venusaur[[#This Row],[iv_str]],sgStats[ul_iv_string],0))</f>
        <v>#N/A</v>
      </c>
      <c r="AA1204" s="5" t="e">
        <f>stat_prod_calc_test_venusaur[[#This Row],[sg_ul_rank]]=stat_prod_calc_test_venusaur[[#This Row],[ul_rank]]</f>
        <v>#N/A</v>
      </c>
      <c r="AB1204" s="5">
        <f>ROUND(stat_prod_calc_test_venusaur[[#This Row],[ul_stat_product]],1)</f>
        <v>3862</v>
      </c>
      <c r="AC1204" s="5" t="e">
        <f>INDEX(sgStats[ul_prod],MATCH(stat_prod_calc_test_venusaur[[#This Row],[iv_str]],sgStats[ul_iv_string],0))</f>
        <v>#N/A</v>
      </c>
    </row>
    <row r="1205" spans="1:29" x14ac:dyDescent="0.25">
      <c r="A1205" s="5" t="s">
        <v>36</v>
      </c>
      <c r="B1205" s="5" t="s">
        <v>1617</v>
      </c>
      <c r="C1205">
        <v>20.5</v>
      </c>
      <c r="D1205">
        <v>1484</v>
      </c>
      <c r="E1205">
        <v>118</v>
      </c>
      <c r="F1205">
        <v>1769.797</v>
      </c>
      <c r="G1205">
        <v>1581</v>
      </c>
      <c r="H1205">
        <v>61.415999999999997</v>
      </c>
      <c r="I1205">
        <v>39</v>
      </c>
      <c r="J1205">
        <v>2498</v>
      </c>
      <c r="K1205">
        <v>153</v>
      </c>
      <c r="L1205">
        <v>3862.0050000000001</v>
      </c>
      <c r="M1205">
        <v>1203</v>
      </c>
      <c r="N1205">
        <v>68.67</v>
      </c>
      <c r="O1205">
        <v>3</v>
      </c>
      <c r="P1205" t="e">
        <f>INDEX(sgStats[gl_rank],MATCH(stat_prod_calc_test_venusaur[[#This Row],[iv_str]],sgStats[gl_iv_string],0))</f>
        <v>#N/A</v>
      </c>
      <c r="Q1205" t="e">
        <f>stat_prod_calc_test_venusaur[[#This Row],[sg_gl_rank]]=stat_prod_calc_test_venusaur[[#This Row],[gl_rank]]</f>
        <v>#N/A</v>
      </c>
      <c r="R1205">
        <f>ROUND(stat_prod_calc_test_venusaur[[#This Row],[gl_stat_product]],1)</f>
        <v>1769.8</v>
      </c>
      <c r="S1205" s="6" t="e">
        <f>INDEX(sgStats[gl_prod],MATCH(stat_prod_calc_test_venusaur[[#This Row],[iv_str]],sgStats[gl_iv_string],0))</f>
        <v>#N/A</v>
      </c>
      <c r="T1205" s="5">
        <f>ROUND(stat_prod_calc_test_venusaur[[#This Row],[gl_percent_rank]],2)</f>
        <v>61.42</v>
      </c>
      <c r="U1205" s="5" t="e">
        <f>INDEX(sgStats[gl_percent_sp],MATCH(stat_prod_calc_test_venusaur[[#This Row],[iv_str]],sgStats[gl_iv_string],0))</f>
        <v>#N/A</v>
      </c>
      <c r="V1205" s="5" t="e">
        <f>stat_prod_calc_test_venusaur[[#This Row],[my_gl_%sp]]=stat_prod_calc_test_venusaur[[#This Row],[sg_gl_%sp]]</f>
        <v>#N/A</v>
      </c>
      <c r="W1205" s="5">
        <f>ROUND(stat_prod_calc_test_venusaur[[#This Row],[gl_stat_product]]/$F$2*100,2)</f>
        <v>96.89</v>
      </c>
      <c r="X1205" s="5" t="e">
        <f>stat_prod_calc_test_venusaur[[#This Row],[Column1]]=stat_prod_calc_test_venusaur[[#This Row],[sg_gl_%sp]]</f>
        <v>#N/A</v>
      </c>
      <c r="Y1205" s="5">
        <f>stat_prod_calc_test_venusaur[[#This Row],[ul_stat_product]]/$L$66*100</f>
        <v>97.680705910383253</v>
      </c>
      <c r="Z1205" s="5" t="e">
        <f>INDEX(sgStats[gl_rank],MATCH(stat_prod_calc_test_venusaur[[#This Row],[iv_str]],sgStats[ul_iv_string],0))</f>
        <v>#N/A</v>
      </c>
      <c r="AA1205" s="5" t="e">
        <f>stat_prod_calc_test_venusaur[[#This Row],[sg_ul_rank]]=stat_prod_calc_test_venusaur[[#This Row],[ul_rank]]</f>
        <v>#N/A</v>
      </c>
      <c r="AB1205" s="5">
        <f>ROUND(stat_prod_calc_test_venusaur[[#This Row],[ul_stat_product]],1)</f>
        <v>3862</v>
      </c>
      <c r="AC1205" s="5" t="e">
        <f>INDEX(sgStats[ul_prod],MATCH(stat_prod_calc_test_venusaur[[#This Row],[iv_str]],sgStats[ul_iv_string],0))</f>
        <v>#N/A</v>
      </c>
    </row>
    <row r="1206" spans="1:29" x14ac:dyDescent="0.25">
      <c r="A1206" s="5" t="s">
        <v>36</v>
      </c>
      <c r="B1206" s="5" t="s">
        <v>2340</v>
      </c>
      <c r="C1206">
        <v>20.5</v>
      </c>
      <c r="D1206">
        <v>1480</v>
      </c>
      <c r="E1206">
        <v>117</v>
      </c>
      <c r="F1206">
        <v>1754.799</v>
      </c>
      <c r="G1206">
        <v>2303</v>
      </c>
      <c r="H1206">
        <v>43.712000000000003</v>
      </c>
      <c r="I1206">
        <v>39</v>
      </c>
      <c r="J1206">
        <v>2492</v>
      </c>
      <c r="K1206">
        <v>153</v>
      </c>
      <c r="L1206">
        <v>3862.0050000000001</v>
      </c>
      <c r="M1206">
        <v>1203</v>
      </c>
      <c r="N1206">
        <v>68.67</v>
      </c>
      <c r="O1206">
        <v>3</v>
      </c>
      <c r="P1206" t="e">
        <f>INDEX(sgStats[gl_rank],MATCH(stat_prod_calc_test_venusaur[[#This Row],[iv_str]],sgStats[gl_iv_string],0))</f>
        <v>#N/A</v>
      </c>
      <c r="Q1206" t="e">
        <f>stat_prod_calc_test_venusaur[[#This Row],[sg_gl_rank]]=stat_prod_calc_test_venusaur[[#This Row],[gl_rank]]</f>
        <v>#N/A</v>
      </c>
      <c r="R1206">
        <f>ROUND(stat_prod_calc_test_venusaur[[#This Row],[gl_stat_product]],1)</f>
        <v>1754.8</v>
      </c>
      <c r="S1206" s="6" t="e">
        <f>INDEX(sgStats[gl_prod],MATCH(stat_prod_calc_test_venusaur[[#This Row],[iv_str]],sgStats[gl_iv_string],0))</f>
        <v>#N/A</v>
      </c>
      <c r="T1206" s="5">
        <f>ROUND(stat_prod_calc_test_venusaur[[#This Row],[gl_percent_rank]],2)</f>
        <v>43.71</v>
      </c>
      <c r="U1206" s="5" t="e">
        <f>INDEX(sgStats[gl_percent_sp],MATCH(stat_prod_calc_test_venusaur[[#This Row],[iv_str]],sgStats[gl_iv_string],0))</f>
        <v>#N/A</v>
      </c>
      <c r="V1206" s="5" t="e">
        <f>stat_prod_calc_test_venusaur[[#This Row],[my_gl_%sp]]=stat_prod_calc_test_venusaur[[#This Row],[sg_gl_%sp]]</f>
        <v>#N/A</v>
      </c>
      <c r="W1206" s="5">
        <f>ROUND(stat_prod_calc_test_venusaur[[#This Row],[gl_stat_product]]/$F$2*100,2)</f>
        <v>96.07</v>
      </c>
      <c r="X1206" s="5" t="e">
        <f>stat_prod_calc_test_venusaur[[#This Row],[Column1]]=stat_prod_calc_test_venusaur[[#This Row],[sg_gl_%sp]]</f>
        <v>#N/A</v>
      </c>
      <c r="Y1206" s="5">
        <f>stat_prod_calc_test_venusaur[[#This Row],[ul_stat_product]]/$L$66*100</f>
        <v>97.680705910383253</v>
      </c>
      <c r="Z1206" s="5" t="e">
        <f>INDEX(sgStats[gl_rank],MATCH(stat_prod_calc_test_venusaur[[#This Row],[iv_str]],sgStats[ul_iv_string],0))</f>
        <v>#N/A</v>
      </c>
      <c r="AA1206" s="5" t="e">
        <f>stat_prod_calc_test_venusaur[[#This Row],[sg_ul_rank]]=stat_prod_calc_test_venusaur[[#This Row],[ul_rank]]</f>
        <v>#N/A</v>
      </c>
      <c r="AB1206" s="5">
        <f>ROUND(stat_prod_calc_test_venusaur[[#This Row],[ul_stat_product]],1)</f>
        <v>3862</v>
      </c>
      <c r="AC1206" s="5" t="e">
        <f>INDEX(sgStats[ul_prod],MATCH(stat_prod_calc_test_venusaur[[#This Row],[iv_str]],sgStats[ul_iv_string],0))</f>
        <v>#N/A</v>
      </c>
    </row>
    <row r="1207" spans="1:29" x14ac:dyDescent="0.25">
      <c r="A1207" s="5" t="s">
        <v>36</v>
      </c>
      <c r="B1207" s="5" t="s">
        <v>2652</v>
      </c>
      <c r="C1207">
        <v>20.5</v>
      </c>
      <c r="D1207">
        <v>1473</v>
      </c>
      <c r="E1207">
        <v>122</v>
      </c>
      <c r="F1207">
        <v>1748.03</v>
      </c>
      <c r="G1207">
        <v>2616</v>
      </c>
      <c r="H1207">
        <v>36.116999999999997</v>
      </c>
      <c r="I1207">
        <v>39.5</v>
      </c>
      <c r="J1207">
        <v>2497</v>
      </c>
      <c r="K1207">
        <v>159</v>
      </c>
      <c r="L1207">
        <v>3861.8960000000002</v>
      </c>
      <c r="M1207">
        <v>1206</v>
      </c>
      <c r="N1207">
        <v>68.617999999999995</v>
      </c>
      <c r="O1207">
        <v>3</v>
      </c>
      <c r="P1207" t="e">
        <f>INDEX(sgStats[gl_rank],MATCH(stat_prod_calc_test_venusaur[[#This Row],[iv_str]],sgStats[gl_iv_string],0))</f>
        <v>#N/A</v>
      </c>
      <c r="Q1207" t="e">
        <f>stat_prod_calc_test_venusaur[[#This Row],[sg_gl_rank]]=stat_prod_calc_test_venusaur[[#This Row],[gl_rank]]</f>
        <v>#N/A</v>
      </c>
      <c r="R1207">
        <f>ROUND(stat_prod_calc_test_venusaur[[#This Row],[gl_stat_product]],1)</f>
        <v>1748</v>
      </c>
      <c r="S1207" s="6" t="e">
        <f>INDEX(sgStats[gl_prod],MATCH(stat_prod_calc_test_venusaur[[#This Row],[iv_str]],sgStats[gl_iv_string],0))</f>
        <v>#N/A</v>
      </c>
      <c r="T1207" s="5">
        <f>ROUND(stat_prod_calc_test_venusaur[[#This Row],[gl_percent_rank]],2)</f>
        <v>36.119999999999997</v>
      </c>
      <c r="U1207" s="5" t="e">
        <f>INDEX(sgStats[gl_percent_sp],MATCH(stat_prod_calc_test_venusaur[[#This Row],[iv_str]],sgStats[gl_iv_string],0))</f>
        <v>#N/A</v>
      </c>
      <c r="V1207" s="5" t="e">
        <f>stat_prod_calc_test_venusaur[[#This Row],[my_gl_%sp]]=stat_prod_calc_test_venusaur[[#This Row],[sg_gl_%sp]]</f>
        <v>#N/A</v>
      </c>
      <c r="W1207" s="5">
        <f>ROUND(stat_prod_calc_test_venusaur[[#This Row],[gl_stat_product]]/$F$2*100,2)</f>
        <v>95.7</v>
      </c>
      <c r="X1207" s="5" t="e">
        <f>stat_prod_calc_test_venusaur[[#This Row],[Column1]]=stat_prod_calc_test_venusaur[[#This Row],[sg_gl_%sp]]</f>
        <v>#N/A</v>
      </c>
      <c r="Y1207" s="5">
        <f>stat_prod_calc_test_venusaur[[#This Row],[ul_stat_product]]/$L$66*100</f>
        <v>97.677949001227461</v>
      </c>
      <c r="Z1207" s="5" t="e">
        <f>INDEX(sgStats[gl_rank],MATCH(stat_prod_calc_test_venusaur[[#This Row],[iv_str]],sgStats[ul_iv_string],0))</f>
        <v>#N/A</v>
      </c>
      <c r="AA1207" s="5" t="e">
        <f>stat_prod_calc_test_venusaur[[#This Row],[sg_ul_rank]]=stat_prod_calc_test_venusaur[[#This Row],[ul_rank]]</f>
        <v>#N/A</v>
      </c>
      <c r="AB1207" s="5">
        <f>ROUND(stat_prod_calc_test_venusaur[[#This Row],[ul_stat_product]],1)</f>
        <v>3861.9</v>
      </c>
      <c r="AC1207" s="5" t="e">
        <f>INDEX(sgStats[ul_prod],MATCH(stat_prod_calc_test_venusaur[[#This Row],[iv_str]],sgStats[ul_iv_string],0))</f>
        <v>#N/A</v>
      </c>
    </row>
    <row r="1208" spans="1:29" x14ac:dyDescent="0.25">
      <c r="A1208" s="5" t="s">
        <v>36</v>
      </c>
      <c r="B1208" s="5" t="s">
        <v>2653</v>
      </c>
      <c r="C1208">
        <v>20.5</v>
      </c>
      <c r="D1208">
        <v>1469</v>
      </c>
      <c r="E1208">
        <v>122</v>
      </c>
      <c r="F1208">
        <v>1748.03</v>
      </c>
      <c r="G1208">
        <v>2616</v>
      </c>
      <c r="H1208">
        <v>36.116999999999997</v>
      </c>
      <c r="I1208">
        <v>39.5</v>
      </c>
      <c r="J1208">
        <v>2491</v>
      </c>
      <c r="K1208">
        <v>159</v>
      </c>
      <c r="L1208">
        <v>3861.8960000000002</v>
      </c>
      <c r="M1208">
        <v>1206</v>
      </c>
      <c r="N1208">
        <v>68.617999999999995</v>
      </c>
      <c r="O1208">
        <v>3</v>
      </c>
      <c r="P1208" t="e">
        <f>INDEX(sgStats[gl_rank],MATCH(stat_prod_calc_test_venusaur[[#This Row],[iv_str]],sgStats[gl_iv_string],0))</f>
        <v>#N/A</v>
      </c>
      <c r="Q1208" t="e">
        <f>stat_prod_calc_test_venusaur[[#This Row],[sg_gl_rank]]=stat_prod_calc_test_venusaur[[#This Row],[gl_rank]]</f>
        <v>#N/A</v>
      </c>
      <c r="R1208">
        <f>ROUND(stat_prod_calc_test_venusaur[[#This Row],[gl_stat_product]],1)</f>
        <v>1748</v>
      </c>
      <c r="S1208" s="6" t="e">
        <f>INDEX(sgStats[gl_prod],MATCH(stat_prod_calc_test_venusaur[[#This Row],[iv_str]],sgStats[gl_iv_string],0))</f>
        <v>#N/A</v>
      </c>
      <c r="T1208" s="5">
        <f>ROUND(stat_prod_calc_test_venusaur[[#This Row],[gl_percent_rank]],2)</f>
        <v>36.119999999999997</v>
      </c>
      <c r="U1208" s="5" t="e">
        <f>INDEX(sgStats[gl_percent_sp],MATCH(stat_prod_calc_test_venusaur[[#This Row],[iv_str]],sgStats[gl_iv_string],0))</f>
        <v>#N/A</v>
      </c>
      <c r="V1208" s="5" t="e">
        <f>stat_prod_calc_test_venusaur[[#This Row],[my_gl_%sp]]=stat_prod_calc_test_venusaur[[#This Row],[sg_gl_%sp]]</f>
        <v>#N/A</v>
      </c>
      <c r="W1208" s="5">
        <f>ROUND(stat_prod_calc_test_venusaur[[#This Row],[gl_stat_product]]/$F$2*100,2)</f>
        <v>95.7</v>
      </c>
      <c r="X1208" s="5" t="e">
        <f>stat_prod_calc_test_venusaur[[#This Row],[Column1]]=stat_prod_calc_test_venusaur[[#This Row],[sg_gl_%sp]]</f>
        <v>#N/A</v>
      </c>
      <c r="Y1208" s="5">
        <f>stat_prod_calc_test_venusaur[[#This Row],[ul_stat_product]]/$L$66*100</f>
        <v>97.677949001227461</v>
      </c>
      <c r="Z1208" s="5" t="e">
        <f>INDEX(sgStats[gl_rank],MATCH(stat_prod_calc_test_venusaur[[#This Row],[iv_str]],sgStats[ul_iv_string],0))</f>
        <v>#N/A</v>
      </c>
      <c r="AA1208" s="5" t="e">
        <f>stat_prod_calc_test_venusaur[[#This Row],[sg_ul_rank]]=stat_prod_calc_test_venusaur[[#This Row],[ul_rank]]</f>
        <v>#N/A</v>
      </c>
      <c r="AB1208" s="5">
        <f>ROUND(stat_prod_calc_test_venusaur[[#This Row],[ul_stat_product]],1)</f>
        <v>3861.9</v>
      </c>
      <c r="AC1208" s="5" t="e">
        <f>INDEX(sgStats[ul_prod],MATCH(stat_prod_calc_test_venusaur[[#This Row],[iv_str]],sgStats[ul_iv_string],0))</f>
        <v>#N/A</v>
      </c>
    </row>
    <row r="1209" spans="1:29" x14ac:dyDescent="0.25">
      <c r="A1209" s="5" t="s">
        <v>36</v>
      </c>
      <c r="B1209" s="5" t="s">
        <v>1611</v>
      </c>
      <c r="C1209">
        <v>21</v>
      </c>
      <c r="D1209">
        <v>1472</v>
      </c>
      <c r="E1209">
        <v>123</v>
      </c>
      <c r="F1209">
        <v>1769.9559999999999</v>
      </c>
      <c r="G1209">
        <v>1573</v>
      </c>
      <c r="H1209">
        <v>61.563000000000002</v>
      </c>
      <c r="I1209">
        <v>41</v>
      </c>
      <c r="J1209">
        <v>2485</v>
      </c>
      <c r="K1209">
        <v>159</v>
      </c>
      <c r="L1209">
        <v>3861.8049999999998</v>
      </c>
      <c r="M1209">
        <v>1208</v>
      </c>
      <c r="N1209">
        <v>68.566000000000003</v>
      </c>
      <c r="O1209">
        <v>3</v>
      </c>
      <c r="P1209" t="e">
        <f>INDEX(sgStats[gl_rank],MATCH(stat_prod_calc_test_venusaur[[#This Row],[iv_str]],sgStats[gl_iv_string],0))</f>
        <v>#N/A</v>
      </c>
      <c r="Q1209" t="e">
        <f>stat_prod_calc_test_venusaur[[#This Row],[sg_gl_rank]]=stat_prod_calc_test_venusaur[[#This Row],[gl_rank]]</f>
        <v>#N/A</v>
      </c>
      <c r="R1209">
        <f>ROUND(stat_prod_calc_test_venusaur[[#This Row],[gl_stat_product]],1)</f>
        <v>1770</v>
      </c>
      <c r="S1209" s="6" t="e">
        <f>INDEX(sgStats[gl_prod],MATCH(stat_prod_calc_test_venusaur[[#This Row],[iv_str]],sgStats[gl_iv_string],0))</f>
        <v>#N/A</v>
      </c>
      <c r="T1209" s="5">
        <f>ROUND(stat_prod_calc_test_venusaur[[#This Row],[gl_percent_rank]],2)</f>
        <v>61.56</v>
      </c>
      <c r="U1209" s="5" t="e">
        <f>INDEX(sgStats[gl_percent_sp],MATCH(stat_prod_calc_test_venusaur[[#This Row],[iv_str]],sgStats[gl_iv_string],0))</f>
        <v>#N/A</v>
      </c>
      <c r="V1209" s="5" t="e">
        <f>stat_prod_calc_test_venusaur[[#This Row],[my_gl_%sp]]=stat_prod_calc_test_venusaur[[#This Row],[sg_gl_%sp]]</f>
        <v>#N/A</v>
      </c>
      <c r="W1209" s="5">
        <f>ROUND(stat_prod_calc_test_venusaur[[#This Row],[gl_stat_product]]/$F$2*100,2)</f>
        <v>96.9</v>
      </c>
      <c r="X1209" s="5" t="e">
        <f>stat_prod_calc_test_venusaur[[#This Row],[Column1]]=stat_prod_calc_test_venusaur[[#This Row],[sg_gl_%sp]]</f>
        <v>#N/A</v>
      </c>
      <c r="Y1209" s="5">
        <f>stat_prod_calc_test_venusaur[[#This Row],[ul_stat_product]]/$L$66*100</f>
        <v>97.675647361473523</v>
      </c>
      <c r="Z1209" s="5" t="e">
        <f>INDEX(sgStats[gl_rank],MATCH(stat_prod_calc_test_venusaur[[#This Row],[iv_str]],sgStats[ul_iv_string],0))</f>
        <v>#N/A</v>
      </c>
      <c r="AA1209" s="5" t="e">
        <f>stat_prod_calc_test_venusaur[[#This Row],[sg_ul_rank]]=stat_prod_calc_test_venusaur[[#This Row],[ul_rank]]</f>
        <v>#N/A</v>
      </c>
      <c r="AB1209" s="5">
        <f>ROUND(stat_prod_calc_test_venusaur[[#This Row],[ul_stat_product]],1)</f>
        <v>3861.8</v>
      </c>
      <c r="AC1209" s="5" t="e">
        <f>INDEX(sgStats[ul_prod],MATCH(stat_prod_calc_test_venusaur[[#This Row],[iv_str]],sgStats[ul_iv_string],0))</f>
        <v>#N/A</v>
      </c>
    </row>
    <row r="1210" spans="1:29" x14ac:dyDescent="0.25">
      <c r="A1210" s="5" t="s">
        <v>36</v>
      </c>
      <c r="B1210" s="5" t="s">
        <v>2301</v>
      </c>
      <c r="C1210">
        <v>21</v>
      </c>
      <c r="D1210">
        <v>1468</v>
      </c>
      <c r="E1210">
        <v>122</v>
      </c>
      <c r="F1210">
        <v>1755.566</v>
      </c>
      <c r="G1210">
        <v>2265</v>
      </c>
      <c r="H1210">
        <v>44.713000000000001</v>
      </c>
      <c r="I1210">
        <v>41</v>
      </c>
      <c r="J1210">
        <v>2478</v>
      </c>
      <c r="K1210">
        <v>159</v>
      </c>
      <c r="L1210">
        <v>3861.8049999999998</v>
      </c>
      <c r="M1210">
        <v>1208</v>
      </c>
      <c r="N1210">
        <v>68.566000000000003</v>
      </c>
      <c r="O1210">
        <v>3</v>
      </c>
      <c r="P1210" t="e">
        <f>INDEX(sgStats[gl_rank],MATCH(stat_prod_calc_test_venusaur[[#This Row],[iv_str]],sgStats[gl_iv_string],0))</f>
        <v>#N/A</v>
      </c>
      <c r="Q1210" t="e">
        <f>stat_prod_calc_test_venusaur[[#This Row],[sg_gl_rank]]=stat_prod_calc_test_venusaur[[#This Row],[gl_rank]]</f>
        <v>#N/A</v>
      </c>
      <c r="R1210">
        <f>ROUND(stat_prod_calc_test_venusaur[[#This Row],[gl_stat_product]],1)</f>
        <v>1755.6</v>
      </c>
      <c r="S1210" s="6" t="e">
        <f>INDEX(sgStats[gl_prod],MATCH(stat_prod_calc_test_venusaur[[#This Row],[iv_str]],sgStats[gl_iv_string],0))</f>
        <v>#N/A</v>
      </c>
      <c r="T1210" s="5">
        <f>ROUND(stat_prod_calc_test_venusaur[[#This Row],[gl_percent_rank]],2)</f>
        <v>44.71</v>
      </c>
      <c r="U1210" s="5" t="e">
        <f>INDEX(sgStats[gl_percent_sp],MATCH(stat_prod_calc_test_venusaur[[#This Row],[iv_str]],sgStats[gl_iv_string],0))</f>
        <v>#N/A</v>
      </c>
      <c r="V1210" s="5" t="e">
        <f>stat_prod_calc_test_venusaur[[#This Row],[my_gl_%sp]]=stat_prod_calc_test_venusaur[[#This Row],[sg_gl_%sp]]</f>
        <v>#N/A</v>
      </c>
      <c r="W1210" s="5">
        <f>ROUND(stat_prod_calc_test_venusaur[[#This Row],[gl_stat_product]]/$F$2*100,2)</f>
        <v>96.11</v>
      </c>
      <c r="X1210" s="5" t="e">
        <f>stat_prod_calc_test_venusaur[[#This Row],[Column1]]=stat_prod_calc_test_venusaur[[#This Row],[sg_gl_%sp]]</f>
        <v>#N/A</v>
      </c>
      <c r="Y1210" s="5">
        <f>stat_prod_calc_test_venusaur[[#This Row],[ul_stat_product]]/$L$66*100</f>
        <v>97.675647361473523</v>
      </c>
      <c r="Z1210" s="5" t="e">
        <f>INDEX(sgStats[gl_rank],MATCH(stat_prod_calc_test_venusaur[[#This Row],[iv_str]],sgStats[ul_iv_string],0))</f>
        <v>#N/A</v>
      </c>
      <c r="AA1210" s="5" t="e">
        <f>stat_prod_calc_test_venusaur[[#This Row],[sg_ul_rank]]=stat_prod_calc_test_venusaur[[#This Row],[ul_rank]]</f>
        <v>#N/A</v>
      </c>
      <c r="AB1210" s="5">
        <f>ROUND(stat_prod_calc_test_venusaur[[#This Row],[ul_stat_product]],1)</f>
        <v>3861.8</v>
      </c>
      <c r="AC1210" s="5" t="e">
        <f>INDEX(sgStats[ul_prod],MATCH(stat_prod_calc_test_venusaur[[#This Row],[iv_str]],sgStats[ul_iv_string],0))</f>
        <v>#N/A</v>
      </c>
    </row>
    <row r="1211" spans="1:29" x14ac:dyDescent="0.25">
      <c r="A1211" s="5" t="s">
        <v>36</v>
      </c>
      <c r="B1211" s="5" t="s">
        <v>2455</v>
      </c>
      <c r="C1211">
        <v>20</v>
      </c>
      <c r="D1211">
        <v>1473</v>
      </c>
      <c r="E1211">
        <v>121</v>
      </c>
      <c r="F1211">
        <v>1752.4649999999999</v>
      </c>
      <c r="G1211">
        <v>2419</v>
      </c>
      <c r="H1211">
        <v>40.927999999999997</v>
      </c>
      <c r="I1211">
        <v>37.5</v>
      </c>
      <c r="J1211">
        <v>2487</v>
      </c>
      <c r="K1211">
        <v>158</v>
      </c>
      <c r="L1211">
        <v>3861.7719999999999</v>
      </c>
      <c r="M1211">
        <v>1210</v>
      </c>
      <c r="N1211">
        <v>68.540000000000006</v>
      </c>
      <c r="O1211">
        <v>3</v>
      </c>
      <c r="P1211" t="e">
        <f>INDEX(sgStats[gl_rank],MATCH(stat_prod_calc_test_venusaur[[#This Row],[iv_str]],sgStats[gl_iv_string],0))</f>
        <v>#N/A</v>
      </c>
      <c r="Q1211" t="e">
        <f>stat_prod_calc_test_venusaur[[#This Row],[sg_gl_rank]]=stat_prod_calc_test_venusaur[[#This Row],[gl_rank]]</f>
        <v>#N/A</v>
      </c>
      <c r="R1211">
        <f>ROUND(stat_prod_calc_test_venusaur[[#This Row],[gl_stat_product]],1)</f>
        <v>1752.5</v>
      </c>
      <c r="S1211" s="6" t="e">
        <f>INDEX(sgStats[gl_prod],MATCH(stat_prod_calc_test_venusaur[[#This Row],[iv_str]],sgStats[gl_iv_string],0))</f>
        <v>#N/A</v>
      </c>
      <c r="T1211" s="5">
        <f>ROUND(stat_prod_calc_test_venusaur[[#This Row],[gl_percent_rank]],2)</f>
        <v>40.93</v>
      </c>
      <c r="U1211" s="5" t="e">
        <f>INDEX(sgStats[gl_percent_sp],MATCH(stat_prod_calc_test_venusaur[[#This Row],[iv_str]],sgStats[gl_iv_string],0))</f>
        <v>#N/A</v>
      </c>
      <c r="V1211" s="5" t="e">
        <f>stat_prod_calc_test_venusaur[[#This Row],[my_gl_%sp]]=stat_prod_calc_test_venusaur[[#This Row],[sg_gl_%sp]]</f>
        <v>#N/A</v>
      </c>
      <c r="W1211" s="5">
        <f>ROUND(stat_prod_calc_test_venusaur[[#This Row],[gl_stat_product]]/$F$2*100,2)</f>
        <v>95.94</v>
      </c>
      <c r="X1211" s="5" t="e">
        <f>stat_prod_calc_test_venusaur[[#This Row],[Column1]]=stat_prod_calc_test_venusaur[[#This Row],[sg_gl_%sp]]</f>
        <v>#N/A</v>
      </c>
      <c r="Y1211" s="5">
        <f>stat_prod_calc_test_venusaur[[#This Row],[ul_stat_product]]/$L$66*100</f>
        <v>97.674812700903431</v>
      </c>
      <c r="Z1211" s="5" t="e">
        <f>INDEX(sgStats[gl_rank],MATCH(stat_prod_calc_test_venusaur[[#This Row],[iv_str]],sgStats[ul_iv_string],0))</f>
        <v>#N/A</v>
      </c>
      <c r="AA1211" s="5" t="e">
        <f>stat_prod_calc_test_venusaur[[#This Row],[sg_ul_rank]]=stat_prod_calc_test_venusaur[[#This Row],[ul_rank]]</f>
        <v>#N/A</v>
      </c>
      <c r="AB1211" s="5">
        <f>ROUND(stat_prod_calc_test_venusaur[[#This Row],[ul_stat_product]],1)</f>
        <v>3861.8</v>
      </c>
      <c r="AC1211" s="5" t="e">
        <f>INDEX(sgStats[ul_prod],MATCH(stat_prod_calc_test_venusaur[[#This Row],[iv_str]],sgStats[ul_iv_string],0))</f>
        <v>#N/A</v>
      </c>
    </row>
    <row r="1212" spans="1:29" x14ac:dyDescent="0.25">
      <c r="A1212" s="5" t="s">
        <v>36</v>
      </c>
      <c r="B1212" s="5" t="s">
        <v>1165</v>
      </c>
      <c r="C1212">
        <v>19.5</v>
      </c>
      <c r="D1212">
        <v>1487</v>
      </c>
      <c r="E1212">
        <v>120</v>
      </c>
      <c r="F1212">
        <v>1780.0640000000001</v>
      </c>
      <c r="G1212">
        <v>1128</v>
      </c>
      <c r="H1212">
        <v>72.453999999999994</v>
      </c>
      <c r="I1212">
        <v>35.5</v>
      </c>
      <c r="J1212">
        <v>2497</v>
      </c>
      <c r="K1212">
        <v>155</v>
      </c>
      <c r="L1212">
        <v>3861.768</v>
      </c>
      <c r="M1212">
        <v>1211</v>
      </c>
      <c r="N1212">
        <v>68.488</v>
      </c>
      <c r="O1212">
        <v>3</v>
      </c>
      <c r="P1212" t="e">
        <f>INDEX(sgStats[gl_rank],MATCH(stat_prod_calc_test_venusaur[[#This Row],[iv_str]],sgStats[gl_iv_string],0))</f>
        <v>#N/A</v>
      </c>
      <c r="Q1212" t="e">
        <f>stat_prod_calc_test_venusaur[[#This Row],[sg_gl_rank]]=stat_prod_calc_test_venusaur[[#This Row],[gl_rank]]</f>
        <v>#N/A</v>
      </c>
      <c r="R1212">
        <f>ROUND(stat_prod_calc_test_venusaur[[#This Row],[gl_stat_product]],1)</f>
        <v>1780.1</v>
      </c>
      <c r="S1212" s="6" t="e">
        <f>INDEX(sgStats[gl_prod],MATCH(stat_prod_calc_test_venusaur[[#This Row],[iv_str]],sgStats[gl_iv_string],0))</f>
        <v>#N/A</v>
      </c>
      <c r="T1212" s="5">
        <f>ROUND(stat_prod_calc_test_venusaur[[#This Row],[gl_percent_rank]],2)</f>
        <v>72.45</v>
      </c>
      <c r="U1212" s="5" t="e">
        <f>INDEX(sgStats[gl_percent_sp],MATCH(stat_prod_calc_test_venusaur[[#This Row],[iv_str]],sgStats[gl_iv_string],0))</f>
        <v>#N/A</v>
      </c>
      <c r="V1212" s="5" t="e">
        <f>stat_prod_calc_test_venusaur[[#This Row],[my_gl_%sp]]=stat_prod_calc_test_venusaur[[#This Row],[sg_gl_%sp]]</f>
        <v>#N/A</v>
      </c>
      <c r="W1212" s="5">
        <f>ROUND(stat_prod_calc_test_venusaur[[#This Row],[gl_stat_product]]/$F$2*100,2)</f>
        <v>97.45</v>
      </c>
      <c r="X1212" s="5" t="e">
        <f>stat_prod_calc_test_venusaur[[#This Row],[Column1]]=stat_prod_calc_test_venusaur[[#This Row],[sg_gl_%sp]]</f>
        <v>#N/A</v>
      </c>
      <c r="Y1212" s="5">
        <f>stat_prod_calc_test_venusaur[[#This Row],[ul_stat_product]]/$L$66*100</f>
        <v>97.674711529925247</v>
      </c>
      <c r="Z1212" s="5" t="e">
        <f>INDEX(sgStats[gl_rank],MATCH(stat_prod_calc_test_venusaur[[#This Row],[iv_str]],sgStats[ul_iv_string],0))</f>
        <v>#N/A</v>
      </c>
      <c r="AA1212" s="5" t="e">
        <f>stat_prod_calc_test_venusaur[[#This Row],[sg_ul_rank]]=stat_prod_calc_test_venusaur[[#This Row],[ul_rank]]</f>
        <v>#N/A</v>
      </c>
      <c r="AB1212" s="5">
        <f>ROUND(stat_prod_calc_test_venusaur[[#This Row],[ul_stat_product]],1)</f>
        <v>3861.8</v>
      </c>
      <c r="AC1212" s="5" t="e">
        <f>INDEX(sgStats[ul_prod],MATCH(stat_prod_calc_test_venusaur[[#This Row],[iv_str]],sgStats[ul_iv_string],0))</f>
        <v>#N/A</v>
      </c>
    </row>
    <row r="1213" spans="1:29" x14ac:dyDescent="0.25">
      <c r="A1213" s="5" t="s">
        <v>36</v>
      </c>
      <c r="B1213" s="5" t="s">
        <v>1828</v>
      </c>
      <c r="C1213">
        <v>19.5</v>
      </c>
      <c r="D1213">
        <v>1483</v>
      </c>
      <c r="E1213">
        <v>119</v>
      </c>
      <c r="F1213">
        <v>1765.23</v>
      </c>
      <c r="G1213">
        <v>1792</v>
      </c>
      <c r="H1213">
        <v>56.238999999999997</v>
      </c>
      <c r="I1213">
        <v>35.5</v>
      </c>
      <c r="J1213">
        <v>2491</v>
      </c>
      <c r="K1213">
        <v>155</v>
      </c>
      <c r="L1213">
        <v>3861.768</v>
      </c>
      <c r="M1213">
        <v>1211</v>
      </c>
      <c r="N1213">
        <v>68.488</v>
      </c>
      <c r="O1213">
        <v>3</v>
      </c>
      <c r="P1213" t="e">
        <f>INDEX(sgStats[gl_rank],MATCH(stat_prod_calc_test_venusaur[[#This Row],[iv_str]],sgStats[gl_iv_string],0))</f>
        <v>#N/A</v>
      </c>
      <c r="Q1213" t="e">
        <f>stat_prod_calc_test_venusaur[[#This Row],[sg_gl_rank]]=stat_prod_calc_test_venusaur[[#This Row],[gl_rank]]</f>
        <v>#N/A</v>
      </c>
      <c r="R1213">
        <f>ROUND(stat_prod_calc_test_venusaur[[#This Row],[gl_stat_product]],1)</f>
        <v>1765.2</v>
      </c>
      <c r="S1213" s="6" t="e">
        <f>INDEX(sgStats[gl_prod],MATCH(stat_prod_calc_test_venusaur[[#This Row],[iv_str]],sgStats[gl_iv_string],0))</f>
        <v>#N/A</v>
      </c>
      <c r="T1213" s="5">
        <f>ROUND(stat_prod_calc_test_venusaur[[#This Row],[gl_percent_rank]],2)</f>
        <v>56.24</v>
      </c>
      <c r="U1213" s="5" t="e">
        <f>INDEX(sgStats[gl_percent_sp],MATCH(stat_prod_calc_test_venusaur[[#This Row],[iv_str]],sgStats[gl_iv_string],0))</f>
        <v>#N/A</v>
      </c>
      <c r="V1213" s="5" t="e">
        <f>stat_prod_calc_test_venusaur[[#This Row],[my_gl_%sp]]=stat_prod_calc_test_venusaur[[#This Row],[sg_gl_%sp]]</f>
        <v>#N/A</v>
      </c>
      <c r="W1213" s="5">
        <f>ROUND(stat_prod_calc_test_venusaur[[#This Row],[gl_stat_product]]/$F$2*100,2)</f>
        <v>96.64</v>
      </c>
      <c r="X1213" s="5" t="e">
        <f>stat_prod_calc_test_venusaur[[#This Row],[Column1]]=stat_prod_calc_test_venusaur[[#This Row],[sg_gl_%sp]]</f>
        <v>#N/A</v>
      </c>
      <c r="Y1213" s="5">
        <f>stat_prod_calc_test_venusaur[[#This Row],[ul_stat_product]]/$L$66*100</f>
        <v>97.674711529925247</v>
      </c>
      <c r="Z1213" s="5" t="e">
        <f>INDEX(sgStats[gl_rank],MATCH(stat_prod_calc_test_venusaur[[#This Row],[iv_str]],sgStats[ul_iv_string],0))</f>
        <v>#N/A</v>
      </c>
      <c r="AA1213" s="5" t="e">
        <f>stat_prod_calc_test_venusaur[[#This Row],[sg_ul_rank]]=stat_prod_calc_test_venusaur[[#This Row],[ul_rank]]</f>
        <v>#N/A</v>
      </c>
      <c r="AB1213" s="5">
        <f>ROUND(stat_prod_calc_test_venusaur[[#This Row],[ul_stat_product]],1)</f>
        <v>3861.8</v>
      </c>
      <c r="AC1213" s="5" t="e">
        <f>INDEX(sgStats[ul_prod],MATCH(stat_prod_calc_test_venusaur[[#This Row],[iv_str]],sgStats[ul_iv_string],0))</f>
        <v>#N/A</v>
      </c>
    </row>
    <row r="1214" spans="1:29" x14ac:dyDescent="0.25">
      <c r="A1214" s="5" t="s">
        <v>36</v>
      </c>
      <c r="B1214" s="5" t="s">
        <v>935</v>
      </c>
      <c r="C1214">
        <v>21</v>
      </c>
      <c r="D1214">
        <v>1494</v>
      </c>
      <c r="E1214">
        <v>121</v>
      </c>
      <c r="F1214">
        <v>1785.703</v>
      </c>
      <c r="G1214">
        <v>899</v>
      </c>
      <c r="H1214">
        <v>78.046000000000006</v>
      </c>
      <c r="I1214">
        <v>40</v>
      </c>
      <c r="J1214">
        <v>2491</v>
      </c>
      <c r="K1214">
        <v>157</v>
      </c>
      <c r="L1214">
        <v>3861.7249999999999</v>
      </c>
      <c r="M1214">
        <v>1213</v>
      </c>
      <c r="N1214">
        <v>68.462000000000003</v>
      </c>
      <c r="O1214">
        <v>3</v>
      </c>
      <c r="P1214" t="e">
        <f>INDEX(sgStats[gl_rank],MATCH(stat_prod_calc_test_venusaur[[#This Row],[iv_str]],sgStats[gl_iv_string],0))</f>
        <v>#N/A</v>
      </c>
      <c r="Q1214" t="e">
        <f>stat_prod_calc_test_venusaur[[#This Row],[sg_gl_rank]]=stat_prod_calc_test_venusaur[[#This Row],[gl_rank]]</f>
        <v>#N/A</v>
      </c>
      <c r="R1214">
        <f>ROUND(stat_prod_calc_test_venusaur[[#This Row],[gl_stat_product]],1)</f>
        <v>1785.7</v>
      </c>
      <c r="S1214" s="6" t="e">
        <f>INDEX(sgStats[gl_prod],MATCH(stat_prod_calc_test_venusaur[[#This Row],[iv_str]],sgStats[gl_iv_string],0))</f>
        <v>#N/A</v>
      </c>
      <c r="T1214" s="5">
        <f>ROUND(stat_prod_calc_test_venusaur[[#This Row],[gl_percent_rank]],2)</f>
        <v>78.05</v>
      </c>
      <c r="U1214" s="5" t="e">
        <f>INDEX(sgStats[gl_percent_sp],MATCH(stat_prod_calc_test_venusaur[[#This Row],[iv_str]],sgStats[gl_iv_string],0))</f>
        <v>#N/A</v>
      </c>
      <c r="V1214" s="5" t="e">
        <f>stat_prod_calc_test_venusaur[[#This Row],[my_gl_%sp]]=stat_prod_calc_test_venusaur[[#This Row],[sg_gl_%sp]]</f>
        <v>#N/A</v>
      </c>
      <c r="W1214" s="5">
        <f>ROUND(stat_prod_calc_test_venusaur[[#This Row],[gl_stat_product]]/$F$2*100,2)</f>
        <v>97.76</v>
      </c>
      <c r="X1214" s="5" t="e">
        <f>stat_prod_calc_test_venusaur[[#This Row],[Column1]]=stat_prod_calc_test_venusaur[[#This Row],[sg_gl_%sp]]</f>
        <v>#N/A</v>
      </c>
      <c r="Y1214" s="5">
        <f>stat_prod_calc_test_venusaur[[#This Row],[ul_stat_product]]/$L$66*100</f>
        <v>97.673623941909653</v>
      </c>
      <c r="Z1214" s="5" t="e">
        <f>INDEX(sgStats[gl_rank],MATCH(stat_prod_calc_test_venusaur[[#This Row],[iv_str]],sgStats[ul_iv_string],0))</f>
        <v>#N/A</v>
      </c>
      <c r="AA1214" s="5" t="e">
        <f>stat_prod_calc_test_venusaur[[#This Row],[sg_ul_rank]]=stat_prod_calc_test_venusaur[[#This Row],[ul_rank]]</f>
        <v>#N/A</v>
      </c>
      <c r="AB1214" s="5">
        <f>ROUND(stat_prod_calc_test_venusaur[[#This Row],[ul_stat_product]],1)</f>
        <v>3861.7</v>
      </c>
      <c r="AC1214" s="5" t="e">
        <f>INDEX(sgStats[ul_prod],MATCH(stat_prod_calc_test_venusaur[[#This Row],[iv_str]],sgStats[ul_iv_string],0))</f>
        <v>#N/A</v>
      </c>
    </row>
    <row r="1215" spans="1:29" x14ac:dyDescent="0.25">
      <c r="A1215" s="5" t="s">
        <v>36</v>
      </c>
      <c r="B1215" s="5" t="s">
        <v>2248</v>
      </c>
      <c r="C1215">
        <v>21</v>
      </c>
      <c r="D1215">
        <v>1479</v>
      </c>
      <c r="E1215">
        <v>119</v>
      </c>
      <c r="F1215">
        <v>1756.5440000000001</v>
      </c>
      <c r="G1215">
        <v>2212</v>
      </c>
      <c r="H1215">
        <v>45.982999999999997</v>
      </c>
      <c r="I1215">
        <v>41</v>
      </c>
      <c r="J1215">
        <v>2497</v>
      </c>
      <c r="K1215">
        <v>155</v>
      </c>
      <c r="L1215">
        <v>3861.71</v>
      </c>
      <c r="M1215">
        <v>1214</v>
      </c>
      <c r="N1215">
        <v>68.41</v>
      </c>
      <c r="O1215">
        <v>3</v>
      </c>
      <c r="P1215" t="e">
        <f>INDEX(sgStats[gl_rank],MATCH(stat_prod_calc_test_venusaur[[#This Row],[iv_str]],sgStats[gl_iv_string],0))</f>
        <v>#N/A</v>
      </c>
      <c r="Q1215" t="e">
        <f>stat_prod_calc_test_venusaur[[#This Row],[sg_gl_rank]]=stat_prod_calc_test_venusaur[[#This Row],[gl_rank]]</f>
        <v>#N/A</v>
      </c>
      <c r="R1215">
        <f>ROUND(stat_prod_calc_test_venusaur[[#This Row],[gl_stat_product]],1)</f>
        <v>1756.5</v>
      </c>
      <c r="S1215" s="6" t="e">
        <f>INDEX(sgStats[gl_prod],MATCH(stat_prod_calc_test_venusaur[[#This Row],[iv_str]],sgStats[gl_iv_string],0))</f>
        <v>#N/A</v>
      </c>
      <c r="T1215" s="5">
        <f>ROUND(stat_prod_calc_test_venusaur[[#This Row],[gl_percent_rank]],2)</f>
        <v>45.98</v>
      </c>
      <c r="U1215" s="5" t="e">
        <f>INDEX(sgStats[gl_percent_sp],MATCH(stat_prod_calc_test_venusaur[[#This Row],[iv_str]],sgStats[gl_iv_string],0))</f>
        <v>#N/A</v>
      </c>
      <c r="V1215" s="5" t="e">
        <f>stat_prod_calc_test_venusaur[[#This Row],[my_gl_%sp]]=stat_prod_calc_test_venusaur[[#This Row],[sg_gl_%sp]]</f>
        <v>#N/A</v>
      </c>
      <c r="W1215" s="5">
        <f>ROUND(stat_prod_calc_test_venusaur[[#This Row],[gl_stat_product]]/$F$2*100,2)</f>
        <v>96.16</v>
      </c>
      <c r="X1215" s="5" t="e">
        <f>stat_prod_calc_test_venusaur[[#This Row],[Column1]]=stat_prod_calc_test_venusaur[[#This Row],[sg_gl_%sp]]</f>
        <v>#N/A</v>
      </c>
      <c r="Y1215" s="5">
        <f>stat_prod_calc_test_venusaur[[#This Row],[ul_stat_product]]/$L$66*100</f>
        <v>97.67324455074143</v>
      </c>
      <c r="Z1215" s="5" t="e">
        <f>INDEX(sgStats[gl_rank],MATCH(stat_prod_calc_test_venusaur[[#This Row],[iv_str]],sgStats[ul_iv_string],0))</f>
        <v>#N/A</v>
      </c>
      <c r="AA1215" s="5" t="e">
        <f>stat_prod_calc_test_venusaur[[#This Row],[sg_ul_rank]]=stat_prod_calc_test_venusaur[[#This Row],[ul_rank]]</f>
        <v>#N/A</v>
      </c>
      <c r="AB1215" s="5">
        <f>ROUND(stat_prod_calc_test_venusaur[[#This Row],[ul_stat_product]],1)</f>
        <v>3861.7</v>
      </c>
      <c r="AC1215" s="5" t="e">
        <f>INDEX(sgStats[ul_prod],MATCH(stat_prod_calc_test_venusaur[[#This Row],[iv_str]],sgStats[ul_iv_string],0))</f>
        <v>#N/A</v>
      </c>
    </row>
    <row r="1216" spans="1:29" x14ac:dyDescent="0.25">
      <c r="A1216" s="5" t="s">
        <v>36</v>
      </c>
      <c r="B1216" s="5" t="s">
        <v>2249</v>
      </c>
      <c r="C1216">
        <v>21</v>
      </c>
      <c r="D1216">
        <v>1476</v>
      </c>
      <c r="E1216">
        <v>119</v>
      </c>
      <c r="F1216">
        <v>1756.5440000000001</v>
      </c>
      <c r="G1216">
        <v>2212</v>
      </c>
      <c r="H1216">
        <v>45.982999999999997</v>
      </c>
      <c r="I1216">
        <v>41</v>
      </c>
      <c r="J1216">
        <v>2491</v>
      </c>
      <c r="K1216">
        <v>155</v>
      </c>
      <c r="L1216">
        <v>3861.71</v>
      </c>
      <c r="M1216">
        <v>1214</v>
      </c>
      <c r="N1216">
        <v>68.41</v>
      </c>
      <c r="O1216">
        <v>3</v>
      </c>
      <c r="P1216" t="e">
        <f>INDEX(sgStats[gl_rank],MATCH(stat_prod_calc_test_venusaur[[#This Row],[iv_str]],sgStats[gl_iv_string],0))</f>
        <v>#N/A</v>
      </c>
      <c r="Q1216" t="e">
        <f>stat_prod_calc_test_venusaur[[#This Row],[sg_gl_rank]]=stat_prod_calc_test_venusaur[[#This Row],[gl_rank]]</f>
        <v>#N/A</v>
      </c>
      <c r="R1216">
        <f>ROUND(stat_prod_calc_test_venusaur[[#This Row],[gl_stat_product]],1)</f>
        <v>1756.5</v>
      </c>
      <c r="S1216" s="6" t="e">
        <f>INDEX(sgStats[gl_prod],MATCH(stat_prod_calc_test_venusaur[[#This Row],[iv_str]],sgStats[gl_iv_string],0))</f>
        <v>#N/A</v>
      </c>
      <c r="T1216" s="5">
        <f>ROUND(stat_prod_calc_test_venusaur[[#This Row],[gl_percent_rank]],2)</f>
        <v>45.98</v>
      </c>
      <c r="U1216" s="5" t="e">
        <f>INDEX(sgStats[gl_percent_sp],MATCH(stat_prod_calc_test_venusaur[[#This Row],[iv_str]],sgStats[gl_iv_string],0))</f>
        <v>#N/A</v>
      </c>
      <c r="V1216" s="5" t="e">
        <f>stat_prod_calc_test_venusaur[[#This Row],[my_gl_%sp]]=stat_prod_calc_test_venusaur[[#This Row],[sg_gl_%sp]]</f>
        <v>#N/A</v>
      </c>
      <c r="W1216" s="5">
        <f>ROUND(stat_prod_calc_test_venusaur[[#This Row],[gl_stat_product]]/$F$2*100,2)</f>
        <v>96.16</v>
      </c>
      <c r="X1216" s="5" t="e">
        <f>stat_prod_calc_test_venusaur[[#This Row],[Column1]]=stat_prod_calc_test_venusaur[[#This Row],[sg_gl_%sp]]</f>
        <v>#N/A</v>
      </c>
      <c r="Y1216" s="5">
        <f>stat_prod_calc_test_venusaur[[#This Row],[ul_stat_product]]/$L$66*100</f>
        <v>97.67324455074143</v>
      </c>
      <c r="Z1216" s="5" t="e">
        <f>INDEX(sgStats[gl_rank],MATCH(stat_prod_calc_test_venusaur[[#This Row],[iv_str]],sgStats[ul_iv_string],0))</f>
        <v>#N/A</v>
      </c>
      <c r="AA1216" s="5" t="e">
        <f>stat_prod_calc_test_venusaur[[#This Row],[sg_ul_rank]]=stat_prod_calc_test_venusaur[[#This Row],[ul_rank]]</f>
        <v>#N/A</v>
      </c>
      <c r="AB1216" s="5">
        <f>ROUND(stat_prod_calc_test_venusaur[[#This Row],[ul_stat_product]],1)</f>
        <v>3861.7</v>
      </c>
      <c r="AC1216" s="5" t="e">
        <f>INDEX(sgStats[ul_prod],MATCH(stat_prod_calc_test_venusaur[[#This Row],[iv_str]],sgStats[ul_iv_string],0))</f>
        <v>#N/A</v>
      </c>
    </row>
    <row r="1217" spans="1:29" x14ac:dyDescent="0.25">
      <c r="A1217" s="5" t="s">
        <v>36</v>
      </c>
      <c r="B1217" s="5" t="s">
        <v>1243</v>
      </c>
      <c r="C1217">
        <v>20</v>
      </c>
      <c r="D1217">
        <v>1491</v>
      </c>
      <c r="E1217">
        <v>118</v>
      </c>
      <c r="F1217">
        <v>1777.9110000000001</v>
      </c>
      <c r="G1217">
        <v>1206</v>
      </c>
      <c r="H1217">
        <v>70.549000000000007</v>
      </c>
      <c r="I1217">
        <v>37</v>
      </c>
      <c r="J1217">
        <v>2498</v>
      </c>
      <c r="K1217">
        <v>153</v>
      </c>
      <c r="L1217">
        <v>3861.5140000000001</v>
      </c>
      <c r="M1217">
        <v>1216</v>
      </c>
      <c r="N1217">
        <v>68.384</v>
      </c>
      <c r="O1217">
        <v>3</v>
      </c>
      <c r="P1217" t="e">
        <f>INDEX(sgStats[gl_rank],MATCH(stat_prod_calc_test_venusaur[[#This Row],[iv_str]],sgStats[gl_iv_string],0))</f>
        <v>#N/A</v>
      </c>
      <c r="Q1217" t="e">
        <f>stat_prod_calc_test_venusaur[[#This Row],[sg_gl_rank]]=stat_prod_calc_test_venusaur[[#This Row],[gl_rank]]</f>
        <v>#N/A</v>
      </c>
      <c r="R1217">
        <f>ROUND(stat_prod_calc_test_venusaur[[#This Row],[gl_stat_product]],1)</f>
        <v>1777.9</v>
      </c>
      <c r="S1217" s="6" t="e">
        <f>INDEX(sgStats[gl_prod],MATCH(stat_prod_calc_test_venusaur[[#This Row],[iv_str]],sgStats[gl_iv_string],0))</f>
        <v>#N/A</v>
      </c>
      <c r="T1217" s="5">
        <f>ROUND(stat_prod_calc_test_venusaur[[#This Row],[gl_percent_rank]],2)</f>
        <v>70.55</v>
      </c>
      <c r="U1217" s="5" t="e">
        <f>INDEX(sgStats[gl_percent_sp],MATCH(stat_prod_calc_test_venusaur[[#This Row],[iv_str]],sgStats[gl_iv_string],0))</f>
        <v>#N/A</v>
      </c>
      <c r="V1217" s="5" t="e">
        <f>stat_prod_calc_test_venusaur[[#This Row],[my_gl_%sp]]=stat_prod_calc_test_venusaur[[#This Row],[sg_gl_%sp]]</f>
        <v>#N/A</v>
      </c>
      <c r="W1217" s="5">
        <f>ROUND(stat_prod_calc_test_venusaur[[#This Row],[gl_stat_product]]/$F$2*100,2)</f>
        <v>97.33</v>
      </c>
      <c r="X1217" s="5" t="e">
        <f>stat_prod_calc_test_venusaur[[#This Row],[Column1]]=stat_prod_calc_test_venusaur[[#This Row],[sg_gl_%sp]]</f>
        <v>#N/A</v>
      </c>
      <c r="Y1217" s="5">
        <f>stat_prod_calc_test_venusaur[[#This Row],[ul_stat_product]]/$L$66*100</f>
        <v>97.668287172809897</v>
      </c>
      <c r="Z1217" s="5" t="e">
        <f>INDEX(sgStats[gl_rank],MATCH(stat_prod_calc_test_venusaur[[#This Row],[iv_str]],sgStats[ul_iv_string],0))</f>
        <v>#N/A</v>
      </c>
      <c r="AA1217" s="5" t="e">
        <f>stat_prod_calc_test_venusaur[[#This Row],[sg_ul_rank]]=stat_prod_calc_test_venusaur[[#This Row],[ul_rank]]</f>
        <v>#N/A</v>
      </c>
      <c r="AB1217" s="5">
        <f>ROUND(stat_prod_calc_test_venusaur[[#This Row],[ul_stat_product]],1)</f>
        <v>3861.5</v>
      </c>
      <c r="AC1217" s="5" t="e">
        <f>INDEX(sgStats[ul_prod],MATCH(stat_prod_calc_test_venusaur[[#This Row],[iv_str]],sgStats[ul_iv_string],0))</f>
        <v>#N/A</v>
      </c>
    </row>
    <row r="1218" spans="1:29" x14ac:dyDescent="0.25">
      <c r="A1218" s="5" t="s">
        <v>36</v>
      </c>
      <c r="B1218" s="5" t="s">
        <v>858</v>
      </c>
      <c r="C1218">
        <v>20</v>
      </c>
      <c r="D1218">
        <v>1485</v>
      </c>
      <c r="E1218">
        <v>121</v>
      </c>
      <c r="F1218">
        <v>1788.048</v>
      </c>
      <c r="G1218">
        <v>821</v>
      </c>
      <c r="H1218">
        <v>79.950999999999993</v>
      </c>
      <c r="I1218">
        <v>37</v>
      </c>
      <c r="J1218">
        <v>2487</v>
      </c>
      <c r="K1218">
        <v>156</v>
      </c>
      <c r="L1218">
        <v>3861.5030000000002</v>
      </c>
      <c r="M1218">
        <v>1217</v>
      </c>
      <c r="N1218">
        <v>68.358000000000004</v>
      </c>
      <c r="O1218">
        <v>3</v>
      </c>
      <c r="P1218" t="e">
        <f>INDEX(sgStats[gl_rank],MATCH(stat_prod_calc_test_venusaur[[#This Row],[iv_str]],sgStats[gl_iv_string],0))</f>
        <v>#N/A</v>
      </c>
      <c r="Q1218" t="e">
        <f>stat_prod_calc_test_venusaur[[#This Row],[sg_gl_rank]]=stat_prod_calc_test_venusaur[[#This Row],[gl_rank]]</f>
        <v>#N/A</v>
      </c>
      <c r="R1218">
        <f>ROUND(stat_prod_calc_test_venusaur[[#This Row],[gl_stat_product]],1)</f>
        <v>1788</v>
      </c>
      <c r="S1218" s="6" t="e">
        <f>INDEX(sgStats[gl_prod],MATCH(stat_prod_calc_test_venusaur[[#This Row],[iv_str]],sgStats[gl_iv_string],0))</f>
        <v>#N/A</v>
      </c>
      <c r="T1218" s="5">
        <f>ROUND(stat_prod_calc_test_venusaur[[#This Row],[gl_percent_rank]],2)</f>
        <v>79.95</v>
      </c>
      <c r="U1218" s="5" t="e">
        <f>INDEX(sgStats[gl_percent_sp],MATCH(stat_prod_calc_test_venusaur[[#This Row],[iv_str]],sgStats[gl_iv_string],0))</f>
        <v>#N/A</v>
      </c>
      <c r="V1218" s="5" t="e">
        <f>stat_prod_calc_test_venusaur[[#This Row],[my_gl_%sp]]=stat_prod_calc_test_venusaur[[#This Row],[sg_gl_%sp]]</f>
        <v>#N/A</v>
      </c>
      <c r="W1218" s="5">
        <f>ROUND(stat_prod_calc_test_venusaur[[#This Row],[gl_stat_product]]/$F$2*100,2)</f>
        <v>97.89</v>
      </c>
      <c r="X1218" s="5" t="e">
        <f>stat_prod_calc_test_venusaur[[#This Row],[Column1]]=stat_prod_calc_test_venusaur[[#This Row],[sg_gl_%sp]]</f>
        <v>#N/A</v>
      </c>
      <c r="Y1218" s="5">
        <f>stat_prod_calc_test_venusaur[[#This Row],[ul_stat_product]]/$L$66*100</f>
        <v>97.668008952619871</v>
      </c>
      <c r="Z1218" s="5" t="e">
        <f>INDEX(sgStats[gl_rank],MATCH(stat_prod_calc_test_venusaur[[#This Row],[iv_str]],sgStats[ul_iv_string],0))</f>
        <v>#N/A</v>
      </c>
      <c r="AA1218" s="5" t="e">
        <f>stat_prod_calc_test_venusaur[[#This Row],[sg_ul_rank]]=stat_prod_calc_test_venusaur[[#This Row],[ul_rank]]</f>
        <v>#N/A</v>
      </c>
      <c r="AB1218" s="5">
        <f>ROUND(stat_prod_calc_test_venusaur[[#This Row],[ul_stat_product]],1)</f>
        <v>3861.5</v>
      </c>
      <c r="AC1218" s="5" t="e">
        <f>INDEX(sgStats[ul_prod],MATCH(stat_prod_calc_test_venusaur[[#This Row],[iv_str]],sgStats[ul_iv_string],0))</f>
        <v>#N/A</v>
      </c>
    </row>
    <row r="1219" spans="1:29" x14ac:dyDescent="0.25">
      <c r="A1219" s="5" t="s">
        <v>36</v>
      </c>
      <c r="B1219" s="5" t="s">
        <v>936</v>
      </c>
      <c r="C1219">
        <v>21</v>
      </c>
      <c r="D1219">
        <v>1490</v>
      </c>
      <c r="E1219">
        <v>121</v>
      </c>
      <c r="F1219">
        <v>1785.703</v>
      </c>
      <c r="G1219">
        <v>899</v>
      </c>
      <c r="H1219">
        <v>78.046000000000006</v>
      </c>
      <c r="I1219">
        <v>40.5</v>
      </c>
      <c r="J1219">
        <v>2500</v>
      </c>
      <c r="K1219">
        <v>156</v>
      </c>
      <c r="L1219">
        <v>3861.482</v>
      </c>
      <c r="M1219">
        <v>1218</v>
      </c>
      <c r="N1219">
        <v>68.305999999999997</v>
      </c>
      <c r="O1219">
        <v>3</v>
      </c>
      <c r="P1219" t="e">
        <f>INDEX(sgStats[gl_rank],MATCH(stat_prod_calc_test_venusaur[[#This Row],[iv_str]],sgStats[gl_iv_string],0))</f>
        <v>#N/A</v>
      </c>
      <c r="Q1219" t="e">
        <f>stat_prod_calc_test_venusaur[[#This Row],[sg_gl_rank]]=stat_prod_calc_test_venusaur[[#This Row],[gl_rank]]</f>
        <v>#N/A</v>
      </c>
      <c r="R1219">
        <f>ROUND(stat_prod_calc_test_venusaur[[#This Row],[gl_stat_product]],1)</f>
        <v>1785.7</v>
      </c>
      <c r="S1219" s="6" t="e">
        <f>INDEX(sgStats[gl_prod],MATCH(stat_prod_calc_test_venusaur[[#This Row],[iv_str]],sgStats[gl_iv_string],0))</f>
        <v>#N/A</v>
      </c>
      <c r="T1219" s="5">
        <f>ROUND(stat_prod_calc_test_venusaur[[#This Row],[gl_percent_rank]],2)</f>
        <v>78.05</v>
      </c>
      <c r="U1219" s="5" t="e">
        <f>INDEX(sgStats[gl_percent_sp],MATCH(stat_prod_calc_test_venusaur[[#This Row],[iv_str]],sgStats[gl_iv_string],0))</f>
        <v>#N/A</v>
      </c>
      <c r="V1219" s="5" t="e">
        <f>stat_prod_calc_test_venusaur[[#This Row],[my_gl_%sp]]=stat_prod_calc_test_venusaur[[#This Row],[sg_gl_%sp]]</f>
        <v>#N/A</v>
      </c>
      <c r="W1219" s="5">
        <f>ROUND(stat_prod_calc_test_venusaur[[#This Row],[gl_stat_product]]/$F$2*100,2)</f>
        <v>97.76</v>
      </c>
      <c r="X1219" s="5" t="e">
        <f>stat_prod_calc_test_venusaur[[#This Row],[Column1]]=stat_prod_calc_test_venusaur[[#This Row],[sg_gl_%sp]]</f>
        <v>#N/A</v>
      </c>
      <c r="Y1219" s="5">
        <f>stat_prod_calc_test_venusaur[[#This Row],[ul_stat_product]]/$L$66*100</f>
        <v>97.667477804984344</v>
      </c>
      <c r="Z1219" s="5" t="e">
        <f>INDEX(sgStats[gl_rank],MATCH(stat_prod_calc_test_venusaur[[#This Row],[iv_str]],sgStats[ul_iv_string],0))</f>
        <v>#N/A</v>
      </c>
      <c r="AA1219" s="5" t="e">
        <f>stat_prod_calc_test_venusaur[[#This Row],[sg_ul_rank]]=stat_prod_calc_test_venusaur[[#This Row],[ul_rank]]</f>
        <v>#N/A</v>
      </c>
      <c r="AB1219" s="5">
        <f>ROUND(stat_prod_calc_test_venusaur[[#This Row],[ul_stat_product]],1)</f>
        <v>3861.5</v>
      </c>
      <c r="AC1219" s="5" t="e">
        <f>INDEX(sgStats[ul_prod],MATCH(stat_prod_calc_test_venusaur[[#This Row],[iv_str]],sgStats[ul_iv_string],0))</f>
        <v>#N/A</v>
      </c>
    </row>
    <row r="1220" spans="1:29" x14ac:dyDescent="0.25">
      <c r="A1220" s="5" t="s">
        <v>36</v>
      </c>
      <c r="B1220" s="5" t="s">
        <v>1569</v>
      </c>
      <c r="C1220">
        <v>21</v>
      </c>
      <c r="D1220">
        <v>1487</v>
      </c>
      <c r="E1220">
        <v>120</v>
      </c>
      <c r="F1220">
        <v>1770.9449999999999</v>
      </c>
      <c r="G1220">
        <v>1533</v>
      </c>
      <c r="H1220">
        <v>62.588999999999999</v>
      </c>
      <c r="I1220">
        <v>40.5</v>
      </c>
      <c r="J1220">
        <v>2494</v>
      </c>
      <c r="K1220">
        <v>156</v>
      </c>
      <c r="L1220">
        <v>3861.482</v>
      </c>
      <c r="M1220">
        <v>1218</v>
      </c>
      <c r="N1220">
        <v>68.305999999999997</v>
      </c>
      <c r="O1220">
        <v>3</v>
      </c>
      <c r="P1220" t="e">
        <f>INDEX(sgStats[gl_rank],MATCH(stat_prod_calc_test_venusaur[[#This Row],[iv_str]],sgStats[gl_iv_string],0))</f>
        <v>#N/A</v>
      </c>
      <c r="Q1220" t="e">
        <f>stat_prod_calc_test_venusaur[[#This Row],[sg_gl_rank]]=stat_prod_calc_test_venusaur[[#This Row],[gl_rank]]</f>
        <v>#N/A</v>
      </c>
      <c r="R1220">
        <f>ROUND(stat_prod_calc_test_venusaur[[#This Row],[gl_stat_product]],1)</f>
        <v>1770.9</v>
      </c>
      <c r="S1220" s="6" t="e">
        <f>INDEX(sgStats[gl_prod],MATCH(stat_prod_calc_test_venusaur[[#This Row],[iv_str]],sgStats[gl_iv_string],0))</f>
        <v>#N/A</v>
      </c>
      <c r="T1220" s="5">
        <f>ROUND(stat_prod_calc_test_venusaur[[#This Row],[gl_percent_rank]],2)</f>
        <v>62.59</v>
      </c>
      <c r="U1220" s="5" t="e">
        <f>INDEX(sgStats[gl_percent_sp],MATCH(stat_prod_calc_test_venusaur[[#This Row],[iv_str]],sgStats[gl_iv_string],0))</f>
        <v>#N/A</v>
      </c>
      <c r="V1220" s="5" t="e">
        <f>stat_prod_calc_test_venusaur[[#This Row],[my_gl_%sp]]=stat_prod_calc_test_venusaur[[#This Row],[sg_gl_%sp]]</f>
        <v>#N/A</v>
      </c>
      <c r="W1220" s="5">
        <f>ROUND(stat_prod_calc_test_venusaur[[#This Row],[gl_stat_product]]/$F$2*100,2)</f>
        <v>96.95</v>
      </c>
      <c r="X1220" s="5" t="e">
        <f>stat_prod_calc_test_venusaur[[#This Row],[Column1]]=stat_prod_calc_test_venusaur[[#This Row],[sg_gl_%sp]]</f>
        <v>#N/A</v>
      </c>
      <c r="Y1220" s="5">
        <f>stat_prod_calc_test_venusaur[[#This Row],[ul_stat_product]]/$L$66*100</f>
        <v>97.667477804984344</v>
      </c>
      <c r="Z1220" s="5" t="e">
        <f>INDEX(sgStats[gl_rank],MATCH(stat_prod_calc_test_venusaur[[#This Row],[iv_str]],sgStats[ul_iv_string],0))</f>
        <v>#N/A</v>
      </c>
      <c r="AA1220" s="5" t="e">
        <f>stat_prod_calc_test_venusaur[[#This Row],[sg_ul_rank]]=stat_prod_calc_test_venusaur[[#This Row],[ul_rank]]</f>
        <v>#N/A</v>
      </c>
      <c r="AB1220" s="5">
        <f>ROUND(stat_prod_calc_test_venusaur[[#This Row],[ul_stat_product]],1)</f>
        <v>3861.5</v>
      </c>
      <c r="AC1220" s="5" t="e">
        <f>INDEX(sgStats[ul_prod],MATCH(stat_prod_calc_test_venusaur[[#This Row],[iv_str]],sgStats[ul_iv_string],0))</f>
        <v>#N/A</v>
      </c>
    </row>
    <row r="1221" spans="1:29" x14ac:dyDescent="0.25">
      <c r="A1221" s="5" t="s">
        <v>36</v>
      </c>
      <c r="B1221" s="5" t="s">
        <v>2360</v>
      </c>
      <c r="C1221">
        <v>20.5</v>
      </c>
      <c r="D1221">
        <v>1484</v>
      </c>
      <c r="E1221">
        <v>117</v>
      </c>
      <c r="F1221">
        <v>1754.5419999999999</v>
      </c>
      <c r="G1221">
        <v>2324</v>
      </c>
      <c r="H1221">
        <v>43.247999999999998</v>
      </c>
      <c r="I1221">
        <v>39</v>
      </c>
      <c r="J1221">
        <v>2498</v>
      </c>
      <c r="K1221">
        <v>153</v>
      </c>
      <c r="L1221">
        <v>3861.44</v>
      </c>
      <c r="M1221">
        <v>1220</v>
      </c>
      <c r="N1221">
        <v>68.28</v>
      </c>
      <c r="O1221">
        <v>3</v>
      </c>
      <c r="P1221" t="e">
        <f>INDEX(sgStats[gl_rank],MATCH(stat_prod_calc_test_venusaur[[#This Row],[iv_str]],sgStats[gl_iv_string],0))</f>
        <v>#N/A</v>
      </c>
      <c r="Q1221" t="e">
        <f>stat_prod_calc_test_venusaur[[#This Row],[sg_gl_rank]]=stat_prod_calc_test_venusaur[[#This Row],[gl_rank]]</f>
        <v>#N/A</v>
      </c>
      <c r="R1221">
        <f>ROUND(stat_prod_calc_test_venusaur[[#This Row],[gl_stat_product]],1)</f>
        <v>1754.5</v>
      </c>
      <c r="S1221" s="6" t="e">
        <f>INDEX(sgStats[gl_prod],MATCH(stat_prod_calc_test_venusaur[[#This Row],[iv_str]],sgStats[gl_iv_string],0))</f>
        <v>#N/A</v>
      </c>
      <c r="T1221" s="5">
        <f>ROUND(stat_prod_calc_test_venusaur[[#This Row],[gl_percent_rank]],2)</f>
        <v>43.25</v>
      </c>
      <c r="U1221" s="5" t="e">
        <f>INDEX(sgStats[gl_percent_sp],MATCH(stat_prod_calc_test_venusaur[[#This Row],[iv_str]],sgStats[gl_iv_string],0))</f>
        <v>#N/A</v>
      </c>
      <c r="V1221" s="5" t="e">
        <f>stat_prod_calc_test_venusaur[[#This Row],[my_gl_%sp]]=stat_prod_calc_test_venusaur[[#This Row],[sg_gl_%sp]]</f>
        <v>#N/A</v>
      </c>
      <c r="W1221" s="5">
        <f>ROUND(stat_prod_calc_test_venusaur[[#This Row],[gl_stat_product]]/$F$2*100,2)</f>
        <v>96.05</v>
      </c>
      <c r="X1221" s="5" t="e">
        <f>stat_prod_calc_test_venusaur[[#This Row],[Column1]]=stat_prod_calc_test_venusaur[[#This Row],[sg_gl_%sp]]</f>
        <v>#N/A</v>
      </c>
      <c r="Y1221" s="5">
        <f>stat_prod_calc_test_venusaur[[#This Row],[ul_stat_product]]/$L$66*100</f>
        <v>97.666415509713303</v>
      </c>
      <c r="Z1221" s="5" t="e">
        <f>INDEX(sgStats[gl_rank],MATCH(stat_prod_calc_test_venusaur[[#This Row],[iv_str]],sgStats[ul_iv_string],0))</f>
        <v>#N/A</v>
      </c>
      <c r="AA1221" s="5" t="e">
        <f>stat_prod_calc_test_venusaur[[#This Row],[sg_ul_rank]]=stat_prod_calc_test_venusaur[[#This Row],[ul_rank]]</f>
        <v>#N/A</v>
      </c>
      <c r="AB1221" s="5">
        <f>ROUND(stat_prod_calc_test_venusaur[[#This Row],[ul_stat_product]],1)</f>
        <v>3861.4</v>
      </c>
      <c r="AC1221" s="5" t="e">
        <f>INDEX(sgStats[ul_prod],MATCH(stat_prod_calc_test_venusaur[[#This Row],[iv_str]],sgStats[ul_iv_string],0))</f>
        <v>#N/A</v>
      </c>
    </row>
    <row r="1222" spans="1:29" x14ac:dyDescent="0.25">
      <c r="A1222" s="5" t="s">
        <v>36</v>
      </c>
      <c r="B1222" s="5" t="s">
        <v>369</v>
      </c>
      <c r="C1222">
        <v>20.5</v>
      </c>
      <c r="D1222">
        <v>1499</v>
      </c>
      <c r="E1222">
        <v>121</v>
      </c>
      <c r="F1222">
        <v>1805.7180000000001</v>
      </c>
      <c r="G1222">
        <v>333</v>
      </c>
      <c r="H1222">
        <v>91.893000000000001</v>
      </c>
      <c r="I1222">
        <v>38</v>
      </c>
      <c r="J1222">
        <v>2487</v>
      </c>
      <c r="K1222">
        <v>156</v>
      </c>
      <c r="L1222">
        <v>3861.2809999999999</v>
      </c>
      <c r="M1222">
        <v>1221</v>
      </c>
      <c r="N1222">
        <v>68.254000000000005</v>
      </c>
      <c r="O1222">
        <v>3</v>
      </c>
      <c r="P1222" t="e">
        <f>INDEX(sgStats[gl_rank],MATCH(stat_prod_calc_test_venusaur[[#This Row],[iv_str]],sgStats[gl_iv_string],0))</f>
        <v>#N/A</v>
      </c>
      <c r="Q1222" t="e">
        <f>stat_prod_calc_test_venusaur[[#This Row],[sg_gl_rank]]=stat_prod_calc_test_venusaur[[#This Row],[gl_rank]]</f>
        <v>#N/A</v>
      </c>
      <c r="R1222">
        <f>ROUND(stat_prod_calc_test_venusaur[[#This Row],[gl_stat_product]],1)</f>
        <v>1805.7</v>
      </c>
      <c r="S1222" s="6" t="e">
        <f>INDEX(sgStats[gl_prod],MATCH(stat_prod_calc_test_venusaur[[#This Row],[iv_str]],sgStats[gl_iv_string],0))</f>
        <v>#N/A</v>
      </c>
      <c r="T1222" s="5">
        <f>ROUND(stat_prod_calc_test_venusaur[[#This Row],[gl_percent_rank]],2)</f>
        <v>91.89</v>
      </c>
      <c r="U1222" s="5" t="e">
        <f>INDEX(sgStats[gl_percent_sp],MATCH(stat_prod_calc_test_venusaur[[#This Row],[iv_str]],sgStats[gl_iv_string],0))</f>
        <v>#N/A</v>
      </c>
      <c r="V1222" s="5" t="e">
        <f>stat_prod_calc_test_venusaur[[#This Row],[my_gl_%sp]]=stat_prod_calc_test_venusaur[[#This Row],[sg_gl_%sp]]</f>
        <v>#N/A</v>
      </c>
      <c r="W1222" s="5">
        <f>ROUND(stat_prod_calc_test_venusaur[[#This Row],[gl_stat_product]]/$F$2*100,2)</f>
        <v>98.86</v>
      </c>
      <c r="X1222" s="5" t="e">
        <f>stat_prod_calc_test_venusaur[[#This Row],[Column1]]=stat_prod_calc_test_venusaur[[#This Row],[sg_gl_%sp]]</f>
        <v>#N/A</v>
      </c>
      <c r="Y1222" s="5">
        <f>stat_prod_calc_test_venusaur[[#This Row],[ul_stat_product]]/$L$66*100</f>
        <v>97.662393963330075</v>
      </c>
      <c r="Z1222" s="5" t="e">
        <f>INDEX(sgStats[gl_rank],MATCH(stat_prod_calc_test_venusaur[[#This Row],[iv_str]],sgStats[ul_iv_string],0))</f>
        <v>#N/A</v>
      </c>
      <c r="AA1222" s="5" t="e">
        <f>stat_prod_calc_test_venusaur[[#This Row],[sg_ul_rank]]=stat_prod_calc_test_venusaur[[#This Row],[ul_rank]]</f>
        <v>#N/A</v>
      </c>
      <c r="AB1222" s="5">
        <f>ROUND(stat_prod_calc_test_venusaur[[#This Row],[ul_stat_product]],1)</f>
        <v>3861.3</v>
      </c>
      <c r="AC1222" s="5" t="e">
        <f>INDEX(sgStats[ul_prod],MATCH(stat_prod_calc_test_venusaur[[#This Row],[iv_str]],sgStats[ul_iv_string],0))</f>
        <v>#N/A</v>
      </c>
    </row>
    <row r="1223" spans="1:29" x14ac:dyDescent="0.25">
      <c r="A1223" s="5" t="s">
        <v>36</v>
      </c>
      <c r="B1223" s="5" t="s">
        <v>987</v>
      </c>
      <c r="C1223">
        <v>20.5</v>
      </c>
      <c r="D1223">
        <v>1488</v>
      </c>
      <c r="E1223">
        <v>122</v>
      </c>
      <c r="F1223">
        <v>1784.4469999999999</v>
      </c>
      <c r="G1223">
        <v>951</v>
      </c>
      <c r="H1223">
        <v>76.777000000000001</v>
      </c>
      <c r="I1223">
        <v>38.5</v>
      </c>
      <c r="J1223">
        <v>2487</v>
      </c>
      <c r="K1223">
        <v>158</v>
      </c>
      <c r="L1223">
        <v>3861.212</v>
      </c>
      <c r="M1223">
        <v>1222</v>
      </c>
      <c r="N1223">
        <v>68.227999999999994</v>
      </c>
      <c r="O1223">
        <v>3</v>
      </c>
      <c r="P1223" t="e">
        <f>INDEX(sgStats[gl_rank],MATCH(stat_prod_calc_test_venusaur[[#This Row],[iv_str]],sgStats[gl_iv_string],0))</f>
        <v>#N/A</v>
      </c>
      <c r="Q1223" t="e">
        <f>stat_prod_calc_test_venusaur[[#This Row],[sg_gl_rank]]=stat_prod_calc_test_venusaur[[#This Row],[gl_rank]]</f>
        <v>#N/A</v>
      </c>
      <c r="R1223">
        <f>ROUND(stat_prod_calc_test_venusaur[[#This Row],[gl_stat_product]],1)</f>
        <v>1784.4</v>
      </c>
      <c r="S1223" s="6" t="e">
        <f>INDEX(sgStats[gl_prod],MATCH(stat_prod_calc_test_venusaur[[#This Row],[iv_str]],sgStats[gl_iv_string],0))</f>
        <v>#N/A</v>
      </c>
      <c r="T1223" s="5">
        <f>ROUND(stat_prod_calc_test_venusaur[[#This Row],[gl_percent_rank]],2)</f>
        <v>76.78</v>
      </c>
      <c r="U1223" s="5" t="e">
        <f>INDEX(sgStats[gl_percent_sp],MATCH(stat_prod_calc_test_venusaur[[#This Row],[iv_str]],sgStats[gl_iv_string],0))</f>
        <v>#N/A</v>
      </c>
      <c r="V1223" s="5" t="e">
        <f>stat_prod_calc_test_venusaur[[#This Row],[my_gl_%sp]]=stat_prod_calc_test_venusaur[[#This Row],[sg_gl_%sp]]</f>
        <v>#N/A</v>
      </c>
      <c r="W1223" s="5">
        <f>ROUND(stat_prod_calc_test_venusaur[[#This Row],[gl_stat_product]]/$F$2*100,2)</f>
        <v>97.69</v>
      </c>
      <c r="X1223" s="5" t="e">
        <f>stat_prod_calc_test_venusaur[[#This Row],[Column1]]=stat_prod_calc_test_venusaur[[#This Row],[sg_gl_%sp]]</f>
        <v>#N/A</v>
      </c>
      <c r="Y1223" s="5">
        <f>stat_prod_calc_test_venusaur[[#This Row],[ul_stat_product]]/$L$66*100</f>
        <v>97.660648763956232</v>
      </c>
      <c r="Z1223" s="5" t="e">
        <f>INDEX(sgStats[gl_rank],MATCH(stat_prod_calc_test_venusaur[[#This Row],[iv_str]],sgStats[ul_iv_string],0))</f>
        <v>#N/A</v>
      </c>
      <c r="AA1223" s="5" t="e">
        <f>stat_prod_calc_test_venusaur[[#This Row],[sg_ul_rank]]=stat_prod_calc_test_venusaur[[#This Row],[ul_rank]]</f>
        <v>#N/A</v>
      </c>
      <c r="AB1223" s="5">
        <f>ROUND(stat_prod_calc_test_venusaur[[#This Row],[ul_stat_product]],1)</f>
        <v>3861.2</v>
      </c>
      <c r="AC1223" s="5" t="e">
        <f>INDEX(sgStats[ul_prod],MATCH(stat_prod_calc_test_venusaur[[#This Row],[iv_str]],sgStats[ul_iv_string],0))</f>
        <v>#N/A</v>
      </c>
    </row>
    <row r="1224" spans="1:29" x14ac:dyDescent="0.25">
      <c r="A1224" s="5" t="s">
        <v>36</v>
      </c>
      <c r="B1224" s="5" t="s">
        <v>1842</v>
      </c>
      <c r="C1224">
        <v>19.5</v>
      </c>
      <c r="D1224">
        <v>1486</v>
      </c>
      <c r="E1224">
        <v>119</v>
      </c>
      <c r="F1224">
        <v>1764.8989999999999</v>
      </c>
      <c r="G1224">
        <v>1806</v>
      </c>
      <c r="H1224">
        <v>55.896999999999998</v>
      </c>
      <c r="I1224">
        <v>35.5</v>
      </c>
      <c r="J1224">
        <v>2497</v>
      </c>
      <c r="K1224">
        <v>155</v>
      </c>
      <c r="L1224">
        <v>3861.0430000000001</v>
      </c>
      <c r="M1224">
        <v>1223</v>
      </c>
      <c r="N1224">
        <v>68.201999999999998</v>
      </c>
      <c r="O1224">
        <v>3</v>
      </c>
      <c r="P1224" t="e">
        <f>INDEX(sgStats[gl_rank],MATCH(stat_prod_calc_test_venusaur[[#This Row],[iv_str]],sgStats[gl_iv_string],0))</f>
        <v>#N/A</v>
      </c>
      <c r="Q1224" t="e">
        <f>stat_prod_calc_test_venusaur[[#This Row],[sg_gl_rank]]=stat_prod_calc_test_venusaur[[#This Row],[gl_rank]]</f>
        <v>#N/A</v>
      </c>
      <c r="R1224">
        <f>ROUND(stat_prod_calc_test_venusaur[[#This Row],[gl_stat_product]],1)</f>
        <v>1764.9</v>
      </c>
      <c r="S1224" s="6" t="e">
        <f>INDEX(sgStats[gl_prod],MATCH(stat_prod_calc_test_venusaur[[#This Row],[iv_str]],sgStats[gl_iv_string],0))</f>
        <v>#N/A</v>
      </c>
      <c r="T1224" s="5">
        <f>ROUND(stat_prod_calc_test_venusaur[[#This Row],[gl_percent_rank]],2)</f>
        <v>55.9</v>
      </c>
      <c r="U1224" s="5" t="e">
        <f>INDEX(sgStats[gl_percent_sp],MATCH(stat_prod_calc_test_venusaur[[#This Row],[iv_str]],sgStats[gl_iv_string],0))</f>
        <v>#N/A</v>
      </c>
      <c r="V1224" s="5" t="e">
        <f>stat_prod_calc_test_venusaur[[#This Row],[my_gl_%sp]]=stat_prod_calc_test_venusaur[[#This Row],[sg_gl_%sp]]</f>
        <v>#N/A</v>
      </c>
      <c r="W1224" s="5">
        <f>ROUND(stat_prod_calc_test_venusaur[[#This Row],[gl_stat_product]]/$F$2*100,2)</f>
        <v>96.62</v>
      </c>
      <c r="X1224" s="5" t="e">
        <f>stat_prod_calc_test_venusaur[[#This Row],[Column1]]=stat_prod_calc_test_venusaur[[#This Row],[sg_gl_%sp]]</f>
        <v>#N/A</v>
      </c>
      <c r="Y1224" s="5">
        <f>stat_prod_calc_test_venusaur[[#This Row],[ul_stat_product]]/$L$66*100</f>
        <v>97.656374290127516</v>
      </c>
      <c r="Z1224" s="5" t="e">
        <f>INDEX(sgStats[gl_rank],MATCH(stat_prod_calc_test_venusaur[[#This Row],[iv_str]],sgStats[ul_iv_string],0))</f>
        <v>#N/A</v>
      </c>
      <c r="AA1224" s="5" t="e">
        <f>stat_prod_calc_test_venusaur[[#This Row],[sg_ul_rank]]=stat_prod_calc_test_venusaur[[#This Row],[ul_rank]]</f>
        <v>#N/A</v>
      </c>
      <c r="AB1224" s="5">
        <f>ROUND(stat_prod_calc_test_venusaur[[#This Row],[ul_stat_product]],1)</f>
        <v>3861</v>
      </c>
      <c r="AC1224" s="5" t="e">
        <f>INDEX(sgStats[ul_prod],MATCH(stat_prod_calc_test_venusaur[[#This Row],[iv_str]],sgStats[ul_iv_string],0))</f>
        <v>#N/A</v>
      </c>
    </row>
    <row r="1225" spans="1:29" x14ac:dyDescent="0.25">
      <c r="A1225" s="5" t="s">
        <v>36</v>
      </c>
      <c r="B1225" s="5" t="s">
        <v>864</v>
      </c>
      <c r="C1225">
        <v>20</v>
      </c>
      <c r="D1225">
        <v>1488</v>
      </c>
      <c r="E1225">
        <v>121</v>
      </c>
      <c r="F1225">
        <v>1787.789</v>
      </c>
      <c r="G1225">
        <v>827</v>
      </c>
      <c r="H1225">
        <v>79.805000000000007</v>
      </c>
      <c r="I1225">
        <v>37</v>
      </c>
      <c r="J1225">
        <v>2493</v>
      </c>
      <c r="K1225">
        <v>156</v>
      </c>
      <c r="L1225">
        <v>3860.944</v>
      </c>
      <c r="M1225">
        <v>1224</v>
      </c>
      <c r="N1225">
        <v>68.150000000000006</v>
      </c>
      <c r="O1225">
        <v>3</v>
      </c>
      <c r="P1225" t="e">
        <f>INDEX(sgStats[gl_rank],MATCH(stat_prod_calc_test_venusaur[[#This Row],[iv_str]],sgStats[gl_iv_string],0))</f>
        <v>#N/A</v>
      </c>
      <c r="Q1225" t="e">
        <f>stat_prod_calc_test_venusaur[[#This Row],[sg_gl_rank]]=stat_prod_calc_test_venusaur[[#This Row],[gl_rank]]</f>
        <v>#N/A</v>
      </c>
      <c r="R1225">
        <f>ROUND(stat_prod_calc_test_venusaur[[#This Row],[gl_stat_product]],1)</f>
        <v>1787.8</v>
      </c>
      <c r="S1225" s="6" t="e">
        <f>INDEX(sgStats[gl_prod],MATCH(stat_prod_calc_test_venusaur[[#This Row],[iv_str]],sgStats[gl_iv_string],0))</f>
        <v>#N/A</v>
      </c>
      <c r="T1225" s="5">
        <f>ROUND(stat_prod_calc_test_venusaur[[#This Row],[gl_percent_rank]],2)</f>
        <v>79.81</v>
      </c>
      <c r="U1225" s="5" t="e">
        <f>INDEX(sgStats[gl_percent_sp],MATCH(stat_prod_calc_test_venusaur[[#This Row],[iv_str]],sgStats[gl_iv_string],0))</f>
        <v>#N/A</v>
      </c>
      <c r="V1225" s="5" t="e">
        <f>stat_prod_calc_test_venusaur[[#This Row],[my_gl_%sp]]=stat_prod_calc_test_venusaur[[#This Row],[sg_gl_%sp]]</f>
        <v>#N/A</v>
      </c>
      <c r="W1225" s="5">
        <f>ROUND(stat_prod_calc_test_venusaur[[#This Row],[gl_stat_product]]/$F$2*100,2)</f>
        <v>97.87</v>
      </c>
      <c r="X1225" s="5" t="e">
        <f>stat_prod_calc_test_venusaur[[#This Row],[Column1]]=stat_prod_calc_test_venusaur[[#This Row],[sg_gl_%sp]]</f>
        <v>#N/A</v>
      </c>
      <c r="Y1225" s="5">
        <f>stat_prod_calc_test_venusaur[[#This Row],[ul_stat_product]]/$L$66*100</f>
        <v>97.653870308417197</v>
      </c>
      <c r="Z1225" s="5" t="e">
        <f>INDEX(sgStats[gl_rank],MATCH(stat_prod_calc_test_venusaur[[#This Row],[iv_str]],sgStats[ul_iv_string],0))</f>
        <v>#N/A</v>
      </c>
      <c r="AA1225" s="5" t="e">
        <f>stat_prod_calc_test_venusaur[[#This Row],[sg_ul_rank]]=stat_prod_calc_test_venusaur[[#This Row],[ul_rank]]</f>
        <v>#N/A</v>
      </c>
      <c r="AB1225" s="5">
        <f>ROUND(stat_prod_calc_test_venusaur[[#This Row],[ul_stat_product]],1)</f>
        <v>3860.9</v>
      </c>
      <c r="AC1225" s="5" t="e">
        <f>INDEX(sgStats[ul_prod],MATCH(stat_prod_calc_test_venusaur[[#This Row],[iv_str]],sgStats[ul_iv_string],0))</f>
        <v>#N/A</v>
      </c>
    </row>
    <row r="1226" spans="1:29" x14ac:dyDescent="0.25">
      <c r="A1226" s="5" t="s">
        <v>36</v>
      </c>
      <c r="B1226" s="5" t="s">
        <v>1480</v>
      </c>
      <c r="C1226">
        <v>20</v>
      </c>
      <c r="D1226">
        <v>1484</v>
      </c>
      <c r="E1226">
        <v>120</v>
      </c>
      <c r="F1226">
        <v>1773.0129999999999</v>
      </c>
      <c r="G1226">
        <v>1444</v>
      </c>
      <c r="H1226">
        <v>64.736999999999995</v>
      </c>
      <c r="I1226">
        <v>37</v>
      </c>
      <c r="J1226">
        <v>2487</v>
      </c>
      <c r="K1226">
        <v>156</v>
      </c>
      <c r="L1226">
        <v>3860.944</v>
      </c>
      <c r="M1226">
        <v>1224</v>
      </c>
      <c r="N1226">
        <v>68.150000000000006</v>
      </c>
      <c r="O1226">
        <v>3</v>
      </c>
      <c r="P1226" t="e">
        <f>INDEX(sgStats[gl_rank],MATCH(stat_prod_calc_test_venusaur[[#This Row],[iv_str]],sgStats[gl_iv_string],0))</f>
        <v>#N/A</v>
      </c>
      <c r="Q1226" t="e">
        <f>stat_prod_calc_test_venusaur[[#This Row],[sg_gl_rank]]=stat_prod_calc_test_venusaur[[#This Row],[gl_rank]]</f>
        <v>#N/A</v>
      </c>
      <c r="R1226">
        <f>ROUND(stat_prod_calc_test_venusaur[[#This Row],[gl_stat_product]],1)</f>
        <v>1773</v>
      </c>
      <c r="S1226" s="6" t="e">
        <f>INDEX(sgStats[gl_prod],MATCH(stat_prod_calc_test_venusaur[[#This Row],[iv_str]],sgStats[gl_iv_string],0))</f>
        <v>#N/A</v>
      </c>
      <c r="T1226" s="5">
        <f>ROUND(stat_prod_calc_test_venusaur[[#This Row],[gl_percent_rank]],2)</f>
        <v>64.739999999999995</v>
      </c>
      <c r="U1226" s="5" t="e">
        <f>INDEX(sgStats[gl_percent_sp],MATCH(stat_prod_calc_test_venusaur[[#This Row],[iv_str]],sgStats[gl_iv_string],0))</f>
        <v>#N/A</v>
      </c>
      <c r="V1226" s="5" t="e">
        <f>stat_prod_calc_test_venusaur[[#This Row],[my_gl_%sp]]=stat_prod_calc_test_venusaur[[#This Row],[sg_gl_%sp]]</f>
        <v>#N/A</v>
      </c>
      <c r="W1226" s="5">
        <f>ROUND(stat_prod_calc_test_venusaur[[#This Row],[gl_stat_product]]/$F$2*100,2)</f>
        <v>97.07</v>
      </c>
      <c r="X1226" s="5" t="e">
        <f>stat_prod_calc_test_venusaur[[#This Row],[Column1]]=stat_prod_calc_test_venusaur[[#This Row],[sg_gl_%sp]]</f>
        <v>#N/A</v>
      </c>
      <c r="Y1226" s="5">
        <f>stat_prod_calc_test_venusaur[[#This Row],[ul_stat_product]]/$L$66*100</f>
        <v>97.653870308417197</v>
      </c>
      <c r="Z1226" s="5" t="e">
        <f>INDEX(sgStats[gl_rank],MATCH(stat_prod_calc_test_venusaur[[#This Row],[iv_str]],sgStats[ul_iv_string],0))</f>
        <v>#N/A</v>
      </c>
      <c r="AA1226" s="5" t="e">
        <f>stat_prod_calc_test_venusaur[[#This Row],[sg_ul_rank]]=stat_prod_calc_test_venusaur[[#This Row],[ul_rank]]</f>
        <v>#N/A</v>
      </c>
      <c r="AB1226" s="5">
        <f>ROUND(stat_prod_calc_test_venusaur[[#This Row],[ul_stat_product]],1)</f>
        <v>3860.9</v>
      </c>
      <c r="AC1226" s="5" t="e">
        <f>INDEX(sgStats[ul_prod],MATCH(stat_prod_calc_test_venusaur[[#This Row],[iv_str]],sgStats[ul_iv_string],0))</f>
        <v>#N/A</v>
      </c>
    </row>
    <row r="1227" spans="1:29" x14ac:dyDescent="0.25">
      <c r="A1227" s="5" t="s">
        <v>36</v>
      </c>
      <c r="B1227" s="5" t="s">
        <v>2264</v>
      </c>
      <c r="C1227">
        <v>21</v>
      </c>
      <c r="D1227">
        <v>1479</v>
      </c>
      <c r="E1227">
        <v>119</v>
      </c>
      <c r="F1227">
        <v>1756.1869999999999</v>
      </c>
      <c r="G1227">
        <v>2227</v>
      </c>
      <c r="H1227">
        <v>45.616999999999997</v>
      </c>
      <c r="I1227">
        <v>41</v>
      </c>
      <c r="J1227">
        <v>2497</v>
      </c>
      <c r="K1227">
        <v>155</v>
      </c>
      <c r="L1227">
        <v>3860.9259999999999</v>
      </c>
      <c r="M1227">
        <v>1226</v>
      </c>
      <c r="N1227">
        <v>68.123999999999995</v>
      </c>
      <c r="O1227">
        <v>3</v>
      </c>
      <c r="P1227" t="e">
        <f>INDEX(sgStats[gl_rank],MATCH(stat_prod_calc_test_venusaur[[#This Row],[iv_str]],sgStats[gl_iv_string],0))</f>
        <v>#N/A</v>
      </c>
      <c r="Q1227" t="e">
        <f>stat_prod_calc_test_venusaur[[#This Row],[sg_gl_rank]]=stat_prod_calc_test_venusaur[[#This Row],[gl_rank]]</f>
        <v>#N/A</v>
      </c>
      <c r="R1227">
        <f>ROUND(stat_prod_calc_test_venusaur[[#This Row],[gl_stat_product]],1)</f>
        <v>1756.2</v>
      </c>
      <c r="S1227" s="6" t="e">
        <f>INDEX(sgStats[gl_prod],MATCH(stat_prod_calc_test_venusaur[[#This Row],[iv_str]],sgStats[gl_iv_string],0))</f>
        <v>#N/A</v>
      </c>
      <c r="T1227" s="5">
        <f>ROUND(stat_prod_calc_test_venusaur[[#This Row],[gl_percent_rank]],2)</f>
        <v>45.62</v>
      </c>
      <c r="U1227" s="5" t="e">
        <f>INDEX(sgStats[gl_percent_sp],MATCH(stat_prod_calc_test_venusaur[[#This Row],[iv_str]],sgStats[gl_iv_string],0))</f>
        <v>#N/A</v>
      </c>
      <c r="V1227" s="5" t="e">
        <f>stat_prod_calc_test_venusaur[[#This Row],[my_gl_%sp]]=stat_prod_calc_test_venusaur[[#This Row],[sg_gl_%sp]]</f>
        <v>#N/A</v>
      </c>
      <c r="W1227" s="5">
        <f>ROUND(stat_prod_calc_test_venusaur[[#This Row],[gl_stat_product]]/$F$2*100,2)</f>
        <v>96.14</v>
      </c>
      <c r="X1227" s="5" t="e">
        <f>stat_prod_calc_test_venusaur[[#This Row],[Column1]]=stat_prod_calc_test_venusaur[[#This Row],[sg_gl_%sp]]</f>
        <v>#N/A</v>
      </c>
      <c r="Y1227" s="5">
        <f>stat_prod_calc_test_venusaur[[#This Row],[ul_stat_product]]/$L$66*100</f>
        <v>97.653415039015329</v>
      </c>
      <c r="Z1227" s="5" t="e">
        <f>INDEX(sgStats[gl_rank],MATCH(stat_prod_calc_test_venusaur[[#This Row],[iv_str]],sgStats[ul_iv_string],0))</f>
        <v>#N/A</v>
      </c>
      <c r="AA1227" s="5" t="e">
        <f>stat_prod_calc_test_venusaur[[#This Row],[sg_ul_rank]]=stat_prod_calc_test_venusaur[[#This Row],[ul_rank]]</f>
        <v>#N/A</v>
      </c>
      <c r="AB1227" s="5">
        <f>ROUND(stat_prod_calc_test_venusaur[[#This Row],[ul_stat_product]],1)</f>
        <v>3860.9</v>
      </c>
      <c r="AC1227" s="5" t="e">
        <f>INDEX(sgStats[ul_prod],MATCH(stat_prod_calc_test_venusaur[[#This Row],[iv_str]],sgStats[ul_iv_string],0))</f>
        <v>#N/A</v>
      </c>
    </row>
    <row r="1228" spans="1:29" x14ac:dyDescent="0.25">
      <c r="A1228" s="5" t="s">
        <v>36</v>
      </c>
      <c r="B1228" s="5" t="s">
        <v>1629</v>
      </c>
      <c r="C1228">
        <v>21</v>
      </c>
      <c r="D1228">
        <v>1475</v>
      </c>
      <c r="E1228">
        <v>123</v>
      </c>
      <c r="F1228">
        <v>1769.5409999999999</v>
      </c>
      <c r="G1228">
        <v>1592</v>
      </c>
      <c r="H1228">
        <v>61.122999999999998</v>
      </c>
      <c r="I1228">
        <v>41</v>
      </c>
      <c r="J1228">
        <v>2490</v>
      </c>
      <c r="K1228">
        <v>159</v>
      </c>
      <c r="L1228">
        <v>3860.9</v>
      </c>
      <c r="M1228">
        <v>1227</v>
      </c>
      <c r="N1228">
        <v>68.072000000000003</v>
      </c>
      <c r="O1228">
        <v>3</v>
      </c>
      <c r="P1228" t="e">
        <f>INDEX(sgStats[gl_rank],MATCH(stat_prod_calc_test_venusaur[[#This Row],[iv_str]],sgStats[gl_iv_string],0))</f>
        <v>#N/A</v>
      </c>
      <c r="Q1228" t="e">
        <f>stat_prod_calc_test_venusaur[[#This Row],[sg_gl_rank]]=stat_prod_calc_test_venusaur[[#This Row],[gl_rank]]</f>
        <v>#N/A</v>
      </c>
      <c r="R1228">
        <f>ROUND(stat_prod_calc_test_venusaur[[#This Row],[gl_stat_product]],1)</f>
        <v>1769.5</v>
      </c>
      <c r="S1228" s="6" t="e">
        <f>INDEX(sgStats[gl_prod],MATCH(stat_prod_calc_test_venusaur[[#This Row],[iv_str]],sgStats[gl_iv_string],0))</f>
        <v>#N/A</v>
      </c>
      <c r="T1228" s="5">
        <f>ROUND(stat_prod_calc_test_venusaur[[#This Row],[gl_percent_rank]],2)</f>
        <v>61.12</v>
      </c>
      <c r="U1228" s="5" t="e">
        <f>INDEX(sgStats[gl_percent_sp],MATCH(stat_prod_calc_test_venusaur[[#This Row],[iv_str]],sgStats[gl_iv_string],0))</f>
        <v>#N/A</v>
      </c>
      <c r="V1228" s="5" t="e">
        <f>stat_prod_calc_test_venusaur[[#This Row],[my_gl_%sp]]=stat_prod_calc_test_venusaur[[#This Row],[sg_gl_%sp]]</f>
        <v>#N/A</v>
      </c>
      <c r="W1228" s="5">
        <f>ROUND(stat_prod_calc_test_venusaur[[#This Row],[gl_stat_product]]/$F$2*100,2)</f>
        <v>96.88</v>
      </c>
      <c r="X1228" s="5" t="e">
        <f>stat_prod_calc_test_venusaur[[#This Row],[Column1]]=stat_prod_calc_test_venusaur[[#This Row],[sg_gl_%sp]]</f>
        <v>#N/A</v>
      </c>
      <c r="Y1228" s="5">
        <f>stat_prod_calc_test_venusaur[[#This Row],[ul_stat_product]]/$L$66*100</f>
        <v>97.652757427657065</v>
      </c>
      <c r="Z1228" s="5" t="e">
        <f>INDEX(sgStats[gl_rank],MATCH(stat_prod_calc_test_venusaur[[#This Row],[iv_str]],sgStats[ul_iv_string],0))</f>
        <v>#N/A</v>
      </c>
      <c r="AA1228" s="5" t="e">
        <f>stat_prod_calc_test_venusaur[[#This Row],[sg_ul_rank]]=stat_prod_calc_test_venusaur[[#This Row],[ul_rank]]</f>
        <v>#N/A</v>
      </c>
      <c r="AB1228" s="5">
        <f>ROUND(stat_prod_calc_test_venusaur[[#This Row],[ul_stat_product]],1)</f>
        <v>3860.9</v>
      </c>
      <c r="AC1228" s="5" t="e">
        <f>INDEX(sgStats[ul_prod],MATCH(stat_prod_calc_test_venusaur[[#This Row],[iv_str]],sgStats[ul_iv_string],0))</f>
        <v>#N/A</v>
      </c>
    </row>
    <row r="1229" spans="1:29" x14ac:dyDescent="0.25">
      <c r="A1229" s="5" t="s">
        <v>36</v>
      </c>
      <c r="B1229" s="5" t="s">
        <v>2325</v>
      </c>
      <c r="C1229">
        <v>21</v>
      </c>
      <c r="D1229">
        <v>1472</v>
      </c>
      <c r="E1229">
        <v>122</v>
      </c>
      <c r="F1229">
        <v>1755.154</v>
      </c>
      <c r="G1229">
        <v>2289</v>
      </c>
      <c r="H1229">
        <v>44.127000000000002</v>
      </c>
      <c r="I1229">
        <v>41</v>
      </c>
      <c r="J1229">
        <v>2484</v>
      </c>
      <c r="K1229">
        <v>159</v>
      </c>
      <c r="L1229">
        <v>3860.9</v>
      </c>
      <c r="M1229">
        <v>1227</v>
      </c>
      <c r="N1229">
        <v>68.072000000000003</v>
      </c>
      <c r="O1229">
        <v>3</v>
      </c>
      <c r="P1229" t="e">
        <f>INDEX(sgStats[gl_rank],MATCH(stat_prod_calc_test_venusaur[[#This Row],[iv_str]],sgStats[gl_iv_string],0))</f>
        <v>#N/A</v>
      </c>
      <c r="Q1229" t="e">
        <f>stat_prod_calc_test_venusaur[[#This Row],[sg_gl_rank]]=stat_prod_calc_test_venusaur[[#This Row],[gl_rank]]</f>
        <v>#N/A</v>
      </c>
      <c r="R1229">
        <f>ROUND(stat_prod_calc_test_venusaur[[#This Row],[gl_stat_product]],1)</f>
        <v>1755.2</v>
      </c>
      <c r="S1229" s="6" t="e">
        <f>INDEX(sgStats[gl_prod],MATCH(stat_prod_calc_test_venusaur[[#This Row],[iv_str]],sgStats[gl_iv_string],0))</f>
        <v>#N/A</v>
      </c>
      <c r="T1229" s="5">
        <f>ROUND(stat_prod_calc_test_venusaur[[#This Row],[gl_percent_rank]],2)</f>
        <v>44.13</v>
      </c>
      <c r="U1229" s="5" t="e">
        <f>INDEX(sgStats[gl_percent_sp],MATCH(stat_prod_calc_test_venusaur[[#This Row],[iv_str]],sgStats[gl_iv_string],0))</f>
        <v>#N/A</v>
      </c>
      <c r="V1229" s="5" t="e">
        <f>stat_prod_calc_test_venusaur[[#This Row],[my_gl_%sp]]=stat_prod_calc_test_venusaur[[#This Row],[sg_gl_%sp]]</f>
        <v>#N/A</v>
      </c>
      <c r="W1229" s="5">
        <f>ROUND(stat_prod_calc_test_venusaur[[#This Row],[gl_stat_product]]/$F$2*100,2)</f>
        <v>96.09</v>
      </c>
      <c r="X1229" s="5" t="e">
        <f>stat_prod_calc_test_venusaur[[#This Row],[Column1]]=stat_prod_calc_test_venusaur[[#This Row],[sg_gl_%sp]]</f>
        <v>#N/A</v>
      </c>
      <c r="Y1229" s="5">
        <f>stat_prod_calc_test_venusaur[[#This Row],[ul_stat_product]]/$L$66*100</f>
        <v>97.652757427657065</v>
      </c>
      <c r="Z1229" s="5" t="e">
        <f>INDEX(sgStats[gl_rank],MATCH(stat_prod_calc_test_venusaur[[#This Row],[iv_str]],sgStats[ul_iv_string],0))</f>
        <v>#N/A</v>
      </c>
      <c r="AA1229" s="5" t="e">
        <f>stat_prod_calc_test_venusaur[[#This Row],[sg_ul_rank]]=stat_prod_calc_test_venusaur[[#This Row],[ul_rank]]</f>
        <v>#N/A</v>
      </c>
      <c r="AB1229" s="5">
        <f>ROUND(stat_prod_calc_test_venusaur[[#This Row],[ul_stat_product]],1)</f>
        <v>3860.9</v>
      </c>
      <c r="AC1229" s="5" t="e">
        <f>INDEX(sgStats[ul_prod],MATCH(stat_prod_calc_test_venusaur[[#This Row],[iv_str]],sgStats[ul_iv_string],0))</f>
        <v>#N/A</v>
      </c>
    </row>
    <row r="1230" spans="1:29" x14ac:dyDescent="0.25">
      <c r="A1230" s="5" t="s">
        <v>36</v>
      </c>
      <c r="B1230" s="5" t="s">
        <v>1003</v>
      </c>
      <c r="C1230">
        <v>21</v>
      </c>
      <c r="D1230">
        <v>1483</v>
      </c>
      <c r="E1230">
        <v>124</v>
      </c>
      <c r="F1230">
        <v>1783.9269999999999</v>
      </c>
      <c r="G1230">
        <v>966</v>
      </c>
      <c r="H1230">
        <v>76.41</v>
      </c>
      <c r="I1230">
        <v>40.5</v>
      </c>
      <c r="J1230">
        <v>2487</v>
      </c>
      <c r="K1230">
        <v>160</v>
      </c>
      <c r="L1230">
        <v>3860.8330000000001</v>
      </c>
      <c r="M1230">
        <v>1229</v>
      </c>
      <c r="N1230">
        <v>68.046000000000006</v>
      </c>
      <c r="O1230">
        <v>3</v>
      </c>
      <c r="P1230" t="e">
        <f>INDEX(sgStats[gl_rank],MATCH(stat_prod_calc_test_venusaur[[#This Row],[iv_str]],sgStats[gl_iv_string],0))</f>
        <v>#N/A</v>
      </c>
      <c r="Q1230" t="e">
        <f>stat_prod_calc_test_venusaur[[#This Row],[sg_gl_rank]]=stat_prod_calc_test_venusaur[[#This Row],[gl_rank]]</f>
        <v>#N/A</v>
      </c>
      <c r="R1230">
        <f>ROUND(stat_prod_calc_test_venusaur[[#This Row],[gl_stat_product]],1)</f>
        <v>1783.9</v>
      </c>
      <c r="S1230" s="6" t="e">
        <f>INDEX(sgStats[gl_prod],MATCH(stat_prod_calc_test_venusaur[[#This Row],[iv_str]],sgStats[gl_iv_string],0))</f>
        <v>#N/A</v>
      </c>
      <c r="T1230" s="5">
        <f>ROUND(stat_prod_calc_test_venusaur[[#This Row],[gl_percent_rank]],2)</f>
        <v>76.41</v>
      </c>
      <c r="U1230" s="5" t="e">
        <f>INDEX(sgStats[gl_percent_sp],MATCH(stat_prod_calc_test_venusaur[[#This Row],[iv_str]],sgStats[gl_iv_string],0))</f>
        <v>#N/A</v>
      </c>
      <c r="V1230" s="5" t="e">
        <f>stat_prod_calc_test_venusaur[[#This Row],[my_gl_%sp]]=stat_prod_calc_test_venusaur[[#This Row],[sg_gl_%sp]]</f>
        <v>#N/A</v>
      </c>
      <c r="W1230" s="5">
        <f>ROUND(stat_prod_calc_test_venusaur[[#This Row],[gl_stat_product]]/$F$2*100,2)</f>
        <v>97.66</v>
      </c>
      <c r="X1230" s="5" t="e">
        <f>stat_prod_calc_test_venusaur[[#This Row],[Column1]]=stat_prod_calc_test_venusaur[[#This Row],[sg_gl_%sp]]</f>
        <v>#N/A</v>
      </c>
      <c r="Y1230" s="5">
        <f>stat_prod_calc_test_venusaur[[#This Row],[ul_stat_product]]/$L$66*100</f>
        <v>97.651062813772299</v>
      </c>
      <c r="Z1230" s="5" t="e">
        <f>INDEX(sgStats[gl_rank],MATCH(stat_prod_calc_test_venusaur[[#This Row],[iv_str]],sgStats[ul_iv_string],0))</f>
        <v>#N/A</v>
      </c>
      <c r="AA1230" s="5" t="e">
        <f>stat_prod_calc_test_venusaur[[#This Row],[sg_ul_rank]]=stat_prod_calc_test_venusaur[[#This Row],[ul_rank]]</f>
        <v>#N/A</v>
      </c>
      <c r="AB1230" s="5">
        <f>ROUND(stat_prod_calc_test_venusaur[[#This Row],[ul_stat_product]],1)</f>
        <v>3860.8</v>
      </c>
      <c r="AC1230" s="5" t="e">
        <f>INDEX(sgStats[ul_prod],MATCH(stat_prod_calc_test_venusaur[[#This Row],[iv_str]],sgStats[ul_iv_string],0))</f>
        <v>#N/A</v>
      </c>
    </row>
    <row r="1231" spans="1:29" x14ac:dyDescent="0.25">
      <c r="A1231" s="5" t="s">
        <v>36</v>
      </c>
      <c r="B1231" s="5" t="s">
        <v>2482</v>
      </c>
      <c r="C1231">
        <v>20</v>
      </c>
      <c r="D1231">
        <v>1477</v>
      </c>
      <c r="E1231">
        <v>121</v>
      </c>
      <c r="F1231">
        <v>1752.0329999999999</v>
      </c>
      <c r="G1231">
        <v>2446</v>
      </c>
      <c r="H1231">
        <v>40.268999999999998</v>
      </c>
      <c r="I1231">
        <v>37.5</v>
      </c>
      <c r="J1231">
        <v>2492</v>
      </c>
      <c r="K1231">
        <v>158</v>
      </c>
      <c r="L1231">
        <v>3860.8209999999999</v>
      </c>
      <c r="M1231">
        <v>1230</v>
      </c>
      <c r="N1231">
        <v>68.02</v>
      </c>
      <c r="O1231">
        <v>3</v>
      </c>
      <c r="P1231" t="e">
        <f>INDEX(sgStats[gl_rank],MATCH(stat_prod_calc_test_venusaur[[#This Row],[iv_str]],sgStats[gl_iv_string],0))</f>
        <v>#N/A</v>
      </c>
      <c r="Q1231" t="e">
        <f>stat_prod_calc_test_venusaur[[#This Row],[sg_gl_rank]]=stat_prod_calc_test_venusaur[[#This Row],[gl_rank]]</f>
        <v>#N/A</v>
      </c>
      <c r="R1231">
        <f>ROUND(stat_prod_calc_test_venusaur[[#This Row],[gl_stat_product]],1)</f>
        <v>1752</v>
      </c>
      <c r="S1231" s="6" t="e">
        <f>INDEX(sgStats[gl_prod],MATCH(stat_prod_calc_test_venusaur[[#This Row],[iv_str]],sgStats[gl_iv_string],0))</f>
        <v>#N/A</v>
      </c>
      <c r="T1231" s="5">
        <f>ROUND(stat_prod_calc_test_venusaur[[#This Row],[gl_percent_rank]],2)</f>
        <v>40.270000000000003</v>
      </c>
      <c r="U1231" s="5" t="e">
        <f>INDEX(sgStats[gl_percent_sp],MATCH(stat_prod_calc_test_venusaur[[#This Row],[iv_str]],sgStats[gl_iv_string],0))</f>
        <v>#N/A</v>
      </c>
      <c r="V1231" s="5" t="e">
        <f>stat_prod_calc_test_venusaur[[#This Row],[my_gl_%sp]]=stat_prod_calc_test_venusaur[[#This Row],[sg_gl_%sp]]</f>
        <v>#N/A</v>
      </c>
      <c r="W1231" s="5">
        <f>ROUND(stat_prod_calc_test_venusaur[[#This Row],[gl_stat_product]]/$F$2*100,2)</f>
        <v>95.92</v>
      </c>
      <c r="X1231" s="5" t="e">
        <f>stat_prod_calc_test_venusaur[[#This Row],[Column1]]=stat_prod_calc_test_venusaur[[#This Row],[sg_gl_%sp]]</f>
        <v>#N/A</v>
      </c>
      <c r="Y1231" s="5">
        <f>stat_prod_calc_test_venusaur[[#This Row],[ul_stat_product]]/$L$66*100</f>
        <v>97.65075930083772</v>
      </c>
      <c r="Z1231" s="5" t="e">
        <f>INDEX(sgStats[gl_rank],MATCH(stat_prod_calc_test_venusaur[[#This Row],[iv_str]],sgStats[ul_iv_string],0))</f>
        <v>#N/A</v>
      </c>
      <c r="AA1231" s="5" t="e">
        <f>stat_prod_calc_test_venusaur[[#This Row],[sg_ul_rank]]=stat_prod_calc_test_venusaur[[#This Row],[ul_rank]]</f>
        <v>#N/A</v>
      </c>
      <c r="AB1231" s="5">
        <f>ROUND(stat_prod_calc_test_venusaur[[#This Row],[ul_stat_product]],1)</f>
        <v>3860.8</v>
      </c>
      <c r="AC1231" s="5" t="e">
        <f>INDEX(sgStats[ul_prod],MATCH(stat_prod_calc_test_venusaur[[#This Row],[iv_str]],sgStats[ul_iv_string],0))</f>
        <v>#N/A</v>
      </c>
    </row>
    <row r="1232" spans="1:29" x14ac:dyDescent="0.25">
      <c r="A1232" s="5" t="s">
        <v>36</v>
      </c>
      <c r="B1232" s="5" t="s">
        <v>945</v>
      </c>
      <c r="C1232">
        <v>21</v>
      </c>
      <c r="D1232">
        <v>1498</v>
      </c>
      <c r="E1232">
        <v>121</v>
      </c>
      <c r="F1232">
        <v>1785.249</v>
      </c>
      <c r="G1232">
        <v>909</v>
      </c>
      <c r="H1232">
        <v>77.802000000000007</v>
      </c>
      <c r="I1232">
        <v>40</v>
      </c>
      <c r="J1232">
        <v>2497</v>
      </c>
      <c r="K1232">
        <v>157</v>
      </c>
      <c r="L1232">
        <v>3860.7449999999999</v>
      </c>
      <c r="M1232">
        <v>1231</v>
      </c>
      <c r="N1232">
        <v>67.994</v>
      </c>
      <c r="O1232">
        <v>3</v>
      </c>
      <c r="P1232" t="e">
        <f>INDEX(sgStats[gl_rank],MATCH(stat_prod_calc_test_venusaur[[#This Row],[iv_str]],sgStats[gl_iv_string],0))</f>
        <v>#N/A</v>
      </c>
      <c r="Q1232" t="e">
        <f>stat_prod_calc_test_venusaur[[#This Row],[sg_gl_rank]]=stat_prod_calc_test_venusaur[[#This Row],[gl_rank]]</f>
        <v>#N/A</v>
      </c>
      <c r="R1232">
        <f>ROUND(stat_prod_calc_test_venusaur[[#This Row],[gl_stat_product]],1)</f>
        <v>1785.2</v>
      </c>
      <c r="S1232" s="6" t="e">
        <f>INDEX(sgStats[gl_prod],MATCH(stat_prod_calc_test_venusaur[[#This Row],[iv_str]],sgStats[gl_iv_string],0))</f>
        <v>#N/A</v>
      </c>
      <c r="T1232" s="5">
        <f>ROUND(stat_prod_calc_test_venusaur[[#This Row],[gl_percent_rank]],2)</f>
        <v>77.8</v>
      </c>
      <c r="U1232" s="5" t="e">
        <f>INDEX(sgStats[gl_percent_sp],MATCH(stat_prod_calc_test_venusaur[[#This Row],[iv_str]],sgStats[gl_iv_string],0))</f>
        <v>#N/A</v>
      </c>
      <c r="V1232" s="5" t="e">
        <f>stat_prod_calc_test_venusaur[[#This Row],[my_gl_%sp]]=stat_prod_calc_test_venusaur[[#This Row],[sg_gl_%sp]]</f>
        <v>#N/A</v>
      </c>
      <c r="W1232" s="5">
        <f>ROUND(stat_prod_calc_test_venusaur[[#This Row],[gl_stat_product]]/$F$2*100,2)</f>
        <v>97.74</v>
      </c>
      <c r="X1232" s="5" t="e">
        <f>stat_prod_calc_test_venusaur[[#This Row],[Column1]]=stat_prod_calc_test_venusaur[[#This Row],[sg_gl_%sp]]</f>
        <v>#N/A</v>
      </c>
      <c r="Y1232" s="5">
        <f>stat_prod_calc_test_venusaur[[#This Row],[ul_stat_product]]/$L$66*100</f>
        <v>97.64883705225202</v>
      </c>
      <c r="Z1232" s="5" t="e">
        <f>INDEX(sgStats[gl_rank],MATCH(stat_prod_calc_test_venusaur[[#This Row],[iv_str]],sgStats[ul_iv_string],0))</f>
        <v>#N/A</v>
      </c>
      <c r="AA1232" s="5" t="e">
        <f>stat_prod_calc_test_venusaur[[#This Row],[sg_ul_rank]]=stat_prod_calc_test_venusaur[[#This Row],[ul_rank]]</f>
        <v>#N/A</v>
      </c>
      <c r="AB1232" s="5">
        <f>ROUND(stat_prod_calc_test_venusaur[[#This Row],[ul_stat_product]],1)</f>
        <v>3860.7</v>
      </c>
      <c r="AC1232" s="5" t="e">
        <f>INDEX(sgStats[ul_prod],MATCH(stat_prod_calc_test_venusaur[[#This Row],[iv_str]],sgStats[ul_iv_string],0))</f>
        <v>#N/A</v>
      </c>
    </row>
    <row r="1233" spans="1:29" x14ac:dyDescent="0.25">
      <c r="A1233" s="5" t="s">
        <v>36</v>
      </c>
      <c r="B1233" s="5" t="s">
        <v>739</v>
      </c>
      <c r="C1233">
        <v>21</v>
      </c>
      <c r="D1233">
        <v>1497</v>
      </c>
      <c r="E1233">
        <v>116</v>
      </c>
      <c r="F1233">
        <v>1791.3320000000001</v>
      </c>
      <c r="G1233">
        <v>703</v>
      </c>
      <c r="H1233">
        <v>82.832999999999998</v>
      </c>
      <c r="I1233">
        <v>40</v>
      </c>
      <c r="J1233">
        <v>2496</v>
      </c>
      <c r="K1233">
        <v>150</v>
      </c>
      <c r="L1233">
        <v>3860.7109999999998</v>
      </c>
      <c r="M1233">
        <v>1232</v>
      </c>
      <c r="N1233">
        <v>67.941999999999993</v>
      </c>
      <c r="O1233">
        <v>3</v>
      </c>
      <c r="P1233" t="e">
        <f>INDEX(sgStats[gl_rank],MATCH(stat_prod_calc_test_venusaur[[#This Row],[iv_str]],sgStats[gl_iv_string],0))</f>
        <v>#N/A</v>
      </c>
      <c r="Q1233" t="e">
        <f>stat_prod_calc_test_venusaur[[#This Row],[sg_gl_rank]]=stat_prod_calc_test_venusaur[[#This Row],[gl_rank]]</f>
        <v>#N/A</v>
      </c>
      <c r="R1233">
        <f>ROUND(stat_prod_calc_test_venusaur[[#This Row],[gl_stat_product]],1)</f>
        <v>1791.3</v>
      </c>
      <c r="S1233" s="6" t="e">
        <f>INDEX(sgStats[gl_prod],MATCH(stat_prod_calc_test_venusaur[[#This Row],[iv_str]],sgStats[gl_iv_string],0))</f>
        <v>#N/A</v>
      </c>
      <c r="T1233" s="5">
        <f>ROUND(stat_prod_calc_test_venusaur[[#This Row],[gl_percent_rank]],2)</f>
        <v>82.83</v>
      </c>
      <c r="U1233" s="5" t="e">
        <f>INDEX(sgStats[gl_percent_sp],MATCH(stat_prod_calc_test_venusaur[[#This Row],[iv_str]],sgStats[gl_iv_string],0))</f>
        <v>#N/A</v>
      </c>
      <c r="V1233" s="5" t="e">
        <f>stat_prod_calc_test_venusaur[[#This Row],[my_gl_%sp]]=stat_prod_calc_test_venusaur[[#This Row],[sg_gl_%sp]]</f>
        <v>#N/A</v>
      </c>
      <c r="W1233" s="5">
        <f>ROUND(stat_prod_calc_test_venusaur[[#This Row],[gl_stat_product]]/$F$2*100,2)</f>
        <v>98.07</v>
      </c>
      <c r="X1233" s="5" t="e">
        <f>stat_prod_calc_test_venusaur[[#This Row],[Column1]]=stat_prod_calc_test_venusaur[[#This Row],[sg_gl_%sp]]</f>
        <v>#N/A</v>
      </c>
      <c r="Y1233" s="5">
        <f>stat_prod_calc_test_venusaur[[#This Row],[ul_stat_product]]/$L$66*100</f>
        <v>97.647977098937361</v>
      </c>
      <c r="Z1233" s="5" t="e">
        <f>INDEX(sgStats[gl_rank],MATCH(stat_prod_calc_test_venusaur[[#This Row],[iv_str]],sgStats[ul_iv_string],0))</f>
        <v>#N/A</v>
      </c>
      <c r="AA1233" s="5" t="e">
        <f>stat_prod_calc_test_venusaur[[#This Row],[sg_ul_rank]]=stat_prod_calc_test_venusaur[[#This Row],[ul_rank]]</f>
        <v>#N/A</v>
      </c>
      <c r="AB1233" s="5">
        <f>ROUND(stat_prod_calc_test_venusaur[[#This Row],[ul_stat_product]],1)</f>
        <v>3860.7</v>
      </c>
      <c r="AC1233" s="5" t="e">
        <f>INDEX(sgStats[ul_prod],MATCH(stat_prod_calc_test_venusaur[[#This Row],[iv_str]],sgStats[ul_iv_string],0))</f>
        <v>#N/A</v>
      </c>
    </row>
    <row r="1234" spans="1:29" x14ac:dyDescent="0.25">
      <c r="A1234" s="5" t="s">
        <v>36</v>
      </c>
      <c r="B1234" s="5" t="s">
        <v>740</v>
      </c>
      <c r="C1234">
        <v>21</v>
      </c>
      <c r="D1234">
        <v>1493</v>
      </c>
      <c r="E1234">
        <v>116</v>
      </c>
      <c r="F1234">
        <v>1791.3320000000001</v>
      </c>
      <c r="G1234">
        <v>703</v>
      </c>
      <c r="H1234">
        <v>82.832999999999998</v>
      </c>
      <c r="I1234">
        <v>40</v>
      </c>
      <c r="J1234">
        <v>2490</v>
      </c>
      <c r="K1234">
        <v>150</v>
      </c>
      <c r="L1234">
        <v>3860.7109999999998</v>
      </c>
      <c r="M1234">
        <v>1232</v>
      </c>
      <c r="N1234">
        <v>67.941999999999993</v>
      </c>
      <c r="O1234">
        <v>3</v>
      </c>
      <c r="P1234" t="e">
        <f>INDEX(sgStats[gl_rank],MATCH(stat_prod_calc_test_venusaur[[#This Row],[iv_str]],sgStats[gl_iv_string],0))</f>
        <v>#N/A</v>
      </c>
      <c r="Q1234" t="e">
        <f>stat_prod_calc_test_venusaur[[#This Row],[sg_gl_rank]]=stat_prod_calc_test_venusaur[[#This Row],[gl_rank]]</f>
        <v>#N/A</v>
      </c>
      <c r="R1234">
        <f>ROUND(stat_prod_calc_test_venusaur[[#This Row],[gl_stat_product]],1)</f>
        <v>1791.3</v>
      </c>
      <c r="S1234" s="6" t="e">
        <f>INDEX(sgStats[gl_prod],MATCH(stat_prod_calc_test_venusaur[[#This Row],[iv_str]],sgStats[gl_iv_string],0))</f>
        <v>#N/A</v>
      </c>
      <c r="T1234" s="5">
        <f>ROUND(stat_prod_calc_test_venusaur[[#This Row],[gl_percent_rank]],2)</f>
        <v>82.83</v>
      </c>
      <c r="U1234" s="5" t="e">
        <f>INDEX(sgStats[gl_percent_sp],MATCH(stat_prod_calc_test_venusaur[[#This Row],[iv_str]],sgStats[gl_iv_string],0))</f>
        <v>#N/A</v>
      </c>
      <c r="V1234" s="5" t="e">
        <f>stat_prod_calc_test_venusaur[[#This Row],[my_gl_%sp]]=stat_prod_calc_test_venusaur[[#This Row],[sg_gl_%sp]]</f>
        <v>#N/A</v>
      </c>
      <c r="W1234" s="5">
        <f>ROUND(stat_prod_calc_test_venusaur[[#This Row],[gl_stat_product]]/$F$2*100,2)</f>
        <v>98.07</v>
      </c>
      <c r="X1234" s="5" t="e">
        <f>stat_prod_calc_test_venusaur[[#This Row],[Column1]]=stat_prod_calc_test_venusaur[[#This Row],[sg_gl_%sp]]</f>
        <v>#N/A</v>
      </c>
      <c r="Y1234" s="5">
        <f>stat_prod_calc_test_venusaur[[#This Row],[ul_stat_product]]/$L$66*100</f>
        <v>97.647977098937361</v>
      </c>
      <c r="Z1234" s="5" t="e">
        <f>INDEX(sgStats[gl_rank],MATCH(stat_prod_calc_test_venusaur[[#This Row],[iv_str]],sgStats[ul_iv_string],0))</f>
        <v>#N/A</v>
      </c>
      <c r="AA1234" s="5" t="e">
        <f>stat_prod_calc_test_venusaur[[#This Row],[sg_ul_rank]]=stat_prod_calc_test_venusaur[[#This Row],[ul_rank]]</f>
        <v>#N/A</v>
      </c>
      <c r="AB1234" s="5">
        <f>ROUND(stat_prod_calc_test_venusaur[[#This Row],[ul_stat_product]],1)</f>
        <v>3860.7</v>
      </c>
      <c r="AC1234" s="5" t="e">
        <f>INDEX(sgStats[ul_prod],MATCH(stat_prod_calc_test_venusaur[[#This Row],[iv_str]],sgStats[ul_iv_string],0))</f>
        <v>#N/A</v>
      </c>
    </row>
    <row r="1235" spans="1:29" x14ac:dyDescent="0.25">
      <c r="A1235" s="5" t="s">
        <v>36</v>
      </c>
      <c r="B1235" s="5" t="s">
        <v>2711</v>
      </c>
      <c r="C1235">
        <v>20</v>
      </c>
      <c r="D1235">
        <v>1466</v>
      </c>
      <c r="E1235">
        <v>120</v>
      </c>
      <c r="F1235">
        <v>1746.8040000000001</v>
      </c>
      <c r="G1235">
        <v>2674</v>
      </c>
      <c r="H1235">
        <v>34.701000000000001</v>
      </c>
      <c r="I1235">
        <v>38</v>
      </c>
      <c r="J1235">
        <v>2493</v>
      </c>
      <c r="K1235">
        <v>156</v>
      </c>
      <c r="L1235">
        <v>3860.6190000000001</v>
      </c>
      <c r="M1235">
        <v>1234</v>
      </c>
      <c r="N1235">
        <v>67.915999999999997</v>
      </c>
      <c r="O1235">
        <v>3</v>
      </c>
      <c r="P1235" t="e">
        <f>INDEX(sgStats[gl_rank],MATCH(stat_prod_calc_test_venusaur[[#This Row],[iv_str]],sgStats[gl_iv_string],0))</f>
        <v>#N/A</v>
      </c>
      <c r="Q1235" t="e">
        <f>stat_prod_calc_test_venusaur[[#This Row],[sg_gl_rank]]=stat_prod_calc_test_venusaur[[#This Row],[gl_rank]]</f>
        <v>#N/A</v>
      </c>
      <c r="R1235">
        <f>ROUND(stat_prod_calc_test_venusaur[[#This Row],[gl_stat_product]],1)</f>
        <v>1746.8</v>
      </c>
      <c r="S1235" s="6" t="e">
        <f>INDEX(sgStats[gl_prod],MATCH(stat_prod_calc_test_venusaur[[#This Row],[iv_str]],sgStats[gl_iv_string],0))</f>
        <v>#N/A</v>
      </c>
      <c r="T1235" s="5">
        <f>ROUND(stat_prod_calc_test_venusaur[[#This Row],[gl_percent_rank]],2)</f>
        <v>34.700000000000003</v>
      </c>
      <c r="U1235" s="5" t="e">
        <f>INDEX(sgStats[gl_percent_sp],MATCH(stat_prod_calc_test_venusaur[[#This Row],[iv_str]],sgStats[gl_iv_string],0))</f>
        <v>#N/A</v>
      </c>
      <c r="V1235" s="5" t="e">
        <f>stat_prod_calc_test_venusaur[[#This Row],[my_gl_%sp]]=stat_prod_calc_test_venusaur[[#This Row],[sg_gl_%sp]]</f>
        <v>#N/A</v>
      </c>
      <c r="W1235" s="5">
        <f>ROUND(stat_prod_calc_test_venusaur[[#This Row],[gl_stat_product]]/$F$2*100,2)</f>
        <v>95.63</v>
      </c>
      <c r="X1235" s="5" t="e">
        <f>stat_prod_calc_test_venusaur[[#This Row],[Column1]]=stat_prod_calc_test_venusaur[[#This Row],[sg_gl_%sp]]</f>
        <v>#N/A</v>
      </c>
      <c r="Y1235" s="5">
        <f>stat_prod_calc_test_venusaur[[#This Row],[ul_stat_product]]/$L$66*100</f>
        <v>97.645650166438912</v>
      </c>
      <c r="Z1235" s="5" t="e">
        <f>INDEX(sgStats[gl_rank],MATCH(stat_prod_calc_test_venusaur[[#This Row],[iv_str]],sgStats[ul_iv_string],0))</f>
        <v>#N/A</v>
      </c>
      <c r="AA1235" s="5" t="e">
        <f>stat_prod_calc_test_venusaur[[#This Row],[sg_ul_rank]]=stat_prod_calc_test_venusaur[[#This Row],[ul_rank]]</f>
        <v>#N/A</v>
      </c>
      <c r="AB1235" s="5">
        <f>ROUND(stat_prod_calc_test_venusaur[[#This Row],[ul_stat_product]],1)</f>
        <v>3860.6</v>
      </c>
      <c r="AC1235" s="5" t="e">
        <f>INDEX(sgStats[ul_prod],MATCH(stat_prod_calc_test_venusaur[[#This Row],[iv_str]],sgStats[ul_iv_string],0))</f>
        <v>#N/A</v>
      </c>
    </row>
    <row r="1236" spans="1:29" x14ac:dyDescent="0.25">
      <c r="A1236" s="5" t="s">
        <v>36</v>
      </c>
      <c r="B1236" s="5" t="s">
        <v>741</v>
      </c>
      <c r="C1236">
        <v>21</v>
      </c>
      <c r="D1236">
        <v>1497</v>
      </c>
      <c r="E1236">
        <v>116</v>
      </c>
      <c r="F1236">
        <v>1791.289</v>
      </c>
      <c r="G1236">
        <v>705</v>
      </c>
      <c r="H1236">
        <v>82.759</v>
      </c>
      <c r="I1236">
        <v>40</v>
      </c>
      <c r="J1236">
        <v>2496</v>
      </c>
      <c r="K1236">
        <v>150</v>
      </c>
      <c r="L1236">
        <v>3860.6170000000002</v>
      </c>
      <c r="M1236">
        <v>1235</v>
      </c>
      <c r="N1236">
        <v>67.864000000000004</v>
      </c>
      <c r="O1236">
        <v>3</v>
      </c>
      <c r="P1236" t="e">
        <f>INDEX(sgStats[gl_rank],MATCH(stat_prod_calc_test_venusaur[[#This Row],[iv_str]],sgStats[gl_iv_string],0))</f>
        <v>#N/A</v>
      </c>
      <c r="Q1236" t="e">
        <f>stat_prod_calc_test_venusaur[[#This Row],[sg_gl_rank]]=stat_prod_calc_test_venusaur[[#This Row],[gl_rank]]</f>
        <v>#N/A</v>
      </c>
      <c r="R1236">
        <f>ROUND(stat_prod_calc_test_venusaur[[#This Row],[gl_stat_product]],1)</f>
        <v>1791.3</v>
      </c>
      <c r="S1236" s="6" t="e">
        <f>INDEX(sgStats[gl_prod],MATCH(stat_prod_calc_test_venusaur[[#This Row],[iv_str]],sgStats[gl_iv_string],0))</f>
        <v>#N/A</v>
      </c>
      <c r="T1236" s="5">
        <f>ROUND(stat_prod_calc_test_venusaur[[#This Row],[gl_percent_rank]],2)</f>
        <v>82.76</v>
      </c>
      <c r="U1236" s="5" t="e">
        <f>INDEX(sgStats[gl_percent_sp],MATCH(stat_prod_calc_test_venusaur[[#This Row],[iv_str]],sgStats[gl_iv_string],0))</f>
        <v>#N/A</v>
      </c>
      <c r="V1236" s="5" t="e">
        <f>stat_prod_calc_test_venusaur[[#This Row],[my_gl_%sp]]=stat_prod_calc_test_venusaur[[#This Row],[sg_gl_%sp]]</f>
        <v>#N/A</v>
      </c>
      <c r="W1236" s="5">
        <f>ROUND(stat_prod_calc_test_venusaur[[#This Row],[gl_stat_product]]/$F$2*100,2)</f>
        <v>98.07</v>
      </c>
      <c r="X1236" s="5" t="e">
        <f>stat_prod_calc_test_venusaur[[#This Row],[Column1]]=stat_prod_calc_test_venusaur[[#This Row],[sg_gl_%sp]]</f>
        <v>#N/A</v>
      </c>
      <c r="Y1236" s="5">
        <f>stat_prod_calc_test_venusaur[[#This Row],[ul_stat_product]]/$L$66*100</f>
        <v>97.645599580949821</v>
      </c>
      <c r="Z1236" s="5" t="e">
        <f>INDEX(sgStats[gl_rank],MATCH(stat_prod_calc_test_venusaur[[#This Row],[iv_str]],sgStats[ul_iv_string],0))</f>
        <v>#N/A</v>
      </c>
      <c r="AA1236" s="5" t="e">
        <f>stat_prod_calc_test_venusaur[[#This Row],[sg_ul_rank]]=stat_prod_calc_test_venusaur[[#This Row],[ul_rank]]</f>
        <v>#N/A</v>
      </c>
      <c r="AB1236" s="5">
        <f>ROUND(stat_prod_calc_test_venusaur[[#This Row],[ul_stat_product]],1)</f>
        <v>3860.6</v>
      </c>
      <c r="AC1236" s="5" t="e">
        <f>INDEX(sgStats[ul_prod],MATCH(stat_prod_calc_test_venusaur[[#This Row],[iv_str]],sgStats[ul_iv_string],0))</f>
        <v>#N/A</v>
      </c>
    </row>
    <row r="1237" spans="1:29" x14ac:dyDescent="0.25">
      <c r="A1237" s="5" t="s">
        <v>36</v>
      </c>
      <c r="B1237" s="5" t="s">
        <v>742</v>
      </c>
      <c r="C1237">
        <v>21</v>
      </c>
      <c r="D1237">
        <v>1494</v>
      </c>
      <c r="E1237">
        <v>116</v>
      </c>
      <c r="F1237">
        <v>1791.289</v>
      </c>
      <c r="G1237">
        <v>705</v>
      </c>
      <c r="H1237">
        <v>82.759</v>
      </c>
      <c r="I1237">
        <v>40</v>
      </c>
      <c r="J1237">
        <v>2490</v>
      </c>
      <c r="K1237">
        <v>150</v>
      </c>
      <c r="L1237">
        <v>3860.6170000000002</v>
      </c>
      <c r="M1237">
        <v>1235</v>
      </c>
      <c r="N1237">
        <v>67.864000000000004</v>
      </c>
      <c r="O1237">
        <v>3</v>
      </c>
      <c r="P1237" t="e">
        <f>INDEX(sgStats[gl_rank],MATCH(stat_prod_calc_test_venusaur[[#This Row],[iv_str]],sgStats[gl_iv_string],0))</f>
        <v>#N/A</v>
      </c>
      <c r="Q1237" t="e">
        <f>stat_prod_calc_test_venusaur[[#This Row],[sg_gl_rank]]=stat_prod_calc_test_venusaur[[#This Row],[gl_rank]]</f>
        <v>#N/A</v>
      </c>
      <c r="R1237">
        <f>ROUND(stat_prod_calc_test_venusaur[[#This Row],[gl_stat_product]],1)</f>
        <v>1791.3</v>
      </c>
      <c r="S1237" s="6" t="e">
        <f>INDEX(sgStats[gl_prod],MATCH(stat_prod_calc_test_venusaur[[#This Row],[iv_str]],sgStats[gl_iv_string],0))</f>
        <v>#N/A</v>
      </c>
      <c r="T1237" s="5">
        <f>ROUND(stat_prod_calc_test_venusaur[[#This Row],[gl_percent_rank]],2)</f>
        <v>82.76</v>
      </c>
      <c r="U1237" s="5" t="e">
        <f>INDEX(sgStats[gl_percent_sp],MATCH(stat_prod_calc_test_venusaur[[#This Row],[iv_str]],sgStats[gl_iv_string],0))</f>
        <v>#N/A</v>
      </c>
      <c r="V1237" s="5" t="e">
        <f>stat_prod_calc_test_venusaur[[#This Row],[my_gl_%sp]]=stat_prod_calc_test_venusaur[[#This Row],[sg_gl_%sp]]</f>
        <v>#N/A</v>
      </c>
      <c r="W1237" s="5">
        <f>ROUND(stat_prod_calc_test_venusaur[[#This Row],[gl_stat_product]]/$F$2*100,2)</f>
        <v>98.07</v>
      </c>
      <c r="X1237" s="5" t="e">
        <f>stat_prod_calc_test_venusaur[[#This Row],[Column1]]=stat_prod_calc_test_venusaur[[#This Row],[sg_gl_%sp]]</f>
        <v>#N/A</v>
      </c>
      <c r="Y1237" s="5">
        <f>stat_prod_calc_test_venusaur[[#This Row],[ul_stat_product]]/$L$66*100</f>
        <v>97.645599580949821</v>
      </c>
      <c r="Z1237" s="5" t="e">
        <f>INDEX(sgStats[gl_rank],MATCH(stat_prod_calc_test_venusaur[[#This Row],[iv_str]],sgStats[ul_iv_string],0))</f>
        <v>#N/A</v>
      </c>
      <c r="AA1237" s="5" t="e">
        <f>stat_prod_calc_test_venusaur[[#This Row],[sg_ul_rank]]=stat_prod_calc_test_venusaur[[#This Row],[ul_rank]]</f>
        <v>#N/A</v>
      </c>
      <c r="AB1237" s="5">
        <f>ROUND(stat_prod_calc_test_venusaur[[#This Row],[ul_stat_product]],1)</f>
        <v>3860.6</v>
      </c>
      <c r="AC1237" s="5" t="e">
        <f>INDEX(sgStats[ul_prod],MATCH(stat_prod_calc_test_venusaur[[#This Row],[iv_str]],sgStats[ul_iv_string],0))</f>
        <v>#N/A</v>
      </c>
    </row>
    <row r="1238" spans="1:29" x14ac:dyDescent="0.25">
      <c r="A1238" s="5" t="s">
        <v>36</v>
      </c>
      <c r="B1238" s="5" t="s">
        <v>2685</v>
      </c>
      <c r="C1238">
        <v>20.5</v>
      </c>
      <c r="D1238">
        <v>1473</v>
      </c>
      <c r="E1238">
        <v>122</v>
      </c>
      <c r="F1238">
        <v>1747.4490000000001</v>
      </c>
      <c r="G1238">
        <v>2648</v>
      </c>
      <c r="H1238">
        <v>35.335999999999999</v>
      </c>
      <c r="I1238">
        <v>39.5</v>
      </c>
      <c r="J1238">
        <v>2496</v>
      </c>
      <c r="K1238">
        <v>159</v>
      </c>
      <c r="L1238">
        <v>3860.614</v>
      </c>
      <c r="M1238">
        <v>1237</v>
      </c>
      <c r="N1238">
        <v>67.837999999999994</v>
      </c>
      <c r="O1238">
        <v>3</v>
      </c>
      <c r="P1238" t="e">
        <f>INDEX(sgStats[gl_rank],MATCH(stat_prod_calc_test_venusaur[[#This Row],[iv_str]],sgStats[gl_iv_string],0))</f>
        <v>#N/A</v>
      </c>
      <c r="Q1238" t="e">
        <f>stat_prod_calc_test_venusaur[[#This Row],[sg_gl_rank]]=stat_prod_calc_test_venusaur[[#This Row],[gl_rank]]</f>
        <v>#N/A</v>
      </c>
      <c r="R1238">
        <f>ROUND(stat_prod_calc_test_venusaur[[#This Row],[gl_stat_product]],1)</f>
        <v>1747.4</v>
      </c>
      <c r="S1238" s="6" t="e">
        <f>INDEX(sgStats[gl_prod],MATCH(stat_prod_calc_test_venusaur[[#This Row],[iv_str]],sgStats[gl_iv_string],0))</f>
        <v>#N/A</v>
      </c>
      <c r="T1238" s="5">
        <f>ROUND(stat_prod_calc_test_venusaur[[#This Row],[gl_percent_rank]],2)</f>
        <v>35.340000000000003</v>
      </c>
      <c r="U1238" s="5" t="e">
        <f>INDEX(sgStats[gl_percent_sp],MATCH(stat_prod_calc_test_venusaur[[#This Row],[iv_str]],sgStats[gl_iv_string],0))</f>
        <v>#N/A</v>
      </c>
      <c r="V1238" s="5" t="e">
        <f>stat_prod_calc_test_venusaur[[#This Row],[my_gl_%sp]]=stat_prod_calc_test_venusaur[[#This Row],[sg_gl_%sp]]</f>
        <v>#N/A</v>
      </c>
      <c r="W1238" s="5">
        <f>ROUND(stat_prod_calc_test_venusaur[[#This Row],[gl_stat_product]]/$F$2*100,2)</f>
        <v>95.67</v>
      </c>
      <c r="X1238" s="5" t="e">
        <f>stat_prod_calc_test_venusaur[[#This Row],[Column1]]=stat_prod_calc_test_venusaur[[#This Row],[sg_gl_%sp]]</f>
        <v>#N/A</v>
      </c>
      <c r="Y1238" s="5">
        <f>stat_prod_calc_test_venusaur[[#This Row],[ul_stat_product]]/$L$66*100</f>
        <v>97.645523702716162</v>
      </c>
      <c r="Z1238" s="5" t="e">
        <f>INDEX(sgStats[gl_rank],MATCH(stat_prod_calc_test_venusaur[[#This Row],[iv_str]],sgStats[ul_iv_string],0))</f>
        <v>#N/A</v>
      </c>
      <c r="AA1238" s="5" t="e">
        <f>stat_prod_calc_test_venusaur[[#This Row],[sg_ul_rank]]=stat_prod_calc_test_venusaur[[#This Row],[ul_rank]]</f>
        <v>#N/A</v>
      </c>
      <c r="AB1238" s="5">
        <f>ROUND(stat_prod_calc_test_venusaur[[#This Row],[ul_stat_product]],1)</f>
        <v>3860.6</v>
      </c>
      <c r="AC1238" s="5" t="e">
        <f>INDEX(sgStats[ul_prod],MATCH(stat_prod_calc_test_venusaur[[#This Row],[iv_str]],sgStats[ul_iv_string],0))</f>
        <v>#N/A</v>
      </c>
    </row>
    <row r="1239" spans="1:29" x14ac:dyDescent="0.25">
      <c r="A1239" s="5" t="s">
        <v>36</v>
      </c>
      <c r="B1239" s="5" t="s">
        <v>1587</v>
      </c>
      <c r="C1239">
        <v>21</v>
      </c>
      <c r="D1239">
        <v>1490</v>
      </c>
      <c r="E1239">
        <v>120</v>
      </c>
      <c r="F1239">
        <v>1770.4949999999999</v>
      </c>
      <c r="G1239">
        <v>1551</v>
      </c>
      <c r="H1239">
        <v>62.149000000000001</v>
      </c>
      <c r="I1239">
        <v>40.5</v>
      </c>
      <c r="J1239">
        <v>2500</v>
      </c>
      <c r="K1239">
        <v>156</v>
      </c>
      <c r="L1239">
        <v>3860.5010000000002</v>
      </c>
      <c r="M1239">
        <v>1238</v>
      </c>
      <c r="N1239">
        <v>67.811999999999998</v>
      </c>
      <c r="O1239">
        <v>3</v>
      </c>
      <c r="P1239" t="e">
        <f>INDEX(sgStats[gl_rank],MATCH(stat_prod_calc_test_venusaur[[#This Row],[iv_str]],sgStats[gl_iv_string],0))</f>
        <v>#N/A</v>
      </c>
      <c r="Q1239" t="e">
        <f>stat_prod_calc_test_venusaur[[#This Row],[sg_gl_rank]]=stat_prod_calc_test_venusaur[[#This Row],[gl_rank]]</f>
        <v>#N/A</v>
      </c>
      <c r="R1239">
        <f>ROUND(stat_prod_calc_test_venusaur[[#This Row],[gl_stat_product]],1)</f>
        <v>1770.5</v>
      </c>
      <c r="S1239" s="6" t="e">
        <f>INDEX(sgStats[gl_prod],MATCH(stat_prod_calc_test_venusaur[[#This Row],[iv_str]],sgStats[gl_iv_string],0))</f>
        <v>#N/A</v>
      </c>
      <c r="T1239" s="5">
        <f>ROUND(stat_prod_calc_test_venusaur[[#This Row],[gl_percent_rank]],2)</f>
        <v>62.15</v>
      </c>
      <c r="U1239" s="5" t="e">
        <f>INDEX(sgStats[gl_percent_sp],MATCH(stat_prod_calc_test_venusaur[[#This Row],[iv_str]],sgStats[gl_iv_string],0))</f>
        <v>#N/A</v>
      </c>
      <c r="V1239" s="5" t="e">
        <f>stat_prod_calc_test_venusaur[[#This Row],[my_gl_%sp]]=stat_prod_calc_test_venusaur[[#This Row],[sg_gl_%sp]]</f>
        <v>#N/A</v>
      </c>
      <c r="W1239" s="5">
        <f>ROUND(stat_prod_calc_test_venusaur[[#This Row],[gl_stat_product]]/$F$2*100,2)</f>
        <v>96.93</v>
      </c>
      <c r="X1239" s="5" t="e">
        <f>stat_prod_calc_test_venusaur[[#This Row],[Column1]]=stat_prod_calc_test_venusaur[[#This Row],[sg_gl_%sp]]</f>
        <v>#N/A</v>
      </c>
      <c r="Y1239" s="5">
        <f>stat_prod_calc_test_venusaur[[#This Row],[ul_stat_product]]/$L$66*100</f>
        <v>97.642665622582186</v>
      </c>
      <c r="Z1239" s="5" t="e">
        <f>INDEX(sgStats[gl_rank],MATCH(stat_prod_calc_test_venusaur[[#This Row],[iv_str]],sgStats[ul_iv_string],0))</f>
        <v>#N/A</v>
      </c>
      <c r="AA1239" s="5" t="e">
        <f>stat_prod_calc_test_venusaur[[#This Row],[sg_ul_rank]]=stat_prod_calc_test_venusaur[[#This Row],[ul_rank]]</f>
        <v>#N/A</v>
      </c>
      <c r="AB1239" s="5">
        <f>ROUND(stat_prod_calc_test_venusaur[[#This Row],[ul_stat_product]],1)</f>
        <v>3860.5</v>
      </c>
      <c r="AC1239" s="5" t="e">
        <f>INDEX(sgStats[ul_prod],MATCH(stat_prod_calc_test_venusaur[[#This Row],[iv_str]],sgStats[ul_iv_string],0))</f>
        <v>#N/A</v>
      </c>
    </row>
    <row r="1240" spans="1:29" x14ac:dyDescent="0.25">
      <c r="A1240" s="5" t="s">
        <v>36</v>
      </c>
      <c r="B1240" s="5" t="s">
        <v>1000</v>
      </c>
      <c r="C1240">
        <v>20.5</v>
      </c>
      <c r="D1240">
        <v>1492</v>
      </c>
      <c r="E1240">
        <v>122</v>
      </c>
      <c r="F1240">
        <v>1784.0450000000001</v>
      </c>
      <c r="G1240">
        <v>964</v>
      </c>
      <c r="H1240">
        <v>76.459000000000003</v>
      </c>
      <c r="I1240">
        <v>38.5</v>
      </c>
      <c r="J1240">
        <v>2492</v>
      </c>
      <c r="K1240">
        <v>158</v>
      </c>
      <c r="L1240">
        <v>3860.3429999999998</v>
      </c>
      <c r="M1240">
        <v>1239</v>
      </c>
      <c r="N1240">
        <v>67.786000000000001</v>
      </c>
      <c r="O1240">
        <v>3</v>
      </c>
      <c r="P1240" t="e">
        <f>INDEX(sgStats[gl_rank],MATCH(stat_prod_calc_test_venusaur[[#This Row],[iv_str]],sgStats[gl_iv_string],0))</f>
        <v>#N/A</v>
      </c>
      <c r="Q1240" t="e">
        <f>stat_prod_calc_test_venusaur[[#This Row],[sg_gl_rank]]=stat_prod_calc_test_venusaur[[#This Row],[gl_rank]]</f>
        <v>#N/A</v>
      </c>
      <c r="R1240">
        <f>ROUND(stat_prod_calc_test_venusaur[[#This Row],[gl_stat_product]],1)</f>
        <v>1784</v>
      </c>
      <c r="S1240" s="6" t="e">
        <f>INDEX(sgStats[gl_prod],MATCH(stat_prod_calc_test_venusaur[[#This Row],[iv_str]],sgStats[gl_iv_string],0))</f>
        <v>#N/A</v>
      </c>
      <c r="T1240" s="5">
        <f>ROUND(stat_prod_calc_test_venusaur[[#This Row],[gl_percent_rank]],2)</f>
        <v>76.459999999999994</v>
      </c>
      <c r="U1240" s="5" t="e">
        <f>INDEX(sgStats[gl_percent_sp],MATCH(stat_prod_calc_test_venusaur[[#This Row],[iv_str]],sgStats[gl_iv_string],0))</f>
        <v>#N/A</v>
      </c>
      <c r="V1240" s="5" t="e">
        <f>stat_prod_calc_test_venusaur[[#This Row],[my_gl_%sp]]=stat_prod_calc_test_venusaur[[#This Row],[sg_gl_%sp]]</f>
        <v>#N/A</v>
      </c>
      <c r="W1240" s="5">
        <f>ROUND(stat_prod_calc_test_venusaur[[#This Row],[gl_stat_product]]/$F$2*100,2)</f>
        <v>97.67</v>
      </c>
      <c r="X1240" s="5" t="e">
        <f>stat_prod_calc_test_venusaur[[#This Row],[Column1]]=stat_prod_calc_test_venusaur[[#This Row],[sg_gl_%sp]]</f>
        <v>#N/A</v>
      </c>
      <c r="Y1240" s="5">
        <f>stat_prod_calc_test_venusaur[[#This Row],[ul_stat_product]]/$L$66*100</f>
        <v>97.638669368943482</v>
      </c>
      <c r="Z1240" s="5" t="e">
        <f>INDEX(sgStats[gl_rank],MATCH(stat_prod_calc_test_venusaur[[#This Row],[iv_str]],sgStats[ul_iv_string],0))</f>
        <v>#N/A</v>
      </c>
      <c r="AA1240" s="5" t="e">
        <f>stat_prod_calc_test_venusaur[[#This Row],[sg_ul_rank]]=stat_prod_calc_test_venusaur[[#This Row],[ul_rank]]</f>
        <v>#N/A</v>
      </c>
      <c r="AB1240" s="5">
        <f>ROUND(stat_prod_calc_test_venusaur[[#This Row],[ul_stat_product]],1)</f>
        <v>3860.3</v>
      </c>
      <c r="AC1240" s="5" t="e">
        <f>INDEX(sgStats[ul_prod],MATCH(stat_prod_calc_test_venusaur[[#This Row],[iv_str]],sgStats[ul_iv_string],0))</f>
        <v>#N/A</v>
      </c>
    </row>
    <row r="1241" spans="1:29" x14ac:dyDescent="0.25">
      <c r="A1241" s="5" t="s">
        <v>36</v>
      </c>
      <c r="B1241" s="5" t="s">
        <v>920</v>
      </c>
      <c r="C1241">
        <v>21</v>
      </c>
      <c r="D1241">
        <v>1494</v>
      </c>
      <c r="E1241">
        <v>118</v>
      </c>
      <c r="F1241">
        <v>1786.3109999999999</v>
      </c>
      <c r="G1241">
        <v>884</v>
      </c>
      <c r="H1241">
        <v>78.364000000000004</v>
      </c>
      <c r="I1241">
        <v>40</v>
      </c>
      <c r="J1241">
        <v>2491</v>
      </c>
      <c r="K1241">
        <v>153</v>
      </c>
      <c r="L1241">
        <v>3860.3310000000001</v>
      </c>
      <c r="M1241">
        <v>1240</v>
      </c>
      <c r="N1241">
        <v>67.760000000000005</v>
      </c>
      <c r="O1241">
        <v>3</v>
      </c>
      <c r="P1241" t="e">
        <f>INDEX(sgStats[gl_rank],MATCH(stat_prod_calc_test_venusaur[[#This Row],[iv_str]],sgStats[gl_iv_string],0))</f>
        <v>#N/A</v>
      </c>
      <c r="Q1241" t="e">
        <f>stat_prod_calc_test_venusaur[[#This Row],[sg_gl_rank]]=stat_prod_calc_test_venusaur[[#This Row],[gl_rank]]</f>
        <v>#N/A</v>
      </c>
      <c r="R1241">
        <f>ROUND(stat_prod_calc_test_venusaur[[#This Row],[gl_stat_product]],1)</f>
        <v>1786.3</v>
      </c>
      <c r="S1241" s="6" t="e">
        <f>INDEX(sgStats[gl_prod],MATCH(stat_prod_calc_test_venusaur[[#This Row],[iv_str]],sgStats[gl_iv_string],0))</f>
        <v>#N/A</v>
      </c>
      <c r="T1241" s="5">
        <f>ROUND(stat_prod_calc_test_venusaur[[#This Row],[gl_percent_rank]],2)</f>
        <v>78.36</v>
      </c>
      <c r="U1241" s="5" t="e">
        <f>INDEX(sgStats[gl_percent_sp],MATCH(stat_prod_calc_test_venusaur[[#This Row],[iv_str]],sgStats[gl_iv_string],0))</f>
        <v>#N/A</v>
      </c>
      <c r="V1241" s="5" t="e">
        <f>stat_prod_calc_test_venusaur[[#This Row],[my_gl_%sp]]=stat_prod_calc_test_venusaur[[#This Row],[sg_gl_%sp]]</f>
        <v>#N/A</v>
      </c>
      <c r="W1241" s="5">
        <f>ROUND(stat_prod_calc_test_venusaur[[#This Row],[gl_stat_product]]/$F$2*100,2)</f>
        <v>97.79</v>
      </c>
      <c r="X1241" s="5" t="e">
        <f>stat_prod_calc_test_venusaur[[#This Row],[Column1]]=stat_prod_calc_test_venusaur[[#This Row],[sg_gl_%sp]]</f>
        <v>#N/A</v>
      </c>
      <c r="Y1241" s="5">
        <f>stat_prod_calc_test_venusaur[[#This Row],[ul_stat_product]]/$L$66*100</f>
        <v>97.638365856008917</v>
      </c>
      <c r="Z1241" s="5" t="e">
        <f>INDEX(sgStats[gl_rank],MATCH(stat_prod_calc_test_venusaur[[#This Row],[iv_str]],sgStats[ul_iv_string],0))</f>
        <v>#N/A</v>
      </c>
      <c r="AA1241" s="5" t="e">
        <f>stat_prod_calc_test_venusaur[[#This Row],[sg_ul_rank]]=stat_prod_calc_test_venusaur[[#This Row],[ul_rank]]</f>
        <v>#N/A</v>
      </c>
      <c r="AB1241" s="5">
        <f>ROUND(stat_prod_calc_test_venusaur[[#This Row],[ul_stat_product]],1)</f>
        <v>3860.3</v>
      </c>
      <c r="AC1241" s="5" t="e">
        <f>INDEX(sgStats[ul_prod],MATCH(stat_prod_calc_test_venusaur[[#This Row],[iv_str]],sgStats[ul_iv_string],0))</f>
        <v>#N/A</v>
      </c>
    </row>
    <row r="1242" spans="1:29" x14ac:dyDescent="0.25">
      <c r="A1242" s="5" t="s">
        <v>36</v>
      </c>
      <c r="B1242" s="5" t="s">
        <v>1884</v>
      </c>
      <c r="C1242">
        <v>20.5</v>
      </c>
      <c r="D1242">
        <v>1477</v>
      </c>
      <c r="E1242">
        <v>120</v>
      </c>
      <c r="F1242">
        <v>1764.412</v>
      </c>
      <c r="G1242">
        <v>1847</v>
      </c>
      <c r="H1242">
        <v>54.872</v>
      </c>
      <c r="I1242">
        <v>39</v>
      </c>
      <c r="J1242">
        <v>2487</v>
      </c>
      <c r="K1242">
        <v>156</v>
      </c>
      <c r="L1242">
        <v>3860.3209999999999</v>
      </c>
      <c r="M1242">
        <v>1241</v>
      </c>
      <c r="N1242">
        <v>67.733999999999995</v>
      </c>
      <c r="O1242">
        <v>3</v>
      </c>
      <c r="P1242" t="e">
        <f>INDEX(sgStats[gl_rank],MATCH(stat_prod_calc_test_venusaur[[#This Row],[iv_str]],sgStats[gl_iv_string],0))</f>
        <v>#N/A</v>
      </c>
      <c r="Q1242" t="e">
        <f>stat_prod_calc_test_venusaur[[#This Row],[sg_gl_rank]]=stat_prod_calc_test_venusaur[[#This Row],[gl_rank]]</f>
        <v>#N/A</v>
      </c>
      <c r="R1242">
        <f>ROUND(stat_prod_calc_test_venusaur[[#This Row],[gl_stat_product]],1)</f>
        <v>1764.4</v>
      </c>
      <c r="S1242" s="6" t="e">
        <f>INDEX(sgStats[gl_prod],MATCH(stat_prod_calc_test_venusaur[[#This Row],[iv_str]],sgStats[gl_iv_string],0))</f>
        <v>#N/A</v>
      </c>
      <c r="T1242" s="5">
        <f>ROUND(stat_prod_calc_test_venusaur[[#This Row],[gl_percent_rank]],2)</f>
        <v>54.87</v>
      </c>
      <c r="U1242" s="5" t="e">
        <f>INDEX(sgStats[gl_percent_sp],MATCH(stat_prod_calc_test_venusaur[[#This Row],[iv_str]],sgStats[gl_iv_string],0))</f>
        <v>#N/A</v>
      </c>
      <c r="V1242" s="5" t="e">
        <f>stat_prod_calc_test_venusaur[[#This Row],[my_gl_%sp]]=stat_prod_calc_test_venusaur[[#This Row],[sg_gl_%sp]]</f>
        <v>#N/A</v>
      </c>
      <c r="W1242" s="5">
        <f>ROUND(stat_prod_calc_test_venusaur[[#This Row],[gl_stat_product]]/$F$2*100,2)</f>
        <v>96.59</v>
      </c>
      <c r="X1242" s="5" t="e">
        <f>stat_prod_calc_test_venusaur[[#This Row],[Column1]]=stat_prod_calc_test_venusaur[[#This Row],[sg_gl_%sp]]</f>
        <v>#N/A</v>
      </c>
      <c r="Y1242" s="5">
        <f>stat_prod_calc_test_venusaur[[#This Row],[ul_stat_product]]/$L$66*100</f>
        <v>97.63811292856343</v>
      </c>
      <c r="Z1242" s="5" t="e">
        <f>INDEX(sgStats[gl_rank],MATCH(stat_prod_calc_test_venusaur[[#This Row],[iv_str]],sgStats[ul_iv_string],0))</f>
        <v>#N/A</v>
      </c>
      <c r="AA1242" s="5" t="e">
        <f>stat_prod_calc_test_venusaur[[#This Row],[sg_ul_rank]]=stat_prod_calc_test_venusaur[[#This Row],[ul_rank]]</f>
        <v>#N/A</v>
      </c>
      <c r="AB1242" s="5">
        <f>ROUND(stat_prod_calc_test_venusaur[[#This Row],[ul_stat_product]],1)</f>
        <v>3860.3</v>
      </c>
      <c r="AC1242" s="5" t="e">
        <f>INDEX(sgStats[ul_prod],MATCH(stat_prod_calc_test_venusaur[[#This Row],[iv_str]],sgStats[ul_iv_string],0))</f>
        <v>#N/A</v>
      </c>
    </row>
    <row r="1243" spans="1:29" x14ac:dyDescent="0.25">
      <c r="A1243" s="5" t="s">
        <v>36</v>
      </c>
      <c r="B1243" s="5" t="s">
        <v>875</v>
      </c>
      <c r="C1243">
        <v>20</v>
      </c>
      <c r="D1243">
        <v>1491</v>
      </c>
      <c r="E1243">
        <v>121</v>
      </c>
      <c r="F1243">
        <v>1787.443</v>
      </c>
      <c r="G1243">
        <v>838</v>
      </c>
      <c r="H1243">
        <v>79.536000000000001</v>
      </c>
      <c r="I1243">
        <v>37</v>
      </c>
      <c r="J1243">
        <v>2499</v>
      </c>
      <c r="K1243">
        <v>156</v>
      </c>
      <c r="L1243">
        <v>3860.1979999999999</v>
      </c>
      <c r="M1243">
        <v>1242</v>
      </c>
      <c r="N1243">
        <v>67.680999999999997</v>
      </c>
      <c r="O1243">
        <v>3</v>
      </c>
      <c r="P1243" t="e">
        <f>INDEX(sgStats[gl_rank],MATCH(stat_prod_calc_test_venusaur[[#This Row],[iv_str]],sgStats[gl_iv_string],0))</f>
        <v>#N/A</v>
      </c>
      <c r="Q1243" t="e">
        <f>stat_prod_calc_test_venusaur[[#This Row],[sg_gl_rank]]=stat_prod_calc_test_venusaur[[#This Row],[gl_rank]]</f>
        <v>#N/A</v>
      </c>
      <c r="R1243">
        <f>ROUND(stat_prod_calc_test_venusaur[[#This Row],[gl_stat_product]],1)</f>
        <v>1787.4</v>
      </c>
      <c r="S1243" s="6" t="e">
        <f>INDEX(sgStats[gl_prod],MATCH(stat_prod_calc_test_venusaur[[#This Row],[iv_str]],sgStats[gl_iv_string],0))</f>
        <v>#N/A</v>
      </c>
      <c r="T1243" s="5">
        <f>ROUND(stat_prod_calc_test_venusaur[[#This Row],[gl_percent_rank]],2)</f>
        <v>79.540000000000006</v>
      </c>
      <c r="U1243" s="5" t="e">
        <f>INDEX(sgStats[gl_percent_sp],MATCH(stat_prod_calc_test_venusaur[[#This Row],[iv_str]],sgStats[gl_iv_string],0))</f>
        <v>#N/A</v>
      </c>
      <c r="V1243" s="5" t="e">
        <f>stat_prod_calc_test_venusaur[[#This Row],[my_gl_%sp]]=stat_prod_calc_test_venusaur[[#This Row],[sg_gl_%sp]]</f>
        <v>#N/A</v>
      </c>
      <c r="W1243" s="5">
        <f>ROUND(stat_prod_calc_test_venusaur[[#This Row],[gl_stat_product]]/$F$2*100,2)</f>
        <v>97.86</v>
      </c>
      <c r="X1243" s="5" t="e">
        <f>stat_prod_calc_test_venusaur[[#This Row],[Column1]]=stat_prod_calc_test_venusaur[[#This Row],[sg_gl_%sp]]</f>
        <v>#N/A</v>
      </c>
      <c r="Y1243" s="5">
        <f>stat_prod_calc_test_venusaur[[#This Row],[ul_stat_product]]/$L$66*100</f>
        <v>97.635001920983939</v>
      </c>
      <c r="Z1243" s="5" t="e">
        <f>INDEX(sgStats[gl_rank],MATCH(stat_prod_calc_test_venusaur[[#This Row],[iv_str]],sgStats[ul_iv_string],0))</f>
        <v>#N/A</v>
      </c>
      <c r="AA1243" s="5" t="e">
        <f>stat_prod_calc_test_venusaur[[#This Row],[sg_ul_rank]]=stat_prod_calc_test_venusaur[[#This Row],[ul_rank]]</f>
        <v>#N/A</v>
      </c>
      <c r="AB1243" s="5">
        <f>ROUND(stat_prod_calc_test_venusaur[[#This Row],[ul_stat_product]],1)</f>
        <v>3860.2</v>
      </c>
      <c r="AC1243" s="5" t="e">
        <f>INDEX(sgStats[ul_prod],MATCH(stat_prod_calc_test_venusaur[[#This Row],[iv_str]],sgStats[ul_iv_string],0))</f>
        <v>#N/A</v>
      </c>
    </row>
    <row r="1244" spans="1:29" x14ac:dyDescent="0.25">
      <c r="A1244" s="5" t="s">
        <v>36</v>
      </c>
      <c r="B1244" s="5" t="s">
        <v>1491</v>
      </c>
      <c r="C1244">
        <v>20</v>
      </c>
      <c r="D1244">
        <v>1488</v>
      </c>
      <c r="E1244">
        <v>120</v>
      </c>
      <c r="F1244">
        <v>1772.671</v>
      </c>
      <c r="G1244">
        <v>1455</v>
      </c>
      <c r="H1244">
        <v>64.468999999999994</v>
      </c>
      <c r="I1244">
        <v>37</v>
      </c>
      <c r="J1244">
        <v>2493</v>
      </c>
      <c r="K1244">
        <v>156</v>
      </c>
      <c r="L1244">
        <v>3860.1979999999999</v>
      </c>
      <c r="M1244">
        <v>1242</v>
      </c>
      <c r="N1244">
        <v>67.680999999999997</v>
      </c>
      <c r="O1244">
        <v>3</v>
      </c>
      <c r="P1244" t="e">
        <f>INDEX(sgStats[gl_rank],MATCH(stat_prod_calc_test_venusaur[[#This Row],[iv_str]],sgStats[gl_iv_string],0))</f>
        <v>#N/A</v>
      </c>
      <c r="Q1244" t="e">
        <f>stat_prod_calc_test_venusaur[[#This Row],[sg_gl_rank]]=stat_prod_calc_test_venusaur[[#This Row],[gl_rank]]</f>
        <v>#N/A</v>
      </c>
      <c r="R1244">
        <f>ROUND(stat_prod_calc_test_venusaur[[#This Row],[gl_stat_product]],1)</f>
        <v>1772.7</v>
      </c>
      <c r="S1244" s="6" t="e">
        <f>INDEX(sgStats[gl_prod],MATCH(stat_prod_calc_test_venusaur[[#This Row],[iv_str]],sgStats[gl_iv_string],0))</f>
        <v>#N/A</v>
      </c>
      <c r="T1244" s="5">
        <f>ROUND(stat_prod_calc_test_venusaur[[#This Row],[gl_percent_rank]],2)</f>
        <v>64.47</v>
      </c>
      <c r="U1244" s="5" t="e">
        <f>INDEX(sgStats[gl_percent_sp],MATCH(stat_prod_calc_test_venusaur[[#This Row],[iv_str]],sgStats[gl_iv_string],0))</f>
        <v>#N/A</v>
      </c>
      <c r="V1244" s="5" t="e">
        <f>stat_prod_calc_test_venusaur[[#This Row],[my_gl_%sp]]=stat_prod_calc_test_venusaur[[#This Row],[sg_gl_%sp]]</f>
        <v>#N/A</v>
      </c>
      <c r="W1244" s="5">
        <f>ROUND(stat_prod_calc_test_venusaur[[#This Row],[gl_stat_product]]/$F$2*100,2)</f>
        <v>97.05</v>
      </c>
      <c r="X1244" s="5" t="e">
        <f>stat_prod_calc_test_venusaur[[#This Row],[Column1]]=stat_prod_calc_test_venusaur[[#This Row],[sg_gl_%sp]]</f>
        <v>#N/A</v>
      </c>
      <c r="Y1244" s="5">
        <f>stat_prod_calc_test_venusaur[[#This Row],[ul_stat_product]]/$L$66*100</f>
        <v>97.635001920983939</v>
      </c>
      <c r="Z1244" s="5" t="e">
        <f>INDEX(sgStats[gl_rank],MATCH(stat_prod_calc_test_venusaur[[#This Row],[iv_str]],sgStats[ul_iv_string],0))</f>
        <v>#N/A</v>
      </c>
      <c r="AA1244" s="5" t="e">
        <f>stat_prod_calc_test_venusaur[[#This Row],[sg_ul_rank]]=stat_prod_calc_test_venusaur[[#This Row],[ul_rank]]</f>
        <v>#N/A</v>
      </c>
      <c r="AB1244" s="5">
        <f>ROUND(stat_prod_calc_test_venusaur[[#This Row],[ul_stat_product]],1)</f>
        <v>3860.2</v>
      </c>
      <c r="AC1244" s="5" t="e">
        <f>INDEX(sgStats[ul_prod],MATCH(stat_prod_calc_test_venusaur[[#This Row],[iv_str]],sgStats[ul_iv_string],0))</f>
        <v>#N/A</v>
      </c>
    </row>
    <row r="1245" spans="1:29" x14ac:dyDescent="0.25">
      <c r="A1245" s="5" t="s">
        <v>36</v>
      </c>
      <c r="B1245" s="5" t="s">
        <v>2838</v>
      </c>
      <c r="C1245">
        <v>19.5</v>
      </c>
      <c r="D1245">
        <v>1476</v>
      </c>
      <c r="E1245">
        <v>117</v>
      </c>
      <c r="F1245">
        <v>1744.1120000000001</v>
      </c>
      <c r="G1245">
        <v>2802</v>
      </c>
      <c r="H1245">
        <v>31.574999999999999</v>
      </c>
      <c r="I1245">
        <v>36</v>
      </c>
      <c r="J1245">
        <v>2497</v>
      </c>
      <c r="K1245">
        <v>153</v>
      </c>
      <c r="L1245">
        <v>3859.9459999999999</v>
      </c>
      <c r="M1245">
        <v>1244</v>
      </c>
      <c r="N1245">
        <v>67.655000000000001</v>
      </c>
      <c r="O1245">
        <v>3</v>
      </c>
      <c r="P1245" t="e">
        <f>INDEX(sgStats[gl_rank],MATCH(stat_prod_calc_test_venusaur[[#This Row],[iv_str]],sgStats[gl_iv_string],0))</f>
        <v>#N/A</v>
      </c>
      <c r="Q1245" t="e">
        <f>stat_prod_calc_test_venusaur[[#This Row],[sg_gl_rank]]=stat_prod_calc_test_venusaur[[#This Row],[gl_rank]]</f>
        <v>#N/A</v>
      </c>
      <c r="R1245">
        <f>ROUND(stat_prod_calc_test_venusaur[[#This Row],[gl_stat_product]],1)</f>
        <v>1744.1</v>
      </c>
      <c r="S1245" s="6" t="e">
        <f>INDEX(sgStats[gl_prod],MATCH(stat_prod_calc_test_venusaur[[#This Row],[iv_str]],sgStats[gl_iv_string],0))</f>
        <v>#N/A</v>
      </c>
      <c r="T1245" s="5">
        <f>ROUND(stat_prod_calc_test_venusaur[[#This Row],[gl_percent_rank]],2)</f>
        <v>31.58</v>
      </c>
      <c r="U1245" s="5" t="e">
        <f>INDEX(sgStats[gl_percent_sp],MATCH(stat_prod_calc_test_venusaur[[#This Row],[iv_str]],sgStats[gl_iv_string],0))</f>
        <v>#N/A</v>
      </c>
      <c r="V1245" s="5" t="e">
        <f>stat_prod_calc_test_venusaur[[#This Row],[my_gl_%sp]]=stat_prod_calc_test_venusaur[[#This Row],[sg_gl_%sp]]</f>
        <v>#N/A</v>
      </c>
      <c r="W1245" s="5">
        <f>ROUND(stat_prod_calc_test_venusaur[[#This Row],[gl_stat_product]]/$F$2*100,2)</f>
        <v>95.48</v>
      </c>
      <c r="X1245" s="5" t="e">
        <f>stat_prod_calc_test_venusaur[[#This Row],[Column1]]=stat_prod_calc_test_venusaur[[#This Row],[sg_gl_%sp]]</f>
        <v>#N/A</v>
      </c>
      <c r="Y1245" s="5">
        <f>stat_prod_calc_test_venusaur[[#This Row],[ul_stat_product]]/$L$66*100</f>
        <v>97.628628149357695</v>
      </c>
      <c r="Z1245" s="5" t="e">
        <f>INDEX(sgStats[gl_rank],MATCH(stat_prod_calc_test_venusaur[[#This Row],[iv_str]],sgStats[ul_iv_string],0))</f>
        <v>#N/A</v>
      </c>
      <c r="AA1245" s="5" t="e">
        <f>stat_prod_calc_test_venusaur[[#This Row],[sg_ul_rank]]=stat_prod_calc_test_venusaur[[#This Row],[ul_rank]]</f>
        <v>#N/A</v>
      </c>
      <c r="AB1245" s="5">
        <f>ROUND(stat_prod_calc_test_venusaur[[#This Row],[ul_stat_product]],1)</f>
        <v>3859.9</v>
      </c>
      <c r="AC1245" s="5" t="e">
        <f>INDEX(sgStats[ul_prod],MATCH(stat_prod_calc_test_venusaur[[#This Row],[iv_str]],sgStats[ul_iv_string],0))</f>
        <v>#N/A</v>
      </c>
    </row>
    <row r="1246" spans="1:29" x14ac:dyDescent="0.25">
      <c r="A1246" s="5" t="s">
        <v>36</v>
      </c>
      <c r="B1246" s="5" t="s">
        <v>2366</v>
      </c>
      <c r="C1246">
        <v>19.5</v>
      </c>
      <c r="D1246">
        <v>1469</v>
      </c>
      <c r="E1246">
        <v>120</v>
      </c>
      <c r="F1246">
        <v>1754.4259999999999</v>
      </c>
      <c r="G1246">
        <v>2329</v>
      </c>
      <c r="H1246">
        <v>43.125999999999998</v>
      </c>
      <c r="I1246">
        <v>36</v>
      </c>
      <c r="J1246">
        <v>2486</v>
      </c>
      <c r="K1246">
        <v>156</v>
      </c>
      <c r="L1246">
        <v>3859.9319999999998</v>
      </c>
      <c r="M1246">
        <v>1245</v>
      </c>
      <c r="N1246">
        <v>67.629000000000005</v>
      </c>
      <c r="O1246">
        <v>3</v>
      </c>
      <c r="P1246" t="e">
        <f>INDEX(sgStats[gl_rank],MATCH(stat_prod_calc_test_venusaur[[#This Row],[iv_str]],sgStats[gl_iv_string],0))</f>
        <v>#N/A</v>
      </c>
      <c r="Q1246" t="e">
        <f>stat_prod_calc_test_venusaur[[#This Row],[sg_gl_rank]]=stat_prod_calc_test_venusaur[[#This Row],[gl_rank]]</f>
        <v>#N/A</v>
      </c>
      <c r="R1246">
        <f>ROUND(stat_prod_calc_test_venusaur[[#This Row],[gl_stat_product]],1)</f>
        <v>1754.4</v>
      </c>
      <c r="S1246" s="6" t="e">
        <f>INDEX(sgStats[gl_prod],MATCH(stat_prod_calc_test_venusaur[[#This Row],[iv_str]],sgStats[gl_iv_string],0))</f>
        <v>#N/A</v>
      </c>
      <c r="T1246" s="5">
        <f>ROUND(stat_prod_calc_test_venusaur[[#This Row],[gl_percent_rank]],2)</f>
        <v>43.13</v>
      </c>
      <c r="U1246" s="5" t="e">
        <f>INDEX(sgStats[gl_percent_sp],MATCH(stat_prod_calc_test_venusaur[[#This Row],[iv_str]],sgStats[gl_iv_string],0))</f>
        <v>#N/A</v>
      </c>
      <c r="V1246" s="5" t="e">
        <f>stat_prod_calc_test_venusaur[[#This Row],[my_gl_%sp]]=stat_prod_calc_test_venusaur[[#This Row],[sg_gl_%sp]]</f>
        <v>#N/A</v>
      </c>
      <c r="W1246" s="5">
        <f>ROUND(stat_prod_calc_test_venusaur[[#This Row],[gl_stat_product]]/$F$2*100,2)</f>
        <v>96.05</v>
      </c>
      <c r="X1246" s="5" t="e">
        <f>stat_prod_calc_test_venusaur[[#This Row],[Column1]]=stat_prod_calc_test_venusaur[[#This Row],[sg_gl_%sp]]</f>
        <v>#N/A</v>
      </c>
      <c r="Y1246" s="5">
        <f>stat_prod_calc_test_venusaur[[#This Row],[ul_stat_product]]/$L$66*100</f>
        <v>97.62827405093401</v>
      </c>
      <c r="Z1246" s="5" t="e">
        <f>INDEX(sgStats[gl_rank],MATCH(stat_prod_calc_test_venusaur[[#This Row],[iv_str]],sgStats[ul_iv_string],0))</f>
        <v>#N/A</v>
      </c>
      <c r="AA1246" s="5" t="e">
        <f>stat_prod_calc_test_venusaur[[#This Row],[sg_ul_rank]]=stat_prod_calc_test_venusaur[[#This Row],[ul_rank]]</f>
        <v>#N/A</v>
      </c>
      <c r="AB1246" s="5">
        <f>ROUND(stat_prod_calc_test_venusaur[[#This Row],[ul_stat_product]],1)</f>
        <v>3859.9</v>
      </c>
      <c r="AC1246" s="5" t="e">
        <f>INDEX(sgStats[ul_prod],MATCH(stat_prod_calc_test_venusaur[[#This Row],[iv_str]],sgStats[ul_iv_string],0))</f>
        <v>#N/A</v>
      </c>
    </row>
    <row r="1247" spans="1:29" x14ac:dyDescent="0.25">
      <c r="A1247" s="5" t="s">
        <v>36</v>
      </c>
      <c r="B1247" s="5" t="s">
        <v>925</v>
      </c>
      <c r="C1247">
        <v>21</v>
      </c>
      <c r="D1247">
        <v>1498</v>
      </c>
      <c r="E1247">
        <v>118</v>
      </c>
      <c r="F1247">
        <v>1786.09</v>
      </c>
      <c r="G1247">
        <v>889</v>
      </c>
      <c r="H1247">
        <v>78.242000000000004</v>
      </c>
      <c r="I1247">
        <v>40</v>
      </c>
      <c r="J1247">
        <v>2497</v>
      </c>
      <c r="K1247">
        <v>153</v>
      </c>
      <c r="L1247">
        <v>3859.8530000000001</v>
      </c>
      <c r="M1247">
        <v>1246</v>
      </c>
      <c r="N1247">
        <v>67.602999999999994</v>
      </c>
      <c r="O1247">
        <v>3</v>
      </c>
      <c r="P1247" t="e">
        <f>INDEX(sgStats[gl_rank],MATCH(stat_prod_calc_test_venusaur[[#This Row],[iv_str]],sgStats[gl_iv_string],0))</f>
        <v>#N/A</v>
      </c>
      <c r="Q1247" t="e">
        <f>stat_prod_calc_test_venusaur[[#This Row],[sg_gl_rank]]=stat_prod_calc_test_venusaur[[#This Row],[gl_rank]]</f>
        <v>#N/A</v>
      </c>
      <c r="R1247">
        <f>ROUND(stat_prod_calc_test_venusaur[[#This Row],[gl_stat_product]],1)</f>
        <v>1786.1</v>
      </c>
      <c r="S1247" s="6" t="e">
        <f>INDEX(sgStats[gl_prod],MATCH(stat_prod_calc_test_venusaur[[#This Row],[iv_str]],sgStats[gl_iv_string],0))</f>
        <v>#N/A</v>
      </c>
      <c r="T1247" s="5">
        <f>ROUND(stat_prod_calc_test_venusaur[[#This Row],[gl_percent_rank]],2)</f>
        <v>78.239999999999995</v>
      </c>
      <c r="U1247" s="5" t="e">
        <f>INDEX(sgStats[gl_percent_sp],MATCH(stat_prod_calc_test_venusaur[[#This Row],[iv_str]],sgStats[gl_iv_string],0))</f>
        <v>#N/A</v>
      </c>
      <c r="V1247" s="5" t="e">
        <f>stat_prod_calc_test_venusaur[[#This Row],[my_gl_%sp]]=stat_prod_calc_test_venusaur[[#This Row],[sg_gl_%sp]]</f>
        <v>#N/A</v>
      </c>
      <c r="W1247" s="5">
        <f>ROUND(stat_prod_calc_test_venusaur[[#This Row],[gl_stat_product]]/$F$2*100,2)</f>
        <v>97.78</v>
      </c>
      <c r="X1247" s="5" t="e">
        <f>stat_prod_calc_test_venusaur[[#This Row],[Column1]]=stat_prod_calc_test_venusaur[[#This Row],[sg_gl_%sp]]</f>
        <v>#N/A</v>
      </c>
      <c r="Y1247" s="5">
        <f>stat_prod_calc_test_venusaur[[#This Row],[ul_stat_product]]/$L$66*100</f>
        <v>97.626275924114694</v>
      </c>
      <c r="Z1247" s="5" t="e">
        <f>INDEX(sgStats[gl_rank],MATCH(stat_prod_calc_test_venusaur[[#This Row],[iv_str]],sgStats[ul_iv_string],0))</f>
        <v>#N/A</v>
      </c>
      <c r="AA1247" s="5" t="e">
        <f>stat_prod_calc_test_venusaur[[#This Row],[sg_ul_rank]]=stat_prod_calc_test_venusaur[[#This Row],[ul_rank]]</f>
        <v>#N/A</v>
      </c>
      <c r="AB1247" s="5">
        <f>ROUND(stat_prod_calc_test_venusaur[[#This Row],[ul_stat_product]],1)</f>
        <v>3859.9</v>
      </c>
      <c r="AC1247" s="5" t="e">
        <f>INDEX(sgStats[ul_prod],MATCH(stat_prod_calc_test_venusaur[[#This Row],[iv_str]],sgStats[ul_iv_string],0))</f>
        <v>#N/A</v>
      </c>
    </row>
    <row r="1248" spans="1:29" x14ac:dyDescent="0.25">
      <c r="A1248" s="5" t="s">
        <v>36</v>
      </c>
      <c r="B1248" s="5" t="s">
        <v>1644</v>
      </c>
      <c r="C1248">
        <v>21</v>
      </c>
      <c r="D1248">
        <v>1479</v>
      </c>
      <c r="E1248">
        <v>123</v>
      </c>
      <c r="F1248">
        <v>1769.0340000000001</v>
      </c>
      <c r="G1248">
        <v>1607</v>
      </c>
      <c r="H1248">
        <v>60.756999999999998</v>
      </c>
      <c r="I1248">
        <v>41</v>
      </c>
      <c r="J1248">
        <v>2496</v>
      </c>
      <c r="K1248">
        <v>159</v>
      </c>
      <c r="L1248">
        <v>3859.7939999999999</v>
      </c>
      <c r="M1248">
        <v>1247</v>
      </c>
      <c r="N1248">
        <v>67.551000000000002</v>
      </c>
      <c r="O1248">
        <v>3</v>
      </c>
      <c r="P1248" t="e">
        <f>INDEX(sgStats[gl_rank],MATCH(stat_prod_calc_test_venusaur[[#This Row],[iv_str]],sgStats[gl_iv_string],0))</f>
        <v>#N/A</v>
      </c>
      <c r="Q1248" t="e">
        <f>stat_prod_calc_test_venusaur[[#This Row],[sg_gl_rank]]=stat_prod_calc_test_venusaur[[#This Row],[gl_rank]]</f>
        <v>#N/A</v>
      </c>
      <c r="R1248">
        <f>ROUND(stat_prod_calc_test_venusaur[[#This Row],[gl_stat_product]],1)</f>
        <v>1769</v>
      </c>
      <c r="S1248" s="6" t="e">
        <f>INDEX(sgStats[gl_prod],MATCH(stat_prod_calc_test_venusaur[[#This Row],[iv_str]],sgStats[gl_iv_string],0))</f>
        <v>#N/A</v>
      </c>
      <c r="T1248" s="5">
        <f>ROUND(stat_prod_calc_test_venusaur[[#This Row],[gl_percent_rank]],2)</f>
        <v>60.76</v>
      </c>
      <c r="U1248" s="5" t="e">
        <f>INDEX(sgStats[gl_percent_sp],MATCH(stat_prod_calc_test_venusaur[[#This Row],[iv_str]],sgStats[gl_iv_string],0))</f>
        <v>#N/A</v>
      </c>
      <c r="V1248" s="5" t="e">
        <f>stat_prod_calc_test_venusaur[[#This Row],[my_gl_%sp]]=stat_prod_calc_test_venusaur[[#This Row],[sg_gl_%sp]]</f>
        <v>#N/A</v>
      </c>
      <c r="W1248" s="5">
        <f>ROUND(stat_prod_calc_test_venusaur[[#This Row],[gl_stat_product]]/$F$2*100,2)</f>
        <v>96.85</v>
      </c>
      <c r="X1248" s="5" t="e">
        <f>stat_prod_calc_test_venusaur[[#This Row],[Column1]]=stat_prod_calc_test_venusaur[[#This Row],[sg_gl_%sp]]</f>
        <v>#N/A</v>
      </c>
      <c r="Y1248" s="5">
        <f>stat_prod_calc_test_venusaur[[#This Row],[ul_stat_product]]/$L$66*100</f>
        <v>97.624783652186323</v>
      </c>
      <c r="Z1248" s="5" t="e">
        <f>INDEX(sgStats[gl_rank],MATCH(stat_prod_calc_test_venusaur[[#This Row],[iv_str]],sgStats[ul_iv_string],0))</f>
        <v>#N/A</v>
      </c>
      <c r="AA1248" s="5" t="e">
        <f>stat_prod_calc_test_venusaur[[#This Row],[sg_ul_rank]]=stat_prod_calc_test_venusaur[[#This Row],[ul_rank]]</f>
        <v>#N/A</v>
      </c>
      <c r="AB1248" s="5">
        <f>ROUND(stat_prod_calc_test_venusaur[[#This Row],[ul_stat_product]],1)</f>
        <v>3859.8</v>
      </c>
      <c r="AC1248" s="5" t="e">
        <f>INDEX(sgStats[ul_prod],MATCH(stat_prod_calc_test_venusaur[[#This Row],[iv_str]],sgStats[ul_iv_string],0))</f>
        <v>#N/A</v>
      </c>
    </row>
    <row r="1249" spans="1:29" x14ac:dyDescent="0.25">
      <c r="A1249" s="5" t="s">
        <v>36</v>
      </c>
      <c r="B1249" s="5" t="s">
        <v>2351</v>
      </c>
      <c r="C1249">
        <v>21</v>
      </c>
      <c r="D1249">
        <v>1475</v>
      </c>
      <c r="E1249">
        <v>122</v>
      </c>
      <c r="F1249">
        <v>1754.6510000000001</v>
      </c>
      <c r="G1249">
        <v>2315</v>
      </c>
      <c r="H1249">
        <v>43.491999999999997</v>
      </c>
      <c r="I1249">
        <v>41</v>
      </c>
      <c r="J1249">
        <v>2490</v>
      </c>
      <c r="K1249">
        <v>159</v>
      </c>
      <c r="L1249">
        <v>3859.7939999999999</v>
      </c>
      <c r="M1249">
        <v>1247</v>
      </c>
      <c r="N1249">
        <v>67.551000000000002</v>
      </c>
      <c r="O1249">
        <v>3</v>
      </c>
      <c r="P1249" t="e">
        <f>INDEX(sgStats[gl_rank],MATCH(stat_prod_calc_test_venusaur[[#This Row],[iv_str]],sgStats[gl_iv_string],0))</f>
        <v>#N/A</v>
      </c>
      <c r="Q1249" t="e">
        <f>stat_prod_calc_test_venusaur[[#This Row],[sg_gl_rank]]=stat_prod_calc_test_venusaur[[#This Row],[gl_rank]]</f>
        <v>#N/A</v>
      </c>
      <c r="R1249">
        <f>ROUND(stat_prod_calc_test_venusaur[[#This Row],[gl_stat_product]],1)</f>
        <v>1754.7</v>
      </c>
      <c r="S1249" s="6" t="e">
        <f>INDEX(sgStats[gl_prod],MATCH(stat_prod_calc_test_venusaur[[#This Row],[iv_str]],sgStats[gl_iv_string],0))</f>
        <v>#N/A</v>
      </c>
      <c r="T1249" s="5">
        <f>ROUND(stat_prod_calc_test_venusaur[[#This Row],[gl_percent_rank]],2)</f>
        <v>43.49</v>
      </c>
      <c r="U1249" s="5" t="e">
        <f>INDEX(sgStats[gl_percent_sp],MATCH(stat_prod_calc_test_venusaur[[#This Row],[iv_str]],sgStats[gl_iv_string],0))</f>
        <v>#N/A</v>
      </c>
      <c r="V1249" s="5" t="e">
        <f>stat_prod_calc_test_venusaur[[#This Row],[my_gl_%sp]]=stat_prod_calc_test_venusaur[[#This Row],[sg_gl_%sp]]</f>
        <v>#N/A</v>
      </c>
      <c r="W1249" s="5">
        <f>ROUND(stat_prod_calc_test_venusaur[[#This Row],[gl_stat_product]]/$F$2*100,2)</f>
        <v>96.06</v>
      </c>
      <c r="X1249" s="5" t="e">
        <f>stat_prod_calc_test_venusaur[[#This Row],[Column1]]=stat_prod_calc_test_venusaur[[#This Row],[sg_gl_%sp]]</f>
        <v>#N/A</v>
      </c>
      <c r="Y1249" s="5">
        <f>stat_prod_calc_test_venusaur[[#This Row],[ul_stat_product]]/$L$66*100</f>
        <v>97.624783652186323</v>
      </c>
      <c r="Z1249" s="5" t="e">
        <f>INDEX(sgStats[gl_rank],MATCH(stat_prod_calc_test_venusaur[[#This Row],[iv_str]],sgStats[ul_iv_string],0))</f>
        <v>#N/A</v>
      </c>
      <c r="AA1249" s="5" t="e">
        <f>stat_prod_calc_test_venusaur[[#This Row],[sg_ul_rank]]=stat_prod_calc_test_venusaur[[#This Row],[ul_rank]]</f>
        <v>#N/A</v>
      </c>
      <c r="AB1249" s="5">
        <f>ROUND(stat_prod_calc_test_venusaur[[#This Row],[ul_stat_product]],1)</f>
        <v>3859.8</v>
      </c>
      <c r="AC1249" s="5" t="e">
        <f>INDEX(sgStats[ul_prod],MATCH(stat_prod_calc_test_venusaur[[#This Row],[iv_str]],sgStats[ul_iv_string],0))</f>
        <v>#N/A</v>
      </c>
    </row>
    <row r="1250" spans="1:29" x14ac:dyDescent="0.25">
      <c r="A1250" s="5" t="s">
        <v>36</v>
      </c>
      <c r="B1250" s="5" t="s">
        <v>2729</v>
      </c>
      <c r="C1250">
        <v>20</v>
      </c>
      <c r="D1250">
        <v>1470</v>
      </c>
      <c r="E1250">
        <v>120</v>
      </c>
      <c r="F1250">
        <v>1746.4179999999999</v>
      </c>
      <c r="G1250">
        <v>2692</v>
      </c>
      <c r="H1250">
        <v>34.261000000000003</v>
      </c>
      <c r="I1250">
        <v>38</v>
      </c>
      <c r="J1250">
        <v>2499</v>
      </c>
      <c r="K1250">
        <v>156</v>
      </c>
      <c r="L1250">
        <v>3859.7669999999998</v>
      </c>
      <c r="M1250">
        <v>1249</v>
      </c>
      <c r="N1250">
        <v>67.525000000000006</v>
      </c>
      <c r="O1250">
        <v>3</v>
      </c>
      <c r="P1250" t="e">
        <f>INDEX(sgStats[gl_rank],MATCH(stat_prod_calc_test_venusaur[[#This Row],[iv_str]],sgStats[gl_iv_string],0))</f>
        <v>#N/A</v>
      </c>
      <c r="Q1250" t="e">
        <f>stat_prod_calc_test_venusaur[[#This Row],[sg_gl_rank]]=stat_prod_calc_test_venusaur[[#This Row],[gl_rank]]</f>
        <v>#N/A</v>
      </c>
      <c r="R1250">
        <f>ROUND(stat_prod_calc_test_venusaur[[#This Row],[gl_stat_product]],1)</f>
        <v>1746.4</v>
      </c>
      <c r="S1250" s="6" t="e">
        <f>INDEX(sgStats[gl_prod],MATCH(stat_prod_calc_test_venusaur[[#This Row],[iv_str]],sgStats[gl_iv_string],0))</f>
        <v>#N/A</v>
      </c>
      <c r="T1250" s="5">
        <f>ROUND(stat_prod_calc_test_venusaur[[#This Row],[gl_percent_rank]],2)</f>
        <v>34.26</v>
      </c>
      <c r="U1250" s="5" t="e">
        <f>INDEX(sgStats[gl_percent_sp],MATCH(stat_prod_calc_test_venusaur[[#This Row],[iv_str]],sgStats[gl_iv_string],0))</f>
        <v>#N/A</v>
      </c>
      <c r="V1250" s="5" t="e">
        <f>stat_prod_calc_test_venusaur[[#This Row],[my_gl_%sp]]=stat_prod_calc_test_venusaur[[#This Row],[sg_gl_%sp]]</f>
        <v>#N/A</v>
      </c>
      <c r="W1250" s="5">
        <f>ROUND(stat_prod_calc_test_venusaur[[#This Row],[gl_stat_product]]/$F$2*100,2)</f>
        <v>95.61</v>
      </c>
      <c r="X1250" s="5" t="e">
        <f>stat_prod_calc_test_venusaur[[#This Row],[Column1]]=stat_prod_calc_test_venusaur[[#This Row],[sg_gl_%sp]]</f>
        <v>#N/A</v>
      </c>
      <c r="Y1250" s="5">
        <f>stat_prod_calc_test_venusaur[[#This Row],[ul_stat_product]]/$L$66*100</f>
        <v>97.624100748083492</v>
      </c>
      <c r="Z1250" s="5" t="e">
        <f>INDEX(sgStats[gl_rank],MATCH(stat_prod_calc_test_venusaur[[#This Row],[iv_str]],sgStats[ul_iv_string],0))</f>
        <v>#N/A</v>
      </c>
      <c r="AA1250" s="5" t="e">
        <f>stat_prod_calc_test_venusaur[[#This Row],[sg_ul_rank]]=stat_prod_calc_test_venusaur[[#This Row],[ul_rank]]</f>
        <v>#N/A</v>
      </c>
      <c r="AB1250" s="5">
        <f>ROUND(stat_prod_calc_test_venusaur[[#This Row],[ul_stat_product]],1)</f>
        <v>3859.8</v>
      </c>
      <c r="AC1250" s="5" t="e">
        <f>INDEX(sgStats[ul_prod],MATCH(stat_prod_calc_test_venusaur[[#This Row],[iv_str]],sgStats[ul_iv_string],0))</f>
        <v>#N/A</v>
      </c>
    </row>
    <row r="1251" spans="1:29" x14ac:dyDescent="0.25">
      <c r="A1251" s="5" t="s">
        <v>36</v>
      </c>
      <c r="B1251" s="5" t="s">
        <v>1890</v>
      </c>
      <c r="C1251">
        <v>20.5</v>
      </c>
      <c r="D1251">
        <v>1481</v>
      </c>
      <c r="E1251">
        <v>120</v>
      </c>
      <c r="F1251">
        <v>1764.1489999999999</v>
      </c>
      <c r="G1251">
        <v>1854</v>
      </c>
      <c r="H1251">
        <v>54.725000000000001</v>
      </c>
      <c r="I1251">
        <v>39</v>
      </c>
      <c r="J1251">
        <v>2492</v>
      </c>
      <c r="K1251">
        <v>156</v>
      </c>
      <c r="L1251">
        <v>3859.7449999999999</v>
      </c>
      <c r="M1251">
        <v>1250</v>
      </c>
      <c r="N1251">
        <v>67.472999999999999</v>
      </c>
      <c r="O1251">
        <v>3</v>
      </c>
      <c r="P1251" t="e">
        <f>INDEX(sgStats[gl_rank],MATCH(stat_prod_calc_test_venusaur[[#This Row],[iv_str]],sgStats[gl_iv_string],0))</f>
        <v>#N/A</v>
      </c>
      <c r="Q1251" t="e">
        <f>stat_prod_calc_test_venusaur[[#This Row],[sg_gl_rank]]=stat_prod_calc_test_venusaur[[#This Row],[gl_rank]]</f>
        <v>#N/A</v>
      </c>
      <c r="R1251">
        <f>ROUND(stat_prod_calc_test_venusaur[[#This Row],[gl_stat_product]],1)</f>
        <v>1764.1</v>
      </c>
      <c r="S1251" s="6" t="e">
        <f>INDEX(sgStats[gl_prod],MATCH(stat_prod_calc_test_venusaur[[#This Row],[iv_str]],sgStats[gl_iv_string],0))</f>
        <v>#N/A</v>
      </c>
      <c r="T1251" s="5">
        <f>ROUND(stat_prod_calc_test_venusaur[[#This Row],[gl_percent_rank]],2)</f>
        <v>54.73</v>
      </c>
      <c r="U1251" s="5" t="e">
        <f>INDEX(sgStats[gl_percent_sp],MATCH(stat_prod_calc_test_venusaur[[#This Row],[iv_str]],sgStats[gl_iv_string],0))</f>
        <v>#N/A</v>
      </c>
      <c r="V1251" s="5" t="e">
        <f>stat_prod_calc_test_venusaur[[#This Row],[my_gl_%sp]]=stat_prod_calc_test_venusaur[[#This Row],[sg_gl_%sp]]</f>
        <v>#N/A</v>
      </c>
      <c r="W1251" s="5">
        <f>ROUND(stat_prod_calc_test_venusaur[[#This Row],[gl_stat_product]]/$F$2*100,2)</f>
        <v>96.58</v>
      </c>
      <c r="X1251" s="5" t="e">
        <f>stat_prod_calc_test_venusaur[[#This Row],[Column1]]=stat_prod_calc_test_venusaur[[#This Row],[sg_gl_%sp]]</f>
        <v>#N/A</v>
      </c>
      <c r="Y1251" s="5">
        <f>stat_prod_calc_test_venusaur[[#This Row],[ul_stat_product]]/$L$66*100</f>
        <v>97.62354430770344</v>
      </c>
      <c r="Z1251" s="5" t="e">
        <f>INDEX(sgStats[gl_rank],MATCH(stat_prod_calc_test_venusaur[[#This Row],[iv_str]],sgStats[ul_iv_string],0))</f>
        <v>#N/A</v>
      </c>
      <c r="AA1251" s="5" t="e">
        <f>stat_prod_calc_test_venusaur[[#This Row],[sg_ul_rank]]=stat_prod_calc_test_venusaur[[#This Row],[ul_rank]]</f>
        <v>#N/A</v>
      </c>
      <c r="AB1251" s="5">
        <f>ROUND(stat_prod_calc_test_venusaur[[#This Row],[ul_stat_product]],1)</f>
        <v>3859.7</v>
      </c>
      <c r="AC1251" s="5" t="e">
        <f>INDEX(sgStats[ul_prod],MATCH(stat_prod_calc_test_venusaur[[#This Row],[iv_str]],sgStats[ul_iv_string],0))</f>
        <v>#N/A</v>
      </c>
    </row>
    <row r="1252" spans="1:29" x14ac:dyDescent="0.25">
      <c r="A1252" s="5" t="s">
        <v>36</v>
      </c>
      <c r="B1252" s="5" t="s">
        <v>1891</v>
      </c>
      <c r="C1252">
        <v>20.5</v>
      </c>
      <c r="D1252">
        <v>1477</v>
      </c>
      <c r="E1252">
        <v>120</v>
      </c>
      <c r="F1252">
        <v>1764.1489999999999</v>
      </c>
      <c r="G1252">
        <v>1854</v>
      </c>
      <c r="H1252">
        <v>54.725000000000001</v>
      </c>
      <c r="I1252">
        <v>39</v>
      </c>
      <c r="J1252">
        <v>2486</v>
      </c>
      <c r="K1252">
        <v>156</v>
      </c>
      <c r="L1252">
        <v>3859.7449999999999</v>
      </c>
      <c r="M1252">
        <v>1250</v>
      </c>
      <c r="N1252">
        <v>67.472999999999999</v>
      </c>
      <c r="O1252">
        <v>3</v>
      </c>
      <c r="P1252" t="e">
        <f>INDEX(sgStats[gl_rank],MATCH(stat_prod_calc_test_venusaur[[#This Row],[iv_str]],sgStats[gl_iv_string],0))</f>
        <v>#N/A</v>
      </c>
      <c r="Q1252" t="e">
        <f>stat_prod_calc_test_venusaur[[#This Row],[sg_gl_rank]]=stat_prod_calc_test_venusaur[[#This Row],[gl_rank]]</f>
        <v>#N/A</v>
      </c>
      <c r="R1252">
        <f>ROUND(stat_prod_calc_test_venusaur[[#This Row],[gl_stat_product]],1)</f>
        <v>1764.1</v>
      </c>
      <c r="S1252" s="6" t="e">
        <f>INDEX(sgStats[gl_prod],MATCH(stat_prod_calc_test_venusaur[[#This Row],[iv_str]],sgStats[gl_iv_string],0))</f>
        <v>#N/A</v>
      </c>
      <c r="T1252" s="5">
        <f>ROUND(stat_prod_calc_test_venusaur[[#This Row],[gl_percent_rank]],2)</f>
        <v>54.73</v>
      </c>
      <c r="U1252" s="5" t="e">
        <f>INDEX(sgStats[gl_percent_sp],MATCH(stat_prod_calc_test_venusaur[[#This Row],[iv_str]],sgStats[gl_iv_string],0))</f>
        <v>#N/A</v>
      </c>
      <c r="V1252" s="5" t="e">
        <f>stat_prod_calc_test_venusaur[[#This Row],[my_gl_%sp]]=stat_prod_calc_test_venusaur[[#This Row],[sg_gl_%sp]]</f>
        <v>#N/A</v>
      </c>
      <c r="W1252" s="5">
        <f>ROUND(stat_prod_calc_test_venusaur[[#This Row],[gl_stat_product]]/$F$2*100,2)</f>
        <v>96.58</v>
      </c>
      <c r="X1252" s="5" t="e">
        <f>stat_prod_calc_test_venusaur[[#This Row],[Column1]]=stat_prod_calc_test_venusaur[[#This Row],[sg_gl_%sp]]</f>
        <v>#N/A</v>
      </c>
      <c r="Y1252" s="5">
        <f>stat_prod_calc_test_venusaur[[#This Row],[ul_stat_product]]/$L$66*100</f>
        <v>97.62354430770344</v>
      </c>
      <c r="Z1252" s="5" t="e">
        <f>INDEX(sgStats[gl_rank],MATCH(stat_prod_calc_test_venusaur[[#This Row],[iv_str]],sgStats[ul_iv_string],0))</f>
        <v>#N/A</v>
      </c>
      <c r="AA1252" s="5" t="e">
        <f>stat_prod_calc_test_venusaur[[#This Row],[sg_ul_rank]]=stat_prod_calc_test_venusaur[[#This Row],[ul_rank]]</f>
        <v>#N/A</v>
      </c>
      <c r="AB1252" s="5">
        <f>ROUND(stat_prod_calc_test_venusaur[[#This Row],[ul_stat_product]],1)</f>
        <v>3859.7</v>
      </c>
      <c r="AC1252" s="5" t="e">
        <f>INDEX(sgStats[ul_prod],MATCH(stat_prod_calc_test_venusaur[[#This Row],[iv_str]],sgStats[ul_iv_string],0))</f>
        <v>#N/A</v>
      </c>
    </row>
    <row r="1253" spans="1:29" x14ac:dyDescent="0.25">
      <c r="A1253" s="5" t="s">
        <v>36</v>
      </c>
      <c r="B1253" s="5" t="s">
        <v>1030</v>
      </c>
      <c r="C1253">
        <v>21</v>
      </c>
      <c r="D1253">
        <v>1486</v>
      </c>
      <c r="E1253">
        <v>124</v>
      </c>
      <c r="F1253">
        <v>1783.4159999999999</v>
      </c>
      <c r="G1253">
        <v>993</v>
      </c>
      <c r="H1253">
        <v>75.751000000000005</v>
      </c>
      <c r="I1253">
        <v>40.5</v>
      </c>
      <c r="J1253">
        <v>2493</v>
      </c>
      <c r="K1253">
        <v>160</v>
      </c>
      <c r="L1253">
        <v>3859.7269999999999</v>
      </c>
      <c r="M1253">
        <v>1252</v>
      </c>
      <c r="N1253">
        <v>67.394999999999996</v>
      </c>
      <c r="O1253">
        <v>3</v>
      </c>
      <c r="P1253" t="e">
        <f>INDEX(sgStats[gl_rank],MATCH(stat_prod_calc_test_venusaur[[#This Row],[iv_str]],sgStats[gl_iv_string],0))</f>
        <v>#N/A</v>
      </c>
      <c r="Q1253" t="e">
        <f>stat_prod_calc_test_venusaur[[#This Row],[sg_gl_rank]]=stat_prod_calc_test_venusaur[[#This Row],[gl_rank]]</f>
        <v>#N/A</v>
      </c>
      <c r="R1253">
        <f>ROUND(stat_prod_calc_test_venusaur[[#This Row],[gl_stat_product]],1)</f>
        <v>1783.4</v>
      </c>
      <c r="S1253" s="6" t="e">
        <f>INDEX(sgStats[gl_prod],MATCH(stat_prod_calc_test_venusaur[[#This Row],[iv_str]],sgStats[gl_iv_string],0))</f>
        <v>#N/A</v>
      </c>
      <c r="T1253" s="5">
        <f>ROUND(stat_prod_calc_test_venusaur[[#This Row],[gl_percent_rank]],2)</f>
        <v>75.75</v>
      </c>
      <c r="U1253" s="5" t="e">
        <f>INDEX(sgStats[gl_percent_sp],MATCH(stat_prod_calc_test_venusaur[[#This Row],[iv_str]],sgStats[gl_iv_string],0))</f>
        <v>#N/A</v>
      </c>
      <c r="V1253" s="5" t="e">
        <f>stat_prod_calc_test_venusaur[[#This Row],[my_gl_%sp]]=stat_prod_calc_test_venusaur[[#This Row],[sg_gl_%sp]]</f>
        <v>#N/A</v>
      </c>
      <c r="W1253" s="5">
        <f>ROUND(stat_prod_calc_test_venusaur[[#This Row],[gl_stat_product]]/$F$2*100,2)</f>
        <v>97.64</v>
      </c>
      <c r="X1253" s="5" t="e">
        <f>stat_prod_calc_test_venusaur[[#This Row],[Column1]]=stat_prod_calc_test_venusaur[[#This Row],[sg_gl_%sp]]</f>
        <v>#N/A</v>
      </c>
      <c r="Y1253" s="5">
        <f>stat_prod_calc_test_venusaur[[#This Row],[ul_stat_product]]/$L$66*100</f>
        <v>97.623089038301558</v>
      </c>
      <c r="Z1253" s="5" t="e">
        <f>INDEX(sgStats[gl_rank],MATCH(stat_prod_calc_test_venusaur[[#This Row],[iv_str]],sgStats[ul_iv_string],0))</f>
        <v>#N/A</v>
      </c>
      <c r="AA1253" s="5" t="e">
        <f>stat_prod_calc_test_venusaur[[#This Row],[sg_ul_rank]]=stat_prod_calc_test_venusaur[[#This Row],[ul_rank]]</f>
        <v>#N/A</v>
      </c>
      <c r="AB1253" s="5">
        <f>ROUND(stat_prod_calc_test_venusaur[[#This Row],[ul_stat_product]],1)</f>
        <v>3859.7</v>
      </c>
      <c r="AC1253" s="5" t="e">
        <f>INDEX(sgStats[ul_prod],MATCH(stat_prod_calc_test_venusaur[[#This Row],[iv_str]],sgStats[ul_iv_string],0))</f>
        <v>#N/A</v>
      </c>
    </row>
    <row r="1254" spans="1:29" x14ac:dyDescent="0.25">
      <c r="A1254" s="5" t="s">
        <v>36</v>
      </c>
      <c r="B1254" s="5" t="s">
        <v>1552</v>
      </c>
      <c r="C1254">
        <v>21</v>
      </c>
      <c r="D1254">
        <v>1483</v>
      </c>
      <c r="E1254">
        <v>117</v>
      </c>
      <c r="F1254">
        <v>1771.3050000000001</v>
      </c>
      <c r="G1254">
        <v>1515</v>
      </c>
      <c r="H1254">
        <v>62.978999999999999</v>
      </c>
      <c r="I1254">
        <v>40.5</v>
      </c>
      <c r="J1254">
        <v>2487</v>
      </c>
      <c r="K1254">
        <v>152</v>
      </c>
      <c r="L1254">
        <v>3859.7269999999999</v>
      </c>
      <c r="M1254">
        <v>1252</v>
      </c>
      <c r="N1254">
        <v>67.394999999999996</v>
      </c>
      <c r="O1254">
        <v>3</v>
      </c>
      <c r="P1254" t="e">
        <f>INDEX(sgStats[gl_rank],MATCH(stat_prod_calc_test_venusaur[[#This Row],[iv_str]],sgStats[gl_iv_string],0))</f>
        <v>#N/A</v>
      </c>
      <c r="Q1254" t="e">
        <f>stat_prod_calc_test_venusaur[[#This Row],[sg_gl_rank]]=stat_prod_calc_test_venusaur[[#This Row],[gl_rank]]</f>
        <v>#N/A</v>
      </c>
      <c r="R1254">
        <f>ROUND(stat_prod_calc_test_venusaur[[#This Row],[gl_stat_product]],1)</f>
        <v>1771.3</v>
      </c>
      <c r="S1254" s="6" t="e">
        <f>INDEX(sgStats[gl_prod],MATCH(stat_prod_calc_test_venusaur[[#This Row],[iv_str]],sgStats[gl_iv_string],0))</f>
        <v>#N/A</v>
      </c>
      <c r="T1254" s="5">
        <f>ROUND(stat_prod_calc_test_venusaur[[#This Row],[gl_percent_rank]],2)</f>
        <v>62.98</v>
      </c>
      <c r="U1254" s="5" t="e">
        <f>INDEX(sgStats[gl_percent_sp],MATCH(stat_prod_calc_test_venusaur[[#This Row],[iv_str]],sgStats[gl_iv_string],0))</f>
        <v>#N/A</v>
      </c>
      <c r="V1254" s="5" t="e">
        <f>stat_prod_calc_test_venusaur[[#This Row],[my_gl_%sp]]=stat_prod_calc_test_venusaur[[#This Row],[sg_gl_%sp]]</f>
        <v>#N/A</v>
      </c>
      <c r="W1254" s="5">
        <f>ROUND(stat_prod_calc_test_venusaur[[#This Row],[gl_stat_product]]/$F$2*100,2)</f>
        <v>96.97</v>
      </c>
      <c r="X1254" s="5" t="e">
        <f>stat_prod_calc_test_venusaur[[#This Row],[Column1]]=stat_prod_calc_test_venusaur[[#This Row],[sg_gl_%sp]]</f>
        <v>#N/A</v>
      </c>
      <c r="Y1254" s="5">
        <f>stat_prod_calc_test_venusaur[[#This Row],[ul_stat_product]]/$L$66*100</f>
        <v>97.623089038301558</v>
      </c>
      <c r="Z1254" s="5" t="e">
        <f>INDEX(sgStats[gl_rank],MATCH(stat_prod_calc_test_venusaur[[#This Row],[iv_str]],sgStats[ul_iv_string],0))</f>
        <v>#N/A</v>
      </c>
      <c r="AA1254" s="5" t="e">
        <f>stat_prod_calc_test_venusaur[[#This Row],[sg_ul_rank]]=stat_prod_calc_test_venusaur[[#This Row],[ul_rank]]</f>
        <v>#N/A</v>
      </c>
      <c r="AB1254" s="5">
        <f>ROUND(stat_prod_calc_test_venusaur[[#This Row],[ul_stat_product]],1)</f>
        <v>3859.7</v>
      </c>
      <c r="AC1254" s="5" t="e">
        <f>INDEX(sgStats[ul_prod],MATCH(stat_prod_calc_test_venusaur[[#This Row],[iv_str]],sgStats[ul_iv_string],0))</f>
        <v>#N/A</v>
      </c>
    </row>
    <row r="1255" spans="1:29" x14ac:dyDescent="0.25">
      <c r="A1255" s="5" t="s">
        <v>36</v>
      </c>
      <c r="B1255" s="5" t="s">
        <v>1643</v>
      </c>
      <c r="C1255">
        <v>21</v>
      </c>
      <c r="D1255">
        <v>1482</v>
      </c>
      <c r="E1255">
        <v>123</v>
      </c>
      <c r="F1255">
        <v>1769.0340000000001</v>
      </c>
      <c r="G1255">
        <v>1607</v>
      </c>
      <c r="H1255">
        <v>60.756999999999998</v>
      </c>
      <c r="I1255">
        <v>40.5</v>
      </c>
      <c r="J1255">
        <v>2487</v>
      </c>
      <c r="K1255">
        <v>160</v>
      </c>
      <c r="L1255">
        <v>3859.7269999999999</v>
      </c>
      <c r="M1255">
        <v>1252</v>
      </c>
      <c r="N1255">
        <v>67.394999999999996</v>
      </c>
      <c r="O1255">
        <v>3</v>
      </c>
      <c r="P1255" t="e">
        <f>INDEX(sgStats[gl_rank],MATCH(stat_prod_calc_test_venusaur[[#This Row],[iv_str]],sgStats[gl_iv_string],0))</f>
        <v>#N/A</v>
      </c>
      <c r="Q1255" t="e">
        <f>stat_prod_calc_test_venusaur[[#This Row],[sg_gl_rank]]=stat_prod_calc_test_venusaur[[#This Row],[gl_rank]]</f>
        <v>#N/A</v>
      </c>
      <c r="R1255">
        <f>ROUND(stat_prod_calc_test_venusaur[[#This Row],[gl_stat_product]],1)</f>
        <v>1769</v>
      </c>
      <c r="S1255" s="6" t="e">
        <f>INDEX(sgStats[gl_prod],MATCH(stat_prod_calc_test_venusaur[[#This Row],[iv_str]],sgStats[gl_iv_string],0))</f>
        <v>#N/A</v>
      </c>
      <c r="T1255" s="5">
        <f>ROUND(stat_prod_calc_test_venusaur[[#This Row],[gl_percent_rank]],2)</f>
        <v>60.76</v>
      </c>
      <c r="U1255" s="5" t="e">
        <f>INDEX(sgStats[gl_percent_sp],MATCH(stat_prod_calc_test_venusaur[[#This Row],[iv_str]],sgStats[gl_iv_string],0))</f>
        <v>#N/A</v>
      </c>
      <c r="V1255" s="5" t="e">
        <f>stat_prod_calc_test_venusaur[[#This Row],[my_gl_%sp]]=stat_prod_calc_test_venusaur[[#This Row],[sg_gl_%sp]]</f>
        <v>#N/A</v>
      </c>
      <c r="W1255" s="5">
        <f>ROUND(stat_prod_calc_test_venusaur[[#This Row],[gl_stat_product]]/$F$2*100,2)</f>
        <v>96.85</v>
      </c>
      <c r="X1255" s="5" t="e">
        <f>stat_prod_calc_test_venusaur[[#This Row],[Column1]]=stat_prod_calc_test_venusaur[[#This Row],[sg_gl_%sp]]</f>
        <v>#N/A</v>
      </c>
      <c r="Y1255" s="5">
        <f>stat_prod_calc_test_venusaur[[#This Row],[ul_stat_product]]/$L$66*100</f>
        <v>97.623089038301558</v>
      </c>
      <c r="Z1255" s="5" t="e">
        <f>INDEX(sgStats[gl_rank],MATCH(stat_prod_calc_test_venusaur[[#This Row],[iv_str]],sgStats[ul_iv_string],0))</f>
        <v>#N/A</v>
      </c>
      <c r="AA1255" s="5" t="e">
        <f>stat_prod_calc_test_venusaur[[#This Row],[sg_ul_rank]]=stat_prod_calc_test_venusaur[[#This Row],[ul_rank]]</f>
        <v>#N/A</v>
      </c>
      <c r="AB1255" s="5">
        <f>ROUND(stat_prod_calc_test_venusaur[[#This Row],[ul_stat_product]],1)</f>
        <v>3859.7</v>
      </c>
      <c r="AC1255" s="5" t="e">
        <f>INDEX(sgStats[ul_prod],MATCH(stat_prod_calc_test_venusaur[[#This Row],[iv_str]],sgStats[ul_iv_string],0))</f>
        <v>#N/A</v>
      </c>
    </row>
    <row r="1256" spans="1:29" x14ac:dyDescent="0.25">
      <c r="A1256" s="5" t="s">
        <v>36</v>
      </c>
      <c r="B1256" s="5" t="s">
        <v>2499</v>
      </c>
      <c r="C1256">
        <v>20</v>
      </c>
      <c r="D1256">
        <v>1480</v>
      </c>
      <c r="E1256">
        <v>121</v>
      </c>
      <c r="F1256">
        <v>1751.5150000000001</v>
      </c>
      <c r="G1256">
        <v>2463</v>
      </c>
      <c r="H1256">
        <v>39.853000000000002</v>
      </c>
      <c r="I1256">
        <v>37.5</v>
      </c>
      <c r="J1256">
        <v>2498</v>
      </c>
      <c r="K1256">
        <v>158</v>
      </c>
      <c r="L1256">
        <v>3859.6790000000001</v>
      </c>
      <c r="M1256">
        <v>1255</v>
      </c>
      <c r="N1256">
        <v>67.369</v>
      </c>
      <c r="O1256">
        <v>3</v>
      </c>
      <c r="P1256" t="e">
        <f>INDEX(sgStats[gl_rank],MATCH(stat_prod_calc_test_venusaur[[#This Row],[iv_str]],sgStats[gl_iv_string],0))</f>
        <v>#N/A</v>
      </c>
      <c r="Q1256" t="e">
        <f>stat_prod_calc_test_venusaur[[#This Row],[sg_gl_rank]]=stat_prod_calc_test_venusaur[[#This Row],[gl_rank]]</f>
        <v>#N/A</v>
      </c>
      <c r="R1256">
        <f>ROUND(stat_prod_calc_test_venusaur[[#This Row],[gl_stat_product]],1)</f>
        <v>1751.5</v>
      </c>
      <c r="S1256" s="6" t="e">
        <f>INDEX(sgStats[gl_prod],MATCH(stat_prod_calc_test_venusaur[[#This Row],[iv_str]],sgStats[gl_iv_string],0))</f>
        <v>#N/A</v>
      </c>
      <c r="T1256" s="5">
        <f>ROUND(stat_prod_calc_test_venusaur[[#This Row],[gl_percent_rank]],2)</f>
        <v>39.85</v>
      </c>
      <c r="U1256" s="5" t="e">
        <f>INDEX(sgStats[gl_percent_sp],MATCH(stat_prod_calc_test_venusaur[[#This Row],[iv_str]],sgStats[gl_iv_string],0))</f>
        <v>#N/A</v>
      </c>
      <c r="V1256" s="5" t="e">
        <f>stat_prod_calc_test_venusaur[[#This Row],[my_gl_%sp]]=stat_prod_calc_test_venusaur[[#This Row],[sg_gl_%sp]]</f>
        <v>#N/A</v>
      </c>
      <c r="W1256" s="5">
        <f>ROUND(stat_prod_calc_test_venusaur[[#This Row],[gl_stat_product]]/$F$2*100,2)</f>
        <v>95.89</v>
      </c>
      <c r="X1256" s="5" t="e">
        <f>stat_prod_calc_test_venusaur[[#This Row],[Column1]]=stat_prod_calc_test_venusaur[[#This Row],[sg_gl_%sp]]</f>
        <v>#N/A</v>
      </c>
      <c r="Y1256" s="5">
        <f>stat_prod_calc_test_venusaur[[#This Row],[ul_stat_product]]/$L$66*100</f>
        <v>97.621874986563228</v>
      </c>
      <c r="Z1256" s="5" t="e">
        <f>INDEX(sgStats[gl_rank],MATCH(stat_prod_calc_test_venusaur[[#This Row],[iv_str]],sgStats[ul_iv_string],0))</f>
        <v>#N/A</v>
      </c>
      <c r="AA1256" s="5" t="e">
        <f>stat_prod_calc_test_venusaur[[#This Row],[sg_ul_rank]]=stat_prod_calc_test_venusaur[[#This Row],[ul_rank]]</f>
        <v>#N/A</v>
      </c>
      <c r="AB1256" s="5">
        <f>ROUND(stat_prod_calc_test_venusaur[[#This Row],[ul_stat_product]],1)</f>
        <v>3859.7</v>
      </c>
      <c r="AC1256" s="5" t="e">
        <f>INDEX(sgStats[ul_prod],MATCH(stat_prod_calc_test_venusaur[[#This Row],[iv_str]],sgStats[ul_iv_string],0))</f>
        <v>#N/A</v>
      </c>
    </row>
    <row r="1257" spans="1:29" x14ac:dyDescent="0.25">
      <c r="A1257" s="5" t="s">
        <v>36</v>
      </c>
      <c r="B1257" s="5" t="s">
        <v>794</v>
      </c>
      <c r="C1257">
        <v>20.5</v>
      </c>
      <c r="D1257">
        <v>1491</v>
      </c>
      <c r="E1257">
        <v>117</v>
      </c>
      <c r="F1257">
        <v>1789.895</v>
      </c>
      <c r="G1257">
        <v>756</v>
      </c>
      <c r="H1257">
        <v>81.489999999999995</v>
      </c>
      <c r="I1257">
        <v>38.5</v>
      </c>
      <c r="J1257">
        <v>2492</v>
      </c>
      <c r="K1257">
        <v>151</v>
      </c>
      <c r="L1257">
        <v>3859.5909999999999</v>
      </c>
      <c r="M1257">
        <v>1256</v>
      </c>
      <c r="N1257">
        <v>67.343000000000004</v>
      </c>
      <c r="O1257">
        <v>3</v>
      </c>
      <c r="P1257" t="e">
        <f>INDEX(sgStats[gl_rank],MATCH(stat_prod_calc_test_venusaur[[#This Row],[iv_str]],sgStats[gl_iv_string],0))</f>
        <v>#N/A</v>
      </c>
      <c r="Q1257" t="e">
        <f>stat_prod_calc_test_venusaur[[#This Row],[sg_gl_rank]]=stat_prod_calc_test_venusaur[[#This Row],[gl_rank]]</f>
        <v>#N/A</v>
      </c>
      <c r="R1257">
        <f>ROUND(stat_prod_calc_test_venusaur[[#This Row],[gl_stat_product]],1)</f>
        <v>1789.9</v>
      </c>
      <c r="S1257" s="6" t="e">
        <f>INDEX(sgStats[gl_prod],MATCH(stat_prod_calc_test_venusaur[[#This Row],[iv_str]],sgStats[gl_iv_string],0))</f>
        <v>#N/A</v>
      </c>
      <c r="T1257" s="5">
        <f>ROUND(stat_prod_calc_test_venusaur[[#This Row],[gl_percent_rank]],2)</f>
        <v>81.489999999999995</v>
      </c>
      <c r="U1257" s="5" t="e">
        <f>INDEX(sgStats[gl_percent_sp],MATCH(stat_prod_calc_test_venusaur[[#This Row],[iv_str]],sgStats[gl_iv_string],0))</f>
        <v>#N/A</v>
      </c>
      <c r="V1257" s="5" t="e">
        <f>stat_prod_calc_test_venusaur[[#This Row],[my_gl_%sp]]=stat_prod_calc_test_venusaur[[#This Row],[sg_gl_%sp]]</f>
        <v>#N/A</v>
      </c>
      <c r="W1257" s="5">
        <f>ROUND(stat_prod_calc_test_venusaur[[#This Row],[gl_stat_product]]/$F$2*100,2)</f>
        <v>97.99</v>
      </c>
      <c r="X1257" s="5" t="e">
        <f>stat_prod_calc_test_venusaur[[#This Row],[Column1]]=stat_prod_calc_test_venusaur[[#This Row],[sg_gl_%sp]]</f>
        <v>#N/A</v>
      </c>
      <c r="Y1257" s="5">
        <f>stat_prod_calc_test_venusaur[[#This Row],[ul_stat_product]]/$L$66*100</f>
        <v>97.619649225042949</v>
      </c>
      <c r="Z1257" s="5" t="e">
        <f>INDEX(sgStats[gl_rank],MATCH(stat_prod_calc_test_venusaur[[#This Row],[iv_str]],sgStats[ul_iv_string],0))</f>
        <v>#N/A</v>
      </c>
      <c r="AA1257" s="5" t="e">
        <f>stat_prod_calc_test_venusaur[[#This Row],[sg_ul_rank]]=stat_prod_calc_test_venusaur[[#This Row],[ul_rank]]</f>
        <v>#N/A</v>
      </c>
      <c r="AB1257" s="5">
        <f>ROUND(stat_prod_calc_test_venusaur[[#This Row],[ul_stat_product]],1)</f>
        <v>3859.6</v>
      </c>
      <c r="AC1257" s="5" t="e">
        <f>INDEX(sgStats[ul_prod],MATCH(stat_prod_calc_test_venusaur[[#This Row],[iv_str]],sgStats[ul_iv_string],0))</f>
        <v>#N/A</v>
      </c>
    </row>
    <row r="1258" spans="1:29" x14ac:dyDescent="0.25">
      <c r="A1258" s="5" t="s">
        <v>36</v>
      </c>
      <c r="B1258" s="5" t="s">
        <v>2459</v>
      </c>
      <c r="C1258">
        <v>20</v>
      </c>
      <c r="D1258">
        <v>1474</v>
      </c>
      <c r="E1258">
        <v>118</v>
      </c>
      <c r="F1258">
        <v>1752.3910000000001</v>
      </c>
      <c r="G1258">
        <v>2423</v>
      </c>
      <c r="H1258">
        <v>40.83</v>
      </c>
      <c r="I1258">
        <v>37.5</v>
      </c>
      <c r="J1258">
        <v>2487</v>
      </c>
      <c r="K1258">
        <v>154</v>
      </c>
      <c r="L1258">
        <v>3859.5390000000002</v>
      </c>
      <c r="M1258">
        <v>1257</v>
      </c>
      <c r="N1258">
        <v>67.316999999999993</v>
      </c>
      <c r="O1258">
        <v>3</v>
      </c>
      <c r="P1258" t="e">
        <f>INDEX(sgStats[gl_rank],MATCH(stat_prod_calc_test_venusaur[[#This Row],[iv_str]],sgStats[gl_iv_string],0))</f>
        <v>#N/A</v>
      </c>
      <c r="Q1258" t="e">
        <f>stat_prod_calc_test_venusaur[[#This Row],[sg_gl_rank]]=stat_prod_calc_test_venusaur[[#This Row],[gl_rank]]</f>
        <v>#N/A</v>
      </c>
      <c r="R1258">
        <f>ROUND(stat_prod_calc_test_venusaur[[#This Row],[gl_stat_product]],1)</f>
        <v>1752.4</v>
      </c>
      <c r="S1258" s="6" t="e">
        <f>INDEX(sgStats[gl_prod],MATCH(stat_prod_calc_test_venusaur[[#This Row],[iv_str]],sgStats[gl_iv_string],0))</f>
        <v>#N/A</v>
      </c>
      <c r="T1258" s="5">
        <f>ROUND(stat_prod_calc_test_venusaur[[#This Row],[gl_percent_rank]],2)</f>
        <v>40.83</v>
      </c>
      <c r="U1258" s="5" t="e">
        <f>INDEX(sgStats[gl_percent_sp],MATCH(stat_prod_calc_test_venusaur[[#This Row],[iv_str]],sgStats[gl_iv_string],0))</f>
        <v>#N/A</v>
      </c>
      <c r="V1258" s="5" t="e">
        <f>stat_prod_calc_test_venusaur[[#This Row],[my_gl_%sp]]=stat_prod_calc_test_venusaur[[#This Row],[sg_gl_%sp]]</f>
        <v>#N/A</v>
      </c>
      <c r="W1258" s="5">
        <f>ROUND(stat_prod_calc_test_venusaur[[#This Row],[gl_stat_product]]/$F$2*100,2)</f>
        <v>95.94</v>
      </c>
      <c r="X1258" s="5" t="e">
        <f>stat_prod_calc_test_venusaur[[#This Row],[Column1]]=stat_prod_calc_test_venusaur[[#This Row],[sg_gl_%sp]]</f>
        <v>#N/A</v>
      </c>
      <c r="Y1258" s="5">
        <f>stat_prod_calc_test_venusaur[[#This Row],[ul_stat_product]]/$L$66*100</f>
        <v>97.618334002326435</v>
      </c>
      <c r="Z1258" s="5" t="e">
        <f>INDEX(sgStats[gl_rank],MATCH(stat_prod_calc_test_venusaur[[#This Row],[iv_str]],sgStats[ul_iv_string],0))</f>
        <v>#N/A</v>
      </c>
      <c r="AA1258" s="5" t="e">
        <f>stat_prod_calc_test_venusaur[[#This Row],[sg_ul_rank]]=stat_prod_calc_test_venusaur[[#This Row],[ul_rank]]</f>
        <v>#N/A</v>
      </c>
      <c r="AB1258" s="5">
        <f>ROUND(stat_prod_calc_test_venusaur[[#This Row],[ul_stat_product]],1)</f>
        <v>3859.5</v>
      </c>
      <c r="AC1258" s="5" t="e">
        <f>INDEX(sgStats[ul_prod],MATCH(stat_prod_calc_test_venusaur[[#This Row],[iv_str]],sgStats[ul_iv_string],0))</f>
        <v>#N/A</v>
      </c>
    </row>
    <row r="1259" spans="1:29" x14ac:dyDescent="0.25">
      <c r="A1259" s="5" t="s">
        <v>36</v>
      </c>
      <c r="B1259" s="5" t="s">
        <v>964</v>
      </c>
      <c r="C1259">
        <v>20.5</v>
      </c>
      <c r="D1259">
        <v>1488</v>
      </c>
      <c r="E1259">
        <v>119</v>
      </c>
      <c r="F1259">
        <v>1784.9690000000001</v>
      </c>
      <c r="G1259">
        <v>928</v>
      </c>
      <c r="H1259">
        <v>77.289000000000001</v>
      </c>
      <c r="I1259">
        <v>38.5</v>
      </c>
      <c r="J1259">
        <v>2487</v>
      </c>
      <c r="K1259">
        <v>154</v>
      </c>
      <c r="L1259">
        <v>3859.4659999999999</v>
      </c>
      <c r="M1259">
        <v>1258</v>
      </c>
      <c r="N1259">
        <v>67.290999999999997</v>
      </c>
      <c r="O1259">
        <v>3</v>
      </c>
      <c r="P1259" t="e">
        <f>INDEX(sgStats[gl_rank],MATCH(stat_prod_calc_test_venusaur[[#This Row],[iv_str]],sgStats[gl_iv_string],0))</f>
        <v>#N/A</v>
      </c>
      <c r="Q1259" t="e">
        <f>stat_prod_calc_test_venusaur[[#This Row],[sg_gl_rank]]=stat_prod_calc_test_venusaur[[#This Row],[gl_rank]]</f>
        <v>#N/A</v>
      </c>
      <c r="R1259">
        <f>ROUND(stat_prod_calc_test_venusaur[[#This Row],[gl_stat_product]],1)</f>
        <v>1785</v>
      </c>
      <c r="S1259" s="6" t="e">
        <f>INDEX(sgStats[gl_prod],MATCH(stat_prod_calc_test_venusaur[[#This Row],[iv_str]],sgStats[gl_iv_string],0))</f>
        <v>#N/A</v>
      </c>
      <c r="T1259" s="5">
        <f>ROUND(stat_prod_calc_test_venusaur[[#This Row],[gl_percent_rank]],2)</f>
        <v>77.290000000000006</v>
      </c>
      <c r="U1259" s="5" t="e">
        <f>INDEX(sgStats[gl_percent_sp],MATCH(stat_prod_calc_test_venusaur[[#This Row],[iv_str]],sgStats[gl_iv_string],0))</f>
        <v>#N/A</v>
      </c>
      <c r="V1259" s="5" t="e">
        <f>stat_prod_calc_test_venusaur[[#This Row],[my_gl_%sp]]=stat_prod_calc_test_venusaur[[#This Row],[sg_gl_%sp]]</f>
        <v>#N/A</v>
      </c>
      <c r="W1259" s="5">
        <f>ROUND(stat_prod_calc_test_venusaur[[#This Row],[gl_stat_product]]/$F$2*100,2)</f>
        <v>97.72</v>
      </c>
      <c r="X1259" s="5" t="e">
        <f>stat_prod_calc_test_venusaur[[#This Row],[Column1]]=stat_prod_calc_test_venusaur[[#This Row],[sg_gl_%sp]]</f>
        <v>#N/A</v>
      </c>
      <c r="Y1259" s="5">
        <f>stat_prod_calc_test_venusaur[[#This Row],[ul_stat_product]]/$L$66*100</f>
        <v>97.61648763197438</v>
      </c>
      <c r="Z1259" s="5" t="e">
        <f>INDEX(sgStats[gl_rank],MATCH(stat_prod_calc_test_venusaur[[#This Row],[iv_str]],sgStats[ul_iv_string],0))</f>
        <v>#N/A</v>
      </c>
      <c r="AA1259" s="5" t="e">
        <f>stat_prod_calc_test_venusaur[[#This Row],[sg_ul_rank]]=stat_prod_calc_test_venusaur[[#This Row],[ul_rank]]</f>
        <v>#N/A</v>
      </c>
      <c r="AB1259" s="5">
        <f>ROUND(stat_prod_calc_test_venusaur[[#This Row],[ul_stat_product]],1)</f>
        <v>3859.5</v>
      </c>
      <c r="AC1259" s="5" t="e">
        <f>INDEX(sgStats[ul_prod],MATCH(stat_prod_calc_test_venusaur[[#This Row],[iv_str]],sgStats[ul_iv_string],0))</f>
        <v>#N/A</v>
      </c>
    </row>
    <row r="1260" spans="1:29" x14ac:dyDescent="0.25">
      <c r="A1260" s="5" t="s">
        <v>36</v>
      </c>
      <c r="B1260" s="5" t="s">
        <v>1558</v>
      </c>
      <c r="C1260">
        <v>21</v>
      </c>
      <c r="D1260">
        <v>1486</v>
      </c>
      <c r="E1260">
        <v>117</v>
      </c>
      <c r="F1260">
        <v>1771.173</v>
      </c>
      <c r="G1260">
        <v>1522</v>
      </c>
      <c r="H1260">
        <v>62.832999999999998</v>
      </c>
      <c r="I1260">
        <v>40.5</v>
      </c>
      <c r="J1260">
        <v>2494</v>
      </c>
      <c r="K1260">
        <v>152</v>
      </c>
      <c r="L1260">
        <v>3859.44</v>
      </c>
      <c r="M1260">
        <v>1259</v>
      </c>
      <c r="N1260">
        <v>67.265000000000001</v>
      </c>
      <c r="O1260">
        <v>3</v>
      </c>
      <c r="P1260" t="e">
        <f>INDEX(sgStats[gl_rank],MATCH(stat_prod_calc_test_venusaur[[#This Row],[iv_str]],sgStats[gl_iv_string],0))</f>
        <v>#N/A</v>
      </c>
      <c r="Q1260" t="e">
        <f>stat_prod_calc_test_venusaur[[#This Row],[sg_gl_rank]]=stat_prod_calc_test_venusaur[[#This Row],[gl_rank]]</f>
        <v>#N/A</v>
      </c>
      <c r="R1260">
        <f>ROUND(stat_prod_calc_test_venusaur[[#This Row],[gl_stat_product]],1)</f>
        <v>1771.2</v>
      </c>
      <c r="S1260" s="6" t="e">
        <f>INDEX(sgStats[gl_prod],MATCH(stat_prod_calc_test_venusaur[[#This Row],[iv_str]],sgStats[gl_iv_string],0))</f>
        <v>#N/A</v>
      </c>
      <c r="T1260" s="5">
        <f>ROUND(stat_prod_calc_test_venusaur[[#This Row],[gl_percent_rank]],2)</f>
        <v>62.83</v>
      </c>
      <c r="U1260" s="5" t="e">
        <f>INDEX(sgStats[gl_percent_sp],MATCH(stat_prod_calc_test_venusaur[[#This Row],[iv_str]],sgStats[gl_iv_string],0))</f>
        <v>#N/A</v>
      </c>
      <c r="V1260" s="5" t="e">
        <f>stat_prod_calc_test_venusaur[[#This Row],[my_gl_%sp]]=stat_prod_calc_test_venusaur[[#This Row],[sg_gl_%sp]]</f>
        <v>#N/A</v>
      </c>
      <c r="W1260" s="5">
        <f>ROUND(stat_prod_calc_test_venusaur[[#This Row],[gl_stat_product]]/$F$2*100,2)</f>
        <v>96.97</v>
      </c>
      <c r="X1260" s="5" t="e">
        <f>stat_prod_calc_test_venusaur[[#This Row],[Column1]]=stat_prod_calc_test_venusaur[[#This Row],[sg_gl_%sp]]</f>
        <v>#N/A</v>
      </c>
      <c r="Y1260" s="5">
        <f>stat_prod_calc_test_venusaur[[#This Row],[ul_stat_product]]/$L$66*100</f>
        <v>97.61583002061613</v>
      </c>
      <c r="Z1260" s="5" t="e">
        <f>INDEX(sgStats[gl_rank],MATCH(stat_prod_calc_test_venusaur[[#This Row],[iv_str]],sgStats[ul_iv_string],0))</f>
        <v>#N/A</v>
      </c>
      <c r="AA1260" s="5" t="e">
        <f>stat_prod_calc_test_venusaur[[#This Row],[sg_ul_rank]]=stat_prod_calc_test_venusaur[[#This Row],[ul_rank]]</f>
        <v>#N/A</v>
      </c>
      <c r="AB1260" s="5">
        <f>ROUND(stat_prod_calc_test_venusaur[[#This Row],[ul_stat_product]],1)</f>
        <v>3859.4</v>
      </c>
      <c r="AC1260" s="5" t="e">
        <f>INDEX(sgStats[ul_prod],MATCH(stat_prod_calc_test_venusaur[[#This Row],[iv_str]],sgStats[ul_iv_string],0))</f>
        <v>#N/A</v>
      </c>
    </row>
    <row r="1261" spans="1:29" x14ac:dyDescent="0.25">
      <c r="A1261" s="5" t="s">
        <v>36</v>
      </c>
      <c r="B1261" s="5" t="s">
        <v>799</v>
      </c>
      <c r="C1261">
        <v>20.5</v>
      </c>
      <c r="D1261">
        <v>1495</v>
      </c>
      <c r="E1261">
        <v>117</v>
      </c>
      <c r="F1261">
        <v>1789.809</v>
      </c>
      <c r="G1261">
        <v>762</v>
      </c>
      <c r="H1261">
        <v>81.391999999999996</v>
      </c>
      <c r="I1261">
        <v>38.5</v>
      </c>
      <c r="J1261">
        <v>2498</v>
      </c>
      <c r="K1261">
        <v>151</v>
      </c>
      <c r="L1261">
        <v>3859.4059999999999</v>
      </c>
      <c r="M1261">
        <v>1260</v>
      </c>
      <c r="N1261">
        <v>67.239000000000004</v>
      </c>
      <c r="O1261">
        <v>3</v>
      </c>
      <c r="P1261" t="e">
        <f>INDEX(sgStats[gl_rank],MATCH(stat_prod_calc_test_venusaur[[#This Row],[iv_str]],sgStats[gl_iv_string],0))</f>
        <v>#N/A</v>
      </c>
      <c r="Q1261" t="e">
        <f>stat_prod_calc_test_venusaur[[#This Row],[sg_gl_rank]]=stat_prod_calc_test_venusaur[[#This Row],[gl_rank]]</f>
        <v>#N/A</v>
      </c>
      <c r="R1261">
        <f>ROUND(stat_prod_calc_test_venusaur[[#This Row],[gl_stat_product]],1)</f>
        <v>1789.8</v>
      </c>
      <c r="S1261" s="6" t="e">
        <f>INDEX(sgStats[gl_prod],MATCH(stat_prod_calc_test_venusaur[[#This Row],[iv_str]],sgStats[gl_iv_string],0))</f>
        <v>#N/A</v>
      </c>
      <c r="T1261" s="5">
        <f>ROUND(stat_prod_calc_test_venusaur[[#This Row],[gl_percent_rank]],2)</f>
        <v>81.39</v>
      </c>
      <c r="U1261" s="5" t="e">
        <f>INDEX(sgStats[gl_percent_sp],MATCH(stat_prod_calc_test_venusaur[[#This Row],[iv_str]],sgStats[gl_iv_string],0))</f>
        <v>#N/A</v>
      </c>
      <c r="V1261" s="5" t="e">
        <f>stat_prod_calc_test_venusaur[[#This Row],[my_gl_%sp]]=stat_prod_calc_test_venusaur[[#This Row],[sg_gl_%sp]]</f>
        <v>#N/A</v>
      </c>
      <c r="W1261" s="5">
        <f>ROUND(stat_prod_calc_test_venusaur[[#This Row],[gl_stat_product]]/$F$2*100,2)</f>
        <v>97.99</v>
      </c>
      <c r="X1261" s="5" t="e">
        <f>stat_prod_calc_test_venusaur[[#This Row],[Column1]]=stat_prod_calc_test_venusaur[[#This Row],[sg_gl_%sp]]</f>
        <v>#N/A</v>
      </c>
      <c r="Y1261" s="5">
        <f>stat_prod_calc_test_venusaur[[#This Row],[ul_stat_product]]/$L$66*100</f>
        <v>97.614970067301471</v>
      </c>
      <c r="Z1261" s="5" t="e">
        <f>INDEX(sgStats[gl_rank],MATCH(stat_prod_calc_test_venusaur[[#This Row],[iv_str]],sgStats[ul_iv_string],0))</f>
        <v>#N/A</v>
      </c>
      <c r="AA1261" s="5" t="e">
        <f>stat_prod_calc_test_venusaur[[#This Row],[sg_ul_rank]]=stat_prod_calc_test_venusaur[[#This Row],[ul_rank]]</f>
        <v>#N/A</v>
      </c>
      <c r="AB1261" s="5">
        <f>ROUND(stat_prod_calc_test_venusaur[[#This Row],[ul_stat_product]],1)</f>
        <v>3859.4</v>
      </c>
      <c r="AC1261" s="5" t="e">
        <f>INDEX(sgStats[ul_prod],MATCH(stat_prod_calc_test_venusaur[[#This Row],[iv_str]],sgStats[ul_iv_string],0))</f>
        <v>#N/A</v>
      </c>
    </row>
    <row r="1262" spans="1:29" x14ac:dyDescent="0.25">
      <c r="A1262" s="5" t="s">
        <v>36</v>
      </c>
      <c r="B1262" s="5" t="s">
        <v>1957</v>
      </c>
      <c r="C1262">
        <v>20.5</v>
      </c>
      <c r="D1262">
        <v>1477</v>
      </c>
      <c r="E1262">
        <v>123</v>
      </c>
      <c r="F1262">
        <v>1762.8530000000001</v>
      </c>
      <c r="G1262">
        <v>1921</v>
      </c>
      <c r="H1262">
        <v>53.088999999999999</v>
      </c>
      <c r="I1262">
        <v>39</v>
      </c>
      <c r="J1262">
        <v>2485</v>
      </c>
      <c r="K1262">
        <v>160</v>
      </c>
      <c r="L1262">
        <v>3859.3209999999999</v>
      </c>
      <c r="M1262">
        <v>1261</v>
      </c>
      <c r="N1262">
        <v>67.212999999999994</v>
      </c>
      <c r="O1262">
        <v>3</v>
      </c>
      <c r="P1262" t="e">
        <f>INDEX(sgStats[gl_rank],MATCH(stat_prod_calc_test_venusaur[[#This Row],[iv_str]],sgStats[gl_iv_string],0))</f>
        <v>#N/A</v>
      </c>
      <c r="Q1262" t="e">
        <f>stat_prod_calc_test_venusaur[[#This Row],[sg_gl_rank]]=stat_prod_calc_test_venusaur[[#This Row],[gl_rank]]</f>
        <v>#N/A</v>
      </c>
      <c r="R1262">
        <f>ROUND(stat_prod_calc_test_venusaur[[#This Row],[gl_stat_product]],1)</f>
        <v>1762.9</v>
      </c>
      <c r="S1262" s="6" t="e">
        <f>INDEX(sgStats[gl_prod],MATCH(stat_prod_calc_test_venusaur[[#This Row],[iv_str]],sgStats[gl_iv_string],0))</f>
        <v>#N/A</v>
      </c>
      <c r="T1262" s="5">
        <f>ROUND(stat_prod_calc_test_venusaur[[#This Row],[gl_percent_rank]],2)</f>
        <v>53.09</v>
      </c>
      <c r="U1262" s="5" t="e">
        <f>INDEX(sgStats[gl_percent_sp],MATCH(stat_prod_calc_test_venusaur[[#This Row],[iv_str]],sgStats[gl_iv_string],0))</f>
        <v>#N/A</v>
      </c>
      <c r="V1262" s="5" t="e">
        <f>stat_prod_calc_test_venusaur[[#This Row],[my_gl_%sp]]=stat_prod_calc_test_venusaur[[#This Row],[sg_gl_%sp]]</f>
        <v>#N/A</v>
      </c>
      <c r="W1262" s="5">
        <f>ROUND(stat_prod_calc_test_venusaur[[#This Row],[gl_stat_product]]/$F$2*100,2)</f>
        <v>96.51</v>
      </c>
      <c r="X1262" s="5" t="e">
        <f>stat_prod_calc_test_venusaur[[#This Row],[Column1]]=stat_prod_calc_test_venusaur[[#This Row],[sg_gl_%sp]]</f>
        <v>#N/A</v>
      </c>
      <c r="Y1262" s="5">
        <f>stat_prod_calc_test_venusaur[[#This Row],[ul_stat_product]]/$L$66*100</f>
        <v>97.612820184014836</v>
      </c>
      <c r="Z1262" s="5" t="e">
        <f>INDEX(sgStats[gl_rank],MATCH(stat_prod_calc_test_venusaur[[#This Row],[iv_str]],sgStats[ul_iv_string],0))</f>
        <v>#N/A</v>
      </c>
      <c r="AA1262" s="5" t="e">
        <f>stat_prod_calc_test_venusaur[[#This Row],[sg_ul_rank]]=stat_prod_calc_test_venusaur[[#This Row],[ul_rank]]</f>
        <v>#N/A</v>
      </c>
      <c r="AB1262" s="5">
        <f>ROUND(stat_prod_calc_test_venusaur[[#This Row],[ul_stat_product]],1)</f>
        <v>3859.3</v>
      </c>
      <c r="AC1262" s="5" t="e">
        <f>INDEX(sgStats[ul_prod],MATCH(stat_prod_calc_test_venusaur[[#This Row],[iv_str]],sgStats[ul_iv_string],0))</f>
        <v>#N/A</v>
      </c>
    </row>
    <row r="1263" spans="1:29" x14ac:dyDescent="0.25">
      <c r="A1263" s="5" t="s">
        <v>36</v>
      </c>
      <c r="B1263" s="5" t="s">
        <v>2380</v>
      </c>
      <c r="C1263">
        <v>19.5</v>
      </c>
      <c r="D1263">
        <v>1472</v>
      </c>
      <c r="E1263">
        <v>120</v>
      </c>
      <c r="F1263">
        <v>1754.133</v>
      </c>
      <c r="G1263">
        <v>2343</v>
      </c>
      <c r="H1263">
        <v>42.783999999999999</v>
      </c>
      <c r="I1263">
        <v>36</v>
      </c>
      <c r="J1263">
        <v>2492</v>
      </c>
      <c r="K1263">
        <v>156</v>
      </c>
      <c r="L1263">
        <v>3859.2890000000002</v>
      </c>
      <c r="M1263">
        <v>1262</v>
      </c>
      <c r="N1263">
        <v>67.186999999999998</v>
      </c>
      <c r="O1263">
        <v>3</v>
      </c>
      <c r="P1263" t="e">
        <f>INDEX(sgStats[gl_rank],MATCH(stat_prod_calc_test_venusaur[[#This Row],[iv_str]],sgStats[gl_iv_string],0))</f>
        <v>#N/A</v>
      </c>
      <c r="Q1263" t="e">
        <f>stat_prod_calc_test_venusaur[[#This Row],[sg_gl_rank]]=stat_prod_calc_test_venusaur[[#This Row],[gl_rank]]</f>
        <v>#N/A</v>
      </c>
      <c r="R1263">
        <f>ROUND(stat_prod_calc_test_venusaur[[#This Row],[gl_stat_product]],1)</f>
        <v>1754.1</v>
      </c>
      <c r="S1263" s="6" t="e">
        <f>INDEX(sgStats[gl_prod],MATCH(stat_prod_calc_test_venusaur[[#This Row],[iv_str]],sgStats[gl_iv_string],0))</f>
        <v>#N/A</v>
      </c>
      <c r="T1263" s="5">
        <f>ROUND(stat_prod_calc_test_venusaur[[#This Row],[gl_percent_rank]],2)</f>
        <v>42.78</v>
      </c>
      <c r="U1263" s="5" t="e">
        <f>INDEX(sgStats[gl_percent_sp],MATCH(stat_prod_calc_test_venusaur[[#This Row],[iv_str]],sgStats[gl_iv_string],0))</f>
        <v>#N/A</v>
      </c>
      <c r="V1263" s="5" t="e">
        <f>stat_prod_calc_test_venusaur[[#This Row],[my_gl_%sp]]=stat_prod_calc_test_venusaur[[#This Row],[sg_gl_%sp]]</f>
        <v>#N/A</v>
      </c>
      <c r="W1263" s="5">
        <f>ROUND(stat_prod_calc_test_venusaur[[#This Row],[gl_stat_product]]/$F$2*100,2)</f>
        <v>96.03</v>
      </c>
      <c r="X1263" s="5" t="e">
        <f>stat_prod_calc_test_venusaur[[#This Row],[Column1]]=stat_prod_calc_test_venusaur[[#This Row],[sg_gl_%sp]]</f>
        <v>#N/A</v>
      </c>
      <c r="Y1263" s="5">
        <f>stat_prod_calc_test_venusaur[[#This Row],[ul_stat_product]]/$L$66*100</f>
        <v>97.612010816189283</v>
      </c>
      <c r="Z1263" s="5" t="e">
        <f>INDEX(sgStats[gl_rank],MATCH(stat_prod_calc_test_venusaur[[#This Row],[iv_str]],sgStats[ul_iv_string],0))</f>
        <v>#N/A</v>
      </c>
      <c r="AA1263" s="5" t="e">
        <f>stat_prod_calc_test_venusaur[[#This Row],[sg_ul_rank]]=stat_prod_calc_test_venusaur[[#This Row],[ul_rank]]</f>
        <v>#N/A</v>
      </c>
      <c r="AB1263" s="5">
        <f>ROUND(stat_prod_calc_test_venusaur[[#This Row],[ul_stat_product]],1)</f>
        <v>3859.3</v>
      </c>
      <c r="AC1263" s="5" t="e">
        <f>INDEX(sgStats[ul_prod],MATCH(stat_prod_calc_test_venusaur[[#This Row],[iv_str]],sgStats[ul_iv_string],0))</f>
        <v>#N/A</v>
      </c>
    </row>
    <row r="1264" spans="1:29" x14ac:dyDescent="0.25">
      <c r="A1264" s="5" t="s">
        <v>36</v>
      </c>
      <c r="B1264" s="5" t="s">
        <v>1025</v>
      </c>
      <c r="C1264">
        <v>20.5</v>
      </c>
      <c r="D1264">
        <v>1495</v>
      </c>
      <c r="E1264">
        <v>122</v>
      </c>
      <c r="F1264">
        <v>1783.5540000000001</v>
      </c>
      <c r="G1264">
        <v>989</v>
      </c>
      <c r="H1264">
        <v>75.849000000000004</v>
      </c>
      <c r="I1264">
        <v>38.5</v>
      </c>
      <c r="J1264">
        <v>2498</v>
      </c>
      <c r="K1264">
        <v>158</v>
      </c>
      <c r="L1264">
        <v>3859.28</v>
      </c>
      <c r="M1264">
        <v>1263</v>
      </c>
      <c r="N1264">
        <v>67.161000000000001</v>
      </c>
      <c r="O1264">
        <v>3</v>
      </c>
      <c r="P1264" t="e">
        <f>INDEX(sgStats[gl_rank],MATCH(stat_prod_calc_test_venusaur[[#This Row],[iv_str]],sgStats[gl_iv_string],0))</f>
        <v>#N/A</v>
      </c>
      <c r="Q1264" t="e">
        <f>stat_prod_calc_test_venusaur[[#This Row],[sg_gl_rank]]=stat_prod_calc_test_venusaur[[#This Row],[gl_rank]]</f>
        <v>#N/A</v>
      </c>
      <c r="R1264">
        <f>ROUND(stat_prod_calc_test_venusaur[[#This Row],[gl_stat_product]],1)</f>
        <v>1783.6</v>
      </c>
      <c r="S1264" s="6" t="e">
        <f>INDEX(sgStats[gl_prod],MATCH(stat_prod_calc_test_venusaur[[#This Row],[iv_str]],sgStats[gl_iv_string],0))</f>
        <v>#N/A</v>
      </c>
      <c r="T1264" s="5">
        <f>ROUND(stat_prod_calc_test_venusaur[[#This Row],[gl_percent_rank]],2)</f>
        <v>75.849999999999994</v>
      </c>
      <c r="U1264" s="5" t="e">
        <f>INDEX(sgStats[gl_percent_sp],MATCH(stat_prod_calc_test_venusaur[[#This Row],[iv_str]],sgStats[gl_iv_string],0))</f>
        <v>#N/A</v>
      </c>
      <c r="V1264" s="5" t="e">
        <f>stat_prod_calc_test_venusaur[[#This Row],[my_gl_%sp]]=stat_prod_calc_test_venusaur[[#This Row],[sg_gl_%sp]]</f>
        <v>#N/A</v>
      </c>
      <c r="W1264" s="5">
        <f>ROUND(stat_prod_calc_test_venusaur[[#This Row],[gl_stat_product]]/$F$2*100,2)</f>
        <v>97.64</v>
      </c>
      <c r="X1264" s="5" t="e">
        <f>stat_prod_calc_test_venusaur[[#This Row],[Column1]]=stat_prod_calc_test_venusaur[[#This Row],[sg_gl_%sp]]</f>
        <v>#N/A</v>
      </c>
      <c r="Y1264" s="5">
        <f>stat_prod_calc_test_venusaur[[#This Row],[ul_stat_product]]/$L$66*100</f>
        <v>97.611783181488349</v>
      </c>
      <c r="Z1264" s="5" t="e">
        <f>INDEX(sgStats[gl_rank],MATCH(stat_prod_calc_test_venusaur[[#This Row],[iv_str]],sgStats[ul_iv_string],0))</f>
        <v>#N/A</v>
      </c>
      <c r="AA1264" s="5" t="e">
        <f>stat_prod_calc_test_venusaur[[#This Row],[sg_ul_rank]]=stat_prod_calc_test_venusaur[[#This Row],[ul_rank]]</f>
        <v>#N/A</v>
      </c>
      <c r="AB1264" s="5">
        <f>ROUND(stat_prod_calc_test_venusaur[[#This Row],[ul_stat_product]],1)</f>
        <v>3859.3</v>
      </c>
      <c r="AC1264" s="5" t="e">
        <f>INDEX(sgStats[ul_prod],MATCH(stat_prod_calc_test_venusaur[[#This Row],[iv_str]],sgStats[ul_iv_string],0))</f>
        <v>#N/A</v>
      </c>
    </row>
    <row r="1265" spans="1:29" x14ac:dyDescent="0.25">
      <c r="A1265" s="5" t="s">
        <v>36</v>
      </c>
      <c r="B1265" s="5" t="s">
        <v>1511</v>
      </c>
      <c r="C1265">
        <v>20</v>
      </c>
      <c r="D1265">
        <v>1491</v>
      </c>
      <c r="E1265">
        <v>120</v>
      </c>
      <c r="F1265">
        <v>1772.2429999999999</v>
      </c>
      <c r="G1265">
        <v>1475</v>
      </c>
      <c r="H1265">
        <v>63.98</v>
      </c>
      <c r="I1265">
        <v>37</v>
      </c>
      <c r="J1265">
        <v>2498</v>
      </c>
      <c r="K1265">
        <v>156</v>
      </c>
      <c r="L1265">
        <v>3859.2649999999999</v>
      </c>
      <c r="M1265">
        <v>1264</v>
      </c>
      <c r="N1265">
        <v>67.135000000000005</v>
      </c>
      <c r="O1265">
        <v>3</v>
      </c>
      <c r="P1265" t="e">
        <f>INDEX(sgStats[gl_rank],MATCH(stat_prod_calc_test_venusaur[[#This Row],[iv_str]],sgStats[gl_iv_string],0))</f>
        <v>#N/A</v>
      </c>
      <c r="Q1265" t="e">
        <f>stat_prod_calc_test_venusaur[[#This Row],[sg_gl_rank]]=stat_prod_calc_test_venusaur[[#This Row],[gl_rank]]</f>
        <v>#N/A</v>
      </c>
      <c r="R1265">
        <f>ROUND(stat_prod_calc_test_venusaur[[#This Row],[gl_stat_product]],1)</f>
        <v>1772.2</v>
      </c>
      <c r="S1265" s="6" t="e">
        <f>INDEX(sgStats[gl_prod],MATCH(stat_prod_calc_test_venusaur[[#This Row],[iv_str]],sgStats[gl_iv_string],0))</f>
        <v>#N/A</v>
      </c>
      <c r="T1265" s="5">
        <f>ROUND(stat_prod_calc_test_venusaur[[#This Row],[gl_percent_rank]],2)</f>
        <v>63.98</v>
      </c>
      <c r="U1265" s="5" t="e">
        <f>INDEX(sgStats[gl_percent_sp],MATCH(stat_prod_calc_test_venusaur[[#This Row],[iv_str]],sgStats[gl_iv_string],0))</f>
        <v>#N/A</v>
      </c>
      <c r="V1265" s="5" t="e">
        <f>stat_prod_calc_test_venusaur[[#This Row],[my_gl_%sp]]=stat_prod_calc_test_venusaur[[#This Row],[sg_gl_%sp]]</f>
        <v>#N/A</v>
      </c>
      <c r="W1265" s="5">
        <f>ROUND(stat_prod_calc_test_venusaur[[#This Row],[gl_stat_product]]/$F$2*100,2)</f>
        <v>97.02</v>
      </c>
      <c r="X1265" s="5" t="e">
        <f>stat_prod_calc_test_venusaur[[#This Row],[Column1]]=stat_prod_calc_test_venusaur[[#This Row],[sg_gl_%sp]]</f>
        <v>#N/A</v>
      </c>
      <c r="Y1265" s="5">
        <f>stat_prod_calc_test_venusaur[[#This Row],[ul_stat_product]]/$L$66*100</f>
        <v>97.611403790320111</v>
      </c>
      <c r="Z1265" s="5" t="e">
        <f>INDEX(sgStats[gl_rank],MATCH(stat_prod_calc_test_venusaur[[#This Row],[iv_str]],sgStats[ul_iv_string],0))</f>
        <v>#N/A</v>
      </c>
      <c r="AA1265" s="5" t="e">
        <f>stat_prod_calc_test_venusaur[[#This Row],[sg_ul_rank]]=stat_prod_calc_test_venusaur[[#This Row],[ul_rank]]</f>
        <v>#N/A</v>
      </c>
      <c r="AB1265" s="5">
        <f>ROUND(stat_prod_calc_test_venusaur[[#This Row],[ul_stat_product]],1)</f>
        <v>3859.3</v>
      </c>
      <c r="AC1265" s="5" t="e">
        <f>INDEX(sgStats[ul_prod],MATCH(stat_prod_calc_test_venusaur[[#This Row],[iv_str]],sgStats[ul_iv_string],0))</f>
        <v>#N/A</v>
      </c>
    </row>
    <row r="1266" spans="1:29" x14ac:dyDescent="0.25">
      <c r="A1266" s="5" t="s">
        <v>36</v>
      </c>
      <c r="B1266" s="5" t="s">
        <v>971</v>
      </c>
      <c r="C1266">
        <v>20.5</v>
      </c>
      <c r="D1266">
        <v>1492</v>
      </c>
      <c r="E1266">
        <v>119</v>
      </c>
      <c r="F1266">
        <v>1784.7950000000001</v>
      </c>
      <c r="G1266">
        <v>935</v>
      </c>
      <c r="H1266">
        <v>77.167000000000002</v>
      </c>
      <c r="I1266">
        <v>38.5</v>
      </c>
      <c r="J1266">
        <v>2493</v>
      </c>
      <c r="K1266">
        <v>154</v>
      </c>
      <c r="L1266">
        <v>3859.09</v>
      </c>
      <c r="M1266">
        <v>1265</v>
      </c>
      <c r="N1266">
        <v>67.082999999999998</v>
      </c>
      <c r="O1266">
        <v>3</v>
      </c>
      <c r="P1266" t="e">
        <f>INDEX(sgStats[gl_rank],MATCH(stat_prod_calc_test_venusaur[[#This Row],[iv_str]],sgStats[gl_iv_string],0))</f>
        <v>#N/A</v>
      </c>
      <c r="Q1266" t="e">
        <f>stat_prod_calc_test_venusaur[[#This Row],[sg_gl_rank]]=stat_prod_calc_test_venusaur[[#This Row],[gl_rank]]</f>
        <v>#N/A</v>
      </c>
      <c r="R1266">
        <f>ROUND(stat_prod_calc_test_venusaur[[#This Row],[gl_stat_product]],1)</f>
        <v>1784.8</v>
      </c>
      <c r="S1266" s="6" t="e">
        <f>INDEX(sgStats[gl_prod],MATCH(stat_prod_calc_test_venusaur[[#This Row],[iv_str]],sgStats[gl_iv_string],0))</f>
        <v>#N/A</v>
      </c>
      <c r="T1266" s="5">
        <f>ROUND(stat_prod_calc_test_venusaur[[#This Row],[gl_percent_rank]],2)</f>
        <v>77.17</v>
      </c>
      <c r="U1266" s="5" t="e">
        <f>INDEX(sgStats[gl_percent_sp],MATCH(stat_prod_calc_test_venusaur[[#This Row],[iv_str]],sgStats[gl_iv_string],0))</f>
        <v>#N/A</v>
      </c>
      <c r="V1266" s="5" t="e">
        <f>stat_prod_calc_test_venusaur[[#This Row],[my_gl_%sp]]=stat_prod_calc_test_venusaur[[#This Row],[sg_gl_%sp]]</f>
        <v>#N/A</v>
      </c>
      <c r="W1266" s="5">
        <f>ROUND(stat_prod_calc_test_venusaur[[#This Row],[gl_stat_product]]/$F$2*100,2)</f>
        <v>97.71</v>
      </c>
      <c r="X1266" s="5" t="e">
        <f>stat_prod_calc_test_venusaur[[#This Row],[Column1]]=stat_prod_calc_test_venusaur[[#This Row],[sg_gl_%sp]]</f>
        <v>#N/A</v>
      </c>
      <c r="Y1266" s="5">
        <f>stat_prod_calc_test_venusaur[[#This Row],[ul_stat_product]]/$L$66*100</f>
        <v>97.606977560024106</v>
      </c>
      <c r="Z1266" s="5" t="e">
        <f>INDEX(sgStats[gl_rank],MATCH(stat_prod_calc_test_venusaur[[#This Row],[iv_str]],sgStats[ul_iv_string],0))</f>
        <v>#N/A</v>
      </c>
      <c r="AA1266" s="5" t="e">
        <f>stat_prod_calc_test_venusaur[[#This Row],[sg_ul_rank]]=stat_prod_calc_test_venusaur[[#This Row],[ul_rank]]</f>
        <v>#N/A</v>
      </c>
      <c r="AB1266" s="5">
        <f>ROUND(stat_prod_calc_test_venusaur[[#This Row],[ul_stat_product]],1)</f>
        <v>3859.1</v>
      </c>
      <c r="AC1266" s="5" t="e">
        <f>INDEX(sgStats[ul_prod],MATCH(stat_prod_calc_test_venusaur[[#This Row],[iv_str]],sgStats[ul_iv_string],0))</f>
        <v>#N/A</v>
      </c>
    </row>
    <row r="1267" spans="1:29" x14ac:dyDescent="0.25">
      <c r="A1267" s="5" t="s">
        <v>36</v>
      </c>
      <c r="B1267" s="5" t="s">
        <v>972</v>
      </c>
      <c r="C1267">
        <v>20.5</v>
      </c>
      <c r="D1267">
        <v>1488</v>
      </c>
      <c r="E1267">
        <v>119</v>
      </c>
      <c r="F1267">
        <v>1784.7950000000001</v>
      </c>
      <c r="G1267">
        <v>935</v>
      </c>
      <c r="H1267">
        <v>77.167000000000002</v>
      </c>
      <c r="I1267">
        <v>38.5</v>
      </c>
      <c r="J1267">
        <v>2487</v>
      </c>
      <c r="K1267">
        <v>154</v>
      </c>
      <c r="L1267">
        <v>3859.09</v>
      </c>
      <c r="M1267">
        <v>1265</v>
      </c>
      <c r="N1267">
        <v>67.082999999999998</v>
      </c>
      <c r="O1267">
        <v>3</v>
      </c>
      <c r="P1267" t="e">
        <f>INDEX(sgStats[gl_rank],MATCH(stat_prod_calc_test_venusaur[[#This Row],[iv_str]],sgStats[gl_iv_string],0))</f>
        <v>#N/A</v>
      </c>
      <c r="Q1267" t="e">
        <f>stat_prod_calc_test_venusaur[[#This Row],[sg_gl_rank]]=stat_prod_calc_test_venusaur[[#This Row],[gl_rank]]</f>
        <v>#N/A</v>
      </c>
      <c r="R1267">
        <f>ROUND(stat_prod_calc_test_venusaur[[#This Row],[gl_stat_product]],1)</f>
        <v>1784.8</v>
      </c>
      <c r="S1267" s="6" t="e">
        <f>INDEX(sgStats[gl_prod],MATCH(stat_prod_calc_test_venusaur[[#This Row],[iv_str]],sgStats[gl_iv_string],0))</f>
        <v>#N/A</v>
      </c>
      <c r="T1267" s="5">
        <f>ROUND(stat_prod_calc_test_venusaur[[#This Row],[gl_percent_rank]],2)</f>
        <v>77.17</v>
      </c>
      <c r="U1267" s="5" t="e">
        <f>INDEX(sgStats[gl_percent_sp],MATCH(stat_prod_calc_test_venusaur[[#This Row],[iv_str]],sgStats[gl_iv_string],0))</f>
        <v>#N/A</v>
      </c>
      <c r="V1267" s="5" t="e">
        <f>stat_prod_calc_test_venusaur[[#This Row],[my_gl_%sp]]=stat_prod_calc_test_venusaur[[#This Row],[sg_gl_%sp]]</f>
        <v>#N/A</v>
      </c>
      <c r="W1267" s="5">
        <f>ROUND(stat_prod_calc_test_venusaur[[#This Row],[gl_stat_product]]/$F$2*100,2)</f>
        <v>97.71</v>
      </c>
      <c r="X1267" s="5" t="e">
        <f>stat_prod_calc_test_venusaur[[#This Row],[Column1]]=stat_prod_calc_test_venusaur[[#This Row],[sg_gl_%sp]]</f>
        <v>#N/A</v>
      </c>
      <c r="Y1267" s="5">
        <f>stat_prod_calc_test_venusaur[[#This Row],[ul_stat_product]]/$L$66*100</f>
        <v>97.606977560024106</v>
      </c>
      <c r="Z1267" s="5" t="e">
        <f>INDEX(sgStats[gl_rank],MATCH(stat_prod_calc_test_venusaur[[#This Row],[iv_str]],sgStats[ul_iv_string],0))</f>
        <v>#N/A</v>
      </c>
      <c r="AA1267" s="5" t="e">
        <f>stat_prod_calc_test_venusaur[[#This Row],[sg_ul_rank]]=stat_prod_calc_test_venusaur[[#This Row],[ul_rank]]</f>
        <v>#N/A</v>
      </c>
      <c r="AB1267" s="5">
        <f>ROUND(stat_prod_calc_test_venusaur[[#This Row],[ul_stat_product]],1)</f>
        <v>3859.1</v>
      </c>
      <c r="AC1267" s="5" t="e">
        <f>INDEX(sgStats[ul_prod],MATCH(stat_prod_calc_test_venusaur[[#This Row],[iv_str]],sgStats[ul_iv_string],0))</f>
        <v>#N/A</v>
      </c>
    </row>
    <row r="1268" spans="1:29" x14ac:dyDescent="0.25">
      <c r="A1268" s="5" t="s">
        <v>36</v>
      </c>
      <c r="B1268" s="5" t="s">
        <v>2470</v>
      </c>
      <c r="C1268">
        <v>20</v>
      </c>
      <c r="D1268">
        <v>1477</v>
      </c>
      <c r="E1268">
        <v>118</v>
      </c>
      <c r="F1268">
        <v>1752.181</v>
      </c>
      <c r="G1268">
        <v>2434</v>
      </c>
      <c r="H1268">
        <v>40.561999999999998</v>
      </c>
      <c r="I1268">
        <v>37.5</v>
      </c>
      <c r="J1268">
        <v>2493</v>
      </c>
      <c r="K1268">
        <v>154</v>
      </c>
      <c r="L1268">
        <v>3859.076</v>
      </c>
      <c r="M1268">
        <v>1267</v>
      </c>
      <c r="N1268">
        <v>67.057000000000002</v>
      </c>
      <c r="O1268">
        <v>3</v>
      </c>
      <c r="P1268" t="e">
        <f>INDEX(sgStats[gl_rank],MATCH(stat_prod_calc_test_venusaur[[#This Row],[iv_str]],sgStats[gl_iv_string],0))</f>
        <v>#N/A</v>
      </c>
      <c r="Q1268" t="e">
        <f>stat_prod_calc_test_venusaur[[#This Row],[sg_gl_rank]]=stat_prod_calc_test_venusaur[[#This Row],[gl_rank]]</f>
        <v>#N/A</v>
      </c>
      <c r="R1268">
        <f>ROUND(stat_prod_calc_test_venusaur[[#This Row],[gl_stat_product]],1)</f>
        <v>1752.2</v>
      </c>
      <c r="S1268" s="6" t="e">
        <f>INDEX(sgStats[gl_prod],MATCH(stat_prod_calc_test_venusaur[[#This Row],[iv_str]],sgStats[gl_iv_string],0))</f>
        <v>#N/A</v>
      </c>
      <c r="T1268" s="5">
        <f>ROUND(stat_prod_calc_test_venusaur[[#This Row],[gl_percent_rank]],2)</f>
        <v>40.56</v>
      </c>
      <c r="U1268" s="5" t="e">
        <f>INDEX(sgStats[gl_percent_sp],MATCH(stat_prod_calc_test_venusaur[[#This Row],[iv_str]],sgStats[gl_iv_string],0))</f>
        <v>#N/A</v>
      </c>
      <c r="V1268" s="5" t="e">
        <f>stat_prod_calc_test_venusaur[[#This Row],[my_gl_%sp]]=stat_prod_calc_test_venusaur[[#This Row],[sg_gl_%sp]]</f>
        <v>#N/A</v>
      </c>
      <c r="W1268" s="5">
        <f>ROUND(stat_prod_calc_test_venusaur[[#This Row],[gl_stat_product]]/$F$2*100,2)</f>
        <v>95.93</v>
      </c>
      <c r="X1268" s="5" t="e">
        <f>stat_prod_calc_test_venusaur[[#This Row],[Column1]]=stat_prod_calc_test_venusaur[[#This Row],[sg_gl_%sp]]</f>
        <v>#N/A</v>
      </c>
      <c r="Y1268" s="5">
        <f>stat_prod_calc_test_venusaur[[#This Row],[ul_stat_product]]/$L$66*100</f>
        <v>97.606623461600435</v>
      </c>
      <c r="Z1268" s="5" t="e">
        <f>INDEX(sgStats[gl_rank],MATCH(stat_prod_calc_test_venusaur[[#This Row],[iv_str]],sgStats[ul_iv_string],0))</f>
        <v>#N/A</v>
      </c>
      <c r="AA1268" s="5" t="e">
        <f>stat_prod_calc_test_venusaur[[#This Row],[sg_ul_rank]]=stat_prod_calc_test_venusaur[[#This Row],[ul_rank]]</f>
        <v>#N/A</v>
      </c>
      <c r="AB1268" s="5">
        <f>ROUND(stat_prod_calc_test_venusaur[[#This Row],[ul_stat_product]],1)</f>
        <v>3859.1</v>
      </c>
      <c r="AC1268" s="5" t="e">
        <f>INDEX(sgStats[ul_prod],MATCH(stat_prod_calc_test_venusaur[[#This Row],[iv_str]],sgStats[ul_iv_string],0))</f>
        <v>#N/A</v>
      </c>
    </row>
    <row r="1269" spans="1:29" x14ac:dyDescent="0.25">
      <c r="A1269" s="5" t="s">
        <v>36</v>
      </c>
      <c r="B1269" s="5" t="s">
        <v>1904</v>
      </c>
      <c r="C1269">
        <v>20.5</v>
      </c>
      <c r="D1269">
        <v>1484</v>
      </c>
      <c r="E1269">
        <v>120</v>
      </c>
      <c r="F1269">
        <v>1763.798</v>
      </c>
      <c r="G1269">
        <v>1868</v>
      </c>
      <c r="H1269">
        <v>54.359000000000002</v>
      </c>
      <c r="I1269">
        <v>39</v>
      </c>
      <c r="J1269">
        <v>2498</v>
      </c>
      <c r="K1269">
        <v>156</v>
      </c>
      <c r="L1269">
        <v>3858.9760000000001</v>
      </c>
      <c r="M1269">
        <v>1268</v>
      </c>
      <c r="N1269">
        <v>67.004999999999995</v>
      </c>
      <c r="O1269">
        <v>3</v>
      </c>
      <c r="P1269" t="e">
        <f>INDEX(sgStats[gl_rank],MATCH(stat_prod_calc_test_venusaur[[#This Row],[iv_str]],sgStats[gl_iv_string],0))</f>
        <v>#N/A</v>
      </c>
      <c r="Q1269" t="e">
        <f>stat_prod_calc_test_venusaur[[#This Row],[sg_gl_rank]]=stat_prod_calc_test_venusaur[[#This Row],[gl_rank]]</f>
        <v>#N/A</v>
      </c>
      <c r="R1269">
        <f>ROUND(stat_prod_calc_test_venusaur[[#This Row],[gl_stat_product]],1)</f>
        <v>1763.8</v>
      </c>
      <c r="S1269" s="6" t="e">
        <f>INDEX(sgStats[gl_prod],MATCH(stat_prod_calc_test_venusaur[[#This Row],[iv_str]],sgStats[gl_iv_string],0))</f>
        <v>#N/A</v>
      </c>
      <c r="T1269" s="5">
        <f>ROUND(stat_prod_calc_test_venusaur[[#This Row],[gl_percent_rank]],2)</f>
        <v>54.36</v>
      </c>
      <c r="U1269" s="5" t="e">
        <f>INDEX(sgStats[gl_percent_sp],MATCH(stat_prod_calc_test_venusaur[[#This Row],[iv_str]],sgStats[gl_iv_string],0))</f>
        <v>#N/A</v>
      </c>
      <c r="V1269" s="5" t="e">
        <f>stat_prod_calc_test_venusaur[[#This Row],[my_gl_%sp]]=stat_prod_calc_test_venusaur[[#This Row],[sg_gl_%sp]]</f>
        <v>#N/A</v>
      </c>
      <c r="W1269" s="5">
        <f>ROUND(stat_prod_calc_test_venusaur[[#This Row],[gl_stat_product]]/$F$2*100,2)</f>
        <v>96.56</v>
      </c>
      <c r="X1269" s="5" t="e">
        <f>stat_prod_calc_test_venusaur[[#This Row],[Column1]]=stat_prod_calc_test_venusaur[[#This Row],[sg_gl_%sp]]</f>
        <v>#N/A</v>
      </c>
      <c r="Y1269" s="5">
        <f>stat_prod_calc_test_venusaur[[#This Row],[ul_stat_product]]/$L$66*100</f>
        <v>97.604094187145577</v>
      </c>
      <c r="Z1269" s="5" t="e">
        <f>INDEX(sgStats[gl_rank],MATCH(stat_prod_calc_test_venusaur[[#This Row],[iv_str]],sgStats[ul_iv_string],0))</f>
        <v>#N/A</v>
      </c>
      <c r="AA1269" s="5" t="e">
        <f>stat_prod_calc_test_venusaur[[#This Row],[sg_ul_rank]]=stat_prod_calc_test_venusaur[[#This Row],[ul_rank]]</f>
        <v>#N/A</v>
      </c>
      <c r="AB1269" s="5">
        <f>ROUND(stat_prod_calc_test_venusaur[[#This Row],[ul_stat_product]],1)</f>
        <v>3859</v>
      </c>
      <c r="AC1269" s="5" t="e">
        <f>INDEX(sgStats[ul_prod],MATCH(stat_prod_calc_test_venusaur[[#This Row],[iv_str]],sgStats[ul_iv_string],0))</f>
        <v>#N/A</v>
      </c>
    </row>
    <row r="1270" spans="1:29" x14ac:dyDescent="0.25">
      <c r="A1270" s="5" t="s">
        <v>36</v>
      </c>
      <c r="B1270" s="5" t="s">
        <v>1905</v>
      </c>
      <c r="C1270">
        <v>20.5</v>
      </c>
      <c r="D1270">
        <v>1481</v>
      </c>
      <c r="E1270">
        <v>120</v>
      </c>
      <c r="F1270">
        <v>1763.798</v>
      </c>
      <c r="G1270">
        <v>1868</v>
      </c>
      <c r="H1270">
        <v>54.359000000000002</v>
      </c>
      <c r="I1270">
        <v>39</v>
      </c>
      <c r="J1270">
        <v>2492</v>
      </c>
      <c r="K1270">
        <v>156</v>
      </c>
      <c r="L1270">
        <v>3858.9760000000001</v>
      </c>
      <c r="M1270">
        <v>1268</v>
      </c>
      <c r="N1270">
        <v>67.004999999999995</v>
      </c>
      <c r="O1270">
        <v>3</v>
      </c>
      <c r="P1270" t="e">
        <f>INDEX(sgStats[gl_rank],MATCH(stat_prod_calc_test_venusaur[[#This Row],[iv_str]],sgStats[gl_iv_string],0))</f>
        <v>#N/A</v>
      </c>
      <c r="Q1270" t="e">
        <f>stat_prod_calc_test_venusaur[[#This Row],[sg_gl_rank]]=stat_prod_calc_test_venusaur[[#This Row],[gl_rank]]</f>
        <v>#N/A</v>
      </c>
      <c r="R1270">
        <f>ROUND(stat_prod_calc_test_venusaur[[#This Row],[gl_stat_product]],1)</f>
        <v>1763.8</v>
      </c>
      <c r="S1270" s="6" t="e">
        <f>INDEX(sgStats[gl_prod],MATCH(stat_prod_calc_test_venusaur[[#This Row],[iv_str]],sgStats[gl_iv_string],0))</f>
        <v>#N/A</v>
      </c>
      <c r="T1270" s="5">
        <f>ROUND(stat_prod_calc_test_venusaur[[#This Row],[gl_percent_rank]],2)</f>
        <v>54.36</v>
      </c>
      <c r="U1270" s="5" t="e">
        <f>INDEX(sgStats[gl_percent_sp],MATCH(stat_prod_calc_test_venusaur[[#This Row],[iv_str]],sgStats[gl_iv_string],0))</f>
        <v>#N/A</v>
      </c>
      <c r="V1270" s="5" t="e">
        <f>stat_prod_calc_test_venusaur[[#This Row],[my_gl_%sp]]=stat_prod_calc_test_venusaur[[#This Row],[sg_gl_%sp]]</f>
        <v>#N/A</v>
      </c>
      <c r="W1270" s="5">
        <f>ROUND(stat_prod_calc_test_venusaur[[#This Row],[gl_stat_product]]/$F$2*100,2)</f>
        <v>96.56</v>
      </c>
      <c r="X1270" s="5" t="e">
        <f>stat_prod_calc_test_venusaur[[#This Row],[Column1]]=stat_prod_calc_test_venusaur[[#This Row],[sg_gl_%sp]]</f>
        <v>#N/A</v>
      </c>
      <c r="Y1270" s="5">
        <f>stat_prod_calc_test_venusaur[[#This Row],[ul_stat_product]]/$L$66*100</f>
        <v>97.604094187145577</v>
      </c>
      <c r="Z1270" s="5" t="e">
        <f>INDEX(sgStats[gl_rank],MATCH(stat_prod_calc_test_venusaur[[#This Row],[iv_str]],sgStats[ul_iv_string],0))</f>
        <v>#N/A</v>
      </c>
      <c r="AA1270" s="5" t="e">
        <f>stat_prod_calc_test_venusaur[[#This Row],[sg_ul_rank]]=stat_prod_calc_test_venusaur[[#This Row],[ul_rank]]</f>
        <v>#N/A</v>
      </c>
      <c r="AB1270" s="5">
        <f>ROUND(stat_prod_calc_test_venusaur[[#This Row],[ul_stat_product]],1)</f>
        <v>3859</v>
      </c>
      <c r="AC1270" s="5" t="e">
        <f>INDEX(sgStats[ul_prod],MATCH(stat_prod_calc_test_venusaur[[#This Row],[iv_str]],sgStats[ul_iv_string],0))</f>
        <v>#N/A</v>
      </c>
    </row>
    <row r="1271" spans="1:29" x14ac:dyDescent="0.25">
      <c r="A1271" s="5" t="s">
        <v>36</v>
      </c>
      <c r="B1271" s="5" t="s">
        <v>1567</v>
      </c>
      <c r="C1271">
        <v>21</v>
      </c>
      <c r="D1271">
        <v>1490</v>
      </c>
      <c r="E1271">
        <v>117</v>
      </c>
      <c r="F1271">
        <v>1770.954</v>
      </c>
      <c r="G1271">
        <v>1531</v>
      </c>
      <c r="H1271">
        <v>62.613</v>
      </c>
      <c r="I1271">
        <v>40.5</v>
      </c>
      <c r="J1271">
        <v>2500</v>
      </c>
      <c r="K1271">
        <v>152</v>
      </c>
      <c r="L1271">
        <v>3858.9630000000002</v>
      </c>
      <c r="M1271">
        <v>1270</v>
      </c>
      <c r="N1271">
        <v>66.978999999999999</v>
      </c>
      <c r="O1271">
        <v>3</v>
      </c>
      <c r="P1271" t="e">
        <f>INDEX(sgStats[gl_rank],MATCH(stat_prod_calc_test_venusaur[[#This Row],[iv_str]],sgStats[gl_iv_string],0))</f>
        <v>#N/A</v>
      </c>
      <c r="Q1271" t="e">
        <f>stat_prod_calc_test_venusaur[[#This Row],[sg_gl_rank]]=stat_prod_calc_test_venusaur[[#This Row],[gl_rank]]</f>
        <v>#N/A</v>
      </c>
      <c r="R1271">
        <f>ROUND(stat_prod_calc_test_venusaur[[#This Row],[gl_stat_product]],1)</f>
        <v>1771</v>
      </c>
      <c r="S1271" s="6" t="e">
        <f>INDEX(sgStats[gl_prod],MATCH(stat_prod_calc_test_venusaur[[#This Row],[iv_str]],sgStats[gl_iv_string],0))</f>
        <v>#N/A</v>
      </c>
      <c r="T1271" s="5">
        <f>ROUND(stat_prod_calc_test_venusaur[[#This Row],[gl_percent_rank]],2)</f>
        <v>62.61</v>
      </c>
      <c r="U1271" s="5" t="e">
        <f>INDEX(sgStats[gl_percent_sp],MATCH(stat_prod_calc_test_venusaur[[#This Row],[iv_str]],sgStats[gl_iv_string],0))</f>
        <v>#N/A</v>
      </c>
      <c r="V1271" s="5" t="e">
        <f>stat_prod_calc_test_venusaur[[#This Row],[my_gl_%sp]]=stat_prod_calc_test_venusaur[[#This Row],[sg_gl_%sp]]</f>
        <v>#N/A</v>
      </c>
      <c r="W1271" s="5">
        <f>ROUND(stat_prod_calc_test_venusaur[[#This Row],[gl_stat_product]]/$F$2*100,2)</f>
        <v>96.95</v>
      </c>
      <c r="X1271" s="5" t="e">
        <f>stat_prod_calc_test_venusaur[[#This Row],[Column1]]=stat_prod_calc_test_venusaur[[#This Row],[sg_gl_%sp]]</f>
        <v>#N/A</v>
      </c>
      <c r="Y1271" s="5">
        <f>stat_prod_calc_test_venusaur[[#This Row],[ul_stat_product]]/$L$66*100</f>
        <v>97.603765381466445</v>
      </c>
      <c r="Z1271" s="5" t="e">
        <f>INDEX(sgStats[gl_rank],MATCH(stat_prod_calc_test_venusaur[[#This Row],[iv_str]],sgStats[ul_iv_string],0))</f>
        <v>#N/A</v>
      </c>
      <c r="AA1271" s="5" t="e">
        <f>stat_prod_calc_test_venusaur[[#This Row],[sg_ul_rank]]=stat_prod_calc_test_venusaur[[#This Row],[ul_rank]]</f>
        <v>#N/A</v>
      </c>
      <c r="AB1271" s="5">
        <f>ROUND(stat_prod_calc_test_venusaur[[#This Row],[ul_stat_product]],1)</f>
        <v>3859</v>
      </c>
      <c r="AC1271" s="5" t="e">
        <f>INDEX(sgStats[ul_prod],MATCH(stat_prod_calc_test_venusaur[[#This Row],[iv_str]],sgStats[ul_iv_string],0))</f>
        <v>#N/A</v>
      </c>
    </row>
    <row r="1272" spans="1:29" x14ac:dyDescent="0.25">
      <c r="A1272" s="5" t="s">
        <v>36</v>
      </c>
      <c r="B1272" s="5" t="s">
        <v>2241</v>
      </c>
      <c r="C1272">
        <v>20</v>
      </c>
      <c r="D1272">
        <v>1480</v>
      </c>
      <c r="E1272">
        <v>116</v>
      </c>
      <c r="F1272">
        <v>1756.6369999999999</v>
      </c>
      <c r="G1272">
        <v>2205</v>
      </c>
      <c r="H1272">
        <v>46.177999999999997</v>
      </c>
      <c r="I1272">
        <v>37.5</v>
      </c>
      <c r="J1272">
        <v>2498</v>
      </c>
      <c r="K1272">
        <v>151</v>
      </c>
      <c r="L1272">
        <v>3858.9270000000001</v>
      </c>
      <c r="M1272">
        <v>1271</v>
      </c>
      <c r="N1272">
        <v>66.953000000000003</v>
      </c>
      <c r="O1272">
        <v>3</v>
      </c>
      <c r="P1272" t="e">
        <f>INDEX(sgStats[gl_rank],MATCH(stat_prod_calc_test_venusaur[[#This Row],[iv_str]],sgStats[gl_iv_string],0))</f>
        <v>#N/A</v>
      </c>
      <c r="Q1272" t="e">
        <f>stat_prod_calc_test_venusaur[[#This Row],[sg_gl_rank]]=stat_prod_calc_test_venusaur[[#This Row],[gl_rank]]</f>
        <v>#N/A</v>
      </c>
      <c r="R1272">
        <f>ROUND(stat_prod_calc_test_venusaur[[#This Row],[gl_stat_product]],1)</f>
        <v>1756.6</v>
      </c>
      <c r="S1272" s="6" t="e">
        <f>INDEX(sgStats[gl_prod],MATCH(stat_prod_calc_test_venusaur[[#This Row],[iv_str]],sgStats[gl_iv_string],0))</f>
        <v>#N/A</v>
      </c>
      <c r="T1272" s="5">
        <f>ROUND(stat_prod_calc_test_venusaur[[#This Row],[gl_percent_rank]],2)</f>
        <v>46.18</v>
      </c>
      <c r="U1272" s="5" t="e">
        <f>INDEX(sgStats[gl_percent_sp],MATCH(stat_prod_calc_test_venusaur[[#This Row],[iv_str]],sgStats[gl_iv_string],0))</f>
        <v>#N/A</v>
      </c>
      <c r="V1272" s="5" t="e">
        <f>stat_prod_calc_test_venusaur[[#This Row],[my_gl_%sp]]=stat_prod_calc_test_venusaur[[#This Row],[sg_gl_%sp]]</f>
        <v>#N/A</v>
      </c>
      <c r="W1272" s="5">
        <f>ROUND(stat_prod_calc_test_venusaur[[#This Row],[gl_stat_product]]/$F$2*100,2)</f>
        <v>96.17</v>
      </c>
      <c r="X1272" s="5" t="e">
        <f>stat_prod_calc_test_venusaur[[#This Row],[Column1]]=stat_prod_calc_test_venusaur[[#This Row],[sg_gl_%sp]]</f>
        <v>#N/A</v>
      </c>
      <c r="Y1272" s="5">
        <f>stat_prod_calc_test_venusaur[[#This Row],[ul_stat_product]]/$L$66*100</f>
        <v>97.602854842662694</v>
      </c>
      <c r="Z1272" s="5" t="e">
        <f>INDEX(sgStats[gl_rank],MATCH(stat_prod_calc_test_venusaur[[#This Row],[iv_str]],sgStats[ul_iv_string],0))</f>
        <v>#N/A</v>
      </c>
      <c r="AA1272" s="5" t="e">
        <f>stat_prod_calc_test_venusaur[[#This Row],[sg_ul_rank]]=stat_prod_calc_test_venusaur[[#This Row],[ul_rank]]</f>
        <v>#N/A</v>
      </c>
      <c r="AB1272" s="5">
        <f>ROUND(stat_prod_calc_test_venusaur[[#This Row],[ul_stat_product]],1)</f>
        <v>3858.9</v>
      </c>
      <c r="AC1272" s="5" t="e">
        <f>INDEX(sgStats[ul_prod],MATCH(stat_prod_calc_test_venusaur[[#This Row],[iv_str]],sgStats[ul_iv_string],0))</f>
        <v>#N/A</v>
      </c>
    </row>
    <row r="1273" spans="1:29" x14ac:dyDescent="0.25">
      <c r="A1273" s="5" t="s">
        <v>36</v>
      </c>
      <c r="B1273" s="5" t="s">
        <v>2614</v>
      </c>
      <c r="C1273">
        <v>20.5</v>
      </c>
      <c r="D1273">
        <v>1469</v>
      </c>
      <c r="E1273">
        <v>116</v>
      </c>
      <c r="F1273">
        <v>1748.6690000000001</v>
      </c>
      <c r="G1273">
        <v>2578</v>
      </c>
      <c r="H1273">
        <v>37.045000000000002</v>
      </c>
      <c r="I1273">
        <v>39.5</v>
      </c>
      <c r="J1273">
        <v>2491</v>
      </c>
      <c r="K1273">
        <v>151</v>
      </c>
      <c r="L1273">
        <v>3858.7</v>
      </c>
      <c r="M1273">
        <v>1272</v>
      </c>
      <c r="N1273">
        <v>66.900999999999996</v>
      </c>
      <c r="O1273">
        <v>3</v>
      </c>
      <c r="P1273" t="e">
        <f>INDEX(sgStats[gl_rank],MATCH(stat_prod_calc_test_venusaur[[#This Row],[iv_str]],sgStats[gl_iv_string],0))</f>
        <v>#N/A</v>
      </c>
      <c r="Q1273" t="e">
        <f>stat_prod_calc_test_venusaur[[#This Row],[sg_gl_rank]]=stat_prod_calc_test_venusaur[[#This Row],[gl_rank]]</f>
        <v>#N/A</v>
      </c>
      <c r="R1273">
        <f>ROUND(stat_prod_calc_test_venusaur[[#This Row],[gl_stat_product]],1)</f>
        <v>1748.7</v>
      </c>
      <c r="S1273" s="6" t="e">
        <f>INDEX(sgStats[gl_prod],MATCH(stat_prod_calc_test_venusaur[[#This Row],[iv_str]],sgStats[gl_iv_string],0))</f>
        <v>#N/A</v>
      </c>
      <c r="T1273" s="5">
        <f>ROUND(stat_prod_calc_test_venusaur[[#This Row],[gl_percent_rank]],2)</f>
        <v>37.049999999999997</v>
      </c>
      <c r="U1273" s="5" t="e">
        <f>INDEX(sgStats[gl_percent_sp],MATCH(stat_prod_calc_test_venusaur[[#This Row],[iv_str]],sgStats[gl_iv_string],0))</f>
        <v>#N/A</v>
      </c>
      <c r="V1273" s="5" t="e">
        <f>stat_prod_calc_test_venusaur[[#This Row],[my_gl_%sp]]=stat_prod_calc_test_venusaur[[#This Row],[sg_gl_%sp]]</f>
        <v>#N/A</v>
      </c>
      <c r="W1273" s="5">
        <f>ROUND(stat_prod_calc_test_venusaur[[#This Row],[gl_stat_product]]/$F$2*100,2)</f>
        <v>95.73</v>
      </c>
      <c r="X1273" s="5" t="e">
        <f>stat_prod_calc_test_venusaur[[#This Row],[Column1]]=stat_prod_calc_test_venusaur[[#This Row],[sg_gl_%sp]]</f>
        <v>#N/A</v>
      </c>
      <c r="Y1273" s="5">
        <f>stat_prod_calc_test_venusaur[[#This Row],[ul_stat_product]]/$L$66*100</f>
        <v>97.597113389650161</v>
      </c>
      <c r="Z1273" s="5" t="e">
        <f>INDEX(sgStats[gl_rank],MATCH(stat_prod_calc_test_venusaur[[#This Row],[iv_str]],sgStats[ul_iv_string],0))</f>
        <v>#N/A</v>
      </c>
      <c r="AA1273" s="5" t="e">
        <f>stat_prod_calc_test_venusaur[[#This Row],[sg_ul_rank]]=stat_prod_calc_test_venusaur[[#This Row],[ul_rank]]</f>
        <v>#N/A</v>
      </c>
      <c r="AB1273" s="5">
        <f>ROUND(stat_prod_calc_test_venusaur[[#This Row],[ul_stat_product]],1)</f>
        <v>3858.7</v>
      </c>
      <c r="AC1273" s="5" t="e">
        <f>INDEX(sgStats[ul_prod],MATCH(stat_prod_calc_test_venusaur[[#This Row],[iv_str]],sgStats[ul_iv_string],0))</f>
        <v>#N/A</v>
      </c>
    </row>
    <row r="1274" spans="1:29" x14ac:dyDescent="0.25">
      <c r="A1274" s="5" t="s">
        <v>36</v>
      </c>
      <c r="B1274" s="5" t="s">
        <v>2615</v>
      </c>
      <c r="C1274">
        <v>20.5</v>
      </c>
      <c r="D1274">
        <v>1466</v>
      </c>
      <c r="E1274">
        <v>116</v>
      </c>
      <c r="F1274">
        <v>1748.6690000000001</v>
      </c>
      <c r="G1274">
        <v>2578</v>
      </c>
      <c r="H1274">
        <v>37.045000000000002</v>
      </c>
      <c r="I1274">
        <v>39.5</v>
      </c>
      <c r="J1274">
        <v>2485</v>
      </c>
      <c r="K1274">
        <v>151</v>
      </c>
      <c r="L1274">
        <v>3858.7</v>
      </c>
      <c r="M1274">
        <v>1272</v>
      </c>
      <c r="N1274">
        <v>66.900999999999996</v>
      </c>
      <c r="O1274">
        <v>3</v>
      </c>
      <c r="P1274" t="e">
        <f>INDEX(sgStats[gl_rank],MATCH(stat_prod_calc_test_venusaur[[#This Row],[iv_str]],sgStats[gl_iv_string],0))</f>
        <v>#N/A</v>
      </c>
      <c r="Q1274" t="e">
        <f>stat_prod_calc_test_venusaur[[#This Row],[sg_gl_rank]]=stat_prod_calc_test_venusaur[[#This Row],[gl_rank]]</f>
        <v>#N/A</v>
      </c>
      <c r="R1274">
        <f>ROUND(stat_prod_calc_test_venusaur[[#This Row],[gl_stat_product]],1)</f>
        <v>1748.7</v>
      </c>
      <c r="S1274" s="6" t="e">
        <f>INDEX(sgStats[gl_prod],MATCH(stat_prod_calc_test_venusaur[[#This Row],[iv_str]],sgStats[gl_iv_string],0))</f>
        <v>#N/A</v>
      </c>
      <c r="T1274" s="5">
        <f>ROUND(stat_prod_calc_test_venusaur[[#This Row],[gl_percent_rank]],2)</f>
        <v>37.049999999999997</v>
      </c>
      <c r="U1274" s="5" t="e">
        <f>INDEX(sgStats[gl_percent_sp],MATCH(stat_prod_calc_test_venusaur[[#This Row],[iv_str]],sgStats[gl_iv_string],0))</f>
        <v>#N/A</v>
      </c>
      <c r="V1274" s="5" t="e">
        <f>stat_prod_calc_test_venusaur[[#This Row],[my_gl_%sp]]=stat_prod_calc_test_venusaur[[#This Row],[sg_gl_%sp]]</f>
        <v>#N/A</v>
      </c>
      <c r="W1274" s="5">
        <f>ROUND(stat_prod_calc_test_venusaur[[#This Row],[gl_stat_product]]/$F$2*100,2)</f>
        <v>95.73</v>
      </c>
      <c r="X1274" s="5" t="e">
        <f>stat_prod_calc_test_venusaur[[#This Row],[Column1]]=stat_prod_calc_test_venusaur[[#This Row],[sg_gl_%sp]]</f>
        <v>#N/A</v>
      </c>
      <c r="Y1274" s="5">
        <f>stat_prod_calc_test_venusaur[[#This Row],[ul_stat_product]]/$L$66*100</f>
        <v>97.597113389650161</v>
      </c>
      <c r="Z1274" s="5" t="e">
        <f>INDEX(sgStats[gl_rank],MATCH(stat_prod_calc_test_venusaur[[#This Row],[iv_str]],sgStats[ul_iv_string],0))</f>
        <v>#N/A</v>
      </c>
      <c r="AA1274" s="5" t="e">
        <f>stat_prod_calc_test_venusaur[[#This Row],[sg_ul_rank]]=stat_prod_calc_test_venusaur[[#This Row],[ul_rank]]</f>
        <v>#N/A</v>
      </c>
      <c r="AB1274" s="5">
        <f>ROUND(stat_prod_calc_test_venusaur[[#This Row],[ul_stat_product]],1)</f>
        <v>3858.7</v>
      </c>
      <c r="AC1274" s="5" t="e">
        <f>INDEX(sgStats[ul_prod],MATCH(stat_prod_calc_test_venusaur[[#This Row],[iv_str]],sgStats[ul_iv_string],0))</f>
        <v>#N/A</v>
      </c>
    </row>
    <row r="1275" spans="1:29" x14ac:dyDescent="0.25">
      <c r="A1275" s="5" t="s">
        <v>36</v>
      </c>
      <c r="B1275" s="5" t="s">
        <v>320</v>
      </c>
      <c r="C1275">
        <v>20</v>
      </c>
      <c r="D1275">
        <v>1495</v>
      </c>
      <c r="E1275">
        <v>120</v>
      </c>
      <c r="F1275">
        <v>1808.4739999999999</v>
      </c>
      <c r="G1275">
        <v>283</v>
      </c>
      <c r="H1275">
        <v>93.088999999999999</v>
      </c>
      <c r="I1275">
        <v>36.5</v>
      </c>
      <c r="J1275">
        <v>2487</v>
      </c>
      <c r="K1275">
        <v>154</v>
      </c>
      <c r="L1275">
        <v>3858.6729999999998</v>
      </c>
      <c r="M1275">
        <v>1274</v>
      </c>
      <c r="N1275">
        <v>66.875</v>
      </c>
      <c r="O1275">
        <v>3</v>
      </c>
      <c r="P1275" t="e">
        <f>INDEX(sgStats[gl_rank],MATCH(stat_prod_calc_test_venusaur[[#This Row],[iv_str]],sgStats[gl_iv_string],0))</f>
        <v>#N/A</v>
      </c>
      <c r="Q1275" t="e">
        <f>stat_prod_calc_test_venusaur[[#This Row],[sg_gl_rank]]=stat_prod_calc_test_venusaur[[#This Row],[gl_rank]]</f>
        <v>#N/A</v>
      </c>
      <c r="R1275">
        <f>ROUND(stat_prod_calc_test_venusaur[[#This Row],[gl_stat_product]],1)</f>
        <v>1808.5</v>
      </c>
      <c r="S1275" s="6" t="e">
        <f>INDEX(sgStats[gl_prod],MATCH(stat_prod_calc_test_venusaur[[#This Row],[iv_str]],sgStats[gl_iv_string],0))</f>
        <v>#N/A</v>
      </c>
      <c r="T1275" s="5">
        <f>ROUND(stat_prod_calc_test_venusaur[[#This Row],[gl_percent_rank]],2)</f>
        <v>93.09</v>
      </c>
      <c r="U1275" s="5" t="e">
        <f>INDEX(sgStats[gl_percent_sp],MATCH(stat_prod_calc_test_venusaur[[#This Row],[iv_str]],sgStats[gl_iv_string],0))</f>
        <v>#N/A</v>
      </c>
      <c r="V1275" s="5" t="e">
        <f>stat_prod_calc_test_venusaur[[#This Row],[my_gl_%sp]]=stat_prod_calc_test_venusaur[[#This Row],[sg_gl_%sp]]</f>
        <v>#N/A</v>
      </c>
      <c r="W1275" s="5">
        <f>ROUND(stat_prod_calc_test_venusaur[[#This Row],[gl_stat_product]]/$F$2*100,2)</f>
        <v>99.01</v>
      </c>
      <c r="X1275" s="5" t="e">
        <f>stat_prod_calc_test_venusaur[[#This Row],[Column1]]=stat_prod_calc_test_venusaur[[#This Row],[sg_gl_%sp]]</f>
        <v>#N/A</v>
      </c>
      <c r="Y1275" s="5">
        <f>stat_prod_calc_test_venusaur[[#This Row],[ul_stat_product]]/$L$66*100</f>
        <v>97.59643048554733</v>
      </c>
      <c r="Z1275" s="5" t="e">
        <f>INDEX(sgStats[gl_rank],MATCH(stat_prod_calc_test_venusaur[[#This Row],[iv_str]],sgStats[ul_iv_string],0))</f>
        <v>#N/A</v>
      </c>
      <c r="AA1275" s="5" t="e">
        <f>stat_prod_calc_test_venusaur[[#This Row],[sg_ul_rank]]=stat_prod_calc_test_venusaur[[#This Row],[ul_rank]]</f>
        <v>#N/A</v>
      </c>
      <c r="AB1275" s="5">
        <f>ROUND(stat_prod_calc_test_venusaur[[#This Row],[ul_stat_product]],1)</f>
        <v>3858.7</v>
      </c>
      <c r="AC1275" s="5" t="e">
        <f>INDEX(sgStats[ul_prod],MATCH(stat_prod_calc_test_venusaur[[#This Row],[iv_str]],sgStats[ul_iv_string],0))</f>
        <v>#N/A</v>
      </c>
    </row>
    <row r="1276" spans="1:29" x14ac:dyDescent="0.25">
      <c r="A1276" s="5" t="s">
        <v>36</v>
      </c>
      <c r="B1276" s="5" t="s">
        <v>2261</v>
      </c>
      <c r="C1276">
        <v>21</v>
      </c>
      <c r="D1276">
        <v>1475</v>
      </c>
      <c r="E1276">
        <v>116</v>
      </c>
      <c r="F1276">
        <v>1756.2090000000001</v>
      </c>
      <c r="G1276">
        <v>2225</v>
      </c>
      <c r="H1276">
        <v>45.664999999999999</v>
      </c>
      <c r="I1276">
        <v>41</v>
      </c>
      <c r="J1276">
        <v>2490</v>
      </c>
      <c r="K1276">
        <v>151</v>
      </c>
      <c r="L1276">
        <v>3858.6109999999999</v>
      </c>
      <c r="M1276">
        <v>1275</v>
      </c>
      <c r="N1276">
        <v>66.822999999999993</v>
      </c>
      <c r="O1276">
        <v>3</v>
      </c>
      <c r="P1276" t="e">
        <f>INDEX(sgStats[gl_rank],MATCH(stat_prod_calc_test_venusaur[[#This Row],[iv_str]],sgStats[gl_iv_string],0))</f>
        <v>#N/A</v>
      </c>
      <c r="Q1276" t="e">
        <f>stat_prod_calc_test_venusaur[[#This Row],[sg_gl_rank]]=stat_prod_calc_test_venusaur[[#This Row],[gl_rank]]</f>
        <v>#N/A</v>
      </c>
      <c r="R1276">
        <f>ROUND(stat_prod_calc_test_venusaur[[#This Row],[gl_stat_product]],1)</f>
        <v>1756.2</v>
      </c>
      <c r="S1276" s="6" t="e">
        <f>INDEX(sgStats[gl_prod],MATCH(stat_prod_calc_test_venusaur[[#This Row],[iv_str]],sgStats[gl_iv_string],0))</f>
        <v>#N/A</v>
      </c>
      <c r="T1276" s="5">
        <f>ROUND(stat_prod_calc_test_venusaur[[#This Row],[gl_percent_rank]],2)</f>
        <v>45.67</v>
      </c>
      <c r="U1276" s="5" t="e">
        <f>INDEX(sgStats[gl_percent_sp],MATCH(stat_prod_calc_test_venusaur[[#This Row],[iv_str]],sgStats[gl_iv_string],0))</f>
        <v>#N/A</v>
      </c>
      <c r="V1276" s="5" t="e">
        <f>stat_prod_calc_test_venusaur[[#This Row],[my_gl_%sp]]=stat_prod_calc_test_venusaur[[#This Row],[sg_gl_%sp]]</f>
        <v>#N/A</v>
      </c>
      <c r="W1276" s="5">
        <f>ROUND(stat_prod_calc_test_venusaur[[#This Row],[gl_stat_product]]/$F$2*100,2)</f>
        <v>96.15</v>
      </c>
      <c r="X1276" s="5" t="e">
        <f>stat_prod_calc_test_venusaur[[#This Row],[Column1]]=stat_prod_calc_test_venusaur[[#This Row],[sg_gl_%sp]]</f>
        <v>#N/A</v>
      </c>
      <c r="Y1276" s="5">
        <f>stat_prod_calc_test_venusaur[[#This Row],[ul_stat_product]]/$L$66*100</f>
        <v>97.594862335385329</v>
      </c>
      <c r="Z1276" s="5" t="e">
        <f>INDEX(sgStats[gl_rank],MATCH(stat_prod_calc_test_venusaur[[#This Row],[iv_str]],sgStats[ul_iv_string],0))</f>
        <v>#N/A</v>
      </c>
      <c r="AA1276" s="5" t="e">
        <f>stat_prod_calc_test_venusaur[[#This Row],[sg_ul_rank]]=stat_prod_calc_test_venusaur[[#This Row],[ul_rank]]</f>
        <v>#N/A</v>
      </c>
      <c r="AB1276" s="5">
        <f>ROUND(stat_prod_calc_test_venusaur[[#This Row],[ul_stat_product]],1)</f>
        <v>3858.6</v>
      </c>
      <c r="AC1276" s="5" t="e">
        <f>INDEX(sgStats[ul_prod],MATCH(stat_prod_calc_test_venusaur[[#This Row],[iv_str]],sgStats[ul_iv_string],0))</f>
        <v>#N/A</v>
      </c>
    </row>
    <row r="1277" spans="1:29" x14ac:dyDescent="0.25">
      <c r="A1277" s="5" t="s">
        <v>36</v>
      </c>
      <c r="B1277" s="5" t="s">
        <v>2262</v>
      </c>
      <c r="C1277">
        <v>21</v>
      </c>
      <c r="D1277">
        <v>1471</v>
      </c>
      <c r="E1277">
        <v>116</v>
      </c>
      <c r="F1277">
        <v>1756.2090000000001</v>
      </c>
      <c r="G1277">
        <v>2225</v>
      </c>
      <c r="H1277">
        <v>45.664999999999999</v>
      </c>
      <c r="I1277">
        <v>41</v>
      </c>
      <c r="J1277">
        <v>2484</v>
      </c>
      <c r="K1277">
        <v>151</v>
      </c>
      <c r="L1277">
        <v>3858.6109999999999</v>
      </c>
      <c r="M1277">
        <v>1275</v>
      </c>
      <c r="N1277">
        <v>66.822999999999993</v>
      </c>
      <c r="O1277">
        <v>3</v>
      </c>
      <c r="P1277" t="e">
        <f>INDEX(sgStats[gl_rank],MATCH(stat_prod_calc_test_venusaur[[#This Row],[iv_str]],sgStats[gl_iv_string],0))</f>
        <v>#N/A</v>
      </c>
      <c r="Q1277" t="e">
        <f>stat_prod_calc_test_venusaur[[#This Row],[sg_gl_rank]]=stat_prod_calc_test_venusaur[[#This Row],[gl_rank]]</f>
        <v>#N/A</v>
      </c>
      <c r="R1277">
        <f>ROUND(stat_prod_calc_test_venusaur[[#This Row],[gl_stat_product]],1)</f>
        <v>1756.2</v>
      </c>
      <c r="S1277" s="6" t="e">
        <f>INDEX(sgStats[gl_prod],MATCH(stat_prod_calc_test_venusaur[[#This Row],[iv_str]],sgStats[gl_iv_string],0))</f>
        <v>#N/A</v>
      </c>
      <c r="T1277" s="5">
        <f>ROUND(stat_prod_calc_test_venusaur[[#This Row],[gl_percent_rank]],2)</f>
        <v>45.67</v>
      </c>
      <c r="U1277" s="5" t="e">
        <f>INDEX(sgStats[gl_percent_sp],MATCH(stat_prod_calc_test_venusaur[[#This Row],[iv_str]],sgStats[gl_iv_string],0))</f>
        <v>#N/A</v>
      </c>
      <c r="V1277" s="5" t="e">
        <f>stat_prod_calc_test_venusaur[[#This Row],[my_gl_%sp]]=stat_prod_calc_test_venusaur[[#This Row],[sg_gl_%sp]]</f>
        <v>#N/A</v>
      </c>
      <c r="W1277" s="5">
        <f>ROUND(stat_prod_calc_test_venusaur[[#This Row],[gl_stat_product]]/$F$2*100,2)</f>
        <v>96.15</v>
      </c>
      <c r="X1277" s="5" t="e">
        <f>stat_prod_calc_test_venusaur[[#This Row],[Column1]]=stat_prod_calc_test_venusaur[[#This Row],[sg_gl_%sp]]</f>
        <v>#N/A</v>
      </c>
      <c r="Y1277" s="5">
        <f>stat_prod_calc_test_venusaur[[#This Row],[ul_stat_product]]/$L$66*100</f>
        <v>97.594862335385329</v>
      </c>
      <c r="Z1277" s="5" t="e">
        <f>INDEX(sgStats[gl_rank],MATCH(stat_prod_calc_test_venusaur[[#This Row],[iv_str]],sgStats[ul_iv_string],0))</f>
        <v>#N/A</v>
      </c>
      <c r="AA1277" s="5" t="e">
        <f>stat_prod_calc_test_venusaur[[#This Row],[sg_ul_rank]]=stat_prod_calc_test_venusaur[[#This Row],[ul_rank]]</f>
        <v>#N/A</v>
      </c>
      <c r="AB1277" s="5">
        <f>ROUND(stat_prod_calc_test_venusaur[[#This Row],[ul_stat_product]],1)</f>
        <v>3858.6</v>
      </c>
      <c r="AC1277" s="5" t="e">
        <f>INDEX(sgStats[ul_prod],MATCH(stat_prod_calc_test_venusaur[[#This Row],[iv_str]],sgStats[ul_iv_string],0))</f>
        <v>#N/A</v>
      </c>
    </row>
    <row r="1278" spans="1:29" x14ac:dyDescent="0.25">
      <c r="A1278" s="5" t="s">
        <v>36</v>
      </c>
      <c r="B1278" s="5" t="s">
        <v>2619</v>
      </c>
      <c r="C1278">
        <v>20.5</v>
      </c>
      <c r="D1278">
        <v>1473</v>
      </c>
      <c r="E1278">
        <v>116</v>
      </c>
      <c r="F1278">
        <v>1748.627</v>
      </c>
      <c r="G1278">
        <v>2583</v>
      </c>
      <c r="H1278">
        <v>36.899000000000001</v>
      </c>
      <c r="I1278">
        <v>39.5</v>
      </c>
      <c r="J1278">
        <v>2497</v>
      </c>
      <c r="K1278">
        <v>151</v>
      </c>
      <c r="L1278">
        <v>3858.607</v>
      </c>
      <c r="M1278">
        <v>1277</v>
      </c>
      <c r="N1278">
        <v>66.745000000000005</v>
      </c>
      <c r="O1278">
        <v>3</v>
      </c>
      <c r="P1278" t="e">
        <f>INDEX(sgStats[gl_rank],MATCH(stat_prod_calc_test_venusaur[[#This Row],[iv_str]],sgStats[gl_iv_string],0))</f>
        <v>#N/A</v>
      </c>
      <c r="Q1278" t="e">
        <f>stat_prod_calc_test_venusaur[[#This Row],[sg_gl_rank]]=stat_prod_calc_test_venusaur[[#This Row],[gl_rank]]</f>
        <v>#N/A</v>
      </c>
      <c r="R1278">
        <f>ROUND(stat_prod_calc_test_venusaur[[#This Row],[gl_stat_product]],1)</f>
        <v>1748.6</v>
      </c>
      <c r="S1278" s="6" t="e">
        <f>INDEX(sgStats[gl_prod],MATCH(stat_prod_calc_test_venusaur[[#This Row],[iv_str]],sgStats[gl_iv_string],0))</f>
        <v>#N/A</v>
      </c>
      <c r="T1278" s="5">
        <f>ROUND(stat_prod_calc_test_venusaur[[#This Row],[gl_percent_rank]],2)</f>
        <v>36.9</v>
      </c>
      <c r="U1278" s="5" t="e">
        <f>INDEX(sgStats[gl_percent_sp],MATCH(stat_prod_calc_test_venusaur[[#This Row],[iv_str]],sgStats[gl_iv_string],0))</f>
        <v>#N/A</v>
      </c>
      <c r="V1278" s="5" t="e">
        <f>stat_prod_calc_test_venusaur[[#This Row],[my_gl_%sp]]=stat_prod_calc_test_venusaur[[#This Row],[sg_gl_%sp]]</f>
        <v>#N/A</v>
      </c>
      <c r="W1278" s="5">
        <f>ROUND(stat_prod_calc_test_venusaur[[#This Row],[gl_stat_product]]/$F$2*100,2)</f>
        <v>95.73</v>
      </c>
      <c r="X1278" s="5" t="e">
        <f>stat_prod_calc_test_venusaur[[#This Row],[Column1]]=stat_prod_calc_test_venusaur[[#This Row],[sg_gl_%sp]]</f>
        <v>#N/A</v>
      </c>
      <c r="Y1278" s="5">
        <f>stat_prod_calc_test_venusaur[[#This Row],[ul_stat_product]]/$L$66*100</f>
        <v>97.594761164407146</v>
      </c>
      <c r="Z1278" s="5" t="e">
        <f>INDEX(sgStats[gl_rank],MATCH(stat_prod_calc_test_venusaur[[#This Row],[iv_str]],sgStats[ul_iv_string],0))</f>
        <v>#N/A</v>
      </c>
      <c r="AA1278" s="5" t="e">
        <f>stat_prod_calc_test_venusaur[[#This Row],[sg_ul_rank]]=stat_prod_calc_test_venusaur[[#This Row],[ul_rank]]</f>
        <v>#N/A</v>
      </c>
      <c r="AB1278" s="5">
        <f>ROUND(stat_prod_calc_test_venusaur[[#This Row],[ul_stat_product]],1)</f>
        <v>3858.6</v>
      </c>
      <c r="AC1278" s="5" t="e">
        <f>INDEX(sgStats[ul_prod],MATCH(stat_prod_calc_test_venusaur[[#This Row],[iv_str]],sgStats[ul_iv_string],0))</f>
        <v>#N/A</v>
      </c>
    </row>
    <row r="1279" spans="1:29" x14ac:dyDescent="0.25">
      <c r="A1279" s="5" t="s">
        <v>36</v>
      </c>
      <c r="B1279" s="5" t="s">
        <v>2620</v>
      </c>
      <c r="C1279">
        <v>20.5</v>
      </c>
      <c r="D1279">
        <v>1469</v>
      </c>
      <c r="E1279">
        <v>116</v>
      </c>
      <c r="F1279">
        <v>1748.627</v>
      </c>
      <c r="G1279">
        <v>2583</v>
      </c>
      <c r="H1279">
        <v>36.899000000000001</v>
      </c>
      <c r="I1279">
        <v>39.5</v>
      </c>
      <c r="J1279">
        <v>2491</v>
      </c>
      <c r="K1279">
        <v>151</v>
      </c>
      <c r="L1279">
        <v>3858.607</v>
      </c>
      <c r="M1279">
        <v>1277</v>
      </c>
      <c r="N1279">
        <v>66.745000000000005</v>
      </c>
      <c r="O1279">
        <v>3</v>
      </c>
      <c r="P1279" t="e">
        <f>INDEX(sgStats[gl_rank],MATCH(stat_prod_calc_test_venusaur[[#This Row],[iv_str]],sgStats[gl_iv_string],0))</f>
        <v>#N/A</v>
      </c>
      <c r="Q1279" t="e">
        <f>stat_prod_calc_test_venusaur[[#This Row],[sg_gl_rank]]=stat_prod_calc_test_venusaur[[#This Row],[gl_rank]]</f>
        <v>#N/A</v>
      </c>
      <c r="R1279">
        <f>ROUND(stat_prod_calc_test_venusaur[[#This Row],[gl_stat_product]],1)</f>
        <v>1748.6</v>
      </c>
      <c r="S1279" s="6" t="e">
        <f>INDEX(sgStats[gl_prod],MATCH(stat_prod_calc_test_venusaur[[#This Row],[iv_str]],sgStats[gl_iv_string],0))</f>
        <v>#N/A</v>
      </c>
      <c r="T1279" s="5">
        <f>ROUND(stat_prod_calc_test_venusaur[[#This Row],[gl_percent_rank]],2)</f>
        <v>36.9</v>
      </c>
      <c r="U1279" s="5" t="e">
        <f>INDEX(sgStats[gl_percent_sp],MATCH(stat_prod_calc_test_venusaur[[#This Row],[iv_str]],sgStats[gl_iv_string],0))</f>
        <v>#N/A</v>
      </c>
      <c r="V1279" s="5" t="e">
        <f>stat_prod_calc_test_venusaur[[#This Row],[my_gl_%sp]]=stat_prod_calc_test_venusaur[[#This Row],[sg_gl_%sp]]</f>
        <v>#N/A</v>
      </c>
      <c r="W1279" s="5">
        <f>ROUND(stat_prod_calc_test_venusaur[[#This Row],[gl_stat_product]]/$F$2*100,2)</f>
        <v>95.73</v>
      </c>
      <c r="X1279" s="5" t="e">
        <f>stat_prod_calc_test_venusaur[[#This Row],[Column1]]=stat_prod_calc_test_venusaur[[#This Row],[sg_gl_%sp]]</f>
        <v>#N/A</v>
      </c>
      <c r="Y1279" s="5">
        <f>stat_prod_calc_test_venusaur[[#This Row],[ul_stat_product]]/$L$66*100</f>
        <v>97.594761164407146</v>
      </c>
      <c r="Z1279" s="5" t="e">
        <f>INDEX(sgStats[gl_rank],MATCH(stat_prod_calc_test_venusaur[[#This Row],[iv_str]],sgStats[ul_iv_string],0))</f>
        <v>#N/A</v>
      </c>
      <c r="AA1279" s="5" t="e">
        <f>stat_prod_calc_test_venusaur[[#This Row],[sg_ul_rank]]=stat_prod_calc_test_venusaur[[#This Row],[ul_rank]]</f>
        <v>#N/A</v>
      </c>
      <c r="AB1279" s="5">
        <f>ROUND(stat_prod_calc_test_venusaur[[#This Row],[ul_stat_product]],1)</f>
        <v>3858.6</v>
      </c>
      <c r="AC1279" s="5" t="e">
        <f>INDEX(sgStats[ul_prod],MATCH(stat_prod_calc_test_venusaur[[#This Row],[iv_str]],sgStats[ul_iv_string],0))</f>
        <v>#N/A</v>
      </c>
    </row>
    <row r="1280" spans="1:29" x14ac:dyDescent="0.25">
      <c r="A1280" s="5" t="s">
        <v>36</v>
      </c>
      <c r="B1280" s="5" t="s">
        <v>2621</v>
      </c>
      <c r="C1280">
        <v>20.5</v>
      </c>
      <c r="D1280">
        <v>1466</v>
      </c>
      <c r="E1280">
        <v>116</v>
      </c>
      <c r="F1280">
        <v>1748.627</v>
      </c>
      <c r="G1280">
        <v>2583</v>
      </c>
      <c r="H1280">
        <v>36.899000000000001</v>
      </c>
      <c r="I1280">
        <v>39.5</v>
      </c>
      <c r="J1280">
        <v>2485</v>
      </c>
      <c r="K1280">
        <v>151</v>
      </c>
      <c r="L1280">
        <v>3858.607</v>
      </c>
      <c r="M1280">
        <v>1277</v>
      </c>
      <c r="N1280">
        <v>66.745000000000005</v>
      </c>
      <c r="O1280">
        <v>3</v>
      </c>
      <c r="P1280" t="e">
        <f>INDEX(sgStats[gl_rank],MATCH(stat_prod_calc_test_venusaur[[#This Row],[iv_str]],sgStats[gl_iv_string],0))</f>
        <v>#N/A</v>
      </c>
      <c r="Q1280" t="e">
        <f>stat_prod_calc_test_venusaur[[#This Row],[sg_gl_rank]]=stat_prod_calc_test_venusaur[[#This Row],[gl_rank]]</f>
        <v>#N/A</v>
      </c>
      <c r="R1280">
        <f>ROUND(stat_prod_calc_test_venusaur[[#This Row],[gl_stat_product]],1)</f>
        <v>1748.6</v>
      </c>
      <c r="S1280" s="6" t="e">
        <f>INDEX(sgStats[gl_prod],MATCH(stat_prod_calc_test_venusaur[[#This Row],[iv_str]],sgStats[gl_iv_string],0))</f>
        <v>#N/A</v>
      </c>
      <c r="T1280" s="5">
        <f>ROUND(stat_prod_calc_test_venusaur[[#This Row],[gl_percent_rank]],2)</f>
        <v>36.9</v>
      </c>
      <c r="U1280" s="5" t="e">
        <f>INDEX(sgStats[gl_percent_sp],MATCH(stat_prod_calc_test_venusaur[[#This Row],[iv_str]],sgStats[gl_iv_string],0))</f>
        <v>#N/A</v>
      </c>
      <c r="V1280" s="5" t="e">
        <f>stat_prod_calc_test_venusaur[[#This Row],[my_gl_%sp]]=stat_prod_calc_test_venusaur[[#This Row],[sg_gl_%sp]]</f>
        <v>#N/A</v>
      </c>
      <c r="W1280" s="5">
        <f>ROUND(stat_prod_calc_test_venusaur[[#This Row],[gl_stat_product]]/$F$2*100,2)</f>
        <v>95.73</v>
      </c>
      <c r="X1280" s="5" t="e">
        <f>stat_prod_calc_test_venusaur[[#This Row],[Column1]]=stat_prod_calc_test_venusaur[[#This Row],[sg_gl_%sp]]</f>
        <v>#N/A</v>
      </c>
      <c r="Y1280" s="5">
        <f>stat_prod_calc_test_venusaur[[#This Row],[ul_stat_product]]/$L$66*100</f>
        <v>97.594761164407146</v>
      </c>
      <c r="Z1280" s="5" t="e">
        <f>INDEX(sgStats[gl_rank],MATCH(stat_prod_calc_test_venusaur[[#This Row],[iv_str]],sgStats[ul_iv_string],0))</f>
        <v>#N/A</v>
      </c>
      <c r="AA1280" s="5" t="e">
        <f>stat_prod_calc_test_venusaur[[#This Row],[sg_ul_rank]]=stat_prod_calc_test_venusaur[[#This Row],[ul_rank]]</f>
        <v>#N/A</v>
      </c>
      <c r="AB1280" s="5">
        <f>ROUND(stat_prod_calc_test_venusaur[[#This Row],[ul_stat_product]],1)</f>
        <v>3858.6</v>
      </c>
      <c r="AC1280" s="5" t="e">
        <f>INDEX(sgStats[ul_prod],MATCH(stat_prod_calc_test_venusaur[[#This Row],[iv_str]],sgStats[ul_iv_string],0))</f>
        <v>#N/A</v>
      </c>
    </row>
    <row r="1281" spans="1:29" x14ac:dyDescent="0.25">
      <c r="A1281" s="5" t="s">
        <v>36</v>
      </c>
      <c r="B1281" s="5" t="s">
        <v>2886</v>
      </c>
      <c r="C1281">
        <v>20.5</v>
      </c>
      <c r="D1281">
        <v>1466</v>
      </c>
      <c r="E1281">
        <v>121</v>
      </c>
      <c r="F1281">
        <v>1743.174</v>
      </c>
      <c r="G1281">
        <v>2850</v>
      </c>
      <c r="H1281">
        <v>30.427</v>
      </c>
      <c r="I1281">
        <v>39.5</v>
      </c>
      <c r="J1281">
        <v>2485</v>
      </c>
      <c r="K1281">
        <v>158</v>
      </c>
      <c r="L1281">
        <v>3858.5740000000001</v>
      </c>
      <c r="M1281">
        <v>1280</v>
      </c>
      <c r="N1281">
        <v>66.718999999999994</v>
      </c>
      <c r="O1281">
        <v>3</v>
      </c>
      <c r="P1281" t="e">
        <f>INDEX(sgStats[gl_rank],MATCH(stat_prod_calc_test_venusaur[[#This Row],[iv_str]],sgStats[gl_iv_string],0))</f>
        <v>#N/A</v>
      </c>
      <c r="Q1281" t="e">
        <f>stat_prod_calc_test_venusaur[[#This Row],[sg_gl_rank]]=stat_prod_calc_test_venusaur[[#This Row],[gl_rank]]</f>
        <v>#N/A</v>
      </c>
      <c r="R1281">
        <f>ROUND(stat_prod_calc_test_venusaur[[#This Row],[gl_stat_product]],1)</f>
        <v>1743.2</v>
      </c>
      <c r="S1281" s="6" t="e">
        <f>INDEX(sgStats[gl_prod],MATCH(stat_prod_calc_test_venusaur[[#This Row],[iv_str]],sgStats[gl_iv_string],0))</f>
        <v>#N/A</v>
      </c>
      <c r="T1281" s="5">
        <f>ROUND(stat_prod_calc_test_venusaur[[#This Row],[gl_percent_rank]],2)</f>
        <v>30.43</v>
      </c>
      <c r="U1281" s="5" t="e">
        <f>INDEX(sgStats[gl_percent_sp],MATCH(stat_prod_calc_test_venusaur[[#This Row],[iv_str]],sgStats[gl_iv_string],0))</f>
        <v>#N/A</v>
      </c>
      <c r="V1281" s="5" t="e">
        <f>stat_prod_calc_test_venusaur[[#This Row],[my_gl_%sp]]=stat_prod_calc_test_venusaur[[#This Row],[sg_gl_%sp]]</f>
        <v>#N/A</v>
      </c>
      <c r="W1281" s="5">
        <f>ROUND(stat_prod_calc_test_venusaur[[#This Row],[gl_stat_product]]/$F$2*100,2)</f>
        <v>95.43</v>
      </c>
      <c r="X1281" s="5" t="e">
        <f>stat_prod_calc_test_venusaur[[#This Row],[Column1]]=stat_prod_calc_test_venusaur[[#This Row],[sg_gl_%sp]]</f>
        <v>#N/A</v>
      </c>
      <c r="Y1281" s="5">
        <f>stat_prod_calc_test_venusaur[[#This Row],[ul_stat_product]]/$L$66*100</f>
        <v>97.593926503837039</v>
      </c>
      <c r="Z1281" s="5" t="e">
        <f>INDEX(sgStats[gl_rank],MATCH(stat_prod_calc_test_venusaur[[#This Row],[iv_str]],sgStats[ul_iv_string],0))</f>
        <v>#N/A</v>
      </c>
      <c r="AA1281" s="5" t="e">
        <f>stat_prod_calc_test_venusaur[[#This Row],[sg_ul_rank]]=stat_prod_calc_test_venusaur[[#This Row],[ul_rank]]</f>
        <v>#N/A</v>
      </c>
      <c r="AB1281" s="5">
        <f>ROUND(stat_prod_calc_test_venusaur[[#This Row],[ul_stat_product]],1)</f>
        <v>3858.6</v>
      </c>
      <c r="AC1281" s="5" t="e">
        <f>INDEX(sgStats[ul_prod],MATCH(stat_prod_calc_test_venusaur[[#This Row],[iv_str]],sgStats[ul_iv_string],0))</f>
        <v>#N/A</v>
      </c>
    </row>
    <row r="1282" spans="1:29" x14ac:dyDescent="0.25">
      <c r="A1282" s="5" t="s">
        <v>36</v>
      </c>
      <c r="B1282" s="5" t="s">
        <v>985</v>
      </c>
      <c r="C1282">
        <v>20.5</v>
      </c>
      <c r="D1282">
        <v>1495</v>
      </c>
      <c r="E1282">
        <v>119</v>
      </c>
      <c r="F1282">
        <v>1784.5340000000001</v>
      </c>
      <c r="G1282">
        <v>949</v>
      </c>
      <c r="H1282">
        <v>76.825000000000003</v>
      </c>
      <c r="I1282">
        <v>38.5</v>
      </c>
      <c r="J1282">
        <v>2499</v>
      </c>
      <c r="K1282">
        <v>154</v>
      </c>
      <c r="L1282">
        <v>3858.5250000000001</v>
      </c>
      <c r="M1282">
        <v>1281</v>
      </c>
      <c r="N1282">
        <v>66.667000000000002</v>
      </c>
      <c r="O1282">
        <v>3</v>
      </c>
      <c r="P1282" t="e">
        <f>INDEX(sgStats[gl_rank],MATCH(stat_prod_calc_test_venusaur[[#This Row],[iv_str]],sgStats[gl_iv_string],0))</f>
        <v>#N/A</v>
      </c>
      <c r="Q1282" t="e">
        <f>stat_prod_calc_test_venusaur[[#This Row],[sg_gl_rank]]=stat_prod_calc_test_venusaur[[#This Row],[gl_rank]]</f>
        <v>#N/A</v>
      </c>
      <c r="R1282">
        <f>ROUND(stat_prod_calc_test_venusaur[[#This Row],[gl_stat_product]],1)</f>
        <v>1784.5</v>
      </c>
      <c r="S1282" s="6" t="e">
        <f>INDEX(sgStats[gl_prod],MATCH(stat_prod_calc_test_venusaur[[#This Row],[iv_str]],sgStats[gl_iv_string],0))</f>
        <v>#N/A</v>
      </c>
      <c r="T1282" s="5">
        <f>ROUND(stat_prod_calc_test_venusaur[[#This Row],[gl_percent_rank]],2)</f>
        <v>76.83</v>
      </c>
      <c r="U1282" s="5" t="e">
        <f>INDEX(sgStats[gl_percent_sp],MATCH(stat_prod_calc_test_venusaur[[#This Row],[iv_str]],sgStats[gl_iv_string],0))</f>
        <v>#N/A</v>
      </c>
      <c r="V1282" s="5" t="e">
        <f>stat_prod_calc_test_venusaur[[#This Row],[my_gl_%sp]]=stat_prod_calc_test_venusaur[[#This Row],[sg_gl_%sp]]</f>
        <v>#N/A</v>
      </c>
      <c r="W1282" s="5">
        <f>ROUND(stat_prod_calc_test_venusaur[[#This Row],[gl_stat_product]]/$F$2*100,2)</f>
        <v>97.7</v>
      </c>
      <c r="X1282" s="5" t="e">
        <f>stat_prod_calc_test_venusaur[[#This Row],[Column1]]=stat_prod_calc_test_venusaur[[#This Row],[sg_gl_%sp]]</f>
        <v>#N/A</v>
      </c>
      <c r="Y1282" s="5">
        <f>stat_prod_calc_test_venusaur[[#This Row],[ul_stat_product]]/$L$66*100</f>
        <v>97.592687159354156</v>
      </c>
      <c r="Z1282" s="5" t="e">
        <f>INDEX(sgStats[gl_rank],MATCH(stat_prod_calc_test_venusaur[[#This Row],[iv_str]],sgStats[ul_iv_string],0))</f>
        <v>#N/A</v>
      </c>
      <c r="AA1282" s="5" t="e">
        <f>stat_prod_calc_test_venusaur[[#This Row],[sg_ul_rank]]=stat_prod_calc_test_venusaur[[#This Row],[ul_rank]]</f>
        <v>#N/A</v>
      </c>
      <c r="AB1282" s="5">
        <f>ROUND(stat_prod_calc_test_venusaur[[#This Row],[ul_stat_product]],1)</f>
        <v>3858.5</v>
      </c>
      <c r="AC1282" s="5" t="e">
        <f>INDEX(sgStats[ul_prod],MATCH(stat_prod_calc_test_venusaur[[#This Row],[iv_str]],sgStats[ul_iv_string],0))</f>
        <v>#N/A</v>
      </c>
    </row>
    <row r="1283" spans="1:29" x14ac:dyDescent="0.25">
      <c r="A1283" s="5" t="s">
        <v>36</v>
      </c>
      <c r="B1283" s="5" t="s">
        <v>986</v>
      </c>
      <c r="C1283">
        <v>20.5</v>
      </c>
      <c r="D1283">
        <v>1492</v>
      </c>
      <c r="E1283">
        <v>119</v>
      </c>
      <c r="F1283">
        <v>1784.5340000000001</v>
      </c>
      <c r="G1283">
        <v>949</v>
      </c>
      <c r="H1283">
        <v>76.825000000000003</v>
      </c>
      <c r="I1283">
        <v>38.5</v>
      </c>
      <c r="J1283">
        <v>2492</v>
      </c>
      <c r="K1283">
        <v>154</v>
      </c>
      <c r="L1283">
        <v>3858.5250000000001</v>
      </c>
      <c r="M1283">
        <v>1281</v>
      </c>
      <c r="N1283">
        <v>66.667000000000002</v>
      </c>
      <c r="O1283">
        <v>3</v>
      </c>
      <c r="P1283" t="e">
        <f>INDEX(sgStats[gl_rank],MATCH(stat_prod_calc_test_venusaur[[#This Row],[iv_str]],sgStats[gl_iv_string],0))</f>
        <v>#N/A</v>
      </c>
      <c r="Q1283" t="e">
        <f>stat_prod_calc_test_venusaur[[#This Row],[sg_gl_rank]]=stat_prod_calc_test_venusaur[[#This Row],[gl_rank]]</f>
        <v>#N/A</v>
      </c>
      <c r="R1283">
        <f>ROUND(stat_prod_calc_test_venusaur[[#This Row],[gl_stat_product]],1)</f>
        <v>1784.5</v>
      </c>
      <c r="S1283" s="6" t="e">
        <f>INDEX(sgStats[gl_prod],MATCH(stat_prod_calc_test_venusaur[[#This Row],[iv_str]],sgStats[gl_iv_string],0))</f>
        <v>#N/A</v>
      </c>
      <c r="T1283" s="5">
        <f>ROUND(stat_prod_calc_test_venusaur[[#This Row],[gl_percent_rank]],2)</f>
        <v>76.83</v>
      </c>
      <c r="U1283" s="5" t="e">
        <f>INDEX(sgStats[gl_percent_sp],MATCH(stat_prod_calc_test_venusaur[[#This Row],[iv_str]],sgStats[gl_iv_string],0))</f>
        <v>#N/A</v>
      </c>
      <c r="V1283" s="5" t="e">
        <f>stat_prod_calc_test_venusaur[[#This Row],[my_gl_%sp]]=stat_prod_calc_test_venusaur[[#This Row],[sg_gl_%sp]]</f>
        <v>#N/A</v>
      </c>
      <c r="W1283" s="5">
        <f>ROUND(stat_prod_calc_test_venusaur[[#This Row],[gl_stat_product]]/$F$2*100,2)</f>
        <v>97.7</v>
      </c>
      <c r="X1283" s="5" t="e">
        <f>stat_prod_calc_test_venusaur[[#This Row],[Column1]]=stat_prod_calc_test_venusaur[[#This Row],[sg_gl_%sp]]</f>
        <v>#N/A</v>
      </c>
      <c r="Y1283" s="5">
        <f>stat_prod_calc_test_venusaur[[#This Row],[ul_stat_product]]/$L$66*100</f>
        <v>97.592687159354156</v>
      </c>
      <c r="Z1283" s="5" t="e">
        <f>INDEX(sgStats[gl_rank],MATCH(stat_prod_calc_test_venusaur[[#This Row],[iv_str]],sgStats[ul_iv_string],0))</f>
        <v>#N/A</v>
      </c>
      <c r="AA1283" s="5" t="e">
        <f>stat_prod_calc_test_venusaur[[#This Row],[sg_ul_rank]]=stat_prod_calc_test_venusaur[[#This Row],[ul_rank]]</f>
        <v>#N/A</v>
      </c>
      <c r="AB1283" s="5">
        <f>ROUND(stat_prod_calc_test_venusaur[[#This Row],[ul_stat_product]],1)</f>
        <v>3858.5</v>
      </c>
      <c r="AC1283" s="5" t="e">
        <f>INDEX(sgStats[ul_prod],MATCH(stat_prod_calc_test_venusaur[[#This Row],[iv_str]],sgStats[ul_iv_string],0))</f>
        <v>#N/A</v>
      </c>
    </row>
    <row r="1284" spans="1:29" x14ac:dyDescent="0.25">
      <c r="A1284" s="5" t="s">
        <v>36</v>
      </c>
      <c r="B1284" s="5" t="s">
        <v>2265</v>
      </c>
      <c r="C1284">
        <v>21</v>
      </c>
      <c r="D1284">
        <v>1479</v>
      </c>
      <c r="E1284">
        <v>116</v>
      </c>
      <c r="F1284">
        <v>1756.165</v>
      </c>
      <c r="G1284">
        <v>2229</v>
      </c>
      <c r="H1284">
        <v>45.518999999999998</v>
      </c>
      <c r="I1284">
        <v>41</v>
      </c>
      <c r="J1284">
        <v>2497</v>
      </c>
      <c r="K1284">
        <v>151</v>
      </c>
      <c r="L1284">
        <v>3858.5160000000001</v>
      </c>
      <c r="M1284">
        <v>1283</v>
      </c>
      <c r="N1284">
        <v>66.563000000000002</v>
      </c>
      <c r="O1284">
        <v>3</v>
      </c>
      <c r="P1284" t="e">
        <f>INDEX(sgStats[gl_rank],MATCH(stat_prod_calc_test_venusaur[[#This Row],[iv_str]],sgStats[gl_iv_string],0))</f>
        <v>#N/A</v>
      </c>
      <c r="Q1284" t="e">
        <f>stat_prod_calc_test_venusaur[[#This Row],[sg_gl_rank]]=stat_prod_calc_test_venusaur[[#This Row],[gl_rank]]</f>
        <v>#N/A</v>
      </c>
      <c r="R1284">
        <f>ROUND(stat_prod_calc_test_venusaur[[#This Row],[gl_stat_product]],1)</f>
        <v>1756.2</v>
      </c>
      <c r="S1284" s="6" t="e">
        <f>INDEX(sgStats[gl_prod],MATCH(stat_prod_calc_test_venusaur[[#This Row],[iv_str]],sgStats[gl_iv_string],0))</f>
        <v>#N/A</v>
      </c>
      <c r="T1284" s="5">
        <f>ROUND(stat_prod_calc_test_venusaur[[#This Row],[gl_percent_rank]],2)</f>
        <v>45.52</v>
      </c>
      <c r="U1284" s="5" t="e">
        <f>INDEX(sgStats[gl_percent_sp],MATCH(stat_prod_calc_test_venusaur[[#This Row],[iv_str]],sgStats[gl_iv_string],0))</f>
        <v>#N/A</v>
      </c>
      <c r="V1284" s="5" t="e">
        <f>stat_prod_calc_test_venusaur[[#This Row],[my_gl_%sp]]=stat_prod_calc_test_venusaur[[#This Row],[sg_gl_%sp]]</f>
        <v>#N/A</v>
      </c>
      <c r="W1284" s="5">
        <f>ROUND(stat_prod_calc_test_venusaur[[#This Row],[gl_stat_product]]/$F$2*100,2)</f>
        <v>96.14</v>
      </c>
      <c r="X1284" s="5" t="e">
        <f>stat_prod_calc_test_venusaur[[#This Row],[Column1]]=stat_prod_calc_test_venusaur[[#This Row],[sg_gl_%sp]]</f>
        <v>#N/A</v>
      </c>
      <c r="Y1284" s="5">
        <f>stat_prod_calc_test_venusaur[[#This Row],[ul_stat_product]]/$L$66*100</f>
        <v>97.592459524653222</v>
      </c>
      <c r="Z1284" s="5" t="e">
        <f>INDEX(sgStats[gl_rank],MATCH(stat_prod_calc_test_venusaur[[#This Row],[iv_str]],sgStats[ul_iv_string],0))</f>
        <v>#N/A</v>
      </c>
      <c r="AA1284" s="5" t="e">
        <f>stat_prod_calc_test_venusaur[[#This Row],[sg_ul_rank]]=stat_prod_calc_test_venusaur[[#This Row],[ul_rank]]</f>
        <v>#N/A</v>
      </c>
      <c r="AB1284" s="5">
        <f>ROUND(stat_prod_calc_test_venusaur[[#This Row],[ul_stat_product]],1)</f>
        <v>3858.5</v>
      </c>
      <c r="AC1284" s="5" t="e">
        <f>INDEX(sgStats[ul_prod],MATCH(stat_prod_calc_test_venusaur[[#This Row],[iv_str]],sgStats[ul_iv_string],0))</f>
        <v>#N/A</v>
      </c>
    </row>
    <row r="1285" spans="1:29" x14ac:dyDescent="0.25">
      <c r="A1285" s="5" t="s">
        <v>36</v>
      </c>
      <c r="B1285" s="5" t="s">
        <v>2266</v>
      </c>
      <c r="C1285">
        <v>21</v>
      </c>
      <c r="D1285">
        <v>1475</v>
      </c>
      <c r="E1285">
        <v>116</v>
      </c>
      <c r="F1285">
        <v>1756.165</v>
      </c>
      <c r="G1285">
        <v>2229</v>
      </c>
      <c r="H1285">
        <v>45.518999999999998</v>
      </c>
      <c r="I1285">
        <v>41</v>
      </c>
      <c r="J1285">
        <v>2490</v>
      </c>
      <c r="K1285">
        <v>151</v>
      </c>
      <c r="L1285">
        <v>3858.5160000000001</v>
      </c>
      <c r="M1285">
        <v>1283</v>
      </c>
      <c r="N1285">
        <v>66.563000000000002</v>
      </c>
      <c r="O1285">
        <v>3</v>
      </c>
      <c r="P1285" t="e">
        <f>INDEX(sgStats[gl_rank],MATCH(stat_prod_calc_test_venusaur[[#This Row],[iv_str]],sgStats[gl_iv_string],0))</f>
        <v>#N/A</v>
      </c>
      <c r="Q1285" t="e">
        <f>stat_prod_calc_test_venusaur[[#This Row],[sg_gl_rank]]=stat_prod_calc_test_venusaur[[#This Row],[gl_rank]]</f>
        <v>#N/A</v>
      </c>
      <c r="R1285">
        <f>ROUND(stat_prod_calc_test_venusaur[[#This Row],[gl_stat_product]],1)</f>
        <v>1756.2</v>
      </c>
      <c r="S1285" s="6" t="e">
        <f>INDEX(sgStats[gl_prod],MATCH(stat_prod_calc_test_venusaur[[#This Row],[iv_str]],sgStats[gl_iv_string],0))</f>
        <v>#N/A</v>
      </c>
      <c r="T1285" s="5">
        <f>ROUND(stat_prod_calc_test_venusaur[[#This Row],[gl_percent_rank]],2)</f>
        <v>45.52</v>
      </c>
      <c r="U1285" s="5" t="e">
        <f>INDEX(sgStats[gl_percent_sp],MATCH(stat_prod_calc_test_venusaur[[#This Row],[iv_str]],sgStats[gl_iv_string],0))</f>
        <v>#N/A</v>
      </c>
      <c r="V1285" s="5" t="e">
        <f>stat_prod_calc_test_venusaur[[#This Row],[my_gl_%sp]]=stat_prod_calc_test_venusaur[[#This Row],[sg_gl_%sp]]</f>
        <v>#N/A</v>
      </c>
      <c r="W1285" s="5">
        <f>ROUND(stat_prod_calc_test_venusaur[[#This Row],[gl_stat_product]]/$F$2*100,2)</f>
        <v>96.14</v>
      </c>
      <c r="X1285" s="5" t="e">
        <f>stat_prod_calc_test_venusaur[[#This Row],[Column1]]=stat_prod_calc_test_venusaur[[#This Row],[sg_gl_%sp]]</f>
        <v>#N/A</v>
      </c>
      <c r="Y1285" s="5">
        <f>stat_prod_calc_test_venusaur[[#This Row],[ul_stat_product]]/$L$66*100</f>
        <v>97.592459524653222</v>
      </c>
      <c r="Z1285" s="5" t="e">
        <f>INDEX(sgStats[gl_rank],MATCH(stat_prod_calc_test_venusaur[[#This Row],[iv_str]],sgStats[ul_iv_string],0))</f>
        <v>#N/A</v>
      </c>
      <c r="AA1285" s="5" t="e">
        <f>stat_prod_calc_test_venusaur[[#This Row],[sg_ul_rank]]=stat_prod_calc_test_venusaur[[#This Row],[ul_rank]]</f>
        <v>#N/A</v>
      </c>
      <c r="AB1285" s="5">
        <f>ROUND(stat_prod_calc_test_venusaur[[#This Row],[ul_stat_product]],1)</f>
        <v>3858.5</v>
      </c>
      <c r="AC1285" s="5" t="e">
        <f>INDEX(sgStats[ul_prod],MATCH(stat_prod_calc_test_venusaur[[#This Row],[iv_str]],sgStats[ul_iv_string],0))</f>
        <v>#N/A</v>
      </c>
    </row>
    <row r="1286" spans="1:29" x14ac:dyDescent="0.25">
      <c r="A1286" s="5" t="s">
        <v>36</v>
      </c>
      <c r="B1286" s="5" t="s">
        <v>2267</v>
      </c>
      <c r="C1286">
        <v>21</v>
      </c>
      <c r="D1286">
        <v>1472</v>
      </c>
      <c r="E1286">
        <v>116</v>
      </c>
      <c r="F1286">
        <v>1756.165</v>
      </c>
      <c r="G1286">
        <v>2229</v>
      </c>
      <c r="H1286">
        <v>45.518999999999998</v>
      </c>
      <c r="I1286">
        <v>41</v>
      </c>
      <c r="J1286">
        <v>2484</v>
      </c>
      <c r="K1286">
        <v>151</v>
      </c>
      <c r="L1286">
        <v>3858.5160000000001</v>
      </c>
      <c r="M1286">
        <v>1283</v>
      </c>
      <c r="N1286">
        <v>66.563000000000002</v>
      </c>
      <c r="O1286">
        <v>3</v>
      </c>
      <c r="P1286" t="e">
        <f>INDEX(sgStats[gl_rank],MATCH(stat_prod_calc_test_venusaur[[#This Row],[iv_str]],sgStats[gl_iv_string],0))</f>
        <v>#N/A</v>
      </c>
      <c r="Q1286" t="e">
        <f>stat_prod_calc_test_venusaur[[#This Row],[sg_gl_rank]]=stat_prod_calc_test_venusaur[[#This Row],[gl_rank]]</f>
        <v>#N/A</v>
      </c>
      <c r="R1286">
        <f>ROUND(stat_prod_calc_test_venusaur[[#This Row],[gl_stat_product]],1)</f>
        <v>1756.2</v>
      </c>
      <c r="S1286" s="6" t="e">
        <f>INDEX(sgStats[gl_prod],MATCH(stat_prod_calc_test_venusaur[[#This Row],[iv_str]],sgStats[gl_iv_string],0))</f>
        <v>#N/A</v>
      </c>
      <c r="T1286" s="5">
        <f>ROUND(stat_prod_calc_test_venusaur[[#This Row],[gl_percent_rank]],2)</f>
        <v>45.52</v>
      </c>
      <c r="U1286" s="5" t="e">
        <f>INDEX(sgStats[gl_percent_sp],MATCH(stat_prod_calc_test_venusaur[[#This Row],[iv_str]],sgStats[gl_iv_string],0))</f>
        <v>#N/A</v>
      </c>
      <c r="V1286" s="5" t="e">
        <f>stat_prod_calc_test_venusaur[[#This Row],[my_gl_%sp]]=stat_prod_calc_test_venusaur[[#This Row],[sg_gl_%sp]]</f>
        <v>#N/A</v>
      </c>
      <c r="W1286" s="5">
        <f>ROUND(stat_prod_calc_test_venusaur[[#This Row],[gl_stat_product]]/$F$2*100,2)</f>
        <v>96.14</v>
      </c>
      <c r="X1286" s="5" t="e">
        <f>stat_prod_calc_test_venusaur[[#This Row],[Column1]]=stat_prod_calc_test_venusaur[[#This Row],[sg_gl_%sp]]</f>
        <v>#N/A</v>
      </c>
      <c r="Y1286" s="5">
        <f>stat_prod_calc_test_venusaur[[#This Row],[ul_stat_product]]/$L$66*100</f>
        <v>97.592459524653222</v>
      </c>
      <c r="Z1286" s="5" t="e">
        <f>INDEX(sgStats[gl_rank],MATCH(stat_prod_calc_test_venusaur[[#This Row],[iv_str]],sgStats[ul_iv_string],0))</f>
        <v>#N/A</v>
      </c>
      <c r="AA1286" s="5" t="e">
        <f>stat_prod_calc_test_venusaur[[#This Row],[sg_ul_rank]]=stat_prod_calc_test_venusaur[[#This Row],[ul_rank]]</f>
        <v>#N/A</v>
      </c>
      <c r="AB1286" s="5">
        <f>ROUND(stat_prod_calc_test_venusaur[[#This Row],[ul_stat_product]],1)</f>
        <v>3858.5</v>
      </c>
      <c r="AC1286" s="5" t="e">
        <f>INDEX(sgStats[ul_prod],MATCH(stat_prod_calc_test_venusaur[[#This Row],[iv_str]],sgStats[ul_iv_string],0))</f>
        <v>#N/A</v>
      </c>
    </row>
    <row r="1287" spans="1:29" x14ac:dyDescent="0.25">
      <c r="A1287" s="5" t="s">
        <v>36</v>
      </c>
      <c r="B1287" s="5" t="s">
        <v>2268</v>
      </c>
      <c r="C1287">
        <v>21</v>
      </c>
      <c r="D1287">
        <v>1468</v>
      </c>
      <c r="E1287">
        <v>116</v>
      </c>
      <c r="F1287">
        <v>1756.165</v>
      </c>
      <c r="G1287">
        <v>2229</v>
      </c>
      <c r="H1287">
        <v>45.518999999999998</v>
      </c>
      <c r="I1287">
        <v>41</v>
      </c>
      <c r="J1287">
        <v>2478</v>
      </c>
      <c r="K1287">
        <v>151</v>
      </c>
      <c r="L1287">
        <v>3858.5160000000001</v>
      </c>
      <c r="M1287">
        <v>1283</v>
      </c>
      <c r="N1287">
        <v>66.563000000000002</v>
      </c>
      <c r="O1287">
        <v>3</v>
      </c>
      <c r="P1287" t="e">
        <f>INDEX(sgStats[gl_rank],MATCH(stat_prod_calc_test_venusaur[[#This Row],[iv_str]],sgStats[gl_iv_string],0))</f>
        <v>#N/A</v>
      </c>
      <c r="Q1287" t="e">
        <f>stat_prod_calc_test_venusaur[[#This Row],[sg_gl_rank]]=stat_prod_calc_test_venusaur[[#This Row],[gl_rank]]</f>
        <v>#N/A</v>
      </c>
      <c r="R1287">
        <f>ROUND(stat_prod_calc_test_venusaur[[#This Row],[gl_stat_product]],1)</f>
        <v>1756.2</v>
      </c>
      <c r="S1287" s="6" t="e">
        <f>INDEX(sgStats[gl_prod],MATCH(stat_prod_calc_test_venusaur[[#This Row],[iv_str]],sgStats[gl_iv_string],0))</f>
        <v>#N/A</v>
      </c>
      <c r="T1287" s="5">
        <f>ROUND(stat_prod_calc_test_venusaur[[#This Row],[gl_percent_rank]],2)</f>
        <v>45.52</v>
      </c>
      <c r="U1287" s="5" t="e">
        <f>INDEX(sgStats[gl_percent_sp],MATCH(stat_prod_calc_test_venusaur[[#This Row],[iv_str]],sgStats[gl_iv_string],0))</f>
        <v>#N/A</v>
      </c>
      <c r="V1287" s="5" t="e">
        <f>stat_prod_calc_test_venusaur[[#This Row],[my_gl_%sp]]=stat_prod_calc_test_venusaur[[#This Row],[sg_gl_%sp]]</f>
        <v>#N/A</v>
      </c>
      <c r="W1287" s="5">
        <f>ROUND(stat_prod_calc_test_venusaur[[#This Row],[gl_stat_product]]/$F$2*100,2)</f>
        <v>96.14</v>
      </c>
      <c r="X1287" s="5" t="e">
        <f>stat_prod_calc_test_venusaur[[#This Row],[Column1]]=stat_prod_calc_test_venusaur[[#This Row],[sg_gl_%sp]]</f>
        <v>#N/A</v>
      </c>
      <c r="Y1287" s="5">
        <f>stat_prod_calc_test_venusaur[[#This Row],[ul_stat_product]]/$L$66*100</f>
        <v>97.592459524653222</v>
      </c>
      <c r="Z1287" s="5" t="e">
        <f>INDEX(sgStats[gl_rank],MATCH(stat_prod_calc_test_venusaur[[#This Row],[iv_str]],sgStats[ul_iv_string],0))</f>
        <v>#N/A</v>
      </c>
      <c r="AA1287" s="5" t="e">
        <f>stat_prod_calc_test_venusaur[[#This Row],[sg_ul_rank]]=stat_prod_calc_test_venusaur[[#This Row],[ul_rank]]</f>
        <v>#N/A</v>
      </c>
      <c r="AB1287" s="5">
        <f>ROUND(stat_prod_calc_test_venusaur[[#This Row],[ul_stat_product]],1)</f>
        <v>3858.5</v>
      </c>
      <c r="AC1287" s="5" t="e">
        <f>INDEX(sgStats[ul_prod],MATCH(stat_prod_calc_test_venusaur[[#This Row],[iv_str]],sgStats[ul_iv_string],0))</f>
        <v>#N/A</v>
      </c>
    </row>
    <row r="1288" spans="1:29" x14ac:dyDescent="0.25">
      <c r="A1288" s="5" t="s">
        <v>36</v>
      </c>
      <c r="B1288" s="5" t="s">
        <v>131</v>
      </c>
      <c r="C1288">
        <v>21.5</v>
      </c>
      <c r="D1288">
        <v>1496</v>
      </c>
      <c r="E1288">
        <v>123</v>
      </c>
      <c r="F1288">
        <v>1822.02</v>
      </c>
      <c r="G1288">
        <v>94</v>
      </c>
      <c r="H1288">
        <v>97.704999999999998</v>
      </c>
      <c r="I1288">
        <v>41</v>
      </c>
      <c r="J1288">
        <v>2467</v>
      </c>
      <c r="K1288">
        <v>158</v>
      </c>
      <c r="L1288">
        <v>3858.5030000000002</v>
      </c>
      <c r="M1288">
        <v>1287</v>
      </c>
      <c r="N1288">
        <v>66.537000000000006</v>
      </c>
      <c r="O1288">
        <v>3</v>
      </c>
      <c r="P1288">
        <f>INDEX(sgStats[gl_rank],MATCH(stat_prod_calc_test_venusaur[[#This Row],[iv_str]],sgStats[gl_iv_string],0))</f>
        <v>95</v>
      </c>
      <c r="Q1288" t="b">
        <f>stat_prod_calc_test_venusaur[[#This Row],[sg_gl_rank]]=stat_prod_calc_test_venusaur[[#This Row],[gl_rank]]</f>
        <v>0</v>
      </c>
      <c r="R1288">
        <f>ROUND(stat_prod_calc_test_venusaur[[#This Row],[gl_stat_product]],1)</f>
        <v>1822</v>
      </c>
      <c r="S1288" s="6">
        <f>INDEX(sgStats[gl_prod],MATCH(stat_prod_calc_test_venusaur[[#This Row],[iv_str]],sgStats[gl_iv_string],0))</f>
        <v>1822</v>
      </c>
      <c r="T1288" s="5">
        <f>ROUND(stat_prod_calc_test_venusaur[[#This Row],[gl_percent_rank]],2)</f>
        <v>97.71</v>
      </c>
      <c r="U1288" s="5">
        <f>INDEX(sgStats[gl_percent_sp],MATCH(stat_prod_calc_test_venusaur[[#This Row],[iv_str]],sgStats[gl_iv_string],0))</f>
        <v>98.35</v>
      </c>
      <c r="V1288" s="5" t="b">
        <f>stat_prod_calc_test_venusaur[[#This Row],[my_gl_%sp]]=stat_prod_calc_test_venusaur[[#This Row],[sg_gl_%sp]]</f>
        <v>0</v>
      </c>
      <c r="W1288" s="5">
        <f>ROUND(stat_prod_calc_test_venusaur[[#This Row],[gl_stat_product]]/$F$2*100,2)</f>
        <v>99.75</v>
      </c>
      <c r="X1288" s="5" t="b">
        <f>stat_prod_calc_test_venusaur[[#This Row],[Column1]]=stat_prod_calc_test_venusaur[[#This Row],[sg_gl_%sp]]</f>
        <v>0</v>
      </c>
      <c r="Y1288" s="5">
        <f>stat_prod_calc_test_venusaur[[#This Row],[ul_stat_product]]/$L$66*100</f>
        <v>97.59213071897409</v>
      </c>
      <c r="Z1288" s="5" t="e">
        <f>INDEX(sgStats[gl_rank],MATCH(stat_prod_calc_test_venusaur[[#This Row],[iv_str]],sgStats[ul_iv_string],0))</f>
        <v>#N/A</v>
      </c>
      <c r="AA1288" s="5" t="e">
        <f>stat_prod_calc_test_venusaur[[#This Row],[sg_ul_rank]]=stat_prod_calc_test_venusaur[[#This Row],[ul_rank]]</f>
        <v>#N/A</v>
      </c>
      <c r="AB1288" s="5">
        <f>ROUND(stat_prod_calc_test_venusaur[[#This Row],[ul_stat_product]],1)</f>
        <v>3858.5</v>
      </c>
      <c r="AC1288" s="5" t="e">
        <f>INDEX(sgStats[ul_prod],MATCH(stat_prod_calc_test_venusaur[[#This Row],[iv_str]],sgStats[ul_iv_string],0))</f>
        <v>#N/A</v>
      </c>
    </row>
    <row r="1289" spans="1:29" x14ac:dyDescent="0.25">
      <c r="A1289" s="5" t="s">
        <v>36</v>
      </c>
      <c r="B1289" s="5" t="s">
        <v>2387</v>
      </c>
      <c r="C1289">
        <v>21</v>
      </c>
      <c r="D1289">
        <v>1478</v>
      </c>
      <c r="E1289">
        <v>122</v>
      </c>
      <c r="F1289">
        <v>1754.057</v>
      </c>
      <c r="G1289">
        <v>2351</v>
      </c>
      <c r="H1289">
        <v>42.613</v>
      </c>
      <c r="I1289">
        <v>41</v>
      </c>
      <c r="J1289">
        <v>2496</v>
      </c>
      <c r="K1289">
        <v>159</v>
      </c>
      <c r="L1289">
        <v>3858.4859999999999</v>
      </c>
      <c r="M1289">
        <v>1288</v>
      </c>
      <c r="N1289">
        <v>66.510999999999996</v>
      </c>
      <c r="O1289">
        <v>3</v>
      </c>
      <c r="P1289" t="e">
        <f>INDEX(sgStats[gl_rank],MATCH(stat_prod_calc_test_venusaur[[#This Row],[iv_str]],sgStats[gl_iv_string],0))</f>
        <v>#N/A</v>
      </c>
      <c r="Q1289" t="e">
        <f>stat_prod_calc_test_venusaur[[#This Row],[sg_gl_rank]]=stat_prod_calc_test_venusaur[[#This Row],[gl_rank]]</f>
        <v>#N/A</v>
      </c>
      <c r="R1289">
        <f>ROUND(stat_prod_calc_test_venusaur[[#This Row],[gl_stat_product]],1)</f>
        <v>1754.1</v>
      </c>
      <c r="S1289" s="6" t="e">
        <f>INDEX(sgStats[gl_prod],MATCH(stat_prod_calc_test_venusaur[[#This Row],[iv_str]],sgStats[gl_iv_string],0))</f>
        <v>#N/A</v>
      </c>
      <c r="T1289" s="5">
        <f>ROUND(stat_prod_calc_test_venusaur[[#This Row],[gl_percent_rank]],2)</f>
        <v>42.61</v>
      </c>
      <c r="U1289" s="5" t="e">
        <f>INDEX(sgStats[gl_percent_sp],MATCH(stat_prod_calc_test_venusaur[[#This Row],[iv_str]],sgStats[gl_iv_string],0))</f>
        <v>#N/A</v>
      </c>
      <c r="V1289" s="5" t="e">
        <f>stat_prod_calc_test_venusaur[[#This Row],[my_gl_%sp]]=stat_prod_calc_test_venusaur[[#This Row],[sg_gl_%sp]]</f>
        <v>#N/A</v>
      </c>
      <c r="W1289" s="5">
        <f>ROUND(stat_prod_calc_test_venusaur[[#This Row],[gl_stat_product]]/$F$2*100,2)</f>
        <v>96.03</v>
      </c>
      <c r="X1289" s="5" t="e">
        <f>stat_prod_calc_test_venusaur[[#This Row],[Column1]]=stat_prod_calc_test_venusaur[[#This Row],[sg_gl_%sp]]</f>
        <v>#N/A</v>
      </c>
      <c r="Y1289" s="5">
        <f>stat_prod_calc_test_venusaur[[#This Row],[ul_stat_product]]/$L$66*100</f>
        <v>97.59170074231676</v>
      </c>
      <c r="Z1289" s="5" t="e">
        <f>INDEX(sgStats[gl_rank],MATCH(stat_prod_calc_test_venusaur[[#This Row],[iv_str]],sgStats[ul_iv_string],0))</f>
        <v>#N/A</v>
      </c>
      <c r="AA1289" s="5" t="e">
        <f>stat_prod_calc_test_venusaur[[#This Row],[sg_ul_rank]]=stat_prod_calc_test_venusaur[[#This Row],[ul_rank]]</f>
        <v>#N/A</v>
      </c>
      <c r="AB1289" s="5">
        <f>ROUND(stat_prod_calc_test_venusaur[[#This Row],[ul_stat_product]],1)</f>
        <v>3858.5</v>
      </c>
      <c r="AC1289" s="5" t="e">
        <f>INDEX(sgStats[ul_prod],MATCH(stat_prod_calc_test_venusaur[[#This Row],[iv_str]],sgStats[ul_iv_string],0))</f>
        <v>#N/A</v>
      </c>
    </row>
    <row r="1290" spans="1:29" x14ac:dyDescent="0.25">
      <c r="A1290" s="5" t="s">
        <v>36</v>
      </c>
      <c r="B1290" s="5" t="s">
        <v>2398</v>
      </c>
      <c r="C1290">
        <v>19.5</v>
      </c>
      <c r="D1290">
        <v>1476</v>
      </c>
      <c r="E1290">
        <v>120</v>
      </c>
      <c r="F1290">
        <v>1753.7570000000001</v>
      </c>
      <c r="G1290">
        <v>2361</v>
      </c>
      <c r="H1290">
        <v>42.344000000000001</v>
      </c>
      <c r="I1290">
        <v>36</v>
      </c>
      <c r="J1290">
        <v>2497</v>
      </c>
      <c r="K1290">
        <v>156</v>
      </c>
      <c r="L1290">
        <v>3858.462</v>
      </c>
      <c r="M1290">
        <v>1289</v>
      </c>
      <c r="N1290">
        <v>66.484999999999999</v>
      </c>
      <c r="O1290">
        <v>3</v>
      </c>
      <c r="P1290" t="e">
        <f>INDEX(sgStats[gl_rank],MATCH(stat_prod_calc_test_venusaur[[#This Row],[iv_str]],sgStats[gl_iv_string],0))</f>
        <v>#N/A</v>
      </c>
      <c r="Q1290" t="e">
        <f>stat_prod_calc_test_venusaur[[#This Row],[sg_gl_rank]]=stat_prod_calc_test_venusaur[[#This Row],[gl_rank]]</f>
        <v>#N/A</v>
      </c>
      <c r="R1290">
        <f>ROUND(stat_prod_calc_test_venusaur[[#This Row],[gl_stat_product]],1)</f>
        <v>1753.8</v>
      </c>
      <c r="S1290" s="6" t="e">
        <f>INDEX(sgStats[gl_prod],MATCH(stat_prod_calc_test_venusaur[[#This Row],[iv_str]],sgStats[gl_iv_string],0))</f>
        <v>#N/A</v>
      </c>
      <c r="T1290" s="5">
        <f>ROUND(stat_prod_calc_test_venusaur[[#This Row],[gl_percent_rank]],2)</f>
        <v>42.34</v>
      </c>
      <c r="U1290" s="5" t="e">
        <f>INDEX(sgStats[gl_percent_sp],MATCH(stat_prod_calc_test_venusaur[[#This Row],[iv_str]],sgStats[gl_iv_string],0))</f>
        <v>#N/A</v>
      </c>
      <c r="V1290" s="5" t="e">
        <f>stat_prod_calc_test_venusaur[[#This Row],[my_gl_%sp]]=stat_prod_calc_test_venusaur[[#This Row],[sg_gl_%sp]]</f>
        <v>#N/A</v>
      </c>
      <c r="W1290" s="5">
        <f>ROUND(stat_prod_calc_test_venusaur[[#This Row],[gl_stat_product]]/$F$2*100,2)</f>
        <v>96.01</v>
      </c>
      <c r="X1290" s="5" t="e">
        <f>stat_prod_calc_test_venusaur[[#This Row],[Column1]]=stat_prod_calc_test_venusaur[[#This Row],[sg_gl_%sp]]</f>
        <v>#N/A</v>
      </c>
      <c r="Y1290" s="5">
        <f>stat_prod_calc_test_venusaur[[#This Row],[ul_stat_product]]/$L$66*100</f>
        <v>97.591093716447602</v>
      </c>
      <c r="Z1290" s="5" t="e">
        <f>INDEX(sgStats[gl_rank],MATCH(stat_prod_calc_test_venusaur[[#This Row],[iv_str]],sgStats[ul_iv_string],0))</f>
        <v>#N/A</v>
      </c>
      <c r="AA1290" s="5" t="e">
        <f>stat_prod_calc_test_venusaur[[#This Row],[sg_ul_rank]]=stat_prod_calc_test_venusaur[[#This Row],[ul_rank]]</f>
        <v>#N/A</v>
      </c>
      <c r="AB1290" s="5">
        <f>ROUND(stat_prod_calc_test_venusaur[[#This Row],[ul_stat_product]],1)</f>
        <v>3858.5</v>
      </c>
      <c r="AC1290" s="5" t="e">
        <f>INDEX(sgStats[ul_prod],MATCH(stat_prod_calc_test_venusaur[[#This Row],[iv_str]],sgStats[ul_iv_string],0))</f>
        <v>#N/A</v>
      </c>
    </row>
    <row r="1291" spans="1:29" x14ac:dyDescent="0.25">
      <c r="A1291" s="5" t="s">
        <v>36</v>
      </c>
      <c r="B1291" s="5" t="s">
        <v>2485</v>
      </c>
      <c r="C1291">
        <v>20</v>
      </c>
      <c r="D1291">
        <v>1480</v>
      </c>
      <c r="E1291">
        <v>118</v>
      </c>
      <c r="F1291">
        <v>1751.886</v>
      </c>
      <c r="G1291">
        <v>2449</v>
      </c>
      <c r="H1291">
        <v>40.195</v>
      </c>
      <c r="I1291">
        <v>37.5</v>
      </c>
      <c r="J1291">
        <v>2499</v>
      </c>
      <c r="K1291">
        <v>154</v>
      </c>
      <c r="L1291">
        <v>3858.4259999999999</v>
      </c>
      <c r="M1291">
        <v>1290</v>
      </c>
      <c r="N1291">
        <v>66.457999999999998</v>
      </c>
      <c r="O1291">
        <v>3</v>
      </c>
      <c r="P1291" t="e">
        <f>INDEX(sgStats[gl_rank],MATCH(stat_prod_calc_test_venusaur[[#This Row],[iv_str]],sgStats[gl_iv_string],0))</f>
        <v>#N/A</v>
      </c>
      <c r="Q1291" t="e">
        <f>stat_prod_calc_test_venusaur[[#This Row],[sg_gl_rank]]=stat_prod_calc_test_venusaur[[#This Row],[gl_rank]]</f>
        <v>#N/A</v>
      </c>
      <c r="R1291">
        <f>ROUND(stat_prod_calc_test_venusaur[[#This Row],[gl_stat_product]],1)</f>
        <v>1751.9</v>
      </c>
      <c r="S1291" s="6" t="e">
        <f>INDEX(sgStats[gl_prod],MATCH(stat_prod_calc_test_venusaur[[#This Row],[iv_str]],sgStats[gl_iv_string],0))</f>
        <v>#N/A</v>
      </c>
      <c r="T1291" s="5">
        <f>ROUND(stat_prod_calc_test_venusaur[[#This Row],[gl_percent_rank]],2)</f>
        <v>40.200000000000003</v>
      </c>
      <c r="U1291" s="5" t="e">
        <f>INDEX(sgStats[gl_percent_sp],MATCH(stat_prod_calc_test_venusaur[[#This Row],[iv_str]],sgStats[gl_iv_string],0))</f>
        <v>#N/A</v>
      </c>
      <c r="V1291" s="5" t="e">
        <f>stat_prod_calc_test_venusaur[[#This Row],[my_gl_%sp]]=stat_prod_calc_test_venusaur[[#This Row],[sg_gl_%sp]]</f>
        <v>#N/A</v>
      </c>
      <c r="W1291" s="5">
        <f>ROUND(stat_prod_calc_test_venusaur[[#This Row],[gl_stat_product]]/$F$2*100,2)</f>
        <v>95.91</v>
      </c>
      <c r="X1291" s="5" t="e">
        <f>stat_prod_calc_test_venusaur[[#This Row],[Column1]]=stat_prod_calc_test_venusaur[[#This Row],[sg_gl_%sp]]</f>
        <v>#N/A</v>
      </c>
      <c r="Y1291" s="5">
        <f>stat_prod_calc_test_venusaur[[#This Row],[ul_stat_product]]/$L$66*100</f>
        <v>97.590183177643837</v>
      </c>
      <c r="Z1291" s="5" t="e">
        <f>INDEX(sgStats[gl_rank],MATCH(stat_prod_calc_test_venusaur[[#This Row],[iv_str]],sgStats[ul_iv_string],0))</f>
        <v>#N/A</v>
      </c>
      <c r="AA1291" s="5" t="e">
        <f>stat_prod_calc_test_venusaur[[#This Row],[sg_ul_rank]]=stat_prod_calc_test_venusaur[[#This Row],[ul_rank]]</f>
        <v>#N/A</v>
      </c>
      <c r="AB1291" s="5">
        <f>ROUND(stat_prod_calc_test_venusaur[[#This Row],[ul_stat_product]],1)</f>
        <v>3858.4</v>
      </c>
      <c r="AC1291" s="5" t="e">
        <f>INDEX(sgStats[ul_prod],MATCH(stat_prod_calc_test_venusaur[[#This Row],[iv_str]],sgStats[ul_iv_string],0))</f>
        <v>#N/A</v>
      </c>
    </row>
    <row r="1292" spans="1:29" x14ac:dyDescent="0.25">
      <c r="A1292" s="5" t="s">
        <v>36</v>
      </c>
      <c r="B1292" s="5" t="s">
        <v>1052</v>
      </c>
      <c r="C1292">
        <v>21</v>
      </c>
      <c r="D1292">
        <v>1490</v>
      </c>
      <c r="E1292">
        <v>124</v>
      </c>
      <c r="F1292">
        <v>1782.8119999999999</v>
      </c>
      <c r="G1292">
        <v>1015</v>
      </c>
      <c r="H1292">
        <v>75.213999999999999</v>
      </c>
      <c r="I1292">
        <v>40.5</v>
      </c>
      <c r="J1292">
        <v>2499</v>
      </c>
      <c r="K1292">
        <v>160</v>
      </c>
      <c r="L1292">
        <v>3858.42</v>
      </c>
      <c r="M1292">
        <v>1291</v>
      </c>
      <c r="N1292">
        <v>66.406000000000006</v>
      </c>
      <c r="O1292">
        <v>3</v>
      </c>
      <c r="P1292" t="e">
        <f>INDEX(sgStats[gl_rank],MATCH(stat_prod_calc_test_venusaur[[#This Row],[iv_str]],sgStats[gl_iv_string],0))</f>
        <v>#N/A</v>
      </c>
      <c r="Q1292" t="e">
        <f>stat_prod_calc_test_venusaur[[#This Row],[sg_gl_rank]]=stat_prod_calc_test_venusaur[[#This Row],[gl_rank]]</f>
        <v>#N/A</v>
      </c>
      <c r="R1292">
        <f>ROUND(stat_prod_calc_test_venusaur[[#This Row],[gl_stat_product]],1)</f>
        <v>1782.8</v>
      </c>
      <c r="S1292" s="6" t="e">
        <f>INDEX(sgStats[gl_prod],MATCH(stat_prod_calc_test_venusaur[[#This Row],[iv_str]],sgStats[gl_iv_string],0))</f>
        <v>#N/A</v>
      </c>
      <c r="T1292" s="5">
        <f>ROUND(stat_prod_calc_test_venusaur[[#This Row],[gl_percent_rank]],2)</f>
        <v>75.209999999999994</v>
      </c>
      <c r="U1292" s="5" t="e">
        <f>INDEX(sgStats[gl_percent_sp],MATCH(stat_prod_calc_test_venusaur[[#This Row],[iv_str]],sgStats[gl_iv_string],0))</f>
        <v>#N/A</v>
      </c>
      <c r="V1292" s="5" t="e">
        <f>stat_prod_calc_test_venusaur[[#This Row],[my_gl_%sp]]=stat_prod_calc_test_venusaur[[#This Row],[sg_gl_%sp]]</f>
        <v>#N/A</v>
      </c>
      <c r="W1292" s="5">
        <f>ROUND(stat_prod_calc_test_venusaur[[#This Row],[gl_stat_product]]/$F$2*100,2)</f>
        <v>97.6</v>
      </c>
      <c r="X1292" s="5" t="e">
        <f>stat_prod_calc_test_venusaur[[#This Row],[Column1]]=stat_prod_calc_test_venusaur[[#This Row],[sg_gl_%sp]]</f>
        <v>#N/A</v>
      </c>
      <c r="Y1292" s="5">
        <f>stat_prod_calc_test_venusaur[[#This Row],[ul_stat_product]]/$L$66*100</f>
        <v>97.590031421176562</v>
      </c>
      <c r="Z1292" s="5" t="e">
        <f>INDEX(sgStats[gl_rank],MATCH(stat_prod_calc_test_venusaur[[#This Row],[iv_str]],sgStats[ul_iv_string],0))</f>
        <v>#N/A</v>
      </c>
      <c r="AA1292" s="5" t="e">
        <f>stat_prod_calc_test_venusaur[[#This Row],[sg_ul_rank]]=stat_prod_calc_test_venusaur[[#This Row],[ul_rank]]</f>
        <v>#N/A</v>
      </c>
      <c r="AB1292" s="5">
        <f>ROUND(stat_prod_calc_test_venusaur[[#This Row],[ul_stat_product]],1)</f>
        <v>3858.4</v>
      </c>
      <c r="AC1292" s="5" t="e">
        <f>INDEX(sgStats[ul_prod],MATCH(stat_prod_calc_test_venusaur[[#This Row],[iv_str]],sgStats[ul_iv_string],0))</f>
        <v>#N/A</v>
      </c>
    </row>
    <row r="1293" spans="1:29" x14ac:dyDescent="0.25">
      <c r="A1293" s="5" t="s">
        <v>36</v>
      </c>
      <c r="B1293" s="5" t="s">
        <v>1673</v>
      </c>
      <c r="C1293">
        <v>21</v>
      </c>
      <c r="D1293">
        <v>1486</v>
      </c>
      <c r="E1293">
        <v>123</v>
      </c>
      <c r="F1293">
        <v>1768.4349999999999</v>
      </c>
      <c r="G1293">
        <v>1637</v>
      </c>
      <c r="H1293">
        <v>60.024000000000001</v>
      </c>
      <c r="I1293">
        <v>40.5</v>
      </c>
      <c r="J1293">
        <v>2493</v>
      </c>
      <c r="K1293">
        <v>160</v>
      </c>
      <c r="L1293">
        <v>3858.42</v>
      </c>
      <c r="M1293">
        <v>1291</v>
      </c>
      <c r="N1293">
        <v>66.406000000000006</v>
      </c>
      <c r="O1293">
        <v>3</v>
      </c>
      <c r="P1293" t="e">
        <f>INDEX(sgStats[gl_rank],MATCH(stat_prod_calc_test_venusaur[[#This Row],[iv_str]],sgStats[gl_iv_string],0))</f>
        <v>#N/A</v>
      </c>
      <c r="Q1293" t="e">
        <f>stat_prod_calc_test_venusaur[[#This Row],[sg_gl_rank]]=stat_prod_calc_test_venusaur[[#This Row],[gl_rank]]</f>
        <v>#N/A</v>
      </c>
      <c r="R1293">
        <f>ROUND(stat_prod_calc_test_venusaur[[#This Row],[gl_stat_product]],1)</f>
        <v>1768.4</v>
      </c>
      <c r="S1293" s="6" t="e">
        <f>INDEX(sgStats[gl_prod],MATCH(stat_prod_calc_test_venusaur[[#This Row],[iv_str]],sgStats[gl_iv_string],0))</f>
        <v>#N/A</v>
      </c>
      <c r="T1293" s="5">
        <f>ROUND(stat_prod_calc_test_venusaur[[#This Row],[gl_percent_rank]],2)</f>
        <v>60.02</v>
      </c>
      <c r="U1293" s="5" t="e">
        <f>INDEX(sgStats[gl_percent_sp],MATCH(stat_prod_calc_test_venusaur[[#This Row],[iv_str]],sgStats[gl_iv_string],0))</f>
        <v>#N/A</v>
      </c>
      <c r="V1293" s="5" t="e">
        <f>stat_prod_calc_test_venusaur[[#This Row],[my_gl_%sp]]=stat_prod_calc_test_venusaur[[#This Row],[sg_gl_%sp]]</f>
        <v>#N/A</v>
      </c>
      <c r="W1293" s="5">
        <f>ROUND(stat_prod_calc_test_venusaur[[#This Row],[gl_stat_product]]/$F$2*100,2)</f>
        <v>96.82</v>
      </c>
      <c r="X1293" s="5" t="e">
        <f>stat_prod_calc_test_venusaur[[#This Row],[Column1]]=stat_prod_calc_test_venusaur[[#This Row],[sg_gl_%sp]]</f>
        <v>#N/A</v>
      </c>
      <c r="Y1293" s="5">
        <f>stat_prod_calc_test_venusaur[[#This Row],[ul_stat_product]]/$L$66*100</f>
        <v>97.590031421176562</v>
      </c>
      <c r="Z1293" s="5" t="e">
        <f>INDEX(sgStats[gl_rank],MATCH(stat_prod_calc_test_venusaur[[#This Row],[iv_str]],sgStats[ul_iv_string],0))</f>
        <v>#N/A</v>
      </c>
      <c r="AA1293" s="5" t="e">
        <f>stat_prod_calc_test_venusaur[[#This Row],[sg_ul_rank]]=stat_prod_calc_test_venusaur[[#This Row],[ul_rank]]</f>
        <v>#N/A</v>
      </c>
      <c r="AB1293" s="5">
        <f>ROUND(stat_prod_calc_test_venusaur[[#This Row],[ul_stat_product]],1)</f>
        <v>3858.4</v>
      </c>
      <c r="AC1293" s="5" t="e">
        <f>INDEX(sgStats[ul_prod],MATCH(stat_prod_calc_test_venusaur[[#This Row],[iv_str]],sgStats[ul_iv_string],0))</f>
        <v>#N/A</v>
      </c>
    </row>
    <row r="1294" spans="1:29" x14ac:dyDescent="0.25">
      <c r="A1294" s="5" t="s">
        <v>36</v>
      </c>
      <c r="B1294" s="5" t="s">
        <v>2629</v>
      </c>
      <c r="C1294">
        <v>20.5</v>
      </c>
      <c r="D1294">
        <v>1473</v>
      </c>
      <c r="E1294">
        <v>116</v>
      </c>
      <c r="F1294">
        <v>1748.499</v>
      </c>
      <c r="G1294">
        <v>2592</v>
      </c>
      <c r="H1294">
        <v>36.703000000000003</v>
      </c>
      <c r="I1294">
        <v>39.5</v>
      </c>
      <c r="J1294">
        <v>2497</v>
      </c>
      <c r="K1294">
        <v>151</v>
      </c>
      <c r="L1294">
        <v>3858.326</v>
      </c>
      <c r="M1294">
        <v>1293</v>
      </c>
      <c r="N1294">
        <v>66.38</v>
      </c>
      <c r="O1294">
        <v>3</v>
      </c>
      <c r="P1294" t="e">
        <f>INDEX(sgStats[gl_rank],MATCH(stat_prod_calc_test_venusaur[[#This Row],[iv_str]],sgStats[gl_iv_string],0))</f>
        <v>#N/A</v>
      </c>
      <c r="Q1294" t="e">
        <f>stat_prod_calc_test_venusaur[[#This Row],[sg_gl_rank]]=stat_prod_calc_test_venusaur[[#This Row],[gl_rank]]</f>
        <v>#N/A</v>
      </c>
      <c r="R1294">
        <f>ROUND(stat_prod_calc_test_venusaur[[#This Row],[gl_stat_product]],1)</f>
        <v>1748.5</v>
      </c>
      <c r="S1294" s="6" t="e">
        <f>INDEX(sgStats[gl_prod],MATCH(stat_prod_calc_test_venusaur[[#This Row],[iv_str]],sgStats[gl_iv_string],0))</f>
        <v>#N/A</v>
      </c>
      <c r="T1294" s="5">
        <f>ROUND(stat_prod_calc_test_venusaur[[#This Row],[gl_percent_rank]],2)</f>
        <v>36.700000000000003</v>
      </c>
      <c r="U1294" s="5" t="e">
        <f>INDEX(sgStats[gl_percent_sp],MATCH(stat_prod_calc_test_venusaur[[#This Row],[iv_str]],sgStats[gl_iv_string],0))</f>
        <v>#N/A</v>
      </c>
      <c r="V1294" s="5" t="e">
        <f>stat_prod_calc_test_venusaur[[#This Row],[my_gl_%sp]]=stat_prod_calc_test_venusaur[[#This Row],[sg_gl_%sp]]</f>
        <v>#N/A</v>
      </c>
      <c r="W1294" s="5">
        <f>ROUND(stat_prod_calc_test_venusaur[[#This Row],[gl_stat_product]]/$F$2*100,2)</f>
        <v>95.72</v>
      </c>
      <c r="X1294" s="5" t="e">
        <f>stat_prod_calc_test_venusaur[[#This Row],[Column1]]=stat_prod_calc_test_venusaur[[#This Row],[sg_gl_%sp]]</f>
        <v>#N/A</v>
      </c>
      <c r="Y1294" s="5">
        <f>stat_prod_calc_test_venusaur[[#This Row],[ul_stat_product]]/$L$66*100</f>
        <v>97.587653903188993</v>
      </c>
      <c r="Z1294" s="5" t="e">
        <f>INDEX(sgStats[gl_rank],MATCH(stat_prod_calc_test_venusaur[[#This Row],[iv_str]],sgStats[ul_iv_string],0))</f>
        <v>#N/A</v>
      </c>
      <c r="AA1294" s="5" t="e">
        <f>stat_prod_calc_test_venusaur[[#This Row],[sg_ul_rank]]=stat_prod_calc_test_venusaur[[#This Row],[ul_rank]]</f>
        <v>#N/A</v>
      </c>
      <c r="AB1294" s="5">
        <f>ROUND(stat_prod_calc_test_venusaur[[#This Row],[ul_stat_product]],1)</f>
        <v>3858.3</v>
      </c>
      <c r="AC1294" s="5" t="e">
        <f>INDEX(sgStats[ul_prod],MATCH(stat_prod_calc_test_venusaur[[#This Row],[iv_str]],sgStats[ul_iv_string],0))</f>
        <v>#N/A</v>
      </c>
    </row>
    <row r="1295" spans="1:29" x14ac:dyDescent="0.25">
      <c r="A1295" s="5" t="s">
        <v>36</v>
      </c>
      <c r="B1295" s="5" t="s">
        <v>322</v>
      </c>
      <c r="C1295">
        <v>20</v>
      </c>
      <c r="D1295">
        <v>1499</v>
      </c>
      <c r="E1295">
        <v>120</v>
      </c>
      <c r="F1295">
        <v>1808.3019999999999</v>
      </c>
      <c r="G1295">
        <v>286</v>
      </c>
      <c r="H1295">
        <v>93.04</v>
      </c>
      <c r="I1295">
        <v>36.5</v>
      </c>
      <c r="J1295">
        <v>2493</v>
      </c>
      <c r="K1295">
        <v>154</v>
      </c>
      <c r="L1295">
        <v>3858.3069999999998</v>
      </c>
      <c r="M1295">
        <v>1294</v>
      </c>
      <c r="N1295">
        <v>66.328000000000003</v>
      </c>
      <c r="O1295">
        <v>3</v>
      </c>
      <c r="P1295" t="e">
        <f>INDEX(sgStats[gl_rank],MATCH(stat_prod_calc_test_venusaur[[#This Row],[iv_str]],sgStats[gl_iv_string],0))</f>
        <v>#N/A</v>
      </c>
      <c r="Q1295" t="e">
        <f>stat_prod_calc_test_venusaur[[#This Row],[sg_gl_rank]]=stat_prod_calc_test_venusaur[[#This Row],[gl_rank]]</f>
        <v>#N/A</v>
      </c>
      <c r="R1295">
        <f>ROUND(stat_prod_calc_test_venusaur[[#This Row],[gl_stat_product]],1)</f>
        <v>1808.3</v>
      </c>
      <c r="S1295" s="6" t="e">
        <f>INDEX(sgStats[gl_prod],MATCH(stat_prod_calc_test_venusaur[[#This Row],[iv_str]],sgStats[gl_iv_string],0))</f>
        <v>#N/A</v>
      </c>
      <c r="T1295" s="5">
        <f>ROUND(stat_prod_calc_test_venusaur[[#This Row],[gl_percent_rank]],2)</f>
        <v>93.04</v>
      </c>
      <c r="U1295" s="5" t="e">
        <f>INDEX(sgStats[gl_percent_sp],MATCH(stat_prod_calc_test_venusaur[[#This Row],[iv_str]],sgStats[gl_iv_string],0))</f>
        <v>#N/A</v>
      </c>
      <c r="V1295" s="5" t="e">
        <f>stat_prod_calc_test_venusaur[[#This Row],[my_gl_%sp]]=stat_prod_calc_test_venusaur[[#This Row],[sg_gl_%sp]]</f>
        <v>#N/A</v>
      </c>
      <c r="W1295" s="5">
        <f>ROUND(stat_prod_calc_test_venusaur[[#This Row],[gl_stat_product]]/$F$2*100,2)</f>
        <v>99</v>
      </c>
      <c r="X1295" s="5" t="e">
        <f>stat_prod_calc_test_venusaur[[#This Row],[Column1]]=stat_prod_calc_test_venusaur[[#This Row],[sg_gl_%sp]]</f>
        <v>#N/A</v>
      </c>
      <c r="Y1295" s="5">
        <f>stat_prod_calc_test_venusaur[[#This Row],[ul_stat_product]]/$L$66*100</f>
        <v>97.587173341042558</v>
      </c>
      <c r="Z1295" s="5" t="e">
        <f>INDEX(sgStats[gl_rank],MATCH(stat_prod_calc_test_venusaur[[#This Row],[iv_str]],sgStats[ul_iv_string],0))</f>
        <v>#N/A</v>
      </c>
      <c r="AA1295" s="5" t="e">
        <f>stat_prod_calc_test_venusaur[[#This Row],[sg_ul_rank]]=stat_prod_calc_test_venusaur[[#This Row],[ul_rank]]</f>
        <v>#N/A</v>
      </c>
      <c r="AB1295" s="5">
        <f>ROUND(stat_prod_calc_test_venusaur[[#This Row],[ul_stat_product]],1)</f>
        <v>3858.3</v>
      </c>
      <c r="AC1295" s="5" t="e">
        <f>INDEX(sgStats[ul_prod],MATCH(stat_prod_calc_test_venusaur[[#This Row],[iv_str]],sgStats[ul_iv_string],0))</f>
        <v>#N/A</v>
      </c>
    </row>
    <row r="1296" spans="1:29" x14ac:dyDescent="0.25">
      <c r="A1296" s="5" t="s">
        <v>36</v>
      </c>
      <c r="B1296" s="5" t="s">
        <v>688</v>
      </c>
      <c r="C1296">
        <v>20</v>
      </c>
      <c r="D1296">
        <v>1495</v>
      </c>
      <c r="E1296">
        <v>119</v>
      </c>
      <c r="F1296">
        <v>1793.2329999999999</v>
      </c>
      <c r="G1296">
        <v>652</v>
      </c>
      <c r="H1296">
        <v>84.102999999999994</v>
      </c>
      <c r="I1296">
        <v>36.5</v>
      </c>
      <c r="J1296">
        <v>2486</v>
      </c>
      <c r="K1296">
        <v>154</v>
      </c>
      <c r="L1296">
        <v>3858.3069999999998</v>
      </c>
      <c r="M1296">
        <v>1294</v>
      </c>
      <c r="N1296">
        <v>66.328000000000003</v>
      </c>
      <c r="O1296">
        <v>3</v>
      </c>
      <c r="P1296" t="e">
        <f>INDEX(sgStats[gl_rank],MATCH(stat_prod_calc_test_venusaur[[#This Row],[iv_str]],sgStats[gl_iv_string],0))</f>
        <v>#N/A</v>
      </c>
      <c r="Q1296" t="e">
        <f>stat_prod_calc_test_venusaur[[#This Row],[sg_gl_rank]]=stat_prod_calc_test_venusaur[[#This Row],[gl_rank]]</f>
        <v>#N/A</v>
      </c>
      <c r="R1296">
        <f>ROUND(stat_prod_calc_test_venusaur[[#This Row],[gl_stat_product]],1)</f>
        <v>1793.2</v>
      </c>
      <c r="S1296" s="6" t="e">
        <f>INDEX(sgStats[gl_prod],MATCH(stat_prod_calc_test_venusaur[[#This Row],[iv_str]],sgStats[gl_iv_string],0))</f>
        <v>#N/A</v>
      </c>
      <c r="T1296" s="5">
        <f>ROUND(stat_prod_calc_test_venusaur[[#This Row],[gl_percent_rank]],2)</f>
        <v>84.1</v>
      </c>
      <c r="U1296" s="5" t="e">
        <f>INDEX(sgStats[gl_percent_sp],MATCH(stat_prod_calc_test_venusaur[[#This Row],[iv_str]],sgStats[gl_iv_string],0))</f>
        <v>#N/A</v>
      </c>
      <c r="V1296" s="5" t="e">
        <f>stat_prod_calc_test_venusaur[[#This Row],[my_gl_%sp]]=stat_prod_calc_test_venusaur[[#This Row],[sg_gl_%sp]]</f>
        <v>#N/A</v>
      </c>
      <c r="W1296" s="5">
        <f>ROUND(stat_prod_calc_test_venusaur[[#This Row],[gl_stat_product]]/$F$2*100,2)</f>
        <v>98.17</v>
      </c>
      <c r="X1296" s="5" t="e">
        <f>stat_prod_calc_test_venusaur[[#This Row],[Column1]]=stat_prod_calc_test_venusaur[[#This Row],[sg_gl_%sp]]</f>
        <v>#N/A</v>
      </c>
      <c r="Y1296" s="5">
        <f>stat_prod_calc_test_venusaur[[#This Row],[ul_stat_product]]/$L$66*100</f>
        <v>97.587173341042558</v>
      </c>
      <c r="Z1296" s="5" t="e">
        <f>INDEX(sgStats[gl_rank],MATCH(stat_prod_calc_test_venusaur[[#This Row],[iv_str]],sgStats[ul_iv_string],0))</f>
        <v>#N/A</v>
      </c>
      <c r="AA1296" s="5" t="e">
        <f>stat_prod_calc_test_venusaur[[#This Row],[sg_ul_rank]]=stat_prod_calc_test_venusaur[[#This Row],[ul_rank]]</f>
        <v>#N/A</v>
      </c>
      <c r="AB1296" s="5">
        <f>ROUND(stat_prod_calc_test_venusaur[[#This Row],[ul_stat_product]],1)</f>
        <v>3858.3</v>
      </c>
      <c r="AC1296" s="5" t="e">
        <f>INDEX(sgStats[ul_prod],MATCH(stat_prod_calc_test_venusaur[[#This Row],[iv_str]],sgStats[ul_iv_string],0))</f>
        <v>#N/A</v>
      </c>
    </row>
    <row r="1297" spans="1:29" x14ac:dyDescent="0.25">
      <c r="A1297" s="5" t="s">
        <v>36</v>
      </c>
      <c r="B1297" s="5" t="s">
        <v>1980</v>
      </c>
      <c r="C1297">
        <v>20.5</v>
      </c>
      <c r="D1297">
        <v>1480</v>
      </c>
      <c r="E1297">
        <v>123</v>
      </c>
      <c r="F1297">
        <v>1762.3579999999999</v>
      </c>
      <c r="G1297">
        <v>1944</v>
      </c>
      <c r="H1297">
        <v>52.527000000000001</v>
      </c>
      <c r="I1297">
        <v>39</v>
      </c>
      <c r="J1297">
        <v>2491</v>
      </c>
      <c r="K1297">
        <v>160</v>
      </c>
      <c r="L1297">
        <v>3858.2370000000001</v>
      </c>
      <c r="M1297">
        <v>1296</v>
      </c>
      <c r="N1297">
        <v>66.275999999999996</v>
      </c>
      <c r="O1297">
        <v>3</v>
      </c>
      <c r="P1297" t="e">
        <f>INDEX(sgStats[gl_rank],MATCH(stat_prod_calc_test_venusaur[[#This Row],[iv_str]],sgStats[gl_iv_string],0))</f>
        <v>#N/A</v>
      </c>
      <c r="Q1297" t="e">
        <f>stat_prod_calc_test_venusaur[[#This Row],[sg_gl_rank]]=stat_prod_calc_test_venusaur[[#This Row],[gl_rank]]</f>
        <v>#N/A</v>
      </c>
      <c r="R1297">
        <f>ROUND(stat_prod_calc_test_venusaur[[#This Row],[gl_stat_product]],1)</f>
        <v>1762.4</v>
      </c>
      <c r="S1297" s="6" t="e">
        <f>INDEX(sgStats[gl_prod],MATCH(stat_prod_calc_test_venusaur[[#This Row],[iv_str]],sgStats[gl_iv_string],0))</f>
        <v>#N/A</v>
      </c>
      <c r="T1297" s="5">
        <f>ROUND(stat_prod_calc_test_venusaur[[#This Row],[gl_percent_rank]],2)</f>
        <v>52.53</v>
      </c>
      <c r="U1297" s="5" t="e">
        <f>INDEX(sgStats[gl_percent_sp],MATCH(stat_prod_calc_test_venusaur[[#This Row],[iv_str]],sgStats[gl_iv_string],0))</f>
        <v>#N/A</v>
      </c>
      <c r="V1297" s="5" t="e">
        <f>stat_prod_calc_test_venusaur[[#This Row],[my_gl_%sp]]=stat_prod_calc_test_venusaur[[#This Row],[sg_gl_%sp]]</f>
        <v>#N/A</v>
      </c>
      <c r="W1297" s="5">
        <f>ROUND(stat_prod_calc_test_venusaur[[#This Row],[gl_stat_product]]/$F$2*100,2)</f>
        <v>96.48</v>
      </c>
      <c r="X1297" s="5" t="e">
        <f>stat_prod_calc_test_venusaur[[#This Row],[Column1]]=stat_prod_calc_test_venusaur[[#This Row],[sg_gl_%sp]]</f>
        <v>#N/A</v>
      </c>
      <c r="Y1297" s="5">
        <f>stat_prod_calc_test_venusaur[[#This Row],[ul_stat_product]]/$L$66*100</f>
        <v>97.585402848924161</v>
      </c>
      <c r="Z1297" s="5" t="e">
        <f>INDEX(sgStats[gl_rank],MATCH(stat_prod_calc_test_venusaur[[#This Row],[iv_str]],sgStats[ul_iv_string],0))</f>
        <v>#N/A</v>
      </c>
      <c r="AA1297" s="5" t="e">
        <f>stat_prod_calc_test_venusaur[[#This Row],[sg_ul_rank]]=stat_prod_calc_test_venusaur[[#This Row],[ul_rank]]</f>
        <v>#N/A</v>
      </c>
      <c r="AB1297" s="5">
        <f>ROUND(stat_prod_calc_test_venusaur[[#This Row],[ul_stat_product]],1)</f>
        <v>3858.2</v>
      </c>
      <c r="AC1297" s="5" t="e">
        <f>INDEX(sgStats[ul_prod],MATCH(stat_prod_calc_test_venusaur[[#This Row],[iv_str]],sgStats[ul_iv_string],0))</f>
        <v>#N/A</v>
      </c>
    </row>
    <row r="1298" spans="1:29" x14ac:dyDescent="0.25">
      <c r="A1298" s="5" t="s">
        <v>36</v>
      </c>
      <c r="B1298" s="5" t="s">
        <v>1981</v>
      </c>
      <c r="C1298">
        <v>20.5</v>
      </c>
      <c r="D1298">
        <v>1476</v>
      </c>
      <c r="E1298">
        <v>123</v>
      </c>
      <c r="F1298">
        <v>1762.3579999999999</v>
      </c>
      <c r="G1298">
        <v>1944</v>
      </c>
      <c r="H1298">
        <v>52.527000000000001</v>
      </c>
      <c r="I1298">
        <v>39</v>
      </c>
      <c r="J1298">
        <v>2485</v>
      </c>
      <c r="K1298">
        <v>160</v>
      </c>
      <c r="L1298">
        <v>3858.2370000000001</v>
      </c>
      <c r="M1298">
        <v>1296</v>
      </c>
      <c r="N1298">
        <v>66.275999999999996</v>
      </c>
      <c r="O1298">
        <v>3</v>
      </c>
      <c r="P1298" t="e">
        <f>INDEX(sgStats[gl_rank],MATCH(stat_prod_calc_test_venusaur[[#This Row],[iv_str]],sgStats[gl_iv_string],0))</f>
        <v>#N/A</v>
      </c>
      <c r="Q1298" t="e">
        <f>stat_prod_calc_test_venusaur[[#This Row],[sg_gl_rank]]=stat_prod_calc_test_venusaur[[#This Row],[gl_rank]]</f>
        <v>#N/A</v>
      </c>
      <c r="R1298">
        <f>ROUND(stat_prod_calc_test_venusaur[[#This Row],[gl_stat_product]],1)</f>
        <v>1762.4</v>
      </c>
      <c r="S1298" s="6" t="e">
        <f>INDEX(sgStats[gl_prod],MATCH(stat_prod_calc_test_venusaur[[#This Row],[iv_str]],sgStats[gl_iv_string],0))</f>
        <v>#N/A</v>
      </c>
      <c r="T1298" s="5">
        <f>ROUND(stat_prod_calc_test_venusaur[[#This Row],[gl_percent_rank]],2)</f>
        <v>52.53</v>
      </c>
      <c r="U1298" s="5" t="e">
        <f>INDEX(sgStats[gl_percent_sp],MATCH(stat_prod_calc_test_venusaur[[#This Row],[iv_str]],sgStats[gl_iv_string],0))</f>
        <v>#N/A</v>
      </c>
      <c r="V1298" s="5" t="e">
        <f>stat_prod_calc_test_venusaur[[#This Row],[my_gl_%sp]]=stat_prod_calc_test_venusaur[[#This Row],[sg_gl_%sp]]</f>
        <v>#N/A</v>
      </c>
      <c r="W1298" s="5">
        <f>ROUND(stat_prod_calc_test_venusaur[[#This Row],[gl_stat_product]]/$F$2*100,2)</f>
        <v>96.48</v>
      </c>
      <c r="X1298" s="5" t="e">
        <f>stat_prod_calc_test_venusaur[[#This Row],[Column1]]=stat_prod_calc_test_venusaur[[#This Row],[sg_gl_%sp]]</f>
        <v>#N/A</v>
      </c>
      <c r="Y1298" s="5">
        <f>stat_prod_calc_test_venusaur[[#This Row],[ul_stat_product]]/$L$66*100</f>
        <v>97.585402848924161</v>
      </c>
      <c r="Z1298" s="5" t="e">
        <f>INDEX(sgStats[gl_rank],MATCH(stat_prod_calc_test_venusaur[[#This Row],[iv_str]],sgStats[ul_iv_string],0))</f>
        <v>#N/A</v>
      </c>
      <c r="AA1298" s="5" t="e">
        <f>stat_prod_calc_test_venusaur[[#This Row],[sg_ul_rank]]=stat_prod_calc_test_venusaur[[#This Row],[ul_rank]]</f>
        <v>#N/A</v>
      </c>
      <c r="AB1298" s="5">
        <f>ROUND(stat_prod_calc_test_venusaur[[#This Row],[ul_stat_product]],1)</f>
        <v>3858.2</v>
      </c>
      <c r="AC1298" s="5" t="e">
        <f>INDEX(sgStats[ul_prod],MATCH(stat_prod_calc_test_venusaur[[#This Row],[iv_str]],sgStats[ul_iv_string],0))</f>
        <v>#N/A</v>
      </c>
    </row>
    <row r="1299" spans="1:29" x14ac:dyDescent="0.25">
      <c r="A1299" s="5" t="s">
        <v>36</v>
      </c>
      <c r="B1299" s="5" t="s">
        <v>231</v>
      </c>
      <c r="C1299">
        <v>21.5</v>
      </c>
      <c r="D1299">
        <v>1499</v>
      </c>
      <c r="E1299">
        <v>117</v>
      </c>
      <c r="F1299">
        <v>1813.356</v>
      </c>
      <c r="G1299">
        <v>195</v>
      </c>
      <c r="H1299">
        <v>95.263000000000005</v>
      </c>
      <c r="I1299">
        <v>41</v>
      </c>
      <c r="J1299">
        <v>2471</v>
      </c>
      <c r="K1299">
        <v>151</v>
      </c>
      <c r="L1299">
        <v>3858.2289999999998</v>
      </c>
      <c r="M1299">
        <v>1298</v>
      </c>
      <c r="N1299">
        <v>66.197999999999993</v>
      </c>
      <c r="O1299">
        <v>3</v>
      </c>
      <c r="P1299">
        <f>INDEX(sgStats[gl_rank],MATCH(stat_prod_calc_test_venusaur[[#This Row],[iv_str]],sgStats[gl_iv_string],0))</f>
        <v>195</v>
      </c>
      <c r="Q1299" t="b">
        <f>stat_prod_calc_test_venusaur[[#This Row],[sg_gl_rank]]=stat_prod_calc_test_venusaur[[#This Row],[gl_rank]]</f>
        <v>1</v>
      </c>
      <c r="R1299">
        <f>ROUND(stat_prod_calc_test_venusaur[[#This Row],[gl_stat_product]],1)</f>
        <v>1813.4</v>
      </c>
      <c r="S1299" s="6">
        <f>INDEX(sgStats[gl_prod],MATCH(stat_prod_calc_test_venusaur[[#This Row],[iv_str]],sgStats[gl_iv_string],0))</f>
        <v>1813.4</v>
      </c>
      <c r="T1299" s="5">
        <f>ROUND(stat_prod_calc_test_venusaur[[#This Row],[gl_percent_rank]],2)</f>
        <v>95.26</v>
      </c>
      <c r="U1299" s="5">
        <f>INDEX(sgStats[gl_percent_sp],MATCH(stat_prod_calc_test_venusaur[[#This Row],[iv_str]],sgStats[gl_iv_string],0))</f>
        <v>97.88</v>
      </c>
      <c r="V1299" s="5" t="b">
        <f>stat_prod_calc_test_venusaur[[#This Row],[my_gl_%sp]]=stat_prod_calc_test_venusaur[[#This Row],[sg_gl_%sp]]</f>
        <v>0</v>
      </c>
      <c r="W1299" s="5">
        <f>ROUND(stat_prod_calc_test_venusaur[[#This Row],[gl_stat_product]]/$F$2*100,2)</f>
        <v>99.27</v>
      </c>
      <c r="X1299" s="5" t="b">
        <f>stat_prod_calc_test_venusaur[[#This Row],[Column1]]=stat_prod_calc_test_venusaur[[#This Row],[sg_gl_%sp]]</f>
        <v>0</v>
      </c>
      <c r="Y1299" s="5">
        <f>stat_prod_calc_test_venusaur[[#This Row],[ul_stat_product]]/$L$66*100</f>
        <v>97.585200506967766</v>
      </c>
      <c r="Z1299" s="5" t="e">
        <f>INDEX(sgStats[gl_rank],MATCH(stat_prod_calc_test_venusaur[[#This Row],[iv_str]],sgStats[ul_iv_string],0))</f>
        <v>#N/A</v>
      </c>
      <c r="AA1299" s="5" t="e">
        <f>stat_prod_calc_test_venusaur[[#This Row],[sg_ul_rank]]=stat_prod_calc_test_venusaur[[#This Row],[ul_rank]]</f>
        <v>#N/A</v>
      </c>
      <c r="AB1299" s="5">
        <f>ROUND(stat_prod_calc_test_venusaur[[#This Row],[ul_stat_product]],1)</f>
        <v>3858.2</v>
      </c>
      <c r="AC1299" s="5" t="e">
        <f>INDEX(sgStats[ul_prod],MATCH(stat_prod_calc_test_venusaur[[#This Row],[iv_str]],sgStats[ul_iv_string],0))</f>
        <v>#N/A</v>
      </c>
    </row>
    <row r="1300" spans="1:29" x14ac:dyDescent="0.25">
      <c r="A1300" s="5" t="s">
        <v>36</v>
      </c>
      <c r="B1300" s="5" t="s">
        <v>2274</v>
      </c>
      <c r="C1300">
        <v>21</v>
      </c>
      <c r="D1300">
        <v>1479</v>
      </c>
      <c r="E1300">
        <v>116</v>
      </c>
      <c r="F1300">
        <v>1756.0350000000001</v>
      </c>
      <c r="G1300">
        <v>2237</v>
      </c>
      <c r="H1300">
        <v>45.347999999999999</v>
      </c>
      <c r="I1300">
        <v>41</v>
      </c>
      <c r="J1300">
        <v>2496</v>
      </c>
      <c r="K1300">
        <v>151</v>
      </c>
      <c r="L1300">
        <v>3858.2289999999998</v>
      </c>
      <c r="M1300">
        <v>1298</v>
      </c>
      <c r="N1300">
        <v>66.197999999999993</v>
      </c>
      <c r="O1300">
        <v>3</v>
      </c>
      <c r="P1300" t="e">
        <f>INDEX(sgStats[gl_rank],MATCH(stat_prod_calc_test_venusaur[[#This Row],[iv_str]],sgStats[gl_iv_string],0))</f>
        <v>#N/A</v>
      </c>
      <c r="Q1300" t="e">
        <f>stat_prod_calc_test_venusaur[[#This Row],[sg_gl_rank]]=stat_prod_calc_test_venusaur[[#This Row],[gl_rank]]</f>
        <v>#N/A</v>
      </c>
      <c r="R1300">
        <f>ROUND(stat_prod_calc_test_venusaur[[#This Row],[gl_stat_product]],1)</f>
        <v>1756</v>
      </c>
      <c r="S1300" s="6" t="e">
        <f>INDEX(sgStats[gl_prod],MATCH(stat_prod_calc_test_venusaur[[#This Row],[iv_str]],sgStats[gl_iv_string],0))</f>
        <v>#N/A</v>
      </c>
      <c r="T1300" s="5">
        <f>ROUND(stat_prod_calc_test_venusaur[[#This Row],[gl_percent_rank]],2)</f>
        <v>45.35</v>
      </c>
      <c r="U1300" s="5" t="e">
        <f>INDEX(sgStats[gl_percent_sp],MATCH(stat_prod_calc_test_venusaur[[#This Row],[iv_str]],sgStats[gl_iv_string],0))</f>
        <v>#N/A</v>
      </c>
      <c r="V1300" s="5" t="e">
        <f>stat_prod_calc_test_venusaur[[#This Row],[my_gl_%sp]]=stat_prod_calc_test_venusaur[[#This Row],[sg_gl_%sp]]</f>
        <v>#N/A</v>
      </c>
      <c r="W1300" s="5">
        <f>ROUND(stat_prod_calc_test_venusaur[[#This Row],[gl_stat_product]]/$F$2*100,2)</f>
        <v>96.14</v>
      </c>
      <c r="X1300" s="5" t="e">
        <f>stat_prod_calc_test_venusaur[[#This Row],[Column1]]=stat_prod_calc_test_venusaur[[#This Row],[sg_gl_%sp]]</f>
        <v>#N/A</v>
      </c>
      <c r="Y1300" s="5">
        <f>stat_prod_calc_test_venusaur[[#This Row],[ul_stat_product]]/$L$66*100</f>
        <v>97.585200506967766</v>
      </c>
      <c r="Z1300" s="5" t="e">
        <f>INDEX(sgStats[gl_rank],MATCH(stat_prod_calc_test_venusaur[[#This Row],[iv_str]],sgStats[ul_iv_string],0))</f>
        <v>#N/A</v>
      </c>
      <c r="AA1300" s="5" t="e">
        <f>stat_prod_calc_test_venusaur[[#This Row],[sg_ul_rank]]=stat_prod_calc_test_venusaur[[#This Row],[ul_rank]]</f>
        <v>#N/A</v>
      </c>
      <c r="AB1300" s="5">
        <f>ROUND(stat_prod_calc_test_venusaur[[#This Row],[ul_stat_product]],1)</f>
        <v>3858.2</v>
      </c>
      <c r="AC1300" s="5" t="e">
        <f>INDEX(sgStats[ul_prod],MATCH(stat_prod_calc_test_venusaur[[#This Row],[iv_str]],sgStats[ul_iv_string],0))</f>
        <v>#N/A</v>
      </c>
    </row>
    <row r="1301" spans="1:29" x14ac:dyDescent="0.25">
      <c r="A1301" s="5" t="s">
        <v>36</v>
      </c>
      <c r="B1301" s="5" t="s">
        <v>2275</v>
      </c>
      <c r="C1301">
        <v>21</v>
      </c>
      <c r="D1301">
        <v>1468</v>
      </c>
      <c r="E1301">
        <v>116</v>
      </c>
      <c r="F1301">
        <v>1756.0350000000001</v>
      </c>
      <c r="G1301">
        <v>2237</v>
      </c>
      <c r="H1301">
        <v>45.347999999999999</v>
      </c>
      <c r="I1301">
        <v>41</v>
      </c>
      <c r="J1301">
        <v>2478</v>
      </c>
      <c r="K1301">
        <v>151</v>
      </c>
      <c r="L1301">
        <v>3858.2289999999998</v>
      </c>
      <c r="M1301">
        <v>1298</v>
      </c>
      <c r="N1301">
        <v>66.197999999999993</v>
      </c>
      <c r="O1301">
        <v>3</v>
      </c>
      <c r="P1301" t="e">
        <f>INDEX(sgStats[gl_rank],MATCH(stat_prod_calc_test_venusaur[[#This Row],[iv_str]],sgStats[gl_iv_string],0))</f>
        <v>#N/A</v>
      </c>
      <c r="Q1301" t="e">
        <f>stat_prod_calc_test_venusaur[[#This Row],[sg_gl_rank]]=stat_prod_calc_test_venusaur[[#This Row],[gl_rank]]</f>
        <v>#N/A</v>
      </c>
      <c r="R1301">
        <f>ROUND(stat_prod_calc_test_venusaur[[#This Row],[gl_stat_product]],1)</f>
        <v>1756</v>
      </c>
      <c r="S1301" s="6" t="e">
        <f>INDEX(sgStats[gl_prod],MATCH(stat_prod_calc_test_venusaur[[#This Row],[iv_str]],sgStats[gl_iv_string],0))</f>
        <v>#N/A</v>
      </c>
      <c r="T1301" s="5">
        <f>ROUND(stat_prod_calc_test_venusaur[[#This Row],[gl_percent_rank]],2)</f>
        <v>45.35</v>
      </c>
      <c r="U1301" s="5" t="e">
        <f>INDEX(sgStats[gl_percent_sp],MATCH(stat_prod_calc_test_venusaur[[#This Row],[iv_str]],sgStats[gl_iv_string],0))</f>
        <v>#N/A</v>
      </c>
      <c r="V1301" s="5" t="e">
        <f>stat_prod_calc_test_venusaur[[#This Row],[my_gl_%sp]]=stat_prod_calc_test_venusaur[[#This Row],[sg_gl_%sp]]</f>
        <v>#N/A</v>
      </c>
      <c r="W1301" s="5">
        <f>ROUND(stat_prod_calc_test_venusaur[[#This Row],[gl_stat_product]]/$F$2*100,2)</f>
        <v>96.14</v>
      </c>
      <c r="X1301" s="5" t="e">
        <f>stat_prod_calc_test_venusaur[[#This Row],[Column1]]=stat_prod_calc_test_venusaur[[#This Row],[sg_gl_%sp]]</f>
        <v>#N/A</v>
      </c>
      <c r="Y1301" s="5">
        <f>stat_prod_calc_test_venusaur[[#This Row],[ul_stat_product]]/$L$66*100</f>
        <v>97.585200506967766</v>
      </c>
      <c r="Z1301" s="5" t="e">
        <f>INDEX(sgStats[gl_rank],MATCH(stat_prod_calc_test_venusaur[[#This Row],[iv_str]],sgStats[ul_iv_string],0))</f>
        <v>#N/A</v>
      </c>
      <c r="AA1301" s="5" t="e">
        <f>stat_prod_calc_test_venusaur[[#This Row],[sg_ul_rank]]=stat_prod_calc_test_venusaur[[#This Row],[ul_rank]]</f>
        <v>#N/A</v>
      </c>
      <c r="AB1301" s="5">
        <f>ROUND(stat_prod_calc_test_venusaur[[#This Row],[ul_stat_product]],1)</f>
        <v>3858.2</v>
      </c>
      <c r="AC1301" s="5" t="e">
        <f>INDEX(sgStats[ul_prod],MATCH(stat_prod_calc_test_venusaur[[#This Row],[iv_str]],sgStats[ul_iv_string],0))</f>
        <v>#N/A</v>
      </c>
    </row>
    <row r="1302" spans="1:29" x14ac:dyDescent="0.25">
      <c r="A1302" s="5" t="s">
        <v>36</v>
      </c>
      <c r="B1302" s="5" t="s">
        <v>296</v>
      </c>
      <c r="C1302">
        <v>21.5</v>
      </c>
      <c r="D1302">
        <v>1495</v>
      </c>
      <c r="E1302">
        <v>126</v>
      </c>
      <c r="F1302">
        <v>1809.03</v>
      </c>
      <c r="G1302">
        <v>260</v>
      </c>
      <c r="H1302">
        <v>93.650999999999996</v>
      </c>
      <c r="I1302">
        <v>41</v>
      </c>
      <c r="J1302">
        <v>2465</v>
      </c>
      <c r="K1302">
        <v>163</v>
      </c>
      <c r="L1302">
        <v>3858.127</v>
      </c>
      <c r="M1302">
        <v>1301</v>
      </c>
      <c r="N1302">
        <v>66.171999999999997</v>
      </c>
      <c r="O1302">
        <v>3</v>
      </c>
      <c r="P1302" t="e">
        <f>INDEX(sgStats[gl_rank],MATCH(stat_prod_calc_test_venusaur[[#This Row],[iv_str]],sgStats[gl_iv_string],0))</f>
        <v>#N/A</v>
      </c>
      <c r="Q1302" t="e">
        <f>stat_prod_calc_test_venusaur[[#This Row],[sg_gl_rank]]=stat_prod_calc_test_venusaur[[#This Row],[gl_rank]]</f>
        <v>#N/A</v>
      </c>
      <c r="R1302">
        <f>ROUND(stat_prod_calc_test_venusaur[[#This Row],[gl_stat_product]],1)</f>
        <v>1809</v>
      </c>
      <c r="S1302" s="6" t="e">
        <f>INDEX(sgStats[gl_prod],MATCH(stat_prod_calc_test_venusaur[[#This Row],[iv_str]],sgStats[gl_iv_string],0))</f>
        <v>#N/A</v>
      </c>
      <c r="T1302" s="5">
        <f>ROUND(stat_prod_calc_test_venusaur[[#This Row],[gl_percent_rank]],2)</f>
        <v>93.65</v>
      </c>
      <c r="U1302" s="5" t="e">
        <f>INDEX(sgStats[gl_percent_sp],MATCH(stat_prod_calc_test_venusaur[[#This Row],[iv_str]],sgStats[gl_iv_string],0))</f>
        <v>#N/A</v>
      </c>
      <c r="V1302" s="5" t="e">
        <f>stat_prod_calc_test_venusaur[[#This Row],[my_gl_%sp]]=stat_prod_calc_test_venusaur[[#This Row],[sg_gl_%sp]]</f>
        <v>#N/A</v>
      </c>
      <c r="W1302" s="5">
        <f>ROUND(stat_prod_calc_test_venusaur[[#This Row],[gl_stat_product]]/$F$2*100,2)</f>
        <v>99.04</v>
      </c>
      <c r="X1302" s="5" t="e">
        <f>stat_prod_calc_test_venusaur[[#This Row],[Column1]]=stat_prod_calc_test_venusaur[[#This Row],[sg_gl_%sp]]</f>
        <v>#N/A</v>
      </c>
      <c r="Y1302" s="5">
        <f>stat_prod_calc_test_venusaur[[#This Row],[ul_stat_product]]/$L$66*100</f>
        <v>97.582620647023816</v>
      </c>
      <c r="Z1302" s="5" t="e">
        <f>INDEX(sgStats[gl_rank],MATCH(stat_prod_calc_test_venusaur[[#This Row],[iv_str]],sgStats[ul_iv_string],0))</f>
        <v>#N/A</v>
      </c>
      <c r="AA1302" s="5" t="e">
        <f>stat_prod_calc_test_venusaur[[#This Row],[sg_ul_rank]]=stat_prod_calc_test_venusaur[[#This Row],[ul_rank]]</f>
        <v>#N/A</v>
      </c>
      <c r="AB1302" s="5">
        <f>ROUND(stat_prod_calc_test_venusaur[[#This Row],[ul_stat_product]],1)</f>
        <v>3858.1</v>
      </c>
      <c r="AC1302" s="5" t="e">
        <f>INDEX(sgStats[ul_prod],MATCH(stat_prod_calc_test_venusaur[[#This Row],[iv_str]],sgStats[ul_iv_string],0))</f>
        <v>#N/A</v>
      </c>
    </row>
    <row r="1303" spans="1:29" x14ac:dyDescent="0.25">
      <c r="A1303" s="5" t="s">
        <v>36</v>
      </c>
      <c r="B1303" s="5" t="s">
        <v>132</v>
      </c>
      <c r="C1303">
        <v>21.5</v>
      </c>
      <c r="D1303">
        <v>1500</v>
      </c>
      <c r="E1303">
        <v>123</v>
      </c>
      <c r="F1303">
        <v>1821.8309999999999</v>
      </c>
      <c r="G1303">
        <v>96</v>
      </c>
      <c r="H1303">
        <v>97.68</v>
      </c>
      <c r="I1303">
        <v>41</v>
      </c>
      <c r="J1303">
        <v>2473</v>
      </c>
      <c r="K1303">
        <v>158</v>
      </c>
      <c r="L1303">
        <v>3858.1030000000001</v>
      </c>
      <c r="M1303">
        <v>1302</v>
      </c>
      <c r="N1303">
        <v>66.146000000000001</v>
      </c>
      <c r="O1303">
        <v>3</v>
      </c>
      <c r="P1303">
        <f>INDEX(sgStats[gl_rank],MATCH(stat_prod_calc_test_venusaur[[#This Row],[iv_str]],sgStats[gl_iv_string],0))</f>
        <v>96</v>
      </c>
      <c r="Q1303" t="b">
        <f>stat_prod_calc_test_venusaur[[#This Row],[sg_gl_rank]]=stat_prod_calc_test_venusaur[[#This Row],[gl_rank]]</f>
        <v>1</v>
      </c>
      <c r="R1303">
        <f>ROUND(stat_prod_calc_test_venusaur[[#This Row],[gl_stat_product]],1)</f>
        <v>1821.8</v>
      </c>
      <c r="S1303" s="6">
        <f>INDEX(sgStats[gl_prod],MATCH(stat_prod_calc_test_venusaur[[#This Row],[iv_str]],sgStats[gl_iv_string],0))</f>
        <v>1821.8</v>
      </c>
      <c r="T1303" s="5">
        <f>ROUND(stat_prod_calc_test_venusaur[[#This Row],[gl_percent_rank]],2)</f>
        <v>97.68</v>
      </c>
      <c r="U1303" s="5">
        <f>INDEX(sgStats[gl_percent_sp],MATCH(stat_prod_calc_test_venusaur[[#This Row],[iv_str]],sgStats[gl_iv_string],0))</f>
        <v>98.34</v>
      </c>
      <c r="V1303" s="5" t="b">
        <f>stat_prod_calc_test_venusaur[[#This Row],[my_gl_%sp]]=stat_prod_calc_test_venusaur[[#This Row],[sg_gl_%sp]]</f>
        <v>0</v>
      </c>
      <c r="W1303" s="5">
        <f>ROUND(stat_prod_calc_test_venusaur[[#This Row],[gl_stat_product]]/$F$2*100,2)</f>
        <v>99.74</v>
      </c>
      <c r="X1303" s="5" t="b">
        <f>stat_prod_calc_test_venusaur[[#This Row],[Column1]]=stat_prod_calc_test_venusaur[[#This Row],[sg_gl_%sp]]</f>
        <v>0</v>
      </c>
      <c r="Y1303" s="5">
        <f>stat_prod_calc_test_venusaur[[#This Row],[ul_stat_product]]/$L$66*100</f>
        <v>97.582013621154644</v>
      </c>
      <c r="Z1303" s="5" t="e">
        <f>INDEX(sgStats[gl_rank],MATCH(stat_prod_calc_test_venusaur[[#This Row],[iv_str]],sgStats[ul_iv_string],0))</f>
        <v>#N/A</v>
      </c>
      <c r="AA1303" s="5" t="e">
        <f>stat_prod_calc_test_venusaur[[#This Row],[sg_ul_rank]]=stat_prod_calc_test_venusaur[[#This Row],[ul_rank]]</f>
        <v>#N/A</v>
      </c>
      <c r="AB1303" s="5">
        <f>ROUND(stat_prod_calc_test_venusaur[[#This Row],[ul_stat_product]],1)</f>
        <v>3858.1</v>
      </c>
      <c r="AC1303" s="5" t="e">
        <f>INDEX(sgStats[ul_prod],MATCH(stat_prod_calc_test_venusaur[[#This Row],[iv_str]],sgStats[ul_iv_string],0))</f>
        <v>#N/A</v>
      </c>
    </row>
    <row r="1304" spans="1:29" x14ac:dyDescent="0.25">
      <c r="A1304" s="5" t="s">
        <v>36</v>
      </c>
      <c r="B1304" s="5" t="s">
        <v>1051</v>
      </c>
      <c r="C1304">
        <v>21</v>
      </c>
      <c r="D1304">
        <v>1493</v>
      </c>
      <c r="E1304">
        <v>124</v>
      </c>
      <c r="F1304">
        <v>1782.8119999999999</v>
      </c>
      <c r="G1304">
        <v>1015</v>
      </c>
      <c r="H1304">
        <v>75.213999999999999</v>
      </c>
      <c r="I1304">
        <v>40</v>
      </c>
      <c r="J1304">
        <v>2489</v>
      </c>
      <c r="K1304">
        <v>161</v>
      </c>
      <c r="L1304">
        <v>3858.0479999999998</v>
      </c>
      <c r="M1304">
        <v>1303</v>
      </c>
      <c r="N1304">
        <v>66.12</v>
      </c>
      <c r="O1304">
        <v>3</v>
      </c>
      <c r="P1304" t="e">
        <f>INDEX(sgStats[gl_rank],MATCH(stat_prod_calc_test_venusaur[[#This Row],[iv_str]],sgStats[gl_iv_string],0))</f>
        <v>#N/A</v>
      </c>
      <c r="Q1304" t="e">
        <f>stat_prod_calc_test_venusaur[[#This Row],[sg_gl_rank]]=stat_prod_calc_test_venusaur[[#This Row],[gl_rank]]</f>
        <v>#N/A</v>
      </c>
      <c r="R1304">
        <f>ROUND(stat_prod_calc_test_venusaur[[#This Row],[gl_stat_product]],1)</f>
        <v>1782.8</v>
      </c>
      <c r="S1304" s="6" t="e">
        <f>INDEX(sgStats[gl_prod],MATCH(stat_prod_calc_test_venusaur[[#This Row],[iv_str]],sgStats[gl_iv_string],0))</f>
        <v>#N/A</v>
      </c>
      <c r="T1304" s="5">
        <f>ROUND(stat_prod_calc_test_venusaur[[#This Row],[gl_percent_rank]],2)</f>
        <v>75.209999999999994</v>
      </c>
      <c r="U1304" s="5" t="e">
        <f>INDEX(sgStats[gl_percent_sp],MATCH(stat_prod_calc_test_venusaur[[#This Row],[iv_str]],sgStats[gl_iv_string],0))</f>
        <v>#N/A</v>
      </c>
      <c r="V1304" s="5" t="e">
        <f>stat_prod_calc_test_venusaur[[#This Row],[my_gl_%sp]]=stat_prod_calc_test_venusaur[[#This Row],[sg_gl_%sp]]</f>
        <v>#N/A</v>
      </c>
      <c r="W1304" s="5">
        <f>ROUND(stat_prod_calc_test_venusaur[[#This Row],[gl_stat_product]]/$F$2*100,2)</f>
        <v>97.6</v>
      </c>
      <c r="X1304" s="5" t="e">
        <f>stat_prod_calc_test_venusaur[[#This Row],[Column1]]=stat_prod_calc_test_venusaur[[#This Row],[sg_gl_%sp]]</f>
        <v>#N/A</v>
      </c>
      <c r="Y1304" s="5">
        <f>stat_prod_calc_test_venusaur[[#This Row],[ul_stat_product]]/$L$66*100</f>
        <v>97.580622520204471</v>
      </c>
      <c r="Z1304" s="5" t="e">
        <f>INDEX(sgStats[gl_rank],MATCH(stat_prod_calc_test_venusaur[[#This Row],[iv_str]],sgStats[ul_iv_string],0))</f>
        <v>#N/A</v>
      </c>
      <c r="AA1304" s="5" t="e">
        <f>stat_prod_calc_test_venusaur[[#This Row],[sg_ul_rank]]=stat_prod_calc_test_venusaur[[#This Row],[ul_rank]]</f>
        <v>#N/A</v>
      </c>
      <c r="AB1304" s="5">
        <f>ROUND(stat_prod_calc_test_venusaur[[#This Row],[ul_stat_product]],1)</f>
        <v>3858</v>
      </c>
      <c r="AC1304" s="5" t="e">
        <f>INDEX(sgStats[ul_prod],MATCH(stat_prod_calc_test_venusaur[[#This Row],[iv_str]],sgStats[ul_iv_string],0))</f>
        <v>#N/A</v>
      </c>
    </row>
    <row r="1305" spans="1:29" x14ac:dyDescent="0.25">
      <c r="A1305" s="5" t="s">
        <v>36</v>
      </c>
      <c r="B1305" s="5" t="s">
        <v>1928</v>
      </c>
      <c r="C1305">
        <v>20.5</v>
      </c>
      <c r="D1305">
        <v>1484</v>
      </c>
      <c r="E1305">
        <v>120</v>
      </c>
      <c r="F1305">
        <v>1763.3589999999999</v>
      </c>
      <c r="G1305">
        <v>1890</v>
      </c>
      <c r="H1305">
        <v>53.796999999999997</v>
      </c>
      <c r="I1305">
        <v>39</v>
      </c>
      <c r="J1305">
        <v>2498</v>
      </c>
      <c r="K1305">
        <v>156</v>
      </c>
      <c r="L1305">
        <v>3858.0160000000001</v>
      </c>
      <c r="M1305">
        <v>1304</v>
      </c>
      <c r="N1305">
        <v>66.093999999999994</v>
      </c>
      <c r="O1305">
        <v>3</v>
      </c>
      <c r="P1305" t="e">
        <f>INDEX(sgStats[gl_rank],MATCH(stat_prod_calc_test_venusaur[[#This Row],[iv_str]],sgStats[gl_iv_string],0))</f>
        <v>#N/A</v>
      </c>
      <c r="Q1305" t="e">
        <f>stat_prod_calc_test_venusaur[[#This Row],[sg_gl_rank]]=stat_prod_calc_test_venusaur[[#This Row],[gl_rank]]</f>
        <v>#N/A</v>
      </c>
      <c r="R1305">
        <f>ROUND(stat_prod_calc_test_venusaur[[#This Row],[gl_stat_product]],1)</f>
        <v>1763.4</v>
      </c>
      <c r="S1305" s="6" t="e">
        <f>INDEX(sgStats[gl_prod],MATCH(stat_prod_calc_test_venusaur[[#This Row],[iv_str]],sgStats[gl_iv_string],0))</f>
        <v>#N/A</v>
      </c>
      <c r="T1305" s="5">
        <f>ROUND(stat_prod_calc_test_venusaur[[#This Row],[gl_percent_rank]],2)</f>
        <v>53.8</v>
      </c>
      <c r="U1305" s="5" t="e">
        <f>INDEX(sgStats[gl_percent_sp],MATCH(stat_prod_calc_test_venusaur[[#This Row],[iv_str]],sgStats[gl_iv_string],0))</f>
        <v>#N/A</v>
      </c>
      <c r="V1305" s="5" t="e">
        <f>stat_prod_calc_test_venusaur[[#This Row],[my_gl_%sp]]=stat_prod_calc_test_venusaur[[#This Row],[sg_gl_%sp]]</f>
        <v>#N/A</v>
      </c>
      <c r="W1305" s="5">
        <f>ROUND(stat_prod_calc_test_venusaur[[#This Row],[gl_stat_product]]/$F$2*100,2)</f>
        <v>96.54</v>
      </c>
      <c r="X1305" s="5" t="e">
        <f>stat_prod_calc_test_venusaur[[#This Row],[Column1]]=stat_prod_calc_test_venusaur[[#This Row],[sg_gl_%sp]]</f>
        <v>#N/A</v>
      </c>
      <c r="Y1305" s="5">
        <f>stat_prod_calc_test_venusaur[[#This Row],[ul_stat_product]]/$L$66*100</f>
        <v>97.579813152378918</v>
      </c>
      <c r="Z1305" s="5" t="e">
        <f>INDEX(sgStats[gl_rank],MATCH(stat_prod_calc_test_venusaur[[#This Row],[iv_str]],sgStats[ul_iv_string],0))</f>
        <v>#N/A</v>
      </c>
      <c r="AA1305" s="5" t="e">
        <f>stat_prod_calc_test_venusaur[[#This Row],[sg_ul_rank]]=stat_prod_calc_test_venusaur[[#This Row],[ul_rank]]</f>
        <v>#N/A</v>
      </c>
      <c r="AB1305" s="5">
        <f>ROUND(stat_prod_calc_test_venusaur[[#This Row],[ul_stat_product]],1)</f>
        <v>3858</v>
      </c>
      <c r="AC1305" s="5" t="e">
        <f>INDEX(sgStats[ul_prod],MATCH(stat_prod_calc_test_venusaur[[#This Row],[iv_str]],sgStats[ul_iv_string],0))</f>
        <v>#N/A</v>
      </c>
    </row>
    <row r="1306" spans="1:29" x14ac:dyDescent="0.25">
      <c r="A1306" s="5" t="s">
        <v>36</v>
      </c>
      <c r="B1306" s="5" t="s">
        <v>2807</v>
      </c>
      <c r="C1306">
        <v>19</v>
      </c>
      <c r="D1306">
        <v>1469</v>
      </c>
      <c r="E1306">
        <v>119</v>
      </c>
      <c r="F1306">
        <v>1744.9179999999999</v>
      </c>
      <c r="G1306">
        <v>2771</v>
      </c>
      <c r="H1306">
        <v>32.356999999999999</v>
      </c>
      <c r="I1306">
        <v>34.5</v>
      </c>
      <c r="J1306">
        <v>2495</v>
      </c>
      <c r="K1306">
        <v>155</v>
      </c>
      <c r="L1306">
        <v>3857.9639999999999</v>
      </c>
      <c r="M1306">
        <v>1305</v>
      </c>
      <c r="N1306">
        <v>66.067999999999998</v>
      </c>
      <c r="O1306">
        <v>3</v>
      </c>
      <c r="P1306" t="e">
        <f>INDEX(sgStats[gl_rank],MATCH(stat_prod_calc_test_venusaur[[#This Row],[iv_str]],sgStats[gl_iv_string],0))</f>
        <v>#N/A</v>
      </c>
      <c r="Q1306" t="e">
        <f>stat_prod_calc_test_venusaur[[#This Row],[sg_gl_rank]]=stat_prod_calc_test_venusaur[[#This Row],[gl_rank]]</f>
        <v>#N/A</v>
      </c>
      <c r="R1306">
        <f>ROUND(stat_prod_calc_test_venusaur[[#This Row],[gl_stat_product]],1)</f>
        <v>1744.9</v>
      </c>
      <c r="S1306" s="6" t="e">
        <f>INDEX(sgStats[gl_prod],MATCH(stat_prod_calc_test_venusaur[[#This Row],[iv_str]],sgStats[gl_iv_string],0))</f>
        <v>#N/A</v>
      </c>
      <c r="T1306" s="5">
        <f>ROUND(stat_prod_calc_test_venusaur[[#This Row],[gl_percent_rank]],2)</f>
        <v>32.36</v>
      </c>
      <c r="U1306" s="5" t="e">
        <f>INDEX(sgStats[gl_percent_sp],MATCH(stat_prod_calc_test_venusaur[[#This Row],[iv_str]],sgStats[gl_iv_string],0))</f>
        <v>#N/A</v>
      </c>
      <c r="V1306" s="5" t="e">
        <f>stat_prod_calc_test_venusaur[[#This Row],[my_gl_%sp]]=stat_prod_calc_test_venusaur[[#This Row],[sg_gl_%sp]]</f>
        <v>#N/A</v>
      </c>
      <c r="W1306" s="5">
        <f>ROUND(stat_prod_calc_test_venusaur[[#This Row],[gl_stat_product]]/$F$2*100,2)</f>
        <v>95.53</v>
      </c>
      <c r="X1306" s="5" t="e">
        <f>stat_prod_calc_test_venusaur[[#This Row],[Column1]]=stat_prod_calc_test_venusaur[[#This Row],[sg_gl_%sp]]</f>
        <v>#N/A</v>
      </c>
      <c r="Y1306" s="5">
        <f>stat_prod_calc_test_venusaur[[#This Row],[ul_stat_product]]/$L$66*100</f>
        <v>97.57849792966239</v>
      </c>
      <c r="Z1306" s="5" t="e">
        <f>INDEX(sgStats[gl_rank],MATCH(stat_prod_calc_test_venusaur[[#This Row],[iv_str]],sgStats[ul_iv_string],0))</f>
        <v>#N/A</v>
      </c>
      <c r="AA1306" s="5" t="e">
        <f>stat_prod_calc_test_venusaur[[#This Row],[sg_ul_rank]]=stat_prod_calc_test_venusaur[[#This Row],[ul_rank]]</f>
        <v>#N/A</v>
      </c>
      <c r="AB1306" s="5">
        <f>ROUND(stat_prod_calc_test_venusaur[[#This Row],[ul_stat_product]],1)</f>
        <v>3858</v>
      </c>
      <c r="AC1306" s="5" t="e">
        <f>INDEX(sgStats[ul_prod],MATCH(stat_prod_calc_test_venusaur[[#This Row],[iv_str]],sgStats[ul_iv_string],0))</f>
        <v>#N/A</v>
      </c>
    </row>
    <row r="1307" spans="1:29" x14ac:dyDescent="0.25">
      <c r="A1307" s="5" t="s">
        <v>36</v>
      </c>
      <c r="B1307" s="5" t="s">
        <v>2858</v>
      </c>
      <c r="C1307">
        <v>20.5</v>
      </c>
      <c r="D1307">
        <v>1466</v>
      </c>
      <c r="E1307">
        <v>118</v>
      </c>
      <c r="F1307">
        <v>1743.768</v>
      </c>
      <c r="G1307">
        <v>2822</v>
      </c>
      <c r="H1307">
        <v>31.111000000000001</v>
      </c>
      <c r="I1307">
        <v>39.5</v>
      </c>
      <c r="J1307">
        <v>2486</v>
      </c>
      <c r="K1307">
        <v>154</v>
      </c>
      <c r="L1307">
        <v>3857.819</v>
      </c>
      <c r="M1307">
        <v>1306</v>
      </c>
      <c r="N1307">
        <v>66.042000000000002</v>
      </c>
      <c r="O1307">
        <v>3</v>
      </c>
      <c r="P1307" t="e">
        <f>INDEX(sgStats[gl_rank],MATCH(stat_prod_calc_test_venusaur[[#This Row],[iv_str]],sgStats[gl_iv_string],0))</f>
        <v>#N/A</v>
      </c>
      <c r="Q1307" t="e">
        <f>stat_prod_calc_test_venusaur[[#This Row],[sg_gl_rank]]=stat_prod_calc_test_venusaur[[#This Row],[gl_rank]]</f>
        <v>#N/A</v>
      </c>
      <c r="R1307">
        <f>ROUND(stat_prod_calc_test_venusaur[[#This Row],[gl_stat_product]],1)</f>
        <v>1743.8</v>
      </c>
      <c r="S1307" s="6" t="e">
        <f>INDEX(sgStats[gl_prod],MATCH(stat_prod_calc_test_venusaur[[#This Row],[iv_str]],sgStats[gl_iv_string],0))</f>
        <v>#N/A</v>
      </c>
      <c r="T1307" s="5">
        <f>ROUND(stat_prod_calc_test_venusaur[[#This Row],[gl_percent_rank]],2)</f>
        <v>31.11</v>
      </c>
      <c r="U1307" s="5" t="e">
        <f>INDEX(sgStats[gl_percent_sp],MATCH(stat_prod_calc_test_venusaur[[#This Row],[iv_str]],sgStats[gl_iv_string],0))</f>
        <v>#N/A</v>
      </c>
      <c r="V1307" s="5" t="e">
        <f>stat_prod_calc_test_venusaur[[#This Row],[my_gl_%sp]]=stat_prod_calc_test_venusaur[[#This Row],[sg_gl_%sp]]</f>
        <v>#N/A</v>
      </c>
      <c r="W1307" s="5">
        <f>ROUND(stat_prod_calc_test_venusaur[[#This Row],[gl_stat_product]]/$F$2*100,2)</f>
        <v>95.46</v>
      </c>
      <c r="X1307" s="5" t="e">
        <f>stat_prod_calc_test_venusaur[[#This Row],[Column1]]=stat_prod_calc_test_venusaur[[#This Row],[sg_gl_%sp]]</f>
        <v>#N/A</v>
      </c>
      <c r="Y1307" s="5">
        <f>stat_prod_calc_test_venusaur[[#This Row],[ul_stat_product]]/$L$66*100</f>
        <v>97.574830481702847</v>
      </c>
      <c r="Z1307" s="5" t="e">
        <f>INDEX(sgStats[gl_rank],MATCH(stat_prod_calc_test_venusaur[[#This Row],[iv_str]],sgStats[ul_iv_string],0))</f>
        <v>#N/A</v>
      </c>
      <c r="AA1307" s="5" t="e">
        <f>stat_prod_calc_test_venusaur[[#This Row],[sg_ul_rank]]=stat_prod_calc_test_venusaur[[#This Row],[ul_rank]]</f>
        <v>#N/A</v>
      </c>
      <c r="AB1307" s="5">
        <f>ROUND(stat_prod_calc_test_venusaur[[#This Row],[ul_stat_product]],1)</f>
        <v>3857.8</v>
      </c>
      <c r="AC1307" s="5" t="e">
        <f>INDEX(sgStats[ul_prod],MATCH(stat_prod_calc_test_venusaur[[#This Row],[iv_str]],sgStats[ul_iv_string],0))</f>
        <v>#N/A</v>
      </c>
    </row>
    <row r="1308" spans="1:29" x14ac:dyDescent="0.25">
      <c r="A1308" s="5" t="s">
        <v>36</v>
      </c>
      <c r="B1308" s="5" t="s">
        <v>995</v>
      </c>
      <c r="C1308">
        <v>20.5</v>
      </c>
      <c r="D1308">
        <v>1495</v>
      </c>
      <c r="E1308">
        <v>119</v>
      </c>
      <c r="F1308">
        <v>1784.1859999999999</v>
      </c>
      <c r="G1308">
        <v>958</v>
      </c>
      <c r="H1308">
        <v>76.605999999999995</v>
      </c>
      <c r="I1308">
        <v>38.5</v>
      </c>
      <c r="J1308">
        <v>2498</v>
      </c>
      <c r="K1308">
        <v>154</v>
      </c>
      <c r="L1308">
        <v>3857.7719999999999</v>
      </c>
      <c r="M1308">
        <v>1307</v>
      </c>
      <c r="N1308">
        <v>66.016000000000005</v>
      </c>
      <c r="O1308">
        <v>3</v>
      </c>
      <c r="P1308" t="e">
        <f>INDEX(sgStats[gl_rank],MATCH(stat_prod_calc_test_venusaur[[#This Row],[iv_str]],sgStats[gl_iv_string],0))</f>
        <v>#N/A</v>
      </c>
      <c r="Q1308" t="e">
        <f>stat_prod_calc_test_venusaur[[#This Row],[sg_gl_rank]]=stat_prod_calc_test_venusaur[[#This Row],[gl_rank]]</f>
        <v>#N/A</v>
      </c>
      <c r="R1308">
        <f>ROUND(stat_prod_calc_test_venusaur[[#This Row],[gl_stat_product]],1)</f>
        <v>1784.2</v>
      </c>
      <c r="S1308" s="6" t="e">
        <f>INDEX(sgStats[gl_prod],MATCH(stat_prod_calc_test_venusaur[[#This Row],[iv_str]],sgStats[gl_iv_string],0))</f>
        <v>#N/A</v>
      </c>
      <c r="T1308" s="5">
        <f>ROUND(stat_prod_calc_test_venusaur[[#This Row],[gl_percent_rank]],2)</f>
        <v>76.61</v>
      </c>
      <c r="U1308" s="5" t="e">
        <f>INDEX(sgStats[gl_percent_sp],MATCH(stat_prod_calc_test_venusaur[[#This Row],[iv_str]],sgStats[gl_iv_string],0))</f>
        <v>#N/A</v>
      </c>
      <c r="V1308" s="5" t="e">
        <f>stat_prod_calc_test_venusaur[[#This Row],[my_gl_%sp]]=stat_prod_calc_test_venusaur[[#This Row],[sg_gl_%sp]]</f>
        <v>#N/A</v>
      </c>
      <c r="W1308" s="5">
        <f>ROUND(stat_prod_calc_test_venusaur[[#This Row],[gl_stat_product]]/$F$2*100,2)</f>
        <v>97.68</v>
      </c>
      <c r="X1308" s="5" t="e">
        <f>stat_prod_calc_test_venusaur[[#This Row],[Column1]]=stat_prod_calc_test_venusaur[[#This Row],[sg_gl_%sp]]</f>
        <v>#N/A</v>
      </c>
      <c r="Y1308" s="5">
        <f>stat_prod_calc_test_venusaur[[#This Row],[ul_stat_product]]/$L$66*100</f>
        <v>97.573641722709056</v>
      </c>
      <c r="Z1308" s="5" t="e">
        <f>INDEX(sgStats[gl_rank],MATCH(stat_prod_calc_test_venusaur[[#This Row],[iv_str]],sgStats[ul_iv_string],0))</f>
        <v>#N/A</v>
      </c>
      <c r="AA1308" s="5" t="e">
        <f>stat_prod_calc_test_venusaur[[#This Row],[sg_ul_rank]]=stat_prod_calc_test_venusaur[[#This Row],[ul_rank]]</f>
        <v>#N/A</v>
      </c>
      <c r="AB1308" s="5">
        <f>ROUND(stat_prod_calc_test_venusaur[[#This Row],[ul_stat_product]],1)</f>
        <v>3857.8</v>
      </c>
      <c r="AC1308" s="5" t="e">
        <f>INDEX(sgStats[ul_prod],MATCH(stat_prod_calc_test_venusaur[[#This Row],[iv_str]],sgStats[ul_iv_string],0))</f>
        <v>#N/A</v>
      </c>
    </row>
    <row r="1309" spans="1:29" x14ac:dyDescent="0.25">
      <c r="A1309" s="5" t="s">
        <v>36</v>
      </c>
      <c r="B1309" s="5" t="s">
        <v>693</v>
      </c>
      <c r="C1309">
        <v>20</v>
      </c>
      <c r="D1309">
        <v>1499</v>
      </c>
      <c r="E1309">
        <v>119</v>
      </c>
      <c r="F1309">
        <v>1792.9780000000001</v>
      </c>
      <c r="G1309">
        <v>657</v>
      </c>
      <c r="H1309">
        <v>83.98</v>
      </c>
      <c r="I1309">
        <v>36.5</v>
      </c>
      <c r="J1309">
        <v>2492</v>
      </c>
      <c r="K1309">
        <v>154</v>
      </c>
      <c r="L1309">
        <v>3857.759</v>
      </c>
      <c r="M1309">
        <v>1308</v>
      </c>
      <c r="N1309">
        <v>65.963999999999999</v>
      </c>
      <c r="O1309">
        <v>3</v>
      </c>
      <c r="P1309" t="e">
        <f>INDEX(sgStats[gl_rank],MATCH(stat_prod_calc_test_venusaur[[#This Row],[iv_str]],sgStats[gl_iv_string],0))</f>
        <v>#N/A</v>
      </c>
      <c r="Q1309" t="e">
        <f>stat_prod_calc_test_venusaur[[#This Row],[sg_gl_rank]]=stat_prod_calc_test_venusaur[[#This Row],[gl_rank]]</f>
        <v>#N/A</v>
      </c>
      <c r="R1309">
        <f>ROUND(stat_prod_calc_test_venusaur[[#This Row],[gl_stat_product]],1)</f>
        <v>1793</v>
      </c>
      <c r="S1309" s="6" t="e">
        <f>INDEX(sgStats[gl_prod],MATCH(stat_prod_calc_test_venusaur[[#This Row],[iv_str]],sgStats[gl_iv_string],0))</f>
        <v>#N/A</v>
      </c>
      <c r="T1309" s="5">
        <f>ROUND(stat_prod_calc_test_venusaur[[#This Row],[gl_percent_rank]],2)</f>
        <v>83.98</v>
      </c>
      <c r="U1309" s="5" t="e">
        <f>INDEX(sgStats[gl_percent_sp],MATCH(stat_prod_calc_test_venusaur[[#This Row],[iv_str]],sgStats[gl_iv_string],0))</f>
        <v>#N/A</v>
      </c>
      <c r="V1309" s="5" t="e">
        <f>stat_prod_calc_test_venusaur[[#This Row],[my_gl_%sp]]=stat_prod_calc_test_venusaur[[#This Row],[sg_gl_%sp]]</f>
        <v>#N/A</v>
      </c>
      <c r="W1309" s="5">
        <f>ROUND(stat_prod_calc_test_venusaur[[#This Row],[gl_stat_product]]/$F$2*100,2)</f>
        <v>98.16</v>
      </c>
      <c r="X1309" s="5" t="e">
        <f>stat_prod_calc_test_venusaur[[#This Row],[Column1]]=stat_prod_calc_test_venusaur[[#This Row],[sg_gl_%sp]]</f>
        <v>#N/A</v>
      </c>
      <c r="Y1309" s="5">
        <f>stat_prod_calc_test_venusaur[[#This Row],[ul_stat_product]]/$L$66*100</f>
        <v>97.573312917029938</v>
      </c>
      <c r="Z1309" s="5" t="e">
        <f>INDEX(sgStats[gl_rank],MATCH(stat_prod_calc_test_venusaur[[#This Row],[iv_str]],sgStats[ul_iv_string],0))</f>
        <v>#N/A</v>
      </c>
      <c r="AA1309" s="5" t="e">
        <f>stat_prod_calc_test_venusaur[[#This Row],[sg_ul_rank]]=stat_prod_calc_test_venusaur[[#This Row],[ul_rank]]</f>
        <v>#N/A</v>
      </c>
      <c r="AB1309" s="5">
        <f>ROUND(stat_prod_calc_test_venusaur[[#This Row],[ul_stat_product]],1)</f>
        <v>3857.8</v>
      </c>
      <c r="AC1309" s="5" t="e">
        <f>INDEX(sgStats[ul_prod],MATCH(stat_prod_calc_test_venusaur[[#This Row],[iv_str]],sgStats[ul_iv_string],0))</f>
        <v>#N/A</v>
      </c>
    </row>
    <row r="1310" spans="1:29" x14ac:dyDescent="0.25">
      <c r="A1310" s="5" t="s">
        <v>36</v>
      </c>
      <c r="B1310" s="5" t="s">
        <v>3276</v>
      </c>
      <c r="C1310">
        <v>19.5</v>
      </c>
      <c r="D1310">
        <v>1465</v>
      </c>
      <c r="E1310">
        <v>118</v>
      </c>
      <c r="F1310">
        <v>1733.479</v>
      </c>
      <c r="G1310">
        <v>3240</v>
      </c>
      <c r="H1310">
        <v>20.904</v>
      </c>
      <c r="I1310">
        <v>36.5</v>
      </c>
      <c r="J1310">
        <v>2498</v>
      </c>
      <c r="K1310">
        <v>154</v>
      </c>
      <c r="L1310">
        <v>3857.759</v>
      </c>
      <c r="M1310">
        <v>1308</v>
      </c>
      <c r="N1310">
        <v>65.963999999999999</v>
      </c>
      <c r="O1310">
        <v>3</v>
      </c>
      <c r="P1310" t="e">
        <f>INDEX(sgStats[gl_rank],MATCH(stat_prod_calc_test_venusaur[[#This Row],[iv_str]],sgStats[gl_iv_string],0))</f>
        <v>#N/A</v>
      </c>
      <c r="Q1310" t="e">
        <f>stat_prod_calc_test_venusaur[[#This Row],[sg_gl_rank]]=stat_prod_calc_test_venusaur[[#This Row],[gl_rank]]</f>
        <v>#N/A</v>
      </c>
      <c r="R1310">
        <f>ROUND(stat_prod_calc_test_venusaur[[#This Row],[gl_stat_product]],1)</f>
        <v>1733.5</v>
      </c>
      <c r="S1310" s="6" t="e">
        <f>INDEX(sgStats[gl_prod],MATCH(stat_prod_calc_test_venusaur[[#This Row],[iv_str]],sgStats[gl_iv_string],0))</f>
        <v>#N/A</v>
      </c>
      <c r="T1310" s="5">
        <f>ROUND(stat_prod_calc_test_venusaur[[#This Row],[gl_percent_rank]],2)</f>
        <v>20.9</v>
      </c>
      <c r="U1310" s="5" t="e">
        <f>INDEX(sgStats[gl_percent_sp],MATCH(stat_prod_calc_test_venusaur[[#This Row],[iv_str]],sgStats[gl_iv_string],0))</f>
        <v>#N/A</v>
      </c>
      <c r="V1310" s="5" t="e">
        <f>stat_prod_calc_test_venusaur[[#This Row],[my_gl_%sp]]=stat_prod_calc_test_venusaur[[#This Row],[sg_gl_%sp]]</f>
        <v>#N/A</v>
      </c>
      <c r="W1310" s="5">
        <f>ROUND(stat_prod_calc_test_venusaur[[#This Row],[gl_stat_product]]/$F$2*100,2)</f>
        <v>94.9</v>
      </c>
      <c r="X1310" s="5" t="e">
        <f>stat_prod_calc_test_venusaur[[#This Row],[Column1]]=stat_prod_calc_test_venusaur[[#This Row],[sg_gl_%sp]]</f>
        <v>#N/A</v>
      </c>
      <c r="Y1310" s="5">
        <f>stat_prod_calc_test_venusaur[[#This Row],[ul_stat_product]]/$L$66*100</f>
        <v>97.573312917029938</v>
      </c>
      <c r="Z1310" s="5" t="e">
        <f>INDEX(sgStats[gl_rank],MATCH(stat_prod_calc_test_venusaur[[#This Row],[iv_str]],sgStats[ul_iv_string],0))</f>
        <v>#N/A</v>
      </c>
      <c r="AA1310" s="5" t="e">
        <f>stat_prod_calc_test_venusaur[[#This Row],[sg_ul_rank]]=stat_prod_calc_test_venusaur[[#This Row],[ul_rank]]</f>
        <v>#N/A</v>
      </c>
      <c r="AB1310" s="5">
        <f>ROUND(stat_prod_calc_test_venusaur[[#This Row],[ul_stat_product]],1)</f>
        <v>3857.8</v>
      </c>
      <c r="AC1310" s="5" t="e">
        <f>INDEX(sgStats[ul_prod],MATCH(stat_prod_calc_test_venusaur[[#This Row],[iv_str]],sgStats[ul_iv_string],0))</f>
        <v>#N/A</v>
      </c>
    </row>
    <row r="1311" spans="1:29" x14ac:dyDescent="0.25">
      <c r="A1311" s="5" t="s">
        <v>36</v>
      </c>
      <c r="B1311" s="5" t="s">
        <v>86</v>
      </c>
      <c r="C1311">
        <v>21.5</v>
      </c>
      <c r="D1311">
        <v>1499</v>
      </c>
      <c r="E1311">
        <v>118</v>
      </c>
      <c r="F1311">
        <v>1828.6289999999999</v>
      </c>
      <c r="G1311">
        <v>50</v>
      </c>
      <c r="H1311">
        <v>98.802999999999997</v>
      </c>
      <c r="I1311">
        <v>41</v>
      </c>
      <c r="J1311">
        <v>2472</v>
      </c>
      <c r="K1311">
        <v>151</v>
      </c>
      <c r="L1311">
        <v>3857.752</v>
      </c>
      <c r="M1311">
        <v>1310</v>
      </c>
      <c r="N1311">
        <v>65.912000000000006</v>
      </c>
      <c r="O1311">
        <v>3</v>
      </c>
      <c r="P1311">
        <f>INDEX(sgStats[gl_rank],MATCH(stat_prod_calc_test_venusaur[[#This Row],[iv_str]],sgStats[gl_iv_string],0))</f>
        <v>50</v>
      </c>
      <c r="Q1311" t="b">
        <f>stat_prod_calc_test_venusaur[[#This Row],[sg_gl_rank]]=stat_prod_calc_test_venusaur[[#This Row],[gl_rank]]</f>
        <v>1</v>
      </c>
      <c r="R1311">
        <f>ROUND(stat_prod_calc_test_venusaur[[#This Row],[gl_stat_product]],1)</f>
        <v>1828.6</v>
      </c>
      <c r="S1311" s="6">
        <f>INDEX(sgStats[gl_prod],MATCH(stat_prod_calc_test_venusaur[[#This Row],[iv_str]],sgStats[gl_iv_string],0))</f>
        <v>1828.6</v>
      </c>
      <c r="T1311" s="5">
        <f>ROUND(stat_prod_calc_test_venusaur[[#This Row],[gl_percent_rank]],2)</f>
        <v>98.8</v>
      </c>
      <c r="U1311" s="5">
        <f>INDEX(sgStats[gl_percent_sp],MATCH(stat_prod_calc_test_venusaur[[#This Row],[iv_str]],sgStats[gl_iv_string],0))</f>
        <v>98.7</v>
      </c>
      <c r="V1311" s="5" t="b">
        <f>stat_prod_calc_test_venusaur[[#This Row],[my_gl_%sp]]=stat_prod_calc_test_venusaur[[#This Row],[sg_gl_%sp]]</f>
        <v>0</v>
      </c>
      <c r="W1311" s="5">
        <f>ROUND(stat_prod_calc_test_venusaur[[#This Row],[gl_stat_product]]/$F$2*100,2)</f>
        <v>100.11</v>
      </c>
      <c r="X1311" s="5" t="b">
        <f>stat_prod_calc_test_venusaur[[#This Row],[Column1]]=stat_prod_calc_test_venusaur[[#This Row],[sg_gl_%sp]]</f>
        <v>0</v>
      </c>
      <c r="Y1311" s="5">
        <f>stat_prod_calc_test_venusaur[[#This Row],[ul_stat_product]]/$L$66*100</f>
        <v>97.573135867818095</v>
      </c>
      <c r="Z1311" s="5" t="e">
        <f>INDEX(sgStats[gl_rank],MATCH(stat_prod_calc_test_venusaur[[#This Row],[iv_str]],sgStats[ul_iv_string],0))</f>
        <v>#N/A</v>
      </c>
      <c r="AA1311" s="5" t="e">
        <f>stat_prod_calc_test_venusaur[[#This Row],[sg_ul_rank]]=stat_prod_calc_test_venusaur[[#This Row],[ul_rank]]</f>
        <v>#N/A</v>
      </c>
      <c r="AB1311" s="5">
        <f>ROUND(stat_prod_calc_test_venusaur[[#This Row],[ul_stat_product]],1)</f>
        <v>3857.8</v>
      </c>
      <c r="AC1311" s="5" t="e">
        <f>INDEX(sgStats[ul_prod],MATCH(stat_prod_calc_test_venusaur[[#This Row],[iv_str]],sgStats[ul_iv_string],0))</f>
        <v>#N/A</v>
      </c>
    </row>
    <row r="1312" spans="1:29" x14ac:dyDescent="0.25">
      <c r="A1312" s="5" t="s">
        <v>36</v>
      </c>
      <c r="B1312" s="5" t="s">
        <v>237</v>
      </c>
      <c r="C1312">
        <v>21.5</v>
      </c>
      <c r="D1312">
        <v>1495</v>
      </c>
      <c r="E1312">
        <v>117</v>
      </c>
      <c r="F1312">
        <v>1813.1320000000001</v>
      </c>
      <c r="G1312">
        <v>201</v>
      </c>
      <c r="H1312">
        <v>95.116</v>
      </c>
      <c r="I1312">
        <v>41</v>
      </c>
      <c r="J1312">
        <v>2465</v>
      </c>
      <c r="K1312">
        <v>151</v>
      </c>
      <c r="L1312">
        <v>3857.752</v>
      </c>
      <c r="M1312">
        <v>1310</v>
      </c>
      <c r="N1312">
        <v>65.912000000000006</v>
      </c>
      <c r="O1312">
        <v>3</v>
      </c>
      <c r="P1312">
        <f>INDEX(sgStats[gl_rank],MATCH(stat_prod_calc_test_venusaur[[#This Row],[iv_str]],sgStats[gl_iv_string],0))</f>
        <v>201</v>
      </c>
      <c r="Q1312" t="b">
        <f>stat_prod_calc_test_venusaur[[#This Row],[sg_gl_rank]]=stat_prod_calc_test_venusaur[[#This Row],[gl_rank]]</f>
        <v>1</v>
      </c>
      <c r="R1312">
        <f>ROUND(stat_prod_calc_test_venusaur[[#This Row],[gl_stat_product]],1)</f>
        <v>1813.1</v>
      </c>
      <c r="S1312" s="6">
        <f>INDEX(sgStats[gl_prod],MATCH(stat_prod_calc_test_venusaur[[#This Row],[iv_str]],sgStats[gl_iv_string],0))</f>
        <v>1813.1</v>
      </c>
      <c r="T1312" s="5">
        <f>ROUND(stat_prod_calc_test_venusaur[[#This Row],[gl_percent_rank]],2)</f>
        <v>95.12</v>
      </c>
      <c r="U1312" s="5">
        <f>INDEX(sgStats[gl_percent_sp],MATCH(stat_prod_calc_test_venusaur[[#This Row],[iv_str]],sgStats[gl_iv_string],0))</f>
        <v>97.87</v>
      </c>
      <c r="V1312" s="5" t="b">
        <f>stat_prod_calc_test_venusaur[[#This Row],[my_gl_%sp]]=stat_prod_calc_test_venusaur[[#This Row],[sg_gl_%sp]]</f>
        <v>0</v>
      </c>
      <c r="W1312" s="5">
        <f>ROUND(stat_prod_calc_test_venusaur[[#This Row],[gl_stat_product]]/$F$2*100,2)</f>
        <v>99.26</v>
      </c>
      <c r="X1312" s="5" t="b">
        <f>stat_prod_calc_test_venusaur[[#This Row],[Column1]]=stat_prod_calc_test_venusaur[[#This Row],[sg_gl_%sp]]</f>
        <v>0</v>
      </c>
      <c r="Y1312" s="5">
        <f>stat_prod_calc_test_venusaur[[#This Row],[ul_stat_product]]/$L$66*100</f>
        <v>97.573135867818095</v>
      </c>
      <c r="Z1312" s="5" t="e">
        <f>INDEX(sgStats[gl_rank],MATCH(stat_prod_calc_test_venusaur[[#This Row],[iv_str]],sgStats[ul_iv_string],0))</f>
        <v>#N/A</v>
      </c>
      <c r="AA1312" s="5" t="e">
        <f>stat_prod_calc_test_venusaur[[#This Row],[sg_ul_rank]]=stat_prod_calc_test_venusaur[[#This Row],[ul_rank]]</f>
        <v>#N/A</v>
      </c>
      <c r="AB1312" s="5">
        <f>ROUND(stat_prod_calc_test_venusaur[[#This Row],[ul_stat_product]],1)</f>
        <v>3857.8</v>
      </c>
      <c r="AC1312" s="5" t="e">
        <f>INDEX(sgStats[ul_prod],MATCH(stat_prod_calc_test_venusaur[[#This Row],[iv_str]],sgStats[ul_iv_string],0))</f>
        <v>#N/A</v>
      </c>
    </row>
    <row r="1313" spans="1:29" x14ac:dyDescent="0.25">
      <c r="A1313" s="5" t="s">
        <v>36</v>
      </c>
      <c r="B1313" s="5" t="s">
        <v>2905</v>
      </c>
      <c r="C1313">
        <v>20.5</v>
      </c>
      <c r="D1313">
        <v>1469</v>
      </c>
      <c r="E1313">
        <v>121</v>
      </c>
      <c r="F1313">
        <v>1742.731</v>
      </c>
      <c r="G1313">
        <v>2869</v>
      </c>
      <c r="H1313">
        <v>29.963000000000001</v>
      </c>
      <c r="I1313">
        <v>39.5</v>
      </c>
      <c r="J1313">
        <v>2491</v>
      </c>
      <c r="K1313">
        <v>158</v>
      </c>
      <c r="L1313">
        <v>3857.5949999999998</v>
      </c>
      <c r="M1313">
        <v>1312</v>
      </c>
      <c r="N1313">
        <v>65.885999999999996</v>
      </c>
      <c r="O1313">
        <v>3</v>
      </c>
      <c r="P1313" t="e">
        <f>INDEX(sgStats[gl_rank],MATCH(stat_prod_calc_test_venusaur[[#This Row],[iv_str]],sgStats[gl_iv_string],0))</f>
        <v>#N/A</v>
      </c>
      <c r="Q1313" t="e">
        <f>stat_prod_calc_test_venusaur[[#This Row],[sg_gl_rank]]=stat_prod_calc_test_venusaur[[#This Row],[gl_rank]]</f>
        <v>#N/A</v>
      </c>
      <c r="R1313">
        <f>ROUND(stat_prod_calc_test_venusaur[[#This Row],[gl_stat_product]],1)</f>
        <v>1742.7</v>
      </c>
      <c r="S1313" s="6" t="e">
        <f>INDEX(sgStats[gl_prod],MATCH(stat_prod_calc_test_venusaur[[#This Row],[iv_str]],sgStats[gl_iv_string],0))</f>
        <v>#N/A</v>
      </c>
      <c r="T1313" s="5">
        <f>ROUND(stat_prod_calc_test_venusaur[[#This Row],[gl_percent_rank]],2)</f>
        <v>29.96</v>
      </c>
      <c r="U1313" s="5" t="e">
        <f>INDEX(sgStats[gl_percent_sp],MATCH(stat_prod_calc_test_venusaur[[#This Row],[iv_str]],sgStats[gl_iv_string],0))</f>
        <v>#N/A</v>
      </c>
      <c r="V1313" s="5" t="e">
        <f>stat_prod_calc_test_venusaur[[#This Row],[my_gl_%sp]]=stat_prod_calc_test_venusaur[[#This Row],[sg_gl_%sp]]</f>
        <v>#N/A</v>
      </c>
      <c r="W1313" s="5">
        <f>ROUND(stat_prod_calc_test_venusaur[[#This Row],[gl_stat_product]]/$F$2*100,2)</f>
        <v>95.41</v>
      </c>
      <c r="X1313" s="5" t="e">
        <f>stat_prod_calc_test_venusaur[[#This Row],[Column1]]=stat_prod_calc_test_venusaur[[#This Row],[sg_gl_%sp]]</f>
        <v>#N/A</v>
      </c>
      <c r="Y1313" s="5">
        <f>stat_prod_calc_test_venusaur[[#This Row],[ul_stat_product]]/$L$66*100</f>
        <v>97.569164906923959</v>
      </c>
      <c r="Z1313" s="5" t="e">
        <f>INDEX(sgStats[gl_rank],MATCH(stat_prod_calc_test_venusaur[[#This Row],[iv_str]],sgStats[ul_iv_string],0))</f>
        <v>#N/A</v>
      </c>
      <c r="AA1313" s="5" t="e">
        <f>stat_prod_calc_test_venusaur[[#This Row],[sg_ul_rank]]=stat_prod_calc_test_venusaur[[#This Row],[ul_rank]]</f>
        <v>#N/A</v>
      </c>
      <c r="AB1313" s="5">
        <f>ROUND(stat_prod_calc_test_venusaur[[#This Row],[ul_stat_product]],1)</f>
        <v>3857.6</v>
      </c>
      <c r="AC1313" s="5" t="e">
        <f>INDEX(sgStats[ul_prod],MATCH(stat_prod_calc_test_venusaur[[#This Row],[iv_str]],sgStats[ul_iv_string],0))</f>
        <v>#N/A</v>
      </c>
    </row>
    <row r="1314" spans="1:29" x14ac:dyDescent="0.25">
      <c r="A1314" s="5" t="s">
        <v>36</v>
      </c>
      <c r="B1314" s="5" t="s">
        <v>628</v>
      </c>
      <c r="C1314">
        <v>21</v>
      </c>
      <c r="D1314">
        <v>1491</v>
      </c>
      <c r="E1314">
        <v>121</v>
      </c>
      <c r="F1314">
        <v>1795.2249999999999</v>
      </c>
      <c r="G1314">
        <v>591</v>
      </c>
      <c r="H1314">
        <v>85.567999999999998</v>
      </c>
      <c r="I1314">
        <v>40</v>
      </c>
      <c r="J1314">
        <v>2485</v>
      </c>
      <c r="K1314">
        <v>156</v>
      </c>
      <c r="L1314">
        <v>3857.5889999999999</v>
      </c>
      <c r="M1314">
        <v>1313</v>
      </c>
      <c r="N1314">
        <v>65.86</v>
      </c>
      <c r="O1314">
        <v>3</v>
      </c>
      <c r="P1314" t="e">
        <f>INDEX(sgStats[gl_rank],MATCH(stat_prod_calc_test_venusaur[[#This Row],[iv_str]],sgStats[gl_iv_string],0))</f>
        <v>#N/A</v>
      </c>
      <c r="Q1314" t="e">
        <f>stat_prod_calc_test_venusaur[[#This Row],[sg_gl_rank]]=stat_prod_calc_test_venusaur[[#This Row],[gl_rank]]</f>
        <v>#N/A</v>
      </c>
      <c r="R1314">
        <f>ROUND(stat_prod_calc_test_venusaur[[#This Row],[gl_stat_product]],1)</f>
        <v>1795.2</v>
      </c>
      <c r="S1314" s="6" t="e">
        <f>INDEX(sgStats[gl_prod],MATCH(stat_prod_calc_test_venusaur[[#This Row],[iv_str]],sgStats[gl_iv_string],0))</f>
        <v>#N/A</v>
      </c>
      <c r="T1314" s="5">
        <f>ROUND(stat_prod_calc_test_venusaur[[#This Row],[gl_percent_rank]],2)</f>
        <v>85.57</v>
      </c>
      <c r="U1314" s="5" t="e">
        <f>INDEX(sgStats[gl_percent_sp],MATCH(stat_prod_calc_test_venusaur[[#This Row],[iv_str]],sgStats[gl_iv_string],0))</f>
        <v>#N/A</v>
      </c>
      <c r="V1314" s="5" t="e">
        <f>stat_prod_calc_test_venusaur[[#This Row],[my_gl_%sp]]=stat_prod_calc_test_venusaur[[#This Row],[sg_gl_%sp]]</f>
        <v>#N/A</v>
      </c>
      <c r="W1314" s="5">
        <f>ROUND(stat_prod_calc_test_venusaur[[#This Row],[gl_stat_product]]/$F$2*100,2)</f>
        <v>98.28</v>
      </c>
      <c r="X1314" s="5" t="e">
        <f>stat_prod_calc_test_venusaur[[#This Row],[Column1]]=stat_prod_calc_test_venusaur[[#This Row],[sg_gl_%sp]]</f>
        <v>#N/A</v>
      </c>
      <c r="Y1314" s="5">
        <f>stat_prod_calc_test_venusaur[[#This Row],[ul_stat_product]]/$L$66*100</f>
        <v>97.569013150456669</v>
      </c>
      <c r="Z1314" s="5" t="e">
        <f>INDEX(sgStats[gl_rank],MATCH(stat_prod_calc_test_venusaur[[#This Row],[iv_str]],sgStats[ul_iv_string],0))</f>
        <v>#N/A</v>
      </c>
      <c r="AA1314" s="5" t="e">
        <f>stat_prod_calc_test_venusaur[[#This Row],[sg_ul_rank]]=stat_prod_calc_test_venusaur[[#This Row],[ul_rank]]</f>
        <v>#N/A</v>
      </c>
      <c r="AB1314" s="5">
        <f>ROUND(stat_prod_calc_test_venusaur[[#This Row],[ul_stat_product]],1)</f>
        <v>3857.6</v>
      </c>
      <c r="AC1314" s="5" t="e">
        <f>INDEX(sgStats[ul_prod],MATCH(stat_prod_calc_test_venusaur[[#This Row],[iv_str]],sgStats[ul_iv_string],0))</f>
        <v>#N/A</v>
      </c>
    </row>
    <row r="1315" spans="1:29" x14ac:dyDescent="0.25">
      <c r="A1315" s="5" t="s">
        <v>36</v>
      </c>
      <c r="B1315" s="5" t="s">
        <v>2549</v>
      </c>
      <c r="C1315">
        <v>21</v>
      </c>
      <c r="D1315">
        <v>1468</v>
      </c>
      <c r="E1315">
        <v>121</v>
      </c>
      <c r="F1315">
        <v>1750.2449999999999</v>
      </c>
      <c r="G1315">
        <v>2513</v>
      </c>
      <c r="H1315">
        <v>38.656999999999996</v>
      </c>
      <c r="I1315">
        <v>41</v>
      </c>
      <c r="J1315">
        <v>2479</v>
      </c>
      <c r="K1315">
        <v>158</v>
      </c>
      <c r="L1315">
        <v>3857.5039999999999</v>
      </c>
      <c r="M1315">
        <v>1314</v>
      </c>
      <c r="N1315">
        <v>65.834000000000003</v>
      </c>
      <c r="O1315">
        <v>3</v>
      </c>
      <c r="P1315" t="e">
        <f>INDEX(sgStats[gl_rank],MATCH(stat_prod_calc_test_venusaur[[#This Row],[iv_str]],sgStats[gl_iv_string],0))</f>
        <v>#N/A</v>
      </c>
      <c r="Q1315" t="e">
        <f>stat_prod_calc_test_venusaur[[#This Row],[sg_gl_rank]]=stat_prod_calc_test_venusaur[[#This Row],[gl_rank]]</f>
        <v>#N/A</v>
      </c>
      <c r="R1315">
        <f>ROUND(stat_prod_calc_test_venusaur[[#This Row],[gl_stat_product]],1)</f>
        <v>1750.2</v>
      </c>
      <c r="S1315" s="6" t="e">
        <f>INDEX(sgStats[gl_prod],MATCH(stat_prod_calc_test_venusaur[[#This Row],[iv_str]],sgStats[gl_iv_string],0))</f>
        <v>#N/A</v>
      </c>
      <c r="T1315" s="5">
        <f>ROUND(stat_prod_calc_test_venusaur[[#This Row],[gl_percent_rank]],2)</f>
        <v>38.659999999999997</v>
      </c>
      <c r="U1315" s="5" t="e">
        <f>INDEX(sgStats[gl_percent_sp],MATCH(stat_prod_calc_test_venusaur[[#This Row],[iv_str]],sgStats[gl_iv_string],0))</f>
        <v>#N/A</v>
      </c>
      <c r="V1315" s="5" t="e">
        <f>stat_prod_calc_test_venusaur[[#This Row],[my_gl_%sp]]=stat_prod_calc_test_venusaur[[#This Row],[sg_gl_%sp]]</f>
        <v>#N/A</v>
      </c>
      <c r="W1315" s="5">
        <f>ROUND(stat_prod_calc_test_venusaur[[#This Row],[gl_stat_product]]/$F$2*100,2)</f>
        <v>95.82</v>
      </c>
      <c r="X1315" s="5" t="e">
        <f>stat_prod_calc_test_venusaur[[#This Row],[Column1]]=stat_prod_calc_test_venusaur[[#This Row],[sg_gl_%sp]]</f>
        <v>#N/A</v>
      </c>
      <c r="Y1315" s="5">
        <f>stat_prod_calc_test_venusaur[[#This Row],[ul_stat_product]]/$L$66*100</f>
        <v>97.566863267170049</v>
      </c>
      <c r="Z1315" s="5" t="e">
        <f>INDEX(sgStats[gl_rank],MATCH(stat_prod_calc_test_venusaur[[#This Row],[iv_str]],sgStats[ul_iv_string],0))</f>
        <v>#N/A</v>
      </c>
      <c r="AA1315" s="5" t="e">
        <f>stat_prod_calc_test_venusaur[[#This Row],[sg_ul_rank]]=stat_prod_calc_test_venusaur[[#This Row],[ul_rank]]</f>
        <v>#N/A</v>
      </c>
      <c r="AB1315" s="5">
        <f>ROUND(stat_prod_calc_test_venusaur[[#This Row],[ul_stat_product]],1)</f>
        <v>3857.5</v>
      </c>
      <c r="AC1315" s="5" t="e">
        <f>INDEX(sgStats[ul_prod],MATCH(stat_prod_calc_test_venusaur[[#This Row],[iv_str]],sgStats[ul_iv_string],0))</f>
        <v>#N/A</v>
      </c>
    </row>
    <row r="1316" spans="1:29" x14ac:dyDescent="0.25">
      <c r="A1316" s="5" t="s">
        <v>36</v>
      </c>
      <c r="B1316" s="5" t="s">
        <v>117</v>
      </c>
      <c r="C1316">
        <v>21.5</v>
      </c>
      <c r="D1316">
        <v>1500</v>
      </c>
      <c r="E1316">
        <v>120</v>
      </c>
      <c r="F1316">
        <v>1823.2049999999999</v>
      </c>
      <c r="G1316">
        <v>81</v>
      </c>
      <c r="H1316">
        <v>98.046000000000006</v>
      </c>
      <c r="I1316">
        <v>41</v>
      </c>
      <c r="J1316">
        <v>2473</v>
      </c>
      <c r="K1316">
        <v>154</v>
      </c>
      <c r="L1316">
        <v>3857.348</v>
      </c>
      <c r="M1316">
        <v>1315</v>
      </c>
      <c r="N1316">
        <v>65.808000000000007</v>
      </c>
      <c r="O1316">
        <v>3</v>
      </c>
      <c r="P1316">
        <f>INDEX(sgStats[gl_rank],MATCH(stat_prod_calc_test_venusaur[[#This Row],[iv_str]],sgStats[gl_iv_string],0))</f>
        <v>81</v>
      </c>
      <c r="Q1316" t="b">
        <f>stat_prod_calc_test_venusaur[[#This Row],[sg_gl_rank]]=stat_prod_calc_test_venusaur[[#This Row],[gl_rank]]</f>
        <v>1</v>
      </c>
      <c r="R1316">
        <f>ROUND(stat_prod_calc_test_venusaur[[#This Row],[gl_stat_product]],1)</f>
        <v>1823.2</v>
      </c>
      <c r="S1316" s="6">
        <f>INDEX(sgStats[gl_prod],MATCH(stat_prod_calc_test_venusaur[[#This Row],[iv_str]],sgStats[gl_iv_string],0))</f>
        <v>1823.2</v>
      </c>
      <c r="T1316" s="5">
        <f>ROUND(stat_prod_calc_test_venusaur[[#This Row],[gl_percent_rank]],2)</f>
        <v>98.05</v>
      </c>
      <c r="U1316" s="5">
        <f>INDEX(sgStats[gl_percent_sp],MATCH(stat_prod_calc_test_venusaur[[#This Row],[iv_str]],sgStats[gl_iv_string],0))</f>
        <v>98.41</v>
      </c>
      <c r="V1316" s="5" t="b">
        <f>stat_prod_calc_test_venusaur[[#This Row],[my_gl_%sp]]=stat_prod_calc_test_venusaur[[#This Row],[sg_gl_%sp]]</f>
        <v>0</v>
      </c>
      <c r="W1316" s="5">
        <f>ROUND(stat_prod_calc_test_venusaur[[#This Row],[gl_stat_product]]/$F$2*100,2)</f>
        <v>99.81</v>
      </c>
      <c r="X1316" s="5" t="b">
        <f>stat_prod_calc_test_venusaur[[#This Row],[Column1]]=stat_prod_calc_test_venusaur[[#This Row],[sg_gl_%sp]]</f>
        <v>0</v>
      </c>
      <c r="Y1316" s="5">
        <f>stat_prod_calc_test_venusaur[[#This Row],[ul_stat_product]]/$L$66*100</f>
        <v>97.562917599020466</v>
      </c>
      <c r="Z1316" s="5" t="e">
        <f>INDEX(sgStats[gl_rank],MATCH(stat_prod_calc_test_venusaur[[#This Row],[iv_str]],sgStats[ul_iv_string],0))</f>
        <v>#N/A</v>
      </c>
      <c r="AA1316" s="5" t="e">
        <f>stat_prod_calc_test_venusaur[[#This Row],[sg_ul_rank]]=stat_prod_calc_test_venusaur[[#This Row],[ul_rank]]</f>
        <v>#N/A</v>
      </c>
      <c r="AB1316" s="5">
        <f>ROUND(stat_prod_calc_test_venusaur[[#This Row],[ul_stat_product]],1)</f>
        <v>3857.3</v>
      </c>
      <c r="AC1316" s="5" t="e">
        <f>INDEX(sgStats[ul_prod],MATCH(stat_prod_calc_test_venusaur[[#This Row],[iv_str]],sgStats[ul_iv_string],0))</f>
        <v>#N/A</v>
      </c>
    </row>
    <row r="1317" spans="1:29" x14ac:dyDescent="0.25">
      <c r="A1317" s="5" t="s">
        <v>36</v>
      </c>
      <c r="B1317" s="5" t="s">
        <v>2871</v>
      </c>
      <c r="C1317">
        <v>20.5</v>
      </c>
      <c r="D1317">
        <v>1470</v>
      </c>
      <c r="E1317">
        <v>118</v>
      </c>
      <c r="F1317">
        <v>1743.5519999999999</v>
      </c>
      <c r="G1317">
        <v>2835</v>
      </c>
      <c r="H1317">
        <v>30.794</v>
      </c>
      <c r="I1317">
        <v>39.5</v>
      </c>
      <c r="J1317">
        <v>2492</v>
      </c>
      <c r="K1317">
        <v>154</v>
      </c>
      <c r="L1317">
        <v>3857.3420000000001</v>
      </c>
      <c r="M1317">
        <v>1316</v>
      </c>
      <c r="N1317">
        <v>65.781999999999996</v>
      </c>
      <c r="O1317">
        <v>3</v>
      </c>
      <c r="P1317" t="e">
        <f>INDEX(sgStats[gl_rank],MATCH(stat_prod_calc_test_venusaur[[#This Row],[iv_str]],sgStats[gl_iv_string],0))</f>
        <v>#N/A</v>
      </c>
      <c r="Q1317" t="e">
        <f>stat_prod_calc_test_venusaur[[#This Row],[sg_gl_rank]]=stat_prod_calc_test_venusaur[[#This Row],[gl_rank]]</f>
        <v>#N/A</v>
      </c>
      <c r="R1317">
        <f>ROUND(stat_prod_calc_test_venusaur[[#This Row],[gl_stat_product]],1)</f>
        <v>1743.6</v>
      </c>
      <c r="S1317" s="6" t="e">
        <f>INDEX(sgStats[gl_prod],MATCH(stat_prod_calc_test_venusaur[[#This Row],[iv_str]],sgStats[gl_iv_string],0))</f>
        <v>#N/A</v>
      </c>
      <c r="T1317" s="5">
        <f>ROUND(stat_prod_calc_test_venusaur[[#This Row],[gl_percent_rank]],2)</f>
        <v>30.79</v>
      </c>
      <c r="U1317" s="5" t="e">
        <f>INDEX(sgStats[gl_percent_sp],MATCH(stat_prod_calc_test_venusaur[[#This Row],[iv_str]],sgStats[gl_iv_string],0))</f>
        <v>#N/A</v>
      </c>
      <c r="V1317" s="5" t="e">
        <f>stat_prod_calc_test_venusaur[[#This Row],[my_gl_%sp]]=stat_prod_calc_test_venusaur[[#This Row],[sg_gl_%sp]]</f>
        <v>#N/A</v>
      </c>
      <c r="W1317" s="5">
        <f>ROUND(stat_prod_calc_test_venusaur[[#This Row],[gl_stat_product]]/$F$2*100,2)</f>
        <v>95.45</v>
      </c>
      <c r="X1317" s="5" t="e">
        <f>stat_prod_calc_test_venusaur[[#This Row],[Column1]]=stat_prod_calc_test_venusaur[[#This Row],[sg_gl_%sp]]</f>
        <v>#N/A</v>
      </c>
      <c r="Y1317" s="5">
        <f>stat_prod_calc_test_venusaur[[#This Row],[ul_stat_product]]/$L$66*100</f>
        <v>97.562765842553176</v>
      </c>
      <c r="Z1317" s="5" t="e">
        <f>INDEX(sgStats[gl_rank],MATCH(stat_prod_calc_test_venusaur[[#This Row],[iv_str]],sgStats[ul_iv_string],0))</f>
        <v>#N/A</v>
      </c>
      <c r="AA1317" s="5" t="e">
        <f>stat_prod_calc_test_venusaur[[#This Row],[sg_ul_rank]]=stat_prod_calc_test_venusaur[[#This Row],[ul_rank]]</f>
        <v>#N/A</v>
      </c>
      <c r="AB1317" s="5">
        <f>ROUND(stat_prod_calc_test_venusaur[[#This Row],[ul_stat_product]],1)</f>
        <v>3857.3</v>
      </c>
      <c r="AC1317" s="5" t="e">
        <f>INDEX(sgStats[ul_prod],MATCH(stat_prod_calc_test_venusaur[[#This Row],[iv_str]],sgStats[ul_iv_string],0))</f>
        <v>#N/A</v>
      </c>
    </row>
    <row r="1318" spans="1:29" x14ac:dyDescent="0.25">
      <c r="A1318" s="5" t="s">
        <v>36</v>
      </c>
      <c r="B1318" s="5" t="s">
        <v>121</v>
      </c>
      <c r="C1318">
        <v>21.5</v>
      </c>
      <c r="D1318">
        <v>1496</v>
      </c>
      <c r="E1318">
        <v>120</v>
      </c>
      <c r="F1318">
        <v>1823.1590000000001</v>
      </c>
      <c r="G1318">
        <v>82</v>
      </c>
      <c r="H1318">
        <v>97.948999999999998</v>
      </c>
      <c r="I1318">
        <v>41</v>
      </c>
      <c r="J1318">
        <v>2466</v>
      </c>
      <c r="K1318">
        <v>154</v>
      </c>
      <c r="L1318">
        <v>3857.2510000000002</v>
      </c>
      <c r="M1318">
        <v>1317</v>
      </c>
      <c r="N1318">
        <v>65.73</v>
      </c>
      <c r="O1318">
        <v>3</v>
      </c>
      <c r="P1318">
        <f>INDEX(sgStats[gl_rank],MATCH(stat_prod_calc_test_venusaur[[#This Row],[iv_str]],sgStats[gl_iv_string],0))</f>
        <v>84</v>
      </c>
      <c r="Q1318" t="b">
        <f>stat_prod_calc_test_venusaur[[#This Row],[sg_gl_rank]]=stat_prod_calc_test_venusaur[[#This Row],[gl_rank]]</f>
        <v>0</v>
      </c>
      <c r="R1318">
        <f>ROUND(stat_prod_calc_test_venusaur[[#This Row],[gl_stat_product]],1)</f>
        <v>1823.2</v>
      </c>
      <c r="S1318" s="6">
        <f>INDEX(sgStats[gl_prod],MATCH(stat_prod_calc_test_venusaur[[#This Row],[iv_str]],sgStats[gl_iv_string],0))</f>
        <v>1823.2</v>
      </c>
      <c r="T1318" s="5">
        <f>ROUND(stat_prod_calc_test_venusaur[[#This Row],[gl_percent_rank]],2)</f>
        <v>97.95</v>
      </c>
      <c r="U1318" s="5">
        <f>INDEX(sgStats[gl_percent_sp],MATCH(stat_prod_calc_test_venusaur[[#This Row],[iv_str]],sgStats[gl_iv_string],0))</f>
        <v>98.41</v>
      </c>
      <c r="V1318" s="5" t="b">
        <f>stat_prod_calc_test_venusaur[[#This Row],[my_gl_%sp]]=stat_prod_calc_test_venusaur[[#This Row],[sg_gl_%sp]]</f>
        <v>0</v>
      </c>
      <c r="W1318" s="5">
        <f>ROUND(stat_prod_calc_test_venusaur[[#This Row],[gl_stat_product]]/$F$2*100,2)</f>
        <v>99.81</v>
      </c>
      <c r="X1318" s="5" t="b">
        <f>stat_prod_calc_test_venusaur[[#This Row],[Column1]]=stat_prod_calc_test_venusaur[[#This Row],[sg_gl_%sp]]</f>
        <v>0</v>
      </c>
      <c r="Y1318" s="5">
        <f>stat_prod_calc_test_venusaur[[#This Row],[ul_stat_product]]/$L$66*100</f>
        <v>97.560464202799253</v>
      </c>
      <c r="Z1318" s="5" t="e">
        <f>INDEX(sgStats[gl_rank],MATCH(stat_prod_calc_test_venusaur[[#This Row],[iv_str]],sgStats[ul_iv_string],0))</f>
        <v>#N/A</v>
      </c>
      <c r="AA1318" s="5" t="e">
        <f>stat_prod_calc_test_venusaur[[#This Row],[sg_ul_rank]]=stat_prod_calc_test_venusaur[[#This Row],[ul_rank]]</f>
        <v>#N/A</v>
      </c>
      <c r="AB1318" s="5">
        <f>ROUND(stat_prod_calc_test_venusaur[[#This Row],[ul_stat_product]],1)</f>
        <v>3857.3</v>
      </c>
      <c r="AC1318" s="5" t="e">
        <f>INDEX(sgStats[ul_prod],MATCH(stat_prod_calc_test_venusaur[[#This Row],[iv_str]],sgStats[ul_iv_string],0))</f>
        <v>#N/A</v>
      </c>
    </row>
    <row r="1319" spans="1:29" x14ac:dyDescent="0.25">
      <c r="A1319" s="5" t="s">
        <v>36</v>
      </c>
      <c r="B1319" s="5" t="s">
        <v>2513</v>
      </c>
      <c r="C1319">
        <v>21</v>
      </c>
      <c r="D1319">
        <v>1468</v>
      </c>
      <c r="E1319">
        <v>118</v>
      </c>
      <c r="F1319">
        <v>1751.069</v>
      </c>
      <c r="G1319">
        <v>2477</v>
      </c>
      <c r="H1319">
        <v>39.536000000000001</v>
      </c>
      <c r="I1319">
        <v>41</v>
      </c>
      <c r="J1319">
        <v>2479</v>
      </c>
      <c r="K1319">
        <v>154</v>
      </c>
      <c r="L1319">
        <v>3857.2510000000002</v>
      </c>
      <c r="M1319">
        <v>1317</v>
      </c>
      <c r="N1319">
        <v>65.73</v>
      </c>
      <c r="O1319">
        <v>3</v>
      </c>
      <c r="P1319" t="e">
        <f>INDEX(sgStats[gl_rank],MATCH(stat_prod_calc_test_venusaur[[#This Row],[iv_str]],sgStats[gl_iv_string],0))</f>
        <v>#N/A</v>
      </c>
      <c r="Q1319" t="e">
        <f>stat_prod_calc_test_venusaur[[#This Row],[sg_gl_rank]]=stat_prod_calc_test_venusaur[[#This Row],[gl_rank]]</f>
        <v>#N/A</v>
      </c>
      <c r="R1319">
        <f>ROUND(stat_prod_calc_test_venusaur[[#This Row],[gl_stat_product]],1)</f>
        <v>1751.1</v>
      </c>
      <c r="S1319" s="6" t="e">
        <f>INDEX(sgStats[gl_prod],MATCH(stat_prod_calc_test_venusaur[[#This Row],[iv_str]],sgStats[gl_iv_string],0))</f>
        <v>#N/A</v>
      </c>
      <c r="T1319" s="5">
        <f>ROUND(stat_prod_calc_test_venusaur[[#This Row],[gl_percent_rank]],2)</f>
        <v>39.54</v>
      </c>
      <c r="U1319" s="5" t="e">
        <f>INDEX(sgStats[gl_percent_sp],MATCH(stat_prod_calc_test_venusaur[[#This Row],[iv_str]],sgStats[gl_iv_string],0))</f>
        <v>#N/A</v>
      </c>
      <c r="V1319" s="5" t="e">
        <f>stat_prod_calc_test_venusaur[[#This Row],[my_gl_%sp]]=stat_prod_calc_test_venusaur[[#This Row],[sg_gl_%sp]]</f>
        <v>#N/A</v>
      </c>
      <c r="W1319" s="5">
        <f>ROUND(stat_prod_calc_test_venusaur[[#This Row],[gl_stat_product]]/$F$2*100,2)</f>
        <v>95.86</v>
      </c>
      <c r="X1319" s="5" t="e">
        <f>stat_prod_calc_test_venusaur[[#This Row],[Column1]]=stat_prod_calc_test_venusaur[[#This Row],[sg_gl_%sp]]</f>
        <v>#N/A</v>
      </c>
      <c r="Y1319" s="5">
        <f>stat_prod_calc_test_venusaur[[#This Row],[ul_stat_product]]/$L$66*100</f>
        <v>97.560464202799253</v>
      </c>
      <c r="Z1319" s="5" t="e">
        <f>INDEX(sgStats[gl_rank],MATCH(stat_prod_calc_test_venusaur[[#This Row],[iv_str]],sgStats[ul_iv_string],0))</f>
        <v>#N/A</v>
      </c>
      <c r="AA1319" s="5" t="e">
        <f>stat_prod_calc_test_venusaur[[#This Row],[sg_ul_rank]]=stat_prod_calc_test_venusaur[[#This Row],[ul_rank]]</f>
        <v>#N/A</v>
      </c>
      <c r="AB1319" s="5">
        <f>ROUND(stat_prod_calc_test_venusaur[[#This Row],[ul_stat_product]],1)</f>
        <v>3857.3</v>
      </c>
      <c r="AC1319" s="5" t="e">
        <f>INDEX(sgStats[ul_prod],MATCH(stat_prod_calc_test_venusaur[[#This Row],[iv_str]],sgStats[ul_iv_string],0))</f>
        <v>#N/A</v>
      </c>
    </row>
    <row r="1320" spans="1:29" x14ac:dyDescent="0.25">
      <c r="A1320" s="5" t="s">
        <v>36</v>
      </c>
      <c r="B1320" s="5" t="s">
        <v>1812</v>
      </c>
      <c r="C1320">
        <v>21</v>
      </c>
      <c r="D1320">
        <v>1483</v>
      </c>
      <c r="E1320">
        <v>119</v>
      </c>
      <c r="F1320">
        <v>1765.5519999999999</v>
      </c>
      <c r="G1320">
        <v>1776</v>
      </c>
      <c r="H1320">
        <v>56.63</v>
      </c>
      <c r="I1320">
        <v>40.5</v>
      </c>
      <c r="J1320">
        <v>2488</v>
      </c>
      <c r="K1320">
        <v>155</v>
      </c>
      <c r="L1320">
        <v>3857.1880000000001</v>
      </c>
      <c r="M1320">
        <v>1319</v>
      </c>
      <c r="N1320">
        <v>65.703999999999994</v>
      </c>
      <c r="O1320">
        <v>3</v>
      </c>
      <c r="P1320" t="e">
        <f>INDEX(sgStats[gl_rank],MATCH(stat_prod_calc_test_venusaur[[#This Row],[iv_str]],sgStats[gl_iv_string],0))</f>
        <v>#N/A</v>
      </c>
      <c r="Q1320" t="e">
        <f>stat_prod_calc_test_venusaur[[#This Row],[sg_gl_rank]]=stat_prod_calc_test_venusaur[[#This Row],[gl_rank]]</f>
        <v>#N/A</v>
      </c>
      <c r="R1320">
        <f>ROUND(stat_prod_calc_test_venusaur[[#This Row],[gl_stat_product]],1)</f>
        <v>1765.6</v>
      </c>
      <c r="S1320" s="6" t="e">
        <f>INDEX(sgStats[gl_prod],MATCH(stat_prod_calc_test_venusaur[[#This Row],[iv_str]],sgStats[gl_iv_string],0))</f>
        <v>#N/A</v>
      </c>
      <c r="T1320" s="5">
        <f>ROUND(stat_prod_calc_test_venusaur[[#This Row],[gl_percent_rank]],2)</f>
        <v>56.63</v>
      </c>
      <c r="U1320" s="5" t="e">
        <f>INDEX(sgStats[gl_percent_sp],MATCH(stat_prod_calc_test_venusaur[[#This Row],[iv_str]],sgStats[gl_iv_string],0))</f>
        <v>#N/A</v>
      </c>
      <c r="V1320" s="5" t="e">
        <f>stat_prod_calc_test_venusaur[[#This Row],[my_gl_%sp]]=stat_prod_calc_test_venusaur[[#This Row],[sg_gl_%sp]]</f>
        <v>#N/A</v>
      </c>
      <c r="W1320" s="5">
        <f>ROUND(stat_prod_calc_test_venusaur[[#This Row],[gl_stat_product]]/$F$2*100,2)</f>
        <v>96.66</v>
      </c>
      <c r="X1320" s="5" t="e">
        <f>stat_prod_calc_test_venusaur[[#This Row],[Column1]]=stat_prod_calc_test_venusaur[[#This Row],[sg_gl_%sp]]</f>
        <v>#N/A</v>
      </c>
      <c r="Y1320" s="5">
        <f>stat_prod_calc_test_venusaur[[#This Row],[ul_stat_product]]/$L$66*100</f>
        <v>97.558870759892685</v>
      </c>
      <c r="Z1320" s="5" t="e">
        <f>INDEX(sgStats[gl_rank],MATCH(stat_prod_calc_test_venusaur[[#This Row],[iv_str]],sgStats[ul_iv_string],0))</f>
        <v>#N/A</v>
      </c>
      <c r="AA1320" s="5" t="e">
        <f>stat_prod_calc_test_venusaur[[#This Row],[sg_ul_rank]]=stat_prod_calc_test_venusaur[[#This Row],[ul_rank]]</f>
        <v>#N/A</v>
      </c>
      <c r="AB1320" s="5">
        <f>ROUND(stat_prod_calc_test_venusaur[[#This Row],[ul_stat_product]],1)</f>
        <v>3857.2</v>
      </c>
      <c r="AC1320" s="5" t="e">
        <f>INDEX(sgStats[ul_prod],MATCH(stat_prod_calc_test_venusaur[[#This Row],[iv_str]],sgStats[ul_iv_string],0))</f>
        <v>#N/A</v>
      </c>
    </row>
    <row r="1321" spans="1:29" x14ac:dyDescent="0.25">
      <c r="A1321" s="5" t="s">
        <v>36</v>
      </c>
      <c r="B1321" s="5" t="s">
        <v>2821</v>
      </c>
      <c r="C1321">
        <v>19</v>
      </c>
      <c r="D1321">
        <v>1473</v>
      </c>
      <c r="E1321">
        <v>119</v>
      </c>
      <c r="F1321">
        <v>1744.5550000000001</v>
      </c>
      <c r="G1321">
        <v>2785</v>
      </c>
      <c r="H1321">
        <v>32.015000000000001</v>
      </c>
      <c r="I1321">
        <v>34.5</v>
      </c>
      <c r="J1321">
        <v>2500</v>
      </c>
      <c r="K1321">
        <v>155</v>
      </c>
      <c r="L1321">
        <v>3857.1610000000001</v>
      </c>
      <c r="M1321">
        <v>1320</v>
      </c>
      <c r="N1321">
        <v>65.677999999999997</v>
      </c>
      <c r="O1321">
        <v>3</v>
      </c>
      <c r="P1321" t="e">
        <f>INDEX(sgStats[gl_rank],MATCH(stat_prod_calc_test_venusaur[[#This Row],[iv_str]],sgStats[gl_iv_string],0))</f>
        <v>#N/A</v>
      </c>
      <c r="Q1321" t="e">
        <f>stat_prod_calc_test_venusaur[[#This Row],[sg_gl_rank]]=stat_prod_calc_test_venusaur[[#This Row],[gl_rank]]</f>
        <v>#N/A</v>
      </c>
      <c r="R1321">
        <f>ROUND(stat_prod_calc_test_venusaur[[#This Row],[gl_stat_product]],1)</f>
        <v>1744.6</v>
      </c>
      <c r="S1321" s="6" t="e">
        <f>INDEX(sgStats[gl_prod],MATCH(stat_prod_calc_test_venusaur[[#This Row],[iv_str]],sgStats[gl_iv_string],0))</f>
        <v>#N/A</v>
      </c>
      <c r="T1321" s="5">
        <f>ROUND(stat_prod_calc_test_venusaur[[#This Row],[gl_percent_rank]],2)</f>
        <v>32.020000000000003</v>
      </c>
      <c r="U1321" s="5" t="e">
        <f>INDEX(sgStats[gl_percent_sp],MATCH(stat_prod_calc_test_venusaur[[#This Row],[iv_str]],sgStats[gl_iv_string],0))</f>
        <v>#N/A</v>
      </c>
      <c r="V1321" s="5" t="e">
        <f>stat_prod_calc_test_venusaur[[#This Row],[my_gl_%sp]]=stat_prod_calc_test_venusaur[[#This Row],[sg_gl_%sp]]</f>
        <v>#N/A</v>
      </c>
      <c r="W1321" s="5">
        <f>ROUND(stat_prod_calc_test_venusaur[[#This Row],[gl_stat_product]]/$F$2*100,2)</f>
        <v>95.51</v>
      </c>
      <c r="X1321" s="5" t="e">
        <f>stat_prod_calc_test_venusaur[[#This Row],[Column1]]=stat_prod_calc_test_venusaur[[#This Row],[sg_gl_%sp]]</f>
        <v>#N/A</v>
      </c>
      <c r="Y1321" s="5">
        <f>stat_prod_calc_test_venusaur[[#This Row],[ul_stat_product]]/$L$66*100</f>
        <v>97.558187855789882</v>
      </c>
      <c r="Z1321" s="5" t="e">
        <f>INDEX(sgStats[gl_rank],MATCH(stat_prod_calc_test_venusaur[[#This Row],[iv_str]],sgStats[ul_iv_string],0))</f>
        <v>#N/A</v>
      </c>
      <c r="AA1321" s="5" t="e">
        <f>stat_prod_calc_test_venusaur[[#This Row],[sg_ul_rank]]=stat_prod_calc_test_venusaur[[#This Row],[ul_rank]]</f>
        <v>#N/A</v>
      </c>
      <c r="AB1321" s="5">
        <f>ROUND(stat_prod_calc_test_venusaur[[#This Row],[ul_stat_product]],1)</f>
        <v>3857.2</v>
      </c>
      <c r="AC1321" s="5" t="e">
        <f>INDEX(sgStats[ul_prod],MATCH(stat_prod_calc_test_venusaur[[#This Row],[iv_str]],sgStats[ul_iv_string],0))</f>
        <v>#N/A</v>
      </c>
    </row>
    <row r="1322" spans="1:29" x14ac:dyDescent="0.25">
      <c r="A1322" s="5" t="s">
        <v>36</v>
      </c>
      <c r="B1322" s="5" t="s">
        <v>3733</v>
      </c>
      <c r="C1322">
        <v>19.5</v>
      </c>
      <c r="D1322">
        <v>1465</v>
      </c>
      <c r="E1322">
        <v>117</v>
      </c>
      <c r="F1322">
        <v>1718.463</v>
      </c>
      <c r="G1322">
        <v>3697</v>
      </c>
      <c r="H1322">
        <v>9.7439999999999998</v>
      </c>
      <c r="I1322">
        <v>36.5</v>
      </c>
      <c r="J1322">
        <v>2498</v>
      </c>
      <c r="K1322">
        <v>154</v>
      </c>
      <c r="L1322">
        <v>3857.0279999999998</v>
      </c>
      <c r="M1322">
        <v>1321</v>
      </c>
      <c r="N1322">
        <v>65.652000000000001</v>
      </c>
      <c r="O1322">
        <v>3</v>
      </c>
      <c r="P1322" t="e">
        <f>INDEX(sgStats[gl_rank],MATCH(stat_prod_calc_test_venusaur[[#This Row],[iv_str]],sgStats[gl_iv_string],0))</f>
        <v>#N/A</v>
      </c>
      <c r="Q1322" t="e">
        <f>stat_prod_calc_test_venusaur[[#This Row],[sg_gl_rank]]=stat_prod_calc_test_venusaur[[#This Row],[gl_rank]]</f>
        <v>#N/A</v>
      </c>
      <c r="R1322">
        <f>ROUND(stat_prod_calc_test_venusaur[[#This Row],[gl_stat_product]],1)</f>
        <v>1718.5</v>
      </c>
      <c r="S1322" s="6" t="e">
        <f>INDEX(sgStats[gl_prod],MATCH(stat_prod_calc_test_venusaur[[#This Row],[iv_str]],sgStats[gl_iv_string],0))</f>
        <v>#N/A</v>
      </c>
      <c r="T1322" s="5">
        <f>ROUND(stat_prod_calc_test_venusaur[[#This Row],[gl_percent_rank]],2)</f>
        <v>9.74</v>
      </c>
      <c r="U1322" s="5" t="e">
        <f>INDEX(sgStats[gl_percent_sp],MATCH(stat_prod_calc_test_venusaur[[#This Row],[iv_str]],sgStats[gl_iv_string],0))</f>
        <v>#N/A</v>
      </c>
      <c r="V1322" s="5" t="e">
        <f>stat_prod_calc_test_venusaur[[#This Row],[my_gl_%sp]]=stat_prod_calc_test_venusaur[[#This Row],[sg_gl_%sp]]</f>
        <v>#N/A</v>
      </c>
      <c r="W1322" s="5">
        <f>ROUND(stat_prod_calc_test_venusaur[[#This Row],[gl_stat_product]]/$F$2*100,2)</f>
        <v>94.08</v>
      </c>
      <c r="X1322" s="5" t="e">
        <f>stat_prod_calc_test_venusaur[[#This Row],[Column1]]=stat_prod_calc_test_venusaur[[#This Row],[sg_gl_%sp]]</f>
        <v>#N/A</v>
      </c>
      <c r="Y1322" s="5">
        <f>stat_prod_calc_test_venusaur[[#This Row],[ul_stat_product]]/$L$66*100</f>
        <v>97.554823920764903</v>
      </c>
      <c r="Z1322" s="5" t="e">
        <f>INDEX(sgStats[gl_rank],MATCH(stat_prod_calc_test_venusaur[[#This Row],[iv_str]],sgStats[ul_iv_string],0))</f>
        <v>#N/A</v>
      </c>
      <c r="AA1322" s="5" t="e">
        <f>stat_prod_calc_test_venusaur[[#This Row],[sg_ul_rank]]=stat_prod_calc_test_venusaur[[#This Row],[ul_rank]]</f>
        <v>#N/A</v>
      </c>
      <c r="AB1322" s="5">
        <f>ROUND(stat_prod_calc_test_venusaur[[#This Row],[ul_stat_product]],1)</f>
        <v>3857</v>
      </c>
      <c r="AC1322" s="5" t="e">
        <f>INDEX(sgStats[ul_prod],MATCH(stat_prod_calc_test_venusaur[[#This Row],[iv_str]],sgStats[ul_iv_string],0))</f>
        <v>#N/A</v>
      </c>
    </row>
    <row r="1323" spans="1:29" x14ac:dyDescent="0.25">
      <c r="A1323" s="5" t="s">
        <v>36</v>
      </c>
      <c r="B1323" s="5" t="s">
        <v>1164</v>
      </c>
      <c r="C1323">
        <v>19.5</v>
      </c>
      <c r="D1323">
        <v>1490</v>
      </c>
      <c r="E1323">
        <v>120</v>
      </c>
      <c r="F1323">
        <v>1780.0640000000001</v>
      </c>
      <c r="G1323">
        <v>1128</v>
      </c>
      <c r="H1323">
        <v>72.453999999999994</v>
      </c>
      <c r="I1323">
        <v>35</v>
      </c>
      <c r="J1323">
        <v>2484</v>
      </c>
      <c r="K1323">
        <v>156</v>
      </c>
      <c r="L1323">
        <v>3857.0259999999998</v>
      </c>
      <c r="M1323">
        <v>1322</v>
      </c>
      <c r="N1323">
        <v>65.626000000000005</v>
      </c>
      <c r="O1323">
        <v>3</v>
      </c>
      <c r="P1323" t="e">
        <f>INDEX(sgStats[gl_rank],MATCH(stat_prod_calc_test_venusaur[[#This Row],[iv_str]],sgStats[gl_iv_string],0))</f>
        <v>#N/A</v>
      </c>
      <c r="Q1323" t="e">
        <f>stat_prod_calc_test_venusaur[[#This Row],[sg_gl_rank]]=stat_prod_calc_test_venusaur[[#This Row],[gl_rank]]</f>
        <v>#N/A</v>
      </c>
      <c r="R1323">
        <f>ROUND(stat_prod_calc_test_venusaur[[#This Row],[gl_stat_product]],1)</f>
        <v>1780.1</v>
      </c>
      <c r="S1323" s="6" t="e">
        <f>INDEX(sgStats[gl_prod],MATCH(stat_prod_calc_test_venusaur[[#This Row],[iv_str]],sgStats[gl_iv_string],0))</f>
        <v>#N/A</v>
      </c>
      <c r="T1323" s="5">
        <f>ROUND(stat_prod_calc_test_venusaur[[#This Row],[gl_percent_rank]],2)</f>
        <v>72.45</v>
      </c>
      <c r="U1323" s="5" t="e">
        <f>INDEX(sgStats[gl_percent_sp],MATCH(stat_prod_calc_test_venusaur[[#This Row],[iv_str]],sgStats[gl_iv_string],0))</f>
        <v>#N/A</v>
      </c>
      <c r="V1323" s="5" t="e">
        <f>stat_prod_calc_test_venusaur[[#This Row],[my_gl_%sp]]=stat_prod_calc_test_venusaur[[#This Row],[sg_gl_%sp]]</f>
        <v>#N/A</v>
      </c>
      <c r="W1323" s="5">
        <f>ROUND(stat_prod_calc_test_venusaur[[#This Row],[gl_stat_product]]/$F$2*100,2)</f>
        <v>97.45</v>
      </c>
      <c r="X1323" s="5" t="e">
        <f>stat_prod_calc_test_venusaur[[#This Row],[Column1]]=stat_prod_calc_test_venusaur[[#This Row],[sg_gl_%sp]]</f>
        <v>#N/A</v>
      </c>
      <c r="Y1323" s="5">
        <f>stat_prod_calc_test_venusaur[[#This Row],[ul_stat_product]]/$L$66*100</f>
        <v>97.554773335275812</v>
      </c>
      <c r="Z1323" s="5" t="e">
        <f>INDEX(sgStats[gl_rank],MATCH(stat_prod_calc_test_venusaur[[#This Row],[iv_str]],sgStats[ul_iv_string],0))</f>
        <v>#N/A</v>
      </c>
      <c r="AA1323" s="5" t="e">
        <f>stat_prod_calc_test_venusaur[[#This Row],[sg_ul_rank]]=stat_prod_calc_test_venusaur[[#This Row],[ul_rank]]</f>
        <v>#N/A</v>
      </c>
      <c r="AB1323" s="5">
        <f>ROUND(stat_prod_calc_test_venusaur[[#This Row],[ul_stat_product]],1)</f>
        <v>3857</v>
      </c>
      <c r="AC1323" s="5" t="e">
        <f>INDEX(sgStats[ul_prod],MATCH(stat_prod_calc_test_venusaur[[#This Row],[iv_str]],sgStats[ul_iv_string],0))</f>
        <v>#N/A</v>
      </c>
    </row>
    <row r="1324" spans="1:29" x14ac:dyDescent="0.25">
      <c r="A1324" s="5" t="s">
        <v>36</v>
      </c>
      <c r="B1324" s="5" t="s">
        <v>2520</v>
      </c>
      <c r="C1324">
        <v>21</v>
      </c>
      <c r="D1324">
        <v>1472</v>
      </c>
      <c r="E1324">
        <v>118</v>
      </c>
      <c r="F1324">
        <v>1750.9359999999999</v>
      </c>
      <c r="G1324">
        <v>2484</v>
      </c>
      <c r="H1324">
        <v>39.341000000000001</v>
      </c>
      <c r="I1324">
        <v>41</v>
      </c>
      <c r="J1324">
        <v>2485</v>
      </c>
      <c r="K1324">
        <v>154</v>
      </c>
      <c r="L1324">
        <v>3856.9589999999998</v>
      </c>
      <c r="M1324">
        <v>1323</v>
      </c>
      <c r="N1324">
        <v>65.599999999999994</v>
      </c>
      <c r="O1324">
        <v>3</v>
      </c>
      <c r="P1324" t="e">
        <f>INDEX(sgStats[gl_rank],MATCH(stat_prod_calc_test_venusaur[[#This Row],[iv_str]],sgStats[gl_iv_string],0))</f>
        <v>#N/A</v>
      </c>
      <c r="Q1324" t="e">
        <f>stat_prod_calc_test_venusaur[[#This Row],[sg_gl_rank]]=stat_prod_calc_test_venusaur[[#This Row],[gl_rank]]</f>
        <v>#N/A</v>
      </c>
      <c r="R1324">
        <f>ROUND(stat_prod_calc_test_venusaur[[#This Row],[gl_stat_product]],1)</f>
        <v>1750.9</v>
      </c>
      <c r="S1324" s="6" t="e">
        <f>INDEX(sgStats[gl_prod],MATCH(stat_prod_calc_test_venusaur[[#This Row],[iv_str]],sgStats[gl_iv_string],0))</f>
        <v>#N/A</v>
      </c>
      <c r="T1324" s="5">
        <f>ROUND(stat_prod_calc_test_venusaur[[#This Row],[gl_percent_rank]],2)</f>
        <v>39.340000000000003</v>
      </c>
      <c r="U1324" s="5" t="e">
        <f>INDEX(sgStats[gl_percent_sp],MATCH(stat_prod_calc_test_venusaur[[#This Row],[iv_str]],sgStats[gl_iv_string],0))</f>
        <v>#N/A</v>
      </c>
      <c r="V1324" s="5" t="e">
        <f>stat_prod_calc_test_venusaur[[#This Row],[my_gl_%sp]]=stat_prod_calc_test_venusaur[[#This Row],[sg_gl_%sp]]</f>
        <v>#N/A</v>
      </c>
      <c r="W1324" s="5">
        <f>ROUND(stat_prod_calc_test_venusaur[[#This Row],[gl_stat_product]]/$F$2*100,2)</f>
        <v>95.86</v>
      </c>
      <c r="X1324" s="5" t="e">
        <f>stat_prod_calc_test_venusaur[[#This Row],[Column1]]=stat_prod_calc_test_venusaur[[#This Row],[sg_gl_%sp]]</f>
        <v>#N/A</v>
      </c>
      <c r="Y1324" s="5">
        <f>stat_prod_calc_test_venusaur[[#This Row],[ul_stat_product]]/$L$66*100</f>
        <v>97.55307872139106</v>
      </c>
      <c r="Z1324" s="5" t="e">
        <f>INDEX(sgStats[gl_rank],MATCH(stat_prod_calc_test_venusaur[[#This Row],[iv_str]],sgStats[ul_iv_string],0))</f>
        <v>#N/A</v>
      </c>
      <c r="AA1324" s="5" t="e">
        <f>stat_prod_calc_test_venusaur[[#This Row],[sg_ul_rank]]=stat_prod_calc_test_venusaur[[#This Row],[ul_rank]]</f>
        <v>#N/A</v>
      </c>
      <c r="AB1324" s="5">
        <f>ROUND(stat_prod_calc_test_venusaur[[#This Row],[ul_stat_product]],1)</f>
        <v>3857</v>
      </c>
      <c r="AC1324" s="5" t="e">
        <f>INDEX(sgStats[ul_prod],MATCH(stat_prod_calc_test_venusaur[[#This Row],[iv_str]],sgStats[ul_iv_string],0))</f>
        <v>#N/A</v>
      </c>
    </row>
    <row r="1325" spans="1:29" x14ac:dyDescent="0.25">
      <c r="A1325" s="5" t="s">
        <v>36</v>
      </c>
      <c r="B1325" s="5" t="s">
        <v>2004</v>
      </c>
      <c r="C1325">
        <v>20.5</v>
      </c>
      <c r="D1325">
        <v>1483</v>
      </c>
      <c r="E1325">
        <v>123</v>
      </c>
      <c r="F1325">
        <v>1761.7729999999999</v>
      </c>
      <c r="G1325">
        <v>1968</v>
      </c>
      <c r="H1325">
        <v>51.941000000000003</v>
      </c>
      <c r="I1325">
        <v>39</v>
      </c>
      <c r="J1325">
        <v>2497</v>
      </c>
      <c r="K1325">
        <v>160</v>
      </c>
      <c r="L1325">
        <v>3856.9569999999999</v>
      </c>
      <c r="M1325">
        <v>1324</v>
      </c>
      <c r="N1325">
        <v>65.548000000000002</v>
      </c>
      <c r="O1325">
        <v>3</v>
      </c>
      <c r="P1325" t="e">
        <f>INDEX(sgStats[gl_rank],MATCH(stat_prod_calc_test_venusaur[[#This Row],[iv_str]],sgStats[gl_iv_string],0))</f>
        <v>#N/A</v>
      </c>
      <c r="Q1325" t="e">
        <f>stat_prod_calc_test_venusaur[[#This Row],[sg_gl_rank]]=stat_prod_calc_test_venusaur[[#This Row],[gl_rank]]</f>
        <v>#N/A</v>
      </c>
      <c r="R1325">
        <f>ROUND(stat_prod_calc_test_venusaur[[#This Row],[gl_stat_product]],1)</f>
        <v>1761.8</v>
      </c>
      <c r="S1325" s="6" t="e">
        <f>INDEX(sgStats[gl_prod],MATCH(stat_prod_calc_test_venusaur[[#This Row],[iv_str]],sgStats[gl_iv_string],0))</f>
        <v>#N/A</v>
      </c>
      <c r="T1325" s="5">
        <f>ROUND(stat_prod_calc_test_venusaur[[#This Row],[gl_percent_rank]],2)</f>
        <v>51.94</v>
      </c>
      <c r="U1325" s="5" t="e">
        <f>INDEX(sgStats[gl_percent_sp],MATCH(stat_prod_calc_test_venusaur[[#This Row],[iv_str]],sgStats[gl_iv_string],0))</f>
        <v>#N/A</v>
      </c>
      <c r="V1325" s="5" t="e">
        <f>stat_prod_calc_test_venusaur[[#This Row],[my_gl_%sp]]=stat_prod_calc_test_venusaur[[#This Row],[sg_gl_%sp]]</f>
        <v>#N/A</v>
      </c>
      <c r="W1325" s="5">
        <f>ROUND(stat_prod_calc_test_venusaur[[#This Row],[gl_stat_product]]/$F$2*100,2)</f>
        <v>96.45</v>
      </c>
      <c r="X1325" s="5" t="e">
        <f>stat_prod_calc_test_venusaur[[#This Row],[Column1]]=stat_prod_calc_test_venusaur[[#This Row],[sg_gl_%sp]]</f>
        <v>#N/A</v>
      </c>
      <c r="Y1325" s="5">
        <f>stat_prod_calc_test_venusaur[[#This Row],[ul_stat_product]]/$L$66*100</f>
        <v>97.553028135901968</v>
      </c>
      <c r="Z1325" s="5" t="e">
        <f>INDEX(sgStats[gl_rank],MATCH(stat_prod_calc_test_venusaur[[#This Row],[iv_str]],sgStats[ul_iv_string],0))</f>
        <v>#N/A</v>
      </c>
      <c r="AA1325" s="5" t="e">
        <f>stat_prod_calc_test_venusaur[[#This Row],[sg_ul_rank]]=stat_prod_calc_test_venusaur[[#This Row],[ul_rank]]</f>
        <v>#N/A</v>
      </c>
      <c r="AB1325" s="5">
        <f>ROUND(stat_prod_calc_test_venusaur[[#This Row],[ul_stat_product]],1)</f>
        <v>3857</v>
      </c>
      <c r="AC1325" s="5" t="e">
        <f>INDEX(sgStats[ul_prod],MATCH(stat_prod_calc_test_venusaur[[#This Row],[iv_str]],sgStats[ul_iv_string],0))</f>
        <v>#N/A</v>
      </c>
    </row>
    <row r="1326" spans="1:29" x14ac:dyDescent="0.25">
      <c r="A1326" s="5" t="s">
        <v>36</v>
      </c>
      <c r="B1326" s="5" t="s">
        <v>2005</v>
      </c>
      <c r="C1326">
        <v>20.5</v>
      </c>
      <c r="D1326">
        <v>1480</v>
      </c>
      <c r="E1326">
        <v>123</v>
      </c>
      <c r="F1326">
        <v>1761.7729999999999</v>
      </c>
      <c r="G1326">
        <v>1968</v>
      </c>
      <c r="H1326">
        <v>51.941000000000003</v>
      </c>
      <c r="I1326">
        <v>39</v>
      </c>
      <c r="J1326">
        <v>2491</v>
      </c>
      <c r="K1326">
        <v>160</v>
      </c>
      <c r="L1326">
        <v>3856.9569999999999</v>
      </c>
      <c r="M1326">
        <v>1324</v>
      </c>
      <c r="N1326">
        <v>65.548000000000002</v>
      </c>
      <c r="O1326">
        <v>3</v>
      </c>
      <c r="P1326" t="e">
        <f>INDEX(sgStats[gl_rank],MATCH(stat_prod_calc_test_venusaur[[#This Row],[iv_str]],sgStats[gl_iv_string],0))</f>
        <v>#N/A</v>
      </c>
      <c r="Q1326" t="e">
        <f>stat_prod_calc_test_venusaur[[#This Row],[sg_gl_rank]]=stat_prod_calc_test_venusaur[[#This Row],[gl_rank]]</f>
        <v>#N/A</v>
      </c>
      <c r="R1326">
        <f>ROUND(stat_prod_calc_test_venusaur[[#This Row],[gl_stat_product]],1)</f>
        <v>1761.8</v>
      </c>
      <c r="S1326" s="6" t="e">
        <f>INDEX(sgStats[gl_prod],MATCH(stat_prod_calc_test_venusaur[[#This Row],[iv_str]],sgStats[gl_iv_string],0))</f>
        <v>#N/A</v>
      </c>
      <c r="T1326" s="5">
        <f>ROUND(stat_prod_calc_test_venusaur[[#This Row],[gl_percent_rank]],2)</f>
        <v>51.94</v>
      </c>
      <c r="U1326" s="5" t="e">
        <f>INDEX(sgStats[gl_percent_sp],MATCH(stat_prod_calc_test_venusaur[[#This Row],[iv_str]],sgStats[gl_iv_string],0))</f>
        <v>#N/A</v>
      </c>
      <c r="V1326" s="5" t="e">
        <f>stat_prod_calc_test_venusaur[[#This Row],[my_gl_%sp]]=stat_prod_calc_test_venusaur[[#This Row],[sg_gl_%sp]]</f>
        <v>#N/A</v>
      </c>
      <c r="W1326" s="5">
        <f>ROUND(stat_prod_calc_test_venusaur[[#This Row],[gl_stat_product]]/$F$2*100,2)</f>
        <v>96.45</v>
      </c>
      <c r="X1326" s="5" t="e">
        <f>stat_prod_calc_test_venusaur[[#This Row],[Column1]]=stat_prod_calc_test_venusaur[[#This Row],[sg_gl_%sp]]</f>
        <v>#N/A</v>
      </c>
      <c r="Y1326" s="5">
        <f>stat_prod_calc_test_venusaur[[#This Row],[ul_stat_product]]/$L$66*100</f>
        <v>97.553028135901968</v>
      </c>
      <c r="Z1326" s="5" t="e">
        <f>INDEX(sgStats[gl_rank],MATCH(stat_prod_calc_test_venusaur[[#This Row],[iv_str]],sgStats[ul_iv_string],0))</f>
        <v>#N/A</v>
      </c>
      <c r="AA1326" s="5" t="e">
        <f>stat_prod_calc_test_venusaur[[#This Row],[sg_ul_rank]]=stat_prod_calc_test_venusaur[[#This Row],[ul_rank]]</f>
        <v>#N/A</v>
      </c>
      <c r="AB1326" s="5">
        <f>ROUND(stat_prod_calc_test_venusaur[[#This Row],[ul_stat_product]],1)</f>
        <v>3857</v>
      </c>
      <c r="AC1326" s="5" t="e">
        <f>INDEX(sgStats[ul_prod],MATCH(stat_prod_calc_test_venusaur[[#This Row],[iv_str]],sgStats[ul_iv_string],0))</f>
        <v>#N/A</v>
      </c>
    </row>
    <row r="1327" spans="1:29" x14ac:dyDescent="0.25">
      <c r="A1327" s="5" t="s">
        <v>36</v>
      </c>
      <c r="B1327" s="5" t="s">
        <v>633</v>
      </c>
      <c r="C1327">
        <v>21</v>
      </c>
      <c r="D1327">
        <v>1494</v>
      </c>
      <c r="E1327">
        <v>121</v>
      </c>
      <c r="F1327">
        <v>1794.9079999999999</v>
      </c>
      <c r="G1327">
        <v>596</v>
      </c>
      <c r="H1327">
        <v>85.445999999999998</v>
      </c>
      <c r="I1327">
        <v>40</v>
      </c>
      <c r="J1327">
        <v>2491</v>
      </c>
      <c r="K1327">
        <v>156</v>
      </c>
      <c r="L1327">
        <v>3856.9070000000002</v>
      </c>
      <c r="M1327">
        <v>1326</v>
      </c>
      <c r="N1327">
        <v>65.522000000000006</v>
      </c>
      <c r="O1327">
        <v>3</v>
      </c>
      <c r="P1327" t="e">
        <f>INDEX(sgStats[gl_rank],MATCH(stat_prod_calc_test_venusaur[[#This Row],[iv_str]],sgStats[gl_iv_string],0))</f>
        <v>#N/A</v>
      </c>
      <c r="Q1327" t="e">
        <f>stat_prod_calc_test_venusaur[[#This Row],[sg_gl_rank]]=stat_prod_calc_test_venusaur[[#This Row],[gl_rank]]</f>
        <v>#N/A</v>
      </c>
      <c r="R1327">
        <f>ROUND(stat_prod_calc_test_venusaur[[#This Row],[gl_stat_product]],1)</f>
        <v>1794.9</v>
      </c>
      <c r="S1327" s="6" t="e">
        <f>INDEX(sgStats[gl_prod],MATCH(stat_prod_calc_test_venusaur[[#This Row],[iv_str]],sgStats[gl_iv_string],0))</f>
        <v>#N/A</v>
      </c>
      <c r="T1327" s="5">
        <f>ROUND(stat_prod_calc_test_venusaur[[#This Row],[gl_percent_rank]],2)</f>
        <v>85.45</v>
      </c>
      <c r="U1327" s="5" t="e">
        <f>INDEX(sgStats[gl_percent_sp],MATCH(stat_prod_calc_test_venusaur[[#This Row],[iv_str]],sgStats[gl_iv_string],0))</f>
        <v>#N/A</v>
      </c>
      <c r="V1327" s="5" t="e">
        <f>stat_prod_calc_test_venusaur[[#This Row],[my_gl_%sp]]=stat_prod_calc_test_venusaur[[#This Row],[sg_gl_%sp]]</f>
        <v>#N/A</v>
      </c>
      <c r="W1327" s="5">
        <f>ROUND(stat_prod_calc_test_venusaur[[#This Row],[gl_stat_product]]/$F$2*100,2)</f>
        <v>98.26</v>
      </c>
      <c r="X1327" s="5" t="e">
        <f>stat_prod_calc_test_venusaur[[#This Row],[Column1]]=stat_prod_calc_test_venusaur[[#This Row],[sg_gl_%sp]]</f>
        <v>#N/A</v>
      </c>
      <c r="Y1327" s="5">
        <f>stat_prod_calc_test_venusaur[[#This Row],[ul_stat_product]]/$L$66*100</f>
        <v>97.551763498674532</v>
      </c>
      <c r="Z1327" s="5" t="e">
        <f>INDEX(sgStats[gl_rank],MATCH(stat_prod_calc_test_venusaur[[#This Row],[iv_str]],sgStats[ul_iv_string],0))</f>
        <v>#N/A</v>
      </c>
      <c r="AA1327" s="5" t="e">
        <f>stat_prod_calc_test_venusaur[[#This Row],[sg_ul_rank]]=stat_prod_calc_test_venusaur[[#This Row],[ul_rank]]</f>
        <v>#N/A</v>
      </c>
      <c r="AB1327" s="5">
        <f>ROUND(stat_prod_calc_test_venusaur[[#This Row],[ul_stat_product]],1)</f>
        <v>3856.9</v>
      </c>
      <c r="AC1327" s="5" t="e">
        <f>INDEX(sgStats[ul_prod],MATCH(stat_prod_calc_test_venusaur[[#This Row],[iv_str]],sgStats[ul_iv_string],0))</f>
        <v>#N/A</v>
      </c>
    </row>
    <row r="1328" spans="1:29" x14ac:dyDescent="0.25">
      <c r="A1328" s="5" t="s">
        <v>36</v>
      </c>
      <c r="B1328" s="5" t="s">
        <v>2022</v>
      </c>
      <c r="C1328">
        <v>20</v>
      </c>
      <c r="D1328">
        <v>1473</v>
      </c>
      <c r="E1328">
        <v>121</v>
      </c>
      <c r="F1328">
        <v>1761.36</v>
      </c>
      <c r="G1328">
        <v>1985</v>
      </c>
      <c r="H1328">
        <v>51.526000000000003</v>
      </c>
      <c r="I1328">
        <v>37.5</v>
      </c>
      <c r="J1328">
        <v>2487</v>
      </c>
      <c r="K1328">
        <v>157</v>
      </c>
      <c r="L1328">
        <v>3856.81</v>
      </c>
      <c r="M1328">
        <v>1327</v>
      </c>
      <c r="N1328">
        <v>65.495999999999995</v>
      </c>
      <c r="O1328">
        <v>3</v>
      </c>
      <c r="P1328" t="e">
        <f>INDEX(sgStats[gl_rank],MATCH(stat_prod_calc_test_venusaur[[#This Row],[iv_str]],sgStats[gl_iv_string],0))</f>
        <v>#N/A</v>
      </c>
      <c r="Q1328" t="e">
        <f>stat_prod_calc_test_venusaur[[#This Row],[sg_gl_rank]]=stat_prod_calc_test_venusaur[[#This Row],[gl_rank]]</f>
        <v>#N/A</v>
      </c>
      <c r="R1328">
        <f>ROUND(stat_prod_calc_test_venusaur[[#This Row],[gl_stat_product]],1)</f>
        <v>1761.4</v>
      </c>
      <c r="S1328" s="6" t="e">
        <f>INDEX(sgStats[gl_prod],MATCH(stat_prod_calc_test_venusaur[[#This Row],[iv_str]],sgStats[gl_iv_string],0))</f>
        <v>#N/A</v>
      </c>
      <c r="T1328" s="5">
        <f>ROUND(stat_prod_calc_test_venusaur[[#This Row],[gl_percent_rank]],2)</f>
        <v>51.53</v>
      </c>
      <c r="U1328" s="5" t="e">
        <f>INDEX(sgStats[gl_percent_sp],MATCH(stat_prod_calc_test_venusaur[[#This Row],[iv_str]],sgStats[gl_iv_string],0))</f>
        <v>#N/A</v>
      </c>
      <c r="V1328" s="5" t="e">
        <f>stat_prod_calc_test_venusaur[[#This Row],[my_gl_%sp]]=stat_prod_calc_test_venusaur[[#This Row],[sg_gl_%sp]]</f>
        <v>#N/A</v>
      </c>
      <c r="W1328" s="5">
        <f>ROUND(stat_prod_calc_test_venusaur[[#This Row],[gl_stat_product]]/$F$2*100,2)</f>
        <v>96.43</v>
      </c>
      <c r="X1328" s="5" t="e">
        <f>stat_prod_calc_test_venusaur[[#This Row],[Column1]]=stat_prod_calc_test_venusaur[[#This Row],[sg_gl_%sp]]</f>
        <v>#N/A</v>
      </c>
      <c r="Y1328" s="5">
        <f>stat_prod_calc_test_venusaur[[#This Row],[ul_stat_product]]/$L$66*100</f>
        <v>97.549310102453319</v>
      </c>
      <c r="Z1328" s="5" t="e">
        <f>INDEX(sgStats[gl_rank],MATCH(stat_prod_calc_test_venusaur[[#This Row],[iv_str]],sgStats[ul_iv_string],0))</f>
        <v>#N/A</v>
      </c>
      <c r="AA1328" s="5" t="e">
        <f>stat_prod_calc_test_venusaur[[#This Row],[sg_ul_rank]]=stat_prod_calc_test_venusaur[[#This Row],[ul_rank]]</f>
        <v>#N/A</v>
      </c>
      <c r="AB1328" s="5">
        <f>ROUND(stat_prod_calc_test_venusaur[[#This Row],[ul_stat_product]],1)</f>
        <v>3856.8</v>
      </c>
      <c r="AC1328" s="5" t="e">
        <f>INDEX(sgStats[ul_prod],MATCH(stat_prod_calc_test_venusaur[[#This Row],[iv_str]],sgStats[ul_iv_string],0))</f>
        <v>#N/A</v>
      </c>
    </row>
    <row r="1329" spans="1:29" x14ac:dyDescent="0.25">
      <c r="A1329" s="5" t="s">
        <v>36</v>
      </c>
      <c r="B1329" s="5" t="s">
        <v>373</v>
      </c>
      <c r="C1329">
        <v>20.5</v>
      </c>
      <c r="D1329">
        <v>1499</v>
      </c>
      <c r="E1329">
        <v>118</v>
      </c>
      <c r="F1329">
        <v>1805.193</v>
      </c>
      <c r="G1329">
        <v>337</v>
      </c>
      <c r="H1329">
        <v>91.795000000000002</v>
      </c>
      <c r="I1329">
        <v>38</v>
      </c>
      <c r="J1329">
        <v>2487</v>
      </c>
      <c r="K1329">
        <v>152</v>
      </c>
      <c r="L1329">
        <v>3856.8040000000001</v>
      </c>
      <c r="M1329">
        <v>1328</v>
      </c>
      <c r="N1329">
        <v>65.47</v>
      </c>
      <c r="O1329">
        <v>3</v>
      </c>
      <c r="P1329" t="e">
        <f>INDEX(sgStats[gl_rank],MATCH(stat_prod_calc_test_venusaur[[#This Row],[iv_str]],sgStats[gl_iv_string],0))</f>
        <v>#N/A</v>
      </c>
      <c r="Q1329" t="e">
        <f>stat_prod_calc_test_venusaur[[#This Row],[sg_gl_rank]]=stat_prod_calc_test_venusaur[[#This Row],[gl_rank]]</f>
        <v>#N/A</v>
      </c>
      <c r="R1329">
        <f>ROUND(stat_prod_calc_test_venusaur[[#This Row],[gl_stat_product]],1)</f>
        <v>1805.2</v>
      </c>
      <c r="S1329" s="6" t="e">
        <f>INDEX(sgStats[gl_prod],MATCH(stat_prod_calc_test_venusaur[[#This Row],[iv_str]],sgStats[gl_iv_string],0))</f>
        <v>#N/A</v>
      </c>
      <c r="T1329" s="5">
        <f>ROUND(stat_prod_calc_test_venusaur[[#This Row],[gl_percent_rank]],2)</f>
        <v>91.8</v>
      </c>
      <c r="U1329" s="5" t="e">
        <f>INDEX(sgStats[gl_percent_sp],MATCH(stat_prod_calc_test_venusaur[[#This Row],[iv_str]],sgStats[gl_iv_string],0))</f>
        <v>#N/A</v>
      </c>
      <c r="V1329" s="5" t="e">
        <f>stat_prod_calc_test_venusaur[[#This Row],[my_gl_%sp]]=stat_prod_calc_test_venusaur[[#This Row],[sg_gl_%sp]]</f>
        <v>#N/A</v>
      </c>
      <c r="W1329" s="5">
        <f>ROUND(stat_prod_calc_test_venusaur[[#This Row],[gl_stat_product]]/$F$2*100,2)</f>
        <v>98.83</v>
      </c>
      <c r="X1329" s="5" t="e">
        <f>stat_prod_calc_test_venusaur[[#This Row],[Column1]]=stat_prod_calc_test_venusaur[[#This Row],[sg_gl_%sp]]</f>
        <v>#N/A</v>
      </c>
      <c r="Y1329" s="5">
        <f>stat_prod_calc_test_venusaur[[#This Row],[ul_stat_product]]/$L$66*100</f>
        <v>97.549158345986029</v>
      </c>
      <c r="Z1329" s="5" t="e">
        <f>INDEX(sgStats[gl_rank],MATCH(stat_prod_calc_test_venusaur[[#This Row],[iv_str]],sgStats[ul_iv_string],0))</f>
        <v>#N/A</v>
      </c>
      <c r="AA1329" s="5" t="e">
        <f>stat_prod_calc_test_venusaur[[#This Row],[sg_ul_rank]]=stat_prod_calc_test_venusaur[[#This Row],[ul_rank]]</f>
        <v>#N/A</v>
      </c>
      <c r="AB1329" s="5">
        <f>ROUND(stat_prod_calc_test_venusaur[[#This Row],[ul_stat_product]],1)</f>
        <v>3856.8</v>
      </c>
      <c r="AC1329" s="5" t="e">
        <f>INDEX(sgStats[ul_prod],MATCH(stat_prod_calc_test_venusaur[[#This Row],[iv_str]],sgStats[ul_iv_string],0))</f>
        <v>#N/A</v>
      </c>
    </row>
    <row r="1330" spans="1:29" x14ac:dyDescent="0.25">
      <c r="A1330" s="5" t="s">
        <v>36</v>
      </c>
      <c r="B1330" s="5" t="s">
        <v>447</v>
      </c>
      <c r="C1330">
        <v>20</v>
      </c>
      <c r="D1330">
        <v>1495</v>
      </c>
      <c r="E1330">
        <v>122</v>
      </c>
      <c r="F1330">
        <v>1802.5640000000001</v>
      </c>
      <c r="G1330">
        <v>411</v>
      </c>
      <c r="H1330">
        <v>89.988</v>
      </c>
      <c r="I1330">
        <v>36.5</v>
      </c>
      <c r="J1330">
        <v>2487</v>
      </c>
      <c r="K1330">
        <v>157</v>
      </c>
      <c r="L1330">
        <v>3856.7080000000001</v>
      </c>
      <c r="M1330">
        <v>1329</v>
      </c>
      <c r="N1330">
        <v>65.444000000000003</v>
      </c>
      <c r="O1330">
        <v>3</v>
      </c>
      <c r="P1330" t="e">
        <f>INDEX(sgStats[gl_rank],MATCH(stat_prod_calc_test_venusaur[[#This Row],[iv_str]],sgStats[gl_iv_string],0))</f>
        <v>#N/A</v>
      </c>
      <c r="Q1330" t="e">
        <f>stat_prod_calc_test_venusaur[[#This Row],[sg_gl_rank]]=stat_prod_calc_test_venusaur[[#This Row],[gl_rank]]</f>
        <v>#N/A</v>
      </c>
      <c r="R1330">
        <f>ROUND(stat_prod_calc_test_venusaur[[#This Row],[gl_stat_product]],1)</f>
        <v>1802.6</v>
      </c>
      <c r="S1330" s="6" t="e">
        <f>INDEX(sgStats[gl_prod],MATCH(stat_prod_calc_test_venusaur[[#This Row],[iv_str]],sgStats[gl_iv_string],0))</f>
        <v>#N/A</v>
      </c>
      <c r="T1330" s="5">
        <f>ROUND(stat_prod_calc_test_venusaur[[#This Row],[gl_percent_rank]],2)</f>
        <v>89.99</v>
      </c>
      <c r="U1330" s="5" t="e">
        <f>INDEX(sgStats[gl_percent_sp],MATCH(stat_prod_calc_test_venusaur[[#This Row],[iv_str]],sgStats[gl_iv_string],0))</f>
        <v>#N/A</v>
      </c>
      <c r="V1330" s="5" t="e">
        <f>stat_prod_calc_test_venusaur[[#This Row],[my_gl_%sp]]=stat_prod_calc_test_venusaur[[#This Row],[sg_gl_%sp]]</f>
        <v>#N/A</v>
      </c>
      <c r="W1330" s="5">
        <f>ROUND(stat_prod_calc_test_venusaur[[#This Row],[gl_stat_product]]/$F$2*100,2)</f>
        <v>98.68</v>
      </c>
      <c r="X1330" s="5" t="e">
        <f>stat_prod_calc_test_venusaur[[#This Row],[Column1]]=stat_prod_calc_test_venusaur[[#This Row],[sg_gl_%sp]]</f>
        <v>#N/A</v>
      </c>
      <c r="Y1330" s="5">
        <f>stat_prod_calc_test_venusaur[[#This Row],[ul_stat_product]]/$L$66*100</f>
        <v>97.546730242509369</v>
      </c>
      <c r="Z1330" s="5" t="e">
        <f>INDEX(sgStats[gl_rank],MATCH(stat_prod_calc_test_venusaur[[#This Row],[iv_str]],sgStats[ul_iv_string],0))</f>
        <v>#N/A</v>
      </c>
      <c r="AA1330" s="5" t="e">
        <f>stat_prod_calc_test_venusaur[[#This Row],[sg_ul_rank]]=stat_prod_calc_test_venusaur[[#This Row],[ul_rank]]</f>
        <v>#N/A</v>
      </c>
      <c r="AB1330" s="5">
        <f>ROUND(stat_prod_calc_test_venusaur[[#This Row],[ul_stat_product]],1)</f>
        <v>3856.7</v>
      </c>
      <c r="AC1330" s="5" t="e">
        <f>INDEX(sgStats[ul_prod],MATCH(stat_prod_calc_test_venusaur[[#This Row],[iv_str]],sgStats[ul_iv_string],0))</f>
        <v>#N/A</v>
      </c>
    </row>
    <row r="1331" spans="1:29" x14ac:dyDescent="0.25">
      <c r="A1331" s="5" t="s">
        <v>36</v>
      </c>
      <c r="B1331" s="5" t="s">
        <v>2565</v>
      </c>
      <c r="C1331">
        <v>21</v>
      </c>
      <c r="D1331">
        <v>1472</v>
      </c>
      <c r="E1331">
        <v>121</v>
      </c>
      <c r="F1331">
        <v>1749.8820000000001</v>
      </c>
      <c r="G1331">
        <v>2529</v>
      </c>
      <c r="H1331">
        <v>38.241999999999997</v>
      </c>
      <c r="I1331">
        <v>41</v>
      </c>
      <c r="J1331">
        <v>2485</v>
      </c>
      <c r="K1331">
        <v>158</v>
      </c>
      <c r="L1331">
        <v>3856.7040000000002</v>
      </c>
      <c r="M1331">
        <v>1330</v>
      </c>
      <c r="N1331">
        <v>65.418000000000006</v>
      </c>
      <c r="O1331">
        <v>3</v>
      </c>
      <c r="P1331" t="e">
        <f>INDEX(sgStats[gl_rank],MATCH(stat_prod_calc_test_venusaur[[#This Row],[iv_str]],sgStats[gl_iv_string],0))</f>
        <v>#N/A</v>
      </c>
      <c r="Q1331" t="e">
        <f>stat_prod_calc_test_venusaur[[#This Row],[sg_gl_rank]]=stat_prod_calc_test_venusaur[[#This Row],[gl_rank]]</f>
        <v>#N/A</v>
      </c>
      <c r="R1331">
        <f>ROUND(stat_prod_calc_test_venusaur[[#This Row],[gl_stat_product]],1)</f>
        <v>1749.9</v>
      </c>
      <c r="S1331" s="6" t="e">
        <f>INDEX(sgStats[gl_prod],MATCH(stat_prod_calc_test_venusaur[[#This Row],[iv_str]],sgStats[gl_iv_string],0))</f>
        <v>#N/A</v>
      </c>
      <c r="T1331" s="5">
        <f>ROUND(stat_prod_calc_test_venusaur[[#This Row],[gl_percent_rank]],2)</f>
        <v>38.24</v>
      </c>
      <c r="U1331" s="5" t="e">
        <f>INDEX(sgStats[gl_percent_sp],MATCH(stat_prod_calc_test_venusaur[[#This Row],[iv_str]],sgStats[gl_iv_string],0))</f>
        <v>#N/A</v>
      </c>
      <c r="V1331" s="5" t="e">
        <f>stat_prod_calc_test_venusaur[[#This Row],[my_gl_%sp]]=stat_prod_calc_test_venusaur[[#This Row],[sg_gl_%sp]]</f>
        <v>#N/A</v>
      </c>
      <c r="W1331" s="5">
        <f>ROUND(stat_prod_calc_test_venusaur[[#This Row],[gl_stat_product]]/$F$2*100,2)</f>
        <v>95.8</v>
      </c>
      <c r="X1331" s="5" t="e">
        <f>stat_prod_calc_test_venusaur[[#This Row],[Column1]]=stat_prod_calc_test_venusaur[[#This Row],[sg_gl_%sp]]</f>
        <v>#N/A</v>
      </c>
      <c r="Y1331" s="5">
        <f>stat_prod_calc_test_venusaur[[#This Row],[ul_stat_product]]/$L$66*100</f>
        <v>97.546629071531171</v>
      </c>
      <c r="Z1331" s="5" t="e">
        <f>INDEX(sgStats[gl_rank],MATCH(stat_prod_calc_test_venusaur[[#This Row],[iv_str]],sgStats[ul_iv_string],0))</f>
        <v>#N/A</v>
      </c>
      <c r="AA1331" s="5" t="e">
        <f>stat_prod_calc_test_venusaur[[#This Row],[sg_ul_rank]]=stat_prod_calc_test_venusaur[[#This Row],[ul_rank]]</f>
        <v>#N/A</v>
      </c>
      <c r="AB1331" s="5">
        <f>ROUND(stat_prod_calc_test_venusaur[[#This Row],[ul_stat_product]],1)</f>
        <v>3856.7</v>
      </c>
      <c r="AC1331" s="5" t="e">
        <f>INDEX(sgStats[ul_prod],MATCH(stat_prod_calc_test_venusaur[[#This Row],[iv_str]],sgStats[ul_iv_string],0))</f>
        <v>#N/A</v>
      </c>
    </row>
    <row r="1332" spans="1:29" x14ac:dyDescent="0.25">
      <c r="A1332" s="5" t="s">
        <v>36</v>
      </c>
      <c r="B1332" s="5" t="s">
        <v>2879</v>
      </c>
      <c r="C1332">
        <v>20.5</v>
      </c>
      <c r="D1332">
        <v>1473</v>
      </c>
      <c r="E1332">
        <v>118</v>
      </c>
      <c r="F1332">
        <v>1743.25</v>
      </c>
      <c r="G1332">
        <v>2843</v>
      </c>
      <c r="H1332">
        <v>30.597999999999999</v>
      </c>
      <c r="I1332">
        <v>39.5</v>
      </c>
      <c r="J1332">
        <v>2497</v>
      </c>
      <c r="K1332">
        <v>154</v>
      </c>
      <c r="L1332">
        <v>3856.6729999999998</v>
      </c>
      <c r="M1332">
        <v>1331</v>
      </c>
      <c r="N1332">
        <v>65.391999999999996</v>
      </c>
      <c r="O1332">
        <v>3</v>
      </c>
      <c r="P1332" t="e">
        <f>INDEX(sgStats[gl_rank],MATCH(stat_prod_calc_test_venusaur[[#This Row],[iv_str]],sgStats[gl_iv_string],0))</f>
        <v>#N/A</v>
      </c>
      <c r="Q1332" t="e">
        <f>stat_prod_calc_test_venusaur[[#This Row],[sg_gl_rank]]=stat_prod_calc_test_venusaur[[#This Row],[gl_rank]]</f>
        <v>#N/A</v>
      </c>
      <c r="R1332">
        <f>ROUND(stat_prod_calc_test_venusaur[[#This Row],[gl_stat_product]],1)</f>
        <v>1743.3</v>
      </c>
      <c r="S1332" s="6" t="e">
        <f>INDEX(sgStats[gl_prod],MATCH(stat_prod_calc_test_venusaur[[#This Row],[iv_str]],sgStats[gl_iv_string],0))</f>
        <v>#N/A</v>
      </c>
      <c r="T1332" s="5">
        <f>ROUND(stat_prod_calc_test_venusaur[[#This Row],[gl_percent_rank]],2)</f>
        <v>30.6</v>
      </c>
      <c r="U1332" s="5" t="e">
        <f>INDEX(sgStats[gl_percent_sp],MATCH(stat_prod_calc_test_venusaur[[#This Row],[iv_str]],sgStats[gl_iv_string],0))</f>
        <v>#N/A</v>
      </c>
      <c r="V1332" s="5" t="e">
        <f>stat_prod_calc_test_venusaur[[#This Row],[my_gl_%sp]]=stat_prod_calc_test_venusaur[[#This Row],[sg_gl_%sp]]</f>
        <v>#N/A</v>
      </c>
      <c r="W1332" s="5">
        <f>ROUND(stat_prod_calc_test_venusaur[[#This Row],[gl_stat_product]]/$F$2*100,2)</f>
        <v>95.44</v>
      </c>
      <c r="X1332" s="5" t="e">
        <f>stat_prod_calc_test_venusaur[[#This Row],[Column1]]=stat_prod_calc_test_venusaur[[#This Row],[sg_gl_%sp]]</f>
        <v>#N/A</v>
      </c>
      <c r="Y1332" s="5">
        <f>stat_prod_calc_test_venusaur[[#This Row],[ul_stat_product]]/$L$66*100</f>
        <v>97.545844996450157</v>
      </c>
      <c r="Z1332" s="5" t="e">
        <f>INDEX(sgStats[gl_rank],MATCH(stat_prod_calc_test_venusaur[[#This Row],[iv_str]],sgStats[ul_iv_string],0))</f>
        <v>#N/A</v>
      </c>
      <c r="AA1332" s="5" t="e">
        <f>stat_prod_calc_test_venusaur[[#This Row],[sg_ul_rank]]=stat_prod_calc_test_venusaur[[#This Row],[ul_rank]]</f>
        <v>#N/A</v>
      </c>
      <c r="AB1332" s="5">
        <f>ROUND(stat_prod_calc_test_venusaur[[#This Row],[ul_stat_product]],1)</f>
        <v>3856.7</v>
      </c>
      <c r="AC1332" s="5" t="e">
        <f>INDEX(sgStats[ul_prod],MATCH(stat_prod_calc_test_venusaur[[#This Row],[iv_str]],sgStats[ul_iv_string],0))</f>
        <v>#N/A</v>
      </c>
    </row>
    <row r="1333" spans="1:29" x14ac:dyDescent="0.25">
      <c r="A1333" s="5" t="s">
        <v>36</v>
      </c>
      <c r="B1333" s="5" t="s">
        <v>2746</v>
      </c>
      <c r="C1333">
        <v>20</v>
      </c>
      <c r="D1333">
        <v>1466</v>
      </c>
      <c r="E1333">
        <v>117</v>
      </c>
      <c r="F1333">
        <v>1746.1420000000001</v>
      </c>
      <c r="G1333">
        <v>2709</v>
      </c>
      <c r="H1333">
        <v>33.845999999999997</v>
      </c>
      <c r="I1333">
        <v>38</v>
      </c>
      <c r="J1333">
        <v>2493</v>
      </c>
      <c r="K1333">
        <v>152</v>
      </c>
      <c r="L1333">
        <v>3856.6190000000001</v>
      </c>
      <c r="M1333">
        <v>1332</v>
      </c>
      <c r="N1333">
        <v>65.366</v>
      </c>
      <c r="O1333">
        <v>3</v>
      </c>
      <c r="P1333" t="e">
        <f>INDEX(sgStats[gl_rank],MATCH(stat_prod_calc_test_venusaur[[#This Row],[iv_str]],sgStats[gl_iv_string],0))</f>
        <v>#N/A</v>
      </c>
      <c r="Q1333" t="e">
        <f>stat_prod_calc_test_venusaur[[#This Row],[sg_gl_rank]]=stat_prod_calc_test_venusaur[[#This Row],[gl_rank]]</f>
        <v>#N/A</v>
      </c>
      <c r="R1333">
        <f>ROUND(stat_prod_calc_test_venusaur[[#This Row],[gl_stat_product]],1)</f>
        <v>1746.1</v>
      </c>
      <c r="S1333" s="6" t="e">
        <f>INDEX(sgStats[gl_prod],MATCH(stat_prod_calc_test_venusaur[[#This Row],[iv_str]],sgStats[gl_iv_string],0))</f>
        <v>#N/A</v>
      </c>
      <c r="T1333" s="5">
        <f>ROUND(stat_prod_calc_test_venusaur[[#This Row],[gl_percent_rank]],2)</f>
        <v>33.85</v>
      </c>
      <c r="U1333" s="5" t="e">
        <f>INDEX(sgStats[gl_percent_sp],MATCH(stat_prod_calc_test_venusaur[[#This Row],[iv_str]],sgStats[gl_iv_string],0))</f>
        <v>#N/A</v>
      </c>
      <c r="V1333" s="5" t="e">
        <f>stat_prod_calc_test_venusaur[[#This Row],[my_gl_%sp]]=stat_prod_calc_test_venusaur[[#This Row],[sg_gl_%sp]]</f>
        <v>#N/A</v>
      </c>
      <c r="W1333" s="5">
        <f>ROUND(stat_prod_calc_test_venusaur[[#This Row],[gl_stat_product]]/$F$2*100,2)</f>
        <v>95.59</v>
      </c>
      <c r="X1333" s="5" t="e">
        <f>stat_prod_calc_test_venusaur[[#This Row],[Column1]]=stat_prod_calc_test_venusaur[[#This Row],[sg_gl_%sp]]</f>
        <v>#N/A</v>
      </c>
      <c r="Y1333" s="5">
        <f>stat_prod_calc_test_venusaur[[#This Row],[ul_stat_product]]/$L$66*100</f>
        <v>97.544479188244551</v>
      </c>
      <c r="Z1333" s="5" t="e">
        <f>INDEX(sgStats[gl_rank],MATCH(stat_prod_calc_test_venusaur[[#This Row],[iv_str]],sgStats[ul_iv_string],0))</f>
        <v>#N/A</v>
      </c>
      <c r="AA1333" s="5" t="e">
        <f>stat_prod_calc_test_venusaur[[#This Row],[sg_ul_rank]]=stat_prod_calc_test_venusaur[[#This Row],[ul_rank]]</f>
        <v>#N/A</v>
      </c>
      <c r="AB1333" s="5">
        <f>ROUND(stat_prod_calc_test_venusaur[[#This Row],[ul_stat_product]],1)</f>
        <v>3856.6</v>
      </c>
      <c r="AC1333" s="5" t="e">
        <f>INDEX(sgStats[ul_prod],MATCH(stat_prod_calc_test_venusaur[[#This Row],[iv_str]],sgStats[ul_iv_string],0))</f>
        <v>#N/A</v>
      </c>
    </row>
    <row r="1334" spans="1:29" x14ac:dyDescent="0.25">
      <c r="A1334" s="5" t="s">
        <v>36</v>
      </c>
      <c r="B1334" s="5" t="s">
        <v>1826</v>
      </c>
      <c r="C1334">
        <v>21</v>
      </c>
      <c r="D1334">
        <v>1487</v>
      </c>
      <c r="E1334">
        <v>119</v>
      </c>
      <c r="F1334">
        <v>1765.24</v>
      </c>
      <c r="G1334">
        <v>1790</v>
      </c>
      <c r="H1334">
        <v>56.287999999999997</v>
      </c>
      <c r="I1334">
        <v>40.5</v>
      </c>
      <c r="J1334">
        <v>2494</v>
      </c>
      <c r="K1334">
        <v>155</v>
      </c>
      <c r="L1334">
        <v>3856.5059999999999</v>
      </c>
      <c r="M1334">
        <v>1333</v>
      </c>
      <c r="N1334">
        <v>65.34</v>
      </c>
      <c r="O1334">
        <v>3</v>
      </c>
      <c r="P1334" t="e">
        <f>INDEX(sgStats[gl_rank],MATCH(stat_prod_calc_test_venusaur[[#This Row],[iv_str]],sgStats[gl_iv_string],0))</f>
        <v>#N/A</v>
      </c>
      <c r="Q1334" t="e">
        <f>stat_prod_calc_test_venusaur[[#This Row],[sg_gl_rank]]=stat_prod_calc_test_venusaur[[#This Row],[gl_rank]]</f>
        <v>#N/A</v>
      </c>
      <c r="R1334">
        <f>ROUND(stat_prod_calc_test_venusaur[[#This Row],[gl_stat_product]],1)</f>
        <v>1765.2</v>
      </c>
      <c r="S1334" s="6" t="e">
        <f>INDEX(sgStats[gl_prod],MATCH(stat_prod_calc_test_venusaur[[#This Row],[iv_str]],sgStats[gl_iv_string],0))</f>
        <v>#N/A</v>
      </c>
      <c r="T1334" s="5">
        <f>ROUND(stat_prod_calc_test_venusaur[[#This Row],[gl_percent_rank]],2)</f>
        <v>56.29</v>
      </c>
      <c r="U1334" s="5" t="e">
        <f>INDEX(sgStats[gl_percent_sp],MATCH(stat_prod_calc_test_venusaur[[#This Row],[iv_str]],sgStats[gl_iv_string],0))</f>
        <v>#N/A</v>
      </c>
      <c r="V1334" s="5" t="e">
        <f>stat_prod_calc_test_venusaur[[#This Row],[my_gl_%sp]]=stat_prod_calc_test_venusaur[[#This Row],[sg_gl_%sp]]</f>
        <v>#N/A</v>
      </c>
      <c r="W1334" s="5">
        <f>ROUND(stat_prod_calc_test_venusaur[[#This Row],[gl_stat_product]]/$F$2*100,2)</f>
        <v>96.64</v>
      </c>
      <c r="X1334" s="5" t="e">
        <f>stat_prod_calc_test_venusaur[[#This Row],[Column1]]=stat_prod_calc_test_venusaur[[#This Row],[sg_gl_%sp]]</f>
        <v>#N/A</v>
      </c>
      <c r="Y1334" s="5">
        <f>stat_prod_calc_test_venusaur[[#This Row],[ul_stat_product]]/$L$66*100</f>
        <v>97.541621108110547</v>
      </c>
      <c r="Z1334" s="5" t="e">
        <f>INDEX(sgStats[gl_rank],MATCH(stat_prod_calc_test_venusaur[[#This Row],[iv_str]],sgStats[ul_iv_string],0))</f>
        <v>#N/A</v>
      </c>
      <c r="AA1334" s="5" t="e">
        <f>stat_prod_calc_test_venusaur[[#This Row],[sg_ul_rank]]=stat_prod_calc_test_venusaur[[#This Row],[ul_rank]]</f>
        <v>#N/A</v>
      </c>
      <c r="AB1334" s="5">
        <f>ROUND(stat_prod_calc_test_venusaur[[#This Row],[ul_stat_product]],1)</f>
        <v>3856.5</v>
      </c>
      <c r="AC1334" s="5" t="e">
        <f>INDEX(sgStats[ul_prod],MATCH(stat_prod_calc_test_venusaur[[#This Row],[iv_str]],sgStats[ul_iv_string],0))</f>
        <v>#N/A</v>
      </c>
    </row>
    <row r="1335" spans="1:29" x14ac:dyDescent="0.25">
      <c r="A1335" s="5" t="s">
        <v>36</v>
      </c>
      <c r="B1335" s="5" t="s">
        <v>2531</v>
      </c>
      <c r="C1335">
        <v>21</v>
      </c>
      <c r="D1335">
        <v>1476</v>
      </c>
      <c r="E1335">
        <v>118</v>
      </c>
      <c r="F1335">
        <v>1750.7149999999999</v>
      </c>
      <c r="G1335">
        <v>2495</v>
      </c>
      <c r="H1335">
        <v>39.072000000000003</v>
      </c>
      <c r="I1335">
        <v>41</v>
      </c>
      <c r="J1335">
        <v>2491</v>
      </c>
      <c r="K1335">
        <v>154</v>
      </c>
      <c r="L1335">
        <v>3856.4720000000002</v>
      </c>
      <c r="M1335">
        <v>1334</v>
      </c>
      <c r="N1335">
        <v>65.313999999999993</v>
      </c>
      <c r="O1335">
        <v>3</v>
      </c>
      <c r="P1335" t="e">
        <f>INDEX(sgStats[gl_rank],MATCH(stat_prod_calc_test_venusaur[[#This Row],[iv_str]],sgStats[gl_iv_string],0))</f>
        <v>#N/A</v>
      </c>
      <c r="Q1335" t="e">
        <f>stat_prod_calc_test_venusaur[[#This Row],[sg_gl_rank]]=stat_prod_calc_test_venusaur[[#This Row],[gl_rank]]</f>
        <v>#N/A</v>
      </c>
      <c r="R1335">
        <f>ROUND(stat_prod_calc_test_venusaur[[#This Row],[gl_stat_product]],1)</f>
        <v>1750.7</v>
      </c>
      <c r="S1335" s="6" t="e">
        <f>INDEX(sgStats[gl_prod],MATCH(stat_prod_calc_test_venusaur[[#This Row],[iv_str]],sgStats[gl_iv_string],0))</f>
        <v>#N/A</v>
      </c>
      <c r="T1335" s="5">
        <f>ROUND(stat_prod_calc_test_venusaur[[#This Row],[gl_percent_rank]],2)</f>
        <v>39.07</v>
      </c>
      <c r="U1335" s="5" t="e">
        <f>INDEX(sgStats[gl_percent_sp],MATCH(stat_prod_calc_test_venusaur[[#This Row],[iv_str]],sgStats[gl_iv_string],0))</f>
        <v>#N/A</v>
      </c>
      <c r="V1335" s="5" t="e">
        <f>stat_prod_calc_test_venusaur[[#This Row],[my_gl_%sp]]=stat_prod_calc_test_venusaur[[#This Row],[sg_gl_%sp]]</f>
        <v>#N/A</v>
      </c>
      <c r="W1335" s="5">
        <f>ROUND(stat_prod_calc_test_venusaur[[#This Row],[gl_stat_product]]/$F$2*100,2)</f>
        <v>95.85</v>
      </c>
      <c r="X1335" s="5" t="e">
        <f>stat_prod_calc_test_venusaur[[#This Row],[Column1]]=stat_prod_calc_test_venusaur[[#This Row],[sg_gl_%sp]]</f>
        <v>#N/A</v>
      </c>
      <c r="Y1335" s="5">
        <f>stat_prod_calc_test_venusaur[[#This Row],[ul_stat_product]]/$L$66*100</f>
        <v>97.540761154795902</v>
      </c>
      <c r="Z1335" s="5" t="e">
        <f>INDEX(sgStats[gl_rank],MATCH(stat_prod_calc_test_venusaur[[#This Row],[iv_str]],sgStats[ul_iv_string],0))</f>
        <v>#N/A</v>
      </c>
      <c r="AA1335" s="5" t="e">
        <f>stat_prod_calc_test_venusaur[[#This Row],[sg_ul_rank]]=stat_prod_calc_test_venusaur[[#This Row],[ul_rank]]</f>
        <v>#N/A</v>
      </c>
      <c r="AB1335" s="5">
        <f>ROUND(stat_prod_calc_test_venusaur[[#This Row],[ul_stat_product]],1)</f>
        <v>3856.5</v>
      </c>
      <c r="AC1335" s="5" t="e">
        <f>INDEX(sgStats[ul_prod],MATCH(stat_prod_calc_test_venusaur[[#This Row],[iv_str]],sgStats[ul_iv_string],0))</f>
        <v>#N/A</v>
      </c>
    </row>
    <row r="1336" spans="1:29" x14ac:dyDescent="0.25">
      <c r="A1336" s="5" t="s">
        <v>36</v>
      </c>
      <c r="B1336" s="5" t="s">
        <v>536</v>
      </c>
      <c r="C1336">
        <v>20.5</v>
      </c>
      <c r="D1336">
        <v>1499</v>
      </c>
      <c r="E1336">
        <v>123</v>
      </c>
      <c r="F1336">
        <v>1798.6690000000001</v>
      </c>
      <c r="G1336">
        <v>500</v>
      </c>
      <c r="H1336">
        <v>87.79</v>
      </c>
      <c r="I1336">
        <v>38</v>
      </c>
      <c r="J1336">
        <v>2486</v>
      </c>
      <c r="K1336">
        <v>159</v>
      </c>
      <c r="L1336">
        <v>3856.431</v>
      </c>
      <c r="M1336">
        <v>1335</v>
      </c>
      <c r="N1336">
        <v>65.287999999999997</v>
      </c>
      <c r="O1336">
        <v>3</v>
      </c>
      <c r="P1336" t="e">
        <f>INDEX(sgStats[gl_rank],MATCH(stat_prod_calc_test_venusaur[[#This Row],[iv_str]],sgStats[gl_iv_string],0))</f>
        <v>#N/A</v>
      </c>
      <c r="Q1336" t="e">
        <f>stat_prod_calc_test_venusaur[[#This Row],[sg_gl_rank]]=stat_prod_calc_test_venusaur[[#This Row],[gl_rank]]</f>
        <v>#N/A</v>
      </c>
      <c r="R1336">
        <f>ROUND(stat_prod_calc_test_venusaur[[#This Row],[gl_stat_product]],1)</f>
        <v>1798.7</v>
      </c>
      <c r="S1336" s="6" t="e">
        <f>INDEX(sgStats[gl_prod],MATCH(stat_prod_calc_test_venusaur[[#This Row],[iv_str]],sgStats[gl_iv_string],0))</f>
        <v>#N/A</v>
      </c>
      <c r="T1336" s="5">
        <f>ROUND(stat_prod_calc_test_venusaur[[#This Row],[gl_percent_rank]],2)</f>
        <v>87.79</v>
      </c>
      <c r="U1336" s="5" t="e">
        <f>INDEX(sgStats[gl_percent_sp],MATCH(stat_prod_calc_test_venusaur[[#This Row],[iv_str]],sgStats[gl_iv_string],0))</f>
        <v>#N/A</v>
      </c>
      <c r="V1336" s="5" t="e">
        <f>stat_prod_calc_test_venusaur[[#This Row],[my_gl_%sp]]=stat_prod_calc_test_venusaur[[#This Row],[sg_gl_%sp]]</f>
        <v>#N/A</v>
      </c>
      <c r="W1336" s="5">
        <f>ROUND(stat_prod_calc_test_venusaur[[#This Row],[gl_stat_product]]/$F$2*100,2)</f>
        <v>98.47</v>
      </c>
      <c r="X1336" s="5" t="e">
        <f>stat_prod_calc_test_venusaur[[#This Row],[Column1]]=stat_prod_calc_test_venusaur[[#This Row],[sg_gl_%sp]]</f>
        <v>#N/A</v>
      </c>
      <c r="Y1336" s="5">
        <f>stat_prod_calc_test_venusaur[[#This Row],[ul_stat_product]]/$L$66*100</f>
        <v>97.5397241522694</v>
      </c>
      <c r="Z1336" s="5" t="e">
        <f>INDEX(sgStats[gl_rank],MATCH(stat_prod_calc_test_venusaur[[#This Row],[iv_str]],sgStats[ul_iv_string],0))</f>
        <v>#N/A</v>
      </c>
      <c r="AA1336" s="5" t="e">
        <f>stat_prod_calc_test_venusaur[[#This Row],[sg_ul_rank]]=stat_prod_calc_test_venusaur[[#This Row],[ul_rank]]</f>
        <v>#N/A</v>
      </c>
      <c r="AB1336" s="5">
        <f>ROUND(stat_prod_calc_test_venusaur[[#This Row],[ul_stat_product]],1)</f>
        <v>3856.4</v>
      </c>
      <c r="AC1336" s="5" t="e">
        <f>INDEX(sgStats[ul_prod],MATCH(stat_prod_calc_test_venusaur[[#This Row],[iv_str]],sgStats[ul_iv_string],0))</f>
        <v>#N/A</v>
      </c>
    </row>
    <row r="1337" spans="1:29" x14ac:dyDescent="0.25">
      <c r="A1337" s="5" t="s">
        <v>36</v>
      </c>
      <c r="B1337" s="5" t="s">
        <v>2925</v>
      </c>
      <c r="C1337">
        <v>20.5</v>
      </c>
      <c r="D1337">
        <v>1473</v>
      </c>
      <c r="E1337">
        <v>121</v>
      </c>
      <c r="F1337">
        <v>1742.2</v>
      </c>
      <c r="G1337">
        <v>2887</v>
      </c>
      <c r="H1337">
        <v>29.475000000000001</v>
      </c>
      <c r="I1337">
        <v>39.5</v>
      </c>
      <c r="J1337">
        <v>2497</v>
      </c>
      <c r="K1337">
        <v>158</v>
      </c>
      <c r="L1337">
        <v>3856.4189999999999</v>
      </c>
      <c r="M1337">
        <v>1336</v>
      </c>
      <c r="N1337">
        <v>65.262</v>
      </c>
      <c r="O1337">
        <v>3</v>
      </c>
      <c r="P1337" t="e">
        <f>INDEX(sgStats[gl_rank],MATCH(stat_prod_calc_test_venusaur[[#This Row],[iv_str]],sgStats[gl_iv_string],0))</f>
        <v>#N/A</v>
      </c>
      <c r="Q1337" t="e">
        <f>stat_prod_calc_test_venusaur[[#This Row],[sg_gl_rank]]=stat_prod_calc_test_venusaur[[#This Row],[gl_rank]]</f>
        <v>#N/A</v>
      </c>
      <c r="R1337">
        <f>ROUND(stat_prod_calc_test_venusaur[[#This Row],[gl_stat_product]],1)</f>
        <v>1742.2</v>
      </c>
      <c r="S1337" s="6" t="e">
        <f>INDEX(sgStats[gl_prod],MATCH(stat_prod_calc_test_venusaur[[#This Row],[iv_str]],sgStats[gl_iv_string],0))</f>
        <v>#N/A</v>
      </c>
      <c r="T1337" s="5">
        <f>ROUND(stat_prod_calc_test_venusaur[[#This Row],[gl_percent_rank]],2)</f>
        <v>29.48</v>
      </c>
      <c r="U1337" s="5" t="e">
        <f>INDEX(sgStats[gl_percent_sp],MATCH(stat_prod_calc_test_venusaur[[#This Row],[iv_str]],sgStats[gl_iv_string],0))</f>
        <v>#N/A</v>
      </c>
      <c r="V1337" s="5" t="e">
        <f>stat_prod_calc_test_venusaur[[#This Row],[my_gl_%sp]]=stat_prod_calc_test_venusaur[[#This Row],[sg_gl_%sp]]</f>
        <v>#N/A</v>
      </c>
      <c r="W1337" s="5">
        <f>ROUND(stat_prod_calc_test_venusaur[[#This Row],[gl_stat_product]]/$F$2*100,2)</f>
        <v>95.38</v>
      </c>
      <c r="X1337" s="5" t="e">
        <f>stat_prod_calc_test_venusaur[[#This Row],[Column1]]=stat_prod_calc_test_venusaur[[#This Row],[sg_gl_%sp]]</f>
        <v>#N/A</v>
      </c>
      <c r="Y1337" s="5">
        <f>stat_prod_calc_test_venusaur[[#This Row],[ul_stat_product]]/$L$66*100</f>
        <v>97.539420639334821</v>
      </c>
      <c r="Z1337" s="5" t="e">
        <f>INDEX(sgStats[gl_rank],MATCH(stat_prod_calc_test_venusaur[[#This Row],[iv_str]],sgStats[ul_iv_string],0))</f>
        <v>#N/A</v>
      </c>
      <c r="AA1337" s="5" t="e">
        <f>stat_prod_calc_test_venusaur[[#This Row],[sg_ul_rank]]=stat_prod_calc_test_venusaur[[#This Row],[ul_rank]]</f>
        <v>#N/A</v>
      </c>
      <c r="AB1337" s="5">
        <f>ROUND(stat_prod_calc_test_venusaur[[#This Row],[ul_stat_product]],1)</f>
        <v>3856.4</v>
      </c>
      <c r="AC1337" s="5" t="e">
        <f>INDEX(sgStats[ul_prod],MATCH(stat_prod_calc_test_venusaur[[#This Row],[iv_str]],sgStats[ul_iv_string],0))</f>
        <v>#N/A</v>
      </c>
    </row>
    <row r="1338" spans="1:29" x14ac:dyDescent="0.25">
      <c r="A1338" s="5" t="s">
        <v>36</v>
      </c>
      <c r="B1338" s="5" t="s">
        <v>680</v>
      </c>
      <c r="C1338">
        <v>20.5</v>
      </c>
      <c r="D1338">
        <v>1488</v>
      </c>
      <c r="E1338">
        <v>122</v>
      </c>
      <c r="F1338">
        <v>1793.5509999999999</v>
      </c>
      <c r="G1338">
        <v>642</v>
      </c>
      <c r="H1338">
        <v>84.298000000000002</v>
      </c>
      <c r="I1338">
        <v>38.5</v>
      </c>
      <c r="J1338">
        <v>2487</v>
      </c>
      <c r="K1338">
        <v>157</v>
      </c>
      <c r="L1338">
        <v>3856.3490000000002</v>
      </c>
      <c r="M1338">
        <v>1337</v>
      </c>
      <c r="N1338">
        <v>65.234999999999999</v>
      </c>
      <c r="O1338">
        <v>3</v>
      </c>
      <c r="P1338" t="e">
        <f>INDEX(sgStats[gl_rank],MATCH(stat_prod_calc_test_venusaur[[#This Row],[iv_str]],sgStats[gl_iv_string],0))</f>
        <v>#N/A</v>
      </c>
      <c r="Q1338" t="e">
        <f>stat_prod_calc_test_venusaur[[#This Row],[sg_gl_rank]]=stat_prod_calc_test_venusaur[[#This Row],[gl_rank]]</f>
        <v>#N/A</v>
      </c>
      <c r="R1338">
        <f>ROUND(stat_prod_calc_test_venusaur[[#This Row],[gl_stat_product]],1)</f>
        <v>1793.6</v>
      </c>
      <c r="S1338" s="6" t="e">
        <f>INDEX(sgStats[gl_prod],MATCH(stat_prod_calc_test_venusaur[[#This Row],[iv_str]],sgStats[gl_iv_string],0))</f>
        <v>#N/A</v>
      </c>
      <c r="T1338" s="5">
        <f>ROUND(stat_prod_calc_test_venusaur[[#This Row],[gl_percent_rank]],2)</f>
        <v>84.3</v>
      </c>
      <c r="U1338" s="5" t="e">
        <f>INDEX(sgStats[gl_percent_sp],MATCH(stat_prod_calc_test_venusaur[[#This Row],[iv_str]],sgStats[gl_iv_string],0))</f>
        <v>#N/A</v>
      </c>
      <c r="V1338" s="5" t="e">
        <f>stat_prod_calc_test_venusaur[[#This Row],[my_gl_%sp]]=stat_prod_calc_test_venusaur[[#This Row],[sg_gl_%sp]]</f>
        <v>#N/A</v>
      </c>
      <c r="W1338" s="5">
        <f>ROUND(stat_prod_calc_test_venusaur[[#This Row],[gl_stat_product]]/$F$2*100,2)</f>
        <v>98.19</v>
      </c>
      <c r="X1338" s="5" t="e">
        <f>stat_prod_calc_test_venusaur[[#This Row],[Column1]]=stat_prod_calc_test_venusaur[[#This Row],[sg_gl_%sp]]</f>
        <v>#N/A</v>
      </c>
      <c r="Y1338" s="5">
        <f>stat_prod_calc_test_venusaur[[#This Row],[ul_stat_product]]/$L$66*100</f>
        <v>97.537650147216425</v>
      </c>
      <c r="Z1338" s="5" t="e">
        <f>INDEX(sgStats[gl_rank],MATCH(stat_prod_calc_test_venusaur[[#This Row],[iv_str]],sgStats[ul_iv_string],0))</f>
        <v>#N/A</v>
      </c>
      <c r="AA1338" s="5" t="e">
        <f>stat_prod_calc_test_venusaur[[#This Row],[sg_ul_rank]]=stat_prod_calc_test_venusaur[[#This Row],[ul_rank]]</f>
        <v>#N/A</v>
      </c>
      <c r="AB1338" s="5">
        <f>ROUND(stat_prod_calc_test_venusaur[[#This Row],[ul_stat_product]],1)</f>
        <v>3856.3</v>
      </c>
      <c r="AC1338" s="5" t="e">
        <f>INDEX(sgStats[ul_prod],MATCH(stat_prod_calc_test_venusaur[[#This Row],[iv_str]],sgStats[ul_iv_string],0))</f>
        <v>#N/A</v>
      </c>
    </row>
    <row r="1339" spans="1:29" x14ac:dyDescent="0.25">
      <c r="A1339" s="5" t="s">
        <v>36</v>
      </c>
      <c r="B1339" s="5" t="s">
        <v>1173</v>
      </c>
      <c r="C1339">
        <v>19.5</v>
      </c>
      <c r="D1339">
        <v>1494</v>
      </c>
      <c r="E1339">
        <v>120</v>
      </c>
      <c r="F1339">
        <v>1779.73</v>
      </c>
      <c r="G1339">
        <v>1137</v>
      </c>
      <c r="H1339">
        <v>72.233999999999995</v>
      </c>
      <c r="I1339">
        <v>35</v>
      </c>
      <c r="J1339">
        <v>2490</v>
      </c>
      <c r="K1339">
        <v>156</v>
      </c>
      <c r="L1339">
        <v>3856.3020000000001</v>
      </c>
      <c r="M1339">
        <v>1338</v>
      </c>
      <c r="N1339">
        <v>65.209000000000003</v>
      </c>
      <c r="O1339">
        <v>3</v>
      </c>
      <c r="P1339" t="e">
        <f>INDEX(sgStats[gl_rank],MATCH(stat_prod_calc_test_venusaur[[#This Row],[iv_str]],sgStats[gl_iv_string],0))</f>
        <v>#N/A</v>
      </c>
      <c r="Q1339" t="e">
        <f>stat_prod_calc_test_venusaur[[#This Row],[sg_gl_rank]]=stat_prod_calc_test_venusaur[[#This Row],[gl_rank]]</f>
        <v>#N/A</v>
      </c>
      <c r="R1339">
        <f>ROUND(stat_prod_calc_test_venusaur[[#This Row],[gl_stat_product]],1)</f>
        <v>1779.7</v>
      </c>
      <c r="S1339" s="6" t="e">
        <f>INDEX(sgStats[gl_prod],MATCH(stat_prod_calc_test_venusaur[[#This Row],[iv_str]],sgStats[gl_iv_string],0))</f>
        <v>#N/A</v>
      </c>
      <c r="T1339" s="5">
        <f>ROUND(stat_prod_calc_test_venusaur[[#This Row],[gl_percent_rank]],2)</f>
        <v>72.23</v>
      </c>
      <c r="U1339" s="5" t="e">
        <f>INDEX(sgStats[gl_percent_sp],MATCH(stat_prod_calc_test_venusaur[[#This Row],[iv_str]],sgStats[gl_iv_string],0))</f>
        <v>#N/A</v>
      </c>
      <c r="V1339" s="5" t="e">
        <f>stat_prod_calc_test_venusaur[[#This Row],[my_gl_%sp]]=stat_prod_calc_test_venusaur[[#This Row],[sg_gl_%sp]]</f>
        <v>#N/A</v>
      </c>
      <c r="W1339" s="5">
        <f>ROUND(stat_prod_calc_test_venusaur[[#This Row],[gl_stat_product]]/$F$2*100,2)</f>
        <v>97.43</v>
      </c>
      <c r="X1339" s="5" t="e">
        <f>stat_prod_calc_test_venusaur[[#This Row],[Column1]]=stat_prod_calc_test_venusaur[[#This Row],[sg_gl_%sp]]</f>
        <v>#N/A</v>
      </c>
      <c r="Y1339" s="5">
        <f>stat_prod_calc_test_venusaur[[#This Row],[ul_stat_product]]/$L$66*100</f>
        <v>97.536461388222634</v>
      </c>
      <c r="Z1339" s="5" t="e">
        <f>INDEX(sgStats[gl_rank],MATCH(stat_prod_calc_test_venusaur[[#This Row],[iv_str]],sgStats[ul_iv_string],0))</f>
        <v>#N/A</v>
      </c>
      <c r="AA1339" s="5" t="e">
        <f>stat_prod_calc_test_venusaur[[#This Row],[sg_ul_rank]]=stat_prod_calc_test_venusaur[[#This Row],[ul_rank]]</f>
        <v>#N/A</v>
      </c>
      <c r="AB1339" s="5">
        <f>ROUND(stat_prod_calc_test_venusaur[[#This Row],[ul_stat_product]],1)</f>
        <v>3856.3</v>
      </c>
      <c r="AC1339" s="5" t="e">
        <f>INDEX(sgStats[ul_prod],MATCH(stat_prod_calc_test_venusaur[[#This Row],[iv_str]],sgStats[ul_iv_string],0))</f>
        <v>#N/A</v>
      </c>
    </row>
    <row r="1340" spans="1:29" x14ac:dyDescent="0.25">
      <c r="A1340" s="5" t="s">
        <v>36</v>
      </c>
      <c r="B1340" s="5" t="s">
        <v>2758</v>
      </c>
      <c r="C1340">
        <v>20</v>
      </c>
      <c r="D1340">
        <v>1469</v>
      </c>
      <c r="E1340">
        <v>117</v>
      </c>
      <c r="F1340">
        <v>1745.9749999999999</v>
      </c>
      <c r="G1340">
        <v>2721</v>
      </c>
      <c r="H1340">
        <v>33.552999999999997</v>
      </c>
      <c r="I1340">
        <v>38</v>
      </c>
      <c r="J1340">
        <v>2499</v>
      </c>
      <c r="K1340">
        <v>152</v>
      </c>
      <c r="L1340">
        <v>3856.25</v>
      </c>
      <c r="M1340">
        <v>1339</v>
      </c>
      <c r="N1340">
        <v>65.183000000000007</v>
      </c>
      <c r="O1340">
        <v>3</v>
      </c>
      <c r="P1340" t="e">
        <f>INDEX(sgStats[gl_rank],MATCH(stat_prod_calc_test_venusaur[[#This Row],[iv_str]],sgStats[gl_iv_string],0))</f>
        <v>#N/A</v>
      </c>
      <c r="Q1340" t="e">
        <f>stat_prod_calc_test_venusaur[[#This Row],[sg_gl_rank]]=stat_prod_calc_test_venusaur[[#This Row],[gl_rank]]</f>
        <v>#N/A</v>
      </c>
      <c r="R1340">
        <f>ROUND(stat_prod_calc_test_venusaur[[#This Row],[gl_stat_product]],1)</f>
        <v>1746</v>
      </c>
      <c r="S1340" s="6" t="e">
        <f>INDEX(sgStats[gl_prod],MATCH(stat_prod_calc_test_venusaur[[#This Row],[iv_str]],sgStats[gl_iv_string],0))</f>
        <v>#N/A</v>
      </c>
      <c r="T1340" s="5">
        <f>ROUND(stat_prod_calc_test_venusaur[[#This Row],[gl_percent_rank]],2)</f>
        <v>33.549999999999997</v>
      </c>
      <c r="U1340" s="5" t="e">
        <f>INDEX(sgStats[gl_percent_sp],MATCH(stat_prod_calc_test_venusaur[[#This Row],[iv_str]],sgStats[gl_iv_string],0))</f>
        <v>#N/A</v>
      </c>
      <c r="V1340" s="5" t="e">
        <f>stat_prod_calc_test_venusaur[[#This Row],[my_gl_%sp]]=stat_prod_calc_test_venusaur[[#This Row],[sg_gl_%sp]]</f>
        <v>#N/A</v>
      </c>
      <c r="W1340" s="5">
        <f>ROUND(stat_prod_calc_test_venusaur[[#This Row],[gl_stat_product]]/$F$2*100,2)</f>
        <v>95.59</v>
      </c>
      <c r="X1340" s="5" t="e">
        <f>stat_prod_calc_test_venusaur[[#This Row],[Column1]]=stat_prod_calc_test_venusaur[[#This Row],[sg_gl_%sp]]</f>
        <v>#N/A</v>
      </c>
      <c r="Y1340" s="5">
        <f>stat_prod_calc_test_venusaur[[#This Row],[ul_stat_product]]/$L$66*100</f>
        <v>97.53514616550612</v>
      </c>
      <c r="Z1340" s="5" t="e">
        <f>INDEX(sgStats[gl_rank],MATCH(stat_prod_calc_test_venusaur[[#This Row],[iv_str]],sgStats[ul_iv_string],0))</f>
        <v>#N/A</v>
      </c>
      <c r="AA1340" s="5" t="e">
        <f>stat_prod_calc_test_venusaur[[#This Row],[sg_ul_rank]]=stat_prod_calc_test_venusaur[[#This Row],[ul_rank]]</f>
        <v>#N/A</v>
      </c>
      <c r="AB1340" s="5">
        <f>ROUND(stat_prod_calc_test_venusaur[[#This Row],[ul_stat_product]],1)</f>
        <v>3856.3</v>
      </c>
      <c r="AC1340" s="5" t="e">
        <f>INDEX(sgStats[ul_prod],MATCH(stat_prod_calc_test_venusaur[[#This Row],[iv_str]],sgStats[ul_iv_string],0))</f>
        <v>#N/A</v>
      </c>
    </row>
    <row r="1341" spans="1:29" x14ac:dyDescent="0.25">
      <c r="A1341" s="5" t="s">
        <v>36</v>
      </c>
      <c r="B1341" s="5" t="s">
        <v>1916</v>
      </c>
      <c r="C1341">
        <v>20.5</v>
      </c>
      <c r="D1341">
        <v>1477</v>
      </c>
      <c r="E1341">
        <v>117</v>
      </c>
      <c r="F1341">
        <v>1763.701</v>
      </c>
      <c r="G1341">
        <v>1879</v>
      </c>
      <c r="H1341">
        <v>54.066000000000003</v>
      </c>
      <c r="I1341">
        <v>39</v>
      </c>
      <c r="J1341">
        <v>2486</v>
      </c>
      <c r="K1341">
        <v>152</v>
      </c>
      <c r="L1341">
        <v>3856.2280000000001</v>
      </c>
      <c r="M1341">
        <v>1340</v>
      </c>
      <c r="N1341">
        <v>65.156999999999996</v>
      </c>
      <c r="O1341">
        <v>3</v>
      </c>
      <c r="P1341" t="e">
        <f>INDEX(sgStats[gl_rank],MATCH(stat_prod_calc_test_venusaur[[#This Row],[iv_str]],sgStats[gl_iv_string],0))</f>
        <v>#N/A</v>
      </c>
      <c r="Q1341" t="e">
        <f>stat_prod_calc_test_venusaur[[#This Row],[sg_gl_rank]]=stat_prod_calc_test_venusaur[[#This Row],[gl_rank]]</f>
        <v>#N/A</v>
      </c>
      <c r="R1341">
        <f>ROUND(stat_prod_calc_test_venusaur[[#This Row],[gl_stat_product]],1)</f>
        <v>1763.7</v>
      </c>
      <c r="S1341" s="6" t="e">
        <f>INDEX(sgStats[gl_prod],MATCH(stat_prod_calc_test_venusaur[[#This Row],[iv_str]],sgStats[gl_iv_string],0))</f>
        <v>#N/A</v>
      </c>
      <c r="T1341" s="5">
        <f>ROUND(stat_prod_calc_test_venusaur[[#This Row],[gl_percent_rank]],2)</f>
        <v>54.07</v>
      </c>
      <c r="U1341" s="5" t="e">
        <f>INDEX(sgStats[gl_percent_sp],MATCH(stat_prod_calc_test_venusaur[[#This Row],[iv_str]],sgStats[gl_iv_string],0))</f>
        <v>#N/A</v>
      </c>
      <c r="V1341" s="5" t="e">
        <f>stat_prod_calc_test_venusaur[[#This Row],[my_gl_%sp]]=stat_prod_calc_test_venusaur[[#This Row],[sg_gl_%sp]]</f>
        <v>#N/A</v>
      </c>
      <c r="W1341" s="5">
        <f>ROUND(stat_prod_calc_test_venusaur[[#This Row],[gl_stat_product]]/$F$2*100,2)</f>
        <v>96.56</v>
      </c>
      <c r="X1341" s="5" t="e">
        <f>stat_prod_calc_test_venusaur[[#This Row],[Column1]]=stat_prod_calc_test_venusaur[[#This Row],[sg_gl_%sp]]</f>
        <v>#N/A</v>
      </c>
      <c r="Y1341" s="5">
        <f>stat_prod_calc_test_venusaur[[#This Row],[ul_stat_product]]/$L$66*100</f>
        <v>97.53458972512604</v>
      </c>
      <c r="Z1341" s="5" t="e">
        <f>INDEX(sgStats[gl_rank],MATCH(stat_prod_calc_test_venusaur[[#This Row],[iv_str]],sgStats[ul_iv_string],0))</f>
        <v>#N/A</v>
      </c>
      <c r="AA1341" s="5" t="e">
        <f>stat_prod_calc_test_venusaur[[#This Row],[sg_ul_rank]]=stat_prod_calc_test_venusaur[[#This Row],[ul_rank]]</f>
        <v>#N/A</v>
      </c>
      <c r="AB1341" s="5">
        <f>ROUND(stat_prod_calc_test_venusaur[[#This Row],[ul_stat_product]],1)</f>
        <v>3856.2</v>
      </c>
      <c r="AC1341" s="5" t="e">
        <f>INDEX(sgStats[ul_prod],MATCH(stat_prod_calc_test_venusaur[[#This Row],[iv_str]],sgStats[ul_iv_string],0))</f>
        <v>#N/A</v>
      </c>
    </row>
    <row r="1342" spans="1:29" x14ac:dyDescent="0.25">
      <c r="A1342" s="5" t="s">
        <v>36</v>
      </c>
      <c r="B1342" s="5" t="s">
        <v>639</v>
      </c>
      <c r="C1342">
        <v>21</v>
      </c>
      <c r="D1342">
        <v>1498</v>
      </c>
      <c r="E1342">
        <v>121</v>
      </c>
      <c r="F1342">
        <v>1794.499</v>
      </c>
      <c r="G1342">
        <v>603</v>
      </c>
      <c r="H1342">
        <v>85.299000000000007</v>
      </c>
      <c r="I1342">
        <v>40</v>
      </c>
      <c r="J1342">
        <v>2497</v>
      </c>
      <c r="K1342">
        <v>156</v>
      </c>
      <c r="L1342">
        <v>3856.03</v>
      </c>
      <c r="M1342">
        <v>1341</v>
      </c>
      <c r="N1342">
        <v>65.131</v>
      </c>
      <c r="O1342">
        <v>3</v>
      </c>
      <c r="P1342" t="e">
        <f>INDEX(sgStats[gl_rank],MATCH(stat_prod_calc_test_venusaur[[#This Row],[iv_str]],sgStats[gl_iv_string],0))</f>
        <v>#N/A</v>
      </c>
      <c r="Q1342" t="e">
        <f>stat_prod_calc_test_venusaur[[#This Row],[sg_gl_rank]]=stat_prod_calc_test_venusaur[[#This Row],[gl_rank]]</f>
        <v>#N/A</v>
      </c>
      <c r="R1342">
        <f>ROUND(stat_prod_calc_test_venusaur[[#This Row],[gl_stat_product]],1)</f>
        <v>1794.5</v>
      </c>
      <c r="S1342" s="6" t="e">
        <f>INDEX(sgStats[gl_prod],MATCH(stat_prod_calc_test_venusaur[[#This Row],[iv_str]],sgStats[gl_iv_string],0))</f>
        <v>#N/A</v>
      </c>
      <c r="T1342" s="5">
        <f>ROUND(stat_prod_calc_test_venusaur[[#This Row],[gl_percent_rank]],2)</f>
        <v>85.3</v>
      </c>
      <c r="U1342" s="5" t="e">
        <f>INDEX(sgStats[gl_percent_sp],MATCH(stat_prod_calc_test_venusaur[[#This Row],[iv_str]],sgStats[gl_iv_string],0))</f>
        <v>#N/A</v>
      </c>
      <c r="V1342" s="5" t="e">
        <f>stat_prod_calc_test_venusaur[[#This Row],[my_gl_%sp]]=stat_prod_calc_test_venusaur[[#This Row],[sg_gl_%sp]]</f>
        <v>#N/A</v>
      </c>
      <c r="W1342" s="5">
        <f>ROUND(stat_prod_calc_test_venusaur[[#This Row],[gl_stat_product]]/$F$2*100,2)</f>
        <v>98.24</v>
      </c>
      <c r="X1342" s="5" t="e">
        <f>stat_prod_calc_test_venusaur[[#This Row],[Column1]]=stat_prod_calc_test_venusaur[[#This Row],[sg_gl_%sp]]</f>
        <v>#N/A</v>
      </c>
      <c r="Y1342" s="5">
        <f>stat_prod_calc_test_venusaur[[#This Row],[ul_stat_product]]/$L$66*100</f>
        <v>97.529581761705415</v>
      </c>
      <c r="Z1342" s="5" t="e">
        <f>INDEX(sgStats[gl_rank],MATCH(stat_prod_calc_test_venusaur[[#This Row],[iv_str]],sgStats[ul_iv_string],0))</f>
        <v>#N/A</v>
      </c>
      <c r="AA1342" s="5" t="e">
        <f>stat_prod_calc_test_venusaur[[#This Row],[sg_ul_rank]]=stat_prod_calc_test_venusaur[[#This Row],[ul_rank]]</f>
        <v>#N/A</v>
      </c>
      <c r="AB1342" s="5">
        <f>ROUND(stat_prod_calc_test_venusaur[[#This Row],[ul_stat_product]],1)</f>
        <v>3856</v>
      </c>
      <c r="AC1342" s="5" t="e">
        <f>INDEX(sgStats[ul_prod],MATCH(stat_prod_calc_test_venusaur[[#This Row],[iv_str]],sgStats[ul_iv_string],0))</f>
        <v>#N/A</v>
      </c>
    </row>
    <row r="1343" spans="1:29" x14ac:dyDescent="0.25">
      <c r="A1343" s="5" t="s">
        <v>36</v>
      </c>
      <c r="B1343" s="5" t="s">
        <v>451</v>
      </c>
      <c r="C1343">
        <v>20</v>
      </c>
      <c r="D1343">
        <v>1499</v>
      </c>
      <c r="E1343">
        <v>122</v>
      </c>
      <c r="F1343">
        <v>1802.2149999999999</v>
      </c>
      <c r="G1343">
        <v>415</v>
      </c>
      <c r="H1343">
        <v>89.89</v>
      </c>
      <c r="I1343">
        <v>36.5</v>
      </c>
      <c r="J1343">
        <v>2492</v>
      </c>
      <c r="K1343">
        <v>157</v>
      </c>
      <c r="L1343">
        <v>3855.962</v>
      </c>
      <c r="M1343">
        <v>1342</v>
      </c>
      <c r="N1343">
        <v>65.078999999999994</v>
      </c>
      <c r="O1343">
        <v>3</v>
      </c>
      <c r="P1343" t="e">
        <f>INDEX(sgStats[gl_rank],MATCH(stat_prod_calc_test_venusaur[[#This Row],[iv_str]],sgStats[gl_iv_string],0))</f>
        <v>#N/A</v>
      </c>
      <c r="Q1343" t="e">
        <f>stat_prod_calc_test_venusaur[[#This Row],[sg_gl_rank]]=stat_prod_calc_test_venusaur[[#This Row],[gl_rank]]</f>
        <v>#N/A</v>
      </c>
      <c r="R1343">
        <f>ROUND(stat_prod_calc_test_venusaur[[#This Row],[gl_stat_product]],1)</f>
        <v>1802.2</v>
      </c>
      <c r="S1343" s="6" t="e">
        <f>INDEX(sgStats[gl_prod],MATCH(stat_prod_calc_test_venusaur[[#This Row],[iv_str]],sgStats[gl_iv_string],0))</f>
        <v>#N/A</v>
      </c>
      <c r="T1343" s="5">
        <f>ROUND(stat_prod_calc_test_venusaur[[#This Row],[gl_percent_rank]],2)</f>
        <v>89.89</v>
      </c>
      <c r="U1343" s="5" t="e">
        <f>INDEX(sgStats[gl_percent_sp],MATCH(stat_prod_calc_test_venusaur[[#This Row],[iv_str]],sgStats[gl_iv_string],0))</f>
        <v>#N/A</v>
      </c>
      <c r="V1343" s="5" t="e">
        <f>stat_prod_calc_test_venusaur[[#This Row],[my_gl_%sp]]=stat_prod_calc_test_venusaur[[#This Row],[sg_gl_%sp]]</f>
        <v>#N/A</v>
      </c>
      <c r="W1343" s="5">
        <f>ROUND(stat_prod_calc_test_venusaur[[#This Row],[gl_stat_product]]/$F$2*100,2)</f>
        <v>98.66</v>
      </c>
      <c r="X1343" s="5" t="e">
        <f>stat_prod_calc_test_venusaur[[#This Row],[Column1]]=stat_prod_calc_test_venusaur[[#This Row],[sg_gl_%sp]]</f>
        <v>#N/A</v>
      </c>
      <c r="Y1343" s="5">
        <f>stat_prod_calc_test_venusaur[[#This Row],[ul_stat_product]]/$L$66*100</f>
        <v>97.527861855076111</v>
      </c>
      <c r="Z1343" s="5" t="e">
        <f>INDEX(sgStats[gl_rank],MATCH(stat_prod_calc_test_venusaur[[#This Row],[iv_str]],sgStats[ul_iv_string],0))</f>
        <v>#N/A</v>
      </c>
      <c r="AA1343" s="5" t="e">
        <f>stat_prod_calc_test_venusaur[[#This Row],[sg_ul_rank]]=stat_prod_calc_test_venusaur[[#This Row],[ul_rank]]</f>
        <v>#N/A</v>
      </c>
      <c r="AB1343" s="5">
        <f>ROUND(stat_prod_calc_test_venusaur[[#This Row],[ul_stat_product]],1)</f>
        <v>3856</v>
      </c>
      <c r="AC1343" s="5" t="e">
        <f>INDEX(sgStats[ul_prod],MATCH(stat_prod_calc_test_venusaur[[#This Row],[iv_str]],sgStats[ul_iv_string],0))</f>
        <v>#N/A</v>
      </c>
    </row>
    <row r="1344" spans="1:29" x14ac:dyDescent="0.25">
      <c r="A1344" s="5" t="s">
        <v>36</v>
      </c>
      <c r="B1344" s="5" t="s">
        <v>874</v>
      </c>
      <c r="C1344">
        <v>20</v>
      </c>
      <c r="D1344">
        <v>1495</v>
      </c>
      <c r="E1344">
        <v>121</v>
      </c>
      <c r="F1344">
        <v>1787.443</v>
      </c>
      <c r="G1344">
        <v>838</v>
      </c>
      <c r="H1344">
        <v>79.536000000000001</v>
      </c>
      <c r="I1344">
        <v>36.5</v>
      </c>
      <c r="J1344">
        <v>2486</v>
      </c>
      <c r="K1344">
        <v>157</v>
      </c>
      <c r="L1344">
        <v>3855.962</v>
      </c>
      <c r="M1344">
        <v>1342</v>
      </c>
      <c r="N1344">
        <v>65.078999999999994</v>
      </c>
      <c r="O1344">
        <v>3</v>
      </c>
      <c r="P1344" t="e">
        <f>INDEX(sgStats[gl_rank],MATCH(stat_prod_calc_test_venusaur[[#This Row],[iv_str]],sgStats[gl_iv_string],0))</f>
        <v>#N/A</v>
      </c>
      <c r="Q1344" t="e">
        <f>stat_prod_calc_test_venusaur[[#This Row],[sg_gl_rank]]=stat_prod_calc_test_venusaur[[#This Row],[gl_rank]]</f>
        <v>#N/A</v>
      </c>
      <c r="R1344">
        <f>ROUND(stat_prod_calc_test_venusaur[[#This Row],[gl_stat_product]],1)</f>
        <v>1787.4</v>
      </c>
      <c r="S1344" s="6" t="e">
        <f>INDEX(sgStats[gl_prod],MATCH(stat_prod_calc_test_venusaur[[#This Row],[iv_str]],sgStats[gl_iv_string],0))</f>
        <v>#N/A</v>
      </c>
      <c r="T1344" s="5">
        <f>ROUND(stat_prod_calc_test_venusaur[[#This Row],[gl_percent_rank]],2)</f>
        <v>79.540000000000006</v>
      </c>
      <c r="U1344" s="5" t="e">
        <f>INDEX(sgStats[gl_percent_sp],MATCH(stat_prod_calc_test_venusaur[[#This Row],[iv_str]],sgStats[gl_iv_string],0))</f>
        <v>#N/A</v>
      </c>
      <c r="V1344" s="5" t="e">
        <f>stat_prod_calc_test_venusaur[[#This Row],[my_gl_%sp]]=stat_prod_calc_test_venusaur[[#This Row],[sg_gl_%sp]]</f>
        <v>#N/A</v>
      </c>
      <c r="W1344" s="5">
        <f>ROUND(stat_prod_calc_test_venusaur[[#This Row],[gl_stat_product]]/$F$2*100,2)</f>
        <v>97.86</v>
      </c>
      <c r="X1344" s="5" t="e">
        <f>stat_prod_calc_test_venusaur[[#This Row],[Column1]]=stat_prod_calc_test_venusaur[[#This Row],[sg_gl_%sp]]</f>
        <v>#N/A</v>
      </c>
      <c r="Y1344" s="5">
        <f>stat_prod_calc_test_venusaur[[#This Row],[ul_stat_product]]/$L$66*100</f>
        <v>97.527861855076111</v>
      </c>
      <c r="Z1344" s="5" t="e">
        <f>INDEX(sgStats[gl_rank],MATCH(stat_prod_calc_test_venusaur[[#This Row],[iv_str]],sgStats[ul_iv_string],0))</f>
        <v>#N/A</v>
      </c>
      <c r="AA1344" s="5" t="e">
        <f>stat_prod_calc_test_venusaur[[#This Row],[sg_ul_rank]]=stat_prod_calc_test_venusaur[[#This Row],[ul_rank]]</f>
        <v>#N/A</v>
      </c>
      <c r="AB1344" s="5">
        <f>ROUND(stat_prod_calc_test_venusaur[[#This Row],[ul_stat_product]],1)</f>
        <v>3856</v>
      </c>
      <c r="AC1344" s="5" t="e">
        <f>INDEX(sgStats[ul_prod],MATCH(stat_prod_calc_test_venusaur[[#This Row],[iv_str]],sgStats[ul_iv_string],0))</f>
        <v>#N/A</v>
      </c>
    </row>
    <row r="1345" spans="1:29" x14ac:dyDescent="0.25">
      <c r="A1345" s="5" t="s">
        <v>36</v>
      </c>
      <c r="B1345" s="5" t="s">
        <v>2042</v>
      </c>
      <c r="C1345">
        <v>20</v>
      </c>
      <c r="D1345">
        <v>1477</v>
      </c>
      <c r="E1345">
        <v>121</v>
      </c>
      <c r="F1345">
        <v>1760.972</v>
      </c>
      <c r="G1345">
        <v>2005</v>
      </c>
      <c r="H1345">
        <v>51.037999999999997</v>
      </c>
      <c r="I1345">
        <v>37.5</v>
      </c>
      <c r="J1345">
        <v>2493</v>
      </c>
      <c r="K1345">
        <v>157</v>
      </c>
      <c r="L1345">
        <v>3855.9589999999998</v>
      </c>
      <c r="M1345">
        <v>1344</v>
      </c>
      <c r="N1345">
        <v>65.052999999999997</v>
      </c>
      <c r="O1345">
        <v>3</v>
      </c>
      <c r="P1345" t="e">
        <f>INDEX(sgStats[gl_rank],MATCH(stat_prod_calc_test_venusaur[[#This Row],[iv_str]],sgStats[gl_iv_string],0))</f>
        <v>#N/A</v>
      </c>
      <c r="Q1345" t="e">
        <f>stat_prod_calc_test_venusaur[[#This Row],[sg_gl_rank]]=stat_prod_calc_test_venusaur[[#This Row],[gl_rank]]</f>
        <v>#N/A</v>
      </c>
      <c r="R1345">
        <f>ROUND(stat_prod_calc_test_venusaur[[#This Row],[gl_stat_product]],1)</f>
        <v>1761</v>
      </c>
      <c r="S1345" s="6" t="e">
        <f>INDEX(sgStats[gl_prod],MATCH(stat_prod_calc_test_venusaur[[#This Row],[iv_str]],sgStats[gl_iv_string],0))</f>
        <v>#N/A</v>
      </c>
      <c r="T1345" s="5">
        <f>ROUND(stat_prod_calc_test_venusaur[[#This Row],[gl_percent_rank]],2)</f>
        <v>51.04</v>
      </c>
      <c r="U1345" s="5" t="e">
        <f>INDEX(sgStats[gl_percent_sp],MATCH(stat_prod_calc_test_venusaur[[#This Row],[iv_str]],sgStats[gl_iv_string],0))</f>
        <v>#N/A</v>
      </c>
      <c r="V1345" s="5" t="e">
        <f>stat_prod_calc_test_venusaur[[#This Row],[my_gl_%sp]]=stat_prod_calc_test_venusaur[[#This Row],[sg_gl_%sp]]</f>
        <v>#N/A</v>
      </c>
      <c r="W1345" s="5">
        <f>ROUND(stat_prod_calc_test_venusaur[[#This Row],[gl_stat_product]]/$F$2*100,2)</f>
        <v>96.41</v>
      </c>
      <c r="X1345" s="5" t="e">
        <f>stat_prod_calc_test_venusaur[[#This Row],[Column1]]=stat_prod_calc_test_venusaur[[#This Row],[sg_gl_%sp]]</f>
        <v>#N/A</v>
      </c>
      <c r="Y1345" s="5">
        <f>stat_prod_calc_test_venusaur[[#This Row],[ul_stat_product]]/$L$66*100</f>
        <v>97.527785976842466</v>
      </c>
      <c r="Z1345" s="5" t="e">
        <f>INDEX(sgStats[gl_rank],MATCH(stat_prod_calc_test_venusaur[[#This Row],[iv_str]],sgStats[ul_iv_string],0))</f>
        <v>#N/A</v>
      </c>
      <c r="AA1345" s="5" t="e">
        <f>stat_prod_calc_test_venusaur[[#This Row],[sg_ul_rank]]=stat_prod_calc_test_venusaur[[#This Row],[ul_rank]]</f>
        <v>#N/A</v>
      </c>
      <c r="AB1345" s="5">
        <f>ROUND(stat_prod_calc_test_venusaur[[#This Row],[ul_stat_product]],1)</f>
        <v>3856</v>
      </c>
      <c r="AC1345" s="5" t="e">
        <f>INDEX(sgStats[ul_prod],MATCH(stat_prod_calc_test_venusaur[[#This Row],[iv_str]],sgStats[ul_iv_string],0))</f>
        <v>#N/A</v>
      </c>
    </row>
    <row r="1346" spans="1:29" x14ac:dyDescent="0.25">
      <c r="A1346" s="5" t="s">
        <v>36</v>
      </c>
      <c r="B1346" s="5" t="s">
        <v>1922</v>
      </c>
      <c r="C1346">
        <v>20.5</v>
      </c>
      <c r="D1346">
        <v>1480</v>
      </c>
      <c r="E1346">
        <v>117</v>
      </c>
      <c r="F1346">
        <v>1763.5730000000001</v>
      </c>
      <c r="G1346">
        <v>1885</v>
      </c>
      <c r="H1346">
        <v>53.918999999999997</v>
      </c>
      <c r="I1346">
        <v>39</v>
      </c>
      <c r="J1346">
        <v>2492</v>
      </c>
      <c r="K1346">
        <v>152</v>
      </c>
      <c r="L1346">
        <v>3855.9470000000001</v>
      </c>
      <c r="M1346">
        <v>1345</v>
      </c>
      <c r="N1346">
        <v>65.027000000000001</v>
      </c>
      <c r="O1346">
        <v>3</v>
      </c>
      <c r="P1346" t="e">
        <f>INDEX(sgStats[gl_rank],MATCH(stat_prod_calc_test_venusaur[[#This Row],[iv_str]],sgStats[gl_iv_string],0))</f>
        <v>#N/A</v>
      </c>
      <c r="Q1346" t="e">
        <f>stat_prod_calc_test_venusaur[[#This Row],[sg_gl_rank]]=stat_prod_calc_test_venusaur[[#This Row],[gl_rank]]</f>
        <v>#N/A</v>
      </c>
      <c r="R1346">
        <f>ROUND(stat_prod_calc_test_venusaur[[#This Row],[gl_stat_product]],1)</f>
        <v>1763.6</v>
      </c>
      <c r="S1346" s="6" t="e">
        <f>INDEX(sgStats[gl_prod],MATCH(stat_prod_calc_test_venusaur[[#This Row],[iv_str]],sgStats[gl_iv_string],0))</f>
        <v>#N/A</v>
      </c>
      <c r="T1346" s="5">
        <f>ROUND(stat_prod_calc_test_venusaur[[#This Row],[gl_percent_rank]],2)</f>
        <v>53.92</v>
      </c>
      <c r="U1346" s="5" t="e">
        <f>INDEX(sgStats[gl_percent_sp],MATCH(stat_prod_calc_test_venusaur[[#This Row],[iv_str]],sgStats[gl_iv_string],0))</f>
        <v>#N/A</v>
      </c>
      <c r="V1346" s="5" t="e">
        <f>stat_prod_calc_test_venusaur[[#This Row],[my_gl_%sp]]=stat_prod_calc_test_venusaur[[#This Row],[sg_gl_%sp]]</f>
        <v>#N/A</v>
      </c>
      <c r="W1346" s="5">
        <f>ROUND(stat_prod_calc_test_venusaur[[#This Row],[gl_stat_product]]/$F$2*100,2)</f>
        <v>96.55</v>
      </c>
      <c r="X1346" s="5" t="e">
        <f>stat_prod_calc_test_venusaur[[#This Row],[Column1]]=stat_prod_calc_test_venusaur[[#This Row],[sg_gl_%sp]]</f>
        <v>#N/A</v>
      </c>
      <c r="Y1346" s="5">
        <f>stat_prod_calc_test_venusaur[[#This Row],[ul_stat_product]]/$L$66*100</f>
        <v>97.527482463907887</v>
      </c>
      <c r="Z1346" s="5" t="e">
        <f>INDEX(sgStats[gl_rank],MATCH(stat_prod_calc_test_venusaur[[#This Row],[iv_str]],sgStats[ul_iv_string],0))</f>
        <v>#N/A</v>
      </c>
      <c r="AA1346" s="5" t="e">
        <f>stat_prod_calc_test_venusaur[[#This Row],[sg_ul_rank]]=stat_prod_calc_test_venusaur[[#This Row],[ul_rank]]</f>
        <v>#N/A</v>
      </c>
      <c r="AB1346" s="5">
        <f>ROUND(stat_prod_calc_test_venusaur[[#This Row],[ul_stat_product]],1)</f>
        <v>3855.9</v>
      </c>
      <c r="AC1346" s="5" t="e">
        <f>INDEX(sgStats[ul_prod],MATCH(stat_prod_calc_test_venusaur[[#This Row],[iv_str]],sgStats[ul_iv_string],0))</f>
        <v>#N/A</v>
      </c>
    </row>
    <row r="1347" spans="1:29" x14ac:dyDescent="0.25">
      <c r="A1347" s="5" t="s">
        <v>36</v>
      </c>
      <c r="B1347" s="5" t="s">
        <v>501</v>
      </c>
      <c r="C1347">
        <v>20.5</v>
      </c>
      <c r="D1347">
        <v>1499</v>
      </c>
      <c r="E1347">
        <v>120</v>
      </c>
      <c r="F1347">
        <v>1799.7929999999999</v>
      </c>
      <c r="G1347">
        <v>465</v>
      </c>
      <c r="H1347">
        <v>88.596000000000004</v>
      </c>
      <c r="I1347">
        <v>38</v>
      </c>
      <c r="J1347">
        <v>2487</v>
      </c>
      <c r="K1347">
        <v>155</v>
      </c>
      <c r="L1347">
        <v>3855.8090000000002</v>
      </c>
      <c r="M1347">
        <v>1346</v>
      </c>
      <c r="N1347">
        <v>65.001000000000005</v>
      </c>
      <c r="O1347">
        <v>3</v>
      </c>
      <c r="P1347" t="e">
        <f>INDEX(sgStats[gl_rank],MATCH(stat_prod_calc_test_venusaur[[#This Row],[iv_str]],sgStats[gl_iv_string],0))</f>
        <v>#N/A</v>
      </c>
      <c r="Q1347" t="e">
        <f>stat_prod_calc_test_venusaur[[#This Row],[sg_gl_rank]]=stat_prod_calc_test_venusaur[[#This Row],[gl_rank]]</f>
        <v>#N/A</v>
      </c>
      <c r="R1347">
        <f>ROUND(stat_prod_calc_test_venusaur[[#This Row],[gl_stat_product]],1)</f>
        <v>1799.8</v>
      </c>
      <c r="S1347" s="6" t="e">
        <f>INDEX(sgStats[gl_prod],MATCH(stat_prod_calc_test_venusaur[[#This Row],[iv_str]],sgStats[gl_iv_string],0))</f>
        <v>#N/A</v>
      </c>
      <c r="T1347" s="5">
        <f>ROUND(stat_prod_calc_test_venusaur[[#This Row],[gl_percent_rank]],2)</f>
        <v>88.6</v>
      </c>
      <c r="U1347" s="5" t="e">
        <f>INDEX(sgStats[gl_percent_sp],MATCH(stat_prod_calc_test_venusaur[[#This Row],[iv_str]],sgStats[gl_iv_string],0))</f>
        <v>#N/A</v>
      </c>
      <c r="V1347" s="5" t="e">
        <f>stat_prod_calc_test_venusaur[[#This Row],[my_gl_%sp]]=stat_prod_calc_test_venusaur[[#This Row],[sg_gl_%sp]]</f>
        <v>#N/A</v>
      </c>
      <c r="W1347" s="5">
        <f>ROUND(stat_prod_calc_test_venusaur[[#This Row],[gl_stat_product]]/$F$2*100,2)</f>
        <v>98.53</v>
      </c>
      <c r="X1347" s="5" t="e">
        <f>stat_prod_calc_test_venusaur[[#This Row],[Column1]]=stat_prod_calc_test_venusaur[[#This Row],[sg_gl_%sp]]</f>
        <v>#N/A</v>
      </c>
      <c r="Y1347" s="5">
        <f>stat_prod_calc_test_venusaur[[#This Row],[ul_stat_product]]/$L$66*100</f>
        <v>97.523992065160186</v>
      </c>
      <c r="Z1347" s="5" t="e">
        <f>INDEX(sgStats[gl_rank],MATCH(stat_prod_calc_test_venusaur[[#This Row],[iv_str]],sgStats[ul_iv_string],0))</f>
        <v>#N/A</v>
      </c>
      <c r="AA1347" s="5" t="e">
        <f>stat_prod_calc_test_venusaur[[#This Row],[sg_ul_rank]]=stat_prod_calc_test_venusaur[[#This Row],[ul_rank]]</f>
        <v>#N/A</v>
      </c>
      <c r="AB1347" s="5">
        <f>ROUND(stat_prod_calc_test_venusaur[[#This Row],[ul_stat_product]],1)</f>
        <v>3855.8</v>
      </c>
      <c r="AC1347" s="5" t="e">
        <f>INDEX(sgStats[ul_prod],MATCH(stat_prod_calc_test_venusaur[[#This Row],[iv_str]],sgStats[ul_iv_string],0))</f>
        <v>#N/A</v>
      </c>
    </row>
    <row r="1348" spans="1:29" x14ac:dyDescent="0.25">
      <c r="A1348" s="5" t="s">
        <v>36</v>
      </c>
      <c r="B1348" s="5" t="s">
        <v>1230</v>
      </c>
      <c r="C1348">
        <v>21</v>
      </c>
      <c r="D1348">
        <v>1483</v>
      </c>
      <c r="E1348">
        <v>123</v>
      </c>
      <c r="F1348">
        <v>1778.345</v>
      </c>
      <c r="G1348">
        <v>1193</v>
      </c>
      <c r="H1348">
        <v>70.867000000000004</v>
      </c>
      <c r="I1348">
        <v>40.5</v>
      </c>
      <c r="J1348">
        <v>2487</v>
      </c>
      <c r="K1348">
        <v>159</v>
      </c>
      <c r="L1348">
        <v>3855.7910000000002</v>
      </c>
      <c r="M1348">
        <v>1347</v>
      </c>
      <c r="N1348">
        <v>64.974999999999994</v>
      </c>
      <c r="O1348">
        <v>3</v>
      </c>
      <c r="P1348" t="e">
        <f>INDEX(sgStats[gl_rank],MATCH(stat_prod_calc_test_venusaur[[#This Row],[iv_str]],sgStats[gl_iv_string],0))</f>
        <v>#N/A</v>
      </c>
      <c r="Q1348" t="e">
        <f>stat_prod_calc_test_venusaur[[#This Row],[sg_gl_rank]]=stat_prod_calc_test_venusaur[[#This Row],[gl_rank]]</f>
        <v>#N/A</v>
      </c>
      <c r="R1348">
        <f>ROUND(stat_prod_calc_test_venusaur[[#This Row],[gl_stat_product]],1)</f>
        <v>1778.3</v>
      </c>
      <c r="S1348" s="6" t="e">
        <f>INDEX(sgStats[gl_prod],MATCH(stat_prod_calc_test_venusaur[[#This Row],[iv_str]],sgStats[gl_iv_string],0))</f>
        <v>#N/A</v>
      </c>
      <c r="T1348" s="5">
        <f>ROUND(stat_prod_calc_test_venusaur[[#This Row],[gl_percent_rank]],2)</f>
        <v>70.87</v>
      </c>
      <c r="U1348" s="5" t="e">
        <f>INDEX(sgStats[gl_percent_sp],MATCH(stat_prod_calc_test_venusaur[[#This Row],[iv_str]],sgStats[gl_iv_string],0))</f>
        <v>#N/A</v>
      </c>
      <c r="V1348" s="5" t="e">
        <f>stat_prod_calc_test_venusaur[[#This Row],[my_gl_%sp]]=stat_prod_calc_test_venusaur[[#This Row],[sg_gl_%sp]]</f>
        <v>#N/A</v>
      </c>
      <c r="W1348" s="5">
        <f>ROUND(stat_prod_calc_test_venusaur[[#This Row],[gl_stat_product]]/$F$2*100,2)</f>
        <v>97.36</v>
      </c>
      <c r="X1348" s="5" t="e">
        <f>stat_prod_calc_test_venusaur[[#This Row],[Column1]]=stat_prod_calc_test_venusaur[[#This Row],[sg_gl_%sp]]</f>
        <v>#N/A</v>
      </c>
      <c r="Y1348" s="5">
        <f>stat_prod_calc_test_venusaur[[#This Row],[ul_stat_product]]/$L$66*100</f>
        <v>97.523536795758318</v>
      </c>
      <c r="Z1348" s="5" t="e">
        <f>INDEX(sgStats[gl_rank],MATCH(stat_prod_calc_test_venusaur[[#This Row],[iv_str]],sgStats[ul_iv_string],0))</f>
        <v>#N/A</v>
      </c>
      <c r="AA1348" s="5" t="e">
        <f>stat_prod_calc_test_venusaur[[#This Row],[sg_ul_rank]]=stat_prod_calc_test_venusaur[[#This Row],[ul_rank]]</f>
        <v>#N/A</v>
      </c>
      <c r="AB1348" s="5">
        <f>ROUND(stat_prod_calc_test_venusaur[[#This Row],[ul_stat_product]],1)</f>
        <v>3855.8</v>
      </c>
      <c r="AC1348" s="5" t="e">
        <f>INDEX(sgStats[ul_prod],MATCH(stat_prod_calc_test_venusaur[[#This Row],[iv_str]],sgStats[ul_iv_string],0))</f>
        <v>#N/A</v>
      </c>
    </row>
    <row r="1349" spans="1:29" x14ac:dyDescent="0.25">
      <c r="A1349" s="5" t="s">
        <v>36</v>
      </c>
      <c r="B1349" s="5" t="s">
        <v>2544</v>
      </c>
      <c r="C1349">
        <v>21</v>
      </c>
      <c r="D1349">
        <v>1479</v>
      </c>
      <c r="E1349">
        <v>118</v>
      </c>
      <c r="F1349">
        <v>1750.4059999999999</v>
      </c>
      <c r="G1349">
        <v>2508</v>
      </c>
      <c r="H1349">
        <v>38.755000000000003</v>
      </c>
      <c r="I1349">
        <v>41</v>
      </c>
      <c r="J1349">
        <v>2497</v>
      </c>
      <c r="K1349">
        <v>154</v>
      </c>
      <c r="L1349">
        <v>3855.79</v>
      </c>
      <c r="M1349">
        <v>1348</v>
      </c>
      <c r="N1349">
        <v>64.948999999999998</v>
      </c>
      <c r="O1349">
        <v>3</v>
      </c>
      <c r="P1349" t="e">
        <f>INDEX(sgStats[gl_rank],MATCH(stat_prod_calc_test_venusaur[[#This Row],[iv_str]],sgStats[gl_iv_string],0))</f>
        <v>#N/A</v>
      </c>
      <c r="Q1349" t="e">
        <f>stat_prod_calc_test_venusaur[[#This Row],[sg_gl_rank]]=stat_prod_calc_test_venusaur[[#This Row],[gl_rank]]</f>
        <v>#N/A</v>
      </c>
      <c r="R1349">
        <f>ROUND(stat_prod_calc_test_venusaur[[#This Row],[gl_stat_product]],1)</f>
        <v>1750.4</v>
      </c>
      <c r="S1349" s="6" t="e">
        <f>INDEX(sgStats[gl_prod],MATCH(stat_prod_calc_test_venusaur[[#This Row],[iv_str]],sgStats[gl_iv_string],0))</f>
        <v>#N/A</v>
      </c>
      <c r="T1349" s="5">
        <f>ROUND(stat_prod_calc_test_venusaur[[#This Row],[gl_percent_rank]],2)</f>
        <v>38.76</v>
      </c>
      <c r="U1349" s="5" t="e">
        <f>INDEX(sgStats[gl_percent_sp],MATCH(stat_prod_calc_test_venusaur[[#This Row],[iv_str]],sgStats[gl_iv_string],0))</f>
        <v>#N/A</v>
      </c>
      <c r="V1349" s="5" t="e">
        <f>stat_prod_calc_test_venusaur[[#This Row],[my_gl_%sp]]=stat_prod_calc_test_venusaur[[#This Row],[sg_gl_%sp]]</f>
        <v>#N/A</v>
      </c>
      <c r="W1349" s="5">
        <f>ROUND(stat_prod_calc_test_venusaur[[#This Row],[gl_stat_product]]/$F$2*100,2)</f>
        <v>95.83</v>
      </c>
      <c r="X1349" s="5" t="e">
        <f>stat_prod_calc_test_venusaur[[#This Row],[Column1]]=stat_prod_calc_test_venusaur[[#This Row],[sg_gl_%sp]]</f>
        <v>#N/A</v>
      </c>
      <c r="Y1349" s="5">
        <f>stat_prod_calc_test_venusaur[[#This Row],[ul_stat_product]]/$L$66*100</f>
        <v>97.523511503013765</v>
      </c>
      <c r="Z1349" s="5" t="e">
        <f>INDEX(sgStats[gl_rank],MATCH(stat_prod_calc_test_venusaur[[#This Row],[iv_str]],sgStats[ul_iv_string],0))</f>
        <v>#N/A</v>
      </c>
      <c r="AA1349" s="5" t="e">
        <f>stat_prod_calc_test_venusaur[[#This Row],[sg_ul_rank]]=stat_prod_calc_test_venusaur[[#This Row],[ul_rank]]</f>
        <v>#N/A</v>
      </c>
      <c r="AB1349" s="5">
        <f>ROUND(stat_prod_calc_test_venusaur[[#This Row],[ul_stat_product]],1)</f>
        <v>3855.8</v>
      </c>
      <c r="AC1349" s="5" t="e">
        <f>INDEX(sgStats[ul_prod],MATCH(stat_prod_calc_test_venusaur[[#This Row],[iv_str]],sgStats[ul_iv_string],0))</f>
        <v>#N/A</v>
      </c>
    </row>
    <row r="1350" spans="1:29" x14ac:dyDescent="0.25">
      <c r="A1350" s="5" t="s">
        <v>36</v>
      </c>
      <c r="B1350" s="5" t="s">
        <v>1424</v>
      </c>
      <c r="C1350">
        <v>19.5</v>
      </c>
      <c r="D1350">
        <v>1483</v>
      </c>
      <c r="E1350">
        <v>119</v>
      </c>
      <c r="F1350">
        <v>1773.9259999999999</v>
      </c>
      <c r="G1350">
        <v>1387</v>
      </c>
      <c r="H1350">
        <v>66.129000000000005</v>
      </c>
      <c r="I1350">
        <v>35.5</v>
      </c>
      <c r="J1350">
        <v>2491</v>
      </c>
      <c r="K1350">
        <v>154</v>
      </c>
      <c r="L1350">
        <v>3855.7539999999999</v>
      </c>
      <c r="M1350">
        <v>1349</v>
      </c>
      <c r="N1350">
        <v>64.923000000000002</v>
      </c>
      <c r="O1350">
        <v>3</v>
      </c>
      <c r="P1350" t="e">
        <f>INDEX(sgStats[gl_rank],MATCH(stat_prod_calc_test_venusaur[[#This Row],[iv_str]],sgStats[gl_iv_string],0))</f>
        <v>#N/A</v>
      </c>
      <c r="Q1350" t="e">
        <f>stat_prod_calc_test_venusaur[[#This Row],[sg_gl_rank]]=stat_prod_calc_test_venusaur[[#This Row],[gl_rank]]</f>
        <v>#N/A</v>
      </c>
      <c r="R1350">
        <f>ROUND(stat_prod_calc_test_venusaur[[#This Row],[gl_stat_product]],1)</f>
        <v>1773.9</v>
      </c>
      <c r="S1350" s="6" t="e">
        <f>INDEX(sgStats[gl_prod],MATCH(stat_prod_calc_test_venusaur[[#This Row],[iv_str]],sgStats[gl_iv_string],0))</f>
        <v>#N/A</v>
      </c>
      <c r="T1350" s="5">
        <f>ROUND(stat_prod_calc_test_venusaur[[#This Row],[gl_percent_rank]],2)</f>
        <v>66.13</v>
      </c>
      <c r="U1350" s="5" t="e">
        <f>INDEX(sgStats[gl_percent_sp],MATCH(stat_prod_calc_test_venusaur[[#This Row],[iv_str]],sgStats[gl_iv_string],0))</f>
        <v>#N/A</v>
      </c>
      <c r="V1350" s="5" t="e">
        <f>stat_prod_calc_test_venusaur[[#This Row],[my_gl_%sp]]=stat_prod_calc_test_venusaur[[#This Row],[sg_gl_%sp]]</f>
        <v>#N/A</v>
      </c>
      <c r="W1350" s="5">
        <f>ROUND(stat_prod_calc_test_venusaur[[#This Row],[gl_stat_product]]/$F$2*100,2)</f>
        <v>97.12</v>
      </c>
      <c r="X1350" s="5" t="e">
        <f>stat_prod_calc_test_venusaur[[#This Row],[Column1]]=stat_prod_calc_test_venusaur[[#This Row],[sg_gl_%sp]]</f>
        <v>#N/A</v>
      </c>
      <c r="Y1350" s="5">
        <f>stat_prod_calc_test_venusaur[[#This Row],[ul_stat_product]]/$L$66*100</f>
        <v>97.52260096421</v>
      </c>
      <c r="Z1350" s="5" t="e">
        <f>INDEX(sgStats[gl_rank],MATCH(stat_prod_calc_test_venusaur[[#This Row],[iv_str]],sgStats[ul_iv_string],0))</f>
        <v>#N/A</v>
      </c>
      <c r="AA1350" s="5" t="e">
        <f>stat_prod_calc_test_venusaur[[#This Row],[sg_ul_rank]]=stat_prod_calc_test_venusaur[[#This Row],[ul_rank]]</f>
        <v>#N/A</v>
      </c>
      <c r="AB1350" s="5">
        <f>ROUND(stat_prod_calc_test_venusaur[[#This Row],[ul_stat_product]],1)</f>
        <v>3855.8</v>
      </c>
      <c r="AC1350" s="5" t="e">
        <f>INDEX(sgStats[ul_prod],MATCH(stat_prod_calc_test_venusaur[[#This Row],[iv_str]],sgStats[ul_iv_string],0))</f>
        <v>#N/A</v>
      </c>
    </row>
    <row r="1351" spans="1:29" x14ac:dyDescent="0.25">
      <c r="A1351" s="5" t="s">
        <v>36</v>
      </c>
      <c r="B1351" s="5" t="s">
        <v>1530</v>
      </c>
      <c r="C1351">
        <v>20</v>
      </c>
      <c r="D1351">
        <v>1488</v>
      </c>
      <c r="E1351">
        <v>117</v>
      </c>
      <c r="F1351">
        <v>1771.78</v>
      </c>
      <c r="G1351">
        <v>1494</v>
      </c>
      <c r="H1351">
        <v>63.515999999999998</v>
      </c>
      <c r="I1351">
        <v>37</v>
      </c>
      <c r="J1351">
        <v>2492</v>
      </c>
      <c r="K1351">
        <v>152</v>
      </c>
      <c r="L1351">
        <v>3855.721</v>
      </c>
      <c r="M1351">
        <v>1350</v>
      </c>
      <c r="N1351">
        <v>64.897000000000006</v>
      </c>
      <c r="O1351">
        <v>3</v>
      </c>
      <c r="P1351" t="e">
        <f>INDEX(sgStats[gl_rank],MATCH(stat_prod_calc_test_venusaur[[#This Row],[iv_str]],sgStats[gl_iv_string],0))</f>
        <v>#N/A</v>
      </c>
      <c r="Q1351" t="e">
        <f>stat_prod_calc_test_venusaur[[#This Row],[sg_gl_rank]]=stat_prod_calc_test_venusaur[[#This Row],[gl_rank]]</f>
        <v>#N/A</v>
      </c>
      <c r="R1351">
        <f>ROUND(stat_prod_calc_test_venusaur[[#This Row],[gl_stat_product]],1)</f>
        <v>1771.8</v>
      </c>
      <c r="S1351" s="6" t="e">
        <f>INDEX(sgStats[gl_prod],MATCH(stat_prod_calc_test_venusaur[[#This Row],[iv_str]],sgStats[gl_iv_string],0))</f>
        <v>#N/A</v>
      </c>
      <c r="T1351" s="5">
        <f>ROUND(stat_prod_calc_test_venusaur[[#This Row],[gl_percent_rank]],2)</f>
        <v>63.52</v>
      </c>
      <c r="U1351" s="5" t="e">
        <f>INDEX(sgStats[gl_percent_sp],MATCH(stat_prod_calc_test_venusaur[[#This Row],[iv_str]],sgStats[gl_iv_string],0))</f>
        <v>#N/A</v>
      </c>
      <c r="V1351" s="5" t="e">
        <f>stat_prod_calc_test_venusaur[[#This Row],[my_gl_%sp]]=stat_prod_calc_test_venusaur[[#This Row],[sg_gl_%sp]]</f>
        <v>#N/A</v>
      </c>
      <c r="W1351" s="5">
        <f>ROUND(stat_prod_calc_test_venusaur[[#This Row],[gl_stat_product]]/$F$2*100,2)</f>
        <v>97</v>
      </c>
      <c r="X1351" s="5" t="e">
        <f>stat_prod_calc_test_venusaur[[#This Row],[Column1]]=stat_prod_calc_test_venusaur[[#This Row],[sg_gl_%sp]]</f>
        <v>#N/A</v>
      </c>
      <c r="Y1351" s="5">
        <f>stat_prod_calc_test_venusaur[[#This Row],[ul_stat_product]]/$L$66*100</f>
        <v>97.521766303639907</v>
      </c>
      <c r="Z1351" s="5" t="e">
        <f>INDEX(sgStats[gl_rank],MATCH(stat_prod_calc_test_venusaur[[#This Row],[iv_str]],sgStats[ul_iv_string],0))</f>
        <v>#N/A</v>
      </c>
      <c r="AA1351" s="5" t="e">
        <f>stat_prod_calc_test_venusaur[[#This Row],[sg_ul_rank]]=stat_prod_calc_test_venusaur[[#This Row],[ul_rank]]</f>
        <v>#N/A</v>
      </c>
      <c r="AB1351" s="5">
        <f>ROUND(stat_prod_calc_test_venusaur[[#This Row],[ul_stat_product]],1)</f>
        <v>3855.7</v>
      </c>
      <c r="AC1351" s="5" t="e">
        <f>INDEX(sgStats[ul_prod],MATCH(stat_prod_calc_test_venusaur[[#This Row],[iv_str]],sgStats[ul_iv_string],0))</f>
        <v>#N/A</v>
      </c>
    </row>
    <row r="1352" spans="1:29" x14ac:dyDescent="0.25">
      <c r="A1352" s="5" t="s">
        <v>36</v>
      </c>
      <c r="B1352" s="5" t="s">
        <v>2590</v>
      </c>
      <c r="C1352">
        <v>21</v>
      </c>
      <c r="D1352">
        <v>1475</v>
      </c>
      <c r="E1352">
        <v>121</v>
      </c>
      <c r="F1352">
        <v>1749.4280000000001</v>
      </c>
      <c r="G1352">
        <v>2554</v>
      </c>
      <c r="H1352">
        <v>37.631</v>
      </c>
      <c r="I1352">
        <v>41</v>
      </c>
      <c r="J1352">
        <v>2490</v>
      </c>
      <c r="K1352">
        <v>158</v>
      </c>
      <c r="L1352">
        <v>3855.7049999999999</v>
      </c>
      <c r="M1352">
        <v>1351</v>
      </c>
      <c r="N1352">
        <v>64.870999999999995</v>
      </c>
      <c r="O1352">
        <v>3</v>
      </c>
      <c r="P1352" t="e">
        <f>INDEX(sgStats[gl_rank],MATCH(stat_prod_calc_test_venusaur[[#This Row],[iv_str]],sgStats[gl_iv_string],0))</f>
        <v>#N/A</v>
      </c>
      <c r="Q1352" t="e">
        <f>stat_prod_calc_test_venusaur[[#This Row],[sg_gl_rank]]=stat_prod_calc_test_venusaur[[#This Row],[gl_rank]]</f>
        <v>#N/A</v>
      </c>
      <c r="R1352">
        <f>ROUND(stat_prod_calc_test_venusaur[[#This Row],[gl_stat_product]],1)</f>
        <v>1749.4</v>
      </c>
      <c r="S1352" s="6" t="e">
        <f>INDEX(sgStats[gl_prod],MATCH(stat_prod_calc_test_venusaur[[#This Row],[iv_str]],sgStats[gl_iv_string],0))</f>
        <v>#N/A</v>
      </c>
      <c r="T1352" s="5">
        <f>ROUND(stat_prod_calc_test_venusaur[[#This Row],[gl_percent_rank]],2)</f>
        <v>37.630000000000003</v>
      </c>
      <c r="U1352" s="5" t="e">
        <f>INDEX(sgStats[gl_percent_sp],MATCH(stat_prod_calc_test_venusaur[[#This Row],[iv_str]],sgStats[gl_iv_string],0))</f>
        <v>#N/A</v>
      </c>
      <c r="V1352" s="5" t="e">
        <f>stat_prod_calc_test_venusaur[[#This Row],[my_gl_%sp]]=stat_prod_calc_test_venusaur[[#This Row],[sg_gl_%sp]]</f>
        <v>#N/A</v>
      </c>
      <c r="W1352" s="5">
        <f>ROUND(stat_prod_calc_test_venusaur[[#This Row],[gl_stat_product]]/$F$2*100,2)</f>
        <v>95.77</v>
      </c>
      <c r="X1352" s="5" t="e">
        <f>stat_prod_calc_test_venusaur[[#This Row],[Column1]]=stat_prod_calc_test_venusaur[[#This Row],[sg_gl_%sp]]</f>
        <v>#N/A</v>
      </c>
      <c r="Y1352" s="5">
        <f>stat_prod_calc_test_venusaur[[#This Row],[ul_stat_product]]/$L$66*100</f>
        <v>97.521361619727116</v>
      </c>
      <c r="Z1352" s="5" t="e">
        <f>INDEX(sgStats[gl_rank],MATCH(stat_prod_calc_test_venusaur[[#This Row],[iv_str]],sgStats[ul_iv_string],0))</f>
        <v>#N/A</v>
      </c>
      <c r="AA1352" s="5" t="e">
        <f>stat_prod_calc_test_venusaur[[#This Row],[sg_ul_rank]]=stat_prod_calc_test_venusaur[[#This Row],[ul_rank]]</f>
        <v>#N/A</v>
      </c>
      <c r="AB1352" s="5">
        <f>ROUND(stat_prod_calc_test_venusaur[[#This Row],[ul_stat_product]],1)</f>
        <v>3855.7</v>
      </c>
      <c r="AC1352" s="5" t="e">
        <f>INDEX(sgStats[ul_prod],MATCH(stat_prod_calc_test_venusaur[[#This Row],[iv_str]],sgStats[ul_iv_string],0))</f>
        <v>#N/A</v>
      </c>
    </row>
    <row r="1353" spans="1:29" x14ac:dyDescent="0.25">
      <c r="A1353" s="5" t="s">
        <v>36</v>
      </c>
      <c r="B1353" s="5" t="s">
        <v>1850</v>
      </c>
      <c r="C1353">
        <v>21</v>
      </c>
      <c r="D1353">
        <v>1490</v>
      </c>
      <c r="E1353">
        <v>119</v>
      </c>
      <c r="F1353">
        <v>1764.838</v>
      </c>
      <c r="G1353">
        <v>1814</v>
      </c>
      <c r="H1353">
        <v>55.701999999999998</v>
      </c>
      <c r="I1353">
        <v>40.5</v>
      </c>
      <c r="J1353">
        <v>2500</v>
      </c>
      <c r="K1353">
        <v>155</v>
      </c>
      <c r="L1353">
        <v>3855.6289999999999</v>
      </c>
      <c r="M1353">
        <v>1352</v>
      </c>
      <c r="N1353">
        <v>64.844999999999999</v>
      </c>
      <c r="O1353">
        <v>3</v>
      </c>
      <c r="P1353" t="e">
        <f>INDEX(sgStats[gl_rank],MATCH(stat_prod_calc_test_venusaur[[#This Row],[iv_str]],sgStats[gl_iv_string],0))</f>
        <v>#N/A</v>
      </c>
      <c r="Q1353" t="e">
        <f>stat_prod_calc_test_venusaur[[#This Row],[sg_gl_rank]]=stat_prod_calc_test_venusaur[[#This Row],[gl_rank]]</f>
        <v>#N/A</v>
      </c>
      <c r="R1353">
        <f>ROUND(stat_prod_calc_test_venusaur[[#This Row],[gl_stat_product]],1)</f>
        <v>1764.8</v>
      </c>
      <c r="S1353" s="6" t="e">
        <f>INDEX(sgStats[gl_prod],MATCH(stat_prod_calc_test_venusaur[[#This Row],[iv_str]],sgStats[gl_iv_string],0))</f>
        <v>#N/A</v>
      </c>
      <c r="T1353" s="5">
        <f>ROUND(stat_prod_calc_test_venusaur[[#This Row],[gl_percent_rank]],2)</f>
        <v>55.7</v>
      </c>
      <c r="U1353" s="5" t="e">
        <f>INDEX(sgStats[gl_percent_sp],MATCH(stat_prod_calc_test_venusaur[[#This Row],[iv_str]],sgStats[gl_iv_string],0))</f>
        <v>#N/A</v>
      </c>
      <c r="V1353" s="5" t="e">
        <f>stat_prod_calc_test_venusaur[[#This Row],[my_gl_%sp]]=stat_prod_calc_test_venusaur[[#This Row],[sg_gl_%sp]]</f>
        <v>#N/A</v>
      </c>
      <c r="W1353" s="5">
        <f>ROUND(stat_prod_calc_test_venusaur[[#This Row],[gl_stat_product]]/$F$2*100,2)</f>
        <v>96.62</v>
      </c>
      <c r="X1353" s="5" t="e">
        <f>stat_prod_calc_test_venusaur[[#This Row],[Column1]]=stat_prod_calc_test_venusaur[[#This Row],[sg_gl_%sp]]</f>
        <v>#N/A</v>
      </c>
      <c r="Y1353" s="5">
        <f>stat_prod_calc_test_venusaur[[#This Row],[ul_stat_product]]/$L$66*100</f>
        <v>97.519439371141431</v>
      </c>
      <c r="Z1353" s="5" t="e">
        <f>INDEX(sgStats[gl_rank],MATCH(stat_prod_calc_test_venusaur[[#This Row],[iv_str]],sgStats[ul_iv_string],0))</f>
        <v>#N/A</v>
      </c>
      <c r="AA1353" s="5" t="e">
        <f>stat_prod_calc_test_venusaur[[#This Row],[sg_ul_rank]]=stat_prod_calc_test_venusaur[[#This Row],[ul_rank]]</f>
        <v>#N/A</v>
      </c>
      <c r="AB1353" s="5">
        <f>ROUND(stat_prod_calc_test_venusaur[[#This Row],[ul_stat_product]],1)</f>
        <v>3855.6</v>
      </c>
      <c r="AC1353" s="5" t="e">
        <f>INDEX(sgStats[ul_prod],MATCH(stat_prod_calc_test_venusaur[[#This Row],[iv_str]],sgStats[ul_iv_string],0))</f>
        <v>#N/A</v>
      </c>
    </row>
    <row r="1354" spans="1:29" x14ac:dyDescent="0.25">
      <c r="A1354" s="5" t="s">
        <v>36</v>
      </c>
      <c r="B1354" s="5" t="s">
        <v>691</v>
      </c>
      <c r="C1354">
        <v>20.5</v>
      </c>
      <c r="D1354">
        <v>1492</v>
      </c>
      <c r="E1354">
        <v>122</v>
      </c>
      <c r="F1354">
        <v>1793.194</v>
      </c>
      <c r="G1354">
        <v>654</v>
      </c>
      <c r="H1354">
        <v>84.028999999999996</v>
      </c>
      <c r="I1354">
        <v>38.5</v>
      </c>
      <c r="J1354">
        <v>2493</v>
      </c>
      <c r="K1354">
        <v>157</v>
      </c>
      <c r="L1354">
        <v>3855.5810000000001</v>
      </c>
      <c r="M1354">
        <v>1353</v>
      </c>
      <c r="N1354">
        <v>64.793000000000006</v>
      </c>
      <c r="O1354">
        <v>3</v>
      </c>
      <c r="P1354" t="e">
        <f>INDEX(sgStats[gl_rank],MATCH(stat_prod_calc_test_venusaur[[#This Row],[iv_str]],sgStats[gl_iv_string],0))</f>
        <v>#N/A</v>
      </c>
      <c r="Q1354" t="e">
        <f>stat_prod_calc_test_venusaur[[#This Row],[sg_gl_rank]]=stat_prod_calc_test_venusaur[[#This Row],[gl_rank]]</f>
        <v>#N/A</v>
      </c>
      <c r="R1354">
        <f>ROUND(stat_prod_calc_test_venusaur[[#This Row],[gl_stat_product]],1)</f>
        <v>1793.2</v>
      </c>
      <c r="S1354" s="6" t="e">
        <f>INDEX(sgStats[gl_prod],MATCH(stat_prod_calc_test_venusaur[[#This Row],[iv_str]],sgStats[gl_iv_string],0))</f>
        <v>#N/A</v>
      </c>
      <c r="T1354" s="5">
        <f>ROUND(stat_prod_calc_test_venusaur[[#This Row],[gl_percent_rank]],2)</f>
        <v>84.03</v>
      </c>
      <c r="U1354" s="5" t="e">
        <f>INDEX(sgStats[gl_percent_sp],MATCH(stat_prod_calc_test_venusaur[[#This Row],[iv_str]],sgStats[gl_iv_string],0))</f>
        <v>#N/A</v>
      </c>
      <c r="V1354" s="5" t="e">
        <f>stat_prod_calc_test_venusaur[[#This Row],[my_gl_%sp]]=stat_prod_calc_test_venusaur[[#This Row],[sg_gl_%sp]]</f>
        <v>#N/A</v>
      </c>
      <c r="W1354" s="5">
        <f>ROUND(stat_prod_calc_test_venusaur[[#This Row],[gl_stat_product]]/$F$2*100,2)</f>
        <v>98.17</v>
      </c>
      <c r="X1354" s="5" t="e">
        <f>stat_prod_calc_test_venusaur[[#This Row],[Column1]]=stat_prod_calc_test_venusaur[[#This Row],[sg_gl_%sp]]</f>
        <v>#N/A</v>
      </c>
      <c r="Y1354" s="5">
        <f>stat_prod_calc_test_venusaur[[#This Row],[ul_stat_product]]/$L$66*100</f>
        <v>97.518225319403101</v>
      </c>
      <c r="Z1354" s="5" t="e">
        <f>INDEX(sgStats[gl_rank],MATCH(stat_prod_calc_test_venusaur[[#This Row],[iv_str]],sgStats[ul_iv_string],0))</f>
        <v>#N/A</v>
      </c>
      <c r="AA1354" s="5" t="e">
        <f>stat_prod_calc_test_venusaur[[#This Row],[sg_ul_rank]]=stat_prod_calc_test_venusaur[[#This Row],[ul_rank]]</f>
        <v>#N/A</v>
      </c>
      <c r="AB1354" s="5">
        <f>ROUND(stat_prod_calc_test_venusaur[[#This Row],[ul_stat_product]],1)</f>
        <v>3855.6</v>
      </c>
      <c r="AC1354" s="5" t="e">
        <f>INDEX(sgStats[ul_prod],MATCH(stat_prod_calc_test_venusaur[[#This Row],[iv_str]],sgStats[ul_iv_string],0))</f>
        <v>#N/A</v>
      </c>
    </row>
    <row r="1355" spans="1:29" x14ac:dyDescent="0.25">
      <c r="A1355" s="5" t="s">
        <v>36</v>
      </c>
      <c r="B1355" s="5" t="s">
        <v>1225</v>
      </c>
      <c r="C1355">
        <v>20.5</v>
      </c>
      <c r="D1355">
        <v>1488</v>
      </c>
      <c r="E1355">
        <v>121</v>
      </c>
      <c r="F1355">
        <v>1778.4960000000001</v>
      </c>
      <c r="G1355">
        <v>1189</v>
      </c>
      <c r="H1355">
        <v>70.989000000000004</v>
      </c>
      <c r="I1355">
        <v>38.5</v>
      </c>
      <c r="J1355">
        <v>2486</v>
      </c>
      <c r="K1355">
        <v>157</v>
      </c>
      <c r="L1355">
        <v>3855.5810000000001</v>
      </c>
      <c r="M1355">
        <v>1353</v>
      </c>
      <c r="N1355">
        <v>64.793000000000006</v>
      </c>
      <c r="O1355">
        <v>3</v>
      </c>
      <c r="P1355" t="e">
        <f>INDEX(sgStats[gl_rank],MATCH(stat_prod_calc_test_venusaur[[#This Row],[iv_str]],sgStats[gl_iv_string],0))</f>
        <v>#N/A</v>
      </c>
      <c r="Q1355" t="e">
        <f>stat_prod_calc_test_venusaur[[#This Row],[sg_gl_rank]]=stat_prod_calc_test_venusaur[[#This Row],[gl_rank]]</f>
        <v>#N/A</v>
      </c>
      <c r="R1355">
        <f>ROUND(stat_prod_calc_test_venusaur[[#This Row],[gl_stat_product]],1)</f>
        <v>1778.5</v>
      </c>
      <c r="S1355" s="6" t="e">
        <f>INDEX(sgStats[gl_prod],MATCH(stat_prod_calc_test_venusaur[[#This Row],[iv_str]],sgStats[gl_iv_string],0))</f>
        <v>#N/A</v>
      </c>
      <c r="T1355" s="5">
        <f>ROUND(stat_prod_calc_test_venusaur[[#This Row],[gl_percent_rank]],2)</f>
        <v>70.989999999999995</v>
      </c>
      <c r="U1355" s="5" t="e">
        <f>INDEX(sgStats[gl_percent_sp],MATCH(stat_prod_calc_test_venusaur[[#This Row],[iv_str]],sgStats[gl_iv_string],0))</f>
        <v>#N/A</v>
      </c>
      <c r="V1355" s="5" t="e">
        <f>stat_prod_calc_test_venusaur[[#This Row],[my_gl_%sp]]=stat_prod_calc_test_venusaur[[#This Row],[sg_gl_%sp]]</f>
        <v>#N/A</v>
      </c>
      <c r="W1355" s="5">
        <f>ROUND(stat_prod_calc_test_venusaur[[#This Row],[gl_stat_product]]/$F$2*100,2)</f>
        <v>97.37</v>
      </c>
      <c r="X1355" s="5" t="e">
        <f>stat_prod_calc_test_venusaur[[#This Row],[Column1]]=stat_prod_calc_test_venusaur[[#This Row],[sg_gl_%sp]]</f>
        <v>#N/A</v>
      </c>
      <c r="Y1355" s="5">
        <f>stat_prod_calc_test_venusaur[[#This Row],[ul_stat_product]]/$L$66*100</f>
        <v>97.518225319403101</v>
      </c>
      <c r="Z1355" s="5" t="e">
        <f>INDEX(sgStats[gl_rank],MATCH(stat_prod_calc_test_venusaur[[#This Row],[iv_str]],sgStats[ul_iv_string],0))</f>
        <v>#N/A</v>
      </c>
      <c r="AA1355" s="5" t="e">
        <f>stat_prod_calc_test_venusaur[[#This Row],[sg_ul_rank]]=stat_prod_calc_test_venusaur[[#This Row],[ul_rank]]</f>
        <v>#N/A</v>
      </c>
      <c r="AB1355" s="5">
        <f>ROUND(stat_prod_calc_test_venusaur[[#This Row],[ul_stat_product]],1)</f>
        <v>3855.6</v>
      </c>
      <c r="AC1355" s="5" t="e">
        <f>INDEX(sgStats[ul_prod],MATCH(stat_prod_calc_test_venusaur[[#This Row],[iv_str]],sgStats[ul_iv_string],0))</f>
        <v>#N/A</v>
      </c>
    </row>
    <row r="1356" spans="1:29" x14ac:dyDescent="0.25">
      <c r="A1356" s="5" t="s">
        <v>36</v>
      </c>
      <c r="B1356" s="5" t="s">
        <v>1929</v>
      </c>
      <c r="C1356">
        <v>20.5</v>
      </c>
      <c r="D1356">
        <v>1484</v>
      </c>
      <c r="E1356">
        <v>117</v>
      </c>
      <c r="F1356">
        <v>1763.3589999999999</v>
      </c>
      <c r="G1356">
        <v>1890</v>
      </c>
      <c r="H1356">
        <v>53.796999999999997</v>
      </c>
      <c r="I1356">
        <v>39</v>
      </c>
      <c r="J1356">
        <v>2498</v>
      </c>
      <c r="K1356">
        <v>152</v>
      </c>
      <c r="L1356">
        <v>3855.4789999999998</v>
      </c>
      <c r="M1356">
        <v>1355</v>
      </c>
      <c r="N1356">
        <v>64.741</v>
      </c>
      <c r="O1356">
        <v>3</v>
      </c>
      <c r="P1356" t="e">
        <f>INDEX(sgStats[gl_rank],MATCH(stat_prod_calc_test_venusaur[[#This Row],[iv_str]],sgStats[gl_iv_string],0))</f>
        <v>#N/A</v>
      </c>
      <c r="Q1356" t="e">
        <f>stat_prod_calc_test_venusaur[[#This Row],[sg_gl_rank]]=stat_prod_calc_test_venusaur[[#This Row],[gl_rank]]</f>
        <v>#N/A</v>
      </c>
      <c r="R1356">
        <f>ROUND(stat_prod_calc_test_venusaur[[#This Row],[gl_stat_product]],1)</f>
        <v>1763.4</v>
      </c>
      <c r="S1356" s="6" t="e">
        <f>INDEX(sgStats[gl_prod],MATCH(stat_prod_calc_test_venusaur[[#This Row],[iv_str]],sgStats[gl_iv_string],0))</f>
        <v>#N/A</v>
      </c>
      <c r="T1356" s="5">
        <f>ROUND(stat_prod_calc_test_venusaur[[#This Row],[gl_percent_rank]],2)</f>
        <v>53.8</v>
      </c>
      <c r="U1356" s="5" t="e">
        <f>INDEX(sgStats[gl_percent_sp],MATCH(stat_prod_calc_test_venusaur[[#This Row],[iv_str]],sgStats[gl_iv_string],0))</f>
        <v>#N/A</v>
      </c>
      <c r="V1356" s="5" t="e">
        <f>stat_prod_calc_test_venusaur[[#This Row],[my_gl_%sp]]=stat_prod_calc_test_venusaur[[#This Row],[sg_gl_%sp]]</f>
        <v>#N/A</v>
      </c>
      <c r="W1356" s="5">
        <f>ROUND(stat_prod_calc_test_venusaur[[#This Row],[gl_stat_product]]/$F$2*100,2)</f>
        <v>96.54</v>
      </c>
      <c r="X1356" s="5" t="e">
        <f>stat_prod_calc_test_venusaur[[#This Row],[Column1]]=stat_prod_calc_test_venusaur[[#This Row],[sg_gl_%sp]]</f>
        <v>#N/A</v>
      </c>
      <c r="Y1356" s="5">
        <f>stat_prod_calc_test_venusaur[[#This Row],[ul_stat_product]]/$L$66*100</f>
        <v>97.515645459459137</v>
      </c>
      <c r="Z1356" s="5" t="e">
        <f>INDEX(sgStats[gl_rank],MATCH(stat_prod_calc_test_venusaur[[#This Row],[iv_str]],sgStats[ul_iv_string],0))</f>
        <v>#N/A</v>
      </c>
      <c r="AA1356" s="5" t="e">
        <f>stat_prod_calc_test_venusaur[[#This Row],[sg_ul_rank]]=stat_prod_calc_test_venusaur[[#This Row],[ul_rank]]</f>
        <v>#N/A</v>
      </c>
      <c r="AB1356" s="5">
        <f>ROUND(stat_prod_calc_test_venusaur[[#This Row],[ul_stat_product]],1)</f>
        <v>3855.5</v>
      </c>
      <c r="AC1356" s="5" t="e">
        <f>INDEX(sgStats[ul_prod],MATCH(stat_prod_calc_test_venusaur[[#This Row],[iv_str]],sgStats[ul_iv_string],0))</f>
        <v>#N/A</v>
      </c>
    </row>
    <row r="1357" spans="1:29" x14ac:dyDescent="0.25">
      <c r="A1357" s="5" t="s">
        <v>36</v>
      </c>
      <c r="B1357" s="5" t="s">
        <v>2034</v>
      </c>
      <c r="C1357">
        <v>20.5</v>
      </c>
      <c r="D1357">
        <v>1483</v>
      </c>
      <c r="E1357">
        <v>123</v>
      </c>
      <c r="F1357">
        <v>1761.098</v>
      </c>
      <c r="G1357">
        <v>1997</v>
      </c>
      <c r="H1357">
        <v>51.232999999999997</v>
      </c>
      <c r="I1357">
        <v>39</v>
      </c>
      <c r="J1357">
        <v>2496</v>
      </c>
      <c r="K1357">
        <v>160</v>
      </c>
      <c r="L1357">
        <v>3855.4789999999998</v>
      </c>
      <c r="M1357">
        <v>1355</v>
      </c>
      <c r="N1357">
        <v>64.741</v>
      </c>
      <c r="O1357">
        <v>3</v>
      </c>
      <c r="P1357" t="e">
        <f>INDEX(sgStats[gl_rank],MATCH(stat_prod_calc_test_venusaur[[#This Row],[iv_str]],sgStats[gl_iv_string],0))</f>
        <v>#N/A</v>
      </c>
      <c r="Q1357" t="e">
        <f>stat_prod_calc_test_venusaur[[#This Row],[sg_gl_rank]]=stat_prod_calc_test_venusaur[[#This Row],[gl_rank]]</f>
        <v>#N/A</v>
      </c>
      <c r="R1357">
        <f>ROUND(stat_prod_calc_test_venusaur[[#This Row],[gl_stat_product]],1)</f>
        <v>1761.1</v>
      </c>
      <c r="S1357" s="6" t="e">
        <f>INDEX(sgStats[gl_prod],MATCH(stat_prod_calc_test_venusaur[[#This Row],[iv_str]],sgStats[gl_iv_string],0))</f>
        <v>#N/A</v>
      </c>
      <c r="T1357" s="5">
        <f>ROUND(stat_prod_calc_test_venusaur[[#This Row],[gl_percent_rank]],2)</f>
        <v>51.23</v>
      </c>
      <c r="U1357" s="5" t="e">
        <f>INDEX(sgStats[gl_percent_sp],MATCH(stat_prod_calc_test_venusaur[[#This Row],[iv_str]],sgStats[gl_iv_string],0))</f>
        <v>#N/A</v>
      </c>
      <c r="V1357" s="5" t="e">
        <f>stat_prod_calc_test_venusaur[[#This Row],[my_gl_%sp]]=stat_prod_calc_test_venusaur[[#This Row],[sg_gl_%sp]]</f>
        <v>#N/A</v>
      </c>
      <c r="W1357" s="5">
        <f>ROUND(stat_prod_calc_test_venusaur[[#This Row],[gl_stat_product]]/$F$2*100,2)</f>
        <v>96.41</v>
      </c>
      <c r="X1357" s="5" t="e">
        <f>stat_prod_calc_test_venusaur[[#This Row],[Column1]]=stat_prod_calc_test_venusaur[[#This Row],[sg_gl_%sp]]</f>
        <v>#N/A</v>
      </c>
      <c r="Y1357" s="5">
        <f>stat_prod_calc_test_venusaur[[#This Row],[ul_stat_product]]/$L$66*100</f>
        <v>97.515645459459137</v>
      </c>
      <c r="Z1357" s="5" t="e">
        <f>INDEX(sgStats[gl_rank],MATCH(stat_prod_calc_test_venusaur[[#This Row],[iv_str]],sgStats[ul_iv_string],0))</f>
        <v>#N/A</v>
      </c>
      <c r="AA1357" s="5" t="e">
        <f>stat_prod_calc_test_venusaur[[#This Row],[sg_ul_rank]]=stat_prod_calc_test_venusaur[[#This Row],[ul_rank]]</f>
        <v>#N/A</v>
      </c>
      <c r="AB1357" s="5">
        <f>ROUND(stat_prod_calc_test_venusaur[[#This Row],[ul_stat_product]],1)</f>
        <v>3855.5</v>
      </c>
      <c r="AC1357" s="5" t="e">
        <f>INDEX(sgStats[ul_prod],MATCH(stat_prod_calc_test_venusaur[[#This Row],[iv_str]],sgStats[ul_iv_string],0))</f>
        <v>#N/A</v>
      </c>
    </row>
    <row r="1358" spans="1:29" x14ac:dyDescent="0.25">
      <c r="A1358" s="5" t="s">
        <v>36</v>
      </c>
      <c r="B1358" s="5" t="s">
        <v>1198</v>
      </c>
      <c r="C1358">
        <v>19.5</v>
      </c>
      <c r="D1358">
        <v>1497</v>
      </c>
      <c r="E1358">
        <v>120</v>
      </c>
      <c r="F1358">
        <v>1779.3119999999999</v>
      </c>
      <c r="G1358">
        <v>1162</v>
      </c>
      <c r="H1358">
        <v>71.623999999999995</v>
      </c>
      <c r="I1358">
        <v>35</v>
      </c>
      <c r="J1358">
        <v>2495</v>
      </c>
      <c r="K1358">
        <v>156</v>
      </c>
      <c r="L1358">
        <v>3855.3969999999999</v>
      </c>
      <c r="M1358">
        <v>1357</v>
      </c>
      <c r="N1358">
        <v>64.715000000000003</v>
      </c>
      <c r="O1358">
        <v>3</v>
      </c>
      <c r="P1358" t="e">
        <f>INDEX(sgStats[gl_rank],MATCH(stat_prod_calc_test_venusaur[[#This Row],[iv_str]],sgStats[gl_iv_string],0))</f>
        <v>#N/A</v>
      </c>
      <c r="Q1358" t="e">
        <f>stat_prod_calc_test_venusaur[[#This Row],[sg_gl_rank]]=stat_prod_calc_test_venusaur[[#This Row],[gl_rank]]</f>
        <v>#N/A</v>
      </c>
      <c r="R1358">
        <f>ROUND(stat_prod_calc_test_venusaur[[#This Row],[gl_stat_product]],1)</f>
        <v>1779.3</v>
      </c>
      <c r="S1358" s="6" t="e">
        <f>INDEX(sgStats[gl_prod],MATCH(stat_prod_calc_test_venusaur[[#This Row],[iv_str]],sgStats[gl_iv_string],0))</f>
        <v>#N/A</v>
      </c>
      <c r="T1358" s="5">
        <f>ROUND(stat_prod_calc_test_venusaur[[#This Row],[gl_percent_rank]],2)</f>
        <v>71.62</v>
      </c>
      <c r="U1358" s="5" t="e">
        <f>INDEX(sgStats[gl_percent_sp],MATCH(stat_prod_calc_test_venusaur[[#This Row],[iv_str]],sgStats[gl_iv_string],0))</f>
        <v>#N/A</v>
      </c>
      <c r="V1358" s="5" t="e">
        <f>stat_prod_calc_test_venusaur[[#This Row],[my_gl_%sp]]=stat_prod_calc_test_venusaur[[#This Row],[sg_gl_%sp]]</f>
        <v>#N/A</v>
      </c>
      <c r="W1358" s="5">
        <f>ROUND(stat_prod_calc_test_venusaur[[#This Row],[gl_stat_product]]/$F$2*100,2)</f>
        <v>97.41</v>
      </c>
      <c r="X1358" s="5" t="e">
        <f>stat_prod_calc_test_venusaur[[#This Row],[Column1]]=stat_prod_calc_test_venusaur[[#This Row],[sg_gl_%sp]]</f>
        <v>#N/A</v>
      </c>
      <c r="Y1358" s="5">
        <f>stat_prod_calc_test_venusaur[[#This Row],[ul_stat_product]]/$L$66*100</f>
        <v>97.513571454406161</v>
      </c>
      <c r="Z1358" s="5" t="e">
        <f>INDEX(sgStats[gl_rank],MATCH(stat_prod_calc_test_venusaur[[#This Row],[iv_str]],sgStats[ul_iv_string],0))</f>
        <v>#N/A</v>
      </c>
      <c r="AA1358" s="5" t="e">
        <f>stat_prod_calc_test_venusaur[[#This Row],[sg_ul_rank]]=stat_prod_calc_test_venusaur[[#This Row],[ul_rank]]</f>
        <v>#N/A</v>
      </c>
      <c r="AB1358" s="5">
        <f>ROUND(stat_prod_calc_test_venusaur[[#This Row],[ul_stat_product]],1)</f>
        <v>3855.4</v>
      </c>
      <c r="AC1358" s="5" t="e">
        <f>INDEX(sgStats[ul_prod],MATCH(stat_prod_calc_test_venusaur[[#This Row],[iv_str]],sgStats[ul_iv_string],0))</f>
        <v>#N/A</v>
      </c>
    </row>
    <row r="1359" spans="1:29" x14ac:dyDescent="0.25">
      <c r="A1359" s="5" t="s">
        <v>36</v>
      </c>
      <c r="B1359" s="5" t="s">
        <v>1092</v>
      </c>
      <c r="C1359">
        <v>20</v>
      </c>
      <c r="D1359">
        <v>1484</v>
      </c>
      <c r="E1359">
        <v>120</v>
      </c>
      <c r="F1359">
        <v>1781.8779999999999</v>
      </c>
      <c r="G1359">
        <v>1055</v>
      </c>
      <c r="H1359">
        <v>74.236999999999995</v>
      </c>
      <c r="I1359">
        <v>37</v>
      </c>
      <c r="J1359">
        <v>2487</v>
      </c>
      <c r="K1359">
        <v>155</v>
      </c>
      <c r="L1359">
        <v>3855.375</v>
      </c>
      <c r="M1359">
        <v>1358</v>
      </c>
      <c r="N1359">
        <v>64.688999999999993</v>
      </c>
      <c r="O1359">
        <v>3</v>
      </c>
      <c r="P1359" t="e">
        <f>INDEX(sgStats[gl_rank],MATCH(stat_prod_calc_test_venusaur[[#This Row],[iv_str]],sgStats[gl_iv_string],0))</f>
        <v>#N/A</v>
      </c>
      <c r="Q1359" t="e">
        <f>stat_prod_calc_test_venusaur[[#This Row],[sg_gl_rank]]=stat_prod_calc_test_venusaur[[#This Row],[gl_rank]]</f>
        <v>#N/A</v>
      </c>
      <c r="R1359">
        <f>ROUND(stat_prod_calc_test_venusaur[[#This Row],[gl_stat_product]],1)</f>
        <v>1781.9</v>
      </c>
      <c r="S1359" s="6" t="e">
        <f>INDEX(sgStats[gl_prod],MATCH(stat_prod_calc_test_venusaur[[#This Row],[iv_str]],sgStats[gl_iv_string],0))</f>
        <v>#N/A</v>
      </c>
      <c r="T1359" s="5">
        <f>ROUND(stat_prod_calc_test_venusaur[[#This Row],[gl_percent_rank]],2)</f>
        <v>74.239999999999995</v>
      </c>
      <c r="U1359" s="5" t="e">
        <f>INDEX(sgStats[gl_percent_sp],MATCH(stat_prod_calc_test_venusaur[[#This Row],[iv_str]],sgStats[gl_iv_string],0))</f>
        <v>#N/A</v>
      </c>
      <c r="V1359" s="5" t="e">
        <f>stat_prod_calc_test_venusaur[[#This Row],[my_gl_%sp]]=stat_prod_calc_test_venusaur[[#This Row],[sg_gl_%sp]]</f>
        <v>#N/A</v>
      </c>
      <c r="W1359" s="5">
        <f>ROUND(stat_prod_calc_test_venusaur[[#This Row],[gl_stat_product]]/$F$2*100,2)</f>
        <v>97.55</v>
      </c>
      <c r="X1359" s="5" t="e">
        <f>stat_prod_calc_test_venusaur[[#This Row],[Column1]]=stat_prod_calc_test_venusaur[[#This Row],[sg_gl_%sp]]</f>
        <v>#N/A</v>
      </c>
      <c r="Y1359" s="5">
        <f>stat_prod_calc_test_venusaur[[#This Row],[ul_stat_product]]/$L$66*100</f>
        <v>97.513015014026095</v>
      </c>
      <c r="Z1359" s="5" t="e">
        <f>INDEX(sgStats[gl_rank],MATCH(stat_prod_calc_test_venusaur[[#This Row],[iv_str]],sgStats[ul_iv_string],0))</f>
        <v>#N/A</v>
      </c>
      <c r="AA1359" s="5" t="e">
        <f>stat_prod_calc_test_venusaur[[#This Row],[sg_ul_rank]]=stat_prod_calc_test_venusaur[[#This Row],[ul_rank]]</f>
        <v>#N/A</v>
      </c>
      <c r="AB1359" s="5">
        <f>ROUND(stat_prod_calc_test_venusaur[[#This Row],[ul_stat_product]],1)</f>
        <v>3855.4</v>
      </c>
      <c r="AC1359" s="5" t="e">
        <f>INDEX(sgStats[ul_prod],MATCH(stat_prod_calc_test_venusaur[[#This Row],[iv_str]],sgStats[ul_iv_string],0))</f>
        <v>#N/A</v>
      </c>
    </row>
    <row r="1360" spans="1:29" x14ac:dyDescent="0.25">
      <c r="A1360" s="5" t="s">
        <v>36</v>
      </c>
      <c r="B1360" s="5" t="s">
        <v>3005</v>
      </c>
      <c r="C1360">
        <v>20</v>
      </c>
      <c r="D1360">
        <v>1466</v>
      </c>
      <c r="E1360">
        <v>122</v>
      </c>
      <c r="F1360">
        <v>1740.04</v>
      </c>
      <c r="G1360">
        <v>2969</v>
      </c>
      <c r="H1360">
        <v>27.521000000000001</v>
      </c>
      <c r="I1360">
        <v>38</v>
      </c>
      <c r="J1360">
        <v>2492</v>
      </c>
      <c r="K1360">
        <v>159</v>
      </c>
      <c r="L1360">
        <v>3855.3690000000001</v>
      </c>
      <c r="M1360">
        <v>1359</v>
      </c>
      <c r="N1360">
        <v>64.662999999999997</v>
      </c>
      <c r="O1360">
        <v>3</v>
      </c>
      <c r="P1360" t="e">
        <f>INDEX(sgStats[gl_rank],MATCH(stat_prod_calc_test_venusaur[[#This Row],[iv_str]],sgStats[gl_iv_string],0))</f>
        <v>#N/A</v>
      </c>
      <c r="Q1360" t="e">
        <f>stat_prod_calc_test_venusaur[[#This Row],[sg_gl_rank]]=stat_prod_calc_test_venusaur[[#This Row],[gl_rank]]</f>
        <v>#N/A</v>
      </c>
      <c r="R1360">
        <f>ROUND(stat_prod_calc_test_venusaur[[#This Row],[gl_stat_product]],1)</f>
        <v>1740</v>
      </c>
      <c r="S1360" s="6" t="e">
        <f>INDEX(sgStats[gl_prod],MATCH(stat_prod_calc_test_venusaur[[#This Row],[iv_str]],sgStats[gl_iv_string],0))</f>
        <v>#N/A</v>
      </c>
      <c r="T1360" s="5">
        <f>ROUND(stat_prod_calc_test_venusaur[[#This Row],[gl_percent_rank]],2)</f>
        <v>27.52</v>
      </c>
      <c r="U1360" s="5" t="e">
        <f>INDEX(sgStats[gl_percent_sp],MATCH(stat_prod_calc_test_venusaur[[#This Row],[iv_str]],sgStats[gl_iv_string],0))</f>
        <v>#N/A</v>
      </c>
      <c r="V1360" s="5" t="e">
        <f>stat_prod_calc_test_venusaur[[#This Row],[my_gl_%sp]]=stat_prod_calc_test_venusaur[[#This Row],[sg_gl_%sp]]</f>
        <v>#N/A</v>
      </c>
      <c r="W1360" s="5">
        <f>ROUND(stat_prod_calc_test_venusaur[[#This Row],[gl_stat_product]]/$F$2*100,2)</f>
        <v>95.26</v>
      </c>
      <c r="X1360" s="5" t="e">
        <f>stat_prod_calc_test_venusaur[[#This Row],[Column1]]=stat_prod_calc_test_venusaur[[#This Row],[sg_gl_%sp]]</f>
        <v>#N/A</v>
      </c>
      <c r="Y1360" s="5">
        <f>stat_prod_calc_test_venusaur[[#This Row],[ul_stat_product]]/$L$66*100</f>
        <v>97.512863257558806</v>
      </c>
      <c r="Z1360" s="5" t="e">
        <f>INDEX(sgStats[gl_rank],MATCH(stat_prod_calc_test_venusaur[[#This Row],[iv_str]],sgStats[ul_iv_string],0))</f>
        <v>#N/A</v>
      </c>
      <c r="AA1360" s="5" t="e">
        <f>stat_prod_calc_test_venusaur[[#This Row],[sg_ul_rank]]=stat_prod_calc_test_venusaur[[#This Row],[ul_rank]]</f>
        <v>#N/A</v>
      </c>
      <c r="AB1360" s="5">
        <f>ROUND(stat_prod_calc_test_venusaur[[#This Row],[ul_stat_product]],1)</f>
        <v>3855.4</v>
      </c>
      <c r="AC1360" s="5" t="e">
        <f>INDEX(sgStats[ul_prod],MATCH(stat_prod_calc_test_venusaur[[#This Row],[iv_str]],sgStats[ul_iv_string],0))</f>
        <v>#N/A</v>
      </c>
    </row>
    <row r="1361" spans="1:29" x14ac:dyDescent="0.25">
      <c r="A1361" s="5" t="s">
        <v>36</v>
      </c>
      <c r="B1361" s="5" t="s">
        <v>1541</v>
      </c>
      <c r="C1361">
        <v>20</v>
      </c>
      <c r="D1361">
        <v>1491</v>
      </c>
      <c r="E1361">
        <v>117</v>
      </c>
      <c r="F1361">
        <v>1771.5709999999999</v>
      </c>
      <c r="G1361">
        <v>1505</v>
      </c>
      <c r="H1361">
        <v>63.247999999999998</v>
      </c>
      <c r="I1361">
        <v>37</v>
      </c>
      <c r="J1361">
        <v>2498</v>
      </c>
      <c r="K1361">
        <v>152</v>
      </c>
      <c r="L1361">
        <v>3855.2669999999998</v>
      </c>
      <c r="M1361">
        <v>1360</v>
      </c>
      <c r="N1361">
        <v>64.637</v>
      </c>
      <c r="O1361">
        <v>3</v>
      </c>
      <c r="P1361" t="e">
        <f>INDEX(sgStats[gl_rank],MATCH(stat_prod_calc_test_venusaur[[#This Row],[iv_str]],sgStats[gl_iv_string],0))</f>
        <v>#N/A</v>
      </c>
      <c r="Q1361" t="e">
        <f>stat_prod_calc_test_venusaur[[#This Row],[sg_gl_rank]]=stat_prod_calc_test_venusaur[[#This Row],[gl_rank]]</f>
        <v>#N/A</v>
      </c>
      <c r="R1361">
        <f>ROUND(stat_prod_calc_test_venusaur[[#This Row],[gl_stat_product]],1)</f>
        <v>1771.6</v>
      </c>
      <c r="S1361" s="6" t="e">
        <f>INDEX(sgStats[gl_prod],MATCH(stat_prod_calc_test_venusaur[[#This Row],[iv_str]],sgStats[gl_iv_string],0))</f>
        <v>#N/A</v>
      </c>
      <c r="T1361" s="5">
        <f>ROUND(stat_prod_calc_test_venusaur[[#This Row],[gl_percent_rank]],2)</f>
        <v>63.25</v>
      </c>
      <c r="U1361" s="5" t="e">
        <f>INDEX(sgStats[gl_percent_sp],MATCH(stat_prod_calc_test_venusaur[[#This Row],[iv_str]],sgStats[gl_iv_string],0))</f>
        <v>#N/A</v>
      </c>
      <c r="V1361" s="5" t="e">
        <f>stat_prod_calc_test_venusaur[[#This Row],[my_gl_%sp]]=stat_prod_calc_test_venusaur[[#This Row],[sg_gl_%sp]]</f>
        <v>#N/A</v>
      </c>
      <c r="W1361" s="5">
        <f>ROUND(stat_prod_calc_test_venusaur[[#This Row],[gl_stat_product]]/$F$2*100,2)</f>
        <v>96.99</v>
      </c>
      <c r="X1361" s="5" t="e">
        <f>stat_prod_calc_test_venusaur[[#This Row],[Column1]]=stat_prod_calc_test_venusaur[[#This Row],[sg_gl_%sp]]</f>
        <v>#N/A</v>
      </c>
      <c r="Y1361" s="5">
        <f>stat_prod_calc_test_venusaur[[#This Row],[ul_stat_product]]/$L$66*100</f>
        <v>97.510283397614842</v>
      </c>
      <c r="Z1361" s="5" t="e">
        <f>INDEX(sgStats[gl_rank],MATCH(stat_prod_calc_test_venusaur[[#This Row],[iv_str]],sgStats[ul_iv_string],0))</f>
        <v>#N/A</v>
      </c>
      <c r="AA1361" s="5" t="e">
        <f>stat_prod_calc_test_venusaur[[#This Row],[sg_ul_rank]]=stat_prod_calc_test_venusaur[[#This Row],[ul_rank]]</f>
        <v>#N/A</v>
      </c>
      <c r="AB1361" s="5">
        <f>ROUND(stat_prod_calc_test_venusaur[[#This Row],[ul_stat_product]],1)</f>
        <v>3855.3</v>
      </c>
      <c r="AC1361" s="5" t="e">
        <f>INDEX(sgStats[ul_prod],MATCH(stat_prod_calc_test_venusaur[[#This Row],[iv_str]],sgStats[ul_iv_string],0))</f>
        <v>#N/A</v>
      </c>
    </row>
    <row r="1362" spans="1:29" x14ac:dyDescent="0.25">
      <c r="A1362" s="5" t="s">
        <v>36</v>
      </c>
      <c r="B1362" s="5" t="s">
        <v>517</v>
      </c>
      <c r="C1362">
        <v>20.5</v>
      </c>
      <c r="D1362">
        <v>1499</v>
      </c>
      <c r="E1362">
        <v>120</v>
      </c>
      <c r="F1362">
        <v>1799.53</v>
      </c>
      <c r="G1362">
        <v>481</v>
      </c>
      <c r="H1362">
        <v>88.278000000000006</v>
      </c>
      <c r="I1362">
        <v>38</v>
      </c>
      <c r="J1362">
        <v>2487</v>
      </c>
      <c r="K1362">
        <v>155</v>
      </c>
      <c r="L1362">
        <v>3855.2440000000001</v>
      </c>
      <c r="M1362">
        <v>1361</v>
      </c>
      <c r="N1362">
        <v>64.584999999999994</v>
      </c>
      <c r="O1362">
        <v>3</v>
      </c>
      <c r="P1362" t="e">
        <f>INDEX(sgStats[gl_rank],MATCH(stat_prod_calc_test_venusaur[[#This Row],[iv_str]],sgStats[gl_iv_string],0))</f>
        <v>#N/A</v>
      </c>
      <c r="Q1362" t="e">
        <f>stat_prod_calc_test_venusaur[[#This Row],[sg_gl_rank]]=stat_prod_calc_test_venusaur[[#This Row],[gl_rank]]</f>
        <v>#N/A</v>
      </c>
      <c r="R1362">
        <f>ROUND(stat_prod_calc_test_venusaur[[#This Row],[gl_stat_product]],1)</f>
        <v>1799.5</v>
      </c>
      <c r="S1362" s="6" t="e">
        <f>INDEX(sgStats[gl_prod],MATCH(stat_prod_calc_test_venusaur[[#This Row],[iv_str]],sgStats[gl_iv_string],0))</f>
        <v>#N/A</v>
      </c>
      <c r="T1362" s="5">
        <f>ROUND(stat_prod_calc_test_venusaur[[#This Row],[gl_percent_rank]],2)</f>
        <v>88.28</v>
      </c>
      <c r="U1362" s="5" t="e">
        <f>INDEX(sgStats[gl_percent_sp],MATCH(stat_prod_calc_test_venusaur[[#This Row],[iv_str]],sgStats[gl_iv_string],0))</f>
        <v>#N/A</v>
      </c>
      <c r="V1362" s="5" t="e">
        <f>stat_prod_calc_test_venusaur[[#This Row],[my_gl_%sp]]=stat_prod_calc_test_venusaur[[#This Row],[sg_gl_%sp]]</f>
        <v>#N/A</v>
      </c>
      <c r="W1362" s="5">
        <f>ROUND(stat_prod_calc_test_venusaur[[#This Row],[gl_stat_product]]/$F$2*100,2)</f>
        <v>98.52</v>
      </c>
      <c r="X1362" s="5" t="e">
        <f>stat_prod_calc_test_venusaur[[#This Row],[Column1]]=stat_prod_calc_test_venusaur[[#This Row],[sg_gl_%sp]]</f>
        <v>#N/A</v>
      </c>
      <c r="Y1362" s="5">
        <f>stat_prod_calc_test_venusaur[[#This Row],[ul_stat_product]]/$L$66*100</f>
        <v>97.509701664490237</v>
      </c>
      <c r="Z1362" s="5" t="e">
        <f>INDEX(sgStats[gl_rank],MATCH(stat_prod_calc_test_venusaur[[#This Row],[iv_str]],sgStats[ul_iv_string],0))</f>
        <v>#N/A</v>
      </c>
      <c r="AA1362" s="5" t="e">
        <f>stat_prod_calc_test_venusaur[[#This Row],[sg_ul_rank]]=stat_prod_calc_test_venusaur[[#This Row],[ul_rank]]</f>
        <v>#N/A</v>
      </c>
      <c r="AB1362" s="5">
        <f>ROUND(stat_prod_calc_test_venusaur[[#This Row],[ul_stat_product]],1)</f>
        <v>3855.2</v>
      </c>
      <c r="AC1362" s="5" t="e">
        <f>INDEX(sgStats[ul_prod],MATCH(stat_prod_calc_test_venusaur[[#This Row],[iv_str]],sgStats[ul_iv_string],0))</f>
        <v>#N/A</v>
      </c>
    </row>
    <row r="1363" spans="1:29" x14ac:dyDescent="0.25">
      <c r="A1363" s="5" t="s">
        <v>36</v>
      </c>
      <c r="B1363" s="5" t="s">
        <v>2966</v>
      </c>
      <c r="C1363">
        <v>20</v>
      </c>
      <c r="D1363">
        <v>1466</v>
      </c>
      <c r="E1363">
        <v>119</v>
      </c>
      <c r="F1363">
        <v>1740.9960000000001</v>
      </c>
      <c r="G1363">
        <v>2930</v>
      </c>
      <c r="H1363">
        <v>28.474</v>
      </c>
      <c r="I1363">
        <v>38</v>
      </c>
      <c r="J1363">
        <v>2493</v>
      </c>
      <c r="K1363">
        <v>155</v>
      </c>
      <c r="L1363">
        <v>3855.2440000000001</v>
      </c>
      <c r="M1363">
        <v>1361</v>
      </c>
      <c r="N1363">
        <v>64.584999999999994</v>
      </c>
      <c r="O1363">
        <v>3</v>
      </c>
      <c r="P1363" t="e">
        <f>INDEX(sgStats[gl_rank],MATCH(stat_prod_calc_test_venusaur[[#This Row],[iv_str]],sgStats[gl_iv_string],0))</f>
        <v>#N/A</v>
      </c>
      <c r="Q1363" t="e">
        <f>stat_prod_calc_test_venusaur[[#This Row],[sg_gl_rank]]=stat_prod_calc_test_venusaur[[#This Row],[gl_rank]]</f>
        <v>#N/A</v>
      </c>
      <c r="R1363">
        <f>ROUND(stat_prod_calc_test_venusaur[[#This Row],[gl_stat_product]],1)</f>
        <v>1741</v>
      </c>
      <c r="S1363" s="6" t="e">
        <f>INDEX(sgStats[gl_prod],MATCH(stat_prod_calc_test_venusaur[[#This Row],[iv_str]],sgStats[gl_iv_string],0))</f>
        <v>#N/A</v>
      </c>
      <c r="T1363" s="5">
        <f>ROUND(stat_prod_calc_test_venusaur[[#This Row],[gl_percent_rank]],2)</f>
        <v>28.47</v>
      </c>
      <c r="U1363" s="5" t="e">
        <f>INDEX(sgStats[gl_percent_sp],MATCH(stat_prod_calc_test_venusaur[[#This Row],[iv_str]],sgStats[gl_iv_string],0))</f>
        <v>#N/A</v>
      </c>
      <c r="V1363" s="5" t="e">
        <f>stat_prod_calc_test_venusaur[[#This Row],[my_gl_%sp]]=stat_prod_calc_test_venusaur[[#This Row],[sg_gl_%sp]]</f>
        <v>#N/A</v>
      </c>
      <c r="W1363" s="5">
        <f>ROUND(stat_prod_calc_test_venusaur[[#This Row],[gl_stat_product]]/$F$2*100,2)</f>
        <v>95.31</v>
      </c>
      <c r="X1363" s="5" t="e">
        <f>stat_prod_calc_test_venusaur[[#This Row],[Column1]]=stat_prod_calc_test_venusaur[[#This Row],[sg_gl_%sp]]</f>
        <v>#N/A</v>
      </c>
      <c r="Y1363" s="5">
        <f>stat_prod_calc_test_venusaur[[#This Row],[ul_stat_product]]/$L$66*100</f>
        <v>97.509701664490237</v>
      </c>
      <c r="Z1363" s="5" t="e">
        <f>INDEX(sgStats[gl_rank],MATCH(stat_prod_calc_test_venusaur[[#This Row],[iv_str]],sgStats[ul_iv_string],0))</f>
        <v>#N/A</v>
      </c>
      <c r="AA1363" s="5" t="e">
        <f>stat_prod_calc_test_venusaur[[#This Row],[sg_ul_rank]]=stat_prod_calc_test_venusaur[[#This Row],[ul_rank]]</f>
        <v>#N/A</v>
      </c>
      <c r="AB1363" s="5">
        <f>ROUND(stat_prod_calc_test_venusaur[[#This Row],[ul_stat_product]],1)</f>
        <v>3855.2</v>
      </c>
      <c r="AC1363" s="5" t="e">
        <f>INDEX(sgStats[ul_prod],MATCH(stat_prod_calc_test_venusaur[[#This Row],[iv_str]],sgStats[ul_iv_string],0))</f>
        <v>#N/A</v>
      </c>
    </row>
    <row r="1364" spans="1:29" x14ac:dyDescent="0.25">
      <c r="A1364" s="5" t="s">
        <v>36</v>
      </c>
      <c r="B1364" s="5" t="s">
        <v>1440</v>
      </c>
      <c r="C1364">
        <v>19.5</v>
      </c>
      <c r="D1364">
        <v>1486</v>
      </c>
      <c r="E1364">
        <v>119</v>
      </c>
      <c r="F1364">
        <v>1773.636</v>
      </c>
      <c r="G1364">
        <v>1403</v>
      </c>
      <c r="H1364">
        <v>65.739000000000004</v>
      </c>
      <c r="I1364">
        <v>35.5</v>
      </c>
      <c r="J1364">
        <v>2497</v>
      </c>
      <c r="K1364">
        <v>154</v>
      </c>
      <c r="L1364">
        <v>3855.1239999999998</v>
      </c>
      <c r="M1364">
        <v>1363</v>
      </c>
      <c r="N1364">
        <v>64.558999999999997</v>
      </c>
      <c r="O1364">
        <v>3</v>
      </c>
      <c r="P1364" t="e">
        <f>INDEX(sgStats[gl_rank],MATCH(stat_prod_calc_test_venusaur[[#This Row],[iv_str]],sgStats[gl_iv_string],0))</f>
        <v>#N/A</v>
      </c>
      <c r="Q1364" t="e">
        <f>stat_prod_calc_test_venusaur[[#This Row],[sg_gl_rank]]=stat_prod_calc_test_venusaur[[#This Row],[gl_rank]]</f>
        <v>#N/A</v>
      </c>
      <c r="R1364">
        <f>ROUND(stat_prod_calc_test_venusaur[[#This Row],[gl_stat_product]],1)</f>
        <v>1773.6</v>
      </c>
      <c r="S1364" s="6" t="e">
        <f>INDEX(sgStats[gl_prod],MATCH(stat_prod_calc_test_venusaur[[#This Row],[iv_str]],sgStats[gl_iv_string],0))</f>
        <v>#N/A</v>
      </c>
      <c r="T1364" s="5">
        <f>ROUND(stat_prod_calc_test_venusaur[[#This Row],[gl_percent_rank]],2)</f>
        <v>65.739999999999995</v>
      </c>
      <c r="U1364" s="5" t="e">
        <f>INDEX(sgStats[gl_percent_sp],MATCH(stat_prod_calc_test_venusaur[[#This Row],[iv_str]],sgStats[gl_iv_string],0))</f>
        <v>#N/A</v>
      </c>
      <c r="V1364" s="5" t="e">
        <f>stat_prod_calc_test_venusaur[[#This Row],[my_gl_%sp]]=stat_prod_calc_test_venusaur[[#This Row],[sg_gl_%sp]]</f>
        <v>#N/A</v>
      </c>
      <c r="W1364" s="5">
        <f>ROUND(stat_prod_calc_test_venusaur[[#This Row],[gl_stat_product]]/$F$2*100,2)</f>
        <v>97.1</v>
      </c>
      <c r="X1364" s="5" t="e">
        <f>stat_prod_calc_test_venusaur[[#This Row],[Column1]]=stat_prod_calc_test_venusaur[[#This Row],[sg_gl_%sp]]</f>
        <v>#N/A</v>
      </c>
      <c r="Y1364" s="5">
        <f>stat_prod_calc_test_venusaur[[#This Row],[ul_stat_product]]/$L$66*100</f>
        <v>97.50666653514439</v>
      </c>
      <c r="Z1364" s="5" t="e">
        <f>INDEX(sgStats[gl_rank],MATCH(stat_prod_calc_test_venusaur[[#This Row],[iv_str]],sgStats[ul_iv_string],0))</f>
        <v>#N/A</v>
      </c>
      <c r="AA1364" s="5" t="e">
        <f>stat_prod_calc_test_venusaur[[#This Row],[sg_ul_rank]]=stat_prod_calc_test_venusaur[[#This Row],[ul_rank]]</f>
        <v>#N/A</v>
      </c>
      <c r="AB1364" s="5">
        <f>ROUND(stat_prod_calc_test_venusaur[[#This Row],[ul_stat_product]],1)</f>
        <v>3855.1</v>
      </c>
      <c r="AC1364" s="5" t="e">
        <f>INDEX(sgStats[ul_prod],MATCH(stat_prod_calc_test_venusaur[[#This Row],[iv_str]],sgStats[ul_iv_string],0))</f>
        <v>#N/A</v>
      </c>
    </row>
    <row r="1365" spans="1:29" x14ac:dyDescent="0.25">
      <c r="A1365" s="5" t="s">
        <v>36</v>
      </c>
      <c r="B1365" s="5" t="s">
        <v>882</v>
      </c>
      <c r="C1365">
        <v>20</v>
      </c>
      <c r="D1365">
        <v>1499</v>
      </c>
      <c r="E1365">
        <v>121</v>
      </c>
      <c r="F1365">
        <v>1787.011</v>
      </c>
      <c r="G1365">
        <v>846</v>
      </c>
      <c r="H1365">
        <v>79.340999999999994</v>
      </c>
      <c r="I1365">
        <v>36.5</v>
      </c>
      <c r="J1365">
        <v>2492</v>
      </c>
      <c r="K1365">
        <v>157</v>
      </c>
      <c r="L1365">
        <v>3855.0309999999999</v>
      </c>
      <c r="M1365">
        <v>1364</v>
      </c>
      <c r="N1365">
        <v>64.507000000000005</v>
      </c>
      <c r="O1365">
        <v>3</v>
      </c>
      <c r="P1365" t="e">
        <f>INDEX(sgStats[gl_rank],MATCH(stat_prod_calc_test_venusaur[[#This Row],[iv_str]],sgStats[gl_iv_string],0))</f>
        <v>#N/A</v>
      </c>
      <c r="Q1365" t="e">
        <f>stat_prod_calc_test_venusaur[[#This Row],[sg_gl_rank]]=stat_prod_calc_test_venusaur[[#This Row],[gl_rank]]</f>
        <v>#N/A</v>
      </c>
      <c r="R1365">
        <f>ROUND(stat_prod_calc_test_venusaur[[#This Row],[gl_stat_product]],1)</f>
        <v>1787</v>
      </c>
      <c r="S1365" s="6" t="e">
        <f>INDEX(sgStats[gl_prod],MATCH(stat_prod_calc_test_venusaur[[#This Row],[iv_str]],sgStats[gl_iv_string],0))</f>
        <v>#N/A</v>
      </c>
      <c r="T1365" s="5">
        <f>ROUND(stat_prod_calc_test_venusaur[[#This Row],[gl_percent_rank]],2)</f>
        <v>79.34</v>
      </c>
      <c r="U1365" s="5" t="e">
        <f>INDEX(sgStats[gl_percent_sp],MATCH(stat_prod_calc_test_venusaur[[#This Row],[iv_str]],sgStats[gl_iv_string],0))</f>
        <v>#N/A</v>
      </c>
      <c r="V1365" s="5" t="e">
        <f>stat_prod_calc_test_venusaur[[#This Row],[my_gl_%sp]]=stat_prod_calc_test_venusaur[[#This Row],[sg_gl_%sp]]</f>
        <v>#N/A</v>
      </c>
      <c r="W1365" s="5">
        <f>ROUND(stat_prod_calc_test_venusaur[[#This Row],[gl_stat_product]]/$F$2*100,2)</f>
        <v>97.83</v>
      </c>
      <c r="X1365" s="5" t="e">
        <f>stat_prod_calc_test_venusaur[[#This Row],[Column1]]=stat_prod_calc_test_venusaur[[#This Row],[sg_gl_%sp]]</f>
        <v>#N/A</v>
      </c>
      <c r="Y1365" s="5">
        <f>stat_prod_calc_test_venusaur[[#This Row],[ul_stat_product]]/$L$66*100</f>
        <v>97.504314309901375</v>
      </c>
      <c r="Z1365" s="5" t="e">
        <f>INDEX(sgStats[gl_rank],MATCH(stat_prod_calc_test_venusaur[[#This Row],[iv_str]],sgStats[ul_iv_string],0))</f>
        <v>#N/A</v>
      </c>
      <c r="AA1365" s="5" t="e">
        <f>stat_prod_calc_test_venusaur[[#This Row],[sg_ul_rank]]=stat_prod_calc_test_venusaur[[#This Row],[ul_rank]]</f>
        <v>#N/A</v>
      </c>
      <c r="AB1365" s="5">
        <f>ROUND(stat_prod_calc_test_venusaur[[#This Row],[ul_stat_product]],1)</f>
        <v>3855</v>
      </c>
      <c r="AC1365" s="5" t="e">
        <f>INDEX(sgStats[ul_prod],MATCH(stat_prod_calc_test_venusaur[[#This Row],[iv_str]],sgStats[ul_iv_string],0))</f>
        <v>#N/A</v>
      </c>
    </row>
    <row r="1366" spans="1:29" x14ac:dyDescent="0.25">
      <c r="A1366" s="5" t="s">
        <v>36</v>
      </c>
      <c r="B1366" s="5" t="s">
        <v>3462</v>
      </c>
      <c r="C1366">
        <v>19.5</v>
      </c>
      <c r="D1366">
        <v>1465</v>
      </c>
      <c r="E1366">
        <v>120</v>
      </c>
      <c r="F1366">
        <v>1727.952</v>
      </c>
      <c r="G1366">
        <v>3426</v>
      </c>
      <c r="H1366">
        <v>16.361000000000001</v>
      </c>
      <c r="I1366">
        <v>36.5</v>
      </c>
      <c r="J1366">
        <v>2498</v>
      </c>
      <c r="K1366">
        <v>157</v>
      </c>
      <c r="L1366">
        <v>3855.0309999999999</v>
      </c>
      <c r="M1366">
        <v>1364</v>
      </c>
      <c r="N1366">
        <v>64.507000000000005</v>
      </c>
      <c r="O1366">
        <v>3</v>
      </c>
      <c r="P1366" t="e">
        <f>INDEX(sgStats[gl_rank],MATCH(stat_prod_calc_test_venusaur[[#This Row],[iv_str]],sgStats[gl_iv_string],0))</f>
        <v>#N/A</v>
      </c>
      <c r="Q1366" t="e">
        <f>stat_prod_calc_test_venusaur[[#This Row],[sg_gl_rank]]=stat_prod_calc_test_venusaur[[#This Row],[gl_rank]]</f>
        <v>#N/A</v>
      </c>
      <c r="R1366">
        <f>ROUND(stat_prod_calc_test_venusaur[[#This Row],[gl_stat_product]],1)</f>
        <v>1728</v>
      </c>
      <c r="S1366" s="6" t="e">
        <f>INDEX(sgStats[gl_prod],MATCH(stat_prod_calc_test_venusaur[[#This Row],[iv_str]],sgStats[gl_iv_string],0))</f>
        <v>#N/A</v>
      </c>
      <c r="T1366" s="5">
        <f>ROUND(stat_prod_calc_test_venusaur[[#This Row],[gl_percent_rank]],2)</f>
        <v>16.36</v>
      </c>
      <c r="U1366" s="5" t="e">
        <f>INDEX(sgStats[gl_percent_sp],MATCH(stat_prod_calc_test_venusaur[[#This Row],[iv_str]],sgStats[gl_iv_string],0))</f>
        <v>#N/A</v>
      </c>
      <c r="V1366" s="5" t="e">
        <f>stat_prod_calc_test_venusaur[[#This Row],[my_gl_%sp]]=stat_prod_calc_test_venusaur[[#This Row],[sg_gl_%sp]]</f>
        <v>#N/A</v>
      </c>
      <c r="W1366" s="5">
        <f>ROUND(stat_prod_calc_test_venusaur[[#This Row],[gl_stat_product]]/$F$2*100,2)</f>
        <v>94.6</v>
      </c>
      <c r="X1366" s="5" t="e">
        <f>stat_prod_calc_test_venusaur[[#This Row],[Column1]]=stat_prod_calc_test_venusaur[[#This Row],[sg_gl_%sp]]</f>
        <v>#N/A</v>
      </c>
      <c r="Y1366" s="5">
        <f>stat_prod_calc_test_venusaur[[#This Row],[ul_stat_product]]/$L$66*100</f>
        <v>97.504314309901375</v>
      </c>
      <c r="Z1366" s="5" t="e">
        <f>INDEX(sgStats[gl_rank],MATCH(stat_prod_calc_test_venusaur[[#This Row],[iv_str]],sgStats[ul_iv_string],0))</f>
        <v>#N/A</v>
      </c>
      <c r="AA1366" s="5" t="e">
        <f>stat_prod_calc_test_venusaur[[#This Row],[sg_ul_rank]]=stat_prod_calc_test_venusaur[[#This Row],[ul_rank]]</f>
        <v>#N/A</v>
      </c>
      <c r="AB1366" s="5">
        <f>ROUND(stat_prod_calc_test_venusaur[[#This Row],[ul_stat_product]],1)</f>
        <v>3855</v>
      </c>
      <c r="AC1366" s="5" t="e">
        <f>INDEX(sgStats[ul_prod],MATCH(stat_prod_calc_test_venusaur[[#This Row],[iv_str]],sgStats[ul_iv_string],0))</f>
        <v>#N/A</v>
      </c>
    </row>
    <row r="1367" spans="1:29" x14ac:dyDescent="0.25">
      <c r="A1367" s="5" t="s">
        <v>36</v>
      </c>
      <c r="B1367" s="5" t="s">
        <v>2453</v>
      </c>
      <c r="C1367">
        <v>20.5</v>
      </c>
      <c r="D1367">
        <v>1483</v>
      </c>
      <c r="E1367">
        <v>114</v>
      </c>
      <c r="F1367">
        <v>1752.5070000000001</v>
      </c>
      <c r="G1367">
        <v>2417</v>
      </c>
      <c r="H1367">
        <v>41.000999999999998</v>
      </c>
      <c r="I1367">
        <v>39</v>
      </c>
      <c r="J1367">
        <v>2496</v>
      </c>
      <c r="K1367">
        <v>149</v>
      </c>
      <c r="L1367">
        <v>3854.9720000000002</v>
      </c>
      <c r="M1367">
        <v>1366</v>
      </c>
      <c r="N1367">
        <v>64.480999999999995</v>
      </c>
      <c r="O1367">
        <v>3</v>
      </c>
      <c r="P1367" t="e">
        <f>INDEX(sgStats[gl_rank],MATCH(stat_prod_calc_test_venusaur[[#This Row],[iv_str]],sgStats[gl_iv_string],0))</f>
        <v>#N/A</v>
      </c>
      <c r="Q1367" t="e">
        <f>stat_prod_calc_test_venusaur[[#This Row],[sg_gl_rank]]=stat_prod_calc_test_venusaur[[#This Row],[gl_rank]]</f>
        <v>#N/A</v>
      </c>
      <c r="R1367">
        <f>ROUND(stat_prod_calc_test_venusaur[[#This Row],[gl_stat_product]],1)</f>
        <v>1752.5</v>
      </c>
      <c r="S1367" s="6" t="e">
        <f>INDEX(sgStats[gl_prod],MATCH(stat_prod_calc_test_venusaur[[#This Row],[iv_str]],sgStats[gl_iv_string],0))</f>
        <v>#N/A</v>
      </c>
      <c r="T1367" s="5">
        <f>ROUND(stat_prod_calc_test_venusaur[[#This Row],[gl_percent_rank]],2)</f>
        <v>41</v>
      </c>
      <c r="U1367" s="5" t="e">
        <f>INDEX(sgStats[gl_percent_sp],MATCH(stat_prod_calc_test_venusaur[[#This Row],[iv_str]],sgStats[gl_iv_string],0))</f>
        <v>#N/A</v>
      </c>
      <c r="V1367" s="5" t="e">
        <f>stat_prod_calc_test_venusaur[[#This Row],[my_gl_%sp]]=stat_prod_calc_test_venusaur[[#This Row],[sg_gl_%sp]]</f>
        <v>#N/A</v>
      </c>
      <c r="W1367" s="5">
        <f>ROUND(stat_prod_calc_test_venusaur[[#This Row],[gl_stat_product]]/$F$2*100,2)</f>
        <v>95.94</v>
      </c>
      <c r="X1367" s="5" t="e">
        <f>stat_prod_calc_test_venusaur[[#This Row],[Column1]]=stat_prod_calc_test_venusaur[[#This Row],[sg_gl_%sp]]</f>
        <v>#N/A</v>
      </c>
      <c r="Y1367" s="5">
        <f>stat_prod_calc_test_venusaur[[#This Row],[ul_stat_product]]/$L$66*100</f>
        <v>97.502822037973019</v>
      </c>
      <c r="Z1367" s="5" t="e">
        <f>INDEX(sgStats[gl_rank],MATCH(stat_prod_calc_test_venusaur[[#This Row],[iv_str]],sgStats[ul_iv_string],0))</f>
        <v>#N/A</v>
      </c>
      <c r="AA1367" s="5" t="e">
        <f>stat_prod_calc_test_venusaur[[#This Row],[sg_ul_rank]]=stat_prod_calc_test_venusaur[[#This Row],[ul_rank]]</f>
        <v>#N/A</v>
      </c>
      <c r="AB1367" s="5">
        <f>ROUND(stat_prod_calc_test_venusaur[[#This Row],[ul_stat_product]],1)</f>
        <v>3855</v>
      </c>
      <c r="AC1367" s="5" t="e">
        <f>INDEX(sgStats[ul_prod],MATCH(stat_prod_calc_test_venusaur[[#This Row],[iv_str]],sgStats[ul_iv_string],0))</f>
        <v>#N/A</v>
      </c>
    </row>
    <row r="1368" spans="1:29" x14ac:dyDescent="0.25">
      <c r="A1368" s="5" t="s">
        <v>36</v>
      </c>
      <c r="B1368" s="5" t="s">
        <v>2065</v>
      </c>
      <c r="C1368">
        <v>20</v>
      </c>
      <c r="D1368">
        <v>1480</v>
      </c>
      <c r="E1368">
        <v>121</v>
      </c>
      <c r="F1368">
        <v>1760.4970000000001</v>
      </c>
      <c r="G1368">
        <v>2028</v>
      </c>
      <c r="H1368">
        <v>50.475999999999999</v>
      </c>
      <c r="I1368">
        <v>37.5</v>
      </c>
      <c r="J1368">
        <v>2498</v>
      </c>
      <c r="K1368">
        <v>157</v>
      </c>
      <c r="L1368">
        <v>3854.9189999999999</v>
      </c>
      <c r="M1368">
        <v>1367</v>
      </c>
      <c r="N1368">
        <v>64.454999999999998</v>
      </c>
      <c r="O1368">
        <v>3</v>
      </c>
      <c r="P1368" t="e">
        <f>INDEX(sgStats[gl_rank],MATCH(stat_prod_calc_test_venusaur[[#This Row],[iv_str]],sgStats[gl_iv_string],0))</f>
        <v>#N/A</v>
      </c>
      <c r="Q1368" t="e">
        <f>stat_prod_calc_test_venusaur[[#This Row],[sg_gl_rank]]=stat_prod_calc_test_venusaur[[#This Row],[gl_rank]]</f>
        <v>#N/A</v>
      </c>
      <c r="R1368">
        <f>ROUND(stat_prod_calc_test_venusaur[[#This Row],[gl_stat_product]],1)</f>
        <v>1760.5</v>
      </c>
      <c r="S1368" s="6" t="e">
        <f>INDEX(sgStats[gl_prod],MATCH(stat_prod_calc_test_venusaur[[#This Row],[iv_str]],sgStats[gl_iv_string],0))</f>
        <v>#N/A</v>
      </c>
      <c r="T1368" s="5">
        <f>ROUND(stat_prod_calc_test_venusaur[[#This Row],[gl_percent_rank]],2)</f>
        <v>50.48</v>
      </c>
      <c r="U1368" s="5" t="e">
        <f>INDEX(sgStats[gl_percent_sp],MATCH(stat_prod_calc_test_venusaur[[#This Row],[iv_str]],sgStats[gl_iv_string],0))</f>
        <v>#N/A</v>
      </c>
      <c r="V1368" s="5" t="e">
        <f>stat_prod_calc_test_venusaur[[#This Row],[my_gl_%sp]]=stat_prod_calc_test_venusaur[[#This Row],[sg_gl_%sp]]</f>
        <v>#N/A</v>
      </c>
      <c r="W1368" s="5">
        <f>ROUND(stat_prod_calc_test_venusaur[[#This Row],[gl_stat_product]]/$F$2*100,2)</f>
        <v>96.38</v>
      </c>
      <c r="X1368" s="5" t="e">
        <f>stat_prod_calc_test_venusaur[[#This Row],[Column1]]=stat_prod_calc_test_venusaur[[#This Row],[sg_gl_%sp]]</f>
        <v>#N/A</v>
      </c>
      <c r="Y1368" s="5">
        <f>stat_prod_calc_test_venusaur[[#This Row],[ul_stat_product]]/$L$66*100</f>
        <v>97.501481522511938</v>
      </c>
      <c r="Z1368" s="5" t="e">
        <f>INDEX(sgStats[gl_rank],MATCH(stat_prod_calc_test_venusaur[[#This Row],[iv_str]],sgStats[ul_iv_string],0))</f>
        <v>#N/A</v>
      </c>
      <c r="AA1368" s="5" t="e">
        <f>stat_prod_calc_test_venusaur[[#This Row],[sg_ul_rank]]=stat_prod_calc_test_venusaur[[#This Row],[ul_rank]]</f>
        <v>#N/A</v>
      </c>
      <c r="AB1368" s="5">
        <f>ROUND(stat_prod_calc_test_venusaur[[#This Row],[ul_stat_product]],1)</f>
        <v>3854.9</v>
      </c>
      <c r="AC1368" s="5" t="e">
        <f>INDEX(sgStats[ul_prod],MATCH(stat_prod_calc_test_venusaur[[#This Row],[iv_str]],sgStats[ul_iv_string],0))</f>
        <v>#N/A</v>
      </c>
    </row>
    <row r="1369" spans="1:29" x14ac:dyDescent="0.25">
      <c r="A1369" s="5" t="s">
        <v>36</v>
      </c>
      <c r="B1369" s="5" t="s">
        <v>164</v>
      </c>
      <c r="C1369">
        <v>21.5</v>
      </c>
      <c r="D1369">
        <v>1495</v>
      </c>
      <c r="E1369">
        <v>126</v>
      </c>
      <c r="F1369">
        <v>1818.6010000000001</v>
      </c>
      <c r="G1369">
        <v>127</v>
      </c>
      <c r="H1369">
        <v>96.899000000000001</v>
      </c>
      <c r="I1369">
        <v>41</v>
      </c>
      <c r="J1369">
        <v>2465</v>
      </c>
      <c r="K1369">
        <v>162</v>
      </c>
      <c r="L1369">
        <v>3854.7460000000001</v>
      </c>
      <c r="M1369">
        <v>1368</v>
      </c>
      <c r="N1369">
        <v>64.429000000000002</v>
      </c>
      <c r="O1369">
        <v>3</v>
      </c>
      <c r="P1369">
        <f>INDEX(sgStats[gl_rank],MATCH(stat_prod_calc_test_venusaur[[#This Row],[iv_str]],sgStats[gl_iv_string],0))</f>
        <v>128</v>
      </c>
      <c r="Q1369" t="b">
        <f>stat_prod_calc_test_venusaur[[#This Row],[sg_gl_rank]]=stat_prod_calc_test_venusaur[[#This Row],[gl_rank]]</f>
        <v>0</v>
      </c>
      <c r="R1369">
        <f>ROUND(stat_prod_calc_test_venusaur[[#This Row],[gl_stat_product]],1)</f>
        <v>1818.6</v>
      </c>
      <c r="S1369" s="6">
        <f>INDEX(sgStats[gl_prod],MATCH(stat_prod_calc_test_venusaur[[#This Row],[iv_str]],sgStats[gl_iv_string],0))</f>
        <v>1818.6</v>
      </c>
      <c r="T1369" s="5">
        <f>ROUND(stat_prod_calc_test_venusaur[[#This Row],[gl_percent_rank]],2)</f>
        <v>96.9</v>
      </c>
      <c r="U1369" s="5">
        <f>INDEX(sgStats[gl_percent_sp],MATCH(stat_prod_calc_test_venusaur[[#This Row],[iv_str]],sgStats[gl_iv_string],0))</f>
        <v>98.16</v>
      </c>
      <c r="V1369" s="5" t="b">
        <f>stat_prod_calc_test_venusaur[[#This Row],[my_gl_%sp]]=stat_prod_calc_test_venusaur[[#This Row],[sg_gl_%sp]]</f>
        <v>0</v>
      </c>
      <c r="W1369" s="5">
        <f>ROUND(stat_prod_calc_test_venusaur[[#This Row],[gl_stat_product]]/$F$2*100,2)</f>
        <v>99.56</v>
      </c>
      <c r="X1369" s="5" t="b">
        <f>stat_prod_calc_test_venusaur[[#This Row],[Column1]]=stat_prod_calc_test_venusaur[[#This Row],[sg_gl_%sp]]</f>
        <v>0</v>
      </c>
      <c r="Y1369" s="5">
        <f>stat_prod_calc_test_venusaur[[#This Row],[ul_stat_product]]/$L$66*100</f>
        <v>97.497105877705025</v>
      </c>
      <c r="Z1369" s="5" t="e">
        <f>INDEX(sgStats[gl_rank],MATCH(stat_prod_calc_test_venusaur[[#This Row],[iv_str]],sgStats[ul_iv_string],0))</f>
        <v>#N/A</v>
      </c>
      <c r="AA1369" s="5" t="e">
        <f>stat_prod_calc_test_venusaur[[#This Row],[sg_ul_rank]]=stat_prod_calc_test_venusaur[[#This Row],[ul_rank]]</f>
        <v>#N/A</v>
      </c>
      <c r="AB1369" s="5">
        <f>ROUND(stat_prod_calc_test_venusaur[[#This Row],[ul_stat_product]],1)</f>
        <v>3854.7</v>
      </c>
      <c r="AC1369" s="5" t="e">
        <f>INDEX(sgStats[ul_prod],MATCH(stat_prod_calc_test_venusaur[[#This Row],[iv_str]],sgStats[ul_iv_string],0))</f>
        <v>#N/A</v>
      </c>
    </row>
    <row r="1370" spans="1:29" x14ac:dyDescent="0.25">
      <c r="A1370" s="5" t="s">
        <v>36</v>
      </c>
      <c r="B1370" s="5" t="s">
        <v>1108</v>
      </c>
      <c r="C1370">
        <v>20</v>
      </c>
      <c r="D1370">
        <v>1488</v>
      </c>
      <c r="E1370">
        <v>120</v>
      </c>
      <c r="F1370">
        <v>1781.579</v>
      </c>
      <c r="G1370">
        <v>1071</v>
      </c>
      <c r="H1370">
        <v>73.846000000000004</v>
      </c>
      <c r="I1370">
        <v>37</v>
      </c>
      <c r="J1370">
        <v>2493</v>
      </c>
      <c r="K1370">
        <v>155</v>
      </c>
      <c r="L1370">
        <v>3854.7260000000001</v>
      </c>
      <c r="M1370">
        <v>1369</v>
      </c>
      <c r="N1370">
        <v>64.403000000000006</v>
      </c>
      <c r="O1370">
        <v>3</v>
      </c>
      <c r="P1370" t="e">
        <f>INDEX(sgStats[gl_rank],MATCH(stat_prod_calc_test_venusaur[[#This Row],[iv_str]],sgStats[gl_iv_string],0))</f>
        <v>#N/A</v>
      </c>
      <c r="Q1370" t="e">
        <f>stat_prod_calc_test_venusaur[[#This Row],[sg_gl_rank]]=stat_prod_calc_test_venusaur[[#This Row],[gl_rank]]</f>
        <v>#N/A</v>
      </c>
      <c r="R1370">
        <f>ROUND(stat_prod_calc_test_venusaur[[#This Row],[gl_stat_product]],1)</f>
        <v>1781.6</v>
      </c>
      <c r="S1370" s="6" t="e">
        <f>INDEX(sgStats[gl_prod],MATCH(stat_prod_calc_test_venusaur[[#This Row],[iv_str]],sgStats[gl_iv_string],0))</f>
        <v>#N/A</v>
      </c>
      <c r="T1370" s="5">
        <f>ROUND(stat_prod_calc_test_venusaur[[#This Row],[gl_percent_rank]],2)</f>
        <v>73.849999999999994</v>
      </c>
      <c r="U1370" s="5" t="e">
        <f>INDEX(sgStats[gl_percent_sp],MATCH(stat_prod_calc_test_venusaur[[#This Row],[iv_str]],sgStats[gl_iv_string],0))</f>
        <v>#N/A</v>
      </c>
      <c r="V1370" s="5" t="e">
        <f>stat_prod_calc_test_venusaur[[#This Row],[my_gl_%sp]]=stat_prod_calc_test_venusaur[[#This Row],[sg_gl_%sp]]</f>
        <v>#N/A</v>
      </c>
      <c r="W1370" s="5">
        <f>ROUND(stat_prod_calc_test_venusaur[[#This Row],[gl_stat_product]]/$F$2*100,2)</f>
        <v>97.53</v>
      </c>
      <c r="X1370" s="5" t="e">
        <f>stat_prod_calc_test_venusaur[[#This Row],[Column1]]=stat_prod_calc_test_venusaur[[#This Row],[sg_gl_%sp]]</f>
        <v>#N/A</v>
      </c>
      <c r="Y1370" s="5">
        <f>stat_prod_calc_test_venusaur[[#This Row],[ul_stat_product]]/$L$66*100</f>
        <v>97.496600022814064</v>
      </c>
      <c r="Z1370" s="5" t="e">
        <f>INDEX(sgStats[gl_rank],MATCH(stat_prod_calc_test_venusaur[[#This Row],[iv_str]],sgStats[ul_iv_string],0))</f>
        <v>#N/A</v>
      </c>
      <c r="AA1370" s="5" t="e">
        <f>stat_prod_calc_test_venusaur[[#This Row],[sg_ul_rank]]=stat_prod_calc_test_venusaur[[#This Row],[ul_rank]]</f>
        <v>#N/A</v>
      </c>
      <c r="AB1370" s="5">
        <f>ROUND(stat_prod_calc_test_venusaur[[#This Row],[ul_stat_product]],1)</f>
        <v>3854.7</v>
      </c>
      <c r="AC1370" s="5" t="e">
        <f>INDEX(sgStats[ul_prod],MATCH(stat_prod_calc_test_venusaur[[#This Row],[iv_str]],sgStats[ul_iv_string],0))</f>
        <v>#N/A</v>
      </c>
    </row>
    <row r="1371" spans="1:29" x14ac:dyDescent="0.25">
      <c r="A1371" s="5" t="s">
        <v>36</v>
      </c>
      <c r="B1371" s="5" t="s">
        <v>703</v>
      </c>
      <c r="C1371">
        <v>20.5</v>
      </c>
      <c r="D1371">
        <v>1495</v>
      </c>
      <c r="E1371">
        <v>122</v>
      </c>
      <c r="F1371">
        <v>1792.748</v>
      </c>
      <c r="G1371">
        <v>666</v>
      </c>
      <c r="H1371">
        <v>83.736000000000004</v>
      </c>
      <c r="I1371">
        <v>38.5</v>
      </c>
      <c r="J1371">
        <v>2498</v>
      </c>
      <c r="K1371">
        <v>157</v>
      </c>
      <c r="L1371">
        <v>3854.6219999999998</v>
      </c>
      <c r="M1371">
        <v>1370</v>
      </c>
      <c r="N1371">
        <v>64.350999999999999</v>
      </c>
      <c r="O1371">
        <v>3</v>
      </c>
      <c r="P1371" t="e">
        <f>INDEX(sgStats[gl_rank],MATCH(stat_prod_calc_test_venusaur[[#This Row],[iv_str]],sgStats[gl_iv_string],0))</f>
        <v>#N/A</v>
      </c>
      <c r="Q1371" t="e">
        <f>stat_prod_calc_test_venusaur[[#This Row],[sg_gl_rank]]=stat_prod_calc_test_venusaur[[#This Row],[gl_rank]]</f>
        <v>#N/A</v>
      </c>
      <c r="R1371">
        <f>ROUND(stat_prod_calc_test_venusaur[[#This Row],[gl_stat_product]],1)</f>
        <v>1792.7</v>
      </c>
      <c r="S1371" s="6" t="e">
        <f>INDEX(sgStats[gl_prod],MATCH(stat_prod_calc_test_venusaur[[#This Row],[iv_str]],sgStats[gl_iv_string],0))</f>
        <v>#N/A</v>
      </c>
      <c r="T1371" s="5">
        <f>ROUND(stat_prod_calc_test_venusaur[[#This Row],[gl_percent_rank]],2)</f>
        <v>83.74</v>
      </c>
      <c r="U1371" s="5" t="e">
        <f>INDEX(sgStats[gl_percent_sp],MATCH(stat_prod_calc_test_venusaur[[#This Row],[iv_str]],sgStats[gl_iv_string],0))</f>
        <v>#N/A</v>
      </c>
      <c r="V1371" s="5" t="e">
        <f>stat_prod_calc_test_venusaur[[#This Row],[my_gl_%sp]]=stat_prod_calc_test_venusaur[[#This Row],[sg_gl_%sp]]</f>
        <v>#N/A</v>
      </c>
      <c r="W1371" s="5">
        <f>ROUND(stat_prod_calc_test_venusaur[[#This Row],[gl_stat_product]]/$F$2*100,2)</f>
        <v>98.15</v>
      </c>
      <c r="X1371" s="5" t="e">
        <f>stat_prod_calc_test_venusaur[[#This Row],[Column1]]=stat_prod_calc_test_venusaur[[#This Row],[sg_gl_%sp]]</f>
        <v>#N/A</v>
      </c>
      <c r="Y1371" s="5">
        <f>stat_prod_calc_test_venusaur[[#This Row],[ul_stat_product]]/$L$66*100</f>
        <v>97.493969577380994</v>
      </c>
      <c r="Z1371" s="5" t="e">
        <f>INDEX(sgStats[gl_rank],MATCH(stat_prod_calc_test_venusaur[[#This Row],[iv_str]],sgStats[ul_iv_string],0))</f>
        <v>#N/A</v>
      </c>
      <c r="AA1371" s="5" t="e">
        <f>stat_prod_calc_test_venusaur[[#This Row],[sg_ul_rank]]=stat_prod_calc_test_venusaur[[#This Row],[ul_rank]]</f>
        <v>#N/A</v>
      </c>
      <c r="AB1371" s="5">
        <f>ROUND(stat_prod_calc_test_venusaur[[#This Row],[ul_stat_product]],1)</f>
        <v>3854.6</v>
      </c>
      <c r="AC1371" s="5" t="e">
        <f>INDEX(sgStats[ul_prod],MATCH(stat_prod_calc_test_venusaur[[#This Row],[iv_str]],sgStats[ul_iv_string],0))</f>
        <v>#N/A</v>
      </c>
    </row>
    <row r="1372" spans="1:29" x14ac:dyDescent="0.25">
      <c r="A1372" s="5" t="s">
        <v>36</v>
      </c>
      <c r="B1372" s="5" t="s">
        <v>1239</v>
      </c>
      <c r="C1372">
        <v>20.5</v>
      </c>
      <c r="D1372">
        <v>1491</v>
      </c>
      <c r="E1372">
        <v>121</v>
      </c>
      <c r="F1372">
        <v>1778.0530000000001</v>
      </c>
      <c r="G1372">
        <v>1203</v>
      </c>
      <c r="H1372">
        <v>70.647000000000006</v>
      </c>
      <c r="I1372">
        <v>38.5</v>
      </c>
      <c r="J1372">
        <v>2492</v>
      </c>
      <c r="K1372">
        <v>157</v>
      </c>
      <c r="L1372">
        <v>3854.6219999999998</v>
      </c>
      <c r="M1372">
        <v>1370</v>
      </c>
      <c r="N1372">
        <v>64.350999999999999</v>
      </c>
      <c r="O1372">
        <v>3</v>
      </c>
      <c r="P1372" t="e">
        <f>INDEX(sgStats[gl_rank],MATCH(stat_prod_calc_test_venusaur[[#This Row],[iv_str]],sgStats[gl_iv_string],0))</f>
        <v>#N/A</v>
      </c>
      <c r="Q1372" t="e">
        <f>stat_prod_calc_test_venusaur[[#This Row],[sg_gl_rank]]=stat_prod_calc_test_venusaur[[#This Row],[gl_rank]]</f>
        <v>#N/A</v>
      </c>
      <c r="R1372">
        <f>ROUND(stat_prod_calc_test_venusaur[[#This Row],[gl_stat_product]],1)</f>
        <v>1778.1</v>
      </c>
      <c r="S1372" s="6" t="e">
        <f>INDEX(sgStats[gl_prod],MATCH(stat_prod_calc_test_venusaur[[#This Row],[iv_str]],sgStats[gl_iv_string],0))</f>
        <v>#N/A</v>
      </c>
      <c r="T1372" s="5">
        <f>ROUND(stat_prod_calc_test_venusaur[[#This Row],[gl_percent_rank]],2)</f>
        <v>70.650000000000006</v>
      </c>
      <c r="U1372" s="5" t="e">
        <f>INDEX(sgStats[gl_percent_sp],MATCH(stat_prod_calc_test_venusaur[[#This Row],[iv_str]],sgStats[gl_iv_string],0))</f>
        <v>#N/A</v>
      </c>
      <c r="V1372" s="5" t="e">
        <f>stat_prod_calc_test_venusaur[[#This Row],[my_gl_%sp]]=stat_prod_calc_test_venusaur[[#This Row],[sg_gl_%sp]]</f>
        <v>#N/A</v>
      </c>
      <c r="W1372" s="5">
        <f>ROUND(stat_prod_calc_test_venusaur[[#This Row],[gl_stat_product]]/$F$2*100,2)</f>
        <v>97.34</v>
      </c>
      <c r="X1372" s="5" t="e">
        <f>stat_prod_calc_test_venusaur[[#This Row],[Column1]]=stat_prod_calc_test_venusaur[[#This Row],[sg_gl_%sp]]</f>
        <v>#N/A</v>
      </c>
      <c r="Y1372" s="5">
        <f>stat_prod_calc_test_venusaur[[#This Row],[ul_stat_product]]/$L$66*100</f>
        <v>97.493969577380994</v>
      </c>
      <c r="Z1372" s="5" t="e">
        <f>INDEX(sgStats[gl_rank],MATCH(stat_prod_calc_test_venusaur[[#This Row],[iv_str]],sgStats[ul_iv_string],0))</f>
        <v>#N/A</v>
      </c>
      <c r="AA1372" s="5" t="e">
        <f>stat_prod_calc_test_venusaur[[#This Row],[sg_ul_rank]]=stat_prod_calc_test_venusaur[[#This Row],[ul_rank]]</f>
        <v>#N/A</v>
      </c>
      <c r="AB1372" s="5">
        <f>ROUND(stat_prod_calc_test_venusaur[[#This Row],[ul_stat_product]],1)</f>
        <v>3854.6</v>
      </c>
      <c r="AC1372" s="5" t="e">
        <f>INDEX(sgStats[ul_prod],MATCH(stat_prod_calc_test_venusaur[[#This Row],[iv_str]],sgStats[ul_iv_string],0))</f>
        <v>#N/A</v>
      </c>
    </row>
    <row r="1373" spans="1:29" x14ac:dyDescent="0.25">
      <c r="A1373" s="5" t="s">
        <v>36</v>
      </c>
      <c r="B1373" s="5" t="s">
        <v>1245</v>
      </c>
      <c r="C1373">
        <v>21</v>
      </c>
      <c r="D1373">
        <v>1486</v>
      </c>
      <c r="E1373">
        <v>123</v>
      </c>
      <c r="F1373">
        <v>1777.7909999999999</v>
      </c>
      <c r="G1373">
        <v>1208</v>
      </c>
      <c r="H1373">
        <v>70.501000000000005</v>
      </c>
      <c r="I1373">
        <v>40.5</v>
      </c>
      <c r="J1373">
        <v>2493</v>
      </c>
      <c r="K1373">
        <v>159</v>
      </c>
      <c r="L1373">
        <v>3854.5920000000001</v>
      </c>
      <c r="M1373">
        <v>1372</v>
      </c>
      <c r="N1373">
        <v>64.325000000000003</v>
      </c>
      <c r="O1373">
        <v>3</v>
      </c>
      <c r="P1373" t="e">
        <f>INDEX(sgStats[gl_rank],MATCH(stat_prod_calc_test_venusaur[[#This Row],[iv_str]],sgStats[gl_iv_string],0))</f>
        <v>#N/A</v>
      </c>
      <c r="Q1373" t="e">
        <f>stat_prod_calc_test_venusaur[[#This Row],[sg_gl_rank]]=stat_prod_calc_test_venusaur[[#This Row],[gl_rank]]</f>
        <v>#N/A</v>
      </c>
      <c r="R1373">
        <f>ROUND(stat_prod_calc_test_venusaur[[#This Row],[gl_stat_product]],1)</f>
        <v>1777.8</v>
      </c>
      <c r="S1373" s="6" t="e">
        <f>INDEX(sgStats[gl_prod],MATCH(stat_prod_calc_test_venusaur[[#This Row],[iv_str]],sgStats[gl_iv_string],0))</f>
        <v>#N/A</v>
      </c>
      <c r="T1373" s="5">
        <f>ROUND(stat_prod_calc_test_venusaur[[#This Row],[gl_percent_rank]],2)</f>
        <v>70.5</v>
      </c>
      <c r="U1373" s="5" t="e">
        <f>INDEX(sgStats[gl_percent_sp],MATCH(stat_prod_calc_test_venusaur[[#This Row],[iv_str]],sgStats[gl_iv_string],0))</f>
        <v>#N/A</v>
      </c>
      <c r="V1373" s="5" t="e">
        <f>stat_prod_calc_test_venusaur[[#This Row],[my_gl_%sp]]=stat_prod_calc_test_venusaur[[#This Row],[sg_gl_%sp]]</f>
        <v>#N/A</v>
      </c>
      <c r="W1373" s="5">
        <f>ROUND(stat_prod_calc_test_venusaur[[#This Row],[gl_stat_product]]/$F$2*100,2)</f>
        <v>97.33</v>
      </c>
      <c r="X1373" s="5" t="e">
        <f>stat_prod_calc_test_venusaur[[#This Row],[Column1]]=stat_prod_calc_test_venusaur[[#This Row],[sg_gl_%sp]]</f>
        <v>#N/A</v>
      </c>
      <c r="Y1373" s="5">
        <f>stat_prod_calc_test_venusaur[[#This Row],[ul_stat_product]]/$L$66*100</f>
        <v>97.493210795044547</v>
      </c>
      <c r="Z1373" s="5" t="e">
        <f>INDEX(sgStats[gl_rank],MATCH(stat_prod_calc_test_venusaur[[#This Row],[iv_str]],sgStats[ul_iv_string],0))</f>
        <v>#N/A</v>
      </c>
      <c r="AA1373" s="5" t="e">
        <f>stat_prod_calc_test_venusaur[[#This Row],[sg_ul_rank]]=stat_prod_calc_test_venusaur[[#This Row],[ul_rank]]</f>
        <v>#N/A</v>
      </c>
      <c r="AB1373" s="5">
        <f>ROUND(stat_prod_calc_test_venusaur[[#This Row],[ul_stat_product]],1)</f>
        <v>3854.6</v>
      </c>
      <c r="AC1373" s="5" t="e">
        <f>INDEX(sgStats[ul_prod],MATCH(stat_prod_calc_test_venusaur[[#This Row],[iv_str]],sgStats[ul_iv_string],0))</f>
        <v>#N/A</v>
      </c>
    </row>
    <row r="1374" spans="1:29" x14ac:dyDescent="0.25">
      <c r="A1374" s="5" t="s">
        <v>36</v>
      </c>
      <c r="B1374" s="5" t="s">
        <v>2609</v>
      </c>
      <c r="C1374">
        <v>21</v>
      </c>
      <c r="D1374">
        <v>1479</v>
      </c>
      <c r="E1374">
        <v>121</v>
      </c>
      <c r="F1374">
        <v>1748.884</v>
      </c>
      <c r="G1374">
        <v>2573</v>
      </c>
      <c r="H1374">
        <v>37.167000000000002</v>
      </c>
      <c r="I1374">
        <v>41</v>
      </c>
      <c r="J1374">
        <v>2496</v>
      </c>
      <c r="K1374">
        <v>158</v>
      </c>
      <c r="L1374">
        <v>3854.5059999999999</v>
      </c>
      <c r="M1374">
        <v>1373</v>
      </c>
      <c r="N1374">
        <v>64.299000000000007</v>
      </c>
      <c r="O1374">
        <v>3</v>
      </c>
      <c r="P1374" t="e">
        <f>INDEX(sgStats[gl_rank],MATCH(stat_prod_calc_test_venusaur[[#This Row],[iv_str]],sgStats[gl_iv_string],0))</f>
        <v>#N/A</v>
      </c>
      <c r="Q1374" t="e">
        <f>stat_prod_calc_test_venusaur[[#This Row],[sg_gl_rank]]=stat_prod_calc_test_venusaur[[#This Row],[gl_rank]]</f>
        <v>#N/A</v>
      </c>
      <c r="R1374">
        <f>ROUND(stat_prod_calc_test_venusaur[[#This Row],[gl_stat_product]],1)</f>
        <v>1748.9</v>
      </c>
      <c r="S1374" s="6" t="e">
        <f>INDEX(sgStats[gl_prod],MATCH(stat_prod_calc_test_venusaur[[#This Row],[iv_str]],sgStats[gl_iv_string],0))</f>
        <v>#N/A</v>
      </c>
      <c r="T1374" s="5">
        <f>ROUND(stat_prod_calc_test_venusaur[[#This Row],[gl_percent_rank]],2)</f>
        <v>37.17</v>
      </c>
      <c r="U1374" s="5" t="e">
        <f>INDEX(sgStats[gl_percent_sp],MATCH(stat_prod_calc_test_venusaur[[#This Row],[iv_str]],sgStats[gl_iv_string],0))</f>
        <v>#N/A</v>
      </c>
      <c r="V1374" s="5" t="e">
        <f>stat_prod_calc_test_venusaur[[#This Row],[my_gl_%sp]]=stat_prod_calc_test_venusaur[[#This Row],[sg_gl_%sp]]</f>
        <v>#N/A</v>
      </c>
      <c r="W1374" s="5">
        <f>ROUND(stat_prod_calc_test_venusaur[[#This Row],[gl_stat_product]]/$F$2*100,2)</f>
        <v>95.74</v>
      </c>
      <c r="X1374" s="5" t="e">
        <f>stat_prod_calc_test_venusaur[[#This Row],[Column1]]=stat_prod_calc_test_venusaur[[#This Row],[sg_gl_%sp]]</f>
        <v>#N/A</v>
      </c>
      <c r="Y1374" s="5">
        <f>stat_prod_calc_test_venusaur[[#This Row],[ul_stat_product]]/$L$66*100</f>
        <v>97.49103561901336</v>
      </c>
      <c r="Z1374" s="5" t="e">
        <f>INDEX(sgStats[gl_rank],MATCH(stat_prod_calc_test_venusaur[[#This Row],[iv_str]],sgStats[ul_iv_string],0))</f>
        <v>#N/A</v>
      </c>
      <c r="AA1374" s="5" t="e">
        <f>stat_prod_calc_test_venusaur[[#This Row],[sg_ul_rank]]=stat_prod_calc_test_venusaur[[#This Row],[ul_rank]]</f>
        <v>#N/A</v>
      </c>
      <c r="AB1374" s="5">
        <f>ROUND(stat_prod_calc_test_venusaur[[#This Row],[ul_stat_product]],1)</f>
        <v>3854.5</v>
      </c>
      <c r="AC1374" s="5" t="e">
        <f>INDEX(sgStats[ul_prod],MATCH(stat_prod_calc_test_venusaur[[#This Row],[iv_str]],sgStats[ul_iv_string],0))</f>
        <v>#N/A</v>
      </c>
    </row>
    <row r="1375" spans="1:29" x14ac:dyDescent="0.25">
      <c r="A1375" s="5" t="s">
        <v>36</v>
      </c>
      <c r="B1375" s="5" t="s">
        <v>2978</v>
      </c>
      <c r="C1375">
        <v>20</v>
      </c>
      <c r="D1375">
        <v>1470</v>
      </c>
      <c r="E1375">
        <v>119</v>
      </c>
      <c r="F1375">
        <v>1740.6559999999999</v>
      </c>
      <c r="G1375">
        <v>2942</v>
      </c>
      <c r="H1375">
        <v>28.181000000000001</v>
      </c>
      <c r="I1375">
        <v>38</v>
      </c>
      <c r="J1375">
        <v>2499</v>
      </c>
      <c r="K1375">
        <v>155</v>
      </c>
      <c r="L1375">
        <v>3854.4920000000002</v>
      </c>
      <c r="M1375">
        <v>1374</v>
      </c>
      <c r="N1375">
        <v>64.247</v>
      </c>
      <c r="O1375">
        <v>3</v>
      </c>
      <c r="P1375" t="e">
        <f>INDEX(sgStats[gl_rank],MATCH(stat_prod_calc_test_venusaur[[#This Row],[iv_str]],sgStats[gl_iv_string],0))</f>
        <v>#N/A</v>
      </c>
      <c r="Q1375" t="e">
        <f>stat_prod_calc_test_venusaur[[#This Row],[sg_gl_rank]]=stat_prod_calc_test_venusaur[[#This Row],[gl_rank]]</f>
        <v>#N/A</v>
      </c>
      <c r="R1375">
        <f>ROUND(stat_prod_calc_test_venusaur[[#This Row],[gl_stat_product]],1)</f>
        <v>1740.7</v>
      </c>
      <c r="S1375" s="6" t="e">
        <f>INDEX(sgStats[gl_prod],MATCH(stat_prod_calc_test_venusaur[[#This Row],[iv_str]],sgStats[gl_iv_string],0))</f>
        <v>#N/A</v>
      </c>
      <c r="T1375" s="5">
        <f>ROUND(stat_prod_calc_test_venusaur[[#This Row],[gl_percent_rank]],2)</f>
        <v>28.18</v>
      </c>
      <c r="U1375" s="5" t="e">
        <f>INDEX(sgStats[gl_percent_sp],MATCH(stat_prod_calc_test_venusaur[[#This Row],[iv_str]],sgStats[gl_iv_string],0))</f>
        <v>#N/A</v>
      </c>
      <c r="V1375" s="5" t="e">
        <f>stat_prod_calc_test_venusaur[[#This Row],[my_gl_%sp]]=stat_prod_calc_test_venusaur[[#This Row],[sg_gl_%sp]]</f>
        <v>#N/A</v>
      </c>
      <c r="W1375" s="5">
        <f>ROUND(stat_prod_calc_test_venusaur[[#This Row],[gl_stat_product]]/$F$2*100,2)</f>
        <v>95.29</v>
      </c>
      <c r="X1375" s="5" t="e">
        <f>stat_prod_calc_test_venusaur[[#This Row],[Column1]]=stat_prod_calc_test_venusaur[[#This Row],[sg_gl_%sp]]</f>
        <v>#N/A</v>
      </c>
      <c r="Y1375" s="5">
        <f>stat_prod_calc_test_venusaur[[#This Row],[ul_stat_product]]/$L$66*100</f>
        <v>97.490681520589689</v>
      </c>
      <c r="Z1375" s="5" t="e">
        <f>INDEX(sgStats[gl_rank],MATCH(stat_prod_calc_test_venusaur[[#This Row],[iv_str]],sgStats[ul_iv_string],0))</f>
        <v>#N/A</v>
      </c>
      <c r="AA1375" s="5" t="e">
        <f>stat_prod_calc_test_venusaur[[#This Row],[sg_ul_rank]]=stat_prod_calc_test_venusaur[[#This Row],[ul_rank]]</f>
        <v>#N/A</v>
      </c>
      <c r="AB1375" s="5">
        <f>ROUND(stat_prod_calc_test_venusaur[[#This Row],[ul_stat_product]],1)</f>
        <v>3854.5</v>
      </c>
      <c r="AC1375" s="5" t="e">
        <f>INDEX(sgStats[ul_prod],MATCH(stat_prod_calc_test_venusaur[[#This Row],[iv_str]],sgStats[ul_iv_string],0))</f>
        <v>#N/A</v>
      </c>
    </row>
    <row r="1376" spans="1:29" x14ac:dyDescent="0.25">
      <c r="A1376" s="5" t="s">
        <v>36</v>
      </c>
      <c r="B1376" s="5" t="s">
        <v>3532</v>
      </c>
      <c r="C1376">
        <v>20</v>
      </c>
      <c r="D1376">
        <v>1466</v>
      </c>
      <c r="E1376">
        <v>118</v>
      </c>
      <c r="F1376">
        <v>1726.029</v>
      </c>
      <c r="G1376">
        <v>3496</v>
      </c>
      <c r="H1376">
        <v>14.651999999999999</v>
      </c>
      <c r="I1376">
        <v>38</v>
      </c>
      <c r="J1376">
        <v>2493</v>
      </c>
      <c r="K1376">
        <v>155</v>
      </c>
      <c r="L1376">
        <v>3854.4920000000002</v>
      </c>
      <c r="M1376">
        <v>1374</v>
      </c>
      <c r="N1376">
        <v>64.247</v>
      </c>
      <c r="O1376">
        <v>3</v>
      </c>
      <c r="P1376" t="e">
        <f>INDEX(sgStats[gl_rank],MATCH(stat_prod_calc_test_venusaur[[#This Row],[iv_str]],sgStats[gl_iv_string],0))</f>
        <v>#N/A</v>
      </c>
      <c r="Q1376" t="e">
        <f>stat_prod_calc_test_venusaur[[#This Row],[sg_gl_rank]]=stat_prod_calc_test_venusaur[[#This Row],[gl_rank]]</f>
        <v>#N/A</v>
      </c>
      <c r="R1376">
        <f>ROUND(stat_prod_calc_test_venusaur[[#This Row],[gl_stat_product]],1)</f>
        <v>1726</v>
      </c>
      <c r="S1376" s="6" t="e">
        <f>INDEX(sgStats[gl_prod],MATCH(stat_prod_calc_test_venusaur[[#This Row],[iv_str]],sgStats[gl_iv_string],0))</f>
        <v>#N/A</v>
      </c>
      <c r="T1376" s="5">
        <f>ROUND(stat_prod_calc_test_venusaur[[#This Row],[gl_percent_rank]],2)</f>
        <v>14.65</v>
      </c>
      <c r="U1376" s="5" t="e">
        <f>INDEX(sgStats[gl_percent_sp],MATCH(stat_prod_calc_test_venusaur[[#This Row],[iv_str]],sgStats[gl_iv_string],0))</f>
        <v>#N/A</v>
      </c>
      <c r="V1376" s="5" t="e">
        <f>stat_prod_calc_test_venusaur[[#This Row],[my_gl_%sp]]=stat_prod_calc_test_venusaur[[#This Row],[sg_gl_%sp]]</f>
        <v>#N/A</v>
      </c>
      <c r="W1376" s="5">
        <f>ROUND(stat_prod_calc_test_venusaur[[#This Row],[gl_stat_product]]/$F$2*100,2)</f>
        <v>94.49</v>
      </c>
      <c r="X1376" s="5" t="e">
        <f>stat_prod_calc_test_venusaur[[#This Row],[Column1]]=stat_prod_calc_test_venusaur[[#This Row],[sg_gl_%sp]]</f>
        <v>#N/A</v>
      </c>
      <c r="Y1376" s="5">
        <f>stat_prod_calc_test_venusaur[[#This Row],[ul_stat_product]]/$L$66*100</f>
        <v>97.490681520589689</v>
      </c>
      <c r="Z1376" s="5" t="e">
        <f>INDEX(sgStats[gl_rank],MATCH(stat_prod_calc_test_venusaur[[#This Row],[iv_str]],sgStats[ul_iv_string],0))</f>
        <v>#N/A</v>
      </c>
      <c r="AA1376" s="5" t="e">
        <f>stat_prod_calc_test_venusaur[[#This Row],[sg_ul_rank]]=stat_prod_calc_test_venusaur[[#This Row],[ul_rank]]</f>
        <v>#N/A</v>
      </c>
      <c r="AB1376" s="5">
        <f>ROUND(stat_prod_calc_test_venusaur[[#This Row],[ul_stat_product]],1)</f>
        <v>3854.5</v>
      </c>
      <c r="AC1376" s="5" t="e">
        <f>INDEX(sgStats[ul_prod],MATCH(stat_prod_calc_test_venusaur[[#This Row],[iv_str]],sgStats[ul_iv_string],0))</f>
        <v>#N/A</v>
      </c>
    </row>
    <row r="1377" spans="1:29" x14ac:dyDescent="0.25">
      <c r="A1377" s="5" t="s">
        <v>36</v>
      </c>
      <c r="B1377" s="5" t="s">
        <v>2157</v>
      </c>
      <c r="C1377">
        <v>20.5</v>
      </c>
      <c r="D1377">
        <v>1477</v>
      </c>
      <c r="E1377">
        <v>119</v>
      </c>
      <c r="F1377">
        <v>1758.328</v>
      </c>
      <c r="G1377">
        <v>2121</v>
      </c>
      <c r="H1377">
        <v>48.204999999999998</v>
      </c>
      <c r="I1377">
        <v>39</v>
      </c>
      <c r="J1377">
        <v>2486</v>
      </c>
      <c r="K1377">
        <v>155</v>
      </c>
      <c r="L1377">
        <v>3854.47</v>
      </c>
      <c r="M1377">
        <v>1376</v>
      </c>
      <c r="N1377">
        <v>64.221000000000004</v>
      </c>
      <c r="O1377">
        <v>3</v>
      </c>
      <c r="P1377" t="e">
        <f>INDEX(sgStats[gl_rank],MATCH(stat_prod_calc_test_venusaur[[#This Row],[iv_str]],sgStats[gl_iv_string],0))</f>
        <v>#N/A</v>
      </c>
      <c r="Q1377" t="e">
        <f>stat_prod_calc_test_venusaur[[#This Row],[sg_gl_rank]]=stat_prod_calc_test_venusaur[[#This Row],[gl_rank]]</f>
        <v>#N/A</v>
      </c>
      <c r="R1377">
        <f>ROUND(stat_prod_calc_test_venusaur[[#This Row],[gl_stat_product]],1)</f>
        <v>1758.3</v>
      </c>
      <c r="S1377" s="6" t="e">
        <f>INDEX(sgStats[gl_prod],MATCH(stat_prod_calc_test_venusaur[[#This Row],[iv_str]],sgStats[gl_iv_string],0))</f>
        <v>#N/A</v>
      </c>
      <c r="T1377" s="5">
        <f>ROUND(stat_prod_calc_test_venusaur[[#This Row],[gl_percent_rank]],2)</f>
        <v>48.21</v>
      </c>
      <c r="U1377" s="5" t="e">
        <f>INDEX(sgStats[gl_percent_sp],MATCH(stat_prod_calc_test_venusaur[[#This Row],[iv_str]],sgStats[gl_iv_string],0))</f>
        <v>#N/A</v>
      </c>
      <c r="V1377" s="5" t="e">
        <f>stat_prod_calc_test_venusaur[[#This Row],[my_gl_%sp]]=stat_prod_calc_test_venusaur[[#This Row],[sg_gl_%sp]]</f>
        <v>#N/A</v>
      </c>
      <c r="W1377" s="5">
        <f>ROUND(stat_prod_calc_test_venusaur[[#This Row],[gl_stat_product]]/$F$2*100,2)</f>
        <v>96.26</v>
      </c>
      <c r="X1377" s="5" t="e">
        <f>stat_prod_calc_test_venusaur[[#This Row],[Column1]]=stat_prod_calc_test_venusaur[[#This Row],[sg_gl_%sp]]</f>
        <v>#N/A</v>
      </c>
      <c r="Y1377" s="5">
        <f>stat_prod_calc_test_venusaur[[#This Row],[ul_stat_product]]/$L$66*100</f>
        <v>97.490125080209609</v>
      </c>
      <c r="Z1377" s="5" t="e">
        <f>INDEX(sgStats[gl_rank],MATCH(stat_prod_calc_test_venusaur[[#This Row],[iv_str]],sgStats[ul_iv_string],0))</f>
        <v>#N/A</v>
      </c>
      <c r="AA1377" s="5" t="e">
        <f>stat_prod_calc_test_venusaur[[#This Row],[sg_ul_rank]]=stat_prod_calc_test_venusaur[[#This Row],[ul_rank]]</f>
        <v>#N/A</v>
      </c>
      <c r="AB1377" s="5">
        <f>ROUND(stat_prod_calc_test_venusaur[[#This Row],[ul_stat_product]],1)</f>
        <v>3854.5</v>
      </c>
      <c r="AC1377" s="5" t="e">
        <f>INDEX(sgStats[ul_prod],MATCH(stat_prod_calc_test_venusaur[[#This Row],[iv_str]],sgStats[ul_iv_string],0))</f>
        <v>#N/A</v>
      </c>
    </row>
    <row r="1378" spans="1:29" x14ac:dyDescent="0.25">
      <c r="A1378" s="5" t="s">
        <v>36</v>
      </c>
      <c r="B1378" s="5" t="s">
        <v>622</v>
      </c>
      <c r="C1378">
        <v>21</v>
      </c>
      <c r="D1378">
        <v>1494</v>
      </c>
      <c r="E1378">
        <v>118</v>
      </c>
      <c r="F1378">
        <v>1795.288</v>
      </c>
      <c r="G1378">
        <v>585</v>
      </c>
      <c r="H1378">
        <v>85.665000000000006</v>
      </c>
      <c r="I1378">
        <v>40</v>
      </c>
      <c r="J1378">
        <v>2490</v>
      </c>
      <c r="K1378">
        <v>152</v>
      </c>
      <c r="L1378">
        <v>3854.3719999999998</v>
      </c>
      <c r="M1378">
        <v>1377</v>
      </c>
      <c r="N1378">
        <v>64.168999999999997</v>
      </c>
      <c r="O1378">
        <v>3</v>
      </c>
      <c r="P1378" t="e">
        <f>INDEX(sgStats[gl_rank],MATCH(stat_prod_calc_test_venusaur[[#This Row],[iv_str]],sgStats[gl_iv_string],0))</f>
        <v>#N/A</v>
      </c>
      <c r="Q1378" t="e">
        <f>stat_prod_calc_test_venusaur[[#This Row],[sg_gl_rank]]=stat_prod_calc_test_venusaur[[#This Row],[gl_rank]]</f>
        <v>#N/A</v>
      </c>
      <c r="R1378">
        <f>ROUND(stat_prod_calc_test_venusaur[[#This Row],[gl_stat_product]],1)</f>
        <v>1795.3</v>
      </c>
      <c r="S1378" s="6" t="e">
        <f>INDEX(sgStats[gl_prod],MATCH(stat_prod_calc_test_venusaur[[#This Row],[iv_str]],sgStats[gl_iv_string],0))</f>
        <v>#N/A</v>
      </c>
      <c r="T1378" s="5">
        <f>ROUND(stat_prod_calc_test_venusaur[[#This Row],[gl_percent_rank]],2)</f>
        <v>85.67</v>
      </c>
      <c r="U1378" s="5" t="e">
        <f>INDEX(sgStats[gl_percent_sp],MATCH(stat_prod_calc_test_venusaur[[#This Row],[iv_str]],sgStats[gl_iv_string],0))</f>
        <v>#N/A</v>
      </c>
      <c r="V1378" s="5" t="e">
        <f>stat_prod_calc_test_venusaur[[#This Row],[my_gl_%sp]]=stat_prod_calc_test_venusaur[[#This Row],[sg_gl_%sp]]</f>
        <v>#N/A</v>
      </c>
      <c r="W1378" s="5">
        <f>ROUND(stat_prod_calc_test_venusaur[[#This Row],[gl_stat_product]]/$F$2*100,2)</f>
        <v>98.29</v>
      </c>
      <c r="X1378" s="5" t="e">
        <f>stat_prod_calc_test_venusaur[[#This Row],[Column1]]=stat_prod_calc_test_venusaur[[#This Row],[sg_gl_%sp]]</f>
        <v>#N/A</v>
      </c>
      <c r="Y1378" s="5">
        <f>stat_prod_calc_test_venusaur[[#This Row],[ul_stat_product]]/$L$66*100</f>
        <v>97.487646391243857</v>
      </c>
      <c r="Z1378" s="5" t="e">
        <f>INDEX(sgStats[gl_rank],MATCH(stat_prod_calc_test_venusaur[[#This Row],[iv_str]],sgStats[ul_iv_string],0))</f>
        <v>#N/A</v>
      </c>
      <c r="AA1378" s="5" t="e">
        <f>stat_prod_calc_test_venusaur[[#This Row],[sg_ul_rank]]=stat_prod_calc_test_venusaur[[#This Row],[ul_rank]]</f>
        <v>#N/A</v>
      </c>
      <c r="AB1378" s="5">
        <f>ROUND(stat_prod_calc_test_venusaur[[#This Row],[ul_stat_product]],1)</f>
        <v>3854.4</v>
      </c>
      <c r="AC1378" s="5" t="e">
        <f>INDEX(sgStats[ul_prod],MATCH(stat_prod_calc_test_venusaur[[#This Row],[iv_str]],sgStats[ul_iv_string],0))</f>
        <v>#N/A</v>
      </c>
    </row>
    <row r="1379" spans="1:29" x14ac:dyDescent="0.25">
      <c r="A1379" s="5" t="s">
        <v>36</v>
      </c>
      <c r="B1379" s="5" t="s">
        <v>728</v>
      </c>
      <c r="C1379">
        <v>21</v>
      </c>
      <c r="D1379">
        <v>1493</v>
      </c>
      <c r="E1379">
        <v>124</v>
      </c>
      <c r="F1379">
        <v>1792.2449999999999</v>
      </c>
      <c r="G1379">
        <v>691</v>
      </c>
      <c r="H1379">
        <v>83.126000000000005</v>
      </c>
      <c r="I1379">
        <v>40</v>
      </c>
      <c r="J1379">
        <v>2490</v>
      </c>
      <c r="K1379">
        <v>160</v>
      </c>
      <c r="L1379">
        <v>3854.3719999999998</v>
      </c>
      <c r="M1379">
        <v>1377</v>
      </c>
      <c r="N1379">
        <v>64.168999999999997</v>
      </c>
      <c r="O1379">
        <v>3</v>
      </c>
      <c r="P1379" t="e">
        <f>INDEX(sgStats[gl_rank],MATCH(stat_prod_calc_test_venusaur[[#This Row],[iv_str]],sgStats[gl_iv_string],0))</f>
        <v>#N/A</v>
      </c>
      <c r="Q1379" t="e">
        <f>stat_prod_calc_test_venusaur[[#This Row],[sg_gl_rank]]=stat_prod_calc_test_venusaur[[#This Row],[gl_rank]]</f>
        <v>#N/A</v>
      </c>
      <c r="R1379">
        <f>ROUND(stat_prod_calc_test_venusaur[[#This Row],[gl_stat_product]],1)</f>
        <v>1792.2</v>
      </c>
      <c r="S1379" s="6" t="e">
        <f>INDEX(sgStats[gl_prod],MATCH(stat_prod_calc_test_venusaur[[#This Row],[iv_str]],sgStats[gl_iv_string],0))</f>
        <v>#N/A</v>
      </c>
      <c r="T1379" s="5">
        <f>ROUND(stat_prod_calc_test_venusaur[[#This Row],[gl_percent_rank]],2)</f>
        <v>83.13</v>
      </c>
      <c r="U1379" s="5" t="e">
        <f>INDEX(sgStats[gl_percent_sp],MATCH(stat_prod_calc_test_venusaur[[#This Row],[iv_str]],sgStats[gl_iv_string],0))</f>
        <v>#N/A</v>
      </c>
      <c r="V1379" s="5" t="e">
        <f>stat_prod_calc_test_venusaur[[#This Row],[my_gl_%sp]]=stat_prod_calc_test_venusaur[[#This Row],[sg_gl_%sp]]</f>
        <v>#N/A</v>
      </c>
      <c r="W1379" s="5">
        <f>ROUND(stat_prod_calc_test_venusaur[[#This Row],[gl_stat_product]]/$F$2*100,2)</f>
        <v>98.12</v>
      </c>
      <c r="X1379" s="5" t="e">
        <f>stat_prod_calc_test_venusaur[[#This Row],[Column1]]=stat_prod_calc_test_venusaur[[#This Row],[sg_gl_%sp]]</f>
        <v>#N/A</v>
      </c>
      <c r="Y1379" s="5">
        <f>stat_prod_calc_test_venusaur[[#This Row],[ul_stat_product]]/$L$66*100</f>
        <v>97.487646391243857</v>
      </c>
      <c r="Z1379" s="5" t="e">
        <f>INDEX(sgStats[gl_rank],MATCH(stat_prod_calc_test_venusaur[[#This Row],[iv_str]],sgStats[ul_iv_string],0))</f>
        <v>#N/A</v>
      </c>
      <c r="AA1379" s="5" t="e">
        <f>stat_prod_calc_test_venusaur[[#This Row],[sg_ul_rank]]=stat_prod_calc_test_venusaur[[#This Row],[ul_rank]]</f>
        <v>#N/A</v>
      </c>
      <c r="AB1379" s="5">
        <f>ROUND(stat_prod_calc_test_venusaur[[#This Row],[ul_stat_product]],1)</f>
        <v>3854.4</v>
      </c>
      <c r="AC1379" s="5" t="e">
        <f>INDEX(sgStats[ul_prod],MATCH(stat_prod_calc_test_venusaur[[#This Row],[iv_str]],sgStats[ul_iv_string],0))</f>
        <v>#N/A</v>
      </c>
    </row>
    <row r="1380" spans="1:29" x14ac:dyDescent="0.25">
      <c r="A1380" s="5" t="s">
        <v>36</v>
      </c>
      <c r="B1380" s="5" t="s">
        <v>2632</v>
      </c>
      <c r="C1380">
        <v>19.5</v>
      </c>
      <c r="D1380">
        <v>1469</v>
      </c>
      <c r="E1380">
        <v>119</v>
      </c>
      <c r="F1380">
        <v>1748.4179999999999</v>
      </c>
      <c r="G1380">
        <v>2596</v>
      </c>
      <c r="H1380">
        <v>36.606000000000002</v>
      </c>
      <c r="I1380">
        <v>36</v>
      </c>
      <c r="J1380">
        <v>2486</v>
      </c>
      <c r="K1380">
        <v>155</v>
      </c>
      <c r="L1380">
        <v>3854.1750000000002</v>
      </c>
      <c r="M1380">
        <v>1379</v>
      </c>
      <c r="N1380">
        <v>64.143000000000001</v>
      </c>
      <c r="O1380">
        <v>3</v>
      </c>
      <c r="P1380" t="e">
        <f>INDEX(sgStats[gl_rank],MATCH(stat_prod_calc_test_venusaur[[#This Row],[iv_str]],sgStats[gl_iv_string],0))</f>
        <v>#N/A</v>
      </c>
      <c r="Q1380" t="e">
        <f>stat_prod_calc_test_venusaur[[#This Row],[sg_gl_rank]]=stat_prod_calc_test_venusaur[[#This Row],[gl_rank]]</f>
        <v>#N/A</v>
      </c>
      <c r="R1380">
        <f>ROUND(stat_prod_calc_test_venusaur[[#This Row],[gl_stat_product]],1)</f>
        <v>1748.4</v>
      </c>
      <c r="S1380" s="6" t="e">
        <f>INDEX(sgStats[gl_prod],MATCH(stat_prod_calc_test_venusaur[[#This Row],[iv_str]],sgStats[gl_iv_string],0))</f>
        <v>#N/A</v>
      </c>
      <c r="T1380" s="5">
        <f>ROUND(stat_prod_calc_test_venusaur[[#This Row],[gl_percent_rank]],2)</f>
        <v>36.61</v>
      </c>
      <c r="U1380" s="5" t="e">
        <f>INDEX(sgStats[gl_percent_sp],MATCH(stat_prod_calc_test_venusaur[[#This Row],[iv_str]],sgStats[gl_iv_string],0))</f>
        <v>#N/A</v>
      </c>
      <c r="V1380" s="5" t="e">
        <f>stat_prod_calc_test_venusaur[[#This Row],[my_gl_%sp]]=stat_prod_calc_test_venusaur[[#This Row],[sg_gl_%sp]]</f>
        <v>#N/A</v>
      </c>
      <c r="W1380" s="5">
        <f>ROUND(stat_prod_calc_test_venusaur[[#This Row],[gl_stat_product]]/$F$2*100,2)</f>
        <v>95.72</v>
      </c>
      <c r="X1380" s="5" t="e">
        <f>stat_prod_calc_test_venusaur[[#This Row],[Column1]]=stat_prod_calc_test_venusaur[[#This Row],[sg_gl_%sp]]</f>
        <v>#N/A</v>
      </c>
      <c r="Y1380" s="5">
        <f>stat_prod_calc_test_venusaur[[#This Row],[ul_stat_product]]/$L$66*100</f>
        <v>97.482663720567786</v>
      </c>
      <c r="Z1380" s="5" t="e">
        <f>INDEX(sgStats[gl_rank],MATCH(stat_prod_calc_test_venusaur[[#This Row],[iv_str]],sgStats[ul_iv_string],0))</f>
        <v>#N/A</v>
      </c>
      <c r="AA1380" s="5" t="e">
        <f>stat_prod_calc_test_venusaur[[#This Row],[sg_ul_rank]]=stat_prod_calc_test_venusaur[[#This Row],[ul_rank]]</f>
        <v>#N/A</v>
      </c>
      <c r="AB1380" s="5">
        <f>ROUND(stat_prod_calc_test_venusaur[[#This Row],[ul_stat_product]],1)</f>
        <v>3854.2</v>
      </c>
      <c r="AC1380" s="5" t="e">
        <f>INDEX(sgStats[ul_prod],MATCH(stat_prod_calc_test_venusaur[[#This Row],[iv_str]],sgStats[ul_iv_string],0))</f>
        <v>#N/A</v>
      </c>
    </row>
    <row r="1381" spans="1:29" x14ac:dyDescent="0.25">
      <c r="A1381" s="5" t="s">
        <v>36</v>
      </c>
      <c r="B1381" s="5" t="s">
        <v>3029</v>
      </c>
      <c r="C1381">
        <v>20</v>
      </c>
      <c r="D1381">
        <v>1469</v>
      </c>
      <c r="E1381">
        <v>122</v>
      </c>
      <c r="F1381">
        <v>1739.4739999999999</v>
      </c>
      <c r="G1381">
        <v>2993</v>
      </c>
      <c r="H1381">
        <v>26.934999999999999</v>
      </c>
      <c r="I1381">
        <v>38</v>
      </c>
      <c r="J1381">
        <v>2498</v>
      </c>
      <c r="K1381">
        <v>159</v>
      </c>
      <c r="L1381">
        <v>3854.1149999999998</v>
      </c>
      <c r="M1381">
        <v>1380</v>
      </c>
      <c r="N1381">
        <v>64.117000000000004</v>
      </c>
      <c r="O1381">
        <v>3</v>
      </c>
      <c r="P1381" t="e">
        <f>INDEX(sgStats[gl_rank],MATCH(stat_prod_calc_test_venusaur[[#This Row],[iv_str]],sgStats[gl_iv_string],0))</f>
        <v>#N/A</v>
      </c>
      <c r="Q1381" t="e">
        <f>stat_prod_calc_test_venusaur[[#This Row],[sg_gl_rank]]=stat_prod_calc_test_venusaur[[#This Row],[gl_rank]]</f>
        <v>#N/A</v>
      </c>
      <c r="R1381">
        <f>ROUND(stat_prod_calc_test_venusaur[[#This Row],[gl_stat_product]],1)</f>
        <v>1739.5</v>
      </c>
      <c r="S1381" s="6" t="e">
        <f>INDEX(sgStats[gl_prod],MATCH(stat_prod_calc_test_venusaur[[#This Row],[iv_str]],sgStats[gl_iv_string],0))</f>
        <v>#N/A</v>
      </c>
      <c r="T1381" s="5">
        <f>ROUND(stat_prod_calc_test_venusaur[[#This Row],[gl_percent_rank]],2)</f>
        <v>26.94</v>
      </c>
      <c r="U1381" s="5" t="e">
        <f>INDEX(sgStats[gl_percent_sp],MATCH(stat_prod_calc_test_venusaur[[#This Row],[iv_str]],sgStats[gl_iv_string],0))</f>
        <v>#N/A</v>
      </c>
      <c r="V1381" s="5" t="e">
        <f>stat_prod_calc_test_venusaur[[#This Row],[my_gl_%sp]]=stat_prod_calc_test_venusaur[[#This Row],[sg_gl_%sp]]</f>
        <v>#N/A</v>
      </c>
      <c r="W1381" s="5">
        <f>ROUND(stat_prod_calc_test_venusaur[[#This Row],[gl_stat_product]]/$F$2*100,2)</f>
        <v>95.23</v>
      </c>
      <c r="X1381" s="5" t="e">
        <f>stat_prod_calc_test_venusaur[[#This Row],[Column1]]=stat_prod_calc_test_venusaur[[#This Row],[sg_gl_%sp]]</f>
        <v>#N/A</v>
      </c>
      <c r="Y1381" s="5">
        <f>stat_prod_calc_test_venusaur[[#This Row],[ul_stat_product]]/$L$66*100</f>
        <v>97.481146155894862</v>
      </c>
      <c r="Z1381" s="5" t="e">
        <f>INDEX(sgStats[gl_rank],MATCH(stat_prod_calc_test_venusaur[[#This Row],[iv_str]],sgStats[ul_iv_string],0))</f>
        <v>#N/A</v>
      </c>
      <c r="AA1381" s="5" t="e">
        <f>stat_prod_calc_test_venusaur[[#This Row],[sg_ul_rank]]=stat_prod_calc_test_venusaur[[#This Row],[ul_rank]]</f>
        <v>#N/A</v>
      </c>
      <c r="AB1381" s="5">
        <f>ROUND(stat_prod_calc_test_venusaur[[#This Row],[ul_stat_product]],1)</f>
        <v>3854.1</v>
      </c>
      <c r="AC1381" s="5" t="e">
        <f>INDEX(sgStats[ul_prod],MATCH(stat_prod_calc_test_venusaur[[#This Row],[iv_str]],sgStats[ul_iv_string],0))</f>
        <v>#N/A</v>
      </c>
    </row>
    <row r="1382" spans="1:29" x14ac:dyDescent="0.25">
      <c r="A1382" s="5" t="s">
        <v>36</v>
      </c>
      <c r="B1382" s="5" t="s">
        <v>2209</v>
      </c>
      <c r="C1382">
        <v>20.5</v>
      </c>
      <c r="D1382">
        <v>1477</v>
      </c>
      <c r="E1382">
        <v>122</v>
      </c>
      <c r="F1382">
        <v>1757.134</v>
      </c>
      <c r="G1382">
        <v>2173</v>
      </c>
      <c r="H1382">
        <v>46.935000000000002</v>
      </c>
      <c r="I1382">
        <v>39</v>
      </c>
      <c r="J1382">
        <v>2485</v>
      </c>
      <c r="K1382">
        <v>159</v>
      </c>
      <c r="L1382">
        <v>3854.0929999999998</v>
      </c>
      <c r="M1382">
        <v>1381</v>
      </c>
      <c r="N1382">
        <v>64.090999999999994</v>
      </c>
      <c r="O1382">
        <v>3</v>
      </c>
      <c r="P1382" t="e">
        <f>INDEX(sgStats[gl_rank],MATCH(stat_prod_calc_test_venusaur[[#This Row],[iv_str]],sgStats[gl_iv_string],0))</f>
        <v>#N/A</v>
      </c>
      <c r="Q1382" t="e">
        <f>stat_prod_calc_test_venusaur[[#This Row],[sg_gl_rank]]=stat_prod_calc_test_venusaur[[#This Row],[gl_rank]]</f>
        <v>#N/A</v>
      </c>
      <c r="R1382">
        <f>ROUND(stat_prod_calc_test_venusaur[[#This Row],[gl_stat_product]],1)</f>
        <v>1757.1</v>
      </c>
      <c r="S1382" s="6" t="e">
        <f>INDEX(sgStats[gl_prod],MATCH(stat_prod_calc_test_venusaur[[#This Row],[iv_str]],sgStats[gl_iv_string],0))</f>
        <v>#N/A</v>
      </c>
      <c r="T1382" s="5">
        <f>ROUND(stat_prod_calc_test_venusaur[[#This Row],[gl_percent_rank]],2)</f>
        <v>46.94</v>
      </c>
      <c r="U1382" s="5" t="e">
        <f>INDEX(sgStats[gl_percent_sp],MATCH(stat_prod_calc_test_venusaur[[#This Row],[iv_str]],sgStats[gl_iv_string],0))</f>
        <v>#N/A</v>
      </c>
      <c r="V1382" s="5" t="e">
        <f>stat_prod_calc_test_venusaur[[#This Row],[my_gl_%sp]]=stat_prod_calc_test_venusaur[[#This Row],[sg_gl_%sp]]</f>
        <v>#N/A</v>
      </c>
      <c r="W1382" s="5">
        <f>ROUND(stat_prod_calc_test_venusaur[[#This Row],[gl_stat_product]]/$F$2*100,2)</f>
        <v>96.2</v>
      </c>
      <c r="X1382" s="5" t="e">
        <f>stat_prod_calc_test_venusaur[[#This Row],[Column1]]=stat_prod_calc_test_venusaur[[#This Row],[sg_gl_%sp]]</f>
        <v>#N/A</v>
      </c>
      <c r="Y1382" s="5">
        <f>stat_prod_calc_test_venusaur[[#This Row],[ul_stat_product]]/$L$66*100</f>
        <v>97.480589715514796</v>
      </c>
      <c r="Z1382" s="5" t="e">
        <f>INDEX(sgStats[gl_rank],MATCH(stat_prod_calc_test_venusaur[[#This Row],[iv_str]],sgStats[ul_iv_string],0))</f>
        <v>#N/A</v>
      </c>
      <c r="AA1382" s="5" t="e">
        <f>stat_prod_calc_test_venusaur[[#This Row],[sg_ul_rank]]=stat_prod_calc_test_venusaur[[#This Row],[ul_rank]]</f>
        <v>#N/A</v>
      </c>
      <c r="AB1382" s="5">
        <f>ROUND(stat_prod_calc_test_venusaur[[#This Row],[ul_stat_product]],1)</f>
        <v>3854.1</v>
      </c>
      <c r="AC1382" s="5" t="e">
        <f>INDEX(sgStats[ul_prod],MATCH(stat_prod_calc_test_venusaur[[#This Row],[iv_str]],sgStats[ul_iv_string],0))</f>
        <v>#N/A</v>
      </c>
    </row>
    <row r="1383" spans="1:29" x14ac:dyDescent="0.25">
      <c r="A1383" s="5" t="s">
        <v>36</v>
      </c>
      <c r="B1383" s="5" t="s">
        <v>629</v>
      </c>
      <c r="C1383">
        <v>21</v>
      </c>
      <c r="D1383">
        <v>1498</v>
      </c>
      <c r="E1383">
        <v>118</v>
      </c>
      <c r="F1383">
        <v>1795.1110000000001</v>
      </c>
      <c r="G1383">
        <v>593</v>
      </c>
      <c r="H1383">
        <v>85.495000000000005</v>
      </c>
      <c r="I1383">
        <v>40</v>
      </c>
      <c r="J1383">
        <v>2497</v>
      </c>
      <c r="K1383">
        <v>152</v>
      </c>
      <c r="L1383">
        <v>3853.9920000000002</v>
      </c>
      <c r="M1383">
        <v>1382</v>
      </c>
      <c r="N1383">
        <v>64.064999999999998</v>
      </c>
      <c r="O1383">
        <v>3</v>
      </c>
      <c r="P1383" t="e">
        <f>INDEX(sgStats[gl_rank],MATCH(stat_prod_calc_test_venusaur[[#This Row],[iv_str]],sgStats[gl_iv_string],0))</f>
        <v>#N/A</v>
      </c>
      <c r="Q1383" t="e">
        <f>stat_prod_calc_test_venusaur[[#This Row],[sg_gl_rank]]=stat_prod_calc_test_venusaur[[#This Row],[gl_rank]]</f>
        <v>#N/A</v>
      </c>
      <c r="R1383">
        <f>ROUND(stat_prod_calc_test_venusaur[[#This Row],[gl_stat_product]],1)</f>
        <v>1795.1</v>
      </c>
      <c r="S1383" s="6" t="e">
        <f>INDEX(sgStats[gl_prod],MATCH(stat_prod_calc_test_venusaur[[#This Row],[iv_str]],sgStats[gl_iv_string],0))</f>
        <v>#N/A</v>
      </c>
      <c r="T1383" s="5">
        <f>ROUND(stat_prod_calc_test_venusaur[[#This Row],[gl_percent_rank]],2)</f>
        <v>85.5</v>
      </c>
      <c r="U1383" s="5" t="e">
        <f>INDEX(sgStats[gl_percent_sp],MATCH(stat_prod_calc_test_venusaur[[#This Row],[iv_str]],sgStats[gl_iv_string],0))</f>
        <v>#N/A</v>
      </c>
      <c r="V1383" s="5" t="e">
        <f>stat_prod_calc_test_venusaur[[#This Row],[my_gl_%sp]]=stat_prod_calc_test_venusaur[[#This Row],[sg_gl_%sp]]</f>
        <v>#N/A</v>
      </c>
      <c r="W1383" s="5">
        <f>ROUND(stat_prod_calc_test_venusaur[[#This Row],[gl_stat_product]]/$F$2*100,2)</f>
        <v>98.28</v>
      </c>
      <c r="X1383" s="5" t="e">
        <f>stat_prod_calc_test_venusaur[[#This Row],[Column1]]=stat_prod_calc_test_venusaur[[#This Row],[sg_gl_%sp]]</f>
        <v>#N/A</v>
      </c>
      <c r="Y1383" s="5">
        <f>stat_prod_calc_test_venusaur[[#This Row],[ul_stat_product]]/$L$66*100</f>
        <v>97.478035148315385</v>
      </c>
      <c r="Z1383" s="5" t="e">
        <f>INDEX(sgStats[gl_rank],MATCH(stat_prod_calc_test_venusaur[[#This Row],[iv_str]],sgStats[ul_iv_string],0))</f>
        <v>#N/A</v>
      </c>
      <c r="AA1383" s="5" t="e">
        <f>stat_prod_calc_test_venusaur[[#This Row],[sg_ul_rank]]=stat_prod_calc_test_venusaur[[#This Row],[ul_rank]]</f>
        <v>#N/A</v>
      </c>
      <c r="AB1383" s="5">
        <f>ROUND(stat_prod_calc_test_venusaur[[#This Row],[ul_stat_product]],1)</f>
        <v>3854</v>
      </c>
      <c r="AC1383" s="5" t="e">
        <f>INDEX(sgStats[ul_prod],MATCH(stat_prod_calc_test_venusaur[[#This Row],[iv_str]],sgStats[ul_iv_string],0))</f>
        <v>#N/A</v>
      </c>
    </row>
    <row r="1384" spans="1:29" x14ac:dyDescent="0.25">
      <c r="A1384" s="5" t="s">
        <v>36</v>
      </c>
      <c r="B1384" s="5" t="s">
        <v>3102</v>
      </c>
      <c r="C1384">
        <v>20.5</v>
      </c>
      <c r="D1384">
        <v>1466</v>
      </c>
      <c r="E1384">
        <v>120</v>
      </c>
      <c r="F1384">
        <v>1737.6790000000001</v>
      </c>
      <c r="G1384">
        <v>3064</v>
      </c>
      <c r="H1384">
        <v>25.128</v>
      </c>
      <c r="I1384">
        <v>39.5</v>
      </c>
      <c r="J1384">
        <v>2485</v>
      </c>
      <c r="K1384">
        <v>157</v>
      </c>
      <c r="L1384">
        <v>3853.9169999999999</v>
      </c>
      <c r="M1384">
        <v>1383</v>
      </c>
      <c r="N1384">
        <v>64.039000000000001</v>
      </c>
      <c r="O1384">
        <v>3</v>
      </c>
      <c r="P1384" t="e">
        <f>INDEX(sgStats[gl_rank],MATCH(stat_prod_calc_test_venusaur[[#This Row],[iv_str]],sgStats[gl_iv_string],0))</f>
        <v>#N/A</v>
      </c>
      <c r="Q1384" t="e">
        <f>stat_prod_calc_test_venusaur[[#This Row],[sg_gl_rank]]=stat_prod_calc_test_venusaur[[#This Row],[gl_rank]]</f>
        <v>#N/A</v>
      </c>
      <c r="R1384">
        <f>ROUND(stat_prod_calc_test_venusaur[[#This Row],[gl_stat_product]],1)</f>
        <v>1737.7</v>
      </c>
      <c r="S1384" s="6" t="e">
        <f>INDEX(sgStats[gl_prod],MATCH(stat_prod_calc_test_venusaur[[#This Row],[iv_str]],sgStats[gl_iv_string],0))</f>
        <v>#N/A</v>
      </c>
      <c r="T1384" s="5">
        <f>ROUND(stat_prod_calc_test_venusaur[[#This Row],[gl_percent_rank]],2)</f>
        <v>25.13</v>
      </c>
      <c r="U1384" s="5" t="e">
        <f>INDEX(sgStats[gl_percent_sp],MATCH(stat_prod_calc_test_venusaur[[#This Row],[iv_str]],sgStats[gl_iv_string],0))</f>
        <v>#N/A</v>
      </c>
      <c r="V1384" s="5" t="e">
        <f>stat_prod_calc_test_venusaur[[#This Row],[my_gl_%sp]]=stat_prod_calc_test_venusaur[[#This Row],[sg_gl_%sp]]</f>
        <v>#N/A</v>
      </c>
      <c r="W1384" s="5">
        <f>ROUND(stat_prod_calc_test_venusaur[[#This Row],[gl_stat_product]]/$F$2*100,2)</f>
        <v>95.13</v>
      </c>
      <c r="X1384" s="5" t="e">
        <f>stat_prod_calc_test_venusaur[[#This Row],[Column1]]=stat_prod_calc_test_venusaur[[#This Row],[sg_gl_%sp]]</f>
        <v>#N/A</v>
      </c>
      <c r="Y1384" s="5">
        <f>stat_prod_calc_test_venusaur[[#This Row],[ul_stat_product]]/$L$66*100</f>
        <v>97.476138192474252</v>
      </c>
      <c r="Z1384" s="5" t="e">
        <f>INDEX(sgStats[gl_rank],MATCH(stat_prod_calc_test_venusaur[[#This Row],[iv_str]],sgStats[ul_iv_string],0))</f>
        <v>#N/A</v>
      </c>
      <c r="AA1384" s="5" t="e">
        <f>stat_prod_calc_test_venusaur[[#This Row],[sg_ul_rank]]=stat_prod_calc_test_venusaur[[#This Row],[ul_rank]]</f>
        <v>#N/A</v>
      </c>
      <c r="AB1384" s="5">
        <f>ROUND(stat_prod_calc_test_venusaur[[#This Row],[ul_stat_product]],1)</f>
        <v>3853.9</v>
      </c>
      <c r="AC1384" s="5" t="e">
        <f>INDEX(sgStats[ul_prod],MATCH(stat_prod_calc_test_venusaur[[#This Row],[iv_str]],sgStats[ul_iv_string],0))</f>
        <v>#N/A</v>
      </c>
    </row>
    <row r="1385" spans="1:29" x14ac:dyDescent="0.25">
      <c r="A1385" s="5" t="s">
        <v>36</v>
      </c>
      <c r="B1385" s="5" t="s">
        <v>3481</v>
      </c>
      <c r="C1385">
        <v>19.5</v>
      </c>
      <c r="D1385">
        <v>1464</v>
      </c>
      <c r="E1385">
        <v>120</v>
      </c>
      <c r="F1385">
        <v>1727.451</v>
      </c>
      <c r="G1385">
        <v>3444</v>
      </c>
      <c r="H1385">
        <v>15.897</v>
      </c>
      <c r="I1385">
        <v>36.5</v>
      </c>
      <c r="J1385">
        <v>2497</v>
      </c>
      <c r="K1385">
        <v>157</v>
      </c>
      <c r="L1385">
        <v>3853.913</v>
      </c>
      <c r="M1385">
        <v>1384</v>
      </c>
      <c r="N1385">
        <v>64.012</v>
      </c>
      <c r="O1385">
        <v>3</v>
      </c>
      <c r="P1385" t="e">
        <f>INDEX(sgStats[gl_rank],MATCH(stat_prod_calc_test_venusaur[[#This Row],[iv_str]],sgStats[gl_iv_string],0))</f>
        <v>#N/A</v>
      </c>
      <c r="Q1385" t="e">
        <f>stat_prod_calc_test_venusaur[[#This Row],[sg_gl_rank]]=stat_prod_calc_test_venusaur[[#This Row],[gl_rank]]</f>
        <v>#N/A</v>
      </c>
      <c r="R1385">
        <f>ROUND(stat_prod_calc_test_venusaur[[#This Row],[gl_stat_product]],1)</f>
        <v>1727.5</v>
      </c>
      <c r="S1385" s="6" t="e">
        <f>INDEX(sgStats[gl_prod],MATCH(stat_prod_calc_test_venusaur[[#This Row],[iv_str]],sgStats[gl_iv_string],0))</f>
        <v>#N/A</v>
      </c>
      <c r="T1385" s="5">
        <f>ROUND(stat_prod_calc_test_venusaur[[#This Row],[gl_percent_rank]],2)</f>
        <v>15.9</v>
      </c>
      <c r="U1385" s="5" t="e">
        <f>INDEX(sgStats[gl_percent_sp],MATCH(stat_prod_calc_test_venusaur[[#This Row],[iv_str]],sgStats[gl_iv_string],0))</f>
        <v>#N/A</v>
      </c>
      <c r="V1385" s="5" t="e">
        <f>stat_prod_calc_test_venusaur[[#This Row],[my_gl_%sp]]=stat_prod_calc_test_venusaur[[#This Row],[sg_gl_%sp]]</f>
        <v>#N/A</v>
      </c>
      <c r="W1385" s="5">
        <f>ROUND(stat_prod_calc_test_venusaur[[#This Row],[gl_stat_product]]/$F$2*100,2)</f>
        <v>94.57</v>
      </c>
      <c r="X1385" s="5" t="e">
        <f>stat_prod_calc_test_venusaur[[#This Row],[Column1]]=stat_prod_calc_test_venusaur[[#This Row],[sg_gl_%sp]]</f>
        <v>#N/A</v>
      </c>
      <c r="Y1385" s="5">
        <f>stat_prod_calc_test_venusaur[[#This Row],[ul_stat_product]]/$L$66*100</f>
        <v>97.476037021496055</v>
      </c>
      <c r="Z1385" s="5" t="e">
        <f>INDEX(sgStats[gl_rank],MATCH(stat_prod_calc_test_venusaur[[#This Row],[iv_str]],sgStats[ul_iv_string],0))</f>
        <v>#N/A</v>
      </c>
      <c r="AA1385" s="5" t="e">
        <f>stat_prod_calc_test_venusaur[[#This Row],[sg_ul_rank]]=stat_prod_calc_test_venusaur[[#This Row],[ul_rank]]</f>
        <v>#N/A</v>
      </c>
      <c r="AB1385" s="5">
        <f>ROUND(stat_prod_calc_test_venusaur[[#This Row],[ul_stat_product]],1)</f>
        <v>3853.9</v>
      </c>
      <c r="AC1385" s="5" t="e">
        <f>INDEX(sgStats[ul_prod],MATCH(stat_prod_calc_test_venusaur[[#This Row],[iv_str]],sgStats[ul_iv_string],0))</f>
        <v>#N/A</v>
      </c>
    </row>
    <row r="1386" spans="1:29" x14ac:dyDescent="0.25">
      <c r="A1386" s="5" t="s">
        <v>36</v>
      </c>
      <c r="B1386" s="5" t="s">
        <v>1117</v>
      </c>
      <c r="C1386">
        <v>20</v>
      </c>
      <c r="D1386">
        <v>1491</v>
      </c>
      <c r="E1386">
        <v>120</v>
      </c>
      <c r="F1386">
        <v>1781.193</v>
      </c>
      <c r="G1386">
        <v>1080</v>
      </c>
      <c r="H1386">
        <v>73.626000000000005</v>
      </c>
      <c r="I1386">
        <v>37</v>
      </c>
      <c r="J1386">
        <v>2498</v>
      </c>
      <c r="K1386">
        <v>155</v>
      </c>
      <c r="L1386">
        <v>3853.8919999999998</v>
      </c>
      <c r="M1386">
        <v>1385</v>
      </c>
      <c r="N1386">
        <v>63.985999999999997</v>
      </c>
      <c r="O1386">
        <v>3</v>
      </c>
      <c r="P1386" t="e">
        <f>INDEX(sgStats[gl_rank],MATCH(stat_prod_calc_test_venusaur[[#This Row],[iv_str]],sgStats[gl_iv_string],0))</f>
        <v>#N/A</v>
      </c>
      <c r="Q1386" t="e">
        <f>stat_prod_calc_test_venusaur[[#This Row],[sg_gl_rank]]=stat_prod_calc_test_venusaur[[#This Row],[gl_rank]]</f>
        <v>#N/A</v>
      </c>
      <c r="R1386">
        <f>ROUND(stat_prod_calc_test_venusaur[[#This Row],[gl_stat_product]],1)</f>
        <v>1781.2</v>
      </c>
      <c r="S1386" s="6" t="e">
        <f>INDEX(sgStats[gl_prod],MATCH(stat_prod_calc_test_venusaur[[#This Row],[iv_str]],sgStats[gl_iv_string],0))</f>
        <v>#N/A</v>
      </c>
      <c r="T1386" s="5">
        <f>ROUND(stat_prod_calc_test_venusaur[[#This Row],[gl_percent_rank]],2)</f>
        <v>73.63</v>
      </c>
      <c r="U1386" s="5" t="e">
        <f>INDEX(sgStats[gl_percent_sp],MATCH(stat_prod_calc_test_venusaur[[#This Row],[iv_str]],sgStats[gl_iv_string],0))</f>
        <v>#N/A</v>
      </c>
      <c r="V1386" s="5" t="e">
        <f>stat_prod_calc_test_venusaur[[#This Row],[my_gl_%sp]]=stat_prod_calc_test_venusaur[[#This Row],[sg_gl_%sp]]</f>
        <v>#N/A</v>
      </c>
      <c r="W1386" s="5">
        <f>ROUND(stat_prod_calc_test_venusaur[[#This Row],[gl_stat_product]]/$F$2*100,2)</f>
        <v>97.51</v>
      </c>
      <c r="X1386" s="5" t="e">
        <f>stat_prod_calc_test_venusaur[[#This Row],[Column1]]=stat_prod_calc_test_venusaur[[#This Row],[sg_gl_%sp]]</f>
        <v>#N/A</v>
      </c>
      <c r="Y1386" s="5">
        <f>stat_prod_calc_test_venusaur[[#This Row],[ul_stat_product]]/$L$66*100</f>
        <v>97.475505873860527</v>
      </c>
      <c r="Z1386" s="5" t="e">
        <f>INDEX(sgStats[gl_rank],MATCH(stat_prod_calc_test_venusaur[[#This Row],[iv_str]],sgStats[ul_iv_string],0))</f>
        <v>#N/A</v>
      </c>
      <c r="AA1386" s="5" t="e">
        <f>stat_prod_calc_test_venusaur[[#This Row],[sg_ul_rank]]=stat_prod_calc_test_venusaur[[#This Row],[ul_rank]]</f>
        <v>#N/A</v>
      </c>
      <c r="AB1386" s="5">
        <f>ROUND(stat_prod_calc_test_venusaur[[#This Row],[ul_stat_product]],1)</f>
        <v>3853.9</v>
      </c>
      <c r="AC1386" s="5" t="e">
        <f>INDEX(sgStats[ul_prod],MATCH(stat_prod_calc_test_venusaur[[#This Row],[iv_str]],sgStats[ul_iv_string],0))</f>
        <v>#N/A</v>
      </c>
    </row>
    <row r="1387" spans="1:29" x14ac:dyDescent="0.25">
      <c r="A1387" s="5" t="s">
        <v>36</v>
      </c>
      <c r="B1387" s="5" t="s">
        <v>165</v>
      </c>
      <c r="C1387">
        <v>21.5</v>
      </c>
      <c r="D1387">
        <v>1499</v>
      </c>
      <c r="E1387">
        <v>126</v>
      </c>
      <c r="F1387">
        <v>1818.1659999999999</v>
      </c>
      <c r="G1387">
        <v>129</v>
      </c>
      <c r="H1387">
        <v>96.873999999999995</v>
      </c>
      <c r="I1387">
        <v>41</v>
      </c>
      <c r="J1387">
        <v>2471</v>
      </c>
      <c r="K1387">
        <v>162</v>
      </c>
      <c r="L1387">
        <v>3853.8240000000001</v>
      </c>
      <c r="M1387">
        <v>1386</v>
      </c>
      <c r="N1387">
        <v>63.96</v>
      </c>
      <c r="O1387">
        <v>3</v>
      </c>
      <c r="P1387">
        <f>INDEX(sgStats[gl_rank],MATCH(stat_prod_calc_test_venusaur[[#This Row],[iv_str]],sgStats[gl_iv_string],0))</f>
        <v>129</v>
      </c>
      <c r="Q1387" t="b">
        <f>stat_prod_calc_test_venusaur[[#This Row],[sg_gl_rank]]=stat_prod_calc_test_venusaur[[#This Row],[gl_rank]]</f>
        <v>1</v>
      </c>
      <c r="R1387">
        <f>ROUND(stat_prod_calc_test_venusaur[[#This Row],[gl_stat_product]],1)</f>
        <v>1818.2</v>
      </c>
      <c r="S1387" s="6">
        <f>INDEX(sgStats[gl_prod],MATCH(stat_prod_calc_test_venusaur[[#This Row],[iv_str]],sgStats[gl_iv_string],0))</f>
        <v>1818.2</v>
      </c>
      <c r="T1387" s="5">
        <f>ROUND(stat_prod_calc_test_venusaur[[#This Row],[gl_percent_rank]],2)</f>
        <v>96.87</v>
      </c>
      <c r="U1387" s="5">
        <f>INDEX(sgStats[gl_percent_sp],MATCH(stat_prod_calc_test_venusaur[[#This Row],[iv_str]],sgStats[gl_iv_string],0))</f>
        <v>98.14</v>
      </c>
      <c r="V1387" s="5" t="b">
        <f>stat_prod_calc_test_venusaur[[#This Row],[my_gl_%sp]]=stat_prod_calc_test_venusaur[[#This Row],[sg_gl_%sp]]</f>
        <v>0</v>
      </c>
      <c r="W1387" s="5">
        <f>ROUND(stat_prod_calc_test_venusaur[[#This Row],[gl_stat_product]]/$F$2*100,2)</f>
        <v>99.54</v>
      </c>
      <c r="X1387" s="5" t="b">
        <f>stat_prod_calc_test_venusaur[[#This Row],[Column1]]=stat_prod_calc_test_venusaur[[#This Row],[sg_gl_%sp]]</f>
        <v>0</v>
      </c>
      <c r="Y1387" s="5">
        <f>stat_prod_calc_test_venusaur[[#This Row],[ul_stat_product]]/$L$66*100</f>
        <v>97.473785967231237</v>
      </c>
      <c r="Z1387" s="5" t="e">
        <f>INDEX(sgStats[gl_rank],MATCH(stat_prod_calc_test_venusaur[[#This Row],[iv_str]],sgStats[ul_iv_string],0))</f>
        <v>#N/A</v>
      </c>
      <c r="AA1387" s="5" t="e">
        <f>stat_prod_calc_test_venusaur[[#This Row],[sg_ul_rank]]=stat_prod_calc_test_venusaur[[#This Row],[ul_rank]]</f>
        <v>#N/A</v>
      </c>
      <c r="AB1387" s="5">
        <f>ROUND(stat_prod_calc_test_venusaur[[#This Row],[ul_stat_product]],1)</f>
        <v>3853.8</v>
      </c>
      <c r="AC1387" s="5" t="e">
        <f>INDEX(sgStats[ul_prod],MATCH(stat_prod_calc_test_venusaur[[#This Row],[iv_str]],sgStats[ul_iv_string],0))</f>
        <v>#N/A</v>
      </c>
    </row>
    <row r="1388" spans="1:29" x14ac:dyDescent="0.25">
      <c r="A1388" s="5" t="s">
        <v>36</v>
      </c>
      <c r="B1388" s="5" t="s">
        <v>2172</v>
      </c>
      <c r="C1388">
        <v>20.5</v>
      </c>
      <c r="D1388">
        <v>1481</v>
      </c>
      <c r="E1388">
        <v>119</v>
      </c>
      <c r="F1388">
        <v>1758.0229999999999</v>
      </c>
      <c r="G1388">
        <v>2136</v>
      </c>
      <c r="H1388">
        <v>47.838999999999999</v>
      </c>
      <c r="I1388">
        <v>39</v>
      </c>
      <c r="J1388">
        <v>2492</v>
      </c>
      <c r="K1388">
        <v>155</v>
      </c>
      <c r="L1388">
        <v>3853.8020000000001</v>
      </c>
      <c r="M1388">
        <v>1387</v>
      </c>
      <c r="N1388">
        <v>63.933999999999997</v>
      </c>
      <c r="O1388">
        <v>3</v>
      </c>
      <c r="P1388" t="e">
        <f>INDEX(sgStats[gl_rank],MATCH(stat_prod_calc_test_venusaur[[#This Row],[iv_str]],sgStats[gl_iv_string],0))</f>
        <v>#N/A</v>
      </c>
      <c r="Q1388" t="e">
        <f>stat_prod_calc_test_venusaur[[#This Row],[sg_gl_rank]]=stat_prod_calc_test_venusaur[[#This Row],[gl_rank]]</f>
        <v>#N/A</v>
      </c>
      <c r="R1388">
        <f>ROUND(stat_prod_calc_test_venusaur[[#This Row],[gl_stat_product]],1)</f>
        <v>1758</v>
      </c>
      <c r="S1388" s="6" t="e">
        <f>INDEX(sgStats[gl_prod],MATCH(stat_prod_calc_test_venusaur[[#This Row],[iv_str]],sgStats[gl_iv_string],0))</f>
        <v>#N/A</v>
      </c>
      <c r="T1388" s="5">
        <f>ROUND(stat_prod_calc_test_venusaur[[#This Row],[gl_percent_rank]],2)</f>
        <v>47.84</v>
      </c>
      <c r="U1388" s="5" t="e">
        <f>INDEX(sgStats[gl_percent_sp],MATCH(stat_prod_calc_test_venusaur[[#This Row],[iv_str]],sgStats[gl_iv_string],0))</f>
        <v>#N/A</v>
      </c>
      <c r="V1388" s="5" t="e">
        <f>stat_prod_calc_test_venusaur[[#This Row],[my_gl_%sp]]=stat_prod_calc_test_venusaur[[#This Row],[sg_gl_%sp]]</f>
        <v>#N/A</v>
      </c>
      <c r="W1388" s="5">
        <f>ROUND(stat_prod_calc_test_venusaur[[#This Row],[gl_stat_product]]/$F$2*100,2)</f>
        <v>96.25</v>
      </c>
      <c r="X1388" s="5" t="e">
        <f>stat_prod_calc_test_venusaur[[#This Row],[Column1]]=stat_prod_calc_test_venusaur[[#This Row],[sg_gl_%sp]]</f>
        <v>#N/A</v>
      </c>
      <c r="Y1388" s="5">
        <f>stat_prod_calc_test_venusaur[[#This Row],[ul_stat_product]]/$L$66*100</f>
        <v>97.473229526851156</v>
      </c>
      <c r="Z1388" s="5" t="e">
        <f>INDEX(sgStats[gl_rank],MATCH(stat_prod_calc_test_venusaur[[#This Row],[iv_str]],sgStats[ul_iv_string],0))</f>
        <v>#N/A</v>
      </c>
      <c r="AA1388" s="5" t="e">
        <f>stat_prod_calc_test_venusaur[[#This Row],[sg_ul_rank]]=stat_prod_calc_test_venusaur[[#This Row],[ul_rank]]</f>
        <v>#N/A</v>
      </c>
      <c r="AB1388" s="5">
        <f>ROUND(stat_prod_calc_test_venusaur[[#This Row],[ul_stat_product]],1)</f>
        <v>3853.8</v>
      </c>
      <c r="AC1388" s="5" t="e">
        <f>INDEX(sgStats[ul_prod],MATCH(stat_prod_calc_test_venusaur[[#This Row],[iv_str]],sgStats[ul_iv_string],0))</f>
        <v>#N/A</v>
      </c>
    </row>
    <row r="1389" spans="1:29" x14ac:dyDescent="0.25">
      <c r="A1389" s="5" t="s">
        <v>36</v>
      </c>
      <c r="B1389" s="5" t="s">
        <v>193</v>
      </c>
      <c r="C1389">
        <v>21.5</v>
      </c>
      <c r="D1389">
        <v>1496</v>
      </c>
      <c r="E1389">
        <v>122</v>
      </c>
      <c r="F1389">
        <v>1816.4739999999999</v>
      </c>
      <c r="G1389">
        <v>157</v>
      </c>
      <c r="H1389">
        <v>96.165999999999997</v>
      </c>
      <c r="I1389">
        <v>41</v>
      </c>
      <c r="J1389">
        <v>2467</v>
      </c>
      <c r="K1389">
        <v>157</v>
      </c>
      <c r="L1389">
        <v>3853.7440000000001</v>
      </c>
      <c r="M1389">
        <v>1388</v>
      </c>
      <c r="N1389">
        <v>63.908000000000001</v>
      </c>
      <c r="O1389">
        <v>3</v>
      </c>
      <c r="P1389">
        <f>INDEX(sgStats[gl_rank],MATCH(stat_prod_calc_test_venusaur[[#This Row],[iv_str]],sgStats[gl_iv_string],0))</f>
        <v>157</v>
      </c>
      <c r="Q1389" t="b">
        <f>stat_prod_calc_test_venusaur[[#This Row],[sg_gl_rank]]=stat_prod_calc_test_venusaur[[#This Row],[gl_rank]]</f>
        <v>1</v>
      </c>
      <c r="R1389">
        <f>ROUND(stat_prod_calc_test_venusaur[[#This Row],[gl_stat_product]],1)</f>
        <v>1816.5</v>
      </c>
      <c r="S1389" s="6">
        <f>INDEX(sgStats[gl_prod],MATCH(stat_prod_calc_test_venusaur[[#This Row],[iv_str]],sgStats[gl_iv_string],0))</f>
        <v>1816.5</v>
      </c>
      <c r="T1389" s="5">
        <f>ROUND(stat_prod_calc_test_venusaur[[#This Row],[gl_percent_rank]],2)</f>
        <v>96.17</v>
      </c>
      <c r="U1389" s="5">
        <f>INDEX(sgStats[gl_percent_sp],MATCH(stat_prod_calc_test_venusaur[[#This Row],[iv_str]],sgStats[gl_iv_string],0))</f>
        <v>98.05</v>
      </c>
      <c r="V1389" s="5" t="b">
        <f>stat_prod_calc_test_venusaur[[#This Row],[my_gl_%sp]]=stat_prod_calc_test_venusaur[[#This Row],[sg_gl_%sp]]</f>
        <v>0</v>
      </c>
      <c r="W1389" s="5">
        <f>ROUND(stat_prod_calc_test_venusaur[[#This Row],[gl_stat_product]]/$F$2*100,2)</f>
        <v>99.45</v>
      </c>
      <c r="X1389" s="5" t="b">
        <f>stat_prod_calc_test_venusaur[[#This Row],[Column1]]=stat_prod_calc_test_venusaur[[#This Row],[sg_gl_%sp]]</f>
        <v>0</v>
      </c>
      <c r="Y1389" s="5">
        <f>stat_prod_calc_test_venusaur[[#This Row],[ul_stat_product]]/$L$66*100</f>
        <v>97.471762547667339</v>
      </c>
      <c r="Z1389" s="5" t="e">
        <f>INDEX(sgStats[gl_rank],MATCH(stat_prod_calc_test_venusaur[[#This Row],[iv_str]],sgStats[ul_iv_string],0))</f>
        <v>#N/A</v>
      </c>
      <c r="AA1389" s="5" t="e">
        <f>stat_prod_calc_test_venusaur[[#This Row],[sg_ul_rank]]=stat_prod_calc_test_venusaur[[#This Row],[ul_rank]]</f>
        <v>#N/A</v>
      </c>
      <c r="AB1389" s="5">
        <f>ROUND(stat_prod_calc_test_venusaur[[#This Row],[ul_stat_product]],1)</f>
        <v>3853.7</v>
      </c>
      <c r="AC1389" s="5" t="e">
        <f>INDEX(sgStats[ul_prod],MATCH(stat_prod_calc_test_venusaur[[#This Row],[iv_str]],sgStats[ul_iv_string],0))</f>
        <v>#N/A</v>
      </c>
    </row>
    <row r="1390" spans="1:29" x14ac:dyDescent="0.25">
      <c r="A1390" s="5" t="s">
        <v>36</v>
      </c>
      <c r="B1390" s="5" t="s">
        <v>2646</v>
      </c>
      <c r="C1390">
        <v>19.5</v>
      </c>
      <c r="D1390">
        <v>1472</v>
      </c>
      <c r="E1390">
        <v>119</v>
      </c>
      <c r="F1390">
        <v>1748.17</v>
      </c>
      <c r="G1390">
        <v>2610</v>
      </c>
      <c r="H1390">
        <v>36.264000000000003</v>
      </c>
      <c r="I1390">
        <v>36</v>
      </c>
      <c r="J1390">
        <v>2492</v>
      </c>
      <c r="K1390">
        <v>155</v>
      </c>
      <c r="L1390">
        <v>3853.6280000000002</v>
      </c>
      <c r="M1390">
        <v>1389</v>
      </c>
      <c r="N1390">
        <v>63.856000000000002</v>
      </c>
      <c r="O1390">
        <v>3</v>
      </c>
      <c r="P1390" t="e">
        <f>INDEX(sgStats[gl_rank],MATCH(stat_prod_calc_test_venusaur[[#This Row],[iv_str]],sgStats[gl_iv_string],0))</f>
        <v>#N/A</v>
      </c>
      <c r="Q1390" t="e">
        <f>stat_prod_calc_test_venusaur[[#This Row],[sg_gl_rank]]=stat_prod_calc_test_venusaur[[#This Row],[gl_rank]]</f>
        <v>#N/A</v>
      </c>
      <c r="R1390">
        <f>ROUND(stat_prod_calc_test_venusaur[[#This Row],[gl_stat_product]],1)</f>
        <v>1748.2</v>
      </c>
      <c r="S1390" s="6" t="e">
        <f>INDEX(sgStats[gl_prod],MATCH(stat_prod_calc_test_venusaur[[#This Row],[iv_str]],sgStats[gl_iv_string],0))</f>
        <v>#N/A</v>
      </c>
      <c r="T1390" s="5">
        <f>ROUND(stat_prod_calc_test_venusaur[[#This Row],[gl_percent_rank]],2)</f>
        <v>36.26</v>
      </c>
      <c r="U1390" s="5" t="e">
        <f>INDEX(sgStats[gl_percent_sp],MATCH(stat_prod_calc_test_venusaur[[#This Row],[iv_str]],sgStats[gl_iv_string],0))</f>
        <v>#N/A</v>
      </c>
      <c r="V1390" s="5" t="e">
        <f>stat_prod_calc_test_venusaur[[#This Row],[my_gl_%sp]]=stat_prod_calc_test_venusaur[[#This Row],[sg_gl_%sp]]</f>
        <v>#N/A</v>
      </c>
      <c r="W1390" s="5">
        <f>ROUND(stat_prod_calc_test_venusaur[[#This Row],[gl_stat_product]]/$F$2*100,2)</f>
        <v>95.71</v>
      </c>
      <c r="X1390" s="5" t="e">
        <f>stat_prod_calc_test_venusaur[[#This Row],[Column1]]=stat_prod_calc_test_venusaur[[#This Row],[sg_gl_%sp]]</f>
        <v>#N/A</v>
      </c>
      <c r="Y1390" s="5">
        <f>stat_prod_calc_test_venusaur[[#This Row],[ul_stat_product]]/$L$66*100</f>
        <v>97.468828589299704</v>
      </c>
      <c r="Z1390" s="5" t="e">
        <f>INDEX(sgStats[gl_rank],MATCH(stat_prod_calc_test_venusaur[[#This Row],[iv_str]],sgStats[ul_iv_string],0))</f>
        <v>#N/A</v>
      </c>
      <c r="AA1390" s="5" t="e">
        <f>stat_prod_calc_test_venusaur[[#This Row],[sg_ul_rank]]=stat_prod_calc_test_venusaur[[#This Row],[ul_rank]]</f>
        <v>#N/A</v>
      </c>
      <c r="AB1390" s="5">
        <f>ROUND(stat_prod_calc_test_venusaur[[#This Row],[ul_stat_product]],1)</f>
        <v>3853.6</v>
      </c>
      <c r="AC1390" s="5" t="e">
        <f>INDEX(sgStats[ul_prod],MATCH(stat_prod_calc_test_venusaur[[#This Row],[iv_str]],sgStats[ul_iv_string],0))</f>
        <v>#N/A</v>
      </c>
    </row>
    <row r="1391" spans="1:29" x14ac:dyDescent="0.25">
      <c r="A1391" s="5" t="s">
        <v>36</v>
      </c>
      <c r="B1391" s="5" t="s">
        <v>2647</v>
      </c>
      <c r="C1391">
        <v>19.5</v>
      </c>
      <c r="D1391">
        <v>1469</v>
      </c>
      <c r="E1391">
        <v>119</v>
      </c>
      <c r="F1391">
        <v>1748.17</v>
      </c>
      <c r="G1391">
        <v>2610</v>
      </c>
      <c r="H1391">
        <v>36.264000000000003</v>
      </c>
      <c r="I1391">
        <v>36</v>
      </c>
      <c r="J1391">
        <v>2486</v>
      </c>
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     <c r="P1391" t="e">
        <f>INDEX(sgStats[gl_rank],MATCH(stat_prod_calc_test_venusaur[[#This Row],[iv_str]],sgStats[gl_iv_string],0))</f>
        <v>#N/A</v>
      </c>
      <c r="Q1391" t="e">
        <f>stat_prod_calc_test_venusaur[[#This Row],[sg_gl_rank]]=stat_prod_calc_test_venusaur[[#This Row],[gl_rank]]</f>
        <v>#N/A</v>
      </c>
      <c r="R1391">
        <f>ROUND(stat_prod_calc_test_venusaur[[#This Row],[gl_stat_product]],1)</f>
        <v>1748.2</v>
      </c>
      <c r="S1391" s="6" t="e">
        <f>INDEX(sgStats[gl_prod],MATCH(stat_prod_calc_test_venusaur[[#This Row],[iv_str]],sgStats[gl_iv_string],0))</f>
        <v>#N/A</v>
      </c>
      <c r="T1391" s="5">
        <f>ROUND(stat_prod_calc_test_venusaur[[#This Row],[gl_percent_rank]],2)</f>
        <v>36.26</v>
      </c>
      <c r="U1391" s="5" t="e">
        <f>INDEX(sgStats[gl_percent_sp],MATCH(stat_prod_calc_test_venusaur[[#This Row],[iv_str]],sgStats[gl_iv_string],0))</f>
        <v>#N/A</v>
      </c>
      <c r="V1391" s="5" t="e">
        <f>stat_prod_calc_test_venusaur[[#This Row],[my_gl_%sp]]=stat_prod_calc_test_venusaur[[#This Row],[sg_gl_%sp]]</f>
        <v>#N/A</v>
      </c>
      <c r="W1391" s="5">
        <f>ROUND(stat_prod_calc_test_venusaur[[#This Row],[gl_stat_product]]/$F$2*100,2)</f>
        <v>95.71</v>
      </c>
      <c r="X1391" s="5" t="e">
        <f>stat_prod_calc_test_venusaur[[#This Row],[Column1]]=stat_prod_calc_test_venusaur[[#This Row],[sg_gl_%sp]]</f>
        <v>#N/A</v>
      </c>
      <c r="Y1391" s="5">
        <f>stat_prod_calc_test_venusaur[[#This Row],[ul_stat_product]]/$L$66*100</f>
        <v>97.468828589299704</v>
      </c>
      <c r="Z1391" s="5" t="e">
        <f>INDEX(sgStats[gl_rank],MATCH(stat_prod_calc_test_venusaur[[#This Row],[iv_str]],sgStats[ul_iv_string],0))</f>
        <v>#N/A</v>
      </c>
      <c r="AA1391" s="5" t="e">
        <f>stat_prod_calc_test_venusaur[[#This Row],[sg_ul_rank]]=stat_prod_calc_test_venusaur[[#This Row],[ul_rank]]</f>
        <v>#N/A</v>
      </c>
      <c r="AB1391" s="5">
        <f>ROUND(stat_prod_calc_test_venusaur[[#This Row],[ul_stat_product]],1)</f>
        <v>3853.6</v>
      </c>
      <c r="AC1391" s="5" t="e">
        <f>INDEX(sgStats[ul_prod],MATCH(stat_prod_calc_test_venusaur[[#This Row],[iv_str]],sgStats[ul_iv_string],0))</f>
        <v>#N/A</v>
      </c>
    </row>
    <row r="1392" spans="1:29" x14ac:dyDescent="0.25">
      <c r="A1392" s="5" t="s">
        <v>36</v>
      </c>
      <c r="B1392" s="5" t="s">
        <v>3545</v>
      </c>
      <c r="C1392">
        <v>20</v>
      </c>
      <c r="D1392">
        <v>1469</v>
      </c>
      <c r="E1392">
        <v>118</v>
      </c>
      <c r="F1392">
        <v>1725.607</v>
      </c>
      <c r="G1392">
        <v>3509</v>
      </c>
      <c r="H1392">
        <v>14.31</v>
      </c>
      <c r="I1392">
        <v>38</v>
      </c>
      <c r="J1392">
        <v>2498</v>
      </c>
      <c r="K1392">
        <v>155</v>
      </c>
      <c r="L1392">
        <v>3853.5520000000001</v>
      </c>
      <c r="M1392">
        <v>1391</v>
      </c>
      <c r="N1392">
        <v>63.83</v>
      </c>
      <c r="O1392">
        <v>3</v>
      </c>
      <c r="P1392" t="e">
        <f>INDEX(sgStats[gl_rank],MATCH(stat_prod_calc_test_venusaur[[#This Row],[iv_str]],sgStats[gl_iv_string],0))</f>
        <v>#N/A</v>
      </c>
      <c r="Q1392" t="e">
        <f>stat_prod_calc_test_venusaur[[#This Row],[sg_gl_rank]]=stat_prod_calc_test_venusaur[[#This Row],[gl_rank]]</f>
        <v>#N/A</v>
      </c>
      <c r="R1392">
        <f>ROUND(stat_prod_calc_test_venusaur[[#This Row],[gl_stat_product]],1)</f>
        <v>1725.6</v>
      </c>
      <c r="S1392" s="6" t="e">
        <f>INDEX(sgStats[gl_prod],MATCH(stat_prod_calc_test_venusaur[[#This Row],[iv_str]],sgStats[gl_iv_string],0))</f>
        <v>#N/A</v>
      </c>
      <c r="T1392" s="5">
        <f>ROUND(stat_prod_calc_test_venusaur[[#This Row],[gl_percent_rank]],2)</f>
        <v>14.31</v>
      </c>
      <c r="U1392" s="5" t="e">
        <f>INDEX(sgStats[gl_percent_sp],MATCH(stat_prod_calc_test_venusaur[[#This Row],[iv_str]],sgStats[gl_iv_string],0))</f>
        <v>#N/A</v>
      </c>
      <c r="V1392" s="5" t="e">
        <f>stat_prod_calc_test_venusaur[[#This Row],[my_gl_%sp]]=stat_prod_calc_test_venusaur[[#This Row],[sg_gl_%sp]]</f>
        <v>#N/A</v>
      </c>
      <c r="W1392" s="5">
        <f>ROUND(stat_prod_calc_test_venusaur[[#This Row],[gl_stat_product]]/$F$2*100,2)</f>
        <v>94.47</v>
      </c>
      <c r="X1392" s="5" t="e">
        <f>stat_prod_calc_test_venusaur[[#This Row],[Column1]]=stat_prod_calc_test_venusaur[[#This Row],[sg_gl_%sp]]</f>
        <v>#N/A</v>
      </c>
      <c r="Y1392" s="5">
        <f>stat_prod_calc_test_venusaur[[#This Row],[ul_stat_product]]/$L$66*100</f>
        <v>97.466906340714004</v>
      </c>
      <c r="Z1392" s="5" t="e">
        <f>INDEX(sgStats[gl_rank],MATCH(stat_prod_calc_test_venusaur[[#This Row],[iv_str]],sgStats[ul_iv_string],0))</f>
        <v>#N/A</v>
      </c>
      <c r="AA1392" s="5" t="e">
        <f>stat_prod_calc_test_venusaur[[#This Row],[sg_ul_rank]]=stat_prod_calc_test_venusaur[[#This Row],[ul_rank]]</f>
        <v>#N/A</v>
      </c>
      <c r="AB1392" s="5">
        <f>ROUND(stat_prod_calc_test_venusaur[[#This Row],[ul_stat_product]],1)</f>
        <v>3853.6</v>
      </c>
      <c r="AC1392" s="5" t="e">
        <f>INDEX(sgStats[ul_prod],MATCH(stat_prod_calc_test_venusaur[[#This Row],[iv_str]],sgStats[ul_iv_string],0))</f>
        <v>#N/A</v>
      </c>
    </row>
    <row r="1393" spans="1:29" x14ac:dyDescent="0.25">
      <c r="A1393" s="5" t="s">
        <v>36</v>
      </c>
      <c r="B1393" s="5" t="s">
        <v>1838</v>
      </c>
      <c r="C1393">
        <v>21</v>
      </c>
      <c r="D1393">
        <v>1483</v>
      </c>
      <c r="E1393">
        <v>116</v>
      </c>
      <c r="F1393">
        <v>1764.9459999999999</v>
      </c>
      <c r="G1393">
        <v>1802</v>
      </c>
      <c r="H1393">
        <v>55.945999999999998</v>
      </c>
      <c r="I1393">
        <v>40.5</v>
      </c>
      <c r="J1393">
        <v>2487</v>
      </c>
      <c r="K1393">
        <v>151</v>
      </c>
      <c r="L1393">
        <v>3853.5059999999999</v>
      </c>
      <c r="M1393">
        <v>1392</v>
      </c>
      <c r="N1393">
        <v>63.804000000000002</v>
      </c>
      <c r="O1393">
        <v>3</v>
      </c>
      <c r="P1393" t="e">
        <f>INDEX(sgStats[gl_rank],MATCH(stat_prod_calc_test_venusaur[[#This Row],[iv_str]],sgStats[gl_iv_string],0))</f>
        <v>#N/A</v>
      </c>
      <c r="Q1393" t="e">
        <f>stat_prod_calc_test_venusaur[[#This Row],[sg_gl_rank]]=stat_prod_calc_test_venusaur[[#This Row],[gl_rank]]</f>
        <v>#N/A</v>
      </c>
      <c r="R1393">
        <f>ROUND(stat_prod_calc_test_venusaur[[#This Row],[gl_stat_product]],1)</f>
        <v>1764.9</v>
      </c>
      <c r="S1393" s="6" t="e">
        <f>INDEX(sgStats[gl_prod],MATCH(stat_prod_calc_test_venusaur[[#This Row],[iv_str]],sgStats[gl_iv_string],0))</f>
        <v>#N/A</v>
      </c>
      <c r="T1393" s="5">
        <f>ROUND(stat_prod_calc_test_venusaur[[#This Row],[gl_percent_rank]],2)</f>
        <v>55.95</v>
      </c>
      <c r="U1393" s="5" t="e">
        <f>INDEX(sgStats[gl_percent_sp],MATCH(stat_prod_calc_test_venusaur[[#This Row],[iv_str]],sgStats[gl_iv_string],0))</f>
        <v>#N/A</v>
      </c>
      <c r="V1393" s="5" t="e">
        <f>stat_prod_calc_test_venusaur[[#This Row],[my_gl_%sp]]=stat_prod_calc_test_venusaur[[#This Row],[sg_gl_%sp]]</f>
        <v>#N/A</v>
      </c>
      <c r="W1393" s="5">
        <f>ROUND(stat_prod_calc_test_venusaur[[#This Row],[gl_stat_product]]/$F$2*100,2)</f>
        <v>96.62</v>
      </c>
      <c r="X1393" s="5" t="e">
        <f>stat_prod_calc_test_venusaur[[#This Row],[Column1]]=stat_prod_calc_test_venusaur[[#This Row],[sg_gl_%sp]]</f>
        <v>#N/A</v>
      </c>
      <c r="Y1393" s="5">
        <f>stat_prod_calc_test_venusaur[[#This Row],[ul_stat_product]]/$L$66*100</f>
        <v>97.465742874464766</v>
      </c>
      <c r="Z1393" s="5" t="e">
        <f>INDEX(sgStats[gl_rank],MATCH(stat_prod_calc_test_venusaur[[#This Row],[iv_str]],sgStats[ul_iv_string],0))</f>
        <v>#N/A</v>
      </c>
      <c r="AA1393" s="5" t="e">
        <f>stat_prod_calc_test_venusaur[[#This Row],[sg_ul_rank]]=stat_prod_calc_test_venusaur[[#This Row],[ul_rank]]</f>
        <v>#N/A</v>
      </c>
      <c r="AB1393" s="5">
        <f>ROUND(stat_prod_calc_test_venusaur[[#This Row],[ul_stat_product]],1)</f>
        <v>3853.5</v>
      </c>
      <c r="AC1393" s="5" t="e">
        <f>INDEX(sgStats[ul_prod],MATCH(stat_prod_calc_test_venusaur[[#This Row],[iv_str]],sgStats[ul_iv_string],0))</f>
        <v>#N/A</v>
      </c>
    </row>
    <row r="1394" spans="1:29" x14ac:dyDescent="0.25">
      <c r="A1394" s="5" t="s">
        <v>36</v>
      </c>
      <c r="B1394" s="5" t="s">
        <v>1263</v>
      </c>
      <c r="C1394">
        <v>20.5</v>
      </c>
      <c r="D1394">
        <v>1495</v>
      </c>
      <c r="E1394">
        <v>121</v>
      </c>
      <c r="F1394">
        <v>1777.5219999999999</v>
      </c>
      <c r="G1394">
        <v>1227</v>
      </c>
      <c r="H1394">
        <v>70.061000000000007</v>
      </c>
      <c r="I1394">
        <v>38.5</v>
      </c>
      <c r="J1394">
        <v>2498</v>
      </c>
      <c r="K1394">
        <v>157</v>
      </c>
      <c r="L1394">
        <v>3853.47</v>
      </c>
      <c r="M1394">
        <v>1393</v>
      </c>
      <c r="N1394">
        <v>63.777999999999999</v>
      </c>
      <c r="O1394">
        <v>3</v>
      </c>
      <c r="P1394" t="e">
        <f>INDEX(sgStats[gl_rank],MATCH(stat_prod_calc_test_venusaur[[#This Row],[iv_str]],sgStats[gl_iv_string],0))</f>
        <v>#N/A</v>
      </c>
      <c r="Q1394" t="e">
        <f>stat_prod_calc_test_venusaur[[#This Row],[sg_gl_rank]]=stat_prod_calc_test_venusaur[[#This Row],[gl_rank]]</f>
        <v>#N/A</v>
      </c>
      <c r="R1394">
        <f>ROUND(stat_prod_calc_test_venusaur[[#This Row],[gl_stat_product]],1)</f>
        <v>1777.5</v>
      </c>
      <c r="S1394" s="6" t="e">
        <f>INDEX(sgStats[gl_prod],MATCH(stat_prod_calc_test_venusaur[[#This Row],[iv_str]],sgStats[gl_iv_string],0))</f>
        <v>#N/A</v>
      </c>
      <c r="T1394" s="5">
        <f>ROUND(stat_prod_calc_test_venusaur[[#This Row],[gl_percent_rank]],2)</f>
        <v>70.06</v>
      </c>
      <c r="U1394" s="5" t="e">
        <f>INDEX(sgStats[gl_percent_sp],MATCH(stat_prod_calc_test_venusaur[[#This Row],[iv_str]],sgStats[gl_iv_string],0))</f>
        <v>#N/A</v>
      </c>
      <c r="V1394" s="5" t="e">
        <f>stat_prod_calc_test_venusaur[[#This Row],[my_gl_%sp]]=stat_prod_calc_test_venusaur[[#This Row],[sg_gl_%sp]]</f>
        <v>#N/A</v>
      </c>
      <c r="W1394" s="5">
        <f>ROUND(stat_prod_calc_test_venusaur[[#This Row],[gl_stat_product]]/$F$2*100,2)</f>
        <v>97.31</v>
      </c>
      <c r="X1394" s="5" t="e">
        <f>stat_prod_calc_test_venusaur[[#This Row],[Column1]]=stat_prod_calc_test_venusaur[[#This Row],[sg_gl_%sp]]</f>
        <v>#N/A</v>
      </c>
      <c r="Y1394" s="5">
        <f>stat_prod_calc_test_venusaur[[#This Row],[ul_stat_product]]/$L$66*100</f>
        <v>97.464832335661029</v>
      </c>
      <c r="Z1394" s="5" t="e">
        <f>INDEX(sgStats[gl_rank],MATCH(stat_prod_calc_test_venusaur[[#This Row],[iv_str]],sgStats[ul_iv_string],0))</f>
        <v>#N/A</v>
      </c>
      <c r="AA1394" s="5" t="e">
        <f>stat_prod_calc_test_venusaur[[#This Row],[sg_ul_rank]]=stat_prod_calc_test_venusaur[[#This Row],[ul_rank]]</f>
        <v>#N/A</v>
      </c>
      <c r="AB1394" s="5">
        <f>ROUND(stat_prod_calc_test_venusaur[[#This Row],[ul_stat_product]],1)</f>
        <v>3853.5</v>
      </c>
      <c r="AC1394" s="5" t="e">
        <f>INDEX(sgStats[ul_prod],MATCH(stat_prod_calc_test_venusaur[[#This Row],[iv_str]],sgStats[ul_iv_string],0))</f>
        <v>#N/A</v>
      </c>
    </row>
    <row r="1395" spans="1:29" x14ac:dyDescent="0.25">
      <c r="A1395" s="5" t="s">
        <v>36</v>
      </c>
      <c r="B1395" s="5" t="s">
        <v>2036</v>
      </c>
      <c r="C1395">
        <v>20</v>
      </c>
      <c r="D1395">
        <v>1473</v>
      </c>
      <c r="E1395">
        <v>118</v>
      </c>
      <c r="F1395">
        <v>1761.066</v>
      </c>
      <c r="G1395">
        <v>1999</v>
      </c>
      <c r="H1395">
        <v>51.183999999999997</v>
      </c>
      <c r="I1395">
        <v>37.5</v>
      </c>
      <c r="J1395">
        <v>2487</v>
      </c>
      <c r="K1395">
        <v>153</v>
      </c>
      <c r="L1395">
        <v>3853.46</v>
      </c>
      <c r="M1395">
        <v>1394</v>
      </c>
      <c r="N1395">
        <v>63.752000000000002</v>
      </c>
      <c r="O1395">
        <v>3</v>
      </c>
      <c r="P1395" t="e">
        <f>INDEX(sgStats[gl_rank],MATCH(stat_prod_calc_test_venusaur[[#This Row],[iv_str]],sgStats[gl_iv_string],0))</f>
        <v>#N/A</v>
      </c>
      <c r="Q1395" t="e">
        <f>stat_prod_calc_test_venusaur[[#This Row],[sg_gl_rank]]=stat_prod_calc_test_venusaur[[#This Row],[gl_rank]]</f>
        <v>#N/A</v>
      </c>
      <c r="R1395">
        <f>ROUND(stat_prod_calc_test_venusaur[[#This Row],[gl_stat_product]],1)</f>
        <v>1761.1</v>
      </c>
      <c r="S1395" s="6" t="e">
        <f>INDEX(sgStats[gl_prod],MATCH(stat_prod_calc_test_venusaur[[#This Row],[iv_str]],sgStats[gl_iv_string],0))</f>
        <v>#N/A</v>
      </c>
      <c r="T1395" s="5">
        <f>ROUND(stat_prod_calc_test_venusaur[[#This Row],[gl_percent_rank]],2)</f>
        <v>51.18</v>
      </c>
      <c r="U1395" s="5" t="e">
        <f>INDEX(sgStats[gl_percent_sp],MATCH(stat_prod_calc_test_venusaur[[#This Row],[iv_str]],sgStats[gl_iv_string],0))</f>
        <v>#N/A</v>
      </c>
      <c r="V1395" s="5" t="e">
        <f>stat_prod_calc_test_venusaur[[#This Row],[my_gl_%sp]]=stat_prod_calc_test_venusaur[[#This Row],[sg_gl_%sp]]</f>
        <v>#N/A</v>
      </c>
      <c r="W1395" s="5">
        <f>ROUND(stat_prod_calc_test_venusaur[[#This Row],[gl_stat_product]]/$F$2*100,2)</f>
        <v>96.41</v>
      </c>
      <c r="X1395" s="5" t="e">
        <f>stat_prod_calc_test_venusaur[[#This Row],[Column1]]=stat_prod_calc_test_venusaur[[#This Row],[sg_gl_%sp]]</f>
        <v>#N/A</v>
      </c>
      <c r="Y1395" s="5">
        <f>stat_prod_calc_test_venusaur[[#This Row],[ul_stat_product]]/$L$66*100</f>
        <v>97.464579408215542</v>
      </c>
      <c r="Z1395" s="5" t="e">
        <f>INDEX(sgStats[gl_rank],MATCH(stat_prod_calc_test_venusaur[[#This Row],[iv_str]],sgStats[ul_iv_string],0))</f>
        <v>#N/A</v>
      </c>
      <c r="AA1395" s="5" t="e">
        <f>stat_prod_calc_test_venusaur[[#This Row],[sg_ul_rank]]=stat_prod_calc_test_venusaur[[#This Row],[ul_rank]]</f>
        <v>#N/A</v>
      </c>
      <c r="AB1395" s="5">
        <f>ROUND(stat_prod_calc_test_venusaur[[#This Row],[ul_stat_product]],1)</f>
        <v>3853.5</v>
      </c>
      <c r="AC1395" s="5" t="e">
        <f>INDEX(sgStats[ul_prod],MATCH(stat_prod_calc_test_venusaur[[#This Row],[iv_str]],sgStats[ul_iv_string],0))</f>
        <v>#N/A</v>
      </c>
    </row>
    <row r="1396" spans="1:29" x14ac:dyDescent="0.25">
      <c r="A1396" s="5" t="s">
        <v>36</v>
      </c>
      <c r="B1396" s="5" t="s">
        <v>196</v>
      </c>
      <c r="C1396">
        <v>21.5</v>
      </c>
      <c r="D1396">
        <v>1500</v>
      </c>
      <c r="E1396">
        <v>122</v>
      </c>
      <c r="F1396">
        <v>1816.3340000000001</v>
      </c>
      <c r="G1396">
        <v>160</v>
      </c>
      <c r="H1396">
        <v>96.093000000000004</v>
      </c>
      <c r="I1396">
        <v>41</v>
      </c>
      <c r="J1396">
        <v>2473</v>
      </c>
      <c r="K1396">
        <v>157</v>
      </c>
      <c r="L1396">
        <v>3853.4459999999999</v>
      </c>
      <c r="M1396">
        <v>1395</v>
      </c>
      <c r="N1396">
        <v>63.725999999999999</v>
      </c>
      <c r="O1396">
        <v>3</v>
      </c>
      <c r="P1396">
        <f>INDEX(sgStats[gl_rank],MATCH(stat_prod_calc_test_venusaur[[#This Row],[iv_str]],sgStats[gl_iv_string],0))</f>
        <v>160</v>
      </c>
      <c r="Q1396" t="b">
        <f>stat_prod_calc_test_venusaur[[#This Row],[sg_gl_rank]]=stat_prod_calc_test_venusaur[[#This Row],[gl_rank]]</f>
        <v>1</v>
      </c>
      <c r="R1396">
        <f>ROUND(stat_prod_calc_test_venusaur[[#This Row],[gl_stat_product]],1)</f>
        <v>1816.3</v>
      </c>
      <c r="S1396" s="6">
        <f>INDEX(sgStats[gl_prod],MATCH(stat_prod_calc_test_venusaur[[#This Row],[iv_str]],sgStats[gl_iv_string],0))</f>
        <v>1816.3</v>
      </c>
      <c r="T1396" s="5">
        <f>ROUND(stat_prod_calc_test_venusaur[[#This Row],[gl_percent_rank]],2)</f>
        <v>96.09</v>
      </c>
      <c r="U1396" s="5">
        <f>INDEX(sgStats[gl_percent_sp],MATCH(stat_prod_calc_test_venusaur[[#This Row],[iv_str]],sgStats[gl_iv_string],0))</f>
        <v>98.04</v>
      </c>
      <c r="V1396" s="5" t="b">
        <f>stat_prod_calc_test_venusaur[[#This Row],[my_gl_%sp]]=stat_prod_calc_test_venusaur[[#This Row],[sg_gl_%sp]]</f>
        <v>0</v>
      </c>
      <c r="W1396" s="5">
        <f>ROUND(stat_prod_calc_test_venusaur[[#This Row],[gl_stat_product]]/$F$2*100,2)</f>
        <v>99.44</v>
      </c>
      <c r="X1396" s="5" t="b">
        <f>stat_prod_calc_test_venusaur[[#This Row],[Column1]]=stat_prod_calc_test_venusaur[[#This Row],[sg_gl_%sp]]</f>
        <v>0</v>
      </c>
      <c r="Y1396" s="5">
        <f>stat_prod_calc_test_venusaur[[#This Row],[ul_stat_product]]/$L$66*100</f>
        <v>97.464225309791857</v>
      </c>
      <c r="Z1396" s="5" t="e">
        <f>INDEX(sgStats[gl_rank],MATCH(stat_prod_calc_test_venusaur[[#This Row],[iv_str]],sgStats[ul_iv_string],0))</f>
        <v>#N/A</v>
      </c>
      <c r="AA1396" s="5" t="e">
        <f>stat_prod_calc_test_venusaur[[#This Row],[sg_ul_rank]]=stat_prod_calc_test_venusaur[[#This Row],[ul_rank]]</f>
        <v>#N/A</v>
      </c>
      <c r="AB1396" s="5">
        <f>ROUND(stat_prod_calc_test_venusaur[[#This Row],[ul_stat_product]],1)</f>
        <v>3853.4</v>
      </c>
      <c r="AC1396" s="5" t="e">
        <f>INDEX(sgStats[ul_prod],MATCH(stat_prod_calc_test_venusaur[[#This Row],[iv_str]],sgStats[ul_iv_string],0))</f>
        <v>#N/A</v>
      </c>
    </row>
    <row r="1397" spans="1:29" x14ac:dyDescent="0.25">
      <c r="A1397" s="5" t="s">
        <v>36</v>
      </c>
      <c r="B1397" s="5" t="s">
        <v>1846</v>
      </c>
      <c r="C1397">
        <v>21</v>
      </c>
      <c r="D1397">
        <v>1486</v>
      </c>
      <c r="E1397">
        <v>116</v>
      </c>
      <c r="F1397">
        <v>1764.8589999999999</v>
      </c>
      <c r="G1397">
        <v>1810</v>
      </c>
      <c r="H1397">
        <v>55.750999999999998</v>
      </c>
      <c r="I1397">
        <v>40.5</v>
      </c>
      <c r="J1397">
        <v>2493</v>
      </c>
      <c r="K1397">
        <v>151</v>
      </c>
      <c r="L1397">
        <v>3853.3159999999998</v>
      </c>
      <c r="M1397">
        <v>1396</v>
      </c>
      <c r="N1397">
        <v>63.7</v>
      </c>
      <c r="O1397">
        <v>3</v>
      </c>
      <c r="P1397" t="e">
        <f>INDEX(sgStats[gl_rank],MATCH(stat_prod_calc_test_venusaur[[#This Row],[iv_str]],sgStats[gl_iv_string],0))</f>
        <v>#N/A</v>
      </c>
      <c r="Q1397" t="e">
        <f>stat_prod_calc_test_venusaur[[#This Row],[sg_gl_rank]]=stat_prod_calc_test_venusaur[[#This Row],[gl_rank]]</f>
        <v>#N/A</v>
      </c>
      <c r="R1397">
        <f>ROUND(stat_prod_calc_test_venusaur[[#This Row],[gl_stat_product]],1)</f>
        <v>1764.9</v>
      </c>
      <c r="S1397" s="6" t="e">
        <f>INDEX(sgStats[gl_prod],MATCH(stat_prod_calc_test_venusaur[[#This Row],[iv_str]],sgStats[gl_iv_string],0))</f>
        <v>#N/A</v>
      </c>
      <c r="T1397" s="5">
        <f>ROUND(stat_prod_calc_test_venusaur[[#This Row],[gl_percent_rank]],2)</f>
        <v>55.75</v>
      </c>
      <c r="U1397" s="5" t="e">
        <f>INDEX(sgStats[gl_percent_sp],MATCH(stat_prod_calc_test_venusaur[[#This Row],[iv_str]],sgStats[gl_iv_string],0))</f>
        <v>#N/A</v>
      </c>
      <c r="V1397" s="5" t="e">
        <f>stat_prod_calc_test_venusaur[[#This Row],[my_gl_%sp]]=stat_prod_calc_test_venusaur[[#This Row],[sg_gl_%sp]]</f>
        <v>#N/A</v>
      </c>
      <c r="W1397" s="5">
        <f>ROUND(stat_prod_calc_test_venusaur[[#This Row],[gl_stat_product]]/$F$2*100,2)</f>
        <v>96.62</v>
      </c>
      <c r="X1397" s="5" t="e">
        <f>stat_prod_calc_test_venusaur[[#This Row],[Column1]]=stat_prod_calc_test_venusaur[[#This Row],[sg_gl_%sp]]</f>
        <v>#N/A</v>
      </c>
      <c r="Y1397" s="5">
        <f>stat_prod_calc_test_venusaur[[#This Row],[ul_stat_product]]/$L$66*100</f>
        <v>97.460937253000537</v>
      </c>
      <c r="Z1397" s="5" t="e">
        <f>INDEX(sgStats[gl_rank],MATCH(stat_prod_calc_test_venusaur[[#This Row],[iv_str]],sgStats[ul_iv_string],0))</f>
        <v>#N/A</v>
      </c>
      <c r="AA1397" s="5" t="e">
        <f>stat_prod_calc_test_venusaur[[#This Row],[sg_ul_rank]]=stat_prod_calc_test_venusaur[[#This Row],[ul_rank]]</f>
        <v>#N/A</v>
      </c>
      <c r="AB1397" s="5">
        <f>ROUND(stat_prod_calc_test_venusaur[[#This Row],[ul_stat_product]],1)</f>
        <v>3853.3</v>
      </c>
      <c r="AC1397" s="5" t="e">
        <f>INDEX(sgStats[ul_prod],MATCH(stat_prod_calc_test_venusaur[[#This Row],[iv_str]],sgStats[ul_iv_string],0))</f>
        <v>#N/A</v>
      </c>
    </row>
    <row r="1398" spans="1:29" x14ac:dyDescent="0.25">
      <c r="A1398" s="5" t="s">
        <v>36</v>
      </c>
      <c r="B1398" s="5" t="s">
        <v>1224</v>
      </c>
      <c r="C1398">
        <v>20.5</v>
      </c>
      <c r="D1398">
        <v>1488</v>
      </c>
      <c r="E1398">
        <v>118</v>
      </c>
      <c r="F1398">
        <v>1778.646</v>
      </c>
      <c r="G1398">
        <v>1188</v>
      </c>
      <c r="H1398">
        <v>71.013000000000005</v>
      </c>
      <c r="I1398">
        <v>38.5</v>
      </c>
      <c r="J1398">
        <v>2486</v>
      </c>
      <c r="K1398">
        <v>153</v>
      </c>
      <c r="L1398">
        <v>3853.201</v>
      </c>
      <c r="M1398">
        <v>1397</v>
      </c>
      <c r="N1398">
        <v>63.673999999999999</v>
      </c>
      <c r="O1398">
        <v>3</v>
      </c>
      <c r="P1398" t="e">
        <f>INDEX(sgStats[gl_rank],MATCH(stat_prod_calc_test_venusaur[[#This Row],[iv_str]],sgStats[gl_iv_string],0))</f>
        <v>#N/A</v>
      </c>
      <c r="Q1398" t="e">
        <f>stat_prod_calc_test_venusaur[[#This Row],[sg_gl_rank]]=stat_prod_calc_test_venusaur[[#This Row],[gl_rank]]</f>
        <v>#N/A</v>
      </c>
      <c r="R1398">
        <f>ROUND(stat_prod_calc_test_venusaur[[#This Row],[gl_stat_product]],1)</f>
        <v>1778.6</v>
      </c>
      <c r="S1398" s="6" t="e">
        <f>INDEX(sgStats[gl_prod],MATCH(stat_prod_calc_test_venusaur[[#This Row],[iv_str]],sgStats[gl_iv_string],0))</f>
        <v>#N/A</v>
      </c>
      <c r="T1398" s="5">
        <f>ROUND(stat_prod_calc_test_venusaur[[#This Row],[gl_percent_rank]],2)</f>
        <v>71.010000000000005</v>
      </c>
      <c r="U1398" s="5" t="e">
        <f>INDEX(sgStats[gl_percent_sp],MATCH(stat_prod_calc_test_venusaur[[#This Row],[iv_str]],sgStats[gl_iv_string],0))</f>
        <v>#N/A</v>
      </c>
      <c r="V1398" s="5" t="e">
        <f>stat_prod_calc_test_venusaur[[#This Row],[my_gl_%sp]]=stat_prod_calc_test_venusaur[[#This Row],[sg_gl_%sp]]</f>
        <v>#N/A</v>
      </c>
      <c r="W1398" s="5">
        <f>ROUND(stat_prod_calc_test_venusaur[[#This Row],[gl_stat_product]]/$F$2*100,2)</f>
        <v>97.37</v>
      </c>
      <c r="X1398" s="5" t="e">
        <f>stat_prod_calc_test_venusaur[[#This Row],[Column1]]=stat_prod_calc_test_venusaur[[#This Row],[sg_gl_%sp]]</f>
        <v>#N/A</v>
      </c>
      <c r="Y1398" s="5">
        <f>stat_prod_calc_test_venusaur[[#This Row],[ul_stat_product]]/$L$66*100</f>
        <v>97.458028587377456</v>
      </c>
      <c r="Z1398" s="5" t="e">
        <f>INDEX(sgStats[gl_rank],MATCH(stat_prod_calc_test_venusaur[[#This Row],[iv_str]],sgStats[ul_iv_string],0))</f>
        <v>#N/A</v>
      </c>
      <c r="AA1398" s="5" t="e">
        <f>stat_prod_calc_test_venusaur[[#This Row],[sg_ul_rank]]=stat_prod_calc_test_venusaur[[#This Row],[ul_rank]]</f>
        <v>#N/A</v>
      </c>
      <c r="AB1398" s="5">
        <f>ROUND(stat_prod_calc_test_venusaur[[#This Row],[ul_stat_product]],1)</f>
        <v>3853.2</v>
      </c>
      <c r="AC1398" s="5" t="e">
        <f>INDEX(sgStats[ul_prod],MATCH(stat_prod_calc_test_venusaur[[#This Row],[iv_str]],sgStats[ul_iv_string],0))</f>
        <v>#N/A</v>
      </c>
    </row>
    <row r="1399" spans="1:29" x14ac:dyDescent="0.25">
      <c r="A1399" s="5" t="s">
        <v>36</v>
      </c>
      <c r="B1399" s="5" t="s">
        <v>1284</v>
      </c>
      <c r="C1399">
        <v>21</v>
      </c>
      <c r="D1399">
        <v>1489</v>
      </c>
      <c r="E1399">
        <v>123</v>
      </c>
      <c r="F1399">
        <v>1777.146</v>
      </c>
      <c r="G1399">
        <v>1247</v>
      </c>
      <c r="H1399">
        <v>69.548000000000002</v>
      </c>
      <c r="I1399">
        <v>40.5</v>
      </c>
      <c r="J1399">
        <v>2499</v>
      </c>
      <c r="K1399">
        <v>159</v>
      </c>
      <c r="L1399">
        <v>3853.1930000000002</v>
      </c>
      <c r="M1399">
        <v>1398</v>
      </c>
      <c r="N1399">
        <v>63.648000000000003</v>
      </c>
      <c r="O1399">
        <v>3</v>
      </c>
      <c r="P1399" t="e">
        <f>INDEX(sgStats[gl_rank],MATCH(stat_prod_calc_test_venusaur[[#This Row],[iv_str]],sgStats[gl_iv_string],0))</f>
        <v>#N/A</v>
      </c>
      <c r="Q1399" t="e">
        <f>stat_prod_calc_test_venusaur[[#This Row],[sg_gl_rank]]=stat_prod_calc_test_venusaur[[#This Row],[gl_rank]]</f>
        <v>#N/A</v>
      </c>
      <c r="R1399">
        <f>ROUND(stat_prod_calc_test_venusaur[[#This Row],[gl_stat_product]],1)</f>
        <v>1777.1</v>
      </c>
      <c r="S1399" s="6" t="e">
        <f>INDEX(sgStats[gl_prod],MATCH(stat_prod_calc_test_venusaur[[#This Row],[iv_str]],sgStats[gl_iv_string],0))</f>
        <v>#N/A</v>
      </c>
      <c r="T1399" s="5">
        <f>ROUND(stat_prod_calc_test_venusaur[[#This Row],[gl_percent_rank]],2)</f>
        <v>69.55</v>
      </c>
      <c r="U1399" s="5" t="e">
        <f>INDEX(sgStats[gl_percent_sp],MATCH(stat_prod_calc_test_venusaur[[#This Row],[iv_str]],sgStats[gl_iv_string],0))</f>
        <v>#N/A</v>
      </c>
      <c r="V1399" s="5" t="e">
        <f>stat_prod_calc_test_venusaur[[#This Row],[my_gl_%sp]]=stat_prod_calc_test_venusaur[[#This Row],[sg_gl_%sp]]</f>
        <v>#N/A</v>
      </c>
      <c r="W1399" s="5">
        <f>ROUND(stat_prod_calc_test_venusaur[[#This Row],[gl_stat_product]]/$F$2*100,2)</f>
        <v>97.29</v>
      </c>
      <c r="X1399" s="5" t="e">
        <f>stat_prod_calc_test_venusaur[[#This Row],[Column1]]=stat_prod_calc_test_venusaur[[#This Row],[sg_gl_%sp]]</f>
        <v>#N/A</v>
      </c>
      <c r="Y1399" s="5">
        <f>stat_prod_calc_test_venusaur[[#This Row],[ul_stat_product]]/$L$66*100</f>
        <v>97.457826245421074</v>
      </c>
      <c r="Z1399" s="5" t="e">
        <f>INDEX(sgStats[gl_rank],MATCH(stat_prod_calc_test_venusaur[[#This Row],[iv_str]],sgStats[ul_iv_string],0))</f>
        <v>#N/A</v>
      </c>
      <c r="AA1399" s="5" t="e">
        <f>stat_prod_calc_test_venusaur[[#This Row],[sg_ul_rank]]=stat_prod_calc_test_venusaur[[#This Row],[ul_rank]]</f>
        <v>#N/A</v>
      </c>
      <c r="AB1399" s="5">
        <f>ROUND(stat_prod_calc_test_venusaur[[#This Row],[ul_stat_product]],1)</f>
        <v>3853.2</v>
      </c>
      <c r="AC1399" s="5" t="e">
        <f>INDEX(sgStats[ul_prod],MATCH(stat_prod_calc_test_venusaur[[#This Row],[iv_str]],sgStats[ul_iv_string],0))</f>
        <v>#N/A</v>
      </c>
    </row>
    <row r="1400" spans="1:29" x14ac:dyDescent="0.25">
      <c r="A1400" s="5" t="s">
        <v>36</v>
      </c>
      <c r="B1400" s="5" t="s">
        <v>2046</v>
      </c>
      <c r="C1400">
        <v>20</v>
      </c>
      <c r="D1400">
        <v>1477</v>
      </c>
      <c r="E1400">
        <v>118</v>
      </c>
      <c r="F1400">
        <v>1760.8979999999999</v>
      </c>
      <c r="G1400">
        <v>2009</v>
      </c>
      <c r="H1400">
        <v>50.94</v>
      </c>
      <c r="I1400">
        <v>37.5</v>
      </c>
      <c r="J1400">
        <v>2493</v>
      </c>
      <c r="K1400">
        <v>153</v>
      </c>
      <c r="L1400">
        <v>3853.0909999999999</v>
      </c>
      <c r="M1400">
        <v>1399</v>
      </c>
      <c r="N1400">
        <v>63.622</v>
      </c>
      <c r="O1400">
        <v>3</v>
      </c>
      <c r="P1400" t="e">
        <f>INDEX(sgStats[gl_rank],MATCH(stat_prod_calc_test_venusaur[[#This Row],[iv_str]],sgStats[gl_iv_string],0))</f>
        <v>#N/A</v>
      </c>
      <c r="Q1400" t="e">
        <f>stat_prod_calc_test_venusaur[[#This Row],[sg_gl_rank]]=stat_prod_calc_test_venusaur[[#This Row],[gl_rank]]</f>
        <v>#N/A</v>
      </c>
      <c r="R1400">
        <f>ROUND(stat_prod_calc_test_venusaur[[#This Row],[gl_stat_product]],1)</f>
        <v>1760.9</v>
      </c>
      <c r="S1400" s="6" t="e">
        <f>INDEX(sgStats[gl_prod],MATCH(stat_prod_calc_test_venusaur[[#This Row],[iv_str]],sgStats[gl_iv_string],0))</f>
        <v>#N/A</v>
      </c>
      <c r="T1400" s="5">
        <f>ROUND(stat_prod_calc_test_venusaur[[#This Row],[gl_percent_rank]],2)</f>
        <v>50.94</v>
      </c>
      <c r="U1400" s="5" t="e">
        <f>INDEX(sgStats[gl_percent_sp],MATCH(stat_prod_calc_test_venusaur[[#This Row],[iv_str]],sgStats[gl_iv_string],0))</f>
        <v>#N/A</v>
      </c>
      <c r="V1400" s="5" t="e">
        <f>stat_prod_calc_test_venusaur[[#This Row],[my_gl_%sp]]=stat_prod_calc_test_venusaur[[#This Row],[sg_gl_%sp]]</f>
        <v>#N/A</v>
      </c>
      <c r="W1400" s="5">
        <f>ROUND(stat_prod_calc_test_venusaur[[#This Row],[gl_stat_product]]/$F$2*100,2)</f>
        <v>96.4</v>
      </c>
      <c r="X1400" s="5" t="e">
        <f>stat_prod_calc_test_venusaur[[#This Row],[Column1]]=stat_prod_calc_test_venusaur[[#This Row],[sg_gl_%sp]]</f>
        <v>#N/A</v>
      </c>
      <c r="Y1400" s="5">
        <f>stat_prod_calc_test_venusaur[[#This Row],[ul_stat_product]]/$L$66*100</f>
        <v>97.455246385477096</v>
      </c>
      <c r="Z1400" s="5" t="e">
        <f>INDEX(sgStats[gl_rank],MATCH(stat_prod_calc_test_venusaur[[#This Row],[iv_str]],sgStats[ul_iv_string],0))</f>
        <v>#N/A</v>
      </c>
      <c r="AA1400" s="5" t="e">
        <f>stat_prod_calc_test_venusaur[[#This Row],[sg_ul_rank]]=stat_prod_calc_test_venusaur[[#This Row],[ul_rank]]</f>
        <v>#N/A</v>
      </c>
      <c r="AB1400" s="5">
        <f>ROUND(stat_prod_calc_test_venusaur[[#This Row],[ul_stat_product]],1)</f>
        <v>3853.1</v>
      </c>
      <c r="AC1400" s="5" t="e">
        <f>INDEX(sgStats[ul_prod],MATCH(stat_prod_calc_test_venusaur[[#This Row],[iv_str]],sgStats[ul_iv_string],0))</f>
        <v>#N/A</v>
      </c>
    </row>
    <row r="1401" spans="1:29" x14ac:dyDescent="0.25">
      <c r="A1401" s="5" t="s">
        <v>36</v>
      </c>
      <c r="B1401" s="5" t="s">
        <v>3121</v>
      </c>
      <c r="C1401">
        <v>20.5</v>
      </c>
      <c r="D1401">
        <v>1469</v>
      </c>
      <c r="E1401">
        <v>120</v>
      </c>
      <c r="F1401">
        <v>1737.2829999999999</v>
      </c>
      <c r="G1401">
        <v>3085</v>
      </c>
      <c r="H1401">
        <v>24.664000000000001</v>
      </c>
      <c r="I1401">
        <v>39.5</v>
      </c>
      <c r="J1401">
        <v>2491</v>
      </c>
      <c r="K1401">
        <v>157</v>
      </c>
      <c r="L1401">
        <v>3853.04</v>
      </c>
      <c r="M1401">
        <v>1400</v>
      </c>
      <c r="N1401">
        <v>63.595999999999997</v>
      </c>
      <c r="O1401">
        <v>3</v>
      </c>
      <c r="P1401" t="e">
        <f>INDEX(sgStats[gl_rank],MATCH(stat_prod_calc_test_venusaur[[#This Row],[iv_str]],sgStats[gl_iv_string],0))</f>
        <v>#N/A</v>
      </c>
      <c r="Q1401" t="e">
        <f>stat_prod_calc_test_venusaur[[#This Row],[sg_gl_rank]]=stat_prod_calc_test_venusaur[[#This Row],[gl_rank]]</f>
        <v>#N/A</v>
      </c>
      <c r="R1401">
        <f>ROUND(stat_prod_calc_test_venusaur[[#This Row],[gl_stat_product]],1)</f>
        <v>1737.3</v>
      </c>
      <c r="S1401" s="6" t="e">
        <f>INDEX(sgStats[gl_prod],MATCH(stat_prod_calc_test_venusaur[[#This Row],[iv_str]],sgStats[gl_iv_string],0))</f>
        <v>#N/A</v>
      </c>
      <c r="T1401" s="5">
        <f>ROUND(stat_prod_calc_test_venusaur[[#This Row],[gl_percent_rank]],2)</f>
        <v>24.66</v>
      </c>
      <c r="U1401" s="5" t="e">
        <f>INDEX(sgStats[gl_percent_sp],MATCH(stat_prod_calc_test_venusaur[[#This Row],[iv_str]],sgStats[gl_iv_string],0))</f>
        <v>#N/A</v>
      </c>
      <c r="V1401" s="5" t="e">
        <f>stat_prod_calc_test_venusaur[[#This Row],[my_gl_%sp]]=stat_prod_calc_test_venusaur[[#This Row],[sg_gl_%sp]]</f>
        <v>#N/A</v>
      </c>
      <c r="W1401" s="5">
        <f>ROUND(stat_prod_calc_test_venusaur[[#This Row],[gl_stat_product]]/$F$2*100,2)</f>
        <v>95.11</v>
      </c>
      <c r="X1401" s="5" t="e">
        <f>stat_prod_calc_test_venusaur[[#This Row],[Column1]]=stat_prod_calc_test_venusaur[[#This Row],[sg_gl_%sp]]</f>
        <v>#N/A</v>
      </c>
      <c r="Y1401" s="5">
        <f>stat_prod_calc_test_venusaur[[#This Row],[ul_stat_product]]/$L$66*100</f>
        <v>97.453956455505136</v>
      </c>
      <c r="Z1401" s="5" t="e">
        <f>INDEX(sgStats[gl_rank],MATCH(stat_prod_calc_test_venusaur[[#This Row],[iv_str]],sgStats[ul_iv_string],0))</f>
        <v>#N/A</v>
      </c>
      <c r="AA1401" s="5" t="e">
        <f>stat_prod_calc_test_venusaur[[#This Row],[sg_ul_rank]]=stat_prod_calc_test_venusaur[[#This Row],[ul_rank]]</f>
        <v>#N/A</v>
      </c>
      <c r="AB1401" s="5">
        <f>ROUND(stat_prod_calc_test_venusaur[[#This Row],[ul_stat_product]],1)</f>
        <v>3853</v>
      </c>
      <c r="AC1401" s="5" t="e">
        <f>INDEX(sgStats[ul_prod],MATCH(stat_prod_calc_test_venusaur[[#This Row],[iv_str]],sgStats[ul_iv_string],0))</f>
        <v>#N/A</v>
      </c>
    </row>
    <row r="1402" spans="1:29" x14ac:dyDescent="0.25">
      <c r="A1402" s="5" t="s">
        <v>36</v>
      </c>
      <c r="B1402" s="5" t="s">
        <v>736</v>
      </c>
      <c r="C1402">
        <v>21</v>
      </c>
      <c r="D1402">
        <v>1497</v>
      </c>
      <c r="E1402">
        <v>124</v>
      </c>
      <c r="F1402">
        <v>1791.595</v>
      </c>
      <c r="G1402">
        <v>700</v>
      </c>
      <c r="H1402">
        <v>82.93</v>
      </c>
      <c r="I1402">
        <v>40</v>
      </c>
      <c r="J1402">
        <v>2495</v>
      </c>
      <c r="K1402">
        <v>160</v>
      </c>
      <c r="L1402">
        <v>3852.973</v>
      </c>
      <c r="M1402">
        <v>1401</v>
      </c>
      <c r="N1402">
        <v>63.57</v>
      </c>
      <c r="O1402">
        <v>3</v>
      </c>
      <c r="P1402" t="e">
        <f>INDEX(sgStats[gl_rank],MATCH(stat_prod_calc_test_venusaur[[#This Row],[iv_str]],sgStats[gl_iv_string],0))</f>
        <v>#N/A</v>
      </c>
      <c r="Q1402" t="e">
        <f>stat_prod_calc_test_venusaur[[#This Row],[sg_gl_rank]]=stat_prod_calc_test_venusaur[[#This Row],[gl_rank]]</f>
        <v>#N/A</v>
      </c>
      <c r="R1402">
        <f>ROUND(stat_prod_calc_test_venusaur[[#This Row],[gl_stat_product]],1)</f>
        <v>1791.6</v>
      </c>
      <c r="S1402" s="6" t="e">
        <f>INDEX(sgStats[gl_prod],MATCH(stat_prod_calc_test_venusaur[[#This Row],[iv_str]],sgStats[gl_iv_string],0))</f>
        <v>#N/A</v>
      </c>
      <c r="T1402" s="5">
        <f>ROUND(stat_prod_calc_test_venusaur[[#This Row],[gl_percent_rank]],2)</f>
        <v>82.93</v>
      </c>
      <c r="U1402" s="5" t="e">
        <f>INDEX(sgStats[gl_percent_sp],MATCH(stat_prod_calc_test_venusaur[[#This Row],[iv_str]],sgStats[gl_iv_string],0))</f>
        <v>#N/A</v>
      </c>
      <c r="V1402" s="5" t="e">
        <f>stat_prod_calc_test_venusaur[[#This Row],[my_gl_%sp]]=stat_prod_calc_test_venusaur[[#This Row],[sg_gl_%sp]]</f>
        <v>#N/A</v>
      </c>
      <c r="W1402" s="5">
        <f>ROUND(stat_prod_calc_test_venusaur[[#This Row],[gl_stat_product]]/$F$2*100,2)</f>
        <v>98.08</v>
      </c>
      <c r="X1402" s="5" t="e">
        <f>stat_prod_calc_test_venusaur[[#This Row],[Column1]]=stat_prod_calc_test_venusaur[[#This Row],[sg_gl_%sp]]</f>
        <v>#N/A</v>
      </c>
      <c r="Y1402" s="5">
        <f>stat_prod_calc_test_venusaur[[#This Row],[ul_stat_product]]/$L$66*100</f>
        <v>97.45226184162037</v>
      </c>
      <c r="Z1402" s="5" t="e">
        <f>INDEX(sgStats[gl_rank],MATCH(stat_prod_calc_test_venusaur[[#This Row],[iv_str]],sgStats[ul_iv_string],0))</f>
        <v>#N/A</v>
      </c>
      <c r="AA1402" s="5" t="e">
        <f>stat_prod_calc_test_venusaur[[#This Row],[sg_ul_rank]]=stat_prod_calc_test_venusaur[[#This Row],[ul_rank]]</f>
        <v>#N/A</v>
      </c>
      <c r="AB1402" s="5">
        <f>ROUND(stat_prod_calc_test_venusaur[[#This Row],[ul_stat_product]],1)</f>
        <v>3853</v>
      </c>
      <c r="AC1402" s="5" t="e">
        <f>INDEX(sgStats[ul_prod],MATCH(stat_prod_calc_test_venusaur[[#This Row],[iv_str]],sgStats[ul_iv_string],0))</f>
        <v>#N/A</v>
      </c>
    </row>
    <row r="1403" spans="1:29" x14ac:dyDescent="0.25">
      <c r="A1403" s="5" t="s">
        <v>36</v>
      </c>
      <c r="B1403" s="5" t="s">
        <v>2111</v>
      </c>
      <c r="C1403">
        <v>21</v>
      </c>
      <c r="D1403">
        <v>1468</v>
      </c>
      <c r="E1403">
        <v>121</v>
      </c>
      <c r="F1403">
        <v>1759.3130000000001</v>
      </c>
      <c r="G1403">
        <v>2074</v>
      </c>
      <c r="H1403">
        <v>49.353000000000002</v>
      </c>
      <c r="I1403">
        <v>41</v>
      </c>
      <c r="J1403">
        <v>2479</v>
      </c>
      <c r="K1403">
        <v>157</v>
      </c>
      <c r="L1403">
        <v>3852.95</v>
      </c>
      <c r="M1403">
        <v>1402</v>
      </c>
      <c r="N1403">
        <v>63.543999999999997</v>
      </c>
      <c r="O1403">
        <v>3</v>
      </c>
      <c r="P1403" t="e">
        <f>INDEX(sgStats[gl_rank],MATCH(stat_prod_calc_test_venusaur[[#This Row],[iv_str]],sgStats[gl_iv_string],0))</f>
        <v>#N/A</v>
      </c>
      <c r="Q1403" t="e">
        <f>stat_prod_calc_test_venusaur[[#This Row],[sg_gl_rank]]=stat_prod_calc_test_venusaur[[#This Row],[gl_rank]]</f>
        <v>#N/A</v>
      </c>
      <c r="R1403">
        <f>ROUND(stat_prod_calc_test_venusaur[[#This Row],[gl_stat_product]],1)</f>
        <v>1759.3</v>
      </c>
      <c r="S1403" s="6" t="e">
        <f>INDEX(sgStats[gl_prod],MATCH(stat_prod_calc_test_venusaur[[#This Row],[iv_str]],sgStats[gl_iv_string],0))</f>
        <v>#N/A</v>
      </c>
      <c r="T1403" s="5">
        <f>ROUND(stat_prod_calc_test_venusaur[[#This Row],[gl_percent_rank]],2)</f>
        <v>49.35</v>
      </c>
      <c r="U1403" s="5" t="e">
        <f>INDEX(sgStats[gl_percent_sp],MATCH(stat_prod_calc_test_venusaur[[#This Row],[iv_str]],sgStats[gl_iv_string],0))</f>
        <v>#N/A</v>
      </c>
      <c r="V1403" s="5" t="e">
        <f>stat_prod_calc_test_venusaur[[#This Row],[my_gl_%sp]]=stat_prod_calc_test_venusaur[[#This Row],[sg_gl_%sp]]</f>
        <v>#N/A</v>
      </c>
      <c r="W1403" s="5">
        <f>ROUND(stat_prod_calc_test_venusaur[[#This Row],[gl_stat_product]]/$F$2*100,2)</f>
        <v>96.32</v>
      </c>
      <c r="X1403" s="5" t="e">
        <f>stat_prod_calc_test_venusaur[[#This Row],[Column1]]=stat_prod_calc_test_venusaur[[#This Row],[sg_gl_%sp]]</f>
        <v>#N/A</v>
      </c>
      <c r="Y1403" s="5">
        <f>stat_prod_calc_test_venusaur[[#This Row],[ul_stat_product]]/$L$66*100</f>
        <v>97.451680108495751</v>
      </c>
      <c r="Z1403" s="5" t="e">
        <f>INDEX(sgStats[gl_rank],MATCH(stat_prod_calc_test_venusaur[[#This Row],[iv_str]],sgStats[ul_iv_string],0))</f>
        <v>#N/A</v>
      </c>
      <c r="AA1403" s="5" t="e">
        <f>stat_prod_calc_test_venusaur[[#This Row],[sg_ul_rank]]=stat_prod_calc_test_venusaur[[#This Row],[ul_rank]]</f>
        <v>#N/A</v>
      </c>
      <c r="AB1403" s="5">
        <f>ROUND(stat_prod_calc_test_venusaur[[#This Row],[ul_stat_product]],1)</f>
        <v>3853</v>
      </c>
      <c r="AC1403" s="5" t="e">
        <f>INDEX(sgStats[ul_prod],MATCH(stat_prod_calc_test_venusaur[[#This Row],[iv_str]],sgStats[ul_iv_string],0))</f>
        <v>#N/A</v>
      </c>
    </row>
    <row r="1404" spans="1:29" x14ac:dyDescent="0.25">
      <c r="A1404" s="5" t="s">
        <v>36</v>
      </c>
      <c r="B1404" s="5" t="s">
        <v>2186</v>
      </c>
      <c r="C1404">
        <v>20.5</v>
      </c>
      <c r="D1404">
        <v>1484</v>
      </c>
      <c r="E1404">
        <v>119</v>
      </c>
      <c r="F1404">
        <v>1757.6310000000001</v>
      </c>
      <c r="G1404">
        <v>2150</v>
      </c>
      <c r="H1404">
        <v>47.497</v>
      </c>
      <c r="I1404">
        <v>39</v>
      </c>
      <c r="J1404">
        <v>2498</v>
      </c>
      <c r="K1404">
        <v>155</v>
      </c>
      <c r="L1404">
        <v>3852.9430000000002</v>
      </c>
      <c r="M1404">
        <v>1403</v>
      </c>
      <c r="N1404">
        <v>63.518000000000001</v>
      </c>
      <c r="O1404">
        <v>3</v>
      </c>
      <c r="P1404" t="e">
        <f>INDEX(sgStats[gl_rank],MATCH(stat_prod_calc_test_venusaur[[#This Row],[iv_str]],sgStats[gl_iv_string],0))</f>
        <v>#N/A</v>
      </c>
      <c r="Q1404" t="e">
        <f>stat_prod_calc_test_venusaur[[#This Row],[sg_gl_rank]]=stat_prod_calc_test_venusaur[[#This Row],[gl_rank]]</f>
        <v>#N/A</v>
      </c>
      <c r="R1404">
        <f>ROUND(stat_prod_calc_test_venusaur[[#This Row],[gl_stat_product]],1)</f>
        <v>1757.6</v>
      </c>
      <c r="S1404" s="6" t="e">
        <f>INDEX(sgStats[gl_prod],MATCH(stat_prod_calc_test_venusaur[[#This Row],[iv_str]],sgStats[gl_iv_string],0))</f>
        <v>#N/A</v>
      </c>
      <c r="T1404" s="5">
        <f>ROUND(stat_prod_calc_test_venusaur[[#This Row],[gl_percent_rank]],2)</f>
        <v>47.5</v>
      </c>
      <c r="U1404" s="5" t="e">
        <f>INDEX(sgStats[gl_percent_sp],MATCH(stat_prod_calc_test_venusaur[[#This Row],[iv_str]],sgStats[gl_iv_string],0))</f>
        <v>#N/A</v>
      </c>
      <c r="V1404" s="5" t="e">
        <f>stat_prod_calc_test_venusaur[[#This Row],[my_gl_%sp]]=stat_prod_calc_test_venusaur[[#This Row],[sg_gl_%sp]]</f>
        <v>#N/A</v>
      </c>
      <c r="W1404" s="5">
        <f>ROUND(stat_prod_calc_test_venusaur[[#This Row],[gl_stat_product]]/$F$2*100,2)</f>
        <v>96.22</v>
      </c>
      <c r="X1404" s="5" t="e">
        <f>stat_prod_calc_test_venusaur[[#This Row],[Column1]]=stat_prod_calc_test_venusaur[[#This Row],[sg_gl_%sp]]</f>
        <v>#N/A</v>
      </c>
      <c r="Y1404" s="5">
        <f>stat_prod_calc_test_venusaur[[#This Row],[ul_stat_product]]/$L$66*100</f>
        <v>97.451503059283922</v>
      </c>
      <c r="Z1404" s="5" t="e">
        <f>INDEX(sgStats[gl_rank],MATCH(stat_prod_calc_test_venusaur[[#This Row],[iv_str]],sgStats[ul_iv_string],0))</f>
        <v>#N/A</v>
      </c>
      <c r="AA1404" s="5" t="e">
        <f>stat_prod_calc_test_venusaur[[#This Row],[sg_ul_rank]]=stat_prod_calc_test_venusaur[[#This Row],[ul_rank]]</f>
        <v>#N/A</v>
      </c>
      <c r="AB1404" s="5">
        <f>ROUND(stat_prod_calc_test_venusaur[[#This Row],[ul_stat_product]],1)</f>
        <v>3852.9</v>
      </c>
      <c r="AC1404" s="5" t="e">
        <f>INDEX(sgStats[ul_prod],MATCH(stat_prod_calc_test_venusaur[[#This Row],[iv_str]],sgStats[ul_iv_string],0))</f>
        <v>#N/A</v>
      </c>
    </row>
    <row r="1405" spans="1:29" x14ac:dyDescent="0.25">
      <c r="A1405" s="5" t="s">
        <v>36</v>
      </c>
      <c r="B1405" s="5" t="s">
        <v>1859</v>
      </c>
      <c r="C1405">
        <v>21</v>
      </c>
      <c r="D1405">
        <v>1490</v>
      </c>
      <c r="E1405">
        <v>116</v>
      </c>
      <c r="F1405">
        <v>1764.6849999999999</v>
      </c>
      <c r="G1405">
        <v>1823</v>
      </c>
      <c r="H1405">
        <v>55.433</v>
      </c>
      <c r="I1405">
        <v>40.5</v>
      </c>
      <c r="J1405">
        <v>2499</v>
      </c>
      <c r="K1405">
        <v>151</v>
      </c>
      <c r="L1405">
        <v>3852.9360000000001</v>
      </c>
      <c r="M1405">
        <v>1404</v>
      </c>
      <c r="N1405">
        <v>63.491999999999997</v>
      </c>
      <c r="O1405">
        <v>3</v>
      </c>
      <c r="P1405" t="e">
        <f>INDEX(sgStats[gl_rank],MATCH(stat_prod_calc_test_venusaur[[#This Row],[iv_str]],sgStats[gl_iv_string],0))</f>
        <v>#N/A</v>
      </c>
      <c r="Q1405" t="e">
        <f>stat_prod_calc_test_venusaur[[#This Row],[sg_gl_rank]]=stat_prod_calc_test_venusaur[[#This Row],[gl_rank]]</f>
        <v>#N/A</v>
      </c>
      <c r="R1405">
        <f>ROUND(stat_prod_calc_test_venusaur[[#This Row],[gl_stat_product]],1)</f>
        <v>1764.7</v>
      </c>
      <c r="S1405" s="6" t="e">
        <f>INDEX(sgStats[gl_prod],MATCH(stat_prod_calc_test_venusaur[[#This Row],[iv_str]],sgStats[gl_iv_string],0))</f>
        <v>#N/A</v>
      </c>
      <c r="T1405" s="5">
        <f>ROUND(stat_prod_calc_test_venusaur[[#This Row],[gl_percent_rank]],2)</f>
        <v>55.43</v>
      </c>
      <c r="U1405" s="5" t="e">
        <f>INDEX(sgStats[gl_percent_sp],MATCH(stat_prod_calc_test_venusaur[[#This Row],[iv_str]],sgStats[gl_iv_string],0))</f>
        <v>#N/A</v>
      </c>
      <c r="V1405" s="5" t="e">
        <f>stat_prod_calc_test_venusaur[[#This Row],[my_gl_%sp]]=stat_prod_calc_test_venusaur[[#This Row],[sg_gl_%sp]]</f>
        <v>#N/A</v>
      </c>
      <c r="W1405" s="5">
        <f>ROUND(stat_prod_calc_test_venusaur[[#This Row],[gl_stat_product]]/$F$2*100,2)</f>
        <v>96.61</v>
      </c>
      <c r="X1405" s="5" t="e">
        <f>stat_prod_calc_test_venusaur[[#This Row],[Column1]]=stat_prod_calc_test_venusaur[[#This Row],[sg_gl_%sp]]</f>
        <v>#N/A</v>
      </c>
      <c r="Y1405" s="5">
        <f>stat_prod_calc_test_venusaur[[#This Row],[ul_stat_product]]/$L$66*100</f>
        <v>97.45132601007208</v>
      </c>
      <c r="Z1405" s="5" t="e">
        <f>INDEX(sgStats[gl_rank],MATCH(stat_prod_calc_test_venusaur[[#This Row],[iv_str]],sgStats[ul_iv_string],0))</f>
        <v>#N/A</v>
      </c>
      <c r="AA1405" s="5" t="e">
        <f>stat_prod_calc_test_venusaur[[#This Row],[sg_ul_rank]]=stat_prod_calc_test_venusaur[[#This Row],[ul_rank]]</f>
        <v>#N/A</v>
      </c>
      <c r="AB1405" s="5">
        <f>ROUND(stat_prod_calc_test_venusaur[[#This Row],[ul_stat_product]],1)</f>
        <v>3852.9</v>
      </c>
      <c r="AC1405" s="5" t="e">
        <f>INDEX(sgStats[ul_prod],MATCH(stat_prod_calc_test_venusaur[[#This Row],[iv_str]],sgStats[ul_iv_string],0))</f>
        <v>#N/A</v>
      </c>
    </row>
    <row r="1406" spans="1:29" x14ac:dyDescent="0.25">
      <c r="A1406" s="5" t="s">
        <v>36</v>
      </c>
      <c r="B1406" s="5" t="s">
        <v>2242</v>
      </c>
      <c r="C1406">
        <v>20.5</v>
      </c>
      <c r="D1406">
        <v>1480</v>
      </c>
      <c r="E1406">
        <v>122</v>
      </c>
      <c r="F1406">
        <v>1756.598</v>
      </c>
      <c r="G1406">
        <v>2206</v>
      </c>
      <c r="H1406">
        <v>46.128999999999998</v>
      </c>
      <c r="I1406">
        <v>39</v>
      </c>
      <c r="J1406">
        <v>2491</v>
      </c>
      <c r="K1406">
        <v>159</v>
      </c>
      <c r="L1406">
        <v>3852.9180000000001</v>
      </c>
      <c r="M1406">
        <v>1405</v>
      </c>
      <c r="N1406">
        <v>63.466000000000001</v>
      </c>
      <c r="O1406">
        <v>3</v>
      </c>
      <c r="P1406" t="e">
        <f>INDEX(sgStats[gl_rank],MATCH(stat_prod_calc_test_venusaur[[#This Row],[iv_str]],sgStats[gl_iv_string],0))</f>
        <v>#N/A</v>
      </c>
      <c r="Q1406" t="e">
        <f>stat_prod_calc_test_venusaur[[#This Row],[sg_gl_rank]]=stat_prod_calc_test_venusaur[[#This Row],[gl_rank]]</f>
        <v>#N/A</v>
      </c>
      <c r="R1406">
        <f>ROUND(stat_prod_calc_test_venusaur[[#This Row],[gl_stat_product]],1)</f>
        <v>1756.6</v>
      </c>
      <c r="S1406" s="6" t="e">
        <f>INDEX(sgStats[gl_prod],MATCH(stat_prod_calc_test_venusaur[[#This Row],[iv_str]],sgStats[gl_iv_string],0))</f>
        <v>#N/A</v>
      </c>
      <c r="T1406" s="5">
        <f>ROUND(stat_prod_calc_test_venusaur[[#This Row],[gl_percent_rank]],2)</f>
        <v>46.13</v>
      </c>
      <c r="U1406" s="5" t="e">
        <f>INDEX(sgStats[gl_percent_sp],MATCH(stat_prod_calc_test_venusaur[[#This Row],[iv_str]],sgStats[gl_iv_string],0))</f>
        <v>#N/A</v>
      </c>
      <c r="V1406" s="5" t="e">
        <f>stat_prod_calc_test_venusaur[[#This Row],[my_gl_%sp]]=stat_prod_calc_test_venusaur[[#This Row],[sg_gl_%sp]]</f>
        <v>#N/A</v>
      </c>
      <c r="W1406" s="5">
        <f>ROUND(stat_prod_calc_test_venusaur[[#This Row],[gl_stat_product]]/$F$2*100,2)</f>
        <v>96.17</v>
      </c>
      <c r="X1406" s="5" t="e">
        <f>stat_prod_calc_test_venusaur[[#This Row],[Column1]]=stat_prod_calc_test_venusaur[[#This Row],[sg_gl_%sp]]</f>
        <v>#N/A</v>
      </c>
      <c r="Y1406" s="5">
        <f>stat_prod_calc_test_venusaur[[#This Row],[ul_stat_product]]/$L$66*100</f>
        <v>97.450870740670197</v>
      </c>
      <c r="Z1406" s="5" t="e">
        <f>INDEX(sgStats[gl_rank],MATCH(stat_prod_calc_test_venusaur[[#This Row],[iv_str]],sgStats[ul_iv_string],0))</f>
        <v>#N/A</v>
      </c>
      <c r="AA1406" s="5" t="e">
        <f>stat_prod_calc_test_venusaur[[#This Row],[sg_ul_rank]]=stat_prod_calc_test_venusaur[[#This Row],[ul_rank]]</f>
        <v>#N/A</v>
      </c>
      <c r="AB1406" s="5">
        <f>ROUND(stat_prod_calc_test_venusaur[[#This Row],[ul_stat_product]],1)</f>
        <v>3852.9</v>
      </c>
      <c r="AC1406" s="5" t="e">
        <f>INDEX(sgStats[ul_prod],MATCH(stat_prod_calc_test_venusaur[[#This Row],[iv_str]],sgStats[ul_iv_string],0))</f>
        <v>#N/A</v>
      </c>
    </row>
    <row r="1407" spans="1:29" x14ac:dyDescent="0.25">
      <c r="A1407" s="5" t="s">
        <v>36</v>
      </c>
      <c r="B1407" s="5" t="s">
        <v>2663</v>
      </c>
      <c r="C1407">
        <v>19.5</v>
      </c>
      <c r="D1407">
        <v>1476</v>
      </c>
      <c r="E1407">
        <v>119</v>
      </c>
      <c r="F1407">
        <v>1747.838</v>
      </c>
      <c r="G1407">
        <v>2627</v>
      </c>
      <c r="H1407">
        <v>35.848999999999997</v>
      </c>
      <c r="I1407">
        <v>36</v>
      </c>
      <c r="J1407">
        <v>2498</v>
      </c>
      <c r="K1407">
        <v>155</v>
      </c>
      <c r="L1407">
        <v>3852.8969999999999</v>
      </c>
      <c r="M1407">
        <v>1406</v>
      </c>
      <c r="N1407">
        <v>63.414000000000001</v>
      </c>
      <c r="O1407">
        <v>3</v>
      </c>
      <c r="P1407" t="e">
        <f>INDEX(sgStats[gl_rank],MATCH(stat_prod_calc_test_venusaur[[#This Row],[iv_str]],sgStats[gl_iv_string],0))</f>
        <v>#N/A</v>
      </c>
      <c r="Q1407" t="e">
        <f>stat_prod_calc_test_venusaur[[#This Row],[sg_gl_rank]]=stat_prod_calc_test_venusaur[[#This Row],[gl_rank]]</f>
        <v>#N/A</v>
      </c>
      <c r="R1407">
        <f>ROUND(stat_prod_calc_test_venusaur[[#This Row],[gl_stat_product]],1)</f>
        <v>1747.8</v>
      </c>
      <c r="S1407" s="6" t="e">
        <f>INDEX(sgStats[gl_prod],MATCH(stat_prod_calc_test_venusaur[[#This Row],[iv_str]],sgStats[gl_iv_string],0))</f>
        <v>#N/A</v>
      </c>
      <c r="T1407" s="5">
        <f>ROUND(stat_prod_calc_test_venusaur[[#This Row],[gl_percent_rank]],2)</f>
        <v>35.85</v>
      </c>
      <c r="U1407" s="5" t="e">
        <f>INDEX(sgStats[gl_percent_sp],MATCH(stat_prod_calc_test_venusaur[[#This Row],[iv_str]],sgStats[gl_iv_string],0))</f>
        <v>#N/A</v>
      </c>
      <c r="V1407" s="5" t="e">
        <f>stat_prod_calc_test_venusaur[[#This Row],[my_gl_%sp]]=stat_prod_calc_test_venusaur[[#This Row],[sg_gl_%sp]]</f>
        <v>#N/A</v>
      </c>
      <c r="W1407" s="5">
        <f>ROUND(stat_prod_calc_test_venusaur[[#This Row],[gl_stat_product]]/$F$2*100,2)</f>
        <v>95.69</v>
      </c>
      <c r="X1407" s="5" t="e">
        <f>stat_prod_calc_test_venusaur[[#This Row],[Column1]]=stat_prod_calc_test_venusaur[[#This Row],[sg_gl_%sp]]</f>
        <v>#N/A</v>
      </c>
      <c r="Y1407" s="5">
        <f>stat_prod_calc_test_venusaur[[#This Row],[ul_stat_product]]/$L$66*100</f>
        <v>97.450339593034684</v>
      </c>
      <c r="Z1407" s="5" t="e">
        <f>INDEX(sgStats[gl_rank],MATCH(stat_prod_calc_test_venusaur[[#This Row],[iv_str]],sgStats[ul_iv_string],0))</f>
        <v>#N/A</v>
      </c>
      <c r="AA1407" s="5" t="e">
        <f>stat_prod_calc_test_venusaur[[#This Row],[sg_ul_rank]]=stat_prod_calc_test_venusaur[[#This Row],[ul_rank]]</f>
        <v>#N/A</v>
      </c>
      <c r="AB1407" s="5">
        <f>ROUND(stat_prod_calc_test_venusaur[[#This Row],[ul_stat_product]],1)</f>
        <v>3852.9</v>
      </c>
      <c r="AC1407" s="5" t="e">
        <f>INDEX(sgStats[ul_prod],MATCH(stat_prod_calc_test_venusaur[[#This Row],[iv_str]],sgStats[ul_iv_string],0))</f>
        <v>#N/A</v>
      </c>
    </row>
    <row r="1408" spans="1:29" x14ac:dyDescent="0.25">
      <c r="A1408" s="5" t="s">
        <v>36</v>
      </c>
      <c r="B1408" s="5" t="s">
        <v>2664</v>
      </c>
      <c r="C1408">
        <v>19.5</v>
      </c>
      <c r="D1408">
        <v>1472</v>
      </c>
      <c r="E1408">
        <v>119</v>
      </c>
      <c r="F1408">
        <v>1747.838</v>
      </c>
      <c r="G1408">
        <v>2627</v>
      </c>
      <c r="H1408">
        <v>35.848999999999997</v>
      </c>
      <c r="I1408">
        <v>36</v>
      </c>
      <c r="J1408">
        <v>2491</v>
      </c>
      <c r="K1408">
        <v>155</v>
      </c>
      <c r="L1408">
        <v>3852.8969999999999</v>
      </c>
      <c r="M1408">
        <v>1406</v>
      </c>
      <c r="N1408">
        <v>63.414000000000001</v>
      </c>
      <c r="O1408">
        <v>3</v>
      </c>
      <c r="P1408" t="e">
        <f>INDEX(sgStats[gl_rank],MATCH(stat_prod_calc_test_venusaur[[#This Row],[iv_str]],sgStats[gl_iv_string],0))</f>
        <v>#N/A</v>
      </c>
      <c r="Q1408" t="e">
        <f>stat_prod_calc_test_venusaur[[#This Row],[sg_gl_rank]]=stat_prod_calc_test_venusaur[[#This Row],[gl_rank]]</f>
        <v>#N/A</v>
      </c>
      <c r="R1408">
        <f>ROUND(stat_prod_calc_test_venusaur[[#This Row],[gl_stat_product]],1)</f>
        <v>1747.8</v>
      </c>
      <c r="S1408" s="6" t="e">
        <f>INDEX(sgStats[gl_prod],MATCH(stat_prod_calc_test_venusaur[[#This Row],[iv_str]],sgStats[gl_iv_string],0))</f>
        <v>#N/A</v>
      </c>
      <c r="T1408" s="5">
        <f>ROUND(stat_prod_calc_test_venusaur[[#This Row],[gl_percent_rank]],2)</f>
        <v>35.85</v>
      </c>
      <c r="U1408" s="5" t="e">
        <f>INDEX(sgStats[gl_percent_sp],MATCH(stat_prod_calc_test_venusaur[[#This Row],[iv_str]],sgStats[gl_iv_string],0))</f>
        <v>#N/A</v>
      </c>
      <c r="V1408" s="5" t="e">
        <f>stat_prod_calc_test_venusaur[[#This Row],[my_gl_%sp]]=stat_prod_calc_test_venusaur[[#This Row],[sg_gl_%sp]]</f>
        <v>#N/A</v>
      </c>
      <c r="W1408" s="5">
        <f>ROUND(stat_prod_calc_test_venusaur[[#This Row],[gl_stat_product]]/$F$2*100,2)</f>
        <v>95.69</v>
      </c>
      <c r="X1408" s="5" t="e">
        <f>stat_prod_calc_test_venusaur[[#This Row],[Column1]]=stat_prod_calc_test_venusaur[[#This Row],[sg_gl_%sp]]</f>
        <v>#N/A</v>
      </c>
      <c r="Y1408" s="5">
        <f>stat_prod_calc_test_venusaur[[#This Row],[ul_stat_product]]/$L$66*100</f>
        <v>97.450339593034684</v>
      </c>
      <c r="Z1408" s="5" t="e">
        <f>INDEX(sgStats[gl_rank],MATCH(stat_prod_calc_test_venusaur[[#This Row],[iv_str]],sgStats[ul_iv_string],0))</f>
        <v>#N/A</v>
      </c>
      <c r="AA1408" s="5" t="e">
        <f>stat_prod_calc_test_venusaur[[#This Row],[sg_ul_rank]]=stat_prod_calc_test_venusaur[[#This Row],[ul_rank]]</f>
        <v>#N/A</v>
      </c>
      <c r="AB1408" s="5">
        <f>ROUND(stat_prod_calc_test_venusaur[[#This Row],[ul_stat_product]],1)</f>
        <v>3852.9</v>
      </c>
      <c r="AC1408" s="5" t="e">
        <f>INDEX(sgStats[ul_prod],MATCH(stat_prod_calc_test_venusaur[[#This Row],[iv_str]],sgStats[ul_iv_string],0))</f>
        <v>#N/A</v>
      </c>
    </row>
    <row r="1409" spans="1:29" x14ac:dyDescent="0.25">
      <c r="A1409" s="5" t="s">
        <v>36</v>
      </c>
      <c r="B1409" s="5" t="s">
        <v>1036</v>
      </c>
      <c r="C1409">
        <v>20.5</v>
      </c>
      <c r="D1409">
        <v>1495</v>
      </c>
      <c r="E1409">
        <v>116</v>
      </c>
      <c r="F1409">
        <v>1783.2529999999999</v>
      </c>
      <c r="G1409">
        <v>1000</v>
      </c>
      <c r="H1409">
        <v>75.58</v>
      </c>
      <c r="I1409">
        <v>38.5</v>
      </c>
      <c r="J1409">
        <v>2498</v>
      </c>
      <c r="K1409">
        <v>150</v>
      </c>
      <c r="L1409">
        <v>3852.7330000000002</v>
      </c>
      <c r="M1409">
        <v>1408</v>
      </c>
      <c r="N1409">
        <v>63.335999999999999</v>
      </c>
      <c r="O1409">
        <v>3</v>
      </c>
      <c r="P1409" t="e">
        <f>INDEX(sgStats[gl_rank],MATCH(stat_prod_calc_test_venusaur[[#This Row],[iv_str]],sgStats[gl_iv_string],0))</f>
        <v>#N/A</v>
      </c>
      <c r="Q1409" t="e">
        <f>stat_prod_calc_test_venusaur[[#This Row],[sg_gl_rank]]=stat_prod_calc_test_venusaur[[#This Row],[gl_rank]]</f>
        <v>#N/A</v>
      </c>
      <c r="R1409">
        <f>ROUND(stat_prod_calc_test_venusaur[[#This Row],[gl_stat_product]],1)</f>
        <v>1783.3</v>
      </c>
      <c r="S1409" s="6" t="e">
        <f>INDEX(sgStats[gl_prod],MATCH(stat_prod_calc_test_venusaur[[#This Row],[iv_str]],sgStats[gl_iv_string],0))</f>
        <v>#N/A</v>
      </c>
      <c r="T1409" s="5">
        <f>ROUND(stat_prod_calc_test_venusaur[[#This Row],[gl_percent_rank]],2)</f>
        <v>75.58</v>
      </c>
      <c r="U1409" s="5" t="e">
        <f>INDEX(sgStats[gl_percent_sp],MATCH(stat_prod_calc_test_venusaur[[#This Row],[iv_str]],sgStats[gl_iv_string],0))</f>
        <v>#N/A</v>
      </c>
      <c r="V1409" s="5" t="e">
        <f>stat_prod_calc_test_venusaur[[#This Row],[my_gl_%sp]]=stat_prod_calc_test_venusaur[[#This Row],[sg_gl_%sp]]</f>
        <v>#N/A</v>
      </c>
      <c r="W1409" s="5">
        <f>ROUND(stat_prod_calc_test_venusaur[[#This Row],[gl_stat_product]]/$F$2*100,2)</f>
        <v>97.63</v>
      </c>
      <c r="X1409" s="5" t="e">
        <f>stat_prod_calc_test_venusaur[[#This Row],[Column1]]=stat_prod_calc_test_venusaur[[#This Row],[sg_gl_%sp]]</f>
        <v>#N/A</v>
      </c>
      <c r="Y1409" s="5">
        <f>stat_prod_calc_test_venusaur[[#This Row],[ul_stat_product]]/$L$66*100</f>
        <v>97.446191582928719</v>
      </c>
      <c r="Z1409" s="5" t="e">
        <f>INDEX(sgStats[gl_rank],MATCH(stat_prod_calc_test_venusaur[[#This Row],[iv_str]],sgStats[ul_iv_string],0))</f>
        <v>#N/A</v>
      </c>
      <c r="AA1409" s="5" t="e">
        <f>stat_prod_calc_test_venusaur[[#This Row],[sg_ul_rank]]=stat_prod_calc_test_venusaur[[#This Row],[ul_rank]]</f>
        <v>#N/A</v>
      </c>
      <c r="AB1409" s="5">
        <f>ROUND(stat_prod_calc_test_venusaur[[#This Row],[ul_stat_product]],1)</f>
        <v>3852.7</v>
      </c>
      <c r="AC1409" s="5" t="e">
        <f>INDEX(sgStats[ul_prod],MATCH(stat_prod_calc_test_venusaur[[#This Row],[iv_str]],sgStats[ul_iv_string],0))</f>
        <v>#N/A</v>
      </c>
    </row>
    <row r="1410" spans="1:29" x14ac:dyDescent="0.25">
      <c r="A1410" s="5" t="s">
        <v>36</v>
      </c>
      <c r="B1410" s="5" t="s">
        <v>1037</v>
      </c>
      <c r="C1410">
        <v>20.5</v>
      </c>
      <c r="D1410">
        <v>1491</v>
      </c>
      <c r="E1410">
        <v>116</v>
      </c>
      <c r="F1410">
        <v>1783.2529999999999</v>
      </c>
      <c r="G1410">
        <v>1000</v>
      </c>
      <c r="H1410">
        <v>75.58</v>
      </c>
      <c r="I1410">
        <v>38.5</v>
      </c>
      <c r="J1410">
        <v>2491</v>
      </c>
      <c r="K1410">
        <v>150</v>
      </c>
      <c r="L1410">
        <v>3852.7330000000002</v>
      </c>
      <c r="M1410">
        <v>1408</v>
      </c>
      <c r="N1410">
        <v>63.335999999999999</v>
      </c>
      <c r="O1410">
        <v>3</v>
      </c>
      <c r="P1410" t="e">
        <f>INDEX(sgStats[gl_rank],MATCH(stat_prod_calc_test_venusaur[[#This Row],[iv_str]],sgStats[gl_iv_string],0))</f>
        <v>#N/A</v>
      </c>
      <c r="Q1410" t="e">
        <f>stat_prod_calc_test_venusaur[[#This Row],[sg_gl_rank]]=stat_prod_calc_test_venusaur[[#This Row],[gl_rank]]</f>
        <v>#N/A</v>
      </c>
      <c r="R1410">
        <f>ROUND(stat_prod_calc_test_venusaur[[#This Row],[gl_stat_product]],1)</f>
        <v>1783.3</v>
      </c>
      <c r="S1410" s="6" t="e">
        <f>INDEX(sgStats[gl_prod],MATCH(stat_prod_calc_test_venusaur[[#This Row],[iv_str]],sgStats[gl_iv_string],0))</f>
        <v>#N/A</v>
      </c>
      <c r="T1410" s="5">
        <f>ROUND(stat_prod_calc_test_venusaur[[#This Row],[gl_percent_rank]],2)</f>
        <v>75.58</v>
      </c>
      <c r="U1410" s="5" t="e">
        <f>INDEX(sgStats[gl_percent_sp],MATCH(stat_prod_calc_test_venusaur[[#This Row],[iv_str]],sgStats[gl_iv_string],0))</f>
        <v>#N/A</v>
      </c>
      <c r="V1410" s="5" t="e">
        <f>stat_prod_calc_test_venusaur[[#This Row],[my_gl_%sp]]=stat_prod_calc_test_venusaur[[#This Row],[sg_gl_%sp]]</f>
        <v>#N/A</v>
      </c>
      <c r="W1410" s="5">
        <f>ROUND(stat_prod_calc_test_venusaur[[#This Row],[gl_stat_product]]/$F$2*100,2)</f>
        <v>97.63</v>
      </c>
      <c r="X1410" s="5" t="e">
        <f>stat_prod_calc_test_venusaur[[#This Row],[Column1]]=stat_prod_calc_test_venusaur[[#This Row],[sg_gl_%sp]]</f>
        <v>#N/A</v>
      </c>
      <c r="Y1410" s="5">
        <f>stat_prod_calc_test_venusaur[[#This Row],[ul_stat_product]]/$L$66*100</f>
        <v>97.446191582928719</v>
      </c>
      <c r="Z1410" s="5" t="e">
        <f>INDEX(sgStats[gl_rank],MATCH(stat_prod_calc_test_venusaur[[#This Row],[iv_str]],sgStats[ul_iv_string],0))</f>
        <v>#N/A</v>
      </c>
      <c r="AA1410" s="5" t="e">
        <f>stat_prod_calc_test_venusaur[[#This Row],[sg_ul_rank]]=stat_prod_calc_test_venusaur[[#This Row],[ul_rank]]</f>
        <v>#N/A</v>
      </c>
      <c r="AB1410" s="5">
        <f>ROUND(stat_prod_calc_test_venusaur[[#This Row],[ul_stat_product]],1)</f>
        <v>3852.7</v>
      </c>
      <c r="AC1410" s="5" t="e">
        <f>INDEX(sgStats[ul_prod],MATCH(stat_prod_calc_test_venusaur[[#This Row],[iv_str]],sgStats[ul_iv_string],0))</f>
        <v>#N/A</v>
      </c>
    </row>
    <row r="1411" spans="1:29" x14ac:dyDescent="0.25">
      <c r="A1411" s="5" t="s">
        <v>36</v>
      </c>
      <c r="B1411" s="5" t="s">
        <v>1228</v>
      </c>
      <c r="C1411">
        <v>20.5</v>
      </c>
      <c r="D1411">
        <v>1491</v>
      </c>
      <c r="E1411">
        <v>118</v>
      </c>
      <c r="F1411">
        <v>1778.43</v>
      </c>
      <c r="G1411">
        <v>1192</v>
      </c>
      <c r="H1411">
        <v>70.915999999999997</v>
      </c>
      <c r="I1411">
        <v>38.5</v>
      </c>
      <c r="J1411">
        <v>2492</v>
      </c>
      <c r="K1411">
        <v>153</v>
      </c>
      <c r="L1411">
        <v>3852.7330000000002</v>
      </c>
      <c r="M1411">
        <v>1408</v>
      </c>
      <c r="N1411">
        <v>63.335999999999999</v>
      </c>
      <c r="O1411">
        <v>3</v>
      </c>
      <c r="P1411" t="e">
        <f>INDEX(sgStats[gl_rank],MATCH(stat_prod_calc_test_venusaur[[#This Row],[iv_str]],sgStats[gl_iv_string],0))</f>
        <v>#N/A</v>
      </c>
      <c r="Q1411" t="e">
        <f>stat_prod_calc_test_venusaur[[#This Row],[sg_gl_rank]]=stat_prod_calc_test_venusaur[[#This Row],[gl_rank]]</f>
        <v>#N/A</v>
      </c>
      <c r="R1411">
        <f>ROUND(stat_prod_calc_test_venusaur[[#This Row],[gl_stat_product]],1)</f>
        <v>1778.4</v>
      </c>
      <c r="S1411" s="6" t="e">
        <f>INDEX(sgStats[gl_prod],MATCH(stat_prod_calc_test_venusaur[[#This Row],[iv_str]],sgStats[gl_iv_string],0))</f>
        <v>#N/A</v>
      </c>
      <c r="T1411" s="5">
        <f>ROUND(stat_prod_calc_test_venusaur[[#This Row],[gl_percent_rank]],2)</f>
        <v>70.92</v>
      </c>
      <c r="U1411" s="5" t="e">
        <f>INDEX(sgStats[gl_percent_sp],MATCH(stat_prod_calc_test_venusaur[[#This Row],[iv_str]],sgStats[gl_iv_string],0))</f>
        <v>#N/A</v>
      </c>
      <c r="V1411" s="5" t="e">
        <f>stat_prod_calc_test_venusaur[[#This Row],[my_gl_%sp]]=stat_prod_calc_test_venusaur[[#This Row],[sg_gl_%sp]]</f>
        <v>#N/A</v>
      </c>
      <c r="W1411" s="5">
        <f>ROUND(stat_prod_calc_test_venusaur[[#This Row],[gl_stat_product]]/$F$2*100,2)</f>
        <v>97.36</v>
      </c>
      <c r="X1411" s="5" t="e">
        <f>stat_prod_calc_test_venusaur[[#This Row],[Column1]]=stat_prod_calc_test_venusaur[[#This Row],[sg_gl_%sp]]</f>
        <v>#N/A</v>
      </c>
      <c r="Y1411" s="5">
        <f>stat_prod_calc_test_venusaur[[#This Row],[ul_stat_product]]/$L$66*100</f>
        <v>97.446191582928719</v>
      </c>
      <c r="Z1411" s="5" t="e">
        <f>INDEX(sgStats[gl_rank],MATCH(stat_prod_calc_test_venusaur[[#This Row],[iv_str]],sgStats[ul_iv_string],0))</f>
        <v>#N/A</v>
      </c>
      <c r="AA1411" s="5" t="e">
        <f>stat_prod_calc_test_venusaur[[#This Row],[sg_ul_rank]]=stat_prod_calc_test_venusaur[[#This Row],[ul_rank]]</f>
        <v>#N/A</v>
      </c>
      <c r="AB1411" s="5">
        <f>ROUND(stat_prod_calc_test_venusaur[[#This Row],[ul_stat_product]],1)</f>
        <v>3852.7</v>
      </c>
      <c r="AC1411" s="5" t="e">
        <f>INDEX(sgStats[ul_prod],MATCH(stat_prod_calc_test_venusaur[[#This Row],[iv_str]],sgStats[ul_iv_string],0))</f>
        <v>#N/A</v>
      </c>
    </row>
    <row r="1412" spans="1:29" x14ac:dyDescent="0.25">
      <c r="A1412" s="5" t="s">
        <v>36</v>
      </c>
      <c r="B1412" s="5" t="s">
        <v>2060</v>
      </c>
      <c r="C1412">
        <v>20</v>
      </c>
      <c r="D1412">
        <v>1480</v>
      </c>
      <c r="E1412">
        <v>118</v>
      </c>
      <c r="F1412">
        <v>1760.645</v>
      </c>
      <c r="G1412">
        <v>2023</v>
      </c>
      <c r="H1412">
        <v>50.597999999999999</v>
      </c>
      <c r="I1412">
        <v>37.5</v>
      </c>
      <c r="J1412">
        <v>2499</v>
      </c>
      <c r="K1412">
        <v>153</v>
      </c>
      <c r="L1412">
        <v>3852.538</v>
      </c>
      <c r="M1412">
        <v>1411</v>
      </c>
      <c r="N1412">
        <v>63.31</v>
      </c>
      <c r="O1412">
        <v>3</v>
      </c>
      <c r="P1412" t="e">
        <f>INDEX(sgStats[gl_rank],MATCH(stat_prod_calc_test_venusaur[[#This Row],[iv_str]],sgStats[gl_iv_string],0))</f>
        <v>#N/A</v>
      </c>
      <c r="Q1412" t="e">
        <f>stat_prod_calc_test_venusaur[[#This Row],[sg_gl_rank]]=stat_prod_calc_test_venusaur[[#This Row],[gl_rank]]</f>
        <v>#N/A</v>
      </c>
      <c r="R1412">
        <f>ROUND(stat_prod_calc_test_venusaur[[#This Row],[gl_stat_product]],1)</f>
        <v>1760.6</v>
      </c>
      <c r="S1412" s="6" t="e">
        <f>INDEX(sgStats[gl_prod],MATCH(stat_prod_calc_test_venusaur[[#This Row],[iv_str]],sgStats[gl_iv_string],0))</f>
        <v>#N/A</v>
      </c>
      <c r="T1412" s="5">
        <f>ROUND(stat_prod_calc_test_venusaur[[#This Row],[gl_percent_rank]],2)</f>
        <v>50.6</v>
      </c>
      <c r="U1412" s="5" t="e">
        <f>INDEX(sgStats[gl_percent_sp],MATCH(stat_prod_calc_test_venusaur[[#This Row],[iv_str]],sgStats[gl_iv_string],0))</f>
        <v>#N/A</v>
      </c>
      <c r="V1412" s="5" t="e">
        <f>stat_prod_calc_test_venusaur[[#This Row],[my_gl_%sp]]=stat_prod_calc_test_venusaur[[#This Row],[sg_gl_%sp]]</f>
        <v>#N/A</v>
      </c>
      <c r="W1412" s="5">
        <f>ROUND(stat_prod_calc_test_venusaur[[#This Row],[gl_stat_product]]/$F$2*100,2)</f>
        <v>96.39</v>
      </c>
      <c r="X1412" s="5" t="e">
        <f>stat_prod_calc_test_venusaur[[#This Row],[Column1]]=stat_prod_calc_test_venusaur[[#This Row],[sg_gl_%sp]]</f>
        <v>#N/A</v>
      </c>
      <c r="Y1412" s="5">
        <f>stat_prod_calc_test_venusaur[[#This Row],[ul_stat_product]]/$L$66*100</f>
        <v>97.44125949774174</v>
      </c>
      <c r="Z1412" s="5" t="e">
        <f>INDEX(sgStats[gl_rank],MATCH(stat_prod_calc_test_venusaur[[#This Row],[iv_str]],sgStats[ul_iv_string],0))</f>
        <v>#N/A</v>
      </c>
      <c r="AA1412" s="5" t="e">
        <f>stat_prod_calc_test_venusaur[[#This Row],[sg_ul_rank]]=stat_prod_calc_test_venusaur[[#This Row],[ul_rank]]</f>
        <v>#N/A</v>
      </c>
      <c r="AB1412" s="5">
        <f>ROUND(stat_prod_calc_test_venusaur[[#This Row],[ul_stat_product]],1)</f>
        <v>3852.5</v>
      </c>
      <c r="AC1412" s="5" t="e">
        <f>INDEX(sgStats[ul_prod],MATCH(stat_prod_calc_test_venusaur[[#This Row],[iv_str]],sgStats[ul_iv_string],0))</f>
        <v>#N/A</v>
      </c>
    </row>
    <row r="1413" spans="1:29" x14ac:dyDescent="0.25">
      <c r="A1413" s="5" t="s">
        <v>36</v>
      </c>
      <c r="B1413" s="5" t="s">
        <v>1041</v>
      </c>
      <c r="C1413">
        <v>20.5</v>
      </c>
      <c r="D1413">
        <v>1494</v>
      </c>
      <c r="E1413">
        <v>116</v>
      </c>
      <c r="F1413">
        <v>1783.126</v>
      </c>
      <c r="G1413">
        <v>1004</v>
      </c>
      <c r="H1413">
        <v>75.481999999999999</v>
      </c>
      <c r="I1413">
        <v>38.5</v>
      </c>
      <c r="J1413">
        <v>2497</v>
      </c>
      <c r="K1413">
        <v>150</v>
      </c>
      <c r="L1413">
        <v>3852.4580000000001</v>
      </c>
      <c r="M1413">
        <v>1412</v>
      </c>
      <c r="N1413">
        <v>63.283999999999999</v>
      </c>
      <c r="O1413">
        <v>3</v>
      </c>
      <c r="P1413" t="e">
        <f>INDEX(sgStats[gl_rank],MATCH(stat_prod_calc_test_venusaur[[#This Row],[iv_str]],sgStats[gl_iv_string],0))</f>
        <v>#N/A</v>
      </c>
      <c r="Q1413" t="e">
        <f>stat_prod_calc_test_venusaur[[#This Row],[sg_gl_rank]]=stat_prod_calc_test_venusaur[[#This Row],[gl_rank]]</f>
        <v>#N/A</v>
      </c>
      <c r="R1413">
        <f>ROUND(stat_prod_calc_test_venusaur[[#This Row],[gl_stat_product]],1)</f>
        <v>1783.1</v>
      </c>
      <c r="S1413" s="6" t="e">
        <f>INDEX(sgStats[gl_prod],MATCH(stat_prod_calc_test_venusaur[[#This Row],[iv_str]],sgStats[gl_iv_string],0))</f>
        <v>#N/A</v>
      </c>
      <c r="T1413" s="5">
        <f>ROUND(stat_prod_calc_test_venusaur[[#This Row],[gl_percent_rank]],2)</f>
        <v>75.48</v>
      </c>
      <c r="U1413" s="5" t="e">
        <f>INDEX(sgStats[gl_percent_sp],MATCH(stat_prod_calc_test_venusaur[[#This Row],[iv_str]],sgStats[gl_iv_string],0))</f>
        <v>#N/A</v>
      </c>
      <c r="V1413" s="5" t="e">
        <f>stat_prod_calc_test_venusaur[[#This Row],[my_gl_%sp]]=stat_prod_calc_test_venusaur[[#This Row],[sg_gl_%sp]]</f>
        <v>#N/A</v>
      </c>
      <c r="W1413" s="5">
        <f>ROUND(stat_prod_calc_test_venusaur[[#This Row],[gl_stat_product]]/$F$2*100,2)</f>
        <v>97.62</v>
      </c>
      <c r="X1413" s="5" t="e">
        <f>stat_prod_calc_test_venusaur[[#This Row],[Column1]]=stat_prod_calc_test_venusaur[[#This Row],[sg_gl_%sp]]</f>
        <v>#N/A</v>
      </c>
      <c r="Y1413" s="5">
        <f>stat_prod_calc_test_venusaur[[#This Row],[ul_stat_product]]/$L$66*100</f>
        <v>97.439236078177842</v>
      </c>
      <c r="Z1413" s="5" t="e">
        <f>INDEX(sgStats[gl_rank],MATCH(stat_prod_calc_test_venusaur[[#This Row],[iv_str]],sgStats[ul_iv_string],0))</f>
        <v>#N/A</v>
      </c>
      <c r="AA1413" s="5" t="e">
        <f>stat_prod_calc_test_venusaur[[#This Row],[sg_ul_rank]]=stat_prod_calc_test_venusaur[[#This Row],[ul_rank]]</f>
        <v>#N/A</v>
      </c>
      <c r="AB1413" s="5">
        <f>ROUND(stat_prod_calc_test_venusaur[[#This Row],[ul_stat_product]],1)</f>
        <v>3852.5</v>
      </c>
      <c r="AC1413" s="5" t="e">
        <f>INDEX(sgStats[ul_prod],MATCH(stat_prod_calc_test_venusaur[[#This Row],[iv_str]],sgStats[ul_iv_string],0))</f>
        <v>#N/A</v>
      </c>
    </row>
    <row r="1414" spans="1:29" x14ac:dyDescent="0.25">
      <c r="A1414" s="5" t="s">
        <v>36</v>
      </c>
      <c r="B1414" s="5" t="s">
        <v>810</v>
      </c>
      <c r="C1414">
        <v>21</v>
      </c>
      <c r="D1414">
        <v>1491</v>
      </c>
      <c r="E1414">
        <v>120</v>
      </c>
      <c r="F1414">
        <v>1789.472</v>
      </c>
      <c r="G1414">
        <v>774</v>
      </c>
      <c r="H1414">
        <v>81.123000000000005</v>
      </c>
      <c r="I1414">
        <v>40</v>
      </c>
      <c r="J1414">
        <v>2485</v>
      </c>
      <c r="K1414">
        <v>155</v>
      </c>
      <c r="L1414">
        <v>3852.4169999999999</v>
      </c>
      <c r="M1414">
        <v>1413</v>
      </c>
      <c r="N1414">
        <v>63.258000000000003</v>
      </c>
      <c r="O1414">
        <v>3</v>
      </c>
      <c r="P1414" t="e">
        <f>INDEX(sgStats[gl_rank],MATCH(stat_prod_calc_test_venusaur[[#This Row],[iv_str]],sgStats[gl_iv_string],0))</f>
        <v>#N/A</v>
      </c>
      <c r="Q1414" t="e">
        <f>stat_prod_calc_test_venusaur[[#This Row],[sg_gl_rank]]=stat_prod_calc_test_venusaur[[#This Row],[gl_rank]]</f>
        <v>#N/A</v>
      </c>
      <c r="R1414">
        <f>ROUND(stat_prod_calc_test_venusaur[[#This Row],[gl_stat_product]],1)</f>
        <v>1789.5</v>
      </c>
      <c r="S1414" s="6" t="e">
        <f>INDEX(sgStats[gl_prod],MATCH(stat_prod_calc_test_venusaur[[#This Row],[iv_str]],sgStats[gl_iv_string],0))</f>
        <v>#N/A</v>
      </c>
      <c r="T1414" s="5">
        <f>ROUND(stat_prod_calc_test_venusaur[[#This Row],[gl_percent_rank]],2)</f>
        <v>81.12</v>
      </c>
      <c r="U1414" s="5" t="e">
        <f>INDEX(sgStats[gl_percent_sp],MATCH(stat_prod_calc_test_venusaur[[#This Row],[iv_str]],sgStats[gl_iv_string],0))</f>
        <v>#N/A</v>
      </c>
      <c r="V1414" s="5" t="e">
        <f>stat_prod_calc_test_venusaur[[#This Row],[my_gl_%sp]]=stat_prod_calc_test_venusaur[[#This Row],[sg_gl_%sp]]</f>
        <v>#N/A</v>
      </c>
      <c r="W1414" s="5">
        <f>ROUND(stat_prod_calc_test_venusaur[[#This Row],[gl_stat_product]]/$F$2*100,2)</f>
        <v>97.97</v>
      </c>
      <c r="X1414" s="5" t="e">
        <f>stat_prod_calc_test_venusaur[[#This Row],[Column1]]=stat_prod_calc_test_venusaur[[#This Row],[sg_gl_%sp]]</f>
        <v>#N/A</v>
      </c>
      <c r="Y1414" s="5">
        <f>stat_prod_calc_test_venusaur[[#This Row],[ul_stat_product]]/$L$66*100</f>
        <v>97.438199075651355</v>
      </c>
      <c r="Z1414" s="5" t="e">
        <f>INDEX(sgStats[gl_rank],MATCH(stat_prod_calc_test_venusaur[[#This Row],[iv_str]],sgStats[ul_iv_string],0))</f>
        <v>#N/A</v>
      </c>
      <c r="AA1414" s="5" t="e">
        <f>stat_prod_calc_test_venusaur[[#This Row],[sg_ul_rank]]=stat_prod_calc_test_venusaur[[#This Row],[ul_rank]]</f>
        <v>#N/A</v>
      </c>
      <c r="AB1414" s="5">
        <f>ROUND(stat_prod_calc_test_venusaur[[#This Row],[ul_stat_product]],1)</f>
        <v>3852.4</v>
      </c>
      <c r="AC1414" s="5" t="e">
        <f>INDEX(sgStats[ul_prod],MATCH(stat_prod_calc_test_venusaur[[#This Row],[iv_str]],sgStats[ul_iv_string],0))</f>
        <v>#N/A</v>
      </c>
    </row>
    <row r="1415" spans="1:29" x14ac:dyDescent="0.25">
      <c r="A1415" s="5" t="s">
        <v>36</v>
      </c>
      <c r="B1415" s="5" t="s">
        <v>2129</v>
      </c>
      <c r="C1415">
        <v>21</v>
      </c>
      <c r="D1415">
        <v>1472</v>
      </c>
      <c r="E1415">
        <v>121</v>
      </c>
      <c r="F1415">
        <v>1758.9960000000001</v>
      </c>
      <c r="G1415">
        <v>2092</v>
      </c>
      <c r="H1415">
        <v>48.912999999999997</v>
      </c>
      <c r="I1415">
        <v>41</v>
      </c>
      <c r="J1415">
        <v>2485</v>
      </c>
      <c r="K1415">
        <v>157</v>
      </c>
      <c r="L1415">
        <v>3852.2550000000001</v>
      </c>
      <c r="M1415">
        <v>1414</v>
      </c>
      <c r="N1415">
        <v>63.231999999999999</v>
      </c>
      <c r="O1415">
        <v>3</v>
      </c>
      <c r="P1415" t="e">
        <f>INDEX(sgStats[gl_rank],MATCH(stat_prod_calc_test_venusaur[[#This Row],[iv_str]],sgStats[gl_iv_string],0))</f>
        <v>#N/A</v>
      </c>
      <c r="Q1415" t="e">
        <f>stat_prod_calc_test_venusaur[[#This Row],[sg_gl_rank]]=stat_prod_calc_test_venusaur[[#This Row],[gl_rank]]</f>
        <v>#N/A</v>
      </c>
      <c r="R1415">
        <f>ROUND(stat_prod_calc_test_venusaur[[#This Row],[gl_stat_product]],1)</f>
        <v>1759</v>
      </c>
      <c r="S1415" s="6" t="e">
        <f>INDEX(sgStats[gl_prod],MATCH(stat_prod_calc_test_venusaur[[#This Row],[iv_str]],sgStats[gl_iv_string],0))</f>
        <v>#N/A</v>
      </c>
      <c r="T1415" s="5">
        <f>ROUND(stat_prod_calc_test_venusaur[[#This Row],[gl_percent_rank]],2)</f>
        <v>48.91</v>
      </c>
      <c r="U1415" s="5" t="e">
        <f>INDEX(sgStats[gl_percent_sp],MATCH(stat_prod_calc_test_venusaur[[#This Row],[iv_str]],sgStats[gl_iv_string],0))</f>
        <v>#N/A</v>
      </c>
      <c r="V1415" s="5" t="e">
        <f>stat_prod_calc_test_venusaur[[#This Row],[my_gl_%sp]]=stat_prod_calc_test_venusaur[[#This Row],[sg_gl_%sp]]</f>
        <v>#N/A</v>
      </c>
      <c r="W1415" s="5">
        <f>ROUND(stat_prod_calc_test_venusaur[[#This Row],[gl_stat_product]]/$F$2*100,2)</f>
        <v>96.3</v>
      </c>
      <c r="X1415" s="5" t="e">
        <f>stat_prod_calc_test_venusaur[[#This Row],[Column1]]=stat_prod_calc_test_venusaur[[#This Row],[sg_gl_%sp]]</f>
        <v>#N/A</v>
      </c>
      <c r="Y1415" s="5">
        <f>stat_prod_calc_test_venusaur[[#This Row],[ul_stat_product]]/$L$66*100</f>
        <v>97.434101651034482</v>
      </c>
      <c r="Z1415" s="5" t="e">
        <f>INDEX(sgStats[gl_rank],MATCH(stat_prod_calc_test_venusaur[[#This Row],[iv_str]],sgStats[ul_iv_string],0))</f>
        <v>#N/A</v>
      </c>
      <c r="AA1415" s="5" t="e">
        <f>stat_prod_calc_test_venusaur[[#This Row],[sg_ul_rank]]=stat_prod_calc_test_venusaur[[#This Row],[ul_rank]]</f>
        <v>#N/A</v>
      </c>
      <c r="AB1415" s="5">
        <f>ROUND(stat_prod_calc_test_venusaur[[#This Row],[ul_stat_product]],1)</f>
        <v>3852.3</v>
      </c>
      <c r="AC1415" s="5" t="e">
        <f>INDEX(sgStats[ul_prod],MATCH(stat_prod_calc_test_venusaur[[#This Row],[iv_str]],sgStats[ul_iv_string],0))</f>
        <v>#N/A</v>
      </c>
    </row>
    <row r="1416" spans="1:29" x14ac:dyDescent="0.25">
      <c r="A1416" s="5" t="s">
        <v>36</v>
      </c>
      <c r="B1416" s="5" t="s">
        <v>886</v>
      </c>
      <c r="C1416">
        <v>20</v>
      </c>
      <c r="D1416">
        <v>1495</v>
      </c>
      <c r="E1416">
        <v>118</v>
      </c>
      <c r="F1416">
        <v>1786.923</v>
      </c>
      <c r="G1416">
        <v>850</v>
      </c>
      <c r="H1416">
        <v>79.242999999999995</v>
      </c>
      <c r="I1416">
        <v>36.5</v>
      </c>
      <c r="J1416">
        <v>2486</v>
      </c>
      <c r="K1416">
        <v>153</v>
      </c>
      <c r="L1416">
        <v>3852.136</v>
      </c>
      <c r="M1416">
        <v>1415</v>
      </c>
      <c r="N1416">
        <v>63.206000000000003</v>
      </c>
      <c r="O1416">
        <v>3</v>
      </c>
      <c r="P1416" t="e">
        <f>INDEX(sgStats[gl_rank],MATCH(stat_prod_calc_test_venusaur[[#This Row],[iv_str]],sgStats[gl_iv_string],0))</f>
        <v>#N/A</v>
      </c>
      <c r="Q1416" t="e">
        <f>stat_prod_calc_test_venusaur[[#This Row],[sg_gl_rank]]=stat_prod_calc_test_venusaur[[#This Row],[gl_rank]]</f>
        <v>#N/A</v>
      </c>
      <c r="R1416">
        <f>ROUND(stat_prod_calc_test_venusaur[[#This Row],[gl_stat_product]],1)</f>
        <v>1786.9</v>
      </c>
      <c r="S1416" s="6" t="e">
        <f>INDEX(sgStats[gl_prod],MATCH(stat_prod_calc_test_venusaur[[#This Row],[iv_str]],sgStats[gl_iv_string],0))</f>
        <v>#N/A</v>
      </c>
      <c r="T1416" s="5">
        <f>ROUND(stat_prod_calc_test_venusaur[[#This Row],[gl_percent_rank]],2)</f>
        <v>79.239999999999995</v>
      </c>
      <c r="U1416" s="5" t="e">
        <f>INDEX(sgStats[gl_percent_sp],MATCH(stat_prod_calc_test_venusaur[[#This Row],[iv_str]],sgStats[gl_iv_string],0))</f>
        <v>#N/A</v>
      </c>
      <c r="V1416" s="5" t="e">
        <f>stat_prod_calc_test_venusaur[[#This Row],[my_gl_%sp]]=stat_prod_calc_test_venusaur[[#This Row],[sg_gl_%sp]]</f>
        <v>#N/A</v>
      </c>
      <c r="W1416" s="5">
        <f>ROUND(stat_prod_calc_test_venusaur[[#This Row],[gl_stat_product]]/$F$2*100,2)</f>
        <v>97.83</v>
      </c>
      <c r="X1416" s="5" t="e">
        <f>stat_prod_calc_test_venusaur[[#This Row],[Column1]]=stat_prod_calc_test_venusaur[[#This Row],[sg_gl_%sp]]</f>
        <v>#N/A</v>
      </c>
      <c r="Y1416" s="5">
        <f>stat_prod_calc_test_venusaur[[#This Row],[ul_stat_product]]/$L$66*100</f>
        <v>97.431091814433202</v>
      </c>
      <c r="Z1416" s="5" t="e">
        <f>INDEX(sgStats[gl_rank],MATCH(stat_prod_calc_test_venusaur[[#This Row],[iv_str]],sgStats[ul_iv_string],0))</f>
        <v>#N/A</v>
      </c>
      <c r="AA1416" s="5" t="e">
        <f>stat_prod_calc_test_venusaur[[#This Row],[sg_ul_rank]]=stat_prod_calc_test_venusaur[[#This Row],[ul_rank]]</f>
        <v>#N/A</v>
      </c>
      <c r="AB1416" s="5">
        <f>ROUND(stat_prod_calc_test_venusaur[[#This Row],[ul_stat_product]],1)</f>
        <v>3852.1</v>
      </c>
      <c r="AC1416" s="5" t="e">
        <f>INDEX(sgStats[ul_prod],MATCH(stat_prod_calc_test_venusaur[[#This Row],[iv_str]],sgStats[ul_iv_string],0))</f>
        <v>#N/A</v>
      </c>
    </row>
    <row r="1417" spans="1:29" x14ac:dyDescent="0.25">
      <c r="A1417" s="5" t="s">
        <v>36</v>
      </c>
      <c r="B1417" s="5" t="s">
        <v>1238</v>
      </c>
      <c r="C1417">
        <v>20.5</v>
      </c>
      <c r="D1417">
        <v>1495</v>
      </c>
      <c r="E1417">
        <v>118</v>
      </c>
      <c r="F1417">
        <v>1778.1279999999999</v>
      </c>
      <c r="G1417">
        <v>1202</v>
      </c>
      <c r="H1417">
        <v>70.671999999999997</v>
      </c>
      <c r="I1417">
        <v>38.5</v>
      </c>
      <c r="J1417">
        <v>2498</v>
      </c>
      <c r="K1417">
        <v>153</v>
      </c>
      <c r="L1417">
        <v>3852.0790000000002</v>
      </c>
      <c r="M1417">
        <v>1416</v>
      </c>
      <c r="N1417">
        <v>63.18</v>
      </c>
      <c r="O1417">
        <v>3</v>
      </c>
      <c r="P1417" t="e">
        <f>INDEX(sgStats[gl_rank],MATCH(stat_prod_calc_test_venusaur[[#This Row],[iv_str]],sgStats[gl_iv_string],0))</f>
        <v>#N/A</v>
      </c>
      <c r="Q1417" t="e">
        <f>stat_prod_calc_test_venusaur[[#This Row],[sg_gl_rank]]=stat_prod_calc_test_venusaur[[#This Row],[gl_rank]]</f>
        <v>#N/A</v>
      </c>
      <c r="R1417">
        <f>ROUND(stat_prod_calc_test_venusaur[[#This Row],[gl_stat_product]],1)</f>
        <v>1778.1</v>
      </c>
      <c r="S1417" s="6" t="e">
        <f>INDEX(sgStats[gl_prod],MATCH(stat_prod_calc_test_venusaur[[#This Row],[iv_str]],sgStats[gl_iv_string],0))</f>
        <v>#N/A</v>
      </c>
      <c r="T1417" s="5">
        <f>ROUND(stat_prod_calc_test_venusaur[[#This Row],[gl_percent_rank]],2)</f>
        <v>70.67</v>
      </c>
      <c r="U1417" s="5" t="e">
        <f>INDEX(sgStats[gl_percent_sp],MATCH(stat_prod_calc_test_venusaur[[#This Row],[iv_str]],sgStats[gl_iv_string],0))</f>
        <v>#N/A</v>
      </c>
      <c r="V1417" s="5" t="e">
        <f>stat_prod_calc_test_venusaur[[#This Row],[my_gl_%sp]]=stat_prod_calc_test_venusaur[[#This Row],[sg_gl_%sp]]</f>
        <v>#N/A</v>
      </c>
      <c r="W1417" s="5">
        <f>ROUND(stat_prod_calc_test_venusaur[[#This Row],[gl_stat_product]]/$F$2*100,2)</f>
        <v>97.35</v>
      </c>
      <c r="X1417" s="5" t="e">
        <f>stat_prod_calc_test_venusaur[[#This Row],[Column1]]=stat_prod_calc_test_venusaur[[#This Row],[sg_gl_%sp]]</f>
        <v>#N/A</v>
      </c>
      <c r="Y1417" s="5">
        <f>stat_prod_calc_test_venusaur[[#This Row],[ul_stat_product]]/$L$66*100</f>
        <v>97.429650127993938</v>
      </c>
      <c r="Z1417" s="5" t="e">
        <f>INDEX(sgStats[gl_rank],MATCH(stat_prod_calc_test_venusaur[[#This Row],[iv_str]],sgStats[ul_iv_string],0))</f>
        <v>#N/A</v>
      </c>
      <c r="AA1417" s="5" t="e">
        <f>stat_prod_calc_test_venusaur[[#This Row],[sg_ul_rank]]=stat_prod_calc_test_venusaur[[#This Row],[ul_rank]]</f>
        <v>#N/A</v>
      </c>
      <c r="AB1417" s="5">
        <f>ROUND(stat_prod_calc_test_venusaur[[#This Row],[ul_stat_product]],1)</f>
        <v>3852.1</v>
      </c>
      <c r="AC1417" s="5" t="e">
        <f>INDEX(sgStats[ul_prod],MATCH(stat_prod_calc_test_venusaur[[#This Row],[iv_str]],sgStats[ul_iv_string],0))</f>
        <v>#N/A</v>
      </c>
    </row>
    <row r="1418" spans="1:29" x14ac:dyDescent="0.25">
      <c r="A1418" s="5" t="s">
        <v>36</v>
      </c>
      <c r="B1418" s="5" t="s">
        <v>2926</v>
      </c>
      <c r="C1418">
        <v>20.5</v>
      </c>
      <c r="D1418">
        <v>1469</v>
      </c>
      <c r="E1418">
        <v>115</v>
      </c>
      <c r="F1418">
        <v>1742.134</v>
      </c>
      <c r="G1418">
        <v>2890</v>
      </c>
      <c r="H1418">
        <v>29.425999999999998</v>
      </c>
      <c r="I1418">
        <v>39.5</v>
      </c>
      <c r="J1418">
        <v>2490</v>
      </c>
      <c r="K1418">
        <v>150</v>
      </c>
      <c r="L1418">
        <v>3852.0279999999998</v>
      </c>
      <c r="M1418">
        <v>1417</v>
      </c>
      <c r="N1418">
        <v>63.101999999999997</v>
      </c>
      <c r="O1418">
        <v>3</v>
      </c>
      <c r="P1418" t="e">
        <f>INDEX(sgStats[gl_rank],MATCH(stat_prod_calc_test_venusaur[[#This Row],[iv_str]],sgStats[gl_iv_string],0))</f>
        <v>#N/A</v>
      </c>
      <c r="Q1418" t="e">
        <f>stat_prod_calc_test_venusaur[[#This Row],[sg_gl_rank]]=stat_prod_calc_test_venusaur[[#This Row],[gl_rank]]</f>
        <v>#N/A</v>
      </c>
      <c r="R1418">
        <f>ROUND(stat_prod_calc_test_venusaur[[#This Row],[gl_stat_product]],1)</f>
        <v>1742.1</v>
      </c>
      <c r="S1418" s="6" t="e">
        <f>INDEX(sgStats[gl_prod],MATCH(stat_prod_calc_test_venusaur[[#This Row],[iv_str]],sgStats[gl_iv_string],0))</f>
        <v>#N/A</v>
      </c>
      <c r="T1418" s="5">
        <f>ROUND(stat_prod_calc_test_venusaur[[#This Row],[gl_percent_rank]],2)</f>
        <v>29.43</v>
      </c>
      <c r="U1418" s="5" t="e">
        <f>INDEX(sgStats[gl_percent_sp],MATCH(stat_prod_calc_test_venusaur[[#This Row],[iv_str]],sgStats[gl_iv_string],0))</f>
        <v>#N/A</v>
      </c>
      <c r="V1418" s="5" t="e">
        <f>stat_prod_calc_test_venusaur[[#This Row],[my_gl_%sp]]=stat_prod_calc_test_venusaur[[#This Row],[sg_gl_%sp]]</f>
        <v>#N/A</v>
      </c>
      <c r="W1418" s="5">
        <f>ROUND(stat_prod_calc_test_venusaur[[#This Row],[gl_stat_product]]/$F$2*100,2)</f>
        <v>95.38</v>
      </c>
      <c r="X1418" s="5" t="e">
        <f>stat_prod_calc_test_venusaur[[#This Row],[Column1]]=stat_prod_calc_test_venusaur[[#This Row],[sg_gl_%sp]]</f>
        <v>#N/A</v>
      </c>
      <c r="Y1418" s="5">
        <f>stat_prod_calc_test_venusaur[[#This Row],[ul_stat_product]]/$L$66*100</f>
        <v>97.428360198021949</v>
      </c>
      <c r="Z1418" s="5" t="e">
        <f>INDEX(sgStats[gl_rank],MATCH(stat_prod_calc_test_venusaur[[#This Row],[iv_str]],sgStats[ul_iv_string],0))</f>
        <v>#N/A</v>
      </c>
      <c r="AA1418" s="5" t="e">
        <f>stat_prod_calc_test_venusaur[[#This Row],[sg_ul_rank]]=stat_prod_calc_test_venusaur[[#This Row],[ul_rank]]</f>
        <v>#N/A</v>
      </c>
      <c r="AB1418" s="5">
        <f>ROUND(stat_prod_calc_test_venusaur[[#This Row],[ul_stat_product]],1)</f>
        <v>3852</v>
      </c>
      <c r="AC1418" s="5" t="e">
        <f>INDEX(sgStats[ul_prod],MATCH(stat_prod_calc_test_venusaur[[#This Row],[iv_str]],sgStats[ul_iv_string],0))</f>
        <v>#N/A</v>
      </c>
    </row>
    <row r="1419" spans="1:29" x14ac:dyDescent="0.25">
      <c r="A1419" s="5" t="s">
        <v>36</v>
      </c>
      <c r="B1419" s="5" t="s">
        <v>2927</v>
      </c>
      <c r="C1419">
        <v>20.5</v>
      </c>
      <c r="D1419">
        <v>1465</v>
      </c>
      <c r="E1419">
        <v>115</v>
      </c>
      <c r="F1419">
        <v>1742.134</v>
      </c>
      <c r="G1419">
        <v>2890</v>
      </c>
      <c r="H1419">
        <v>29.425999999999998</v>
      </c>
      <c r="I1419">
        <v>39.5</v>
      </c>
      <c r="J1419">
        <v>2484</v>
      </c>
      <c r="K1419">
        <v>150</v>
      </c>
      <c r="L1419">
        <v>3852.0279999999998</v>
      </c>
      <c r="M1419">
        <v>1417</v>
      </c>
      <c r="N1419">
        <v>63.101999999999997</v>
      </c>
      <c r="O1419">
        <v>3</v>
      </c>
      <c r="P1419" t="e">
        <f>INDEX(sgStats[gl_rank],MATCH(stat_prod_calc_test_venusaur[[#This Row],[iv_str]],sgStats[gl_iv_string],0))</f>
        <v>#N/A</v>
      </c>
      <c r="Q1419" t="e">
        <f>stat_prod_calc_test_venusaur[[#This Row],[sg_gl_rank]]=stat_prod_calc_test_venusaur[[#This Row],[gl_rank]]</f>
        <v>#N/A</v>
      </c>
      <c r="R1419">
        <f>ROUND(stat_prod_calc_test_venusaur[[#This Row],[gl_stat_product]],1)</f>
        <v>1742.1</v>
      </c>
      <c r="S1419" s="6" t="e">
        <f>INDEX(sgStats[gl_prod],MATCH(stat_prod_calc_test_venusaur[[#This Row],[iv_str]],sgStats[gl_iv_string],0))</f>
        <v>#N/A</v>
      </c>
      <c r="T1419" s="5">
        <f>ROUND(stat_prod_calc_test_venusaur[[#This Row],[gl_percent_rank]],2)</f>
        <v>29.43</v>
      </c>
      <c r="U1419" s="5" t="e">
        <f>INDEX(sgStats[gl_percent_sp],MATCH(stat_prod_calc_test_venusaur[[#This Row],[iv_str]],sgStats[gl_iv_string],0))</f>
        <v>#N/A</v>
      </c>
      <c r="V1419" s="5" t="e">
        <f>stat_prod_calc_test_venusaur[[#This Row],[my_gl_%sp]]=stat_prod_calc_test_venusaur[[#This Row],[sg_gl_%sp]]</f>
        <v>#N/A</v>
      </c>
      <c r="W1419" s="5">
        <f>ROUND(stat_prod_calc_test_venusaur[[#This Row],[gl_stat_product]]/$F$2*100,2)</f>
        <v>95.38</v>
      </c>
      <c r="X1419" s="5" t="e">
        <f>stat_prod_calc_test_venusaur[[#This Row],[Column1]]=stat_prod_calc_test_venusaur[[#This Row],[sg_gl_%sp]]</f>
        <v>#N/A</v>
      </c>
      <c r="Y1419" s="5">
        <f>stat_prod_calc_test_venusaur[[#This Row],[ul_stat_product]]/$L$66*100</f>
        <v>97.428360198021949</v>
      </c>
      <c r="Z1419" s="5" t="e">
        <f>INDEX(sgStats[gl_rank],MATCH(stat_prod_calc_test_venusaur[[#This Row],[iv_str]],sgStats[ul_iv_string],0))</f>
        <v>#N/A</v>
      </c>
      <c r="AA1419" s="5" t="e">
        <f>stat_prod_calc_test_venusaur[[#This Row],[sg_ul_rank]]=stat_prod_calc_test_venusaur[[#This Row],[ul_rank]]</f>
        <v>#N/A</v>
      </c>
      <c r="AB1419" s="5">
        <f>ROUND(stat_prod_calc_test_venusaur[[#This Row],[ul_stat_product]],1)</f>
        <v>3852</v>
      </c>
      <c r="AC1419" s="5" t="e">
        <f>INDEX(sgStats[ul_prod],MATCH(stat_prod_calc_test_venusaur[[#This Row],[iv_str]],sgStats[ul_iv_string],0))</f>
        <v>#N/A</v>
      </c>
    </row>
    <row r="1420" spans="1:29" x14ac:dyDescent="0.25">
      <c r="A1420" s="5" t="s">
        <v>36</v>
      </c>
      <c r="B1420" s="5" t="s">
        <v>3103</v>
      </c>
      <c r="C1420">
        <v>20.5</v>
      </c>
      <c r="D1420">
        <v>1466</v>
      </c>
      <c r="E1420">
        <v>117</v>
      </c>
      <c r="F1420">
        <v>1737.6790000000001</v>
      </c>
      <c r="G1420">
        <v>3064</v>
      </c>
      <c r="H1420">
        <v>25.128</v>
      </c>
      <c r="I1420">
        <v>39.5</v>
      </c>
      <c r="J1420">
        <v>2485</v>
      </c>
      <c r="K1420">
        <v>153</v>
      </c>
      <c r="L1420">
        <v>3852.0279999999998</v>
      </c>
      <c r="M1420">
        <v>1417</v>
      </c>
      <c r="N1420">
        <v>63.101999999999997</v>
      </c>
      <c r="O1420">
        <v>3</v>
      </c>
      <c r="P1420" t="e">
        <f>INDEX(sgStats[gl_rank],MATCH(stat_prod_calc_test_venusaur[[#This Row],[iv_str]],sgStats[gl_iv_string],0))</f>
        <v>#N/A</v>
      </c>
      <c r="Q1420" t="e">
        <f>stat_prod_calc_test_venusaur[[#This Row],[sg_gl_rank]]=stat_prod_calc_test_venusaur[[#This Row],[gl_rank]]</f>
        <v>#N/A</v>
      </c>
      <c r="R1420">
        <f>ROUND(stat_prod_calc_test_venusaur[[#This Row],[gl_stat_product]],1)</f>
        <v>1737.7</v>
      </c>
      <c r="S1420" s="6" t="e">
        <f>INDEX(sgStats[gl_prod],MATCH(stat_prod_calc_test_venusaur[[#This Row],[iv_str]],sgStats[gl_iv_string],0))</f>
        <v>#N/A</v>
      </c>
      <c r="T1420" s="5">
        <f>ROUND(stat_prod_calc_test_venusaur[[#This Row],[gl_percent_rank]],2)</f>
        <v>25.13</v>
      </c>
      <c r="U1420" s="5" t="e">
        <f>INDEX(sgStats[gl_percent_sp],MATCH(stat_prod_calc_test_venusaur[[#This Row],[iv_str]],sgStats[gl_iv_string],0))</f>
        <v>#N/A</v>
      </c>
      <c r="V1420" s="5" t="e">
        <f>stat_prod_calc_test_venusaur[[#This Row],[my_gl_%sp]]=stat_prod_calc_test_venusaur[[#This Row],[sg_gl_%sp]]</f>
        <v>#N/A</v>
      </c>
      <c r="W1420" s="5">
        <f>ROUND(stat_prod_calc_test_venusaur[[#This Row],[gl_stat_product]]/$F$2*100,2)</f>
        <v>95.13</v>
      </c>
      <c r="X1420" s="5" t="e">
        <f>stat_prod_calc_test_venusaur[[#This Row],[Column1]]=stat_prod_calc_test_venusaur[[#This Row],[sg_gl_%sp]]</f>
        <v>#N/A</v>
      </c>
      <c r="Y1420" s="5">
        <f>stat_prod_calc_test_venusaur[[#This Row],[ul_stat_product]]/$L$66*100</f>
        <v>97.428360198021949</v>
      </c>
      <c r="Z1420" s="5" t="e">
        <f>INDEX(sgStats[gl_rank],MATCH(stat_prod_calc_test_venusaur[[#This Row],[iv_str]],sgStats[ul_iv_string],0))</f>
        <v>#N/A</v>
      </c>
      <c r="AA1420" s="5" t="e">
        <f>stat_prod_calc_test_venusaur[[#This Row],[sg_ul_rank]]=stat_prod_calc_test_venusaur[[#This Row],[ul_rank]]</f>
        <v>#N/A</v>
      </c>
      <c r="AB1420" s="5">
        <f>ROUND(stat_prod_calc_test_venusaur[[#This Row],[ul_stat_product]],1)</f>
        <v>3852</v>
      </c>
      <c r="AC1420" s="5" t="e">
        <f>INDEX(sgStats[ul_prod],MATCH(stat_prod_calc_test_venusaur[[#This Row],[iv_str]],sgStats[ul_iv_string],0))</f>
        <v>#N/A</v>
      </c>
    </row>
    <row r="1421" spans="1:29" x14ac:dyDescent="0.25">
      <c r="A1421" s="5" t="s">
        <v>36</v>
      </c>
      <c r="B1421" s="5" t="s">
        <v>2688</v>
      </c>
      <c r="C1421">
        <v>19.5</v>
      </c>
      <c r="D1421">
        <v>1475</v>
      </c>
      <c r="E1421">
        <v>119</v>
      </c>
      <c r="F1421">
        <v>1747.424</v>
      </c>
      <c r="G1421">
        <v>2651</v>
      </c>
      <c r="H1421">
        <v>35.262999999999998</v>
      </c>
      <c r="I1421">
        <v>36</v>
      </c>
      <c r="J1421">
        <v>2497</v>
      </c>
      <c r="K1421">
        <v>155</v>
      </c>
      <c r="L1421">
        <v>3851.9850000000001</v>
      </c>
      <c r="M1421">
        <v>1420</v>
      </c>
      <c r="N1421">
        <v>63.076000000000001</v>
      </c>
      <c r="O1421">
        <v>3</v>
      </c>
      <c r="P1421" t="e">
        <f>INDEX(sgStats[gl_rank],MATCH(stat_prod_calc_test_venusaur[[#This Row],[iv_str]],sgStats[gl_iv_string],0))</f>
        <v>#N/A</v>
      </c>
      <c r="Q1421" t="e">
        <f>stat_prod_calc_test_venusaur[[#This Row],[sg_gl_rank]]=stat_prod_calc_test_venusaur[[#This Row],[gl_rank]]</f>
        <v>#N/A</v>
      </c>
      <c r="R1421">
        <f>ROUND(stat_prod_calc_test_venusaur[[#This Row],[gl_stat_product]],1)</f>
        <v>1747.4</v>
      </c>
      <c r="S1421" s="6" t="e">
        <f>INDEX(sgStats[gl_prod],MATCH(stat_prod_calc_test_venusaur[[#This Row],[iv_str]],sgStats[gl_iv_string],0))</f>
        <v>#N/A</v>
      </c>
      <c r="T1421" s="5">
        <f>ROUND(stat_prod_calc_test_venusaur[[#This Row],[gl_percent_rank]],2)</f>
        <v>35.26</v>
      </c>
      <c r="U1421" s="5" t="e">
        <f>INDEX(sgStats[gl_percent_sp],MATCH(stat_prod_calc_test_venusaur[[#This Row],[iv_str]],sgStats[gl_iv_string],0))</f>
        <v>#N/A</v>
      </c>
      <c r="V1421" s="5" t="e">
        <f>stat_prod_calc_test_venusaur[[#This Row],[my_gl_%sp]]=stat_prod_calc_test_venusaur[[#This Row],[sg_gl_%sp]]</f>
        <v>#N/A</v>
      </c>
      <c r="W1421" s="5">
        <f>ROUND(stat_prod_calc_test_venusaur[[#This Row],[gl_stat_product]]/$F$2*100,2)</f>
        <v>95.66</v>
      </c>
      <c r="X1421" s="5" t="e">
        <f>stat_prod_calc_test_venusaur[[#This Row],[Column1]]=stat_prod_calc_test_venusaur[[#This Row],[sg_gl_%sp]]</f>
        <v>#N/A</v>
      </c>
      <c r="Y1421" s="5">
        <f>stat_prod_calc_test_venusaur[[#This Row],[ul_stat_product]]/$L$66*100</f>
        <v>97.427272610006369</v>
      </c>
      <c r="Z1421" s="5" t="e">
        <f>INDEX(sgStats[gl_rank],MATCH(stat_prod_calc_test_venusaur[[#This Row],[iv_str]],sgStats[ul_iv_string],0))</f>
        <v>#N/A</v>
      </c>
      <c r="AA1421" s="5" t="e">
        <f>stat_prod_calc_test_venusaur[[#This Row],[sg_ul_rank]]=stat_prod_calc_test_venusaur[[#This Row],[ul_rank]]</f>
        <v>#N/A</v>
      </c>
      <c r="AB1421" s="5">
        <f>ROUND(stat_prod_calc_test_venusaur[[#This Row],[ul_stat_product]],1)</f>
        <v>3852</v>
      </c>
      <c r="AC1421" s="5" t="e">
        <f>INDEX(sgStats[ul_prod],MATCH(stat_prod_calc_test_venusaur[[#This Row],[iv_str]],sgStats[ul_iv_string],0))</f>
        <v>#N/A</v>
      </c>
    </row>
    <row r="1422" spans="1:29" x14ac:dyDescent="0.25">
      <c r="A1422" s="5" t="s">
        <v>36</v>
      </c>
      <c r="B1422" s="5" t="s">
        <v>3147</v>
      </c>
      <c r="C1422">
        <v>20.5</v>
      </c>
      <c r="D1422">
        <v>1473</v>
      </c>
      <c r="E1422">
        <v>120</v>
      </c>
      <c r="F1422">
        <v>1736.8009999999999</v>
      </c>
      <c r="G1422">
        <v>3111</v>
      </c>
      <c r="H1422">
        <v>24.029</v>
      </c>
      <c r="I1422">
        <v>39.5</v>
      </c>
      <c r="J1422">
        <v>2497</v>
      </c>
      <c r="K1422">
        <v>157</v>
      </c>
      <c r="L1422">
        <v>3851.9690000000001</v>
      </c>
      <c r="M1422">
        <v>1421</v>
      </c>
      <c r="N1422">
        <v>63.05</v>
      </c>
      <c r="O1422">
        <v>3</v>
      </c>
      <c r="P1422" t="e">
        <f>INDEX(sgStats[gl_rank],MATCH(stat_prod_calc_test_venusaur[[#This Row],[iv_str]],sgStats[gl_iv_string],0))</f>
        <v>#N/A</v>
      </c>
      <c r="Q1422" t="e">
        <f>stat_prod_calc_test_venusaur[[#This Row],[sg_gl_rank]]=stat_prod_calc_test_venusaur[[#This Row],[gl_rank]]</f>
        <v>#N/A</v>
      </c>
      <c r="R1422">
        <f>ROUND(stat_prod_calc_test_venusaur[[#This Row],[gl_stat_product]],1)</f>
        <v>1736.8</v>
      </c>
      <c r="S1422" s="6" t="e">
        <f>INDEX(sgStats[gl_prod],MATCH(stat_prod_calc_test_venusaur[[#This Row],[iv_str]],sgStats[gl_iv_string],0))</f>
        <v>#N/A</v>
      </c>
      <c r="T1422" s="5">
        <f>ROUND(stat_prod_calc_test_venusaur[[#This Row],[gl_percent_rank]],2)</f>
        <v>24.03</v>
      </c>
      <c r="U1422" s="5" t="e">
        <f>INDEX(sgStats[gl_percent_sp],MATCH(stat_prod_calc_test_venusaur[[#This Row],[iv_str]],sgStats[gl_iv_string],0))</f>
        <v>#N/A</v>
      </c>
      <c r="V1422" s="5" t="e">
        <f>stat_prod_calc_test_venusaur[[#This Row],[my_gl_%sp]]=stat_prod_calc_test_venusaur[[#This Row],[sg_gl_%sp]]</f>
        <v>#N/A</v>
      </c>
      <c r="W1422" s="5">
        <f>ROUND(stat_prod_calc_test_venusaur[[#This Row],[gl_stat_product]]/$F$2*100,2)</f>
        <v>95.08</v>
      </c>
      <c r="X1422" s="5" t="e">
        <f>stat_prod_calc_test_venusaur[[#This Row],[Column1]]=stat_prod_calc_test_venusaur[[#This Row],[sg_gl_%sp]]</f>
        <v>#N/A</v>
      </c>
      <c r="Y1422" s="5">
        <f>stat_prod_calc_test_venusaur[[#This Row],[ul_stat_product]]/$L$66*100</f>
        <v>97.426867926093593</v>
      </c>
      <c r="Z1422" s="5" t="e">
        <f>INDEX(sgStats[gl_rank],MATCH(stat_prod_calc_test_venusaur[[#This Row],[iv_str]],sgStats[ul_iv_string],0))</f>
        <v>#N/A</v>
      </c>
      <c r="AA1422" s="5" t="e">
        <f>stat_prod_calc_test_venusaur[[#This Row],[sg_ul_rank]]=stat_prod_calc_test_venusaur[[#This Row],[ul_rank]]</f>
        <v>#N/A</v>
      </c>
      <c r="AB1422" s="5">
        <f>ROUND(stat_prod_calc_test_venusaur[[#This Row],[ul_stat_product]],1)</f>
        <v>3852</v>
      </c>
      <c r="AC1422" s="5" t="e">
        <f>INDEX(sgStats[ul_prod],MATCH(stat_prod_calc_test_venusaur[[#This Row],[iv_str]],sgStats[ul_iv_string],0))</f>
        <v>#N/A</v>
      </c>
    </row>
    <row r="1423" spans="1:29" x14ac:dyDescent="0.25">
      <c r="A1423" s="5" t="s">
        <v>36</v>
      </c>
      <c r="B1423" s="5" t="s">
        <v>1397</v>
      </c>
      <c r="C1423">
        <v>21</v>
      </c>
      <c r="D1423">
        <v>1483</v>
      </c>
      <c r="E1423">
        <v>119</v>
      </c>
      <c r="F1423">
        <v>1774.56</v>
      </c>
      <c r="G1423">
        <v>1360</v>
      </c>
      <c r="H1423">
        <v>66.789000000000001</v>
      </c>
      <c r="I1423">
        <v>40.5</v>
      </c>
      <c r="J1423">
        <v>2488</v>
      </c>
      <c r="K1423">
        <v>154</v>
      </c>
      <c r="L1423">
        <v>3851.855</v>
      </c>
      <c r="M1423">
        <v>1422</v>
      </c>
      <c r="N1423">
        <v>63.024000000000001</v>
      </c>
      <c r="O1423">
        <v>3</v>
      </c>
      <c r="P1423" t="e">
        <f>INDEX(sgStats[gl_rank],MATCH(stat_prod_calc_test_venusaur[[#This Row],[iv_str]],sgStats[gl_iv_string],0))</f>
        <v>#N/A</v>
      </c>
      <c r="Q1423" t="e">
        <f>stat_prod_calc_test_venusaur[[#This Row],[sg_gl_rank]]=stat_prod_calc_test_venusaur[[#This Row],[gl_rank]]</f>
        <v>#N/A</v>
      </c>
      <c r="R1423">
        <f>ROUND(stat_prod_calc_test_venusaur[[#This Row],[gl_stat_product]],1)</f>
        <v>1774.6</v>
      </c>
      <c r="S1423" s="6" t="e">
        <f>INDEX(sgStats[gl_prod],MATCH(stat_prod_calc_test_venusaur[[#This Row],[iv_str]],sgStats[gl_iv_string],0))</f>
        <v>#N/A</v>
      </c>
      <c r="T1423" s="5">
        <f>ROUND(stat_prod_calc_test_venusaur[[#This Row],[gl_percent_rank]],2)</f>
        <v>66.790000000000006</v>
      </c>
      <c r="U1423" s="5" t="e">
        <f>INDEX(sgStats[gl_percent_sp],MATCH(stat_prod_calc_test_venusaur[[#This Row],[iv_str]],sgStats[gl_iv_string],0))</f>
        <v>#N/A</v>
      </c>
      <c r="V1423" s="5" t="e">
        <f>stat_prod_calc_test_venusaur[[#This Row],[my_gl_%sp]]=stat_prod_calc_test_venusaur[[#This Row],[sg_gl_%sp]]</f>
        <v>#N/A</v>
      </c>
      <c r="W1423" s="5">
        <f>ROUND(stat_prod_calc_test_venusaur[[#This Row],[gl_stat_product]]/$F$2*100,2)</f>
        <v>97.15</v>
      </c>
      <c r="X1423" s="5" t="e">
        <f>stat_prod_calc_test_venusaur[[#This Row],[Column1]]=stat_prod_calc_test_venusaur[[#This Row],[sg_gl_%sp]]</f>
        <v>#N/A</v>
      </c>
      <c r="Y1423" s="5">
        <f>stat_prod_calc_test_venusaur[[#This Row],[ul_stat_product]]/$L$66*100</f>
        <v>97.42398455321505</v>
      </c>
      <c r="Z1423" s="5" t="e">
        <f>INDEX(sgStats[gl_rank],MATCH(stat_prod_calc_test_venusaur[[#This Row],[iv_str]],sgStats[ul_iv_string],0))</f>
        <v>#N/A</v>
      </c>
      <c r="AA1423" s="5" t="e">
        <f>stat_prod_calc_test_venusaur[[#This Row],[sg_ul_rank]]=stat_prod_calc_test_venusaur[[#This Row],[ul_rank]]</f>
        <v>#N/A</v>
      </c>
      <c r="AB1423" s="5">
        <f>ROUND(stat_prod_calc_test_venusaur[[#This Row],[ul_stat_product]],1)</f>
        <v>3851.9</v>
      </c>
      <c r="AC1423" s="5" t="e">
        <f>INDEX(sgStats[ul_prod],MATCH(stat_prod_calc_test_venusaur[[#This Row],[iv_str]],sgStats[ul_iv_string],0))</f>
        <v>#N/A</v>
      </c>
    </row>
    <row r="1424" spans="1:29" x14ac:dyDescent="0.25">
      <c r="A1424" s="5" t="s">
        <v>36</v>
      </c>
      <c r="B1424" s="5" t="s">
        <v>2931</v>
      </c>
      <c r="C1424">
        <v>20.5</v>
      </c>
      <c r="D1424">
        <v>1473</v>
      </c>
      <c r="E1424">
        <v>115</v>
      </c>
      <c r="F1424">
        <v>1742.05</v>
      </c>
      <c r="G1424">
        <v>2895</v>
      </c>
      <c r="H1424">
        <v>29.327999999999999</v>
      </c>
      <c r="I1424">
        <v>39.5</v>
      </c>
      <c r="J1424">
        <v>2496</v>
      </c>
      <c r="K1424">
        <v>150</v>
      </c>
      <c r="L1424">
        <v>3851.8420000000001</v>
      </c>
      <c r="M1424">
        <v>1423</v>
      </c>
      <c r="N1424">
        <v>62.997999999999998</v>
      </c>
      <c r="O1424">
        <v>3</v>
      </c>
      <c r="P1424" t="e">
        <f>INDEX(sgStats[gl_rank],MATCH(stat_prod_calc_test_venusaur[[#This Row],[iv_str]],sgStats[gl_iv_string],0))</f>
        <v>#N/A</v>
      </c>
      <c r="Q1424" t="e">
        <f>stat_prod_calc_test_venusaur[[#This Row],[sg_gl_rank]]=stat_prod_calc_test_venusaur[[#This Row],[gl_rank]]</f>
        <v>#N/A</v>
      </c>
      <c r="R1424">
        <f>ROUND(stat_prod_calc_test_venusaur[[#This Row],[gl_stat_product]],1)</f>
        <v>1742.1</v>
      </c>
      <c r="S1424" s="6" t="e">
        <f>INDEX(sgStats[gl_prod],MATCH(stat_prod_calc_test_venusaur[[#This Row],[iv_str]],sgStats[gl_iv_string],0))</f>
        <v>#N/A</v>
      </c>
      <c r="T1424" s="5">
        <f>ROUND(stat_prod_calc_test_venusaur[[#This Row],[gl_percent_rank]],2)</f>
        <v>29.33</v>
      </c>
      <c r="U1424" s="5" t="e">
        <f>INDEX(sgStats[gl_percent_sp],MATCH(stat_prod_calc_test_venusaur[[#This Row],[iv_str]],sgStats[gl_iv_string],0))</f>
        <v>#N/A</v>
      </c>
      <c r="V1424" s="5" t="e">
        <f>stat_prod_calc_test_venusaur[[#This Row],[my_gl_%sp]]=stat_prod_calc_test_venusaur[[#This Row],[sg_gl_%sp]]</f>
        <v>#N/A</v>
      </c>
      <c r="W1424" s="5">
        <f>ROUND(stat_prod_calc_test_venusaur[[#This Row],[gl_stat_product]]/$F$2*100,2)</f>
        <v>95.37</v>
      </c>
      <c r="X1424" s="5" t="e">
        <f>stat_prod_calc_test_venusaur[[#This Row],[Column1]]=stat_prod_calc_test_venusaur[[#This Row],[sg_gl_%sp]]</f>
        <v>#N/A</v>
      </c>
      <c r="Y1424" s="5">
        <f>stat_prod_calc_test_venusaur[[#This Row],[ul_stat_product]]/$L$66*100</f>
        <v>97.423655747535918</v>
      </c>
      <c r="Z1424" s="5" t="e">
        <f>INDEX(sgStats[gl_rank],MATCH(stat_prod_calc_test_venusaur[[#This Row],[iv_str]],sgStats[ul_iv_string],0))</f>
        <v>#N/A</v>
      </c>
      <c r="AA1424" s="5" t="e">
        <f>stat_prod_calc_test_venusaur[[#This Row],[sg_ul_rank]]=stat_prod_calc_test_venusaur[[#This Row],[ul_rank]]</f>
        <v>#N/A</v>
      </c>
      <c r="AB1424" s="5">
        <f>ROUND(stat_prod_calc_test_venusaur[[#This Row],[ul_stat_product]],1)</f>
        <v>3851.8</v>
      </c>
      <c r="AC1424" s="5" t="e">
        <f>INDEX(sgStats[ul_prod],MATCH(stat_prod_calc_test_venusaur[[#This Row],[iv_str]],sgStats[ul_iv_string],0))</f>
        <v>#N/A</v>
      </c>
    </row>
    <row r="1425" spans="1:29" x14ac:dyDescent="0.25">
      <c r="A1425" s="5" t="s">
        <v>36</v>
      </c>
      <c r="B1425" s="5" t="s">
        <v>815</v>
      </c>
      <c r="C1425">
        <v>21</v>
      </c>
      <c r="D1425">
        <v>1494</v>
      </c>
      <c r="E1425">
        <v>120</v>
      </c>
      <c r="F1425">
        <v>1789.202</v>
      </c>
      <c r="G1425">
        <v>779</v>
      </c>
      <c r="H1425">
        <v>81.001000000000005</v>
      </c>
      <c r="I1425">
        <v>40</v>
      </c>
      <c r="J1425">
        <v>2491</v>
      </c>
      <c r="K1425">
        <v>155</v>
      </c>
      <c r="L1425">
        <v>3851.8359999999998</v>
      </c>
      <c r="M1425">
        <v>1424</v>
      </c>
      <c r="N1425">
        <v>62.972000000000001</v>
      </c>
      <c r="O1425">
        <v>3</v>
      </c>
      <c r="P1425" t="e">
        <f>INDEX(sgStats[gl_rank],MATCH(stat_prod_calc_test_venusaur[[#This Row],[iv_str]],sgStats[gl_iv_string],0))</f>
        <v>#N/A</v>
      </c>
      <c r="Q1425" t="e">
        <f>stat_prod_calc_test_venusaur[[#This Row],[sg_gl_rank]]=stat_prod_calc_test_venusaur[[#This Row],[gl_rank]]</f>
        <v>#N/A</v>
      </c>
      <c r="R1425">
        <f>ROUND(stat_prod_calc_test_venusaur[[#This Row],[gl_stat_product]],1)</f>
        <v>1789.2</v>
      </c>
      <c r="S1425" s="6" t="e">
        <f>INDEX(sgStats[gl_prod],MATCH(stat_prod_calc_test_venusaur[[#This Row],[iv_str]],sgStats[gl_iv_string],0))</f>
        <v>#N/A</v>
      </c>
      <c r="T1425" s="5">
        <f>ROUND(stat_prod_calc_test_venusaur[[#This Row],[gl_percent_rank]],2)</f>
        <v>81</v>
      </c>
      <c r="U1425" s="5" t="e">
        <f>INDEX(sgStats[gl_percent_sp],MATCH(stat_prod_calc_test_venusaur[[#This Row],[iv_str]],sgStats[gl_iv_string],0))</f>
        <v>#N/A</v>
      </c>
      <c r="V1425" s="5" t="e">
        <f>stat_prod_calc_test_venusaur[[#This Row],[my_gl_%sp]]=stat_prod_calc_test_venusaur[[#This Row],[sg_gl_%sp]]</f>
        <v>#N/A</v>
      </c>
      <c r="W1425" s="5">
        <f>ROUND(stat_prod_calc_test_venusaur[[#This Row],[gl_stat_product]]/$F$2*100,2)</f>
        <v>97.95</v>
      </c>
      <c r="X1425" s="5" t="e">
        <f>stat_prod_calc_test_venusaur[[#This Row],[Column1]]=stat_prod_calc_test_venusaur[[#This Row],[sg_gl_%sp]]</f>
        <v>#N/A</v>
      </c>
      <c r="Y1425" s="5">
        <f>stat_prod_calc_test_venusaur[[#This Row],[ul_stat_product]]/$L$66*100</f>
        <v>97.423503991068614</v>
      </c>
      <c r="Z1425" s="5" t="e">
        <f>INDEX(sgStats[gl_rank],MATCH(stat_prod_calc_test_venusaur[[#This Row],[iv_str]],sgStats[ul_iv_string],0))</f>
        <v>#N/A</v>
      </c>
      <c r="AA1425" s="5" t="e">
        <f>stat_prod_calc_test_venusaur[[#This Row],[sg_ul_rank]]=stat_prod_calc_test_venusaur[[#This Row],[ul_rank]]</f>
        <v>#N/A</v>
      </c>
      <c r="AB1425" s="5">
        <f>ROUND(stat_prod_calc_test_venusaur[[#This Row],[ul_stat_product]],1)</f>
        <v>3851.8</v>
      </c>
      <c r="AC1425" s="5" t="e">
        <f>INDEX(sgStats[ul_prod],MATCH(stat_prod_calc_test_venusaur[[#This Row],[iv_str]],sgStats[ul_iv_string],0))</f>
        <v>#N/A</v>
      </c>
    </row>
    <row r="1426" spans="1:29" x14ac:dyDescent="0.25">
      <c r="A1426" s="5" t="s">
        <v>36</v>
      </c>
      <c r="B1426" s="5" t="s">
        <v>330</v>
      </c>
      <c r="C1426">
        <v>20.5</v>
      </c>
      <c r="D1426">
        <v>1499</v>
      </c>
      <c r="E1426">
        <v>123</v>
      </c>
      <c r="F1426">
        <v>1807.8920000000001</v>
      </c>
      <c r="G1426">
        <v>294</v>
      </c>
      <c r="H1426">
        <v>92.844999999999999</v>
      </c>
      <c r="I1426">
        <v>38</v>
      </c>
      <c r="J1426">
        <v>2487</v>
      </c>
      <c r="K1426">
        <v>158</v>
      </c>
      <c r="L1426">
        <v>3851.8290000000002</v>
      </c>
      <c r="M1426">
        <v>1425</v>
      </c>
      <c r="N1426">
        <v>62.945999999999998</v>
      </c>
      <c r="O1426">
        <v>3</v>
      </c>
      <c r="P1426" t="e">
        <f>INDEX(sgStats[gl_rank],MATCH(stat_prod_calc_test_venusaur[[#This Row],[iv_str]],sgStats[gl_iv_string],0))</f>
        <v>#N/A</v>
      </c>
      <c r="Q1426" t="e">
        <f>stat_prod_calc_test_venusaur[[#This Row],[sg_gl_rank]]=stat_prod_calc_test_venusaur[[#This Row],[gl_rank]]</f>
        <v>#N/A</v>
      </c>
      <c r="R1426">
        <f>ROUND(stat_prod_calc_test_venusaur[[#This Row],[gl_stat_product]],1)</f>
        <v>1807.9</v>
      </c>
      <c r="S1426" s="6" t="e">
        <f>INDEX(sgStats[gl_prod],MATCH(stat_prod_calc_test_venusaur[[#This Row],[iv_str]],sgStats[gl_iv_string],0))</f>
        <v>#N/A</v>
      </c>
      <c r="T1426" s="5">
        <f>ROUND(stat_prod_calc_test_venusaur[[#This Row],[gl_percent_rank]],2)</f>
        <v>92.85</v>
      </c>
      <c r="U1426" s="5" t="e">
        <f>INDEX(sgStats[gl_percent_sp],MATCH(stat_prod_calc_test_venusaur[[#This Row],[iv_str]],sgStats[gl_iv_string],0))</f>
        <v>#N/A</v>
      </c>
      <c r="V1426" s="5" t="e">
        <f>stat_prod_calc_test_venusaur[[#This Row],[my_gl_%sp]]=stat_prod_calc_test_venusaur[[#This Row],[sg_gl_%sp]]</f>
        <v>#N/A</v>
      </c>
      <c r="W1426" s="5">
        <f>ROUND(stat_prod_calc_test_venusaur[[#This Row],[gl_stat_product]]/$F$2*100,2)</f>
        <v>98.98</v>
      </c>
      <c r="X1426" s="5" t="e">
        <f>stat_prod_calc_test_venusaur[[#This Row],[Column1]]=stat_prod_calc_test_venusaur[[#This Row],[sg_gl_%sp]]</f>
        <v>#N/A</v>
      </c>
      <c r="Y1426" s="5">
        <f>stat_prod_calc_test_venusaur[[#This Row],[ul_stat_product]]/$L$66*100</f>
        <v>97.423326941856786</v>
      </c>
      <c r="Z1426" s="5" t="e">
        <f>INDEX(sgStats[gl_rank],MATCH(stat_prod_calc_test_venusaur[[#This Row],[iv_str]],sgStats[ul_iv_string],0))</f>
        <v>#N/A</v>
      </c>
      <c r="AA1426" s="5" t="e">
        <f>stat_prod_calc_test_venusaur[[#This Row],[sg_ul_rank]]=stat_prod_calc_test_venusaur[[#This Row],[ul_rank]]</f>
        <v>#N/A</v>
      </c>
      <c r="AB1426" s="5">
        <f>ROUND(stat_prod_calc_test_venusaur[[#This Row],[ul_stat_product]],1)</f>
        <v>3851.8</v>
      </c>
      <c r="AC1426" s="5" t="e">
        <f>INDEX(sgStats[ul_prod],MATCH(stat_prod_calc_test_venusaur[[#This Row],[iv_str]],sgStats[ul_iv_string],0))</f>
        <v>#N/A</v>
      </c>
    </row>
    <row r="1427" spans="1:29" x14ac:dyDescent="0.25">
      <c r="A1427" s="5" t="s">
        <v>36</v>
      </c>
      <c r="B1427" s="5" t="s">
        <v>1349</v>
      </c>
      <c r="C1427">
        <v>20</v>
      </c>
      <c r="D1427">
        <v>1484</v>
      </c>
      <c r="E1427">
        <v>122</v>
      </c>
      <c r="F1427">
        <v>1775.5250000000001</v>
      </c>
      <c r="G1427">
        <v>1313</v>
      </c>
      <c r="H1427">
        <v>67.960999999999999</v>
      </c>
      <c r="I1427">
        <v>37</v>
      </c>
      <c r="J1427">
        <v>2486</v>
      </c>
      <c r="K1427">
        <v>158</v>
      </c>
      <c r="L1427">
        <v>3851.7860000000001</v>
      </c>
      <c r="M1427">
        <v>1426</v>
      </c>
      <c r="N1427">
        <v>62.92</v>
      </c>
      <c r="O1427">
        <v>3</v>
      </c>
      <c r="P1427" t="e">
        <f>INDEX(sgStats[gl_rank],MATCH(stat_prod_calc_test_venusaur[[#This Row],[iv_str]],sgStats[gl_iv_string],0))</f>
        <v>#N/A</v>
      </c>
      <c r="Q1427" t="e">
        <f>stat_prod_calc_test_venusaur[[#This Row],[sg_gl_rank]]=stat_prod_calc_test_venusaur[[#This Row],[gl_rank]]</f>
        <v>#N/A</v>
      </c>
      <c r="R1427">
        <f>ROUND(stat_prod_calc_test_venusaur[[#This Row],[gl_stat_product]],1)</f>
        <v>1775.5</v>
      </c>
      <c r="S1427" s="6" t="e">
        <f>INDEX(sgStats[gl_prod],MATCH(stat_prod_calc_test_venusaur[[#This Row],[iv_str]],sgStats[gl_iv_string],0))</f>
        <v>#N/A</v>
      </c>
      <c r="T1427" s="5">
        <f>ROUND(stat_prod_calc_test_venusaur[[#This Row],[gl_percent_rank]],2)</f>
        <v>67.959999999999994</v>
      </c>
      <c r="U1427" s="5" t="e">
        <f>INDEX(sgStats[gl_percent_sp],MATCH(stat_prod_calc_test_venusaur[[#This Row],[iv_str]],sgStats[gl_iv_string],0))</f>
        <v>#N/A</v>
      </c>
      <c r="V1427" s="5" t="e">
        <f>stat_prod_calc_test_venusaur[[#This Row],[my_gl_%sp]]=stat_prod_calc_test_venusaur[[#This Row],[sg_gl_%sp]]</f>
        <v>#N/A</v>
      </c>
      <c r="W1427" s="5">
        <f>ROUND(stat_prod_calc_test_venusaur[[#This Row],[gl_stat_product]]/$F$2*100,2)</f>
        <v>97.2</v>
      </c>
      <c r="X1427" s="5" t="e">
        <f>stat_prod_calc_test_venusaur[[#This Row],[Column1]]=stat_prod_calc_test_venusaur[[#This Row],[sg_gl_%sp]]</f>
        <v>#N/A</v>
      </c>
      <c r="Y1427" s="5">
        <f>stat_prod_calc_test_venusaur[[#This Row],[ul_stat_product]]/$L$66*100</f>
        <v>97.422239353841206</v>
      </c>
      <c r="Z1427" s="5" t="e">
        <f>INDEX(sgStats[gl_rank],MATCH(stat_prod_calc_test_venusaur[[#This Row],[iv_str]],sgStats[ul_iv_string],0))</f>
        <v>#N/A</v>
      </c>
      <c r="AA1427" s="5" t="e">
        <f>stat_prod_calc_test_venusaur[[#This Row],[sg_ul_rank]]=stat_prod_calc_test_venusaur[[#This Row],[ul_rank]]</f>
        <v>#N/A</v>
      </c>
      <c r="AB1427" s="5">
        <f>ROUND(stat_prod_calc_test_venusaur[[#This Row],[ul_stat_product]],1)</f>
        <v>3851.8</v>
      </c>
      <c r="AC1427" s="5" t="e">
        <f>INDEX(sgStats[ul_prod],MATCH(stat_prod_calc_test_venusaur[[#This Row],[iv_str]],sgStats[ul_iv_string],0))</f>
        <v>#N/A</v>
      </c>
    </row>
    <row r="1428" spans="1:29" x14ac:dyDescent="0.25">
      <c r="A1428" s="5" t="s">
        <v>36</v>
      </c>
      <c r="B1428" s="5" t="s">
        <v>888</v>
      </c>
      <c r="C1428">
        <v>20</v>
      </c>
      <c r="D1428">
        <v>1499</v>
      </c>
      <c r="E1428">
        <v>118</v>
      </c>
      <c r="F1428">
        <v>1786.713</v>
      </c>
      <c r="G1428">
        <v>852</v>
      </c>
      <c r="H1428">
        <v>79.194000000000003</v>
      </c>
      <c r="I1428">
        <v>36.5</v>
      </c>
      <c r="J1428">
        <v>2492</v>
      </c>
      <c r="K1428">
        <v>153</v>
      </c>
      <c r="L1428">
        <v>3851.6819999999998</v>
      </c>
      <c r="M1428">
        <v>1427</v>
      </c>
      <c r="N1428">
        <v>62.893999999999998</v>
      </c>
      <c r="O1428">
        <v>3</v>
      </c>
      <c r="P1428" t="e">
        <f>INDEX(sgStats[gl_rank],MATCH(stat_prod_calc_test_venusaur[[#This Row],[iv_str]],sgStats[gl_iv_string],0))</f>
        <v>#N/A</v>
      </c>
      <c r="Q1428" t="e">
        <f>stat_prod_calc_test_venusaur[[#This Row],[sg_gl_rank]]=stat_prod_calc_test_venusaur[[#This Row],[gl_rank]]</f>
        <v>#N/A</v>
      </c>
      <c r="R1428">
        <f>ROUND(stat_prod_calc_test_venusaur[[#This Row],[gl_stat_product]],1)</f>
        <v>1786.7</v>
      </c>
      <c r="S1428" s="6" t="e">
        <f>INDEX(sgStats[gl_prod],MATCH(stat_prod_calc_test_venusaur[[#This Row],[iv_str]],sgStats[gl_iv_string],0))</f>
        <v>#N/A</v>
      </c>
      <c r="T1428" s="5">
        <f>ROUND(stat_prod_calc_test_venusaur[[#This Row],[gl_percent_rank]],2)</f>
        <v>79.19</v>
      </c>
      <c r="U1428" s="5" t="e">
        <f>INDEX(sgStats[gl_percent_sp],MATCH(stat_prod_calc_test_venusaur[[#This Row],[iv_str]],sgStats[gl_iv_string],0))</f>
        <v>#N/A</v>
      </c>
      <c r="V1428" s="5" t="e">
        <f>stat_prod_calc_test_venusaur[[#This Row],[my_gl_%sp]]=stat_prod_calc_test_venusaur[[#This Row],[sg_gl_%sp]]</f>
        <v>#N/A</v>
      </c>
      <c r="W1428" s="5">
        <f>ROUND(stat_prod_calc_test_venusaur[[#This Row],[gl_stat_product]]/$F$2*100,2)</f>
        <v>97.82</v>
      </c>
      <c r="X1428" s="5" t="e">
        <f>stat_prod_calc_test_venusaur[[#This Row],[Column1]]=stat_prod_calc_test_venusaur[[#This Row],[sg_gl_%sp]]</f>
        <v>#N/A</v>
      </c>
      <c r="Y1428" s="5">
        <f>stat_prod_calc_test_venusaur[[#This Row],[ul_stat_product]]/$L$66*100</f>
        <v>97.419608908408136</v>
      </c>
      <c r="Z1428" s="5" t="e">
        <f>INDEX(sgStats[gl_rank],MATCH(stat_prod_calc_test_venusaur[[#This Row],[iv_str]],sgStats[ul_iv_string],0))</f>
        <v>#N/A</v>
      </c>
      <c r="AA1428" s="5" t="e">
        <f>stat_prod_calc_test_venusaur[[#This Row],[sg_ul_rank]]=stat_prod_calc_test_venusaur[[#This Row],[ul_rank]]</f>
        <v>#N/A</v>
      </c>
      <c r="AB1428" s="5">
        <f>ROUND(stat_prod_calc_test_venusaur[[#This Row],[ul_stat_product]],1)</f>
        <v>3851.7</v>
      </c>
      <c r="AC1428" s="5" t="e">
        <f>INDEX(sgStats[ul_prod],MATCH(stat_prod_calc_test_venusaur[[#This Row],[iv_str]],sgStats[ul_iv_string],0))</f>
        <v>#N/A</v>
      </c>
    </row>
    <row r="1429" spans="1:29" x14ac:dyDescent="0.25">
      <c r="A1429" s="5" t="s">
        <v>36</v>
      </c>
      <c r="B1429" s="5" t="s">
        <v>3115</v>
      </c>
      <c r="C1429">
        <v>20.5</v>
      </c>
      <c r="D1429">
        <v>1470</v>
      </c>
      <c r="E1429">
        <v>117</v>
      </c>
      <c r="F1429">
        <v>1737.5070000000001</v>
      </c>
      <c r="G1429">
        <v>3079</v>
      </c>
      <c r="H1429">
        <v>24.811</v>
      </c>
      <c r="I1429">
        <v>39.5</v>
      </c>
      <c r="J1429">
        <v>2491</v>
      </c>
      <c r="K1429">
        <v>153</v>
      </c>
      <c r="L1429">
        <v>3851.6489999999999</v>
      </c>
      <c r="M1429">
        <v>1428</v>
      </c>
      <c r="N1429">
        <v>62.868000000000002</v>
      </c>
      <c r="O1429">
        <v>3</v>
      </c>
      <c r="P1429" t="e">
        <f>INDEX(sgStats[gl_rank],MATCH(stat_prod_calc_test_venusaur[[#This Row],[iv_str]],sgStats[gl_iv_string],0))</f>
        <v>#N/A</v>
      </c>
      <c r="Q1429" t="e">
        <f>stat_prod_calc_test_venusaur[[#This Row],[sg_gl_rank]]=stat_prod_calc_test_venusaur[[#This Row],[gl_rank]]</f>
        <v>#N/A</v>
      </c>
      <c r="R1429">
        <f>ROUND(stat_prod_calc_test_venusaur[[#This Row],[gl_stat_product]],1)</f>
        <v>1737.5</v>
      </c>
      <c r="S1429" s="6" t="e">
        <f>INDEX(sgStats[gl_prod],MATCH(stat_prod_calc_test_venusaur[[#This Row],[iv_str]],sgStats[gl_iv_string],0))</f>
        <v>#N/A</v>
      </c>
      <c r="T1429" s="5">
        <f>ROUND(stat_prod_calc_test_venusaur[[#This Row],[gl_percent_rank]],2)</f>
        <v>24.81</v>
      </c>
      <c r="U1429" s="5" t="e">
        <f>INDEX(sgStats[gl_percent_sp],MATCH(stat_prod_calc_test_venusaur[[#This Row],[iv_str]],sgStats[gl_iv_string],0))</f>
        <v>#N/A</v>
      </c>
      <c r="V1429" s="5" t="e">
        <f>stat_prod_calc_test_venusaur[[#This Row],[my_gl_%sp]]=stat_prod_calc_test_venusaur[[#This Row],[sg_gl_%sp]]</f>
        <v>#N/A</v>
      </c>
      <c r="W1429" s="5">
        <f>ROUND(stat_prod_calc_test_venusaur[[#This Row],[gl_stat_product]]/$F$2*100,2)</f>
        <v>95.12</v>
      </c>
      <c r="X1429" s="5" t="e">
        <f>stat_prod_calc_test_venusaur[[#This Row],[Column1]]=stat_prod_calc_test_venusaur[[#This Row],[sg_gl_%sp]]</f>
        <v>#N/A</v>
      </c>
      <c r="Y1429" s="5">
        <f>stat_prod_calc_test_venusaur[[#This Row],[ul_stat_product]]/$L$66*100</f>
        <v>97.41877424783803</v>
      </c>
      <c r="Z1429" s="5" t="e">
        <f>INDEX(sgStats[gl_rank],MATCH(stat_prod_calc_test_venusaur[[#This Row],[iv_str]],sgStats[ul_iv_string],0))</f>
        <v>#N/A</v>
      </c>
      <c r="AA1429" s="5" t="e">
        <f>stat_prod_calc_test_venusaur[[#This Row],[sg_ul_rank]]=stat_prod_calc_test_venusaur[[#This Row],[ul_rank]]</f>
        <v>#N/A</v>
      </c>
      <c r="AB1429" s="5">
        <f>ROUND(stat_prod_calc_test_venusaur[[#This Row],[ul_stat_product]],1)</f>
        <v>3851.6</v>
      </c>
      <c r="AC1429" s="5" t="e">
        <f>INDEX(sgStats[ul_prod],MATCH(stat_prod_calc_test_venusaur[[#This Row],[iv_str]],sgStats[ul_iv_string],0))</f>
        <v>#N/A</v>
      </c>
    </row>
    <row r="1430" spans="1:29" x14ac:dyDescent="0.25">
      <c r="A1430" s="5" t="s">
        <v>36</v>
      </c>
      <c r="B1430" s="5" t="s">
        <v>1473</v>
      </c>
      <c r="C1430">
        <v>21</v>
      </c>
      <c r="D1430">
        <v>1483</v>
      </c>
      <c r="E1430">
        <v>122</v>
      </c>
      <c r="F1430">
        <v>1773.1210000000001</v>
      </c>
      <c r="G1430">
        <v>1437</v>
      </c>
      <c r="H1430">
        <v>64.933000000000007</v>
      </c>
      <c r="I1430">
        <v>40.5</v>
      </c>
      <c r="J1430">
        <v>2487</v>
      </c>
      <c r="K1430">
        <v>158</v>
      </c>
      <c r="L1430">
        <v>3851.6010000000001</v>
      </c>
      <c r="M1430">
        <v>1429</v>
      </c>
      <c r="N1430">
        <v>62.841999999999999</v>
      </c>
      <c r="O1430">
        <v>3</v>
      </c>
      <c r="P1430" t="e">
        <f>INDEX(sgStats[gl_rank],MATCH(stat_prod_calc_test_venusaur[[#This Row],[iv_str]],sgStats[gl_iv_string],0))</f>
        <v>#N/A</v>
      </c>
      <c r="Q1430" t="e">
        <f>stat_prod_calc_test_venusaur[[#This Row],[sg_gl_rank]]=stat_prod_calc_test_venusaur[[#This Row],[gl_rank]]</f>
        <v>#N/A</v>
      </c>
      <c r="R1430">
        <f>ROUND(stat_prod_calc_test_venusaur[[#This Row],[gl_stat_product]],1)</f>
        <v>1773.1</v>
      </c>
      <c r="S1430" s="6" t="e">
        <f>INDEX(sgStats[gl_prod],MATCH(stat_prod_calc_test_venusaur[[#This Row],[iv_str]],sgStats[gl_iv_string],0))</f>
        <v>#N/A</v>
      </c>
      <c r="T1430" s="5">
        <f>ROUND(stat_prod_calc_test_venusaur[[#This Row],[gl_percent_rank]],2)</f>
        <v>64.930000000000007</v>
      </c>
      <c r="U1430" s="5" t="e">
        <f>INDEX(sgStats[gl_percent_sp],MATCH(stat_prod_calc_test_venusaur[[#This Row],[iv_str]],sgStats[gl_iv_string],0))</f>
        <v>#N/A</v>
      </c>
      <c r="V1430" s="5" t="e">
        <f>stat_prod_calc_test_venusaur[[#This Row],[my_gl_%sp]]=stat_prod_calc_test_venusaur[[#This Row],[sg_gl_%sp]]</f>
        <v>#N/A</v>
      </c>
      <c r="W1430" s="5">
        <f>ROUND(stat_prod_calc_test_venusaur[[#This Row],[gl_stat_product]]/$F$2*100,2)</f>
        <v>97.07</v>
      </c>
      <c r="X1430" s="5" t="e">
        <f>stat_prod_calc_test_venusaur[[#This Row],[Column1]]=stat_prod_calc_test_venusaur[[#This Row],[sg_gl_%sp]]</f>
        <v>#N/A</v>
      </c>
      <c r="Y1430" s="5">
        <f>stat_prod_calc_test_venusaur[[#This Row],[ul_stat_product]]/$L$66*100</f>
        <v>97.4175601960997</v>
      </c>
      <c r="Z1430" s="5" t="e">
        <f>INDEX(sgStats[gl_rank],MATCH(stat_prod_calc_test_venusaur[[#This Row],[iv_str]],sgStats[ul_iv_string],0))</f>
        <v>#N/A</v>
      </c>
      <c r="AA1430" s="5" t="e">
        <f>stat_prod_calc_test_venusaur[[#This Row],[sg_ul_rank]]=stat_prod_calc_test_venusaur[[#This Row],[ul_rank]]</f>
        <v>#N/A</v>
      </c>
      <c r="AB1430" s="5">
        <f>ROUND(stat_prod_calc_test_venusaur[[#This Row],[ul_stat_product]],1)</f>
        <v>3851.6</v>
      </c>
      <c r="AC1430" s="5" t="e">
        <f>INDEX(sgStats[ul_prod],MATCH(stat_prod_calc_test_venusaur[[#This Row],[iv_str]],sgStats[ul_iv_string],0))</f>
        <v>#N/A</v>
      </c>
    </row>
    <row r="1431" spans="1:29" x14ac:dyDescent="0.25">
      <c r="A1431" s="5" t="s">
        <v>36</v>
      </c>
      <c r="B1431" s="5" t="s">
        <v>2298</v>
      </c>
      <c r="C1431">
        <v>20</v>
      </c>
      <c r="D1431">
        <v>1474</v>
      </c>
      <c r="E1431">
        <v>120</v>
      </c>
      <c r="F1431">
        <v>1755.626</v>
      </c>
      <c r="G1431">
        <v>2262</v>
      </c>
      <c r="H1431">
        <v>44.737000000000002</v>
      </c>
      <c r="I1431">
        <v>37.5</v>
      </c>
      <c r="J1431">
        <v>2487</v>
      </c>
      <c r="K1431">
        <v>156</v>
      </c>
      <c r="L1431">
        <v>3851.5990000000002</v>
      </c>
      <c r="M1431">
        <v>1430</v>
      </c>
      <c r="N1431">
        <v>62.816000000000003</v>
      </c>
      <c r="O1431">
        <v>3</v>
      </c>
      <c r="P1431" t="e">
        <f>INDEX(sgStats[gl_rank],MATCH(stat_prod_calc_test_venusaur[[#This Row],[iv_str]],sgStats[gl_iv_string],0))</f>
        <v>#N/A</v>
      </c>
      <c r="Q1431" t="e">
        <f>stat_prod_calc_test_venusaur[[#This Row],[sg_gl_rank]]=stat_prod_calc_test_venusaur[[#This Row],[gl_rank]]</f>
        <v>#N/A</v>
      </c>
      <c r="R1431">
        <f>ROUND(stat_prod_calc_test_venusaur[[#This Row],[gl_stat_product]],1)</f>
        <v>1755.6</v>
      </c>
      <c r="S1431" s="6" t="e">
        <f>INDEX(sgStats[gl_prod],MATCH(stat_prod_calc_test_venusaur[[#This Row],[iv_str]],sgStats[gl_iv_string],0))</f>
        <v>#N/A</v>
      </c>
      <c r="T1431" s="5">
        <f>ROUND(stat_prod_calc_test_venusaur[[#This Row],[gl_percent_rank]],2)</f>
        <v>44.74</v>
      </c>
      <c r="U1431" s="5" t="e">
        <f>INDEX(sgStats[gl_percent_sp],MATCH(stat_prod_calc_test_venusaur[[#This Row],[iv_str]],sgStats[gl_iv_string],0))</f>
        <v>#N/A</v>
      </c>
      <c r="V1431" s="5" t="e">
        <f>stat_prod_calc_test_venusaur[[#This Row],[my_gl_%sp]]=stat_prod_calc_test_venusaur[[#This Row],[sg_gl_%sp]]</f>
        <v>#N/A</v>
      </c>
      <c r="W1431" s="5">
        <f>ROUND(stat_prod_calc_test_venusaur[[#This Row],[gl_stat_product]]/$F$2*100,2)</f>
        <v>96.11</v>
      </c>
      <c r="X1431" s="5" t="e">
        <f>stat_prod_calc_test_venusaur[[#This Row],[Column1]]=stat_prod_calc_test_venusaur[[#This Row],[sg_gl_%sp]]</f>
        <v>#N/A</v>
      </c>
      <c r="Y1431" s="5">
        <f>stat_prod_calc_test_venusaur[[#This Row],[ul_stat_product]]/$L$66*100</f>
        <v>97.417509610610622</v>
      </c>
      <c r="Z1431" s="5" t="e">
        <f>INDEX(sgStats[gl_rank],MATCH(stat_prod_calc_test_venusaur[[#This Row],[iv_str]],sgStats[ul_iv_string],0))</f>
        <v>#N/A</v>
      </c>
      <c r="AA1431" s="5" t="e">
        <f>stat_prod_calc_test_venusaur[[#This Row],[sg_ul_rank]]=stat_prod_calc_test_venusaur[[#This Row],[ul_rank]]</f>
        <v>#N/A</v>
      </c>
      <c r="AB1431" s="5">
        <f>ROUND(stat_prod_calc_test_venusaur[[#This Row],[ul_stat_product]],1)</f>
        <v>3851.6</v>
      </c>
      <c r="AC1431" s="5" t="e">
        <f>INDEX(sgStats[ul_prod],MATCH(stat_prod_calc_test_venusaur[[#This Row],[iv_str]],sgStats[ul_iv_string],0))</f>
        <v>#N/A</v>
      </c>
    </row>
    <row r="1432" spans="1:29" x14ac:dyDescent="0.25">
      <c r="A1432" s="5" t="s">
        <v>36</v>
      </c>
      <c r="B1432" s="5" t="s">
        <v>188</v>
      </c>
      <c r="C1432">
        <v>21.5</v>
      </c>
      <c r="D1432">
        <v>1500</v>
      </c>
      <c r="E1432">
        <v>119</v>
      </c>
      <c r="F1432">
        <v>1817.097</v>
      </c>
      <c r="G1432">
        <v>152</v>
      </c>
      <c r="H1432">
        <v>96.313000000000002</v>
      </c>
      <c r="I1432">
        <v>41</v>
      </c>
      <c r="J1432">
        <v>2472</v>
      </c>
      <c r="K1432">
        <v>153</v>
      </c>
      <c r="L1432">
        <v>3851.558</v>
      </c>
      <c r="M1432">
        <v>1431</v>
      </c>
      <c r="N1432">
        <v>62.762999999999998</v>
      </c>
      <c r="O1432">
        <v>3</v>
      </c>
      <c r="P1432">
        <f>INDEX(sgStats[gl_rank],MATCH(stat_prod_calc_test_venusaur[[#This Row],[iv_str]],sgStats[gl_iv_string],0))</f>
        <v>152</v>
      </c>
      <c r="Q1432" t="b">
        <f>stat_prod_calc_test_venusaur[[#This Row],[sg_gl_rank]]=stat_prod_calc_test_venusaur[[#This Row],[gl_rank]]</f>
        <v>1</v>
      </c>
      <c r="R1432">
        <f>ROUND(stat_prod_calc_test_venusaur[[#This Row],[gl_stat_product]],1)</f>
        <v>1817.1</v>
      </c>
      <c r="S1432" s="6">
        <f>INDEX(sgStats[gl_prod],MATCH(stat_prod_calc_test_venusaur[[#This Row],[iv_str]],sgStats[gl_iv_string],0))</f>
        <v>1817.1</v>
      </c>
      <c r="T1432" s="5">
        <f>ROUND(stat_prod_calc_test_venusaur[[#This Row],[gl_percent_rank]],2)</f>
        <v>96.31</v>
      </c>
      <c r="U1432" s="5">
        <f>INDEX(sgStats[gl_percent_sp],MATCH(stat_prod_calc_test_venusaur[[#This Row],[iv_str]],sgStats[gl_iv_string],0))</f>
        <v>98.08</v>
      </c>
      <c r="V1432" s="5" t="b">
        <f>stat_prod_calc_test_venusaur[[#This Row],[my_gl_%sp]]=stat_prod_calc_test_venusaur[[#This Row],[sg_gl_%sp]]</f>
        <v>0</v>
      </c>
      <c r="W1432" s="5">
        <f>ROUND(stat_prod_calc_test_venusaur[[#This Row],[gl_stat_product]]/$F$2*100,2)</f>
        <v>99.48</v>
      </c>
      <c r="X1432" s="5" t="b">
        <f>stat_prod_calc_test_venusaur[[#This Row],[Column1]]=stat_prod_calc_test_venusaur[[#This Row],[sg_gl_%sp]]</f>
        <v>0</v>
      </c>
      <c r="Y1432" s="5">
        <f>stat_prod_calc_test_venusaur[[#This Row],[ul_stat_product]]/$L$66*100</f>
        <v>97.416472608084121</v>
      </c>
      <c r="Z1432" s="5" t="e">
        <f>INDEX(sgStats[gl_rank],MATCH(stat_prod_calc_test_venusaur[[#This Row],[iv_str]],sgStats[ul_iv_string],0))</f>
        <v>#N/A</v>
      </c>
      <c r="AA1432" s="5" t="e">
        <f>stat_prod_calc_test_venusaur[[#This Row],[sg_ul_rank]]=stat_prod_calc_test_venusaur[[#This Row],[ul_rank]]</f>
        <v>#N/A</v>
      </c>
      <c r="AB1432" s="5">
        <f>ROUND(stat_prod_calc_test_venusaur[[#This Row],[ul_stat_product]],1)</f>
        <v>3851.6</v>
      </c>
      <c r="AC1432" s="5" t="e">
        <f>INDEX(sgStats[ul_prod],MATCH(stat_prod_calc_test_venusaur[[#This Row],[iv_str]],sgStats[ul_iv_string],0))</f>
        <v>#N/A</v>
      </c>
    </row>
    <row r="1433" spans="1:29" x14ac:dyDescent="0.25">
      <c r="A1433" s="5" t="s">
        <v>36</v>
      </c>
      <c r="B1433" s="5" t="s">
        <v>2085</v>
      </c>
      <c r="C1433">
        <v>21</v>
      </c>
      <c r="D1433">
        <v>1468</v>
      </c>
      <c r="E1433">
        <v>118</v>
      </c>
      <c r="F1433">
        <v>1759.913</v>
      </c>
      <c r="G1433">
        <v>2047</v>
      </c>
      <c r="H1433">
        <v>49.988</v>
      </c>
      <c r="I1433">
        <v>41</v>
      </c>
      <c r="J1433">
        <v>2479</v>
      </c>
      <c r="K1433">
        <v>153</v>
      </c>
      <c r="L1433">
        <v>3851.558</v>
      </c>
      <c r="M1433">
        <v>1431</v>
      </c>
      <c r="N1433">
        <v>62.762999999999998</v>
      </c>
      <c r="O1433">
        <v>3</v>
      </c>
      <c r="P1433" t="e">
        <f>INDEX(sgStats[gl_rank],MATCH(stat_prod_calc_test_venusaur[[#This Row],[iv_str]],sgStats[gl_iv_string],0))</f>
        <v>#N/A</v>
      </c>
      <c r="Q1433" t="e">
        <f>stat_prod_calc_test_venusaur[[#This Row],[sg_gl_rank]]=stat_prod_calc_test_venusaur[[#This Row],[gl_rank]]</f>
        <v>#N/A</v>
      </c>
      <c r="R1433">
        <f>ROUND(stat_prod_calc_test_venusaur[[#This Row],[gl_stat_product]],1)</f>
        <v>1759.9</v>
      </c>
      <c r="S1433" s="6" t="e">
        <f>INDEX(sgStats[gl_prod],MATCH(stat_prod_calc_test_venusaur[[#This Row],[iv_str]],sgStats[gl_iv_string],0))</f>
        <v>#N/A</v>
      </c>
      <c r="T1433" s="5">
        <f>ROUND(stat_prod_calc_test_venusaur[[#This Row],[gl_percent_rank]],2)</f>
        <v>49.99</v>
      </c>
      <c r="U1433" s="5" t="e">
        <f>INDEX(sgStats[gl_percent_sp],MATCH(stat_prod_calc_test_venusaur[[#This Row],[iv_str]],sgStats[gl_iv_string],0))</f>
        <v>#N/A</v>
      </c>
      <c r="V1433" s="5" t="e">
        <f>stat_prod_calc_test_venusaur[[#This Row],[my_gl_%sp]]=stat_prod_calc_test_venusaur[[#This Row],[sg_gl_%sp]]</f>
        <v>#N/A</v>
      </c>
      <c r="W1433" s="5">
        <f>ROUND(stat_prod_calc_test_venusaur[[#This Row],[gl_stat_product]]/$F$2*100,2)</f>
        <v>96.35</v>
      </c>
      <c r="X1433" s="5" t="e">
        <f>stat_prod_calc_test_venusaur[[#This Row],[Column1]]=stat_prod_calc_test_venusaur[[#This Row],[sg_gl_%sp]]</f>
        <v>#N/A</v>
      </c>
      <c r="Y1433" s="5">
        <f>stat_prod_calc_test_venusaur[[#This Row],[ul_stat_product]]/$L$66*100</f>
        <v>97.416472608084121</v>
      </c>
      <c r="Z1433" s="5" t="e">
        <f>INDEX(sgStats[gl_rank],MATCH(stat_prod_calc_test_venusaur[[#This Row],[iv_str]],sgStats[ul_iv_string],0))</f>
        <v>#N/A</v>
      </c>
      <c r="AA1433" s="5" t="e">
        <f>stat_prod_calc_test_venusaur[[#This Row],[sg_ul_rank]]=stat_prod_calc_test_venusaur[[#This Row],[ul_rank]]</f>
        <v>#N/A</v>
      </c>
      <c r="AB1433" s="5">
        <f>ROUND(stat_prod_calc_test_venusaur[[#This Row],[ul_stat_product]],1)</f>
        <v>3851.6</v>
      </c>
      <c r="AC1433" s="5" t="e">
        <f>INDEX(sgStats[ul_prod],MATCH(stat_prod_calc_test_venusaur[[#This Row],[iv_str]],sgStats[ul_iv_string],0))</f>
        <v>#N/A</v>
      </c>
    </row>
    <row r="1434" spans="1:29" x14ac:dyDescent="0.25">
      <c r="A1434" s="5" t="s">
        <v>36</v>
      </c>
      <c r="B1434" s="5" t="s">
        <v>2278</v>
      </c>
      <c r="C1434">
        <v>20.5</v>
      </c>
      <c r="D1434">
        <v>1483</v>
      </c>
      <c r="E1434">
        <v>122</v>
      </c>
      <c r="F1434">
        <v>1755.9739999999999</v>
      </c>
      <c r="G1434">
        <v>2242</v>
      </c>
      <c r="H1434">
        <v>45.25</v>
      </c>
      <c r="I1434">
        <v>39</v>
      </c>
      <c r="J1434">
        <v>2497</v>
      </c>
      <c r="K1434">
        <v>159</v>
      </c>
      <c r="L1434">
        <v>3851.5479999999998</v>
      </c>
      <c r="M1434">
        <v>1433</v>
      </c>
      <c r="N1434">
        <v>62.737000000000002</v>
      </c>
      <c r="O1434">
        <v>3</v>
      </c>
      <c r="P1434" t="e">
        <f>INDEX(sgStats[gl_rank],MATCH(stat_prod_calc_test_venusaur[[#This Row],[iv_str]],sgStats[gl_iv_string],0))</f>
        <v>#N/A</v>
      </c>
      <c r="Q1434" t="e">
        <f>stat_prod_calc_test_venusaur[[#This Row],[sg_gl_rank]]=stat_prod_calc_test_venusaur[[#This Row],[gl_rank]]</f>
        <v>#N/A</v>
      </c>
      <c r="R1434">
        <f>ROUND(stat_prod_calc_test_venusaur[[#This Row],[gl_stat_product]],1)</f>
        <v>1756</v>
      </c>
      <c r="S1434" s="6" t="e">
        <f>INDEX(sgStats[gl_prod],MATCH(stat_prod_calc_test_venusaur[[#This Row],[iv_str]],sgStats[gl_iv_string],0))</f>
        <v>#N/A</v>
      </c>
      <c r="T1434" s="5">
        <f>ROUND(stat_prod_calc_test_venusaur[[#This Row],[gl_percent_rank]],2)</f>
        <v>45.25</v>
      </c>
      <c r="U1434" s="5" t="e">
        <f>INDEX(sgStats[gl_percent_sp],MATCH(stat_prod_calc_test_venusaur[[#This Row],[iv_str]],sgStats[gl_iv_string],0))</f>
        <v>#N/A</v>
      </c>
      <c r="V1434" s="5" t="e">
        <f>stat_prod_calc_test_venusaur[[#This Row],[my_gl_%sp]]=stat_prod_calc_test_venusaur[[#This Row],[sg_gl_%sp]]</f>
        <v>#N/A</v>
      </c>
      <c r="W1434" s="5">
        <f>ROUND(stat_prod_calc_test_venusaur[[#This Row],[gl_stat_product]]/$F$2*100,2)</f>
        <v>96.13</v>
      </c>
      <c r="X1434" s="5" t="e">
        <f>stat_prod_calc_test_venusaur[[#This Row],[Column1]]=stat_prod_calc_test_venusaur[[#This Row],[sg_gl_%sp]]</f>
        <v>#N/A</v>
      </c>
      <c r="Y1434" s="5">
        <f>stat_prod_calc_test_venusaur[[#This Row],[ul_stat_product]]/$L$66*100</f>
        <v>97.416219680638633</v>
      </c>
      <c r="Z1434" s="5" t="e">
        <f>INDEX(sgStats[gl_rank],MATCH(stat_prod_calc_test_venusaur[[#This Row],[iv_str]],sgStats[ul_iv_string],0))</f>
        <v>#N/A</v>
      </c>
      <c r="AA1434" s="5" t="e">
        <f>stat_prod_calc_test_venusaur[[#This Row],[sg_ul_rank]]=stat_prod_calc_test_venusaur[[#This Row],[ul_rank]]</f>
        <v>#N/A</v>
      </c>
      <c r="AB1434" s="5">
        <f>ROUND(stat_prod_calc_test_venusaur[[#This Row],[ul_stat_product]],1)</f>
        <v>3851.5</v>
      </c>
      <c r="AC1434" s="5" t="e">
        <f>INDEX(sgStats[ul_prod],MATCH(stat_prod_calc_test_venusaur[[#This Row],[iv_str]],sgStats[ul_iv_string],0))</f>
        <v>#N/A</v>
      </c>
    </row>
    <row r="1435" spans="1:29" x14ac:dyDescent="0.25">
      <c r="A1435" s="5" t="s">
        <v>36</v>
      </c>
      <c r="B1435" s="5" t="s">
        <v>189</v>
      </c>
      <c r="C1435">
        <v>21.5</v>
      </c>
      <c r="D1435">
        <v>1496</v>
      </c>
      <c r="E1435">
        <v>119</v>
      </c>
      <c r="F1435">
        <v>1817.0060000000001</v>
      </c>
      <c r="G1435">
        <v>153</v>
      </c>
      <c r="H1435">
        <v>96.287999999999997</v>
      </c>
      <c r="I1435">
        <v>41</v>
      </c>
      <c r="J1435">
        <v>2466</v>
      </c>
      <c r="K1435">
        <v>153</v>
      </c>
      <c r="L1435">
        <v>3851.3649999999998</v>
      </c>
      <c r="M1435">
        <v>1434</v>
      </c>
      <c r="N1435">
        <v>62.685000000000002</v>
      </c>
      <c r="O1435">
        <v>3</v>
      </c>
      <c r="P1435">
        <f>INDEX(sgStats[gl_rank],MATCH(stat_prod_calc_test_venusaur[[#This Row],[iv_str]],sgStats[gl_iv_string],0))</f>
        <v>153</v>
      </c>
      <c r="Q1435" t="b">
        <f>stat_prod_calc_test_venusaur[[#This Row],[sg_gl_rank]]=stat_prod_calc_test_venusaur[[#This Row],[gl_rank]]</f>
        <v>1</v>
      </c>
      <c r="R1435">
        <f>ROUND(stat_prod_calc_test_venusaur[[#This Row],[gl_stat_product]],1)</f>
        <v>1817</v>
      </c>
      <c r="S1435" s="6">
        <f>INDEX(sgStats[gl_prod],MATCH(stat_prod_calc_test_venusaur[[#This Row],[iv_str]],sgStats[gl_iv_string],0))</f>
        <v>1817</v>
      </c>
      <c r="T1435" s="5">
        <f>ROUND(stat_prod_calc_test_venusaur[[#This Row],[gl_percent_rank]],2)</f>
        <v>96.29</v>
      </c>
      <c r="U1435" s="5">
        <f>INDEX(sgStats[gl_percent_sp],MATCH(stat_prod_calc_test_venusaur[[#This Row],[iv_str]],sgStats[gl_iv_string],0))</f>
        <v>98.08</v>
      </c>
      <c r="V1435" s="5" t="b">
        <f>stat_prod_calc_test_venusaur[[#This Row],[my_gl_%sp]]=stat_prod_calc_test_venusaur[[#This Row],[sg_gl_%sp]]</f>
        <v>0</v>
      </c>
      <c r="W1435" s="5">
        <f>ROUND(stat_prod_calc_test_venusaur[[#This Row],[gl_stat_product]]/$F$2*100,2)</f>
        <v>99.47</v>
      </c>
      <c r="X1435" s="5" t="b">
        <f>stat_prod_calc_test_venusaur[[#This Row],[Column1]]=stat_prod_calc_test_venusaur[[#This Row],[sg_gl_%sp]]</f>
        <v>0</v>
      </c>
      <c r="Y1435" s="5">
        <f>stat_prod_calc_test_venusaur[[#This Row],[ul_stat_product]]/$L$66*100</f>
        <v>97.411591108386233</v>
      </c>
      <c r="Z1435" s="5" t="e">
        <f>INDEX(sgStats[gl_rank],MATCH(stat_prod_calc_test_venusaur[[#This Row],[iv_str]],sgStats[ul_iv_string],0))</f>
        <v>#N/A</v>
      </c>
      <c r="AA1435" s="5" t="e">
        <f>stat_prod_calc_test_venusaur[[#This Row],[sg_ul_rank]]=stat_prod_calc_test_venusaur[[#This Row],[ul_rank]]</f>
        <v>#N/A</v>
      </c>
      <c r="AB1435" s="5">
        <f>ROUND(stat_prod_calc_test_venusaur[[#This Row],[ul_stat_product]],1)</f>
        <v>3851.4</v>
      </c>
      <c r="AC1435" s="5" t="e">
        <f>INDEX(sgStats[ul_prod],MATCH(stat_prod_calc_test_venusaur[[#This Row],[iv_str]],sgStats[ul_iv_string],0))</f>
        <v>#N/A</v>
      </c>
    </row>
    <row r="1436" spans="1:29" x14ac:dyDescent="0.25">
      <c r="A1436" s="5" t="s">
        <v>36</v>
      </c>
      <c r="B1436" s="5" t="s">
        <v>2090</v>
      </c>
      <c r="C1436">
        <v>21</v>
      </c>
      <c r="D1436">
        <v>1472</v>
      </c>
      <c r="E1436">
        <v>118</v>
      </c>
      <c r="F1436">
        <v>1759.8240000000001</v>
      </c>
      <c r="G1436">
        <v>2053</v>
      </c>
      <c r="H1436">
        <v>49.866</v>
      </c>
      <c r="I1436">
        <v>41</v>
      </c>
      <c r="J1436">
        <v>2485</v>
      </c>
      <c r="K1436">
        <v>153</v>
      </c>
      <c r="L1436">
        <v>3851.3649999999998</v>
      </c>
      <c r="M1436">
        <v>1434</v>
      </c>
      <c r="N1436">
        <v>62.685000000000002</v>
      </c>
      <c r="O1436">
        <v>3</v>
      </c>
      <c r="P1436" t="e">
        <f>INDEX(sgStats[gl_rank],MATCH(stat_prod_calc_test_venusaur[[#This Row],[iv_str]],sgStats[gl_iv_string],0))</f>
        <v>#N/A</v>
      </c>
      <c r="Q1436" t="e">
        <f>stat_prod_calc_test_venusaur[[#This Row],[sg_gl_rank]]=stat_prod_calc_test_venusaur[[#This Row],[gl_rank]]</f>
        <v>#N/A</v>
      </c>
      <c r="R1436">
        <f>ROUND(stat_prod_calc_test_venusaur[[#This Row],[gl_stat_product]],1)</f>
        <v>1759.8</v>
      </c>
      <c r="S1436" s="6" t="e">
        <f>INDEX(sgStats[gl_prod],MATCH(stat_prod_calc_test_venusaur[[#This Row],[iv_str]],sgStats[gl_iv_string],0))</f>
        <v>#N/A</v>
      </c>
      <c r="T1436" s="5">
        <f>ROUND(stat_prod_calc_test_venusaur[[#This Row],[gl_percent_rank]],2)</f>
        <v>49.87</v>
      </c>
      <c r="U1436" s="5" t="e">
        <f>INDEX(sgStats[gl_percent_sp],MATCH(stat_prod_calc_test_venusaur[[#This Row],[iv_str]],sgStats[gl_iv_string],0))</f>
        <v>#N/A</v>
      </c>
      <c r="V1436" s="5" t="e">
        <f>stat_prod_calc_test_venusaur[[#This Row],[my_gl_%sp]]=stat_prod_calc_test_venusaur[[#This Row],[sg_gl_%sp]]</f>
        <v>#N/A</v>
      </c>
      <c r="W1436" s="5">
        <f>ROUND(stat_prod_calc_test_venusaur[[#This Row],[gl_stat_product]]/$F$2*100,2)</f>
        <v>96.34</v>
      </c>
      <c r="X1436" s="5" t="e">
        <f>stat_prod_calc_test_venusaur[[#This Row],[Column1]]=stat_prod_calc_test_venusaur[[#This Row],[sg_gl_%sp]]</f>
        <v>#N/A</v>
      </c>
      <c r="Y1436" s="5">
        <f>stat_prod_calc_test_venusaur[[#This Row],[ul_stat_product]]/$L$66*100</f>
        <v>97.411591108386233</v>
      </c>
      <c r="Z1436" s="5" t="e">
        <f>INDEX(sgStats[gl_rank],MATCH(stat_prod_calc_test_venusaur[[#This Row],[iv_str]],sgStats[ul_iv_string],0))</f>
        <v>#N/A</v>
      </c>
      <c r="AA1436" s="5" t="e">
        <f>stat_prod_calc_test_venusaur[[#This Row],[sg_ul_rank]]=stat_prod_calc_test_venusaur[[#This Row],[ul_rank]]</f>
        <v>#N/A</v>
      </c>
      <c r="AB1436" s="5">
        <f>ROUND(stat_prod_calc_test_venusaur[[#This Row],[ul_stat_product]],1)</f>
        <v>3851.4</v>
      </c>
      <c r="AC1436" s="5" t="e">
        <f>INDEX(sgStats[ul_prod],MATCH(stat_prod_calc_test_venusaur[[#This Row],[iv_str]],sgStats[ul_iv_string],0))</f>
        <v>#N/A</v>
      </c>
    </row>
    <row r="1437" spans="1:29" x14ac:dyDescent="0.25">
      <c r="A1437" s="5" t="s">
        <v>36</v>
      </c>
      <c r="B1437" s="5" t="s">
        <v>2144</v>
      </c>
      <c r="C1437">
        <v>21</v>
      </c>
      <c r="D1437">
        <v>1475</v>
      </c>
      <c r="E1437">
        <v>121</v>
      </c>
      <c r="F1437">
        <v>1758.588</v>
      </c>
      <c r="G1437">
        <v>2107</v>
      </c>
      <c r="H1437">
        <v>48.546999999999997</v>
      </c>
      <c r="I1437">
        <v>41</v>
      </c>
      <c r="J1437">
        <v>2491</v>
      </c>
      <c r="K1437">
        <v>157</v>
      </c>
      <c r="L1437">
        <v>3851.3609999999999</v>
      </c>
      <c r="M1437">
        <v>1436</v>
      </c>
      <c r="N1437">
        <v>62.658999999999999</v>
      </c>
      <c r="O1437">
        <v>3</v>
      </c>
      <c r="P1437" t="e">
        <f>INDEX(sgStats[gl_rank],MATCH(stat_prod_calc_test_venusaur[[#This Row],[iv_str]],sgStats[gl_iv_string],0))</f>
        <v>#N/A</v>
      </c>
      <c r="Q1437" t="e">
        <f>stat_prod_calc_test_venusaur[[#This Row],[sg_gl_rank]]=stat_prod_calc_test_venusaur[[#This Row],[gl_rank]]</f>
        <v>#N/A</v>
      </c>
      <c r="R1437">
        <f>ROUND(stat_prod_calc_test_venusaur[[#This Row],[gl_stat_product]],1)</f>
        <v>1758.6</v>
      </c>
      <c r="S1437" s="6" t="e">
        <f>INDEX(sgStats[gl_prod],MATCH(stat_prod_calc_test_venusaur[[#This Row],[iv_str]],sgStats[gl_iv_string],0))</f>
        <v>#N/A</v>
      </c>
      <c r="T1437" s="5">
        <f>ROUND(stat_prod_calc_test_venusaur[[#This Row],[gl_percent_rank]],2)</f>
        <v>48.55</v>
      </c>
      <c r="U1437" s="5" t="e">
        <f>INDEX(sgStats[gl_percent_sp],MATCH(stat_prod_calc_test_venusaur[[#This Row],[iv_str]],sgStats[gl_iv_string],0))</f>
        <v>#N/A</v>
      </c>
      <c r="V1437" s="5" t="e">
        <f>stat_prod_calc_test_venusaur[[#This Row],[my_gl_%sp]]=stat_prod_calc_test_venusaur[[#This Row],[sg_gl_%sp]]</f>
        <v>#N/A</v>
      </c>
      <c r="W1437" s="5">
        <f>ROUND(stat_prod_calc_test_venusaur[[#This Row],[gl_stat_product]]/$F$2*100,2)</f>
        <v>96.28</v>
      </c>
      <c r="X1437" s="5" t="e">
        <f>stat_prod_calc_test_venusaur[[#This Row],[Column1]]=stat_prod_calc_test_venusaur[[#This Row],[sg_gl_%sp]]</f>
        <v>#N/A</v>
      </c>
      <c r="Y1437" s="5">
        <f>stat_prod_calc_test_venusaur[[#This Row],[ul_stat_product]]/$L$66*100</f>
        <v>97.411489937408049</v>
      </c>
      <c r="Z1437" s="5" t="e">
        <f>INDEX(sgStats[gl_rank],MATCH(stat_prod_calc_test_venusaur[[#This Row],[iv_str]],sgStats[ul_iv_string],0))</f>
        <v>#N/A</v>
      </c>
      <c r="AA1437" s="5" t="e">
        <f>stat_prod_calc_test_venusaur[[#This Row],[sg_ul_rank]]=stat_prod_calc_test_venusaur[[#This Row],[ul_rank]]</f>
        <v>#N/A</v>
      </c>
      <c r="AB1437" s="5">
        <f>ROUND(stat_prod_calc_test_venusaur[[#This Row],[ul_stat_product]],1)</f>
        <v>3851.4</v>
      </c>
      <c r="AC1437" s="5" t="e">
        <f>INDEX(sgStats[ul_prod],MATCH(stat_prod_calc_test_venusaur[[#This Row],[iv_str]],sgStats[ul_iv_string],0))</f>
        <v>#N/A</v>
      </c>
    </row>
    <row r="1438" spans="1:29" x14ac:dyDescent="0.25">
      <c r="A1438" s="5" t="s">
        <v>36</v>
      </c>
      <c r="B1438" s="5" t="s">
        <v>1409</v>
      </c>
      <c r="C1438">
        <v>21</v>
      </c>
      <c r="D1438">
        <v>1487</v>
      </c>
      <c r="E1438">
        <v>119</v>
      </c>
      <c r="F1438">
        <v>1774.2919999999999</v>
      </c>
      <c r="G1438">
        <v>1371</v>
      </c>
      <c r="H1438">
        <v>66.495999999999995</v>
      </c>
      <c r="I1438">
        <v>40.5</v>
      </c>
      <c r="J1438">
        <v>2494</v>
      </c>
      <c r="K1438">
        <v>154</v>
      </c>
      <c r="L1438">
        <v>3851.2739999999999</v>
      </c>
      <c r="M1438">
        <v>1437</v>
      </c>
      <c r="N1438">
        <v>62.633000000000003</v>
      </c>
      <c r="O1438">
        <v>3</v>
      </c>
      <c r="P1438" t="e">
        <f>INDEX(sgStats[gl_rank],MATCH(stat_prod_calc_test_venusaur[[#This Row],[iv_str]],sgStats[gl_iv_string],0))</f>
        <v>#N/A</v>
      </c>
      <c r="Q1438" t="e">
        <f>stat_prod_calc_test_venusaur[[#This Row],[sg_gl_rank]]=stat_prod_calc_test_venusaur[[#This Row],[gl_rank]]</f>
        <v>#N/A</v>
      </c>
      <c r="R1438">
        <f>ROUND(stat_prod_calc_test_venusaur[[#This Row],[gl_stat_product]],1)</f>
        <v>1774.3</v>
      </c>
      <c r="S1438" s="6" t="e">
        <f>INDEX(sgStats[gl_prod],MATCH(stat_prod_calc_test_venusaur[[#This Row],[iv_str]],sgStats[gl_iv_string],0))</f>
        <v>#N/A</v>
      </c>
      <c r="T1438" s="5">
        <f>ROUND(stat_prod_calc_test_venusaur[[#This Row],[gl_percent_rank]],2)</f>
        <v>66.5</v>
      </c>
      <c r="U1438" s="5" t="e">
        <f>INDEX(sgStats[gl_percent_sp],MATCH(stat_prod_calc_test_venusaur[[#This Row],[iv_str]],sgStats[gl_iv_string],0))</f>
        <v>#N/A</v>
      </c>
      <c r="V1438" s="5" t="e">
        <f>stat_prod_calc_test_venusaur[[#This Row],[my_gl_%sp]]=stat_prod_calc_test_venusaur[[#This Row],[sg_gl_%sp]]</f>
        <v>#N/A</v>
      </c>
      <c r="W1438" s="5">
        <f>ROUND(stat_prod_calc_test_venusaur[[#This Row],[gl_stat_product]]/$F$2*100,2)</f>
        <v>97.14</v>
      </c>
      <c r="X1438" s="5" t="e">
        <f>stat_prod_calc_test_venusaur[[#This Row],[Column1]]=stat_prod_calc_test_venusaur[[#This Row],[sg_gl_%sp]]</f>
        <v>#N/A</v>
      </c>
      <c r="Y1438" s="5">
        <f>stat_prod_calc_test_venusaur[[#This Row],[ul_stat_product]]/$L$66*100</f>
        <v>97.409289468632323</v>
      </c>
      <c r="Z1438" s="5" t="e">
        <f>INDEX(sgStats[gl_rank],MATCH(stat_prod_calc_test_venusaur[[#This Row],[iv_str]],sgStats[ul_iv_string],0))</f>
        <v>#N/A</v>
      </c>
      <c r="AA1438" s="5" t="e">
        <f>stat_prod_calc_test_venusaur[[#This Row],[sg_ul_rank]]=stat_prod_calc_test_venusaur[[#This Row],[ul_rank]]</f>
        <v>#N/A</v>
      </c>
      <c r="AB1438" s="5">
        <f>ROUND(stat_prod_calc_test_venusaur[[#This Row],[ul_stat_product]],1)</f>
        <v>3851.3</v>
      </c>
      <c r="AC1438" s="5" t="e">
        <f>INDEX(sgStats[ul_prod],MATCH(stat_prod_calc_test_venusaur[[#This Row],[iv_str]],sgStats[ul_iv_string],0))</f>
        <v>#N/A</v>
      </c>
    </row>
    <row r="1439" spans="1:29" x14ac:dyDescent="0.25">
      <c r="A1439" s="5" t="s">
        <v>36</v>
      </c>
      <c r="B1439" s="5" t="s">
        <v>827</v>
      </c>
      <c r="C1439">
        <v>19.5</v>
      </c>
      <c r="D1439">
        <v>1490</v>
      </c>
      <c r="E1439">
        <v>120</v>
      </c>
      <c r="F1439">
        <v>1788.8330000000001</v>
      </c>
      <c r="G1439">
        <v>790</v>
      </c>
      <c r="H1439">
        <v>80.707999999999998</v>
      </c>
      <c r="I1439">
        <v>35</v>
      </c>
      <c r="J1439">
        <v>2484</v>
      </c>
      <c r="K1439">
        <v>155</v>
      </c>
      <c r="L1439">
        <v>3851.18</v>
      </c>
      <c r="M1439">
        <v>1438</v>
      </c>
      <c r="N1439">
        <v>62.606999999999999</v>
      </c>
      <c r="O1439">
        <v>3</v>
      </c>
      <c r="P1439" t="e">
        <f>INDEX(sgStats[gl_rank],MATCH(stat_prod_calc_test_venusaur[[#This Row],[iv_str]],sgStats[gl_iv_string],0))</f>
        <v>#N/A</v>
      </c>
      <c r="Q1439" t="e">
        <f>stat_prod_calc_test_venusaur[[#This Row],[sg_gl_rank]]=stat_prod_calc_test_venusaur[[#This Row],[gl_rank]]</f>
        <v>#N/A</v>
      </c>
      <c r="R1439">
        <f>ROUND(stat_prod_calc_test_venusaur[[#This Row],[gl_stat_product]],1)</f>
        <v>1788.8</v>
      </c>
      <c r="S1439" s="6" t="e">
        <f>INDEX(sgStats[gl_prod],MATCH(stat_prod_calc_test_venusaur[[#This Row],[iv_str]],sgStats[gl_iv_string],0))</f>
        <v>#N/A</v>
      </c>
      <c r="T1439" s="5">
        <f>ROUND(stat_prod_calc_test_venusaur[[#This Row],[gl_percent_rank]],2)</f>
        <v>80.709999999999994</v>
      </c>
      <c r="U1439" s="5" t="e">
        <f>INDEX(sgStats[gl_percent_sp],MATCH(stat_prod_calc_test_venusaur[[#This Row],[iv_str]],sgStats[gl_iv_string],0))</f>
        <v>#N/A</v>
      </c>
      <c r="V1439" s="5" t="e">
        <f>stat_prod_calc_test_venusaur[[#This Row],[my_gl_%sp]]=stat_prod_calc_test_venusaur[[#This Row],[sg_gl_%sp]]</f>
        <v>#N/A</v>
      </c>
      <c r="W1439" s="5">
        <f>ROUND(stat_prod_calc_test_venusaur[[#This Row],[gl_stat_product]]/$F$2*100,2)</f>
        <v>97.93</v>
      </c>
      <c r="X1439" s="5" t="e">
        <f>stat_prod_calc_test_venusaur[[#This Row],[Column1]]=stat_prod_calc_test_venusaur[[#This Row],[sg_gl_%sp]]</f>
        <v>#N/A</v>
      </c>
      <c r="Y1439" s="5">
        <f>stat_prod_calc_test_venusaur[[#This Row],[ul_stat_product]]/$L$66*100</f>
        <v>97.406911950644741</v>
      </c>
      <c r="Z1439" s="5" t="e">
        <f>INDEX(sgStats[gl_rank],MATCH(stat_prod_calc_test_venusaur[[#This Row],[iv_str]],sgStats[ul_iv_string],0))</f>
        <v>#N/A</v>
      </c>
      <c r="AA1439" s="5" t="e">
        <f>stat_prod_calc_test_venusaur[[#This Row],[sg_ul_rank]]=stat_prod_calc_test_venusaur[[#This Row],[ul_rank]]</f>
        <v>#N/A</v>
      </c>
      <c r="AB1439" s="5">
        <f>ROUND(stat_prod_calc_test_venusaur[[#This Row],[ul_stat_product]],1)</f>
        <v>3851.2</v>
      </c>
      <c r="AC1439" s="5" t="e">
        <f>INDEX(sgStats[ul_prod],MATCH(stat_prod_calc_test_venusaur[[#This Row],[iv_str]],sgStats[ul_iv_string],0))</f>
        <v>#N/A</v>
      </c>
    </row>
    <row r="1440" spans="1:29" x14ac:dyDescent="0.25">
      <c r="A1440" s="5" t="s">
        <v>36</v>
      </c>
      <c r="B1440" s="5" t="s">
        <v>3071</v>
      </c>
      <c r="C1440">
        <v>19</v>
      </c>
      <c r="D1440">
        <v>1473</v>
      </c>
      <c r="E1440">
        <v>118</v>
      </c>
      <c r="F1440">
        <v>1738.4169999999999</v>
      </c>
      <c r="G1440">
        <v>3035</v>
      </c>
      <c r="H1440">
        <v>25.885000000000002</v>
      </c>
      <c r="I1440">
        <v>34.5</v>
      </c>
      <c r="J1440">
        <v>2500</v>
      </c>
      <c r="K1440">
        <v>154</v>
      </c>
      <c r="L1440">
        <v>3851.154</v>
      </c>
      <c r="M1440">
        <v>1439</v>
      </c>
      <c r="N1440">
        <v>62.555</v>
      </c>
      <c r="O1440">
        <v>3</v>
      </c>
      <c r="P1440" t="e">
        <f>INDEX(sgStats[gl_rank],MATCH(stat_prod_calc_test_venusaur[[#This Row],[iv_str]],sgStats[gl_iv_string],0))</f>
        <v>#N/A</v>
      </c>
      <c r="Q1440" t="e">
        <f>stat_prod_calc_test_venusaur[[#This Row],[sg_gl_rank]]=stat_prod_calc_test_venusaur[[#This Row],[gl_rank]]</f>
        <v>#N/A</v>
      </c>
      <c r="R1440">
        <f>ROUND(stat_prod_calc_test_venusaur[[#This Row],[gl_stat_product]],1)</f>
        <v>1738.4</v>
      </c>
      <c r="S1440" s="6" t="e">
        <f>INDEX(sgStats[gl_prod],MATCH(stat_prod_calc_test_venusaur[[#This Row],[iv_str]],sgStats[gl_iv_string],0))</f>
        <v>#N/A</v>
      </c>
      <c r="T1440" s="5">
        <f>ROUND(stat_prod_calc_test_venusaur[[#This Row],[gl_percent_rank]],2)</f>
        <v>25.89</v>
      </c>
      <c r="U1440" s="5" t="e">
        <f>INDEX(sgStats[gl_percent_sp],MATCH(stat_prod_calc_test_venusaur[[#This Row],[iv_str]],sgStats[gl_iv_string],0))</f>
        <v>#N/A</v>
      </c>
      <c r="V1440" s="5" t="e">
        <f>stat_prod_calc_test_venusaur[[#This Row],[my_gl_%sp]]=stat_prod_calc_test_venusaur[[#This Row],[sg_gl_%sp]]</f>
        <v>#N/A</v>
      </c>
      <c r="W1440" s="5">
        <f>ROUND(stat_prod_calc_test_venusaur[[#This Row],[gl_stat_product]]/$F$2*100,2)</f>
        <v>95.17</v>
      </c>
      <c r="X1440" s="5" t="e">
        <f>stat_prod_calc_test_venusaur[[#This Row],[Column1]]=stat_prod_calc_test_venusaur[[#This Row],[sg_gl_%sp]]</f>
        <v>#N/A</v>
      </c>
      <c r="Y1440" s="5">
        <f>stat_prod_calc_test_venusaur[[#This Row],[ul_stat_product]]/$L$66*100</f>
        <v>97.406254339286491</v>
      </c>
      <c r="Z1440" s="5" t="e">
        <f>INDEX(sgStats[gl_rank],MATCH(stat_prod_calc_test_venusaur[[#This Row],[iv_str]],sgStats[ul_iv_string],0))</f>
        <v>#N/A</v>
      </c>
      <c r="AA1440" s="5" t="e">
        <f>stat_prod_calc_test_venusaur[[#This Row],[sg_ul_rank]]=stat_prod_calc_test_venusaur[[#This Row],[ul_rank]]</f>
        <v>#N/A</v>
      </c>
      <c r="AB1440" s="5">
        <f>ROUND(stat_prod_calc_test_venusaur[[#This Row],[ul_stat_product]],1)</f>
        <v>3851.2</v>
      </c>
      <c r="AC1440" s="5" t="e">
        <f>INDEX(sgStats[ul_prod],MATCH(stat_prod_calc_test_venusaur[[#This Row],[iv_str]],sgStats[ul_iv_string],0))</f>
        <v>#N/A</v>
      </c>
    </row>
    <row r="1441" spans="1:29" x14ac:dyDescent="0.25">
      <c r="A1441" s="5" t="s">
        <v>36</v>
      </c>
      <c r="B1441" s="5" t="s">
        <v>3072</v>
      </c>
      <c r="C1441">
        <v>19</v>
      </c>
      <c r="D1441">
        <v>1469</v>
      </c>
      <c r="E1441">
        <v>118</v>
      </c>
      <c r="F1441">
        <v>1738.4169999999999</v>
      </c>
      <c r="G1441">
        <v>3035</v>
      </c>
      <c r="H1441">
        <v>25.885000000000002</v>
      </c>
      <c r="I1441">
        <v>34.5</v>
      </c>
      <c r="J1441">
        <v>2494</v>
      </c>
      <c r="K1441">
        <v>154</v>
      </c>
      <c r="L1441">
        <v>3851.154</v>
      </c>
      <c r="M1441">
        <v>1439</v>
      </c>
      <c r="N1441">
        <v>62.555</v>
      </c>
      <c r="O1441">
        <v>3</v>
      </c>
      <c r="P1441" t="e">
        <f>INDEX(sgStats[gl_rank],MATCH(stat_prod_calc_test_venusaur[[#This Row],[iv_str]],sgStats[gl_iv_string],0))</f>
        <v>#N/A</v>
      </c>
      <c r="Q1441" t="e">
        <f>stat_prod_calc_test_venusaur[[#This Row],[sg_gl_rank]]=stat_prod_calc_test_venusaur[[#This Row],[gl_rank]]</f>
        <v>#N/A</v>
      </c>
      <c r="R1441">
        <f>ROUND(stat_prod_calc_test_venusaur[[#This Row],[gl_stat_product]],1)</f>
        <v>1738.4</v>
      </c>
      <c r="S1441" s="6" t="e">
        <f>INDEX(sgStats[gl_prod],MATCH(stat_prod_calc_test_venusaur[[#This Row],[iv_str]],sgStats[gl_iv_string],0))</f>
        <v>#N/A</v>
      </c>
      <c r="T1441" s="5">
        <f>ROUND(stat_prod_calc_test_venusaur[[#This Row],[gl_percent_rank]],2)</f>
        <v>25.89</v>
      </c>
      <c r="U1441" s="5" t="e">
        <f>INDEX(sgStats[gl_percent_sp],MATCH(stat_prod_calc_test_venusaur[[#This Row],[iv_str]],sgStats[gl_iv_string],0))</f>
        <v>#N/A</v>
      </c>
      <c r="V1441" s="5" t="e">
        <f>stat_prod_calc_test_venusaur[[#This Row],[my_gl_%sp]]=stat_prod_calc_test_venusaur[[#This Row],[sg_gl_%sp]]</f>
        <v>#N/A</v>
      </c>
      <c r="W1441" s="5">
        <f>ROUND(stat_prod_calc_test_venusaur[[#This Row],[gl_stat_product]]/$F$2*100,2)</f>
        <v>95.17</v>
      </c>
      <c r="X1441" s="5" t="e">
        <f>stat_prod_calc_test_venusaur[[#This Row],[Column1]]=stat_prod_calc_test_venusaur[[#This Row],[sg_gl_%sp]]</f>
        <v>#N/A</v>
      </c>
      <c r="Y1441" s="5">
        <f>stat_prod_calc_test_venusaur[[#This Row],[ul_stat_product]]/$L$66*100</f>
        <v>97.406254339286491</v>
      </c>
      <c r="Z1441" s="5" t="e">
        <f>INDEX(sgStats[gl_rank],MATCH(stat_prod_calc_test_venusaur[[#This Row],[iv_str]],sgStats[ul_iv_string],0))</f>
        <v>#N/A</v>
      </c>
      <c r="AA1441" s="5" t="e">
        <f>stat_prod_calc_test_venusaur[[#This Row],[sg_ul_rank]]=stat_prod_calc_test_venusaur[[#This Row],[ul_rank]]</f>
        <v>#N/A</v>
      </c>
      <c r="AB1441" s="5">
        <f>ROUND(stat_prod_calc_test_venusaur[[#This Row],[ul_stat_product]],1)</f>
        <v>3851.2</v>
      </c>
      <c r="AC1441" s="5" t="e">
        <f>INDEX(sgStats[ul_prod],MATCH(stat_prod_calc_test_venusaur[[#This Row],[iv_str]],sgStats[ul_iv_string],0))</f>
        <v>#N/A</v>
      </c>
    </row>
    <row r="1442" spans="1:29" x14ac:dyDescent="0.25">
      <c r="A1442" s="5" t="s">
        <v>36</v>
      </c>
      <c r="B1442" s="5" t="s">
        <v>226</v>
      </c>
      <c r="C1442">
        <v>21.5</v>
      </c>
      <c r="D1442">
        <v>1495</v>
      </c>
      <c r="E1442">
        <v>125</v>
      </c>
      <c r="F1442">
        <v>1813.664</v>
      </c>
      <c r="G1442">
        <v>190</v>
      </c>
      <c r="H1442">
        <v>95.36</v>
      </c>
      <c r="I1442">
        <v>41</v>
      </c>
      <c r="J1442">
        <v>2465</v>
      </c>
      <c r="K1442">
        <v>161</v>
      </c>
      <c r="L1442">
        <v>3851.114</v>
      </c>
      <c r="M1442">
        <v>1441</v>
      </c>
      <c r="N1442">
        <v>62.529000000000003</v>
      </c>
      <c r="O1442">
        <v>3</v>
      </c>
      <c r="P1442">
        <f>INDEX(sgStats[gl_rank],MATCH(stat_prod_calc_test_venusaur[[#This Row],[iv_str]],sgStats[gl_iv_string],0))</f>
        <v>190</v>
      </c>
      <c r="Q1442" t="b">
        <f>stat_prod_calc_test_venusaur[[#This Row],[sg_gl_rank]]=stat_prod_calc_test_venusaur[[#This Row],[gl_rank]]</f>
        <v>1</v>
      </c>
      <c r="R1442">
        <f>ROUND(stat_prod_calc_test_venusaur[[#This Row],[gl_stat_product]],1)</f>
        <v>1813.7</v>
      </c>
      <c r="S1442" s="6">
        <f>INDEX(sgStats[gl_prod],MATCH(stat_prod_calc_test_venusaur[[#This Row],[iv_str]],sgStats[gl_iv_string],0))</f>
        <v>1813.7</v>
      </c>
      <c r="T1442" s="5">
        <f>ROUND(stat_prod_calc_test_venusaur[[#This Row],[gl_percent_rank]],2)</f>
        <v>95.36</v>
      </c>
      <c r="U1442" s="5">
        <f>INDEX(sgStats[gl_percent_sp],MATCH(stat_prod_calc_test_venusaur[[#This Row],[iv_str]],sgStats[gl_iv_string],0))</f>
        <v>97.9</v>
      </c>
      <c r="V1442" s="5" t="b">
        <f>stat_prod_calc_test_venusaur[[#This Row],[my_gl_%sp]]=stat_prod_calc_test_venusaur[[#This Row],[sg_gl_%sp]]</f>
        <v>0</v>
      </c>
      <c r="W1442" s="5">
        <f>ROUND(stat_prod_calc_test_venusaur[[#This Row],[gl_stat_product]]/$F$2*100,2)</f>
        <v>99.29</v>
      </c>
      <c r="X1442" s="5" t="b">
        <f>stat_prod_calc_test_venusaur[[#This Row],[Column1]]=stat_prod_calc_test_venusaur[[#This Row],[sg_gl_%sp]]</f>
        <v>0</v>
      </c>
      <c r="Y1442" s="5">
        <f>stat_prod_calc_test_venusaur[[#This Row],[ul_stat_product]]/$L$66*100</f>
        <v>97.405242629504542</v>
      </c>
      <c r="Z1442" s="5" t="e">
        <f>INDEX(sgStats[gl_rank],MATCH(stat_prod_calc_test_venusaur[[#This Row],[iv_str]],sgStats[ul_iv_string],0))</f>
        <v>#N/A</v>
      </c>
      <c r="AA1442" s="5" t="e">
        <f>stat_prod_calc_test_venusaur[[#This Row],[sg_ul_rank]]=stat_prod_calc_test_venusaur[[#This Row],[ul_rank]]</f>
        <v>#N/A</v>
      </c>
      <c r="AB1442" s="5">
        <f>ROUND(stat_prod_calc_test_venusaur[[#This Row],[ul_stat_product]],1)</f>
        <v>3851.1</v>
      </c>
      <c r="AC1442" s="5" t="e">
        <f>INDEX(sgStats[ul_prod],MATCH(stat_prod_calc_test_venusaur[[#This Row],[iv_str]],sgStats[ul_iv_string],0))</f>
        <v>#N/A</v>
      </c>
    </row>
    <row r="1443" spans="1:29" x14ac:dyDescent="0.25">
      <c r="A1443" s="5" t="s">
        <v>36</v>
      </c>
      <c r="B1443" s="5" t="s">
        <v>3124</v>
      </c>
      <c r="C1443">
        <v>20.5</v>
      </c>
      <c r="D1443">
        <v>1473</v>
      </c>
      <c r="E1443">
        <v>117</v>
      </c>
      <c r="F1443">
        <v>1737.251</v>
      </c>
      <c r="G1443">
        <v>3088</v>
      </c>
      <c r="H1443">
        <v>24.591000000000001</v>
      </c>
      <c r="I1443">
        <v>39.5</v>
      </c>
      <c r="J1443">
        <v>2497</v>
      </c>
      <c r="K1443">
        <v>153</v>
      </c>
      <c r="L1443">
        <v>3851.08</v>
      </c>
      <c r="M1443">
        <v>1442</v>
      </c>
      <c r="N1443">
        <v>62.503</v>
      </c>
      <c r="O1443">
        <v>3</v>
      </c>
      <c r="P1443" t="e">
        <f>INDEX(sgStats[gl_rank],MATCH(stat_prod_calc_test_venusaur[[#This Row],[iv_str]],sgStats[gl_iv_string],0))</f>
        <v>#N/A</v>
      </c>
      <c r="Q1443" t="e">
        <f>stat_prod_calc_test_venusaur[[#This Row],[sg_gl_rank]]=stat_prod_calc_test_venusaur[[#This Row],[gl_rank]]</f>
        <v>#N/A</v>
      </c>
      <c r="R1443">
        <f>ROUND(stat_prod_calc_test_venusaur[[#This Row],[gl_stat_product]],1)</f>
        <v>1737.3</v>
      </c>
      <c r="S1443" s="6" t="e">
        <f>INDEX(sgStats[gl_prod],MATCH(stat_prod_calc_test_venusaur[[#This Row],[iv_str]],sgStats[gl_iv_string],0))</f>
        <v>#N/A</v>
      </c>
      <c r="T1443" s="5">
        <f>ROUND(stat_prod_calc_test_venusaur[[#This Row],[gl_percent_rank]],2)</f>
        <v>24.59</v>
      </c>
      <c r="U1443" s="5" t="e">
        <f>INDEX(sgStats[gl_percent_sp],MATCH(stat_prod_calc_test_venusaur[[#This Row],[iv_str]],sgStats[gl_iv_string],0))</f>
        <v>#N/A</v>
      </c>
      <c r="V1443" s="5" t="e">
        <f>stat_prod_calc_test_venusaur[[#This Row],[my_gl_%sp]]=stat_prod_calc_test_venusaur[[#This Row],[sg_gl_%sp]]</f>
        <v>#N/A</v>
      </c>
      <c r="W1443" s="5">
        <f>ROUND(stat_prod_calc_test_venusaur[[#This Row],[gl_stat_product]]/$F$2*100,2)</f>
        <v>95.11</v>
      </c>
      <c r="X1443" s="5" t="e">
        <f>stat_prod_calc_test_venusaur[[#This Row],[Column1]]=stat_prod_calc_test_venusaur[[#This Row],[sg_gl_%sp]]</f>
        <v>#N/A</v>
      </c>
      <c r="Y1443" s="5">
        <f>stat_prod_calc_test_venusaur[[#This Row],[ul_stat_product]]/$L$66*100</f>
        <v>97.404382676189897</v>
      </c>
      <c r="Z1443" s="5" t="e">
        <f>INDEX(sgStats[gl_rank],MATCH(stat_prod_calc_test_venusaur[[#This Row],[iv_str]],sgStats[ul_iv_string],0))</f>
        <v>#N/A</v>
      </c>
      <c r="AA1443" s="5" t="e">
        <f>stat_prod_calc_test_venusaur[[#This Row],[sg_ul_rank]]=stat_prod_calc_test_venusaur[[#This Row],[ul_rank]]</f>
        <v>#N/A</v>
      </c>
      <c r="AB1443" s="5">
        <f>ROUND(stat_prod_calc_test_venusaur[[#This Row],[ul_stat_product]],1)</f>
        <v>3851.1</v>
      </c>
      <c r="AC1443" s="5" t="e">
        <f>INDEX(sgStats[ul_prod],MATCH(stat_prod_calc_test_venusaur[[#This Row],[iv_str]],sgStats[ul_iv_string],0))</f>
        <v>#N/A</v>
      </c>
    </row>
    <row r="1444" spans="1:29" x14ac:dyDescent="0.25">
      <c r="A1444" s="5" t="s">
        <v>36</v>
      </c>
      <c r="B1444" s="5" t="s">
        <v>823</v>
      </c>
      <c r="C1444">
        <v>21</v>
      </c>
      <c r="D1444">
        <v>1498</v>
      </c>
      <c r="E1444">
        <v>120</v>
      </c>
      <c r="F1444">
        <v>1788.8420000000001</v>
      </c>
      <c r="G1444">
        <v>787</v>
      </c>
      <c r="H1444">
        <v>80.757000000000005</v>
      </c>
      <c r="I1444">
        <v>40</v>
      </c>
      <c r="J1444">
        <v>2497</v>
      </c>
      <c r="K1444">
        <v>155</v>
      </c>
      <c r="L1444">
        <v>3851.0610000000001</v>
      </c>
      <c r="M1444">
        <v>1443</v>
      </c>
      <c r="N1444">
        <v>62.476999999999997</v>
      </c>
      <c r="O1444">
        <v>3</v>
      </c>
      <c r="P1444" t="e">
        <f>INDEX(sgStats[gl_rank],MATCH(stat_prod_calc_test_venusaur[[#This Row],[iv_str]],sgStats[gl_iv_string],0))</f>
        <v>#N/A</v>
      </c>
      <c r="Q1444" t="e">
        <f>stat_prod_calc_test_venusaur[[#This Row],[sg_gl_rank]]=stat_prod_calc_test_venusaur[[#This Row],[gl_rank]]</f>
        <v>#N/A</v>
      </c>
      <c r="R1444">
        <f>ROUND(stat_prod_calc_test_venusaur[[#This Row],[gl_stat_product]],1)</f>
        <v>1788.8</v>
      </c>
      <c r="S1444" s="6" t="e">
        <f>INDEX(sgStats[gl_prod],MATCH(stat_prod_calc_test_venusaur[[#This Row],[iv_str]],sgStats[gl_iv_string],0))</f>
        <v>#N/A</v>
      </c>
      <c r="T1444" s="5">
        <f>ROUND(stat_prod_calc_test_venusaur[[#This Row],[gl_percent_rank]],2)</f>
        <v>80.760000000000005</v>
      </c>
      <c r="U1444" s="5" t="e">
        <f>INDEX(sgStats[gl_percent_sp],MATCH(stat_prod_calc_test_venusaur[[#This Row],[iv_str]],sgStats[gl_iv_string],0))</f>
        <v>#N/A</v>
      </c>
      <c r="V1444" s="5" t="e">
        <f>stat_prod_calc_test_venusaur[[#This Row],[my_gl_%sp]]=stat_prod_calc_test_venusaur[[#This Row],[sg_gl_%sp]]</f>
        <v>#N/A</v>
      </c>
      <c r="W1444" s="5">
        <f>ROUND(stat_prod_calc_test_venusaur[[#This Row],[gl_stat_product]]/$F$2*100,2)</f>
        <v>97.93</v>
      </c>
      <c r="X1444" s="5" t="e">
        <f>stat_prod_calc_test_venusaur[[#This Row],[Column1]]=stat_prod_calc_test_venusaur[[#This Row],[sg_gl_%sp]]</f>
        <v>#N/A</v>
      </c>
      <c r="Y1444" s="5">
        <f>stat_prod_calc_test_venusaur[[#This Row],[ul_stat_product]]/$L$66*100</f>
        <v>97.403902114043476</v>
      </c>
      <c r="Z1444" s="5" t="e">
        <f>INDEX(sgStats[gl_rank],MATCH(stat_prod_calc_test_venusaur[[#This Row],[iv_str]],sgStats[ul_iv_string],0))</f>
        <v>#N/A</v>
      </c>
      <c r="AA1444" s="5" t="e">
        <f>stat_prod_calc_test_venusaur[[#This Row],[sg_ul_rank]]=stat_prod_calc_test_venusaur[[#This Row],[ul_rank]]</f>
        <v>#N/A</v>
      </c>
      <c r="AB1444" s="5">
        <f>ROUND(stat_prod_calc_test_venusaur[[#This Row],[ul_stat_product]],1)</f>
        <v>3851.1</v>
      </c>
      <c r="AC1444" s="5" t="e">
        <f>INDEX(sgStats[ul_prod],MATCH(stat_prod_calc_test_venusaur[[#This Row],[iv_str]],sgStats[ul_iv_string],0))</f>
        <v>#N/A</v>
      </c>
    </row>
    <row r="1445" spans="1:29" x14ac:dyDescent="0.25">
      <c r="A1445" s="5" t="s">
        <v>36</v>
      </c>
      <c r="B1445" s="5" t="s">
        <v>3495</v>
      </c>
      <c r="C1445">
        <v>19.5</v>
      </c>
      <c r="D1445">
        <v>1465</v>
      </c>
      <c r="E1445">
        <v>117</v>
      </c>
      <c r="F1445">
        <v>1727.0129999999999</v>
      </c>
      <c r="G1445">
        <v>3458</v>
      </c>
      <c r="H1445">
        <v>15.555999999999999</v>
      </c>
      <c r="I1445">
        <v>36.5</v>
      </c>
      <c r="J1445">
        <v>2498</v>
      </c>
      <c r="K1445">
        <v>153</v>
      </c>
      <c r="L1445">
        <v>3851.047</v>
      </c>
      <c r="M1445">
        <v>1444</v>
      </c>
      <c r="N1445">
        <v>62.451000000000001</v>
      </c>
      <c r="O1445">
        <v>3</v>
      </c>
      <c r="P1445" t="e">
        <f>INDEX(sgStats[gl_rank],MATCH(stat_prod_calc_test_venusaur[[#This Row],[iv_str]],sgStats[gl_iv_string],0))</f>
        <v>#N/A</v>
      </c>
      <c r="Q1445" t="e">
        <f>stat_prod_calc_test_venusaur[[#This Row],[sg_gl_rank]]=stat_prod_calc_test_venusaur[[#This Row],[gl_rank]]</f>
        <v>#N/A</v>
      </c>
      <c r="R1445">
        <f>ROUND(stat_prod_calc_test_venusaur[[#This Row],[gl_stat_product]],1)</f>
        <v>1727</v>
      </c>
      <c r="S1445" s="6" t="e">
        <f>INDEX(sgStats[gl_prod],MATCH(stat_prod_calc_test_venusaur[[#This Row],[iv_str]],sgStats[gl_iv_string],0))</f>
        <v>#N/A</v>
      </c>
      <c r="T1445" s="5">
        <f>ROUND(stat_prod_calc_test_venusaur[[#This Row],[gl_percent_rank]],2)</f>
        <v>15.56</v>
      </c>
      <c r="U1445" s="5" t="e">
        <f>INDEX(sgStats[gl_percent_sp],MATCH(stat_prod_calc_test_venusaur[[#This Row],[iv_str]],sgStats[gl_iv_string],0))</f>
        <v>#N/A</v>
      </c>
      <c r="V1445" s="5" t="e">
        <f>stat_prod_calc_test_venusaur[[#This Row],[my_gl_%sp]]=stat_prod_calc_test_venusaur[[#This Row],[sg_gl_%sp]]</f>
        <v>#N/A</v>
      </c>
      <c r="W1445" s="5">
        <f>ROUND(stat_prod_calc_test_venusaur[[#This Row],[gl_stat_product]]/$F$2*100,2)</f>
        <v>94.55</v>
      </c>
      <c r="X1445" s="5" t="e">
        <f>stat_prod_calc_test_venusaur[[#This Row],[Column1]]=stat_prod_calc_test_venusaur[[#This Row],[sg_gl_%sp]]</f>
        <v>#N/A</v>
      </c>
      <c r="Y1445" s="5">
        <f>stat_prod_calc_test_venusaur[[#This Row],[ul_stat_product]]/$L$66*100</f>
        <v>97.403548015619791</v>
      </c>
      <c r="Z1445" s="5" t="e">
        <f>INDEX(sgStats[gl_rank],MATCH(stat_prod_calc_test_venusaur[[#This Row],[iv_str]],sgStats[ul_iv_string],0))</f>
        <v>#N/A</v>
      </c>
      <c r="AA1445" s="5" t="e">
        <f>stat_prod_calc_test_venusaur[[#This Row],[sg_ul_rank]]=stat_prod_calc_test_venusaur[[#This Row],[ul_rank]]</f>
        <v>#N/A</v>
      </c>
      <c r="AB1445" s="5">
        <f>ROUND(stat_prod_calc_test_venusaur[[#This Row],[ul_stat_product]],1)</f>
        <v>3851</v>
      </c>
      <c r="AC1445" s="5" t="e">
        <f>INDEX(sgStats[ul_prod],MATCH(stat_prod_calc_test_venusaur[[#This Row],[iv_str]],sgStats[ul_iv_string],0))</f>
        <v>#N/A</v>
      </c>
    </row>
    <row r="1446" spans="1:29" x14ac:dyDescent="0.25">
      <c r="A1446" s="5" t="s">
        <v>36</v>
      </c>
      <c r="B1446" s="5" t="s">
        <v>2098</v>
      </c>
      <c r="C1446">
        <v>21</v>
      </c>
      <c r="D1446">
        <v>1476</v>
      </c>
      <c r="E1446">
        <v>118</v>
      </c>
      <c r="F1446">
        <v>1759.6469999999999</v>
      </c>
      <c r="G1446">
        <v>2061</v>
      </c>
      <c r="H1446">
        <v>49.67</v>
      </c>
      <c r="I1446">
        <v>41</v>
      </c>
      <c r="J1446">
        <v>2491</v>
      </c>
      <c r="K1446">
        <v>153</v>
      </c>
      <c r="L1446">
        <v>3850.9780000000001</v>
      </c>
      <c r="M1446">
        <v>1445</v>
      </c>
      <c r="N1446">
        <v>62.424999999999997</v>
      </c>
      <c r="O1446">
        <v>3</v>
      </c>
      <c r="P1446" t="e">
        <f>INDEX(sgStats[gl_rank],MATCH(stat_prod_calc_test_venusaur[[#This Row],[iv_str]],sgStats[gl_iv_string],0))</f>
        <v>#N/A</v>
      </c>
      <c r="Q1446" t="e">
        <f>stat_prod_calc_test_venusaur[[#This Row],[sg_gl_rank]]=stat_prod_calc_test_venusaur[[#This Row],[gl_rank]]</f>
        <v>#N/A</v>
      </c>
      <c r="R1446">
        <f>ROUND(stat_prod_calc_test_venusaur[[#This Row],[gl_stat_product]],1)</f>
        <v>1759.6</v>
      </c>
      <c r="S1446" s="6" t="e">
        <f>INDEX(sgStats[gl_prod],MATCH(stat_prod_calc_test_venusaur[[#This Row],[iv_str]],sgStats[gl_iv_string],0))</f>
        <v>#N/A</v>
      </c>
      <c r="T1446" s="5">
        <f>ROUND(stat_prod_calc_test_venusaur[[#This Row],[gl_percent_rank]],2)</f>
        <v>49.67</v>
      </c>
      <c r="U1446" s="5" t="e">
        <f>INDEX(sgStats[gl_percent_sp],MATCH(stat_prod_calc_test_venusaur[[#This Row],[iv_str]],sgStats[gl_iv_string],0))</f>
        <v>#N/A</v>
      </c>
      <c r="V1446" s="5" t="e">
        <f>stat_prod_calc_test_venusaur[[#This Row],[my_gl_%sp]]=stat_prod_calc_test_venusaur[[#This Row],[sg_gl_%sp]]</f>
        <v>#N/A</v>
      </c>
      <c r="W1446" s="5">
        <f>ROUND(stat_prod_calc_test_venusaur[[#This Row],[gl_stat_product]]/$F$2*100,2)</f>
        <v>96.33</v>
      </c>
      <c r="X1446" s="5" t="e">
        <f>stat_prod_calc_test_venusaur[[#This Row],[Column1]]=stat_prod_calc_test_venusaur[[#This Row],[sg_gl_%sp]]</f>
        <v>#N/A</v>
      </c>
      <c r="Y1446" s="5">
        <f>stat_prod_calc_test_venusaur[[#This Row],[ul_stat_product]]/$L$66*100</f>
        <v>97.401802816245947</v>
      </c>
      <c r="Z1446" s="5" t="e">
        <f>INDEX(sgStats[gl_rank],MATCH(stat_prod_calc_test_venusaur[[#This Row],[iv_str]],sgStats[ul_iv_string],0))</f>
        <v>#N/A</v>
      </c>
      <c r="AA1446" s="5" t="e">
        <f>stat_prod_calc_test_venusaur[[#This Row],[sg_ul_rank]]=stat_prod_calc_test_venusaur[[#This Row],[ul_rank]]</f>
        <v>#N/A</v>
      </c>
      <c r="AB1446" s="5">
        <f>ROUND(stat_prod_calc_test_venusaur[[#This Row],[ul_stat_product]],1)</f>
        <v>3851</v>
      </c>
      <c r="AC1446" s="5" t="e">
        <f>INDEX(sgStats[ul_prod],MATCH(stat_prod_calc_test_venusaur[[#This Row],[iv_str]],sgStats[ul_iv_string],0))</f>
        <v>#N/A</v>
      </c>
    </row>
    <row r="1447" spans="1:29" x14ac:dyDescent="0.25">
      <c r="A1447" s="5" t="s">
        <v>36</v>
      </c>
      <c r="B1447" s="5" t="s">
        <v>702</v>
      </c>
      <c r="C1447">
        <v>20.5</v>
      </c>
      <c r="D1447">
        <v>1499</v>
      </c>
      <c r="E1447">
        <v>122</v>
      </c>
      <c r="F1447">
        <v>1792.748</v>
      </c>
      <c r="G1447">
        <v>666</v>
      </c>
      <c r="H1447">
        <v>83.736000000000004</v>
      </c>
      <c r="I1447">
        <v>38</v>
      </c>
      <c r="J1447">
        <v>2486</v>
      </c>
      <c r="K1447">
        <v>158</v>
      </c>
      <c r="L1447">
        <v>3850.87</v>
      </c>
      <c r="M1447">
        <v>1446</v>
      </c>
      <c r="N1447">
        <v>62.372999999999998</v>
      </c>
      <c r="O1447">
        <v>3</v>
      </c>
      <c r="P1447" t="e">
        <f>INDEX(sgStats[gl_rank],MATCH(stat_prod_calc_test_venusaur[[#This Row],[iv_str]],sgStats[gl_iv_string],0))</f>
        <v>#N/A</v>
      </c>
      <c r="Q1447" t="e">
        <f>stat_prod_calc_test_venusaur[[#This Row],[sg_gl_rank]]=stat_prod_calc_test_venusaur[[#This Row],[gl_rank]]</f>
        <v>#N/A</v>
      </c>
      <c r="R1447">
        <f>ROUND(stat_prod_calc_test_venusaur[[#This Row],[gl_stat_product]],1)</f>
        <v>1792.7</v>
      </c>
      <c r="S1447" s="6" t="e">
        <f>INDEX(sgStats[gl_prod],MATCH(stat_prod_calc_test_venusaur[[#This Row],[iv_str]],sgStats[gl_iv_string],0))</f>
        <v>#N/A</v>
      </c>
      <c r="T1447" s="5">
        <f>ROUND(stat_prod_calc_test_venusaur[[#This Row],[gl_percent_rank]],2)</f>
        <v>83.74</v>
      </c>
      <c r="U1447" s="5" t="e">
        <f>INDEX(sgStats[gl_percent_sp],MATCH(stat_prod_calc_test_venusaur[[#This Row],[iv_str]],sgStats[gl_iv_string],0))</f>
        <v>#N/A</v>
      </c>
      <c r="V1447" s="5" t="e">
        <f>stat_prod_calc_test_venusaur[[#This Row],[my_gl_%sp]]=stat_prod_calc_test_venusaur[[#This Row],[sg_gl_%sp]]</f>
        <v>#N/A</v>
      </c>
      <c r="W1447" s="5">
        <f>ROUND(stat_prod_calc_test_venusaur[[#This Row],[gl_stat_product]]/$F$2*100,2)</f>
        <v>98.15</v>
      </c>
      <c r="X1447" s="5" t="e">
        <f>stat_prod_calc_test_venusaur[[#This Row],[Column1]]=stat_prod_calc_test_venusaur[[#This Row],[sg_gl_%sp]]</f>
        <v>#N/A</v>
      </c>
      <c r="Y1447" s="5">
        <f>stat_prod_calc_test_venusaur[[#This Row],[ul_stat_product]]/$L$66*100</f>
        <v>97.39907119983468</v>
      </c>
      <c r="Z1447" s="5" t="e">
        <f>INDEX(sgStats[gl_rank],MATCH(stat_prod_calc_test_venusaur[[#This Row],[iv_str]],sgStats[ul_iv_string],0))</f>
        <v>#N/A</v>
      </c>
      <c r="AA1447" s="5" t="e">
        <f>stat_prod_calc_test_venusaur[[#This Row],[sg_ul_rank]]=stat_prod_calc_test_venusaur[[#This Row],[ul_rank]]</f>
        <v>#N/A</v>
      </c>
      <c r="AB1447" s="5">
        <f>ROUND(stat_prod_calc_test_venusaur[[#This Row],[ul_stat_product]],1)</f>
        <v>3850.9</v>
      </c>
      <c r="AC1447" s="5" t="e">
        <f>INDEX(sgStats[ul_prod],MATCH(stat_prod_calc_test_venusaur[[#This Row],[iv_str]],sgStats[ul_iv_string],0))</f>
        <v>#N/A</v>
      </c>
    </row>
    <row r="1448" spans="1:29" x14ac:dyDescent="0.25">
      <c r="A1448" s="5" t="s">
        <v>36</v>
      </c>
      <c r="B1448" s="5" t="s">
        <v>3234</v>
      </c>
      <c r="C1448">
        <v>20</v>
      </c>
      <c r="D1448">
        <v>1466</v>
      </c>
      <c r="E1448">
        <v>121</v>
      </c>
      <c r="F1448">
        <v>1734.673</v>
      </c>
      <c r="G1448">
        <v>3198</v>
      </c>
      <c r="H1448">
        <v>21.928999999999998</v>
      </c>
      <c r="I1448">
        <v>38</v>
      </c>
      <c r="J1448">
        <v>2492</v>
      </c>
      <c r="K1448">
        <v>158</v>
      </c>
      <c r="L1448">
        <v>3850.87</v>
      </c>
      <c r="M1448">
        <v>1446</v>
      </c>
      <c r="N1448">
        <v>62.372999999999998</v>
      </c>
      <c r="O1448">
        <v>3</v>
      </c>
      <c r="P1448" t="e">
        <f>INDEX(sgStats[gl_rank],MATCH(stat_prod_calc_test_venusaur[[#This Row],[iv_str]],sgStats[gl_iv_string],0))</f>
        <v>#N/A</v>
      </c>
      <c r="Q1448" t="e">
        <f>stat_prod_calc_test_venusaur[[#This Row],[sg_gl_rank]]=stat_prod_calc_test_venusaur[[#This Row],[gl_rank]]</f>
        <v>#N/A</v>
      </c>
      <c r="R1448">
        <f>ROUND(stat_prod_calc_test_venusaur[[#This Row],[gl_stat_product]],1)</f>
        <v>1734.7</v>
      </c>
      <c r="S1448" s="6" t="e">
        <f>INDEX(sgStats[gl_prod],MATCH(stat_prod_calc_test_venusaur[[#This Row],[iv_str]],sgStats[gl_iv_string],0))</f>
        <v>#N/A</v>
      </c>
      <c r="T1448" s="5">
        <f>ROUND(stat_prod_calc_test_venusaur[[#This Row],[gl_percent_rank]],2)</f>
        <v>21.93</v>
      </c>
      <c r="U1448" s="5" t="e">
        <f>INDEX(sgStats[gl_percent_sp],MATCH(stat_prod_calc_test_venusaur[[#This Row],[iv_str]],sgStats[gl_iv_string],0))</f>
        <v>#N/A</v>
      </c>
      <c r="V1448" s="5" t="e">
        <f>stat_prod_calc_test_venusaur[[#This Row],[my_gl_%sp]]=stat_prod_calc_test_venusaur[[#This Row],[sg_gl_%sp]]</f>
        <v>#N/A</v>
      </c>
      <c r="W1448" s="5">
        <f>ROUND(stat_prod_calc_test_venusaur[[#This Row],[gl_stat_product]]/$F$2*100,2)</f>
        <v>94.97</v>
      </c>
      <c r="X1448" s="5" t="e">
        <f>stat_prod_calc_test_venusaur[[#This Row],[Column1]]=stat_prod_calc_test_venusaur[[#This Row],[sg_gl_%sp]]</f>
        <v>#N/A</v>
      </c>
      <c r="Y1448" s="5">
        <f>stat_prod_calc_test_venusaur[[#This Row],[ul_stat_product]]/$L$66*100</f>
        <v>97.39907119983468</v>
      </c>
      <c r="Z1448" s="5" t="e">
        <f>INDEX(sgStats[gl_rank],MATCH(stat_prod_calc_test_venusaur[[#This Row],[iv_str]],sgStats[ul_iv_string],0))</f>
        <v>#N/A</v>
      </c>
      <c r="AA1448" s="5" t="e">
        <f>stat_prod_calc_test_venusaur[[#This Row],[sg_ul_rank]]=stat_prod_calc_test_venusaur[[#This Row],[ul_rank]]</f>
        <v>#N/A</v>
      </c>
      <c r="AB1448" s="5">
        <f>ROUND(stat_prod_calc_test_venusaur[[#This Row],[ul_stat_product]],1)</f>
        <v>3850.9</v>
      </c>
      <c r="AC1448" s="5" t="e">
        <f>INDEX(sgStats[ul_prod],MATCH(stat_prod_calc_test_venusaur[[#This Row],[iv_str]],sgStats[ul_iv_string],0))</f>
        <v>#N/A</v>
      </c>
    </row>
    <row r="1449" spans="1:29" x14ac:dyDescent="0.25">
      <c r="A1449" s="5" t="s">
        <v>36</v>
      </c>
      <c r="B1449" s="5" t="s">
        <v>2312</v>
      </c>
      <c r="C1449">
        <v>20</v>
      </c>
      <c r="D1449">
        <v>1477</v>
      </c>
      <c r="E1449">
        <v>120</v>
      </c>
      <c r="F1449">
        <v>1755.2829999999999</v>
      </c>
      <c r="G1449">
        <v>2276</v>
      </c>
      <c r="H1449">
        <v>44.42</v>
      </c>
      <c r="I1449">
        <v>37.5</v>
      </c>
      <c r="J1449">
        <v>2493</v>
      </c>
      <c r="K1449">
        <v>156</v>
      </c>
      <c r="L1449">
        <v>3850.8470000000002</v>
      </c>
      <c r="M1449">
        <v>1448</v>
      </c>
      <c r="N1449">
        <v>62.347000000000001</v>
      </c>
      <c r="O1449">
        <v>3</v>
      </c>
      <c r="P1449" t="e">
        <f>INDEX(sgStats[gl_rank],MATCH(stat_prod_calc_test_venusaur[[#This Row],[iv_str]],sgStats[gl_iv_string],0))</f>
        <v>#N/A</v>
      </c>
      <c r="Q1449" t="e">
        <f>stat_prod_calc_test_venusaur[[#This Row],[sg_gl_rank]]=stat_prod_calc_test_venusaur[[#This Row],[gl_rank]]</f>
        <v>#N/A</v>
      </c>
      <c r="R1449">
        <f>ROUND(stat_prod_calc_test_venusaur[[#This Row],[gl_stat_product]],1)</f>
        <v>1755.3</v>
      </c>
      <c r="S1449" s="6" t="e">
        <f>INDEX(sgStats[gl_prod],MATCH(stat_prod_calc_test_venusaur[[#This Row],[iv_str]],sgStats[gl_iv_string],0))</f>
        <v>#N/A</v>
      </c>
      <c r="T1449" s="5">
        <f>ROUND(stat_prod_calc_test_venusaur[[#This Row],[gl_percent_rank]],2)</f>
        <v>44.42</v>
      </c>
      <c r="U1449" s="5" t="e">
        <f>INDEX(sgStats[gl_percent_sp],MATCH(stat_prod_calc_test_venusaur[[#This Row],[iv_str]],sgStats[gl_iv_string],0))</f>
        <v>#N/A</v>
      </c>
      <c r="V1449" s="5" t="e">
        <f>stat_prod_calc_test_venusaur[[#This Row],[my_gl_%sp]]=stat_prod_calc_test_venusaur[[#This Row],[sg_gl_%sp]]</f>
        <v>#N/A</v>
      </c>
      <c r="W1449" s="5">
        <f>ROUND(stat_prod_calc_test_venusaur[[#This Row],[gl_stat_product]]/$F$2*100,2)</f>
        <v>96.1</v>
      </c>
      <c r="X1449" s="5" t="e">
        <f>stat_prod_calc_test_venusaur[[#This Row],[Column1]]=stat_prod_calc_test_venusaur[[#This Row],[sg_gl_%sp]]</f>
        <v>#N/A</v>
      </c>
      <c r="Y1449" s="5">
        <f>stat_prod_calc_test_venusaur[[#This Row],[ul_stat_product]]/$L$66*100</f>
        <v>97.398489466710075</v>
      </c>
      <c r="Z1449" s="5" t="e">
        <f>INDEX(sgStats[gl_rank],MATCH(stat_prod_calc_test_venusaur[[#This Row],[iv_str]],sgStats[ul_iv_string],0))</f>
        <v>#N/A</v>
      </c>
      <c r="AA1449" s="5" t="e">
        <f>stat_prod_calc_test_venusaur[[#This Row],[sg_ul_rank]]=stat_prod_calc_test_venusaur[[#This Row],[ul_rank]]</f>
        <v>#N/A</v>
      </c>
      <c r="AB1449" s="5">
        <f>ROUND(stat_prod_calc_test_venusaur[[#This Row],[ul_stat_product]],1)</f>
        <v>3850.8</v>
      </c>
      <c r="AC1449" s="5" t="e">
        <f>INDEX(sgStats[ul_prod],MATCH(stat_prod_calc_test_venusaur[[#This Row],[iv_str]],sgStats[ul_iv_string],0))</f>
        <v>#N/A</v>
      </c>
    </row>
    <row r="1450" spans="1:29" x14ac:dyDescent="0.25">
      <c r="A1450" s="5" t="s">
        <v>36</v>
      </c>
      <c r="B1450" s="5" t="s">
        <v>3199</v>
      </c>
      <c r="C1450">
        <v>20.5</v>
      </c>
      <c r="D1450">
        <v>1465</v>
      </c>
      <c r="E1450">
        <v>123</v>
      </c>
      <c r="F1450">
        <v>1735.451</v>
      </c>
      <c r="G1450">
        <v>3162</v>
      </c>
      <c r="H1450">
        <v>22.783999999999999</v>
      </c>
      <c r="I1450">
        <v>39.5</v>
      </c>
      <c r="J1450">
        <v>2484</v>
      </c>
      <c r="K1450">
        <v>161</v>
      </c>
      <c r="L1450">
        <v>3850.77</v>
      </c>
      <c r="M1450">
        <v>1449</v>
      </c>
      <c r="N1450">
        <v>62.320999999999998</v>
      </c>
      <c r="O1450">
        <v>3</v>
      </c>
      <c r="P1450" t="e">
        <f>INDEX(sgStats[gl_rank],MATCH(stat_prod_calc_test_venusaur[[#This Row],[iv_str]],sgStats[gl_iv_string],0))</f>
        <v>#N/A</v>
      </c>
      <c r="Q1450" t="e">
        <f>stat_prod_calc_test_venusaur[[#This Row],[sg_gl_rank]]=stat_prod_calc_test_venusaur[[#This Row],[gl_rank]]</f>
        <v>#N/A</v>
      </c>
      <c r="R1450">
        <f>ROUND(stat_prod_calc_test_venusaur[[#This Row],[gl_stat_product]],1)</f>
        <v>1735.5</v>
      </c>
      <c r="S1450" s="6" t="e">
        <f>INDEX(sgStats[gl_prod],MATCH(stat_prod_calc_test_venusaur[[#This Row],[iv_str]],sgStats[gl_iv_string],0))</f>
        <v>#N/A</v>
      </c>
      <c r="T1450" s="5">
        <f>ROUND(stat_prod_calc_test_venusaur[[#This Row],[gl_percent_rank]],2)</f>
        <v>22.78</v>
      </c>
      <c r="U1450" s="5" t="e">
        <f>INDEX(sgStats[gl_percent_sp],MATCH(stat_prod_calc_test_venusaur[[#This Row],[iv_str]],sgStats[gl_iv_string],0))</f>
        <v>#N/A</v>
      </c>
      <c r="V1450" s="5" t="e">
        <f>stat_prod_calc_test_venusaur[[#This Row],[my_gl_%sp]]=stat_prod_calc_test_venusaur[[#This Row],[sg_gl_%sp]]</f>
        <v>#N/A</v>
      </c>
      <c r="W1450" s="5">
        <f>ROUND(stat_prod_calc_test_venusaur[[#This Row],[gl_stat_product]]/$F$2*100,2)</f>
        <v>95.01</v>
      </c>
      <c r="X1450" s="5" t="e">
        <f>stat_prod_calc_test_venusaur[[#This Row],[Column1]]=stat_prod_calc_test_venusaur[[#This Row],[sg_gl_%sp]]</f>
        <v>#N/A</v>
      </c>
      <c r="Y1450" s="5">
        <f>stat_prod_calc_test_venusaur[[#This Row],[ul_stat_product]]/$L$66*100</f>
        <v>97.396541925379836</v>
      </c>
      <c r="Z1450" s="5" t="e">
        <f>INDEX(sgStats[gl_rank],MATCH(stat_prod_calc_test_venusaur[[#This Row],[iv_str]],sgStats[ul_iv_string],0))</f>
        <v>#N/A</v>
      </c>
      <c r="AA1450" s="5" t="e">
        <f>stat_prod_calc_test_venusaur[[#This Row],[sg_ul_rank]]=stat_prod_calc_test_venusaur[[#This Row],[ul_rank]]</f>
        <v>#N/A</v>
      </c>
      <c r="AB1450" s="5">
        <f>ROUND(stat_prod_calc_test_venusaur[[#This Row],[ul_stat_product]],1)</f>
        <v>3850.8</v>
      </c>
      <c r="AC1450" s="5" t="e">
        <f>INDEX(sgStats[ul_prod],MATCH(stat_prod_calc_test_venusaur[[#This Row],[iv_str]],sgStats[ul_iv_string],0))</f>
        <v>#N/A</v>
      </c>
    </row>
    <row r="1451" spans="1:29" x14ac:dyDescent="0.25">
      <c r="A1451" s="5" t="s">
        <v>36</v>
      </c>
      <c r="B1451" s="5" t="s">
        <v>1367</v>
      </c>
      <c r="C1451">
        <v>20</v>
      </c>
      <c r="D1451">
        <v>1487</v>
      </c>
      <c r="E1451">
        <v>122</v>
      </c>
      <c r="F1451">
        <v>1775.046</v>
      </c>
      <c r="G1451">
        <v>1331</v>
      </c>
      <c r="H1451">
        <v>67.521000000000001</v>
      </c>
      <c r="I1451">
        <v>37</v>
      </c>
      <c r="J1451">
        <v>2492</v>
      </c>
      <c r="K1451">
        <v>158</v>
      </c>
      <c r="L1451">
        <v>3850.7469999999998</v>
      </c>
      <c r="M1451">
        <v>1450</v>
      </c>
      <c r="N1451">
        <v>62.295000000000002</v>
      </c>
      <c r="O1451">
        <v>3</v>
      </c>
      <c r="P1451" t="e">
        <f>INDEX(sgStats[gl_rank],MATCH(stat_prod_calc_test_venusaur[[#This Row],[iv_str]],sgStats[gl_iv_string],0))</f>
        <v>#N/A</v>
      </c>
      <c r="Q1451" t="e">
        <f>stat_prod_calc_test_venusaur[[#This Row],[sg_gl_rank]]=stat_prod_calc_test_venusaur[[#This Row],[gl_rank]]</f>
        <v>#N/A</v>
      </c>
      <c r="R1451">
        <f>ROUND(stat_prod_calc_test_venusaur[[#This Row],[gl_stat_product]],1)</f>
        <v>1775</v>
      </c>
      <c r="S1451" s="6" t="e">
        <f>INDEX(sgStats[gl_prod],MATCH(stat_prod_calc_test_venusaur[[#This Row],[iv_str]],sgStats[gl_iv_string],0))</f>
        <v>#N/A</v>
      </c>
      <c r="T1451" s="5">
        <f>ROUND(stat_prod_calc_test_venusaur[[#This Row],[gl_percent_rank]],2)</f>
        <v>67.52</v>
      </c>
      <c r="U1451" s="5" t="e">
        <f>INDEX(sgStats[gl_percent_sp],MATCH(stat_prod_calc_test_venusaur[[#This Row],[iv_str]],sgStats[gl_iv_string],0))</f>
        <v>#N/A</v>
      </c>
      <c r="V1451" s="5" t="e">
        <f>stat_prod_calc_test_venusaur[[#This Row],[my_gl_%sp]]=stat_prod_calc_test_venusaur[[#This Row],[sg_gl_%sp]]</f>
        <v>#N/A</v>
      </c>
      <c r="W1451" s="5">
        <f>ROUND(stat_prod_calc_test_venusaur[[#This Row],[gl_stat_product]]/$F$2*100,2)</f>
        <v>97.18</v>
      </c>
      <c r="X1451" s="5" t="e">
        <f>stat_prod_calc_test_venusaur[[#This Row],[Column1]]=stat_prod_calc_test_venusaur[[#This Row],[sg_gl_%sp]]</f>
        <v>#N/A</v>
      </c>
      <c r="Y1451" s="5">
        <f>stat_prod_calc_test_venusaur[[#This Row],[ul_stat_product]]/$L$66*100</f>
        <v>97.395960192255203</v>
      </c>
      <c r="Z1451" s="5" t="e">
        <f>INDEX(sgStats[gl_rank],MATCH(stat_prod_calc_test_venusaur[[#This Row],[iv_str]],sgStats[ul_iv_string],0))</f>
        <v>#N/A</v>
      </c>
      <c r="AA1451" s="5" t="e">
        <f>stat_prod_calc_test_venusaur[[#This Row],[sg_ul_rank]]=stat_prod_calc_test_venusaur[[#This Row],[ul_rank]]</f>
        <v>#N/A</v>
      </c>
      <c r="AB1451" s="5">
        <f>ROUND(stat_prod_calc_test_venusaur[[#This Row],[ul_stat_product]],1)</f>
        <v>3850.7</v>
      </c>
      <c r="AC1451" s="5" t="e">
        <f>INDEX(sgStats[ul_prod],MATCH(stat_prod_calc_test_venusaur[[#This Row],[iv_str]],sgStats[ul_iv_string],0))</f>
        <v>#N/A</v>
      </c>
    </row>
    <row r="1452" spans="1:29" x14ac:dyDescent="0.25">
      <c r="A1452" s="5" t="s">
        <v>36</v>
      </c>
      <c r="B1452" s="5" t="s">
        <v>590</v>
      </c>
      <c r="C1452">
        <v>20</v>
      </c>
      <c r="D1452">
        <v>1495</v>
      </c>
      <c r="E1452">
        <v>121</v>
      </c>
      <c r="F1452">
        <v>1796.425</v>
      </c>
      <c r="G1452">
        <v>553</v>
      </c>
      <c r="H1452">
        <v>86.495999999999995</v>
      </c>
      <c r="I1452">
        <v>36.5</v>
      </c>
      <c r="J1452">
        <v>2486</v>
      </c>
      <c r="K1452">
        <v>156</v>
      </c>
      <c r="L1452">
        <v>3850.6550000000002</v>
      </c>
      <c r="M1452">
        <v>1451</v>
      </c>
      <c r="N1452">
        <v>62.268999999999998</v>
      </c>
      <c r="O1452">
        <v>3</v>
      </c>
      <c r="P1452" t="e">
        <f>INDEX(sgStats[gl_rank],MATCH(stat_prod_calc_test_venusaur[[#This Row],[iv_str]],sgStats[gl_iv_string],0))</f>
        <v>#N/A</v>
      </c>
      <c r="Q1452" t="e">
        <f>stat_prod_calc_test_venusaur[[#This Row],[sg_gl_rank]]=stat_prod_calc_test_venusaur[[#This Row],[gl_rank]]</f>
        <v>#N/A</v>
      </c>
      <c r="R1452">
        <f>ROUND(stat_prod_calc_test_venusaur[[#This Row],[gl_stat_product]],1)</f>
        <v>1796.4</v>
      </c>
      <c r="S1452" s="6" t="e">
        <f>INDEX(sgStats[gl_prod],MATCH(stat_prod_calc_test_venusaur[[#This Row],[iv_str]],sgStats[gl_iv_string],0))</f>
        <v>#N/A</v>
      </c>
      <c r="T1452" s="5">
        <f>ROUND(stat_prod_calc_test_venusaur[[#This Row],[gl_percent_rank]],2)</f>
        <v>86.5</v>
      </c>
      <c r="U1452" s="5" t="e">
        <f>INDEX(sgStats[gl_percent_sp],MATCH(stat_prod_calc_test_venusaur[[#This Row],[iv_str]],sgStats[gl_iv_string],0))</f>
        <v>#N/A</v>
      </c>
      <c r="V1452" s="5" t="e">
        <f>stat_prod_calc_test_venusaur[[#This Row],[my_gl_%sp]]=stat_prod_calc_test_venusaur[[#This Row],[sg_gl_%sp]]</f>
        <v>#N/A</v>
      </c>
      <c r="W1452" s="5">
        <f>ROUND(stat_prod_calc_test_venusaur[[#This Row],[gl_stat_product]]/$F$2*100,2)</f>
        <v>98.35</v>
      </c>
      <c r="X1452" s="5" t="e">
        <f>stat_prod_calc_test_venusaur[[#This Row],[Column1]]=stat_prod_calc_test_venusaur[[#This Row],[sg_gl_%sp]]</f>
        <v>#N/A</v>
      </c>
      <c r="Y1452" s="5">
        <f>stat_prod_calc_test_venusaur[[#This Row],[ul_stat_product]]/$L$66*100</f>
        <v>97.39363325975674</v>
      </c>
      <c r="Z1452" s="5" t="e">
        <f>INDEX(sgStats[gl_rank],MATCH(stat_prod_calc_test_venusaur[[#This Row],[iv_str]],sgStats[ul_iv_string],0))</f>
        <v>#N/A</v>
      </c>
      <c r="AA1452" s="5" t="e">
        <f>stat_prod_calc_test_venusaur[[#This Row],[sg_ul_rank]]=stat_prod_calc_test_venusaur[[#This Row],[ul_rank]]</f>
        <v>#N/A</v>
      </c>
      <c r="AB1452" s="5">
        <f>ROUND(stat_prod_calc_test_venusaur[[#This Row],[ul_stat_product]],1)</f>
        <v>3850.7</v>
      </c>
      <c r="AC1452" s="5" t="e">
        <f>INDEX(sgStats[ul_prod],MATCH(stat_prod_calc_test_venusaur[[#This Row],[iv_str]],sgStats[ul_iv_string],0))</f>
        <v>#N/A</v>
      </c>
    </row>
    <row r="1453" spans="1:29" x14ac:dyDescent="0.25">
      <c r="A1453" s="5" t="s">
        <v>36</v>
      </c>
      <c r="B1453" s="5" t="s">
        <v>1487</v>
      </c>
      <c r="C1453">
        <v>20.5</v>
      </c>
      <c r="D1453">
        <v>1488</v>
      </c>
      <c r="E1453">
        <v>120</v>
      </c>
      <c r="F1453">
        <v>1772.796</v>
      </c>
      <c r="G1453">
        <v>1451</v>
      </c>
      <c r="H1453">
        <v>64.518000000000001</v>
      </c>
      <c r="I1453">
        <v>38.5</v>
      </c>
      <c r="J1453">
        <v>2487</v>
      </c>
      <c r="K1453">
        <v>156</v>
      </c>
      <c r="L1453">
        <v>3850.57</v>
      </c>
      <c r="M1453">
        <v>1452</v>
      </c>
      <c r="N1453">
        <v>62.243000000000002</v>
      </c>
      <c r="O1453">
        <v>3</v>
      </c>
      <c r="P1453" t="e">
        <f>INDEX(sgStats[gl_rank],MATCH(stat_prod_calc_test_venusaur[[#This Row],[iv_str]],sgStats[gl_iv_string],0))</f>
        <v>#N/A</v>
      </c>
      <c r="Q1453" t="e">
        <f>stat_prod_calc_test_venusaur[[#This Row],[sg_gl_rank]]=stat_prod_calc_test_venusaur[[#This Row],[gl_rank]]</f>
        <v>#N/A</v>
      </c>
      <c r="R1453">
        <f>ROUND(stat_prod_calc_test_venusaur[[#This Row],[gl_stat_product]],1)</f>
        <v>1772.8</v>
      </c>
      <c r="S1453" s="6" t="e">
        <f>INDEX(sgStats[gl_prod],MATCH(stat_prod_calc_test_venusaur[[#This Row],[iv_str]],sgStats[gl_iv_string],0))</f>
        <v>#N/A</v>
      </c>
      <c r="T1453" s="5">
        <f>ROUND(stat_prod_calc_test_venusaur[[#This Row],[gl_percent_rank]],2)</f>
        <v>64.52</v>
      </c>
      <c r="U1453" s="5" t="e">
        <f>INDEX(sgStats[gl_percent_sp],MATCH(stat_prod_calc_test_venusaur[[#This Row],[iv_str]],sgStats[gl_iv_string],0))</f>
        <v>#N/A</v>
      </c>
      <c r="V1453" s="5" t="e">
        <f>stat_prod_calc_test_venusaur[[#This Row],[my_gl_%sp]]=stat_prod_calc_test_venusaur[[#This Row],[sg_gl_%sp]]</f>
        <v>#N/A</v>
      </c>
      <c r="W1453" s="5">
        <f>ROUND(stat_prod_calc_test_venusaur[[#This Row],[gl_stat_product]]/$F$2*100,2)</f>
        <v>97.05</v>
      </c>
      <c r="X1453" s="5" t="e">
        <f>stat_prod_calc_test_venusaur[[#This Row],[Column1]]=stat_prod_calc_test_venusaur[[#This Row],[sg_gl_%sp]]</f>
        <v>#N/A</v>
      </c>
      <c r="Y1453" s="5">
        <f>stat_prod_calc_test_venusaur[[#This Row],[ul_stat_product]]/$L$66*100</f>
        <v>97.391483376470106</v>
      </c>
      <c r="Z1453" s="5" t="e">
        <f>INDEX(sgStats[gl_rank],MATCH(stat_prod_calc_test_venusaur[[#This Row],[iv_str]],sgStats[ul_iv_string],0))</f>
        <v>#N/A</v>
      </c>
      <c r="AA1453" s="5" t="e">
        <f>stat_prod_calc_test_venusaur[[#This Row],[sg_ul_rank]]=stat_prod_calc_test_venusaur[[#This Row],[ul_rank]]</f>
        <v>#N/A</v>
      </c>
      <c r="AB1453" s="5">
        <f>ROUND(stat_prod_calc_test_venusaur[[#This Row],[ul_stat_product]],1)</f>
        <v>3850.6</v>
      </c>
      <c r="AC1453" s="5" t="e">
        <f>INDEX(sgStats[ul_prod],MATCH(stat_prod_calc_test_venusaur[[#This Row],[iv_str]],sgStats[ul_iv_string],0))</f>
        <v>#N/A</v>
      </c>
    </row>
    <row r="1454" spans="1:29" x14ac:dyDescent="0.25">
      <c r="A1454" s="5" t="s">
        <v>36</v>
      </c>
      <c r="B1454" s="5" t="s">
        <v>836</v>
      </c>
      <c r="C1454">
        <v>19.5</v>
      </c>
      <c r="D1454">
        <v>1494</v>
      </c>
      <c r="E1454">
        <v>120</v>
      </c>
      <c r="F1454">
        <v>1788.54</v>
      </c>
      <c r="G1454">
        <v>799</v>
      </c>
      <c r="H1454">
        <v>80.488</v>
      </c>
      <c r="I1454">
        <v>35</v>
      </c>
      <c r="J1454">
        <v>2490</v>
      </c>
      <c r="K1454">
        <v>155</v>
      </c>
      <c r="L1454">
        <v>3850.55</v>
      </c>
      <c r="M1454">
        <v>1453</v>
      </c>
      <c r="N1454">
        <v>62.216999999999999</v>
      </c>
      <c r="O1454">
        <v>3</v>
      </c>
      <c r="P1454" t="e">
        <f>INDEX(sgStats[gl_rank],MATCH(stat_prod_calc_test_venusaur[[#This Row],[iv_str]],sgStats[gl_iv_string],0))</f>
        <v>#N/A</v>
      </c>
      <c r="Q1454" t="e">
        <f>stat_prod_calc_test_venusaur[[#This Row],[sg_gl_rank]]=stat_prod_calc_test_venusaur[[#This Row],[gl_rank]]</f>
        <v>#N/A</v>
      </c>
      <c r="R1454">
        <f>ROUND(stat_prod_calc_test_venusaur[[#This Row],[gl_stat_product]],1)</f>
        <v>1788.5</v>
      </c>
      <c r="S1454" s="6" t="e">
        <f>INDEX(sgStats[gl_prod],MATCH(stat_prod_calc_test_venusaur[[#This Row],[iv_str]],sgStats[gl_iv_string],0))</f>
        <v>#N/A</v>
      </c>
      <c r="T1454" s="5">
        <f>ROUND(stat_prod_calc_test_venusaur[[#This Row],[gl_percent_rank]],2)</f>
        <v>80.489999999999995</v>
      </c>
      <c r="U1454" s="5" t="e">
        <f>INDEX(sgStats[gl_percent_sp],MATCH(stat_prod_calc_test_venusaur[[#This Row],[iv_str]],sgStats[gl_iv_string],0))</f>
        <v>#N/A</v>
      </c>
      <c r="V1454" s="5" t="e">
        <f>stat_prod_calc_test_venusaur[[#This Row],[my_gl_%sp]]=stat_prod_calc_test_venusaur[[#This Row],[sg_gl_%sp]]</f>
        <v>#N/A</v>
      </c>
      <c r="W1454" s="5">
        <f>ROUND(stat_prod_calc_test_venusaur[[#This Row],[gl_stat_product]]/$F$2*100,2)</f>
        <v>97.92</v>
      </c>
      <c r="X1454" s="5" t="e">
        <f>stat_prod_calc_test_venusaur[[#This Row],[Column1]]=stat_prod_calc_test_venusaur[[#This Row],[sg_gl_%sp]]</f>
        <v>#N/A</v>
      </c>
      <c r="Y1454" s="5">
        <f>stat_prod_calc_test_venusaur[[#This Row],[ul_stat_product]]/$L$66*100</f>
        <v>97.390977521579146</v>
      </c>
      <c r="Z1454" s="5" t="e">
        <f>INDEX(sgStats[gl_rank],MATCH(stat_prod_calc_test_venusaur[[#This Row],[iv_str]],sgStats[ul_iv_string],0))</f>
        <v>#N/A</v>
      </c>
      <c r="AA1454" s="5" t="e">
        <f>stat_prod_calc_test_venusaur[[#This Row],[sg_ul_rank]]=stat_prod_calc_test_venusaur[[#This Row],[ul_rank]]</f>
        <v>#N/A</v>
      </c>
      <c r="AB1454" s="5">
        <f>ROUND(stat_prod_calc_test_venusaur[[#This Row],[ul_stat_product]],1)</f>
        <v>3850.6</v>
      </c>
      <c r="AC1454" s="5" t="e">
        <f>INDEX(sgStats[ul_prod],MATCH(stat_prod_calc_test_venusaur[[#This Row],[iv_str]],sgStats[ul_iv_string],0))</f>
        <v>#N/A</v>
      </c>
    </row>
    <row r="1455" spans="1:29" x14ac:dyDescent="0.25">
      <c r="A1455" s="5" t="s">
        <v>36</v>
      </c>
      <c r="B1455" s="5" t="s">
        <v>1494</v>
      </c>
      <c r="C1455">
        <v>21</v>
      </c>
      <c r="D1455">
        <v>1486</v>
      </c>
      <c r="E1455">
        <v>122</v>
      </c>
      <c r="F1455">
        <v>1772.6189999999999</v>
      </c>
      <c r="G1455">
        <v>1458</v>
      </c>
      <c r="H1455">
        <v>64.42</v>
      </c>
      <c r="I1455">
        <v>40.5</v>
      </c>
      <c r="J1455">
        <v>2493</v>
      </c>
      <c r="K1455">
        <v>158</v>
      </c>
      <c r="L1455">
        <v>3850.509</v>
      </c>
      <c r="M1455">
        <v>1454</v>
      </c>
      <c r="N1455">
        <v>62.191000000000003</v>
      </c>
      <c r="O1455">
        <v>3</v>
      </c>
      <c r="P1455" t="e">
        <f>INDEX(sgStats[gl_rank],MATCH(stat_prod_calc_test_venusaur[[#This Row],[iv_str]],sgStats[gl_iv_string],0))</f>
        <v>#N/A</v>
      </c>
      <c r="Q1455" t="e">
        <f>stat_prod_calc_test_venusaur[[#This Row],[sg_gl_rank]]=stat_prod_calc_test_venusaur[[#This Row],[gl_rank]]</f>
        <v>#N/A</v>
      </c>
      <c r="R1455">
        <f>ROUND(stat_prod_calc_test_venusaur[[#This Row],[gl_stat_product]],1)</f>
        <v>1772.6</v>
      </c>
      <c r="S1455" s="6" t="e">
        <f>INDEX(sgStats[gl_prod],MATCH(stat_prod_calc_test_venusaur[[#This Row],[iv_str]],sgStats[gl_iv_string],0))</f>
        <v>#N/A</v>
      </c>
      <c r="T1455" s="5">
        <f>ROUND(stat_prod_calc_test_venusaur[[#This Row],[gl_percent_rank]],2)</f>
        <v>64.42</v>
      </c>
      <c r="U1455" s="5" t="e">
        <f>INDEX(sgStats[gl_percent_sp],MATCH(stat_prod_calc_test_venusaur[[#This Row],[iv_str]],sgStats[gl_iv_string],0))</f>
        <v>#N/A</v>
      </c>
      <c r="V1455" s="5" t="e">
        <f>stat_prod_calc_test_venusaur[[#This Row],[my_gl_%sp]]=stat_prod_calc_test_venusaur[[#This Row],[sg_gl_%sp]]</f>
        <v>#N/A</v>
      </c>
      <c r="W1455" s="5">
        <f>ROUND(stat_prod_calc_test_venusaur[[#This Row],[gl_stat_product]]/$F$2*100,2)</f>
        <v>97.04</v>
      </c>
      <c r="X1455" s="5" t="e">
        <f>stat_prod_calc_test_venusaur[[#This Row],[Column1]]=stat_prod_calc_test_venusaur[[#This Row],[sg_gl_%sp]]</f>
        <v>#N/A</v>
      </c>
      <c r="Y1455" s="5">
        <f>stat_prod_calc_test_venusaur[[#This Row],[ul_stat_product]]/$L$66*100</f>
        <v>97.389940519052644</v>
      </c>
      <c r="Z1455" s="5" t="e">
        <f>INDEX(sgStats[gl_rank],MATCH(stat_prod_calc_test_venusaur[[#This Row],[iv_str]],sgStats[ul_iv_string],0))</f>
        <v>#N/A</v>
      </c>
      <c r="AA1455" s="5" t="e">
        <f>stat_prod_calc_test_venusaur[[#This Row],[sg_ul_rank]]=stat_prod_calc_test_venusaur[[#This Row],[ul_rank]]</f>
        <v>#N/A</v>
      </c>
      <c r="AB1455" s="5">
        <f>ROUND(stat_prod_calc_test_venusaur[[#This Row],[ul_stat_product]],1)</f>
        <v>3850.5</v>
      </c>
      <c r="AC1455" s="5" t="e">
        <f>INDEX(sgStats[ul_prod],MATCH(stat_prod_calc_test_venusaur[[#This Row],[iv_str]],sgStats[ul_iv_string],0))</f>
        <v>#N/A</v>
      </c>
    </row>
    <row r="1456" spans="1:29" x14ac:dyDescent="0.25">
      <c r="A1456" s="5" t="s">
        <v>36</v>
      </c>
      <c r="B1456" s="5" t="s">
        <v>1422</v>
      </c>
      <c r="C1456">
        <v>21</v>
      </c>
      <c r="D1456">
        <v>1490</v>
      </c>
      <c r="E1456">
        <v>119</v>
      </c>
      <c r="F1456">
        <v>1773.9349999999999</v>
      </c>
      <c r="G1456">
        <v>1385</v>
      </c>
      <c r="H1456">
        <v>66.177999999999997</v>
      </c>
      <c r="I1456">
        <v>40.5</v>
      </c>
      <c r="J1456">
        <v>2500</v>
      </c>
      <c r="K1456">
        <v>154</v>
      </c>
      <c r="L1456">
        <v>3850.5</v>
      </c>
      <c r="M1456">
        <v>1455</v>
      </c>
      <c r="N1456">
        <v>62.164999999999999</v>
      </c>
      <c r="O1456">
        <v>3</v>
      </c>
      <c r="P1456" t="e">
        <f>INDEX(sgStats[gl_rank],MATCH(stat_prod_calc_test_venusaur[[#This Row],[iv_str]],sgStats[gl_iv_string],0))</f>
        <v>#N/A</v>
      </c>
      <c r="Q1456" t="e">
        <f>stat_prod_calc_test_venusaur[[#This Row],[sg_gl_rank]]=stat_prod_calc_test_venusaur[[#This Row],[gl_rank]]</f>
        <v>#N/A</v>
      </c>
      <c r="R1456">
        <f>ROUND(stat_prod_calc_test_venusaur[[#This Row],[gl_stat_product]],1)</f>
        <v>1773.9</v>
      </c>
      <c r="S1456" s="6" t="e">
        <f>INDEX(sgStats[gl_prod],MATCH(stat_prod_calc_test_venusaur[[#This Row],[iv_str]],sgStats[gl_iv_string],0))</f>
        <v>#N/A</v>
      </c>
      <c r="T1456" s="5">
        <f>ROUND(stat_prod_calc_test_venusaur[[#This Row],[gl_percent_rank]],2)</f>
        <v>66.180000000000007</v>
      </c>
      <c r="U1456" s="5" t="e">
        <f>INDEX(sgStats[gl_percent_sp],MATCH(stat_prod_calc_test_venusaur[[#This Row],[iv_str]],sgStats[gl_iv_string],0))</f>
        <v>#N/A</v>
      </c>
      <c r="V1456" s="5" t="e">
        <f>stat_prod_calc_test_venusaur[[#This Row],[my_gl_%sp]]=stat_prod_calc_test_venusaur[[#This Row],[sg_gl_%sp]]</f>
        <v>#N/A</v>
      </c>
      <c r="W1456" s="5">
        <f>ROUND(stat_prod_calc_test_venusaur[[#This Row],[gl_stat_product]]/$F$2*100,2)</f>
        <v>97.12</v>
      </c>
      <c r="X1456" s="5" t="e">
        <f>stat_prod_calc_test_venusaur[[#This Row],[Column1]]=stat_prod_calc_test_venusaur[[#This Row],[sg_gl_%sp]]</f>
        <v>#N/A</v>
      </c>
      <c r="Y1456" s="5">
        <f>stat_prod_calc_test_venusaur[[#This Row],[ul_stat_product]]/$L$66*100</f>
        <v>97.389712884351709</v>
      </c>
      <c r="Z1456" s="5" t="e">
        <f>INDEX(sgStats[gl_rank],MATCH(stat_prod_calc_test_venusaur[[#This Row],[iv_str]],sgStats[ul_iv_string],0))</f>
        <v>#N/A</v>
      </c>
      <c r="AA1456" s="5" t="e">
        <f>stat_prod_calc_test_venusaur[[#This Row],[sg_ul_rank]]=stat_prod_calc_test_venusaur[[#This Row],[ul_rank]]</f>
        <v>#N/A</v>
      </c>
      <c r="AB1456" s="5">
        <f>ROUND(stat_prod_calc_test_venusaur[[#This Row],[ul_stat_product]],1)</f>
        <v>3850.5</v>
      </c>
      <c r="AC1456" s="5" t="e">
        <f>INDEX(sgStats[ul_prod],MATCH(stat_prod_calc_test_venusaur[[#This Row],[iv_str]],sgStats[ul_iv_string],0))</f>
        <v>#N/A</v>
      </c>
    </row>
    <row r="1457" spans="1:29" x14ac:dyDescent="0.25">
      <c r="A1457" s="5" t="s">
        <v>36</v>
      </c>
      <c r="B1457" s="5" t="s">
        <v>878</v>
      </c>
      <c r="C1457">
        <v>21</v>
      </c>
      <c r="D1457">
        <v>1494</v>
      </c>
      <c r="E1457">
        <v>123</v>
      </c>
      <c r="F1457">
        <v>1787.1479999999999</v>
      </c>
      <c r="G1457">
        <v>842</v>
      </c>
      <c r="H1457">
        <v>79.438000000000002</v>
      </c>
      <c r="I1457">
        <v>40</v>
      </c>
      <c r="J1457">
        <v>2490</v>
      </c>
      <c r="K1457">
        <v>159</v>
      </c>
      <c r="L1457">
        <v>3850.4409999999998</v>
      </c>
      <c r="M1457">
        <v>1456</v>
      </c>
      <c r="N1457">
        <v>62.139000000000003</v>
      </c>
      <c r="O1457">
        <v>3</v>
      </c>
      <c r="P1457" t="e">
        <f>INDEX(sgStats[gl_rank],MATCH(stat_prod_calc_test_venusaur[[#This Row],[iv_str]],sgStats[gl_iv_string],0))</f>
        <v>#N/A</v>
      </c>
      <c r="Q1457" t="e">
        <f>stat_prod_calc_test_venusaur[[#This Row],[sg_gl_rank]]=stat_prod_calc_test_venusaur[[#This Row],[gl_rank]]</f>
        <v>#N/A</v>
      </c>
      <c r="R1457">
        <f>ROUND(stat_prod_calc_test_venusaur[[#This Row],[gl_stat_product]],1)</f>
        <v>1787.1</v>
      </c>
      <c r="S1457" s="6" t="e">
        <f>INDEX(sgStats[gl_prod],MATCH(stat_prod_calc_test_venusaur[[#This Row],[iv_str]],sgStats[gl_iv_string],0))</f>
        <v>#N/A</v>
      </c>
      <c r="T1457" s="5">
        <f>ROUND(stat_prod_calc_test_venusaur[[#This Row],[gl_percent_rank]],2)</f>
        <v>79.44</v>
      </c>
      <c r="U1457" s="5" t="e">
        <f>INDEX(sgStats[gl_percent_sp],MATCH(stat_prod_calc_test_venusaur[[#This Row],[iv_str]],sgStats[gl_iv_string],0))</f>
        <v>#N/A</v>
      </c>
      <c r="V1457" s="5" t="e">
        <f>stat_prod_calc_test_venusaur[[#This Row],[my_gl_%sp]]=stat_prod_calc_test_venusaur[[#This Row],[sg_gl_%sp]]</f>
        <v>#N/A</v>
      </c>
      <c r="W1457" s="5">
        <f>ROUND(stat_prod_calc_test_venusaur[[#This Row],[gl_stat_product]]/$F$2*100,2)</f>
        <v>97.84</v>
      </c>
      <c r="X1457" s="5" t="e">
        <f>stat_prod_calc_test_venusaur[[#This Row],[Column1]]=stat_prod_calc_test_venusaur[[#This Row],[sg_gl_%sp]]</f>
        <v>#N/A</v>
      </c>
      <c r="Y1457" s="5">
        <f>stat_prod_calc_test_venusaur[[#This Row],[ul_stat_product]]/$L$66*100</f>
        <v>97.388220612423339</v>
      </c>
      <c r="Z1457" s="5" t="e">
        <f>INDEX(sgStats[gl_rank],MATCH(stat_prod_calc_test_venusaur[[#This Row],[iv_str]],sgStats[ul_iv_string],0))</f>
        <v>#N/A</v>
      </c>
      <c r="AA1457" s="5" t="e">
        <f>stat_prod_calc_test_venusaur[[#This Row],[sg_ul_rank]]=stat_prod_calc_test_venusaur[[#This Row],[ul_rank]]</f>
        <v>#N/A</v>
      </c>
      <c r="AB1457" s="5">
        <f>ROUND(stat_prod_calc_test_venusaur[[#This Row],[ul_stat_product]],1)</f>
        <v>3850.4</v>
      </c>
      <c r="AC1457" s="5" t="e">
        <f>INDEX(sgStats[ul_prod],MATCH(stat_prod_calc_test_venusaur[[#This Row],[iv_str]],sgStats[ul_iv_string],0))</f>
        <v>#N/A</v>
      </c>
    </row>
    <row r="1458" spans="1:29" x14ac:dyDescent="0.25">
      <c r="A1458" s="5" t="s">
        <v>36</v>
      </c>
      <c r="B1458" s="5" t="s">
        <v>2107</v>
      </c>
      <c r="C1458">
        <v>21</v>
      </c>
      <c r="D1458">
        <v>1479</v>
      </c>
      <c r="E1458">
        <v>118</v>
      </c>
      <c r="F1458">
        <v>1759.3820000000001</v>
      </c>
      <c r="G1458">
        <v>2068</v>
      </c>
      <c r="H1458">
        <v>49.451000000000001</v>
      </c>
      <c r="I1458">
        <v>41</v>
      </c>
      <c r="J1458">
        <v>2497</v>
      </c>
      <c r="K1458">
        <v>153</v>
      </c>
      <c r="L1458">
        <v>3850.3969999999999</v>
      </c>
      <c r="M1458">
        <v>1457</v>
      </c>
      <c r="N1458">
        <v>62.113</v>
      </c>
      <c r="O1458">
        <v>3</v>
      </c>
      <c r="P1458" t="e">
        <f>INDEX(sgStats[gl_rank],MATCH(stat_prod_calc_test_venusaur[[#This Row],[iv_str]],sgStats[gl_iv_string],0))</f>
        <v>#N/A</v>
      </c>
      <c r="Q1458" t="e">
        <f>stat_prod_calc_test_venusaur[[#This Row],[sg_gl_rank]]=stat_prod_calc_test_venusaur[[#This Row],[gl_rank]]</f>
        <v>#N/A</v>
      </c>
      <c r="R1458">
        <f>ROUND(stat_prod_calc_test_venusaur[[#This Row],[gl_stat_product]],1)</f>
        <v>1759.4</v>
      </c>
      <c r="S1458" s="6" t="e">
        <f>INDEX(sgStats[gl_prod],MATCH(stat_prod_calc_test_venusaur[[#This Row],[iv_str]],sgStats[gl_iv_string],0))</f>
        <v>#N/A</v>
      </c>
      <c r="T1458" s="5">
        <f>ROUND(stat_prod_calc_test_venusaur[[#This Row],[gl_percent_rank]],2)</f>
        <v>49.45</v>
      </c>
      <c r="U1458" s="5" t="e">
        <f>INDEX(sgStats[gl_percent_sp],MATCH(stat_prod_calc_test_venusaur[[#This Row],[iv_str]],sgStats[gl_iv_string],0))</f>
        <v>#N/A</v>
      </c>
      <c r="V1458" s="5" t="e">
        <f>stat_prod_calc_test_venusaur[[#This Row],[my_gl_%sp]]=stat_prod_calc_test_venusaur[[#This Row],[sg_gl_%sp]]</f>
        <v>#N/A</v>
      </c>
      <c r="W1458" s="5">
        <f>ROUND(stat_prod_calc_test_venusaur[[#This Row],[gl_stat_product]]/$F$2*100,2)</f>
        <v>96.32</v>
      </c>
      <c r="X1458" s="5" t="e">
        <f>stat_prod_calc_test_venusaur[[#This Row],[Column1]]=stat_prod_calc_test_venusaur[[#This Row],[sg_gl_%sp]]</f>
        <v>#N/A</v>
      </c>
      <c r="Y1458" s="5">
        <f>stat_prod_calc_test_venusaur[[#This Row],[ul_stat_product]]/$L$66*100</f>
        <v>97.387107731663207</v>
      </c>
      <c r="Z1458" s="5" t="e">
        <f>INDEX(sgStats[gl_rank],MATCH(stat_prod_calc_test_venusaur[[#This Row],[iv_str]],sgStats[ul_iv_string],0))</f>
        <v>#N/A</v>
      </c>
      <c r="AA1458" s="5" t="e">
        <f>stat_prod_calc_test_venusaur[[#This Row],[sg_ul_rank]]=stat_prod_calc_test_venusaur[[#This Row],[ul_rank]]</f>
        <v>#N/A</v>
      </c>
      <c r="AB1458" s="5">
        <f>ROUND(stat_prod_calc_test_venusaur[[#This Row],[ul_stat_product]],1)</f>
        <v>3850.4</v>
      </c>
      <c r="AC1458" s="5" t="e">
        <f>INDEX(sgStats[ul_prod],MATCH(stat_prod_calc_test_venusaur[[#This Row],[iv_str]],sgStats[ul_iv_string],0))</f>
        <v>#N/A</v>
      </c>
    </row>
    <row r="1459" spans="1:29" x14ac:dyDescent="0.25">
      <c r="A1459" s="5" t="s">
        <v>36</v>
      </c>
      <c r="B1459" s="5" t="s">
        <v>232</v>
      </c>
      <c r="C1459">
        <v>21.5</v>
      </c>
      <c r="D1459">
        <v>1499</v>
      </c>
      <c r="E1459">
        <v>125</v>
      </c>
      <c r="F1459">
        <v>1813.28</v>
      </c>
      <c r="G1459">
        <v>196</v>
      </c>
      <c r="H1459">
        <v>95.213999999999999</v>
      </c>
      <c r="I1459">
        <v>41</v>
      </c>
      <c r="J1459">
        <v>2471</v>
      </c>
      <c r="K1459">
        <v>161</v>
      </c>
      <c r="L1459">
        <v>3850.3</v>
      </c>
      <c r="M1459">
        <v>1458</v>
      </c>
      <c r="N1459">
        <v>62.087000000000003</v>
      </c>
      <c r="O1459">
        <v>3</v>
      </c>
      <c r="P1459">
        <f>INDEX(sgStats[gl_rank],MATCH(stat_prod_calc_test_venusaur[[#This Row],[iv_str]],sgStats[gl_iv_string],0))</f>
        <v>196</v>
      </c>
      <c r="Q1459" t="b">
        <f>stat_prod_calc_test_venusaur[[#This Row],[sg_gl_rank]]=stat_prod_calc_test_venusaur[[#This Row],[gl_rank]]</f>
        <v>1</v>
      </c>
      <c r="R1459">
        <f>ROUND(stat_prod_calc_test_venusaur[[#This Row],[gl_stat_product]],1)</f>
        <v>1813.3</v>
      </c>
      <c r="S1459" s="6">
        <f>INDEX(sgStats[gl_prod],MATCH(stat_prod_calc_test_venusaur[[#This Row],[iv_str]],sgStats[gl_iv_string],0))</f>
        <v>1813.3</v>
      </c>
      <c r="T1459" s="5">
        <f>ROUND(stat_prod_calc_test_venusaur[[#This Row],[gl_percent_rank]],2)</f>
        <v>95.21</v>
      </c>
      <c r="U1459" s="5">
        <f>INDEX(sgStats[gl_percent_sp],MATCH(stat_prod_calc_test_venusaur[[#This Row],[iv_str]],sgStats[gl_iv_string],0))</f>
        <v>97.88</v>
      </c>
      <c r="V1459" s="5" t="b">
        <f>stat_prod_calc_test_venusaur[[#This Row],[my_gl_%sp]]=stat_prod_calc_test_venusaur[[#This Row],[sg_gl_%sp]]</f>
        <v>0</v>
      </c>
      <c r="W1459" s="5">
        <f>ROUND(stat_prod_calc_test_venusaur[[#This Row],[gl_stat_product]]/$F$2*100,2)</f>
        <v>99.27</v>
      </c>
      <c r="X1459" s="5" t="b">
        <f>stat_prod_calc_test_venusaur[[#This Row],[Column1]]=stat_prod_calc_test_venusaur[[#This Row],[sg_gl_%sp]]</f>
        <v>0</v>
      </c>
      <c r="Y1459" s="5">
        <f>stat_prod_calc_test_venusaur[[#This Row],[ul_stat_product]]/$L$66*100</f>
        <v>97.384654335441994</v>
      </c>
      <c r="Z1459" s="5" t="e">
        <f>INDEX(sgStats[gl_rank],MATCH(stat_prod_calc_test_venusaur[[#This Row],[iv_str]],sgStats[ul_iv_string],0))</f>
        <v>#N/A</v>
      </c>
      <c r="AA1459" s="5" t="e">
        <f>stat_prod_calc_test_venusaur[[#This Row],[sg_ul_rank]]=stat_prod_calc_test_venusaur[[#This Row],[ul_rank]]</f>
        <v>#N/A</v>
      </c>
      <c r="AB1459" s="5">
        <f>ROUND(stat_prod_calc_test_venusaur[[#This Row],[ul_stat_product]],1)</f>
        <v>3850.3</v>
      </c>
      <c r="AC1459" s="5" t="e">
        <f>INDEX(sgStats[ul_prod],MATCH(stat_prod_calc_test_venusaur[[#This Row],[iv_str]],sgStats[ul_iv_string],0))</f>
        <v>#N/A</v>
      </c>
    </row>
    <row r="1460" spans="1:29" x14ac:dyDescent="0.25">
      <c r="A1460" s="5" t="s">
        <v>36</v>
      </c>
      <c r="B1460" s="5" t="s">
        <v>2168</v>
      </c>
      <c r="C1460">
        <v>21</v>
      </c>
      <c r="D1460">
        <v>1479</v>
      </c>
      <c r="E1460">
        <v>121</v>
      </c>
      <c r="F1460">
        <v>1758.0889999999999</v>
      </c>
      <c r="G1460">
        <v>2131</v>
      </c>
      <c r="H1460">
        <v>47.960999999999999</v>
      </c>
      <c r="I1460">
        <v>41</v>
      </c>
      <c r="J1460">
        <v>2496</v>
      </c>
      <c r="K1460">
        <v>157</v>
      </c>
      <c r="L1460">
        <v>3850.2689999999998</v>
      </c>
      <c r="M1460">
        <v>1459</v>
      </c>
      <c r="N1460">
        <v>62.061</v>
      </c>
      <c r="O1460">
        <v>3</v>
      </c>
      <c r="P1460" t="e">
        <f>INDEX(sgStats[gl_rank],MATCH(stat_prod_calc_test_venusaur[[#This Row],[iv_str]],sgStats[gl_iv_string],0))</f>
        <v>#N/A</v>
      </c>
      <c r="Q1460" t="e">
        <f>stat_prod_calc_test_venusaur[[#This Row],[sg_gl_rank]]=stat_prod_calc_test_venusaur[[#This Row],[gl_rank]]</f>
        <v>#N/A</v>
      </c>
      <c r="R1460">
        <f>ROUND(stat_prod_calc_test_venusaur[[#This Row],[gl_stat_product]],1)</f>
        <v>1758.1</v>
      </c>
      <c r="S1460" s="6" t="e">
        <f>INDEX(sgStats[gl_prod],MATCH(stat_prod_calc_test_venusaur[[#This Row],[iv_str]],sgStats[gl_iv_string],0))</f>
        <v>#N/A</v>
      </c>
      <c r="T1460" s="5">
        <f>ROUND(stat_prod_calc_test_venusaur[[#This Row],[gl_percent_rank]],2)</f>
        <v>47.96</v>
      </c>
      <c r="U1460" s="5" t="e">
        <f>INDEX(sgStats[gl_percent_sp],MATCH(stat_prod_calc_test_venusaur[[#This Row],[iv_str]],sgStats[gl_iv_string],0))</f>
        <v>#N/A</v>
      </c>
      <c r="V1460" s="5" t="e">
        <f>stat_prod_calc_test_venusaur[[#This Row],[my_gl_%sp]]=stat_prod_calc_test_venusaur[[#This Row],[sg_gl_%sp]]</f>
        <v>#N/A</v>
      </c>
      <c r="W1460" s="5">
        <f>ROUND(stat_prod_calc_test_venusaur[[#This Row],[gl_stat_product]]/$F$2*100,2)</f>
        <v>96.25</v>
      </c>
      <c r="X1460" s="5" t="e">
        <f>stat_prod_calc_test_venusaur[[#This Row],[Column1]]=stat_prod_calc_test_venusaur[[#This Row],[sg_gl_%sp]]</f>
        <v>#N/A</v>
      </c>
      <c r="Y1460" s="5">
        <f>stat_prod_calc_test_venusaur[[#This Row],[ul_stat_product]]/$L$66*100</f>
        <v>97.383870260360979</v>
      </c>
      <c r="Z1460" s="5" t="e">
        <f>INDEX(sgStats[gl_rank],MATCH(stat_prod_calc_test_venusaur[[#This Row],[iv_str]],sgStats[ul_iv_string],0))</f>
        <v>#N/A</v>
      </c>
      <c r="AA1460" s="5" t="e">
        <f>stat_prod_calc_test_venusaur[[#This Row],[sg_ul_rank]]=stat_prod_calc_test_venusaur[[#This Row],[ul_rank]]</f>
        <v>#N/A</v>
      </c>
      <c r="AB1460" s="5">
        <f>ROUND(stat_prod_calc_test_venusaur[[#This Row],[ul_stat_product]],1)</f>
        <v>3850.3</v>
      </c>
      <c r="AC1460" s="5" t="e">
        <f>INDEX(sgStats[ul_prod],MATCH(stat_prod_calc_test_venusaur[[#This Row],[iv_str]],sgStats[ul_iv_string],0))</f>
        <v>#N/A</v>
      </c>
    </row>
    <row r="1461" spans="1:29" x14ac:dyDescent="0.25">
      <c r="A1461" s="5" t="s">
        <v>36</v>
      </c>
      <c r="B1461" s="5" t="s">
        <v>539</v>
      </c>
      <c r="C1461">
        <v>20.5</v>
      </c>
      <c r="D1461">
        <v>1499</v>
      </c>
      <c r="E1461">
        <v>117</v>
      </c>
      <c r="F1461">
        <v>1798.626</v>
      </c>
      <c r="G1461">
        <v>503</v>
      </c>
      <c r="H1461">
        <v>87.741</v>
      </c>
      <c r="I1461">
        <v>38</v>
      </c>
      <c r="J1461">
        <v>2486</v>
      </c>
      <c r="K1461">
        <v>151</v>
      </c>
      <c r="L1461">
        <v>3850.12</v>
      </c>
      <c r="M1461">
        <v>1460</v>
      </c>
      <c r="N1461">
        <v>62.009</v>
      </c>
      <c r="O1461">
        <v>3</v>
      </c>
      <c r="P1461" t="e">
        <f>INDEX(sgStats[gl_rank],MATCH(stat_prod_calc_test_venusaur[[#This Row],[iv_str]],sgStats[gl_iv_string],0))</f>
        <v>#N/A</v>
      </c>
      <c r="Q1461" t="e">
        <f>stat_prod_calc_test_venusaur[[#This Row],[sg_gl_rank]]=stat_prod_calc_test_venusaur[[#This Row],[gl_rank]]</f>
        <v>#N/A</v>
      </c>
      <c r="R1461">
        <f>ROUND(stat_prod_calc_test_venusaur[[#This Row],[gl_stat_product]],1)</f>
        <v>1798.6</v>
      </c>
      <c r="S1461" s="6" t="e">
        <f>INDEX(sgStats[gl_prod],MATCH(stat_prod_calc_test_venusaur[[#This Row],[iv_str]],sgStats[gl_iv_string],0))</f>
        <v>#N/A</v>
      </c>
      <c r="T1461" s="5">
        <f>ROUND(stat_prod_calc_test_venusaur[[#This Row],[gl_percent_rank]],2)</f>
        <v>87.74</v>
      </c>
      <c r="U1461" s="5" t="e">
        <f>INDEX(sgStats[gl_percent_sp],MATCH(stat_prod_calc_test_venusaur[[#This Row],[iv_str]],sgStats[gl_iv_string],0))</f>
        <v>#N/A</v>
      </c>
      <c r="V1461" s="5" t="e">
        <f>stat_prod_calc_test_venusaur[[#This Row],[my_gl_%sp]]=stat_prod_calc_test_venusaur[[#This Row],[sg_gl_%sp]]</f>
        <v>#N/A</v>
      </c>
      <c r="W1461" s="5">
        <f>ROUND(stat_prod_calc_test_venusaur[[#This Row],[gl_stat_product]]/$F$2*100,2)</f>
        <v>98.47</v>
      </c>
      <c r="X1461" s="5" t="e">
        <f>stat_prod_calc_test_venusaur[[#This Row],[Column1]]=stat_prod_calc_test_venusaur[[#This Row],[sg_gl_%sp]]</f>
        <v>#N/A</v>
      </c>
      <c r="Y1461" s="5">
        <f>stat_prod_calc_test_venusaur[[#This Row],[ul_stat_product]]/$L$66*100</f>
        <v>97.380101641423238</v>
      </c>
      <c r="Z1461" s="5" t="e">
        <f>INDEX(sgStats[gl_rank],MATCH(stat_prod_calc_test_venusaur[[#This Row],[iv_str]],sgStats[ul_iv_string],0))</f>
        <v>#N/A</v>
      </c>
      <c r="AA1461" s="5" t="e">
        <f>stat_prod_calc_test_venusaur[[#This Row],[sg_ul_rank]]=stat_prod_calc_test_venusaur[[#This Row],[ul_rank]]</f>
        <v>#N/A</v>
      </c>
      <c r="AB1461" s="5">
        <f>ROUND(stat_prod_calc_test_venusaur[[#This Row],[ul_stat_product]],1)</f>
        <v>3850.1</v>
      </c>
      <c r="AC1461" s="5" t="e">
        <f>INDEX(sgStats[ul_prod],MATCH(stat_prod_calc_test_venusaur[[#This Row],[iv_str]],sgStats[ul_iv_string],0))</f>
        <v>#N/A</v>
      </c>
    </row>
    <row r="1462" spans="1:29" x14ac:dyDescent="0.25">
      <c r="A1462" s="5" t="s">
        <v>36</v>
      </c>
      <c r="B1462" s="5" t="s">
        <v>3015</v>
      </c>
      <c r="C1462">
        <v>20</v>
      </c>
      <c r="D1462">
        <v>1466</v>
      </c>
      <c r="E1462">
        <v>116</v>
      </c>
      <c r="F1462">
        <v>1739.7460000000001</v>
      </c>
      <c r="G1462">
        <v>2979</v>
      </c>
      <c r="H1462">
        <v>27.277000000000001</v>
      </c>
      <c r="I1462">
        <v>38</v>
      </c>
      <c r="J1462">
        <v>2492</v>
      </c>
      <c r="K1462">
        <v>151</v>
      </c>
      <c r="L1462">
        <v>3850.12</v>
      </c>
      <c r="M1462">
        <v>1460</v>
      </c>
      <c r="N1462">
        <v>62.009</v>
      </c>
      <c r="O1462">
        <v>3</v>
      </c>
      <c r="P1462" t="e">
        <f>INDEX(sgStats[gl_rank],MATCH(stat_prod_calc_test_venusaur[[#This Row],[iv_str]],sgStats[gl_iv_string],0))</f>
        <v>#N/A</v>
      </c>
      <c r="Q1462" t="e">
        <f>stat_prod_calc_test_venusaur[[#This Row],[sg_gl_rank]]=stat_prod_calc_test_venusaur[[#This Row],[gl_rank]]</f>
        <v>#N/A</v>
      </c>
      <c r="R1462">
        <f>ROUND(stat_prod_calc_test_venusaur[[#This Row],[gl_stat_product]],1)</f>
        <v>1739.7</v>
      </c>
      <c r="S1462" s="6" t="e">
        <f>INDEX(sgStats[gl_prod],MATCH(stat_prod_calc_test_venusaur[[#This Row],[iv_str]],sgStats[gl_iv_string],0))</f>
        <v>#N/A</v>
      </c>
      <c r="T1462" s="5">
        <f>ROUND(stat_prod_calc_test_venusaur[[#This Row],[gl_percent_rank]],2)</f>
        <v>27.28</v>
      </c>
      <c r="U1462" s="5" t="e">
        <f>INDEX(sgStats[gl_percent_sp],MATCH(stat_prod_calc_test_venusaur[[#This Row],[iv_str]],sgStats[gl_iv_string],0))</f>
        <v>#N/A</v>
      </c>
      <c r="V1462" s="5" t="e">
        <f>stat_prod_calc_test_venusaur[[#This Row],[my_gl_%sp]]=stat_prod_calc_test_venusaur[[#This Row],[sg_gl_%sp]]</f>
        <v>#N/A</v>
      </c>
      <c r="W1462" s="5">
        <f>ROUND(stat_prod_calc_test_venusaur[[#This Row],[gl_stat_product]]/$F$2*100,2)</f>
        <v>95.24</v>
      </c>
      <c r="X1462" s="5" t="e">
        <f>stat_prod_calc_test_venusaur[[#This Row],[Column1]]=stat_prod_calc_test_venusaur[[#This Row],[sg_gl_%sp]]</f>
        <v>#N/A</v>
      </c>
      <c r="Y1462" s="5">
        <f>stat_prod_calc_test_venusaur[[#This Row],[ul_stat_product]]/$L$66*100</f>
        <v>97.380101641423238</v>
      </c>
      <c r="Z1462" s="5" t="e">
        <f>INDEX(sgStats[gl_rank],MATCH(stat_prod_calc_test_venusaur[[#This Row],[iv_str]],sgStats[ul_iv_string],0))</f>
        <v>#N/A</v>
      </c>
      <c r="AA1462" s="5" t="e">
        <f>stat_prod_calc_test_venusaur[[#This Row],[sg_ul_rank]]=stat_prod_calc_test_venusaur[[#This Row],[ul_rank]]</f>
        <v>#N/A</v>
      </c>
      <c r="AB1462" s="5">
        <f>ROUND(stat_prod_calc_test_venusaur[[#This Row],[ul_stat_product]],1)</f>
        <v>3850.1</v>
      </c>
      <c r="AC1462" s="5" t="e">
        <f>INDEX(sgStats[ul_prod],MATCH(stat_prod_calc_test_venusaur[[#This Row],[iv_str]],sgStats[ul_iv_string],0))</f>
        <v>#N/A</v>
      </c>
    </row>
    <row r="1463" spans="1:29" x14ac:dyDescent="0.25">
      <c r="A1463" s="5" t="s">
        <v>36</v>
      </c>
      <c r="B1463" s="5" t="s">
        <v>2337</v>
      </c>
      <c r="C1463">
        <v>20</v>
      </c>
      <c r="D1463">
        <v>1480</v>
      </c>
      <c r="E1463">
        <v>120</v>
      </c>
      <c r="F1463">
        <v>1754.855</v>
      </c>
      <c r="G1463">
        <v>2301</v>
      </c>
      <c r="H1463">
        <v>43.81</v>
      </c>
      <c r="I1463">
        <v>37.5</v>
      </c>
      <c r="J1463">
        <v>2499</v>
      </c>
      <c r="K1463">
        <v>156</v>
      </c>
      <c r="L1463">
        <v>3849.9079999999999</v>
      </c>
      <c r="M1463">
        <v>1462</v>
      </c>
      <c r="N1463">
        <v>61.982999999999997</v>
      </c>
      <c r="O1463">
        <v>3</v>
      </c>
      <c r="P1463" t="e">
        <f>INDEX(sgStats[gl_rank],MATCH(stat_prod_calc_test_venusaur[[#This Row],[iv_str]],sgStats[gl_iv_string],0))</f>
        <v>#N/A</v>
      </c>
      <c r="Q1463" t="e">
        <f>stat_prod_calc_test_venusaur[[#This Row],[sg_gl_rank]]=stat_prod_calc_test_venusaur[[#This Row],[gl_rank]]</f>
        <v>#N/A</v>
      </c>
      <c r="R1463">
        <f>ROUND(stat_prod_calc_test_venusaur[[#This Row],[gl_stat_product]],1)</f>
        <v>1754.9</v>
      </c>
      <c r="S1463" s="6" t="e">
        <f>INDEX(sgStats[gl_prod],MATCH(stat_prod_calc_test_venusaur[[#This Row],[iv_str]],sgStats[gl_iv_string],0))</f>
        <v>#N/A</v>
      </c>
      <c r="T1463" s="5">
        <f>ROUND(stat_prod_calc_test_venusaur[[#This Row],[gl_percent_rank]],2)</f>
        <v>43.81</v>
      </c>
      <c r="U1463" s="5" t="e">
        <f>INDEX(sgStats[gl_percent_sp],MATCH(stat_prod_calc_test_venusaur[[#This Row],[iv_str]],sgStats[gl_iv_string],0))</f>
        <v>#N/A</v>
      </c>
      <c r="V1463" s="5" t="e">
        <f>stat_prod_calc_test_venusaur[[#This Row],[my_gl_%sp]]=stat_prod_calc_test_venusaur[[#This Row],[sg_gl_%sp]]</f>
        <v>#N/A</v>
      </c>
      <c r="W1463" s="5">
        <f>ROUND(stat_prod_calc_test_venusaur[[#This Row],[gl_stat_product]]/$F$2*100,2)</f>
        <v>96.07</v>
      </c>
      <c r="X1463" s="5" t="e">
        <f>stat_prod_calc_test_venusaur[[#This Row],[Column1]]=stat_prod_calc_test_venusaur[[#This Row],[sg_gl_%sp]]</f>
        <v>#N/A</v>
      </c>
      <c r="Y1463" s="5">
        <f>stat_prod_calc_test_venusaur[[#This Row],[ul_stat_product]]/$L$66*100</f>
        <v>97.374739579578943</v>
      </c>
      <c r="Z1463" s="5" t="e">
        <f>INDEX(sgStats[gl_rank],MATCH(stat_prod_calc_test_venusaur[[#This Row],[iv_str]],sgStats[ul_iv_string],0))</f>
        <v>#N/A</v>
      </c>
      <c r="AA1463" s="5" t="e">
        <f>stat_prod_calc_test_venusaur[[#This Row],[sg_ul_rank]]=stat_prod_calc_test_venusaur[[#This Row],[ul_rank]]</f>
        <v>#N/A</v>
      </c>
      <c r="AB1463" s="5">
        <f>ROUND(stat_prod_calc_test_venusaur[[#This Row],[ul_stat_product]],1)</f>
        <v>3849.9</v>
      </c>
      <c r="AC1463" s="5" t="e">
        <f>INDEX(sgStats[ul_prod],MATCH(stat_prod_calc_test_venusaur[[#This Row],[iv_str]],sgStats[ul_iv_string],0))</f>
        <v>#N/A</v>
      </c>
    </row>
    <row r="1464" spans="1:29" x14ac:dyDescent="0.25">
      <c r="A1464" s="5" t="s">
        <v>36</v>
      </c>
      <c r="B1464" s="5" t="s">
        <v>3024</v>
      </c>
      <c r="C1464">
        <v>20</v>
      </c>
      <c r="D1464">
        <v>1469</v>
      </c>
      <c r="E1464">
        <v>116</v>
      </c>
      <c r="F1464">
        <v>1739.6220000000001</v>
      </c>
      <c r="G1464">
        <v>2988</v>
      </c>
      <c r="H1464">
        <v>27.056999999999999</v>
      </c>
      <c r="I1464">
        <v>38</v>
      </c>
      <c r="J1464">
        <v>2498</v>
      </c>
      <c r="K1464">
        <v>151</v>
      </c>
      <c r="L1464">
        <v>3849.8449999999998</v>
      </c>
      <c r="M1464">
        <v>1463</v>
      </c>
      <c r="N1464">
        <v>61.930999999999997</v>
      </c>
      <c r="O1464">
        <v>3</v>
      </c>
      <c r="P1464" t="e">
        <f>INDEX(sgStats[gl_rank],MATCH(stat_prod_calc_test_venusaur[[#This Row],[iv_str]],sgStats[gl_iv_string],0))</f>
        <v>#N/A</v>
      </c>
      <c r="Q1464" t="e">
        <f>stat_prod_calc_test_venusaur[[#This Row],[sg_gl_rank]]=stat_prod_calc_test_venusaur[[#This Row],[gl_rank]]</f>
        <v>#N/A</v>
      </c>
      <c r="R1464">
        <f>ROUND(stat_prod_calc_test_venusaur[[#This Row],[gl_stat_product]],1)</f>
        <v>1739.6</v>
      </c>
      <c r="S1464" s="6" t="e">
        <f>INDEX(sgStats[gl_prod],MATCH(stat_prod_calc_test_venusaur[[#This Row],[iv_str]],sgStats[gl_iv_string],0))</f>
        <v>#N/A</v>
      </c>
      <c r="T1464" s="5">
        <f>ROUND(stat_prod_calc_test_venusaur[[#This Row],[gl_percent_rank]],2)</f>
        <v>27.06</v>
      </c>
      <c r="U1464" s="5" t="e">
        <f>INDEX(sgStats[gl_percent_sp],MATCH(stat_prod_calc_test_venusaur[[#This Row],[iv_str]],sgStats[gl_iv_string],0))</f>
        <v>#N/A</v>
      </c>
      <c r="V1464" s="5" t="e">
        <f>stat_prod_calc_test_venusaur[[#This Row],[my_gl_%sp]]=stat_prod_calc_test_venusaur[[#This Row],[sg_gl_%sp]]</f>
        <v>#N/A</v>
      </c>
      <c r="W1464" s="5">
        <f>ROUND(stat_prod_calc_test_venusaur[[#This Row],[gl_stat_product]]/$F$2*100,2)</f>
        <v>95.24</v>
      </c>
      <c r="X1464" s="5" t="e">
        <f>stat_prod_calc_test_venusaur[[#This Row],[Column1]]=stat_prod_calc_test_venusaur[[#This Row],[sg_gl_%sp]]</f>
        <v>#N/A</v>
      </c>
      <c r="Y1464" s="5">
        <f>stat_prod_calc_test_venusaur[[#This Row],[ul_stat_product]]/$L$66*100</f>
        <v>97.373146136672375</v>
      </c>
      <c r="Z1464" s="5" t="e">
        <f>INDEX(sgStats[gl_rank],MATCH(stat_prod_calc_test_venusaur[[#This Row],[iv_str]],sgStats[ul_iv_string],0))</f>
        <v>#N/A</v>
      </c>
      <c r="AA1464" s="5" t="e">
        <f>stat_prod_calc_test_venusaur[[#This Row],[sg_ul_rank]]=stat_prod_calc_test_venusaur[[#This Row],[ul_rank]]</f>
        <v>#N/A</v>
      </c>
      <c r="AB1464" s="5">
        <f>ROUND(stat_prod_calc_test_venusaur[[#This Row],[ul_stat_product]],1)</f>
        <v>3849.8</v>
      </c>
      <c r="AC1464" s="5" t="e">
        <f>INDEX(sgStats[ul_prod],MATCH(stat_prod_calc_test_venusaur[[#This Row],[iv_str]],sgStats[ul_iv_string],0))</f>
        <v>#N/A</v>
      </c>
    </row>
    <row r="1465" spans="1:29" x14ac:dyDescent="0.25">
      <c r="A1465" s="5" t="s">
        <v>36</v>
      </c>
      <c r="B1465" s="5" t="s">
        <v>3571</v>
      </c>
      <c r="C1465">
        <v>20</v>
      </c>
      <c r="D1465">
        <v>1466</v>
      </c>
      <c r="E1465">
        <v>115</v>
      </c>
      <c r="F1465">
        <v>1724.625</v>
      </c>
      <c r="G1465">
        <v>3535</v>
      </c>
      <c r="H1465">
        <v>13.7</v>
      </c>
      <c r="I1465">
        <v>38</v>
      </c>
      <c r="J1465">
        <v>2492</v>
      </c>
      <c r="K1465">
        <v>151</v>
      </c>
      <c r="L1465">
        <v>3849.8449999999998</v>
      </c>
      <c r="M1465">
        <v>1463</v>
      </c>
      <c r="N1465">
        <v>61.930999999999997</v>
      </c>
      <c r="O1465">
        <v>3</v>
      </c>
      <c r="P1465" t="e">
        <f>INDEX(sgStats[gl_rank],MATCH(stat_prod_calc_test_venusaur[[#This Row],[iv_str]],sgStats[gl_iv_string],0))</f>
        <v>#N/A</v>
      </c>
      <c r="Q1465" t="e">
        <f>stat_prod_calc_test_venusaur[[#This Row],[sg_gl_rank]]=stat_prod_calc_test_venusaur[[#This Row],[gl_rank]]</f>
        <v>#N/A</v>
      </c>
      <c r="R1465">
        <f>ROUND(stat_prod_calc_test_venusaur[[#This Row],[gl_stat_product]],1)</f>
        <v>1724.6</v>
      </c>
      <c r="S1465" s="6" t="e">
        <f>INDEX(sgStats[gl_prod],MATCH(stat_prod_calc_test_venusaur[[#This Row],[iv_str]],sgStats[gl_iv_string],0))</f>
        <v>#N/A</v>
      </c>
      <c r="T1465" s="5">
        <f>ROUND(stat_prod_calc_test_venusaur[[#This Row],[gl_percent_rank]],2)</f>
        <v>13.7</v>
      </c>
      <c r="U1465" s="5" t="e">
        <f>INDEX(sgStats[gl_percent_sp],MATCH(stat_prod_calc_test_venusaur[[#This Row],[iv_str]],sgStats[gl_iv_string],0))</f>
        <v>#N/A</v>
      </c>
      <c r="V1465" s="5" t="e">
        <f>stat_prod_calc_test_venusaur[[#This Row],[my_gl_%sp]]=stat_prod_calc_test_venusaur[[#This Row],[sg_gl_%sp]]</f>
        <v>#N/A</v>
      </c>
      <c r="W1465" s="5">
        <f>ROUND(stat_prod_calc_test_venusaur[[#This Row],[gl_stat_product]]/$F$2*100,2)</f>
        <v>94.42</v>
      </c>
      <c r="X1465" s="5" t="e">
        <f>stat_prod_calc_test_venusaur[[#This Row],[Column1]]=stat_prod_calc_test_venusaur[[#This Row],[sg_gl_%sp]]</f>
        <v>#N/A</v>
      </c>
      <c r="Y1465" s="5">
        <f>stat_prod_calc_test_venusaur[[#This Row],[ul_stat_product]]/$L$66*100</f>
        <v>97.373146136672375</v>
      </c>
      <c r="Z1465" s="5" t="e">
        <f>INDEX(sgStats[gl_rank],MATCH(stat_prod_calc_test_venusaur[[#This Row],[iv_str]],sgStats[ul_iv_string],0))</f>
        <v>#N/A</v>
      </c>
      <c r="AA1465" s="5" t="e">
        <f>stat_prod_calc_test_venusaur[[#This Row],[sg_ul_rank]]=stat_prod_calc_test_venusaur[[#This Row],[ul_rank]]</f>
        <v>#N/A</v>
      </c>
      <c r="AB1465" s="5">
        <f>ROUND(stat_prod_calc_test_venusaur[[#This Row],[ul_stat_product]],1)</f>
        <v>3849.8</v>
      </c>
      <c r="AC1465" s="5" t="e">
        <f>INDEX(sgStats[ul_prod],MATCH(stat_prod_calc_test_venusaur[[#This Row],[iv_str]],sgStats[ul_iv_string],0))</f>
        <v>#N/A</v>
      </c>
    </row>
    <row r="1466" spans="1:29" x14ac:dyDescent="0.25">
      <c r="A1466" s="5" t="s">
        <v>36</v>
      </c>
      <c r="B1466" s="5" t="s">
        <v>2201</v>
      </c>
      <c r="C1466">
        <v>20.5</v>
      </c>
      <c r="D1466">
        <v>1477</v>
      </c>
      <c r="E1466">
        <v>116</v>
      </c>
      <c r="F1466">
        <v>1757.2829999999999</v>
      </c>
      <c r="G1466">
        <v>2165</v>
      </c>
      <c r="H1466">
        <v>47.082000000000001</v>
      </c>
      <c r="I1466">
        <v>39</v>
      </c>
      <c r="J1466">
        <v>2485</v>
      </c>
      <c r="K1466">
        <v>151</v>
      </c>
      <c r="L1466">
        <v>3849.8229999999999</v>
      </c>
      <c r="M1466">
        <v>1465</v>
      </c>
      <c r="N1466">
        <v>61.905000000000001</v>
      </c>
      <c r="O1466">
        <v>3</v>
      </c>
      <c r="P1466" t="e">
        <f>INDEX(sgStats[gl_rank],MATCH(stat_prod_calc_test_venusaur[[#This Row],[iv_str]],sgStats[gl_iv_string],0))</f>
        <v>#N/A</v>
      </c>
      <c r="Q1466" t="e">
        <f>stat_prod_calc_test_venusaur[[#This Row],[sg_gl_rank]]=stat_prod_calc_test_venusaur[[#This Row],[gl_rank]]</f>
        <v>#N/A</v>
      </c>
      <c r="R1466">
        <f>ROUND(stat_prod_calc_test_venusaur[[#This Row],[gl_stat_product]],1)</f>
        <v>1757.3</v>
      </c>
      <c r="S1466" s="6" t="e">
        <f>INDEX(sgStats[gl_prod],MATCH(stat_prod_calc_test_venusaur[[#This Row],[iv_str]],sgStats[gl_iv_string],0))</f>
        <v>#N/A</v>
      </c>
      <c r="T1466" s="5">
        <f>ROUND(stat_prod_calc_test_venusaur[[#This Row],[gl_percent_rank]],2)</f>
        <v>47.08</v>
      </c>
      <c r="U1466" s="5" t="e">
        <f>INDEX(sgStats[gl_percent_sp],MATCH(stat_prod_calc_test_venusaur[[#This Row],[iv_str]],sgStats[gl_iv_string],0))</f>
        <v>#N/A</v>
      </c>
      <c r="V1466" s="5" t="e">
        <f>stat_prod_calc_test_venusaur[[#This Row],[my_gl_%sp]]=stat_prod_calc_test_venusaur[[#This Row],[sg_gl_%sp]]</f>
        <v>#N/A</v>
      </c>
      <c r="W1466" s="5">
        <f>ROUND(stat_prod_calc_test_venusaur[[#This Row],[gl_stat_product]]/$F$2*100,2)</f>
        <v>96.2</v>
      </c>
      <c r="X1466" s="5" t="e">
        <f>stat_prod_calc_test_venusaur[[#This Row],[Column1]]=stat_prod_calc_test_venusaur[[#This Row],[sg_gl_%sp]]</f>
        <v>#N/A</v>
      </c>
      <c r="Y1466" s="5">
        <f>stat_prod_calc_test_venusaur[[#This Row],[ul_stat_product]]/$L$66*100</f>
        <v>97.372589696292309</v>
      </c>
      <c r="Z1466" s="5" t="e">
        <f>INDEX(sgStats[gl_rank],MATCH(stat_prod_calc_test_venusaur[[#This Row],[iv_str]],sgStats[ul_iv_string],0))</f>
        <v>#N/A</v>
      </c>
      <c r="AA1466" s="5" t="e">
        <f>stat_prod_calc_test_venusaur[[#This Row],[sg_ul_rank]]=stat_prod_calc_test_venusaur[[#This Row],[ul_rank]]</f>
        <v>#N/A</v>
      </c>
      <c r="AB1466" s="5">
        <f>ROUND(stat_prod_calc_test_venusaur[[#This Row],[ul_stat_product]],1)</f>
        <v>3849.8</v>
      </c>
      <c r="AC1466" s="5" t="e">
        <f>INDEX(sgStats[ul_prod],MATCH(stat_prod_calc_test_venusaur[[#This Row],[iv_str]],sgStats[ul_iv_string],0))</f>
        <v>#N/A</v>
      </c>
    </row>
    <row r="1467" spans="1:29" x14ac:dyDescent="0.25">
      <c r="A1467" s="5" t="s">
        <v>36</v>
      </c>
      <c r="B1467" s="5" t="s">
        <v>596</v>
      </c>
      <c r="C1467">
        <v>20</v>
      </c>
      <c r="D1467">
        <v>1499</v>
      </c>
      <c r="E1467">
        <v>121</v>
      </c>
      <c r="F1467">
        <v>1796.037</v>
      </c>
      <c r="G1467">
        <v>560</v>
      </c>
      <c r="H1467">
        <v>86.349000000000004</v>
      </c>
      <c r="I1467">
        <v>36.5</v>
      </c>
      <c r="J1467">
        <v>2492</v>
      </c>
      <c r="K1467">
        <v>156</v>
      </c>
      <c r="L1467">
        <v>3849.8220000000001</v>
      </c>
      <c r="M1467">
        <v>1466</v>
      </c>
      <c r="N1467">
        <v>61.878999999999998</v>
      </c>
      <c r="O1467">
        <v>3</v>
      </c>
      <c r="P1467" t="e">
        <f>INDEX(sgStats[gl_rank],MATCH(stat_prod_calc_test_venusaur[[#This Row],[iv_str]],sgStats[gl_iv_string],0))</f>
        <v>#N/A</v>
      </c>
      <c r="Q1467" t="e">
        <f>stat_prod_calc_test_venusaur[[#This Row],[sg_gl_rank]]=stat_prod_calc_test_venusaur[[#This Row],[gl_rank]]</f>
        <v>#N/A</v>
      </c>
      <c r="R1467">
        <f>ROUND(stat_prod_calc_test_venusaur[[#This Row],[gl_stat_product]],1)</f>
        <v>1796</v>
      </c>
      <c r="S1467" s="6" t="e">
        <f>INDEX(sgStats[gl_prod],MATCH(stat_prod_calc_test_venusaur[[#This Row],[iv_str]],sgStats[gl_iv_string],0))</f>
        <v>#N/A</v>
      </c>
      <c r="T1467" s="5">
        <f>ROUND(stat_prod_calc_test_venusaur[[#This Row],[gl_percent_rank]],2)</f>
        <v>86.35</v>
      </c>
      <c r="U1467" s="5" t="e">
        <f>INDEX(sgStats[gl_percent_sp],MATCH(stat_prod_calc_test_venusaur[[#This Row],[iv_str]],sgStats[gl_iv_string],0))</f>
        <v>#N/A</v>
      </c>
      <c r="V1467" s="5" t="e">
        <f>stat_prod_calc_test_venusaur[[#This Row],[my_gl_%sp]]=stat_prod_calc_test_venusaur[[#This Row],[sg_gl_%sp]]</f>
        <v>#N/A</v>
      </c>
      <c r="W1467" s="5">
        <f>ROUND(stat_prod_calc_test_venusaur[[#This Row],[gl_stat_product]]/$F$2*100,2)</f>
        <v>98.33</v>
      </c>
      <c r="X1467" s="5" t="e">
        <f>stat_prod_calc_test_venusaur[[#This Row],[Column1]]=stat_prod_calc_test_venusaur[[#This Row],[sg_gl_%sp]]</f>
        <v>#N/A</v>
      </c>
      <c r="Y1467" s="5">
        <f>stat_prod_calc_test_venusaur[[#This Row],[ul_stat_product]]/$L$66*100</f>
        <v>97.37256440354777</v>
      </c>
      <c r="Z1467" s="5" t="e">
        <f>INDEX(sgStats[gl_rank],MATCH(stat_prod_calc_test_venusaur[[#This Row],[iv_str]],sgStats[ul_iv_string],0))</f>
        <v>#N/A</v>
      </c>
      <c r="AA1467" s="5" t="e">
        <f>stat_prod_calc_test_venusaur[[#This Row],[sg_ul_rank]]=stat_prod_calc_test_venusaur[[#This Row],[ul_rank]]</f>
        <v>#N/A</v>
      </c>
      <c r="AB1467" s="5">
        <f>ROUND(stat_prod_calc_test_venusaur[[#This Row],[ul_stat_product]],1)</f>
        <v>3849.8</v>
      </c>
      <c r="AC1467" s="5" t="e">
        <f>INDEX(sgStats[ul_prod],MATCH(stat_prod_calc_test_venusaur[[#This Row],[iv_str]],sgStats[ul_iv_string],0))</f>
        <v>#N/A</v>
      </c>
    </row>
    <row r="1468" spans="1:29" x14ac:dyDescent="0.25">
      <c r="A1468" s="5" t="s">
        <v>36</v>
      </c>
      <c r="B1468" s="5" t="s">
        <v>852</v>
      </c>
      <c r="C1468">
        <v>19.5</v>
      </c>
      <c r="D1468">
        <v>1497</v>
      </c>
      <c r="E1468">
        <v>120</v>
      </c>
      <c r="F1468">
        <v>1788.164</v>
      </c>
      <c r="G1468">
        <v>816</v>
      </c>
      <c r="H1468">
        <v>80.097999999999999</v>
      </c>
      <c r="I1468">
        <v>35</v>
      </c>
      <c r="J1468">
        <v>2495</v>
      </c>
      <c r="K1468">
        <v>155</v>
      </c>
      <c r="L1468">
        <v>3849.741</v>
      </c>
      <c r="M1468">
        <v>1467</v>
      </c>
      <c r="N1468">
        <v>61.853000000000002</v>
      </c>
      <c r="O1468">
        <v>3</v>
      </c>
      <c r="P1468" t="e">
        <f>INDEX(sgStats[gl_rank],MATCH(stat_prod_calc_test_venusaur[[#This Row],[iv_str]],sgStats[gl_iv_string],0))</f>
        <v>#N/A</v>
      </c>
      <c r="Q1468" t="e">
        <f>stat_prod_calc_test_venusaur[[#This Row],[sg_gl_rank]]=stat_prod_calc_test_venusaur[[#This Row],[gl_rank]]</f>
        <v>#N/A</v>
      </c>
      <c r="R1468">
        <f>ROUND(stat_prod_calc_test_venusaur[[#This Row],[gl_stat_product]],1)</f>
        <v>1788.2</v>
      </c>
      <c r="S1468" s="6" t="e">
        <f>INDEX(sgStats[gl_prod],MATCH(stat_prod_calc_test_venusaur[[#This Row],[iv_str]],sgStats[gl_iv_string],0))</f>
        <v>#N/A</v>
      </c>
      <c r="T1468" s="5">
        <f>ROUND(stat_prod_calc_test_venusaur[[#This Row],[gl_percent_rank]],2)</f>
        <v>80.099999999999994</v>
      </c>
      <c r="U1468" s="5" t="e">
        <f>INDEX(sgStats[gl_percent_sp],MATCH(stat_prod_calc_test_venusaur[[#This Row],[iv_str]],sgStats[gl_iv_string],0))</f>
        <v>#N/A</v>
      </c>
      <c r="V1468" s="5" t="e">
        <f>stat_prod_calc_test_venusaur[[#This Row],[my_gl_%sp]]=stat_prod_calc_test_venusaur[[#This Row],[sg_gl_%sp]]</f>
        <v>#N/A</v>
      </c>
      <c r="W1468" s="5">
        <f>ROUND(stat_prod_calc_test_venusaur[[#This Row],[gl_stat_product]]/$F$2*100,2)</f>
        <v>97.9</v>
      </c>
      <c r="X1468" s="5" t="e">
        <f>stat_prod_calc_test_venusaur[[#This Row],[Column1]]=stat_prod_calc_test_venusaur[[#This Row],[sg_gl_%sp]]</f>
        <v>#N/A</v>
      </c>
      <c r="Y1468" s="5">
        <f>stat_prod_calc_test_venusaur[[#This Row],[ul_stat_product]]/$L$66*100</f>
        <v>97.370515691239319</v>
      </c>
      <c r="Z1468" s="5" t="e">
        <f>INDEX(sgStats[gl_rank],MATCH(stat_prod_calc_test_venusaur[[#This Row],[iv_str]],sgStats[ul_iv_string],0))</f>
        <v>#N/A</v>
      </c>
      <c r="AA1468" s="5" t="e">
        <f>stat_prod_calc_test_venusaur[[#This Row],[sg_ul_rank]]=stat_prod_calc_test_venusaur[[#This Row],[ul_rank]]</f>
        <v>#N/A</v>
      </c>
      <c r="AB1468" s="5">
        <f>ROUND(stat_prod_calc_test_venusaur[[#This Row],[ul_stat_product]],1)</f>
        <v>3849.7</v>
      </c>
      <c r="AC1468" s="5" t="e">
        <f>INDEX(sgStats[ul_prod],MATCH(stat_prod_calc_test_venusaur[[#This Row],[iv_str]],sgStats[ul_iv_string],0))</f>
        <v>#N/A</v>
      </c>
    </row>
    <row r="1469" spans="1:29" x14ac:dyDescent="0.25">
      <c r="A1469" s="5" t="s">
        <v>36</v>
      </c>
      <c r="B1469" s="5" t="s">
        <v>3253</v>
      </c>
      <c r="C1469">
        <v>20</v>
      </c>
      <c r="D1469">
        <v>1469</v>
      </c>
      <c r="E1469">
        <v>121</v>
      </c>
      <c r="F1469">
        <v>1734.155</v>
      </c>
      <c r="G1469">
        <v>3217</v>
      </c>
      <c r="H1469">
        <v>21.440999999999999</v>
      </c>
      <c r="I1469">
        <v>38</v>
      </c>
      <c r="J1469">
        <v>2498</v>
      </c>
      <c r="K1469">
        <v>158</v>
      </c>
      <c r="L1469">
        <v>3849.72</v>
      </c>
      <c r="M1469">
        <v>1468</v>
      </c>
      <c r="N1469">
        <v>61.801000000000002</v>
      </c>
      <c r="O1469">
        <v>3</v>
      </c>
      <c r="P1469" t="e">
        <f>INDEX(sgStats[gl_rank],MATCH(stat_prod_calc_test_venusaur[[#This Row],[iv_str]],sgStats[gl_iv_string],0))</f>
        <v>#N/A</v>
      </c>
      <c r="Q1469" t="e">
        <f>stat_prod_calc_test_venusaur[[#This Row],[sg_gl_rank]]=stat_prod_calc_test_venusaur[[#This Row],[gl_rank]]</f>
        <v>#N/A</v>
      </c>
      <c r="R1469">
        <f>ROUND(stat_prod_calc_test_venusaur[[#This Row],[gl_stat_product]],1)</f>
        <v>1734.2</v>
      </c>
      <c r="S1469" s="6" t="e">
        <f>INDEX(sgStats[gl_prod],MATCH(stat_prod_calc_test_venusaur[[#This Row],[iv_str]],sgStats[gl_iv_string],0))</f>
        <v>#N/A</v>
      </c>
      <c r="T1469" s="5">
        <f>ROUND(stat_prod_calc_test_venusaur[[#This Row],[gl_percent_rank]],2)</f>
        <v>21.44</v>
      </c>
      <c r="U1469" s="5" t="e">
        <f>INDEX(sgStats[gl_percent_sp],MATCH(stat_prod_calc_test_venusaur[[#This Row],[iv_str]],sgStats[gl_iv_string],0))</f>
        <v>#N/A</v>
      </c>
      <c r="V1469" s="5" t="e">
        <f>stat_prod_calc_test_venusaur[[#This Row],[my_gl_%sp]]=stat_prod_calc_test_venusaur[[#This Row],[sg_gl_%sp]]</f>
        <v>#N/A</v>
      </c>
      <c r="W1469" s="5">
        <f>ROUND(stat_prod_calc_test_venusaur[[#This Row],[gl_stat_product]]/$F$2*100,2)</f>
        <v>94.94</v>
      </c>
      <c r="X1469" s="5" t="e">
        <f>stat_prod_calc_test_venusaur[[#This Row],[Column1]]=stat_prod_calc_test_venusaur[[#This Row],[sg_gl_%sp]]</f>
        <v>#N/A</v>
      </c>
      <c r="Y1469" s="5">
        <f>stat_prod_calc_test_venusaur[[#This Row],[ul_stat_product]]/$L$66*100</f>
        <v>97.369984543603806</v>
      </c>
      <c r="Z1469" s="5" t="e">
        <f>INDEX(sgStats[gl_rank],MATCH(stat_prod_calc_test_venusaur[[#This Row],[iv_str]],sgStats[ul_iv_string],0))</f>
        <v>#N/A</v>
      </c>
      <c r="AA1469" s="5" t="e">
        <f>stat_prod_calc_test_venusaur[[#This Row],[sg_ul_rank]]=stat_prod_calc_test_venusaur[[#This Row],[ul_rank]]</f>
        <v>#N/A</v>
      </c>
      <c r="AB1469" s="5">
        <f>ROUND(stat_prod_calc_test_venusaur[[#This Row],[ul_stat_product]],1)</f>
        <v>3849.7</v>
      </c>
      <c r="AC1469" s="5" t="e">
        <f>INDEX(sgStats[ul_prod],MATCH(stat_prod_calc_test_venusaur[[#This Row],[iv_str]],sgStats[ul_iv_string],0))</f>
        <v>#N/A</v>
      </c>
    </row>
    <row r="1470" spans="1:29" x14ac:dyDescent="0.25">
      <c r="A1470" s="5" t="s">
        <v>36</v>
      </c>
      <c r="B1470" s="5" t="s">
        <v>3254</v>
      </c>
      <c r="C1470">
        <v>20</v>
      </c>
      <c r="D1470">
        <v>1466</v>
      </c>
      <c r="E1470">
        <v>121</v>
      </c>
      <c r="F1470">
        <v>1734.155</v>
      </c>
      <c r="G1470">
        <v>3217</v>
      </c>
      <c r="H1470">
        <v>21.440999999999999</v>
      </c>
      <c r="I1470">
        <v>38</v>
      </c>
      <c r="J1470">
        <v>2492</v>
      </c>
      <c r="K1470">
        <v>158</v>
      </c>
      <c r="L1470">
        <v>3849.72</v>
      </c>
      <c r="M1470">
        <v>1468</v>
      </c>
      <c r="N1470">
        <v>61.801000000000002</v>
      </c>
      <c r="O1470">
        <v>3</v>
      </c>
      <c r="P1470" t="e">
        <f>INDEX(sgStats[gl_rank],MATCH(stat_prod_calc_test_venusaur[[#This Row],[iv_str]],sgStats[gl_iv_string],0))</f>
        <v>#N/A</v>
      </c>
      <c r="Q1470" t="e">
        <f>stat_prod_calc_test_venusaur[[#This Row],[sg_gl_rank]]=stat_prod_calc_test_venusaur[[#This Row],[gl_rank]]</f>
        <v>#N/A</v>
      </c>
      <c r="R1470">
        <f>ROUND(stat_prod_calc_test_venusaur[[#This Row],[gl_stat_product]],1)</f>
        <v>1734.2</v>
      </c>
      <c r="S1470" s="6" t="e">
        <f>INDEX(sgStats[gl_prod],MATCH(stat_prod_calc_test_venusaur[[#This Row],[iv_str]],sgStats[gl_iv_string],0))</f>
        <v>#N/A</v>
      </c>
      <c r="T1470" s="5">
        <f>ROUND(stat_prod_calc_test_venusaur[[#This Row],[gl_percent_rank]],2)</f>
        <v>21.44</v>
      </c>
      <c r="U1470" s="5" t="e">
        <f>INDEX(sgStats[gl_percent_sp],MATCH(stat_prod_calc_test_venusaur[[#This Row],[iv_str]],sgStats[gl_iv_string],0))</f>
        <v>#N/A</v>
      </c>
      <c r="V1470" s="5" t="e">
        <f>stat_prod_calc_test_venusaur[[#This Row],[my_gl_%sp]]=stat_prod_calc_test_venusaur[[#This Row],[sg_gl_%sp]]</f>
        <v>#N/A</v>
      </c>
      <c r="W1470" s="5">
        <f>ROUND(stat_prod_calc_test_venusaur[[#This Row],[gl_stat_product]]/$F$2*100,2)</f>
        <v>94.94</v>
      </c>
      <c r="X1470" s="5" t="e">
        <f>stat_prod_calc_test_venusaur[[#This Row],[Column1]]=stat_prod_calc_test_venusaur[[#This Row],[sg_gl_%sp]]</f>
        <v>#N/A</v>
      </c>
      <c r="Y1470" s="5">
        <f>stat_prod_calc_test_venusaur[[#This Row],[ul_stat_product]]/$L$66*100</f>
        <v>97.369984543603806</v>
      </c>
      <c r="Z1470" s="5" t="e">
        <f>INDEX(sgStats[gl_rank],MATCH(stat_prod_calc_test_venusaur[[#This Row],[iv_str]],sgStats[ul_iv_string],0))</f>
        <v>#N/A</v>
      </c>
      <c r="AA1470" s="5" t="e">
        <f>stat_prod_calc_test_venusaur[[#This Row],[sg_ul_rank]]=stat_prod_calc_test_venusaur[[#This Row],[ul_rank]]</f>
        <v>#N/A</v>
      </c>
      <c r="AB1470" s="5">
        <f>ROUND(stat_prod_calc_test_venusaur[[#This Row],[ul_stat_product]],1)</f>
        <v>3849.7</v>
      </c>
      <c r="AC1470" s="5" t="e">
        <f>INDEX(sgStats[ul_prod],MATCH(stat_prod_calc_test_venusaur[[#This Row],[iv_str]],sgStats[ul_iv_string],0))</f>
        <v>#N/A</v>
      </c>
    </row>
    <row r="1471" spans="1:29" x14ac:dyDescent="0.25">
      <c r="A1471" s="5" t="s">
        <v>36</v>
      </c>
      <c r="B1471" s="5" t="s">
        <v>1501</v>
      </c>
      <c r="C1471">
        <v>20.5</v>
      </c>
      <c r="D1471">
        <v>1491</v>
      </c>
      <c r="E1471">
        <v>120</v>
      </c>
      <c r="F1471">
        <v>1772.4010000000001</v>
      </c>
      <c r="G1471">
        <v>1465</v>
      </c>
      <c r="H1471">
        <v>64.224999999999994</v>
      </c>
      <c r="I1471">
        <v>38.5</v>
      </c>
      <c r="J1471">
        <v>2492</v>
      </c>
      <c r="K1471">
        <v>156</v>
      </c>
      <c r="L1471">
        <v>3849.7109999999998</v>
      </c>
      <c r="M1471">
        <v>1470</v>
      </c>
      <c r="N1471">
        <v>61.774999999999999</v>
      </c>
      <c r="O1471">
        <v>3</v>
      </c>
      <c r="P1471" t="e">
        <f>INDEX(sgStats[gl_rank],MATCH(stat_prod_calc_test_venusaur[[#This Row],[iv_str]],sgStats[gl_iv_string],0))</f>
        <v>#N/A</v>
      </c>
      <c r="Q1471" t="e">
        <f>stat_prod_calc_test_venusaur[[#This Row],[sg_gl_rank]]=stat_prod_calc_test_venusaur[[#This Row],[gl_rank]]</f>
        <v>#N/A</v>
      </c>
      <c r="R1471">
        <f>ROUND(stat_prod_calc_test_venusaur[[#This Row],[gl_stat_product]],1)</f>
        <v>1772.4</v>
      </c>
      <c r="S1471" s="6" t="e">
        <f>INDEX(sgStats[gl_prod],MATCH(stat_prod_calc_test_venusaur[[#This Row],[iv_str]],sgStats[gl_iv_string],0))</f>
        <v>#N/A</v>
      </c>
      <c r="T1471" s="5">
        <f>ROUND(stat_prod_calc_test_venusaur[[#This Row],[gl_percent_rank]],2)</f>
        <v>64.23</v>
      </c>
      <c r="U1471" s="5" t="e">
        <f>INDEX(sgStats[gl_percent_sp],MATCH(stat_prod_calc_test_venusaur[[#This Row],[iv_str]],sgStats[gl_iv_string],0))</f>
        <v>#N/A</v>
      </c>
      <c r="V1471" s="5" t="e">
        <f>stat_prod_calc_test_venusaur[[#This Row],[my_gl_%sp]]=stat_prod_calc_test_venusaur[[#This Row],[sg_gl_%sp]]</f>
        <v>#N/A</v>
      </c>
      <c r="W1471" s="5">
        <f>ROUND(stat_prod_calc_test_venusaur[[#This Row],[gl_stat_product]]/$F$2*100,2)</f>
        <v>97.03</v>
      </c>
      <c r="X1471" s="5" t="e">
        <f>stat_prod_calc_test_venusaur[[#This Row],[Column1]]=stat_prod_calc_test_venusaur[[#This Row],[sg_gl_%sp]]</f>
        <v>#N/A</v>
      </c>
      <c r="Y1471" s="5">
        <f>stat_prod_calc_test_venusaur[[#This Row],[ul_stat_product]]/$L$66*100</f>
        <v>97.369756908902858</v>
      </c>
      <c r="Z1471" s="5" t="e">
        <f>INDEX(sgStats[gl_rank],MATCH(stat_prod_calc_test_venusaur[[#This Row],[iv_str]],sgStats[ul_iv_string],0))</f>
        <v>#N/A</v>
      </c>
      <c r="AA1471" s="5" t="e">
        <f>stat_prod_calc_test_venusaur[[#This Row],[sg_ul_rank]]=stat_prod_calc_test_venusaur[[#This Row],[ul_rank]]</f>
        <v>#N/A</v>
      </c>
      <c r="AB1471" s="5">
        <f>ROUND(stat_prod_calc_test_venusaur[[#This Row],[ul_stat_product]],1)</f>
        <v>3849.7</v>
      </c>
      <c r="AC1471" s="5" t="e">
        <f>INDEX(sgStats[ul_prod],MATCH(stat_prod_calc_test_venusaur[[#This Row],[iv_str]],sgStats[ul_iv_string],0))</f>
        <v>#N/A</v>
      </c>
    </row>
    <row r="1472" spans="1:29" x14ac:dyDescent="0.25">
      <c r="A1472" s="5" t="s">
        <v>36</v>
      </c>
      <c r="B1472" s="5" t="s">
        <v>1769</v>
      </c>
      <c r="C1472">
        <v>20.5</v>
      </c>
      <c r="D1472">
        <v>1477</v>
      </c>
      <c r="E1472">
        <v>122</v>
      </c>
      <c r="F1472">
        <v>1766.2380000000001</v>
      </c>
      <c r="G1472">
        <v>1732</v>
      </c>
      <c r="H1472">
        <v>57.704999999999998</v>
      </c>
      <c r="I1472">
        <v>39</v>
      </c>
      <c r="J1472">
        <v>2486</v>
      </c>
      <c r="K1472">
        <v>158</v>
      </c>
      <c r="L1472">
        <v>3849.6970000000001</v>
      </c>
      <c r="M1472">
        <v>1471</v>
      </c>
      <c r="N1472">
        <v>61.749000000000002</v>
      </c>
      <c r="O1472">
        <v>3</v>
      </c>
      <c r="P1472" t="e">
        <f>INDEX(sgStats[gl_rank],MATCH(stat_prod_calc_test_venusaur[[#This Row],[iv_str]],sgStats[gl_iv_string],0))</f>
        <v>#N/A</v>
      </c>
      <c r="Q1472" t="e">
        <f>stat_prod_calc_test_venusaur[[#This Row],[sg_gl_rank]]=stat_prod_calc_test_venusaur[[#This Row],[gl_rank]]</f>
        <v>#N/A</v>
      </c>
      <c r="R1472">
        <f>ROUND(stat_prod_calc_test_venusaur[[#This Row],[gl_stat_product]],1)</f>
        <v>1766.2</v>
      </c>
      <c r="S1472" s="6" t="e">
        <f>INDEX(sgStats[gl_prod],MATCH(stat_prod_calc_test_venusaur[[#This Row],[iv_str]],sgStats[gl_iv_string],0))</f>
        <v>#N/A</v>
      </c>
      <c r="T1472" s="5">
        <f>ROUND(stat_prod_calc_test_venusaur[[#This Row],[gl_percent_rank]],2)</f>
        <v>57.71</v>
      </c>
      <c r="U1472" s="5" t="e">
        <f>INDEX(sgStats[gl_percent_sp],MATCH(stat_prod_calc_test_venusaur[[#This Row],[iv_str]],sgStats[gl_iv_string],0))</f>
        <v>#N/A</v>
      </c>
      <c r="V1472" s="5" t="e">
        <f>stat_prod_calc_test_venusaur[[#This Row],[my_gl_%sp]]=stat_prod_calc_test_venusaur[[#This Row],[sg_gl_%sp]]</f>
        <v>#N/A</v>
      </c>
      <c r="W1472" s="5">
        <f>ROUND(stat_prod_calc_test_venusaur[[#This Row],[gl_stat_product]]/$F$2*100,2)</f>
        <v>96.69</v>
      </c>
      <c r="X1472" s="5" t="e">
        <f>stat_prod_calc_test_venusaur[[#This Row],[Column1]]=stat_prod_calc_test_venusaur[[#This Row],[sg_gl_%sp]]</f>
        <v>#N/A</v>
      </c>
      <c r="Y1472" s="5">
        <f>stat_prod_calc_test_venusaur[[#This Row],[ul_stat_product]]/$L$66*100</f>
        <v>97.369402810479187</v>
      </c>
      <c r="Z1472" s="5" t="e">
        <f>INDEX(sgStats[gl_rank],MATCH(stat_prod_calc_test_venusaur[[#This Row],[iv_str]],sgStats[ul_iv_string],0))</f>
        <v>#N/A</v>
      </c>
      <c r="AA1472" s="5" t="e">
        <f>stat_prod_calc_test_venusaur[[#This Row],[sg_ul_rank]]=stat_prod_calc_test_venusaur[[#This Row],[ul_rank]]</f>
        <v>#N/A</v>
      </c>
      <c r="AB1472" s="5">
        <f>ROUND(stat_prod_calc_test_venusaur[[#This Row],[ul_stat_product]],1)</f>
        <v>3849.7</v>
      </c>
      <c r="AC1472" s="5" t="e">
        <f>INDEX(sgStats[ul_prod],MATCH(stat_prod_calc_test_venusaur[[#This Row],[iv_str]],sgStats[ul_iv_string],0))</f>
        <v>#N/A</v>
      </c>
    </row>
    <row r="1473" spans="1:29" x14ac:dyDescent="0.25">
      <c r="A1473" s="5" t="s">
        <v>36</v>
      </c>
      <c r="B1473" s="5" t="s">
        <v>2205</v>
      </c>
      <c r="C1473">
        <v>20.5</v>
      </c>
      <c r="D1473">
        <v>1480</v>
      </c>
      <c r="E1473">
        <v>116</v>
      </c>
      <c r="F1473">
        <v>1757.1980000000001</v>
      </c>
      <c r="G1473">
        <v>2169</v>
      </c>
      <c r="H1473">
        <v>47.033000000000001</v>
      </c>
      <c r="I1473">
        <v>39</v>
      </c>
      <c r="J1473">
        <v>2491</v>
      </c>
      <c r="K1473">
        <v>151</v>
      </c>
      <c r="L1473">
        <v>3849.6370000000002</v>
      </c>
      <c r="M1473">
        <v>1472</v>
      </c>
      <c r="N1473">
        <v>61.722999999999999</v>
      </c>
      <c r="O1473">
        <v>3</v>
      </c>
      <c r="P1473" t="e">
        <f>INDEX(sgStats[gl_rank],MATCH(stat_prod_calc_test_venusaur[[#This Row],[iv_str]],sgStats[gl_iv_string],0))</f>
        <v>#N/A</v>
      </c>
      <c r="Q1473" t="e">
        <f>stat_prod_calc_test_venusaur[[#This Row],[sg_gl_rank]]=stat_prod_calc_test_venusaur[[#This Row],[gl_rank]]</f>
        <v>#N/A</v>
      </c>
      <c r="R1473">
        <f>ROUND(stat_prod_calc_test_venusaur[[#This Row],[gl_stat_product]],1)</f>
        <v>1757.2</v>
      </c>
      <c r="S1473" s="6" t="e">
        <f>INDEX(sgStats[gl_prod],MATCH(stat_prod_calc_test_venusaur[[#This Row],[iv_str]],sgStats[gl_iv_string],0))</f>
        <v>#N/A</v>
      </c>
      <c r="T1473" s="5">
        <f>ROUND(stat_prod_calc_test_venusaur[[#This Row],[gl_percent_rank]],2)</f>
        <v>47.03</v>
      </c>
      <c r="U1473" s="5" t="e">
        <f>INDEX(sgStats[gl_percent_sp],MATCH(stat_prod_calc_test_venusaur[[#This Row],[iv_str]],sgStats[gl_iv_string],0))</f>
        <v>#N/A</v>
      </c>
      <c r="V1473" s="5" t="e">
        <f>stat_prod_calc_test_venusaur[[#This Row],[my_gl_%sp]]=stat_prod_calc_test_venusaur[[#This Row],[sg_gl_%sp]]</f>
        <v>#N/A</v>
      </c>
      <c r="W1473" s="5">
        <f>ROUND(stat_prod_calc_test_venusaur[[#This Row],[gl_stat_product]]/$F$2*100,2)</f>
        <v>96.2</v>
      </c>
      <c r="X1473" s="5" t="e">
        <f>stat_prod_calc_test_venusaur[[#This Row],[Column1]]=stat_prod_calc_test_venusaur[[#This Row],[sg_gl_%sp]]</f>
        <v>#N/A</v>
      </c>
      <c r="Y1473" s="5">
        <f>stat_prod_calc_test_venusaur[[#This Row],[ul_stat_product]]/$L$66*100</f>
        <v>97.367885245806278</v>
      </c>
      <c r="Z1473" s="5" t="e">
        <f>INDEX(sgStats[gl_rank],MATCH(stat_prod_calc_test_venusaur[[#This Row],[iv_str]],sgStats[ul_iv_string],0))</f>
        <v>#N/A</v>
      </c>
      <c r="AA1473" s="5" t="e">
        <f>stat_prod_calc_test_venusaur[[#This Row],[sg_ul_rank]]=stat_prod_calc_test_venusaur[[#This Row],[ul_rank]]</f>
        <v>#N/A</v>
      </c>
      <c r="AB1473" s="5">
        <f>ROUND(stat_prod_calc_test_venusaur[[#This Row],[ul_stat_product]],1)</f>
        <v>3849.6</v>
      </c>
      <c r="AC1473" s="5" t="e">
        <f>INDEX(sgStats[ul_prod],MATCH(stat_prod_calc_test_venusaur[[#This Row],[iv_str]],sgStats[ul_iv_string],0))</f>
        <v>#N/A</v>
      </c>
    </row>
    <row r="1474" spans="1:29" x14ac:dyDescent="0.25">
      <c r="A1474" s="5" t="s">
        <v>36</v>
      </c>
      <c r="B1474" s="5" t="s">
        <v>681</v>
      </c>
      <c r="C1474">
        <v>20.5</v>
      </c>
      <c r="D1474">
        <v>1499</v>
      </c>
      <c r="E1474">
        <v>119</v>
      </c>
      <c r="F1474">
        <v>1793.501</v>
      </c>
      <c r="G1474">
        <v>645</v>
      </c>
      <c r="H1474">
        <v>84.248999999999995</v>
      </c>
      <c r="I1474">
        <v>38</v>
      </c>
      <c r="J1474">
        <v>2487</v>
      </c>
      <c r="K1474">
        <v>154</v>
      </c>
      <c r="L1474">
        <v>3849.62</v>
      </c>
      <c r="M1474">
        <v>1473</v>
      </c>
      <c r="N1474">
        <v>61.697000000000003</v>
      </c>
      <c r="O1474">
        <v>3</v>
      </c>
      <c r="P1474" t="e">
        <f>INDEX(sgStats[gl_rank],MATCH(stat_prod_calc_test_venusaur[[#This Row],[iv_str]],sgStats[gl_iv_string],0))</f>
        <v>#N/A</v>
      </c>
      <c r="Q1474" t="e">
        <f>stat_prod_calc_test_venusaur[[#This Row],[sg_gl_rank]]=stat_prod_calc_test_venusaur[[#This Row],[gl_rank]]</f>
        <v>#N/A</v>
      </c>
      <c r="R1474">
        <f>ROUND(stat_prod_calc_test_venusaur[[#This Row],[gl_stat_product]],1)</f>
        <v>1793.5</v>
      </c>
      <c r="S1474" s="6" t="e">
        <f>INDEX(sgStats[gl_prod],MATCH(stat_prod_calc_test_venusaur[[#This Row],[iv_str]],sgStats[gl_iv_string],0))</f>
        <v>#N/A</v>
      </c>
      <c r="T1474" s="5">
        <f>ROUND(stat_prod_calc_test_venusaur[[#This Row],[gl_percent_rank]],2)</f>
        <v>84.25</v>
      </c>
      <c r="U1474" s="5" t="e">
        <f>INDEX(sgStats[gl_percent_sp],MATCH(stat_prod_calc_test_venusaur[[#This Row],[iv_str]],sgStats[gl_iv_string],0))</f>
        <v>#N/A</v>
      </c>
      <c r="V1474" s="5" t="e">
        <f>stat_prod_calc_test_venusaur[[#This Row],[my_gl_%sp]]=stat_prod_calc_test_venusaur[[#This Row],[sg_gl_%sp]]</f>
        <v>#N/A</v>
      </c>
      <c r="W1474" s="5">
        <f>ROUND(stat_prod_calc_test_venusaur[[#This Row],[gl_stat_product]]/$F$2*100,2)</f>
        <v>98.19</v>
      </c>
      <c r="X1474" s="5" t="e">
        <f>stat_prod_calc_test_venusaur[[#This Row],[Column1]]=stat_prod_calc_test_venusaur[[#This Row],[sg_gl_%sp]]</f>
        <v>#N/A</v>
      </c>
      <c r="Y1474" s="5">
        <f>stat_prod_calc_test_venusaur[[#This Row],[ul_stat_product]]/$L$66*100</f>
        <v>97.367455269148948</v>
      </c>
      <c r="Z1474" s="5" t="e">
        <f>INDEX(sgStats[gl_rank],MATCH(stat_prod_calc_test_venusaur[[#This Row],[iv_str]],sgStats[ul_iv_string],0))</f>
        <v>#N/A</v>
      </c>
      <c r="AA1474" s="5" t="e">
        <f>stat_prod_calc_test_venusaur[[#This Row],[sg_ul_rank]]=stat_prod_calc_test_venusaur[[#This Row],[ul_rank]]</f>
        <v>#N/A</v>
      </c>
      <c r="AB1474" s="5">
        <f>ROUND(stat_prod_calc_test_venusaur[[#This Row],[ul_stat_product]],1)</f>
        <v>3849.6</v>
      </c>
      <c r="AC1474" s="5" t="e">
        <f>INDEX(sgStats[ul_prod],MATCH(stat_prod_calc_test_venusaur[[#This Row],[iv_str]],sgStats[ul_iv_string],0))</f>
        <v>#N/A</v>
      </c>
    </row>
    <row r="1475" spans="1:29" x14ac:dyDescent="0.25">
      <c r="A1475" s="5" t="s">
        <v>36</v>
      </c>
      <c r="B1475" s="5" t="s">
        <v>1335</v>
      </c>
      <c r="C1475">
        <v>20</v>
      </c>
      <c r="D1475">
        <v>1484</v>
      </c>
      <c r="E1475">
        <v>119</v>
      </c>
      <c r="F1475">
        <v>1775.8209999999999</v>
      </c>
      <c r="G1475">
        <v>1299</v>
      </c>
      <c r="H1475">
        <v>68.302999999999997</v>
      </c>
      <c r="I1475">
        <v>37</v>
      </c>
      <c r="J1475">
        <v>2487</v>
      </c>
      <c r="K1475">
        <v>154</v>
      </c>
      <c r="L1475">
        <v>3849.5590000000002</v>
      </c>
      <c r="M1475">
        <v>1474</v>
      </c>
      <c r="N1475">
        <v>61.670999999999999</v>
      </c>
      <c r="O1475">
        <v>3</v>
      </c>
      <c r="P1475" t="e">
        <f>INDEX(sgStats[gl_rank],MATCH(stat_prod_calc_test_venusaur[[#This Row],[iv_str]],sgStats[gl_iv_string],0))</f>
        <v>#N/A</v>
      </c>
      <c r="Q1475" t="e">
        <f>stat_prod_calc_test_venusaur[[#This Row],[sg_gl_rank]]=stat_prod_calc_test_venusaur[[#This Row],[gl_rank]]</f>
        <v>#N/A</v>
      </c>
      <c r="R1475">
        <f>ROUND(stat_prod_calc_test_venusaur[[#This Row],[gl_stat_product]],1)</f>
        <v>1775.8</v>
      </c>
      <c r="S1475" s="6" t="e">
        <f>INDEX(sgStats[gl_prod],MATCH(stat_prod_calc_test_venusaur[[#This Row],[iv_str]],sgStats[gl_iv_string],0))</f>
        <v>#N/A</v>
      </c>
      <c r="T1475" s="5">
        <f>ROUND(stat_prod_calc_test_venusaur[[#This Row],[gl_percent_rank]],2)</f>
        <v>68.3</v>
      </c>
      <c r="U1475" s="5" t="e">
        <f>INDEX(sgStats[gl_percent_sp],MATCH(stat_prod_calc_test_venusaur[[#This Row],[iv_str]],sgStats[gl_iv_string],0))</f>
        <v>#N/A</v>
      </c>
      <c r="V1475" s="5" t="e">
        <f>stat_prod_calc_test_venusaur[[#This Row],[my_gl_%sp]]=stat_prod_calc_test_venusaur[[#This Row],[sg_gl_%sp]]</f>
        <v>#N/A</v>
      </c>
      <c r="W1475" s="5">
        <f>ROUND(stat_prod_calc_test_venusaur[[#This Row],[gl_stat_product]]/$F$2*100,2)</f>
        <v>97.22</v>
      </c>
      <c r="X1475" s="5" t="e">
        <f>stat_prod_calc_test_venusaur[[#This Row],[Column1]]=stat_prod_calc_test_venusaur[[#This Row],[sg_gl_%sp]]</f>
        <v>#N/A</v>
      </c>
      <c r="Y1475" s="5">
        <f>stat_prod_calc_test_venusaur[[#This Row],[ul_stat_product]]/$L$66*100</f>
        <v>97.365912411731486</v>
      </c>
      <c r="Z1475" s="5" t="e">
        <f>INDEX(sgStats[gl_rank],MATCH(stat_prod_calc_test_venusaur[[#This Row],[iv_str]],sgStats[ul_iv_string],0))</f>
        <v>#N/A</v>
      </c>
      <c r="AA1475" s="5" t="e">
        <f>stat_prod_calc_test_venusaur[[#This Row],[sg_ul_rank]]=stat_prod_calc_test_venusaur[[#This Row],[ul_rank]]</f>
        <v>#N/A</v>
      </c>
      <c r="AB1475" s="5">
        <f>ROUND(stat_prod_calc_test_venusaur[[#This Row],[ul_stat_product]],1)</f>
        <v>3849.6</v>
      </c>
      <c r="AC1475" s="5" t="e">
        <f>INDEX(sgStats[ul_prod],MATCH(stat_prod_calc_test_venusaur[[#This Row],[iv_str]],sgStats[ul_iv_string],0))</f>
        <v>#N/A</v>
      </c>
    </row>
    <row r="1476" spans="1:29" x14ac:dyDescent="0.25">
      <c r="A1476" s="5" t="s">
        <v>36</v>
      </c>
      <c r="B1476" s="5" t="s">
        <v>1400</v>
      </c>
      <c r="C1476">
        <v>20</v>
      </c>
      <c r="D1476">
        <v>1491</v>
      </c>
      <c r="E1476">
        <v>122</v>
      </c>
      <c r="F1476">
        <v>1774.48</v>
      </c>
      <c r="G1476">
        <v>1364</v>
      </c>
      <c r="H1476">
        <v>66.715999999999994</v>
      </c>
      <c r="I1476">
        <v>37</v>
      </c>
      <c r="J1476">
        <v>2498</v>
      </c>
      <c r="K1476">
        <v>158</v>
      </c>
      <c r="L1476">
        <v>3849.5189999999998</v>
      </c>
      <c r="M1476">
        <v>1475</v>
      </c>
      <c r="N1476">
        <v>61.645000000000003</v>
      </c>
      <c r="O1476">
        <v>3</v>
      </c>
      <c r="P1476" t="e">
        <f>INDEX(sgStats[gl_rank],MATCH(stat_prod_calc_test_venusaur[[#This Row],[iv_str]],sgStats[gl_iv_string],0))</f>
        <v>#N/A</v>
      </c>
      <c r="Q1476" t="e">
        <f>stat_prod_calc_test_venusaur[[#This Row],[sg_gl_rank]]=stat_prod_calc_test_venusaur[[#This Row],[gl_rank]]</f>
        <v>#N/A</v>
      </c>
      <c r="R1476">
        <f>ROUND(stat_prod_calc_test_venusaur[[#This Row],[gl_stat_product]],1)</f>
        <v>1774.5</v>
      </c>
      <c r="S1476" s="6" t="e">
        <f>INDEX(sgStats[gl_prod],MATCH(stat_prod_calc_test_venusaur[[#This Row],[iv_str]],sgStats[gl_iv_string],0))</f>
        <v>#N/A</v>
      </c>
      <c r="T1476" s="5">
        <f>ROUND(stat_prod_calc_test_venusaur[[#This Row],[gl_percent_rank]],2)</f>
        <v>66.72</v>
      </c>
      <c r="U1476" s="5" t="e">
        <f>INDEX(sgStats[gl_percent_sp],MATCH(stat_prod_calc_test_venusaur[[#This Row],[iv_str]],sgStats[gl_iv_string],0))</f>
        <v>#N/A</v>
      </c>
      <c r="V1476" s="5" t="e">
        <f>stat_prod_calc_test_venusaur[[#This Row],[my_gl_%sp]]=stat_prod_calc_test_venusaur[[#This Row],[sg_gl_%sp]]</f>
        <v>#N/A</v>
      </c>
      <c r="W1476" s="5">
        <f>ROUND(stat_prod_calc_test_venusaur[[#This Row],[gl_stat_product]]/$F$2*100,2)</f>
        <v>97.15</v>
      </c>
      <c r="X1476" s="5" t="e">
        <f>stat_prod_calc_test_venusaur[[#This Row],[Column1]]=stat_prod_calc_test_venusaur[[#This Row],[sg_gl_%sp]]</f>
        <v>#N/A</v>
      </c>
      <c r="Y1476" s="5">
        <f>stat_prod_calc_test_venusaur[[#This Row],[ul_stat_product]]/$L$66*100</f>
        <v>97.364900701949537</v>
      </c>
      <c r="Z1476" s="5" t="e">
        <f>INDEX(sgStats[gl_rank],MATCH(stat_prod_calc_test_venusaur[[#This Row],[iv_str]],sgStats[ul_iv_string],0))</f>
        <v>#N/A</v>
      </c>
      <c r="AA1476" s="5" t="e">
        <f>stat_prod_calc_test_venusaur[[#This Row],[sg_ul_rank]]=stat_prod_calc_test_venusaur[[#This Row],[ul_rank]]</f>
        <v>#N/A</v>
      </c>
      <c r="AB1476" s="5">
        <f>ROUND(stat_prod_calc_test_venusaur[[#This Row],[ul_stat_product]],1)</f>
        <v>3849.5</v>
      </c>
      <c r="AC1476" s="5" t="e">
        <f>INDEX(sgStats[ul_prod],MATCH(stat_prod_calc_test_venusaur[[#This Row],[iv_str]],sgStats[ul_iv_string],0))</f>
        <v>#N/A</v>
      </c>
    </row>
    <row r="1477" spans="1:29" x14ac:dyDescent="0.25">
      <c r="A1477" s="5" t="s">
        <v>36</v>
      </c>
      <c r="B1477" s="5" t="s">
        <v>3581</v>
      </c>
      <c r="C1477">
        <v>20</v>
      </c>
      <c r="D1477">
        <v>1469</v>
      </c>
      <c r="E1477">
        <v>115</v>
      </c>
      <c r="F1477">
        <v>1724.42</v>
      </c>
      <c r="G1477">
        <v>3545</v>
      </c>
      <c r="H1477">
        <v>13.430999999999999</v>
      </c>
      <c r="I1477">
        <v>38</v>
      </c>
      <c r="J1477">
        <v>2498</v>
      </c>
      <c r="K1477">
        <v>151</v>
      </c>
      <c r="L1477">
        <v>3849.3870000000002</v>
      </c>
      <c r="M1477">
        <v>1476</v>
      </c>
      <c r="N1477">
        <v>61.619</v>
      </c>
      <c r="O1477">
        <v>3</v>
      </c>
      <c r="P1477" t="e">
        <f>INDEX(sgStats[gl_rank],MATCH(stat_prod_calc_test_venusaur[[#This Row],[iv_str]],sgStats[gl_iv_string],0))</f>
        <v>#N/A</v>
      </c>
      <c r="Q1477" t="e">
        <f>stat_prod_calc_test_venusaur[[#This Row],[sg_gl_rank]]=stat_prod_calc_test_venusaur[[#This Row],[gl_rank]]</f>
        <v>#N/A</v>
      </c>
      <c r="R1477">
        <f>ROUND(stat_prod_calc_test_venusaur[[#This Row],[gl_stat_product]],1)</f>
        <v>1724.4</v>
      </c>
      <c r="S1477" s="6" t="e">
        <f>INDEX(sgStats[gl_prod],MATCH(stat_prod_calc_test_venusaur[[#This Row],[iv_str]],sgStats[gl_iv_string],0))</f>
        <v>#N/A</v>
      </c>
      <c r="T1477" s="5">
        <f>ROUND(stat_prod_calc_test_venusaur[[#This Row],[gl_percent_rank]],2)</f>
        <v>13.43</v>
      </c>
      <c r="U1477" s="5" t="e">
        <f>INDEX(sgStats[gl_percent_sp],MATCH(stat_prod_calc_test_venusaur[[#This Row],[iv_str]],sgStats[gl_iv_string],0))</f>
        <v>#N/A</v>
      </c>
      <c r="V1477" s="5" t="e">
        <f>stat_prod_calc_test_venusaur[[#This Row],[my_gl_%sp]]=stat_prod_calc_test_venusaur[[#This Row],[sg_gl_%sp]]</f>
        <v>#N/A</v>
      </c>
      <c r="W1477" s="5">
        <f>ROUND(stat_prod_calc_test_venusaur[[#This Row],[gl_stat_product]]/$F$2*100,2)</f>
        <v>94.41</v>
      </c>
      <c r="X1477" s="5" t="e">
        <f>stat_prod_calc_test_venusaur[[#This Row],[Column1]]=stat_prod_calc_test_venusaur[[#This Row],[sg_gl_%sp]]</f>
        <v>#N/A</v>
      </c>
      <c r="Y1477" s="5">
        <f>stat_prod_calc_test_venusaur[[#This Row],[ul_stat_product]]/$L$66*100</f>
        <v>97.361562059669126</v>
      </c>
      <c r="Z1477" s="5" t="e">
        <f>INDEX(sgStats[gl_rank],MATCH(stat_prod_calc_test_venusaur[[#This Row],[iv_str]],sgStats[ul_iv_string],0))</f>
        <v>#N/A</v>
      </c>
      <c r="AA1477" s="5" t="e">
        <f>stat_prod_calc_test_venusaur[[#This Row],[sg_ul_rank]]=stat_prod_calc_test_venusaur[[#This Row],[ul_rank]]</f>
        <v>#N/A</v>
      </c>
      <c r="AB1477" s="5">
        <f>ROUND(stat_prod_calc_test_venusaur[[#This Row],[ul_stat_product]],1)</f>
        <v>3849.4</v>
      </c>
      <c r="AC1477" s="5" t="e">
        <f>INDEX(sgStats[ul_prod],MATCH(stat_prod_calc_test_venusaur[[#This Row],[iv_str]],sgStats[ul_iv_string],0))</f>
        <v>#N/A</v>
      </c>
    </row>
    <row r="1478" spans="1:29" x14ac:dyDescent="0.25">
      <c r="A1478" s="5" t="s">
        <v>36</v>
      </c>
      <c r="B1478" s="5" t="s">
        <v>3226</v>
      </c>
      <c r="C1478">
        <v>20.5</v>
      </c>
      <c r="D1478">
        <v>1468</v>
      </c>
      <c r="E1478">
        <v>123</v>
      </c>
      <c r="F1478">
        <v>1734.8209999999999</v>
      </c>
      <c r="G1478">
        <v>3190</v>
      </c>
      <c r="H1478">
        <v>22.1</v>
      </c>
      <c r="I1478">
        <v>39.5</v>
      </c>
      <c r="J1478">
        <v>2490</v>
      </c>
      <c r="K1478">
        <v>161</v>
      </c>
      <c r="L1478">
        <v>3849.3719999999998</v>
      </c>
      <c r="M1478">
        <v>1477</v>
      </c>
      <c r="N1478">
        <v>61.593000000000004</v>
      </c>
      <c r="O1478">
        <v>3</v>
      </c>
      <c r="P1478" t="e">
        <f>INDEX(sgStats[gl_rank],MATCH(stat_prod_calc_test_venusaur[[#This Row],[iv_str]],sgStats[gl_iv_string],0))</f>
        <v>#N/A</v>
      </c>
      <c r="Q1478" t="e">
        <f>stat_prod_calc_test_venusaur[[#This Row],[sg_gl_rank]]=stat_prod_calc_test_venusaur[[#This Row],[gl_rank]]</f>
        <v>#N/A</v>
      </c>
      <c r="R1478">
        <f>ROUND(stat_prod_calc_test_venusaur[[#This Row],[gl_stat_product]],1)</f>
        <v>1734.8</v>
      </c>
      <c r="S1478" s="6" t="e">
        <f>INDEX(sgStats[gl_prod],MATCH(stat_prod_calc_test_venusaur[[#This Row],[iv_str]],sgStats[gl_iv_string],0))</f>
        <v>#N/A</v>
      </c>
      <c r="T1478" s="5">
        <f>ROUND(stat_prod_calc_test_venusaur[[#This Row],[gl_percent_rank]],2)</f>
        <v>22.1</v>
      </c>
      <c r="U1478" s="5" t="e">
        <f>INDEX(sgStats[gl_percent_sp],MATCH(stat_prod_calc_test_venusaur[[#This Row],[iv_str]],sgStats[gl_iv_string],0))</f>
        <v>#N/A</v>
      </c>
      <c r="V1478" s="5" t="e">
        <f>stat_prod_calc_test_venusaur[[#This Row],[my_gl_%sp]]=stat_prod_calc_test_venusaur[[#This Row],[sg_gl_%sp]]</f>
        <v>#N/A</v>
      </c>
      <c r="W1478" s="5">
        <f>ROUND(stat_prod_calc_test_venusaur[[#This Row],[gl_stat_product]]/$F$2*100,2)</f>
        <v>94.97</v>
      </c>
      <c r="X1478" s="5" t="e">
        <f>stat_prod_calc_test_venusaur[[#This Row],[Column1]]=stat_prod_calc_test_venusaur[[#This Row],[sg_gl_%sp]]</f>
        <v>#N/A</v>
      </c>
      <c r="Y1478" s="5">
        <f>stat_prod_calc_test_venusaur[[#This Row],[ul_stat_product]]/$L$66*100</f>
        <v>97.361182668500888</v>
      </c>
      <c r="Z1478" s="5" t="e">
        <f>INDEX(sgStats[gl_rank],MATCH(stat_prod_calc_test_venusaur[[#This Row],[iv_str]],sgStats[ul_iv_string],0))</f>
        <v>#N/A</v>
      </c>
      <c r="AA1478" s="5" t="e">
        <f>stat_prod_calc_test_venusaur[[#This Row],[sg_ul_rank]]=stat_prod_calc_test_venusaur[[#This Row],[ul_rank]]</f>
        <v>#N/A</v>
      </c>
      <c r="AB1478" s="5">
        <f>ROUND(stat_prod_calc_test_venusaur[[#This Row],[ul_stat_product]],1)</f>
        <v>3849.4</v>
      </c>
      <c r="AC1478" s="5" t="e">
        <f>INDEX(sgStats[ul_prod],MATCH(stat_prod_calc_test_venusaur[[#This Row],[iv_str]],sgStats[ul_iv_string],0))</f>
        <v>#N/A</v>
      </c>
    </row>
    <row r="1479" spans="1:29" x14ac:dyDescent="0.25">
      <c r="A1479" s="5" t="s">
        <v>36</v>
      </c>
      <c r="B1479" s="5" t="s">
        <v>2253</v>
      </c>
      <c r="C1479">
        <v>21</v>
      </c>
      <c r="D1479">
        <v>1468</v>
      </c>
      <c r="E1479">
        <v>124</v>
      </c>
      <c r="F1479">
        <v>1756.4649999999999</v>
      </c>
      <c r="G1479">
        <v>2216</v>
      </c>
      <c r="H1479">
        <v>45.884999999999998</v>
      </c>
      <c r="I1479">
        <v>41</v>
      </c>
      <c r="J1479">
        <v>2477</v>
      </c>
      <c r="K1479">
        <v>161</v>
      </c>
      <c r="L1479">
        <v>3849.2809999999999</v>
      </c>
      <c r="M1479">
        <v>1478</v>
      </c>
      <c r="N1479">
        <v>61.566000000000003</v>
      </c>
      <c r="O1479">
        <v>3</v>
      </c>
      <c r="P1479" t="e">
        <f>INDEX(sgStats[gl_rank],MATCH(stat_prod_calc_test_venusaur[[#This Row],[iv_str]],sgStats[gl_iv_string],0))</f>
        <v>#N/A</v>
      </c>
      <c r="Q1479" t="e">
        <f>stat_prod_calc_test_venusaur[[#This Row],[sg_gl_rank]]=stat_prod_calc_test_venusaur[[#This Row],[gl_rank]]</f>
        <v>#N/A</v>
      </c>
      <c r="R1479">
        <f>ROUND(stat_prod_calc_test_venusaur[[#This Row],[gl_stat_product]],1)</f>
        <v>1756.5</v>
      </c>
      <c r="S1479" s="6" t="e">
        <f>INDEX(sgStats[gl_prod],MATCH(stat_prod_calc_test_venusaur[[#This Row],[iv_str]],sgStats[gl_iv_string],0))</f>
        <v>#N/A</v>
      </c>
      <c r="T1479" s="5">
        <f>ROUND(stat_prod_calc_test_venusaur[[#This Row],[gl_percent_rank]],2)</f>
        <v>45.89</v>
      </c>
      <c r="U1479" s="5" t="e">
        <f>INDEX(sgStats[gl_percent_sp],MATCH(stat_prod_calc_test_venusaur[[#This Row],[iv_str]],sgStats[gl_iv_string],0))</f>
        <v>#N/A</v>
      </c>
      <c r="V1479" s="5" t="e">
        <f>stat_prod_calc_test_venusaur[[#This Row],[my_gl_%sp]]=stat_prod_calc_test_venusaur[[#This Row],[sg_gl_%sp]]</f>
        <v>#N/A</v>
      </c>
      <c r="W1479" s="5">
        <f>ROUND(stat_prod_calc_test_venusaur[[#This Row],[gl_stat_product]]/$F$2*100,2)</f>
        <v>96.16</v>
      </c>
      <c r="X1479" s="5" t="e">
        <f>stat_prod_calc_test_venusaur[[#This Row],[Column1]]=stat_prod_calc_test_venusaur[[#This Row],[sg_gl_%sp]]</f>
        <v>#N/A</v>
      </c>
      <c r="Y1479" s="5">
        <f>stat_prod_calc_test_venusaur[[#This Row],[ul_stat_product]]/$L$66*100</f>
        <v>97.358881028746964</v>
      </c>
      <c r="Z1479" s="5" t="e">
        <f>INDEX(sgStats[gl_rank],MATCH(stat_prod_calc_test_venusaur[[#This Row],[iv_str]],sgStats[ul_iv_string],0))</f>
        <v>#N/A</v>
      </c>
      <c r="AA1479" s="5" t="e">
        <f>stat_prod_calc_test_venusaur[[#This Row],[sg_ul_rank]]=stat_prod_calc_test_venusaur[[#This Row],[ul_rank]]</f>
        <v>#N/A</v>
      </c>
      <c r="AB1479" s="5">
        <f>ROUND(stat_prod_calc_test_venusaur[[#This Row],[ul_stat_product]],1)</f>
        <v>3849.3</v>
      </c>
      <c r="AC1479" s="5" t="e">
        <f>INDEX(sgStats[ul_prod],MATCH(stat_prod_calc_test_venusaur[[#This Row],[iv_str]],sgStats[ul_iv_string],0))</f>
        <v>#N/A</v>
      </c>
    </row>
    <row r="1480" spans="1:29" x14ac:dyDescent="0.25">
      <c r="A1480" s="5" t="s">
        <v>36</v>
      </c>
      <c r="B1480" s="5" t="s">
        <v>2217</v>
      </c>
      <c r="C1480">
        <v>20.5</v>
      </c>
      <c r="D1480">
        <v>1484</v>
      </c>
      <c r="E1480">
        <v>116</v>
      </c>
      <c r="F1480">
        <v>1757.029</v>
      </c>
      <c r="G1480">
        <v>2181</v>
      </c>
      <c r="H1480">
        <v>46.74</v>
      </c>
      <c r="I1480">
        <v>39</v>
      </c>
      <c r="J1480">
        <v>2497</v>
      </c>
      <c r="K1480">
        <v>151</v>
      </c>
      <c r="L1480">
        <v>3849.2649999999999</v>
      </c>
      <c r="M1480">
        <v>1479</v>
      </c>
      <c r="N1480">
        <v>61.54</v>
      </c>
      <c r="O1480">
        <v>3</v>
      </c>
      <c r="P1480" t="e">
        <f>INDEX(sgStats[gl_rank],MATCH(stat_prod_calc_test_venusaur[[#This Row],[iv_str]],sgStats[gl_iv_string],0))</f>
        <v>#N/A</v>
      </c>
      <c r="Q1480" t="e">
        <f>stat_prod_calc_test_venusaur[[#This Row],[sg_gl_rank]]=stat_prod_calc_test_venusaur[[#This Row],[gl_rank]]</f>
        <v>#N/A</v>
      </c>
      <c r="R1480">
        <f>ROUND(stat_prod_calc_test_venusaur[[#This Row],[gl_stat_product]],1)</f>
        <v>1757</v>
      </c>
      <c r="S1480" s="6" t="e">
        <f>INDEX(sgStats[gl_prod],MATCH(stat_prod_calc_test_venusaur[[#This Row],[iv_str]],sgStats[gl_iv_string],0))</f>
        <v>#N/A</v>
      </c>
      <c r="T1480" s="5">
        <f>ROUND(stat_prod_calc_test_venusaur[[#This Row],[gl_percent_rank]],2)</f>
        <v>46.74</v>
      </c>
      <c r="U1480" s="5" t="e">
        <f>INDEX(sgStats[gl_percent_sp],MATCH(stat_prod_calc_test_venusaur[[#This Row],[iv_str]],sgStats[gl_iv_string],0))</f>
        <v>#N/A</v>
      </c>
      <c r="V1480" s="5" t="e">
        <f>stat_prod_calc_test_venusaur[[#This Row],[my_gl_%sp]]=stat_prod_calc_test_venusaur[[#This Row],[sg_gl_%sp]]</f>
        <v>#N/A</v>
      </c>
      <c r="W1480" s="5">
        <f>ROUND(stat_prod_calc_test_venusaur[[#This Row],[gl_stat_product]]/$F$2*100,2)</f>
        <v>96.19</v>
      </c>
      <c r="X1480" s="5" t="e">
        <f>stat_prod_calc_test_venusaur[[#This Row],[Column1]]=stat_prod_calc_test_venusaur[[#This Row],[sg_gl_%sp]]</f>
        <v>#N/A</v>
      </c>
      <c r="Y1480" s="5">
        <f>stat_prod_calc_test_venusaur[[#This Row],[ul_stat_product]]/$L$66*100</f>
        <v>97.358476344834202</v>
      </c>
      <c r="Z1480" s="5" t="e">
        <f>INDEX(sgStats[gl_rank],MATCH(stat_prod_calc_test_venusaur[[#This Row],[iv_str]],sgStats[ul_iv_string],0))</f>
        <v>#N/A</v>
      </c>
      <c r="AA1480" s="5" t="e">
        <f>stat_prod_calc_test_venusaur[[#This Row],[sg_ul_rank]]=stat_prod_calc_test_venusaur[[#This Row],[ul_rank]]</f>
        <v>#N/A</v>
      </c>
      <c r="AB1480" s="5">
        <f>ROUND(stat_prod_calc_test_venusaur[[#This Row],[ul_stat_product]],1)</f>
        <v>3849.3</v>
      </c>
      <c r="AC1480" s="5" t="e">
        <f>INDEX(sgStats[ul_prod],MATCH(stat_prod_calc_test_venusaur[[#This Row],[iv_str]],sgStats[ul_iv_string],0))</f>
        <v>#N/A</v>
      </c>
    </row>
    <row r="1481" spans="1:29" x14ac:dyDescent="0.25">
      <c r="A1481" s="5" t="s">
        <v>36</v>
      </c>
      <c r="B1481" s="5" t="s">
        <v>1516</v>
      </c>
      <c r="C1481">
        <v>21</v>
      </c>
      <c r="D1481">
        <v>1490</v>
      </c>
      <c r="E1481">
        <v>122</v>
      </c>
      <c r="F1481">
        <v>1772.0239999999999</v>
      </c>
      <c r="G1481">
        <v>1480</v>
      </c>
      <c r="H1481">
        <v>63.883000000000003</v>
      </c>
      <c r="I1481">
        <v>40.5</v>
      </c>
      <c r="J1481">
        <v>2499</v>
      </c>
      <c r="K1481">
        <v>158</v>
      </c>
      <c r="L1481">
        <v>3849.2179999999998</v>
      </c>
      <c r="M1481">
        <v>1480</v>
      </c>
      <c r="N1481">
        <v>61.514000000000003</v>
      </c>
      <c r="O1481">
        <v>3</v>
      </c>
      <c r="P1481" t="e">
        <f>INDEX(sgStats[gl_rank],MATCH(stat_prod_calc_test_venusaur[[#This Row],[iv_str]],sgStats[gl_iv_string],0))</f>
        <v>#N/A</v>
      </c>
      <c r="Q1481" t="e">
        <f>stat_prod_calc_test_venusaur[[#This Row],[sg_gl_rank]]=stat_prod_calc_test_venusaur[[#This Row],[gl_rank]]</f>
        <v>#N/A</v>
      </c>
      <c r="R1481">
        <f>ROUND(stat_prod_calc_test_venusaur[[#This Row],[gl_stat_product]],1)</f>
        <v>1772</v>
      </c>
      <c r="S1481" s="6" t="e">
        <f>INDEX(sgStats[gl_prod],MATCH(stat_prod_calc_test_venusaur[[#This Row],[iv_str]],sgStats[gl_iv_string],0))</f>
        <v>#N/A</v>
      </c>
      <c r="T1481" s="5">
        <f>ROUND(stat_prod_calc_test_venusaur[[#This Row],[gl_percent_rank]],2)</f>
        <v>63.88</v>
      </c>
      <c r="U1481" s="5" t="e">
        <f>INDEX(sgStats[gl_percent_sp],MATCH(stat_prod_calc_test_venusaur[[#This Row],[iv_str]],sgStats[gl_iv_string],0))</f>
        <v>#N/A</v>
      </c>
      <c r="V1481" s="5" t="e">
        <f>stat_prod_calc_test_venusaur[[#This Row],[my_gl_%sp]]=stat_prod_calc_test_venusaur[[#This Row],[sg_gl_%sp]]</f>
        <v>#N/A</v>
      </c>
      <c r="W1481" s="5">
        <f>ROUND(stat_prod_calc_test_venusaur[[#This Row],[gl_stat_product]]/$F$2*100,2)</f>
        <v>97.01</v>
      </c>
      <c r="X1481" s="5" t="e">
        <f>stat_prod_calc_test_venusaur[[#This Row],[Column1]]=stat_prod_calc_test_venusaur[[#This Row],[sg_gl_%sp]]</f>
        <v>#N/A</v>
      </c>
      <c r="Y1481" s="5">
        <f>stat_prod_calc_test_venusaur[[#This Row],[ul_stat_product]]/$L$66*100</f>
        <v>97.35728758584041</v>
      </c>
      <c r="Z1481" s="5" t="e">
        <f>INDEX(sgStats[gl_rank],MATCH(stat_prod_calc_test_venusaur[[#This Row],[iv_str]],sgStats[ul_iv_string],0))</f>
        <v>#N/A</v>
      </c>
      <c r="AA1481" s="5" t="e">
        <f>stat_prod_calc_test_venusaur[[#This Row],[sg_ul_rank]]=stat_prod_calc_test_venusaur[[#This Row],[ul_rank]]</f>
        <v>#N/A</v>
      </c>
      <c r="AB1481" s="5">
        <f>ROUND(stat_prod_calc_test_venusaur[[#This Row],[ul_stat_product]],1)</f>
        <v>3849.2</v>
      </c>
      <c r="AC1481" s="5" t="e">
        <f>INDEX(sgStats[ul_prod],MATCH(stat_prod_calc_test_venusaur[[#This Row],[iv_str]],sgStats[ul_iv_string],0))</f>
        <v>#N/A</v>
      </c>
    </row>
    <row r="1482" spans="1:29" x14ac:dyDescent="0.25">
      <c r="A1482" s="5" t="s">
        <v>36</v>
      </c>
      <c r="B1482" s="5" t="s">
        <v>902</v>
      </c>
      <c r="C1482">
        <v>21</v>
      </c>
      <c r="D1482">
        <v>1497</v>
      </c>
      <c r="E1482">
        <v>123</v>
      </c>
      <c r="F1482">
        <v>1786.549</v>
      </c>
      <c r="G1482">
        <v>866</v>
      </c>
      <c r="H1482">
        <v>78.852000000000004</v>
      </c>
      <c r="I1482">
        <v>40</v>
      </c>
      <c r="J1482">
        <v>2496</v>
      </c>
      <c r="K1482">
        <v>159</v>
      </c>
      <c r="L1482">
        <v>3849.15</v>
      </c>
      <c r="M1482">
        <v>1481</v>
      </c>
      <c r="N1482">
        <v>61.488</v>
      </c>
      <c r="O1482">
        <v>3</v>
      </c>
      <c r="P1482" t="e">
        <f>INDEX(sgStats[gl_rank],MATCH(stat_prod_calc_test_venusaur[[#This Row],[iv_str]],sgStats[gl_iv_string],0))</f>
        <v>#N/A</v>
      </c>
      <c r="Q1482" t="e">
        <f>stat_prod_calc_test_venusaur[[#This Row],[sg_gl_rank]]=stat_prod_calc_test_venusaur[[#This Row],[gl_rank]]</f>
        <v>#N/A</v>
      </c>
      <c r="R1482">
        <f>ROUND(stat_prod_calc_test_venusaur[[#This Row],[gl_stat_product]],1)</f>
        <v>1786.5</v>
      </c>
      <c r="S1482" s="6" t="e">
        <f>INDEX(sgStats[gl_prod],MATCH(stat_prod_calc_test_venusaur[[#This Row],[iv_str]],sgStats[gl_iv_string],0))</f>
        <v>#N/A</v>
      </c>
      <c r="T1482" s="5">
        <f>ROUND(stat_prod_calc_test_venusaur[[#This Row],[gl_percent_rank]],2)</f>
        <v>78.849999999999994</v>
      </c>
      <c r="U1482" s="5" t="e">
        <f>INDEX(sgStats[gl_percent_sp],MATCH(stat_prod_calc_test_venusaur[[#This Row],[iv_str]],sgStats[gl_iv_string],0))</f>
        <v>#N/A</v>
      </c>
      <c r="V1482" s="5" t="e">
        <f>stat_prod_calc_test_venusaur[[#This Row],[my_gl_%sp]]=stat_prod_calc_test_venusaur[[#This Row],[sg_gl_%sp]]</f>
        <v>#N/A</v>
      </c>
      <c r="W1482" s="5">
        <f>ROUND(stat_prod_calc_test_venusaur[[#This Row],[gl_stat_product]]/$F$2*100,2)</f>
        <v>97.81</v>
      </c>
      <c r="X1482" s="5" t="e">
        <f>stat_prod_calc_test_venusaur[[#This Row],[Column1]]=stat_prod_calc_test_venusaur[[#This Row],[sg_gl_%sp]]</f>
        <v>#N/A</v>
      </c>
      <c r="Y1482" s="5">
        <f>stat_prod_calc_test_venusaur[[#This Row],[ul_stat_product]]/$L$66*100</f>
        <v>97.355567679211106</v>
      </c>
      <c r="Z1482" s="5" t="e">
        <f>INDEX(sgStats[gl_rank],MATCH(stat_prod_calc_test_venusaur[[#This Row],[iv_str]],sgStats[ul_iv_string],0))</f>
        <v>#N/A</v>
      </c>
      <c r="AA1482" s="5" t="e">
        <f>stat_prod_calc_test_venusaur[[#This Row],[sg_ul_rank]]=stat_prod_calc_test_venusaur[[#This Row],[ul_rank]]</f>
        <v>#N/A</v>
      </c>
      <c r="AB1482" s="5">
        <f>ROUND(stat_prod_calc_test_venusaur[[#This Row],[ul_stat_product]],1)</f>
        <v>3849.2</v>
      </c>
      <c r="AC1482" s="5" t="e">
        <f>INDEX(sgStats[ul_prod],MATCH(stat_prod_calc_test_venusaur[[#This Row],[iv_str]],sgStats[ul_iv_string],0))</f>
        <v>#N/A</v>
      </c>
    </row>
    <row r="1483" spans="1:29" x14ac:dyDescent="0.25">
      <c r="A1483" s="5" t="s">
        <v>36</v>
      </c>
      <c r="B1483" s="5" t="s">
        <v>1955</v>
      </c>
      <c r="C1483">
        <v>19.5</v>
      </c>
      <c r="D1483">
        <v>1479</v>
      </c>
      <c r="E1483">
        <v>120</v>
      </c>
      <c r="F1483">
        <v>1762.86</v>
      </c>
      <c r="G1483">
        <v>1919</v>
      </c>
      <c r="H1483">
        <v>53.137999999999998</v>
      </c>
      <c r="I1483">
        <v>35.5</v>
      </c>
      <c r="J1483">
        <v>2485</v>
      </c>
      <c r="K1483">
        <v>156</v>
      </c>
      <c r="L1483">
        <v>3849.12</v>
      </c>
      <c r="M1483">
        <v>1482</v>
      </c>
      <c r="N1483">
        <v>61.462000000000003</v>
      </c>
      <c r="O1483">
        <v>3</v>
      </c>
      <c r="P1483" t="e">
        <f>INDEX(sgStats[gl_rank],MATCH(stat_prod_calc_test_venusaur[[#This Row],[iv_str]],sgStats[gl_iv_string],0))</f>
        <v>#N/A</v>
      </c>
      <c r="Q1483" t="e">
        <f>stat_prod_calc_test_venusaur[[#This Row],[sg_gl_rank]]=stat_prod_calc_test_venusaur[[#This Row],[gl_rank]]</f>
        <v>#N/A</v>
      </c>
      <c r="R1483">
        <f>ROUND(stat_prod_calc_test_venusaur[[#This Row],[gl_stat_product]],1)</f>
        <v>1762.9</v>
      </c>
      <c r="S1483" s="6" t="e">
        <f>INDEX(sgStats[gl_prod],MATCH(stat_prod_calc_test_venusaur[[#This Row],[iv_str]],sgStats[gl_iv_string],0))</f>
        <v>#N/A</v>
      </c>
      <c r="T1483" s="5">
        <f>ROUND(stat_prod_calc_test_venusaur[[#This Row],[gl_percent_rank]],2)</f>
        <v>53.14</v>
      </c>
      <c r="U1483" s="5" t="e">
        <f>INDEX(sgStats[gl_percent_sp],MATCH(stat_prod_calc_test_venusaur[[#This Row],[iv_str]],sgStats[gl_iv_string],0))</f>
        <v>#N/A</v>
      </c>
      <c r="V1483" s="5" t="e">
        <f>stat_prod_calc_test_venusaur[[#This Row],[my_gl_%sp]]=stat_prod_calc_test_venusaur[[#This Row],[sg_gl_%sp]]</f>
        <v>#N/A</v>
      </c>
      <c r="W1483" s="5">
        <f>ROUND(stat_prod_calc_test_venusaur[[#This Row],[gl_stat_product]]/$F$2*100,2)</f>
        <v>96.51</v>
      </c>
      <c r="X1483" s="5" t="e">
        <f>stat_prod_calc_test_venusaur[[#This Row],[Column1]]=stat_prod_calc_test_venusaur[[#This Row],[sg_gl_%sp]]</f>
        <v>#N/A</v>
      </c>
      <c r="Y1483" s="5">
        <f>stat_prod_calc_test_venusaur[[#This Row],[ul_stat_product]]/$L$66*100</f>
        <v>97.354808896874644</v>
      </c>
      <c r="Z1483" s="5" t="e">
        <f>INDEX(sgStats[gl_rank],MATCH(stat_prod_calc_test_venusaur[[#This Row],[iv_str]],sgStats[ul_iv_string],0))</f>
        <v>#N/A</v>
      </c>
      <c r="AA1483" s="5" t="e">
        <f>stat_prod_calc_test_venusaur[[#This Row],[sg_ul_rank]]=stat_prod_calc_test_venusaur[[#This Row],[ul_rank]]</f>
        <v>#N/A</v>
      </c>
      <c r="AB1483" s="5">
        <f>ROUND(stat_prod_calc_test_venusaur[[#This Row],[ul_stat_product]],1)</f>
        <v>3849.1</v>
      </c>
      <c r="AC1483" s="5" t="e">
        <f>INDEX(sgStats[ul_prod],MATCH(stat_prod_calc_test_venusaur[[#This Row],[iv_str]],sgStats[ul_iv_string],0))</f>
        <v>#N/A</v>
      </c>
    </row>
    <row r="1484" spans="1:29" x14ac:dyDescent="0.25">
      <c r="A1484" s="5" t="s">
        <v>36</v>
      </c>
      <c r="B1484" s="5" t="s">
        <v>1565</v>
      </c>
      <c r="C1484">
        <v>20.5</v>
      </c>
      <c r="D1484">
        <v>1487</v>
      </c>
      <c r="E1484">
        <v>123</v>
      </c>
      <c r="F1484">
        <v>1770.9970000000001</v>
      </c>
      <c r="G1484">
        <v>1529</v>
      </c>
      <c r="H1484">
        <v>62.661999999999999</v>
      </c>
      <c r="I1484">
        <v>38.5</v>
      </c>
      <c r="J1484">
        <v>2485</v>
      </c>
      <c r="K1484">
        <v>160</v>
      </c>
      <c r="L1484">
        <v>3849.0659999999998</v>
      </c>
      <c r="M1484">
        <v>1483</v>
      </c>
      <c r="N1484">
        <v>61.436</v>
      </c>
      <c r="O1484">
        <v>3</v>
      </c>
      <c r="P1484" t="e">
        <f>INDEX(sgStats[gl_rank],MATCH(stat_prod_calc_test_venusaur[[#This Row],[iv_str]],sgStats[gl_iv_string],0))</f>
        <v>#N/A</v>
      </c>
      <c r="Q1484" t="e">
        <f>stat_prod_calc_test_venusaur[[#This Row],[sg_gl_rank]]=stat_prod_calc_test_venusaur[[#This Row],[gl_rank]]</f>
        <v>#N/A</v>
      </c>
      <c r="R1484">
        <f>ROUND(stat_prod_calc_test_venusaur[[#This Row],[gl_stat_product]],1)</f>
        <v>1771</v>
      </c>
      <c r="S1484" s="6" t="e">
        <f>INDEX(sgStats[gl_prod],MATCH(stat_prod_calc_test_venusaur[[#This Row],[iv_str]],sgStats[gl_iv_string],0))</f>
        <v>#N/A</v>
      </c>
      <c r="T1484" s="5">
        <f>ROUND(stat_prod_calc_test_venusaur[[#This Row],[gl_percent_rank]],2)</f>
        <v>62.66</v>
      </c>
      <c r="U1484" s="5" t="e">
        <f>INDEX(sgStats[gl_percent_sp],MATCH(stat_prod_calc_test_venusaur[[#This Row],[iv_str]],sgStats[gl_iv_string],0))</f>
        <v>#N/A</v>
      </c>
      <c r="V1484" s="5" t="e">
        <f>stat_prod_calc_test_venusaur[[#This Row],[my_gl_%sp]]=stat_prod_calc_test_venusaur[[#This Row],[sg_gl_%sp]]</f>
        <v>#N/A</v>
      </c>
      <c r="W1484" s="5">
        <f>ROUND(stat_prod_calc_test_venusaur[[#This Row],[gl_stat_product]]/$F$2*100,2)</f>
        <v>96.96</v>
      </c>
      <c r="X1484" s="5" t="e">
        <f>stat_prod_calc_test_venusaur[[#This Row],[Column1]]=stat_prod_calc_test_venusaur[[#This Row],[sg_gl_%sp]]</f>
        <v>#N/A</v>
      </c>
      <c r="Y1484" s="5">
        <f>stat_prod_calc_test_venusaur[[#This Row],[ul_stat_product]]/$L$66*100</f>
        <v>97.353443088669025</v>
      </c>
      <c r="Z1484" s="5" t="e">
        <f>INDEX(sgStats[gl_rank],MATCH(stat_prod_calc_test_venusaur[[#This Row],[iv_str]],sgStats[ul_iv_string],0))</f>
        <v>#N/A</v>
      </c>
      <c r="AA1484" s="5" t="e">
        <f>stat_prod_calc_test_venusaur[[#This Row],[sg_ul_rank]]=stat_prod_calc_test_venusaur[[#This Row],[ul_rank]]</f>
        <v>#N/A</v>
      </c>
      <c r="AB1484" s="5">
        <f>ROUND(stat_prod_calc_test_venusaur[[#This Row],[ul_stat_product]],1)</f>
        <v>3849.1</v>
      </c>
      <c r="AC1484" s="5" t="e">
        <f>INDEX(sgStats[ul_prod],MATCH(stat_prod_calc_test_venusaur[[#This Row],[iv_str]],sgStats[ul_iv_string],0))</f>
        <v>#N/A</v>
      </c>
    </row>
    <row r="1485" spans="1:29" x14ac:dyDescent="0.25">
      <c r="A1485" s="5" t="s">
        <v>36</v>
      </c>
      <c r="B1485" s="5" t="s">
        <v>2726</v>
      </c>
      <c r="C1485">
        <v>20.5</v>
      </c>
      <c r="D1485">
        <v>1466</v>
      </c>
      <c r="E1485">
        <v>120</v>
      </c>
      <c r="F1485">
        <v>1746.59</v>
      </c>
      <c r="G1485">
        <v>2687</v>
      </c>
      <c r="H1485">
        <v>34.335000000000001</v>
      </c>
      <c r="I1485">
        <v>39.5</v>
      </c>
      <c r="J1485">
        <v>2486</v>
      </c>
      <c r="K1485">
        <v>156</v>
      </c>
      <c r="L1485">
        <v>3849.0070000000001</v>
      </c>
      <c r="M1485">
        <v>1484</v>
      </c>
      <c r="N1485">
        <v>61.41</v>
      </c>
      <c r="O1485">
        <v>3</v>
      </c>
      <c r="P1485" t="e">
        <f>INDEX(sgStats[gl_rank],MATCH(stat_prod_calc_test_venusaur[[#This Row],[iv_str]],sgStats[gl_iv_string],0))</f>
        <v>#N/A</v>
      </c>
      <c r="Q1485" t="e">
        <f>stat_prod_calc_test_venusaur[[#This Row],[sg_gl_rank]]=stat_prod_calc_test_venusaur[[#This Row],[gl_rank]]</f>
        <v>#N/A</v>
      </c>
      <c r="R1485">
        <f>ROUND(stat_prod_calc_test_venusaur[[#This Row],[gl_stat_product]],1)</f>
        <v>1746.6</v>
      </c>
      <c r="S1485" s="6" t="e">
        <f>INDEX(sgStats[gl_prod],MATCH(stat_prod_calc_test_venusaur[[#This Row],[iv_str]],sgStats[gl_iv_string],0))</f>
        <v>#N/A</v>
      </c>
      <c r="T1485" s="5">
        <f>ROUND(stat_prod_calc_test_venusaur[[#This Row],[gl_percent_rank]],2)</f>
        <v>34.340000000000003</v>
      </c>
      <c r="U1485" s="5" t="e">
        <f>INDEX(sgStats[gl_percent_sp],MATCH(stat_prod_calc_test_venusaur[[#This Row],[iv_str]],sgStats[gl_iv_string],0))</f>
        <v>#N/A</v>
      </c>
      <c r="V1485" s="5" t="e">
        <f>stat_prod_calc_test_venusaur[[#This Row],[my_gl_%sp]]=stat_prod_calc_test_venusaur[[#This Row],[sg_gl_%sp]]</f>
        <v>#N/A</v>
      </c>
      <c r="W1485" s="5">
        <f>ROUND(stat_prod_calc_test_venusaur[[#This Row],[gl_stat_product]]/$F$2*100,2)</f>
        <v>95.62</v>
      </c>
      <c r="X1485" s="5" t="e">
        <f>stat_prod_calc_test_venusaur[[#This Row],[Column1]]=stat_prod_calc_test_venusaur[[#This Row],[sg_gl_%sp]]</f>
        <v>#N/A</v>
      </c>
      <c r="Y1485" s="5">
        <f>stat_prod_calc_test_venusaur[[#This Row],[ul_stat_product]]/$L$66*100</f>
        <v>97.351950816740668</v>
      </c>
      <c r="Z1485" s="5" t="e">
        <f>INDEX(sgStats[gl_rank],MATCH(stat_prod_calc_test_venusaur[[#This Row],[iv_str]],sgStats[ul_iv_string],0))</f>
        <v>#N/A</v>
      </c>
      <c r="AA1485" s="5" t="e">
        <f>stat_prod_calc_test_venusaur[[#This Row],[sg_ul_rank]]=stat_prod_calc_test_venusaur[[#This Row],[ul_rank]]</f>
        <v>#N/A</v>
      </c>
      <c r="AB1485" s="5">
        <f>ROUND(stat_prod_calc_test_venusaur[[#This Row],[ul_stat_product]],1)</f>
        <v>3849</v>
      </c>
      <c r="AC1485" s="5" t="e">
        <f>INDEX(sgStats[ul_prod],MATCH(stat_prod_calc_test_venusaur[[#This Row],[iv_str]],sgStats[ul_iv_string],0))</f>
        <v>#N/A</v>
      </c>
    </row>
    <row r="1486" spans="1:29" x14ac:dyDescent="0.25">
      <c r="A1486" s="5" t="s">
        <v>36</v>
      </c>
      <c r="B1486" s="5" t="s">
        <v>1348</v>
      </c>
      <c r="C1486">
        <v>20</v>
      </c>
      <c r="D1486">
        <v>1488</v>
      </c>
      <c r="E1486">
        <v>119</v>
      </c>
      <c r="F1486">
        <v>1775.566</v>
      </c>
      <c r="G1486">
        <v>1310</v>
      </c>
      <c r="H1486">
        <v>67.984999999999999</v>
      </c>
      <c r="I1486">
        <v>37</v>
      </c>
      <c r="J1486">
        <v>2493</v>
      </c>
      <c r="K1486">
        <v>154</v>
      </c>
      <c r="L1486">
        <v>3849.0059999999999</v>
      </c>
      <c r="M1486">
        <v>1485</v>
      </c>
      <c r="N1486">
        <v>61.384</v>
      </c>
      <c r="O1486">
        <v>3</v>
      </c>
      <c r="P1486" t="e">
        <f>INDEX(sgStats[gl_rank],MATCH(stat_prod_calc_test_venusaur[[#This Row],[iv_str]],sgStats[gl_iv_string],0))</f>
        <v>#N/A</v>
      </c>
      <c r="Q1486" t="e">
        <f>stat_prod_calc_test_venusaur[[#This Row],[sg_gl_rank]]=stat_prod_calc_test_venusaur[[#This Row],[gl_rank]]</f>
        <v>#N/A</v>
      </c>
      <c r="R1486">
        <f>ROUND(stat_prod_calc_test_venusaur[[#This Row],[gl_stat_product]],1)</f>
        <v>1775.6</v>
      </c>
      <c r="S1486" s="6" t="e">
        <f>INDEX(sgStats[gl_prod],MATCH(stat_prod_calc_test_venusaur[[#This Row],[iv_str]],sgStats[gl_iv_string],0))</f>
        <v>#N/A</v>
      </c>
      <c r="T1486" s="5">
        <f>ROUND(stat_prod_calc_test_venusaur[[#This Row],[gl_percent_rank]],2)</f>
        <v>67.989999999999995</v>
      </c>
      <c r="U1486" s="5" t="e">
        <f>INDEX(sgStats[gl_percent_sp],MATCH(stat_prod_calc_test_venusaur[[#This Row],[iv_str]],sgStats[gl_iv_string],0))</f>
        <v>#N/A</v>
      </c>
      <c r="V1486" s="5" t="e">
        <f>stat_prod_calc_test_venusaur[[#This Row],[my_gl_%sp]]=stat_prod_calc_test_venusaur[[#This Row],[sg_gl_%sp]]</f>
        <v>#N/A</v>
      </c>
      <c r="W1486" s="5">
        <f>ROUND(stat_prod_calc_test_venusaur[[#This Row],[gl_stat_product]]/$F$2*100,2)</f>
        <v>97.21</v>
      </c>
      <c r="X1486" s="5" t="e">
        <f>stat_prod_calc_test_venusaur[[#This Row],[Column1]]=stat_prod_calc_test_venusaur[[#This Row],[sg_gl_%sp]]</f>
        <v>#N/A</v>
      </c>
      <c r="Y1486" s="5">
        <f>stat_prod_calc_test_venusaur[[#This Row],[ul_stat_product]]/$L$66*100</f>
        <v>97.351925523996101</v>
      </c>
      <c r="Z1486" s="5" t="e">
        <f>INDEX(sgStats[gl_rank],MATCH(stat_prod_calc_test_venusaur[[#This Row],[iv_str]],sgStats[ul_iv_string],0))</f>
        <v>#N/A</v>
      </c>
      <c r="AA1486" s="5" t="e">
        <f>stat_prod_calc_test_venusaur[[#This Row],[sg_ul_rank]]=stat_prod_calc_test_venusaur[[#This Row],[ul_rank]]</f>
        <v>#N/A</v>
      </c>
      <c r="AB1486" s="5">
        <f>ROUND(stat_prod_calc_test_venusaur[[#This Row],[ul_stat_product]],1)</f>
        <v>3849</v>
      </c>
      <c r="AC1486" s="5" t="e">
        <f>INDEX(sgStats[ul_prod],MATCH(stat_prod_calc_test_venusaur[[#This Row],[iv_str]],sgStats[ul_iv_string],0))</f>
        <v>#N/A</v>
      </c>
    </row>
    <row r="1487" spans="1:29" x14ac:dyDescent="0.25">
      <c r="A1487" s="5" t="s">
        <v>36</v>
      </c>
      <c r="B1487" s="5" t="s">
        <v>3230</v>
      </c>
      <c r="C1487">
        <v>20</v>
      </c>
      <c r="D1487">
        <v>1466</v>
      </c>
      <c r="E1487">
        <v>118</v>
      </c>
      <c r="F1487">
        <v>1734.7460000000001</v>
      </c>
      <c r="G1487">
        <v>3192</v>
      </c>
      <c r="H1487">
        <v>22.027000000000001</v>
      </c>
      <c r="I1487">
        <v>38</v>
      </c>
      <c r="J1487">
        <v>2493</v>
      </c>
      <c r="K1487">
        <v>154</v>
      </c>
      <c r="L1487">
        <v>3848.9659999999999</v>
      </c>
      <c r="M1487">
        <v>1486</v>
      </c>
      <c r="N1487">
        <v>61.357999999999997</v>
      </c>
      <c r="O1487">
        <v>3</v>
      </c>
      <c r="P1487" t="e">
        <f>INDEX(sgStats[gl_rank],MATCH(stat_prod_calc_test_venusaur[[#This Row],[iv_str]],sgStats[gl_iv_string],0))</f>
        <v>#N/A</v>
      </c>
      <c r="Q1487" t="e">
        <f>stat_prod_calc_test_venusaur[[#This Row],[sg_gl_rank]]=stat_prod_calc_test_venusaur[[#This Row],[gl_rank]]</f>
        <v>#N/A</v>
      </c>
      <c r="R1487">
        <f>ROUND(stat_prod_calc_test_venusaur[[#This Row],[gl_stat_product]],1)</f>
        <v>1734.7</v>
      </c>
      <c r="S1487" s="6" t="e">
        <f>INDEX(sgStats[gl_prod],MATCH(stat_prod_calc_test_venusaur[[#This Row],[iv_str]],sgStats[gl_iv_string],0))</f>
        <v>#N/A</v>
      </c>
      <c r="T1487" s="5">
        <f>ROUND(stat_prod_calc_test_venusaur[[#This Row],[gl_percent_rank]],2)</f>
        <v>22.03</v>
      </c>
      <c r="U1487" s="5" t="e">
        <f>INDEX(sgStats[gl_percent_sp],MATCH(stat_prod_calc_test_venusaur[[#This Row],[iv_str]],sgStats[gl_iv_string],0))</f>
        <v>#N/A</v>
      </c>
      <c r="V1487" s="5" t="e">
        <f>stat_prod_calc_test_venusaur[[#This Row],[my_gl_%sp]]=stat_prod_calc_test_venusaur[[#This Row],[sg_gl_%sp]]</f>
        <v>#N/A</v>
      </c>
      <c r="W1487" s="5">
        <f>ROUND(stat_prod_calc_test_venusaur[[#This Row],[gl_stat_product]]/$F$2*100,2)</f>
        <v>94.97</v>
      </c>
      <c r="X1487" s="5" t="e">
        <f>stat_prod_calc_test_venusaur[[#This Row],[Column1]]=stat_prod_calc_test_venusaur[[#This Row],[sg_gl_%sp]]</f>
        <v>#N/A</v>
      </c>
      <c r="Y1487" s="5">
        <f>stat_prod_calc_test_venusaur[[#This Row],[ul_stat_product]]/$L$66*100</f>
        <v>97.350913814214167</v>
      </c>
      <c r="Z1487" s="5" t="e">
        <f>INDEX(sgStats[gl_rank],MATCH(stat_prod_calc_test_venusaur[[#This Row],[iv_str]],sgStats[ul_iv_string],0))</f>
        <v>#N/A</v>
      </c>
      <c r="AA1487" s="5" t="e">
        <f>stat_prod_calc_test_venusaur[[#This Row],[sg_ul_rank]]=stat_prod_calc_test_venusaur[[#This Row],[ul_rank]]</f>
        <v>#N/A</v>
      </c>
      <c r="AB1487" s="5">
        <f>ROUND(stat_prod_calc_test_venusaur[[#This Row],[ul_stat_product]],1)</f>
        <v>3849</v>
      </c>
      <c r="AC1487" s="5" t="e">
        <f>INDEX(sgStats[ul_prod],MATCH(stat_prod_calc_test_venusaur[[#This Row],[iv_str]],sgStats[ul_iv_string],0))</f>
        <v>#N/A</v>
      </c>
    </row>
    <row r="1488" spans="1:29" x14ac:dyDescent="0.25">
      <c r="A1488" s="5" t="s">
        <v>36</v>
      </c>
      <c r="B1488" s="5" t="s">
        <v>1717</v>
      </c>
      <c r="C1488">
        <v>19.5</v>
      </c>
      <c r="D1488">
        <v>1486</v>
      </c>
      <c r="E1488">
        <v>118</v>
      </c>
      <c r="F1488">
        <v>1767.395</v>
      </c>
      <c r="G1488">
        <v>1681</v>
      </c>
      <c r="H1488">
        <v>58.973999999999997</v>
      </c>
      <c r="I1488">
        <v>35.5</v>
      </c>
      <c r="J1488">
        <v>2497</v>
      </c>
      <c r="K1488">
        <v>153</v>
      </c>
      <c r="L1488">
        <v>3848.9580000000001</v>
      </c>
      <c r="M1488">
        <v>1487</v>
      </c>
      <c r="N1488">
        <v>61.332000000000001</v>
      </c>
      <c r="O1488">
        <v>3</v>
      </c>
      <c r="P1488" t="e">
        <f>INDEX(sgStats[gl_rank],MATCH(stat_prod_calc_test_venusaur[[#This Row],[iv_str]],sgStats[gl_iv_string],0))</f>
        <v>#N/A</v>
      </c>
      <c r="Q1488" t="e">
        <f>stat_prod_calc_test_venusaur[[#This Row],[sg_gl_rank]]=stat_prod_calc_test_venusaur[[#This Row],[gl_rank]]</f>
        <v>#N/A</v>
      </c>
      <c r="R1488">
        <f>ROUND(stat_prod_calc_test_venusaur[[#This Row],[gl_stat_product]],1)</f>
        <v>1767.4</v>
      </c>
      <c r="S1488" s="6" t="e">
        <f>INDEX(sgStats[gl_prod],MATCH(stat_prod_calc_test_venusaur[[#This Row],[iv_str]],sgStats[gl_iv_string],0))</f>
        <v>#N/A</v>
      </c>
      <c r="T1488" s="5">
        <f>ROUND(stat_prod_calc_test_venusaur[[#This Row],[gl_percent_rank]],2)</f>
        <v>58.97</v>
      </c>
      <c r="U1488" s="5" t="e">
        <f>INDEX(sgStats[gl_percent_sp],MATCH(stat_prod_calc_test_venusaur[[#This Row],[iv_str]],sgStats[gl_iv_string],0))</f>
        <v>#N/A</v>
      </c>
      <c r="V1488" s="5" t="e">
        <f>stat_prod_calc_test_venusaur[[#This Row],[my_gl_%sp]]=stat_prod_calc_test_venusaur[[#This Row],[sg_gl_%sp]]</f>
        <v>#N/A</v>
      </c>
      <c r="W1488" s="5">
        <f>ROUND(stat_prod_calc_test_venusaur[[#This Row],[gl_stat_product]]/$F$2*100,2)</f>
        <v>96.76</v>
      </c>
      <c r="X1488" s="5" t="e">
        <f>stat_prod_calc_test_venusaur[[#This Row],[Column1]]=stat_prod_calc_test_venusaur[[#This Row],[sg_gl_%sp]]</f>
        <v>#N/A</v>
      </c>
      <c r="Y1488" s="5">
        <f>stat_prod_calc_test_venusaur[[#This Row],[ul_stat_product]]/$L$66*100</f>
        <v>97.350711472257785</v>
      </c>
      <c r="Z1488" s="5" t="e">
        <f>INDEX(sgStats[gl_rank],MATCH(stat_prod_calc_test_venusaur[[#This Row],[iv_str]],sgStats[ul_iv_string],0))</f>
        <v>#N/A</v>
      </c>
      <c r="AA1488" s="5" t="e">
        <f>stat_prod_calc_test_venusaur[[#This Row],[sg_ul_rank]]=stat_prod_calc_test_venusaur[[#This Row],[ul_rank]]</f>
        <v>#N/A</v>
      </c>
      <c r="AB1488" s="5">
        <f>ROUND(stat_prod_calc_test_venusaur[[#This Row],[ul_stat_product]],1)</f>
        <v>3849</v>
      </c>
      <c r="AC1488" s="5" t="e">
        <f>INDEX(sgStats[ul_prod],MATCH(stat_prod_calc_test_venusaur[[#This Row],[iv_str]],sgStats[ul_iv_string],0))</f>
        <v>#N/A</v>
      </c>
    </row>
    <row r="1489" spans="1:29" x14ac:dyDescent="0.25">
      <c r="A1489" s="5" t="s">
        <v>36</v>
      </c>
      <c r="B1489" s="5" t="s">
        <v>1730</v>
      </c>
      <c r="C1489">
        <v>20.5</v>
      </c>
      <c r="D1489">
        <v>1477</v>
      </c>
      <c r="E1489">
        <v>119</v>
      </c>
      <c r="F1489">
        <v>1767.2080000000001</v>
      </c>
      <c r="G1489">
        <v>1693</v>
      </c>
      <c r="H1489">
        <v>58.656999999999996</v>
      </c>
      <c r="I1489">
        <v>39</v>
      </c>
      <c r="J1489">
        <v>2486</v>
      </c>
      <c r="K1489">
        <v>154</v>
      </c>
      <c r="L1489">
        <v>3848.9430000000002</v>
      </c>
      <c r="M1489">
        <v>1488</v>
      </c>
      <c r="N1489">
        <v>61.305999999999997</v>
      </c>
      <c r="O1489">
        <v>3</v>
      </c>
      <c r="P1489" t="e">
        <f>INDEX(sgStats[gl_rank],MATCH(stat_prod_calc_test_venusaur[[#This Row],[iv_str]],sgStats[gl_iv_string],0))</f>
        <v>#N/A</v>
      </c>
      <c r="Q1489" t="e">
        <f>stat_prod_calc_test_venusaur[[#This Row],[sg_gl_rank]]=stat_prod_calc_test_venusaur[[#This Row],[gl_rank]]</f>
        <v>#N/A</v>
      </c>
      <c r="R1489">
        <f>ROUND(stat_prod_calc_test_venusaur[[#This Row],[gl_stat_product]],1)</f>
        <v>1767.2</v>
      </c>
      <c r="S1489" s="6" t="e">
        <f>INDEX(sgStats[gl_prod],MATCH(stat_prod_calc_test_venusaur[[#This Row],[iv_str]],sgStats[gl_iv_string],0))</f>
        <v>#N/A</v>
      </c>
      <c r="T1489" s="5">
        <f>ROUND(stat_prod_calc_test_venusaur[[#This Row],[gl_percent_rank]],2)</f>
        <v>58.66</v>
      </c>
      <c r="U1489" s="5" t="e">
        <f>INDEX(sgStats[gl_percent_sp],MATCH(stat_prod_calc_test_venusaur[[#This Row],[iv_str]],sgStats[gl_iv_string],0))</f>
        <v>#N/A</v>
      </c>
      <c r="V1489" s="5" t="e">
        <f>stat_prod_calc_test_venusaur[[#This Row],[my_gl_%sp]]=stat_prod_calc_test_venusaur[[#This Row],[sg_gl_%sp]]</f>
        <v>#N/A</v>
      </c>
      <c r="W1489" s="5">
        <f>ROUND(stat_prod_calc_test_venusaur[[#This Row],[gl_stat_product]]/$F$2*100,2)</f>
        <v>96.75</v>
      </c>
      <c r="X1489" s="5" t="e">
        <f>stat_prod_calc_test_venusaur[[#This Row],[Column1]]=stat_prod_calc_test_venusaur[[#This Row],[sg_gl_%sp]]</f>
        <v>#N/A</v>
      </c>
      <c r="Y1489" s="5">
        <f>stat_prod_calc_test_venusaur[[#This Row],[ul_stat_product]]/$L$66*100</f>
        <v>97.350332081089547</v>
      </c>
      <c r="Z1489" s="5" t="e">
        <f>INDEX(sgStats[gl_rank],MATCH(stat_prod_calc_test_venusaur[[#This Row],[iv_str]],sgStats[ul_iv_string],0))</f>
        <v>#N/A</v>
      </c>
      <c r="AA1489" s="5" t="e">
        <f>stat_prod_calc_test_venusaur[[#This Row],[sg_ul_rank]]=stat_prod_calc_test_venusaur[[#This Row],[ul_rank]]</f>
        <v>#N/A</v>
      </c>
      <c r="AB1489" s="5">
        <f>ROUND(stat_prod_calc_test_venusaur[[#This Row],[ul_stat_product]],1)</f>
        <v>3848.9</v>
      </c>
      <c r="AC1489" s="5" t="e">
        <f>INDEX(sgStats[ul_prod],MATCH(stat_prod_calc_test_venusaur[[#This Row],[iv_str]],sgStats[ul_iv_string],0))</f>
        <v>#N/A</v>
      </c>
    </row>
    <row r="1490" spans="1:29" x14ac:dyDescent="0.25">
      <c r="A1490" s="5" t="s">
        <v>36</v>
      </c>
      <c r="B1490" s="5" t="s">
        <v>3653</v>
      </c>
      <c r="C1490">
        <v>19.5</v>
      </c>
      <c r="D1490">
        <v>1465</v>
      </c>
      <c r="E1490">
        <v>119</v>
      </c>
      <c r="F1490">
        <v>1721.751</v>
      </c>
      <c r="G1490">
        <v>3617</v>
      </c>
      <c r="H1490">
        <v>11.696999999999999</v>
      </c>
      <c r="I1490">
        <v>36.5</v>
      </c>
      <c r="J1490">
        <v>2498</v>
      </c>
      <c r="K1490">
        <v>156</v>
      </c>
      <c r="L1490">
        <v>3848.8040000000001</v>
      </c>
      <c r="M1490">
        <v>1489</v>
      </c>
      <c r="N1490">
        <v>61.28</v>
      </c>
      <c r="O1490">
        <v>3</v>
      </c>
      <c r="P1490" t="e">
        <f>INDEX(sgStats[gl_rank],MATCH(stat_prod_calc_test_venusaur[[#This Row],[iv_str]],sgStats[gl_iv_string],0))</f>
        <v>#N/A</v>
      </c>
      <c r="Q1490" t="e">
        <f>stat_prod_calc_test_venusaur[[#This Row],[sg_gl_rank]]=stat_prod_calc_test_venusaur[[#This Row],[gl_rank]]</f>
        <v>#N/A</v>
      </c>
      <c r="R1490">
        <f>ROUND(stat_prod_calc_test_venusaur[[#This Row],[gl_stat_product]],1)</f>
        <v>1721.8</v>
      </c>
      <c r="S1490" s="6" t="e">
        <f>INDEX(sgStats[gl_prod],MATCH(stat_prod_calc_test_venusaur[[#This Row],[iv_str]],sgStats[gl_iv_string],0))</f>
        <v>#N/A</v>
      </c>
      <c r="T1490" s="5">
        <f>ROUND(stat_prod_calc_test_venusaur[[#This Row],[gl_percent_rank]],2)</f>
        <v>11.7</v>
      </c>
      <c r="U1490" s="5" t="e">
        <f>INDEX(sgStats[gl_percent_sp],MATCH(stat_prod_calc_test_venusaur[[#This Row],[iv_str]],sgStats[gl_iv_string],0))</f>
        <v>#N/A</v>
      </c>
      <c r="V1490" s="5" t="e">
        <f>stat_prod_calc_test_venusaur[[#This Row],[my_gl_%sp]]=stat_prod_calc_test_venusaur[[#This Row],[sg_gl_%sp]]</f>
        <v>#N/A</v>
      </c>
      <c r="W1490" s="5">
        <f>ROUND(stat_prod_calc_test_venusaur[[#This Row],[gl_stat_product]]/$F$2*100,2)</f>
        <v>94.26</v>
      </c>
      <c r="X1490" s="5" t="e">
        <f>stat_prod_calc_test_venusaur[[#This Row],[Column1]]=stat_prod_calc_test_venusaur[[#This Row],[sg_gl_%sp]]</f>
        <v>#N/A</v>
      </c>
      <c r="Y1490" s="5">
        <f>stat_prod_calc_test_venusaur[[#This Row],[ul_stat_product]]/$L$66*100</f>
        <v>97.346816389597308</v>
      </c>
      <c r="Z1490" s="5" t="e">
        <f>INDEX(sgStats[gl_rank],MATCH(stat_prod_calc_test_venusaur[[#This Row],[iv_str]],sgStats[ul_iv_string],0))</f>
        <v>#N/A</v>
      </c>
      <c r="AA1490" s="5" t="e">
        <f>stat_prod_calc_test_venusaur[[#This Row],[sg_ul_rank]]=stat_prod_calc_test_venusaur[[#This Row],[ul_rank]]</f>
        <v>#N/A</v>
      </c>
      <c r="AB1490" s="5">
        <f>ROUND(stat_prod_calc_test_venusaur[[#This Row],[ul_stat_product]],1)</f>
        <v>3848.8</v>
      </c>
      <c r="AC1490" s="5" t="e">
        <f>INDEX(sgStats[ul_prod],MATCH(stat_prod_calc_test_venusaur[[#This Row],[iv_str]],sgStats[ul_iv_string],0))</f>
        <v>#N/A</v>
      </c>
    </row>
    <row r="1491" spans="1:29" x14ac:dyDescent="0.25">
      <c r="A1491" s="5" t="s">
        <v>36</v>
      </c>
      <c r="B1491" s="5" t="s">
        <v>1155</v>
      </c>
      <c r="C1491">
        <v>20</v>
      </c>
      <c r="D1491">
        <v>1491</v>
      </c>
      <c r="E1491">
        <v>117</v>
      </c>
      <c r="F1491">
        <v>1780.298</v>
      </c>
      <c r="G1491">
        <v>1118</v>
      </c>
      <c r="H1491">
        <v>72.697999999999993</v>
      </c>
      <c r="I1491">
        <v>37</v>
      </c>
      <c r="J1491">
        <v>2498</v>
      </c>
      <c r="K1491">
        <v>151</v>
      </c>
      <c r="L1491">
        <v>3848.77</v>
      </c>
      <c r="M1491">
        <v>1490</v>
      </c>
      <c r="N1491">
        <v>61.253999999999998</v>
      </c>
      <c r="O1491">
        <v>3</v>
      </c>
      <c r="P1491" t="e">
        <f>INDEX(sgStats[gl_rank],MATCH(stat_prod_calc_test_venusaur[[#This Row],[iv_str]],sgStats[gl_iv_string],0))</f>
        <v>#N/A</v>
      </c>
      <c r="Q1491" t="e">
        <f>stat_prod_calc_test_venusaur[[#This Row],[sg_gl_rank]]=stat_prod_calc_test_venusaur[[#This Row],[gl_rank]]</f>
        <v>#N/A</v>
      </c>
      <c r="R1491">
        <f>ROUND(stat_prod_calc_test_venusaur[[#This Row],[gl_stat_product]],1)</f>
        <v>1780.3</v>
      </c>
      <c r="S1491" s="6" t="e">
        <f>INDEX(sgStats[gl_prod],MATCH(stat_prod_calc_test_venusaur[[#This Row],[iv_str]],sgStats[gl_iv_string],0))</f>
        <v>#N/A</v>
      </c>
      <c r="T1491" s="5">
        <f>ROUND(stat_prod_calc_test_venusaur[[#This Row],[gl_percent_rank]],2)</f>
        <v>72.7</v>
      </c>
      <c r="U1491" s="5" t="e">
        <f>INDEX(sgStats[gl_percent_sp],MATCH(stat_prod_calc_test_venusaur[[#This Row],[iv_str]],sgStats[gl_iv_string],0))</f>
        <v>#N/A</v>
      </c>
      <c r="V1491" s="5" t="e">
        <f>stat_prod_calc_test_venusaur[[#This Row],[my_gl_%sp]]=stat_prod_calc_test_venusaur[[#This Row],[sg_gl_%sp]]</f>
        <v>#N/A</v>
      </c>
      <c r="W1491" s="5">
        <f>ROUND(stat_prod_calc_test_venusaur[[#This Row],[gl_stat_product]]/$F$2*100,2)</f>
        <v>97.46</v>
      </c>
      <c r="X1491" s="5" t="e">
        <f>stat_prod_calc_test_venusaur[[#This Row],[Column1]]=stat_prod_calc_test_venusaur[[#This Row],[sg_gl_%sp]]</f>
        <v>#N/A</v>
      </c>
      <c r="Y1491" s="5">
        <f>stat_prod_calc_test_venusaur[[#This Row],[ul_stat_product]]/$L$66*100</f>
        <v>97.345956436282648</v>
      </c>
      <c r="Z1491" s="5" t="e">
        <f>INDEX(sgStats[gl_rank],MATCH(stat_prod_calc_test_venusaur[[#This Row],[iv_str]],sgStats[ul_iv_string],0))</f>
        <v>#N/A</v>
      </c>
      <c r="AA1491" s="5" t="e">
        <f>stat_prod_calc_test_venusaur[[#This Row],[sg_ul_rank]]=stat_prod_calc_test_venusaur[[#This Row],[ul_rank]]</f>
        <v>#N/A</v>
      </c>
      <c r="AB1491" s="5">
        <f>ROUND(stat_prod_calc_test_venusaur[[#This Row],[ul_stat_product]],1)</f>
        <v>3848.8</v>
      </c>
      <c r="AC1491" s="5" t="e">
        <f>INDEX(sgStats[ul_prod],MATCH(stat_prod_calc_test_venusaur[[#This Row],[iv_str]],sgStats[ul_iv_string],0))</f>
        <v>#N/A</v>
      </c>
    </row>
    <row r="1492" spans="1:29" x14ac:dyDescent="0.25">
      <c r="A1492" s="5" t="s">
        <v>36</v>
      </c>
      <c r="B1492" s="5" t="s">
        <v>104</v>
      </c>
      <c r="C1492">
        <v>21.5</v>
      </c>
      <c r="D1492">
        <v>1496</v>
      </c>
      <c r="E1492">
        <v>122</v>
      </c>
      <c r="F1492">
        <v>1825.742</v>
      </c>
      <c r="G1492">
        <v>67</v>
      </c>
      <c r="H1492">
        <v>98.364000000000004</v>
      </c>
      <c r="I1492">
        <v>41</v>
      </c>
      <c r="J1492">
        <v>2467</v>
      </c>
      <c r="K1492">
        <v>156</v>
      </c>
      <c r="L1492">
        <v>3848.7350000000001</v>
      </c>
      <c r="M1492">
        <v>1491</v>
      </c>
      <c r="N1492">
        <v>61.228000000000002</v>
      </c>
      <c r="O1492">
        <v>3</v>
      </c>
      <c r="P1492">
        <f>INDEX(sgStats[gl_rank],MATCH(stat_prod_calc_test_venusaur[[#This Row],[iv_str]],sgStats[gl_iv_string],0))</f>
        <v>68</v>
      </c>
      <c r="Q1492" t="b">
        <f>stat_prod_calc_test_venusaur[[#This Row],[sg_gl_rank]]=stat_prod_calc_test_venusaur[[#This Row],[gl_rank]]</f>
        <v>0</v>
      </c>
      <c r="R1492">
        <f>ROUND(stat_prod_calc_test_venusaur[[#This Row],[gl_stat_product]],1)</f>
        <v>1825.7</v>
      </c>
      <c r="S1492" s="6">
        <f>INDEX(sgStats[gl_prod],MATCH(stat_prod_calc_test_venusaur[[#This Row],[iv_str]],sgStats[gl_iv_string],0))</f>
        <v>1825.7</v>
      </c>
      <c r="T1492" s="5">
        <f>ROUND(stat_prod_calc_test_venusaur[[#This Row],[gl_percent_rank]],2)</f>
        <v>98.36</v>
      </c>
      <c r="U1492" s="5">
        <f>INDEX(sgStats[gl_percent_sp],MATCH(stat_prod_calc_test_venusaur[[#This Row],[iv_str]],sgStats[gl_iv_string],0))</f>
        <v>98.55</v>
      </c>
      <c r="V1492" s="5" t="b">
        <f>stat_prod_calc_test_venusaur[[#This Row],[my_gl_%sp]]=stat_prod_calc_test_venusaur[[#This Row],[sg_gl_%sp]]</f>
        <v>0</v>
      </c>
      <c r="W1492" s="5">
        <f>ROUND(stat_prod_calc_test_venusaur[[#This Row],[gl_stat_product]]/$F$2*100,2)</f>
        <v>99.95</v>
      </c>
      <c r="X1492" s="5" t="b">
        <f>stat_prod_calc_test_venusaur[[#This Row],[Column1]]=stat_prod_calc_test_venusaur[[#This Row],[sg_gl_%sp]]</f>
        <v>0</v>
      </c>
      <c r="Y1492" s="5">
        <f>stat_prod_calc_test_venusaur[[#This Row],[ul_stat_product]]/$L$66*100</f>
        <v>97.345071190223436</v>
      </c>
      <c r="Z1492" s="5" t="e">
        <f>INDEX(sgStats[gl_rank],MATCH(stat_prod_calc_test_venusaur[[#This Row],[iv_str]],sgStats[ul_iv_string],0))</f>
        <v>#N/A</v>
      </c>
      <c r="AA1492" s="5" t="e">
        <f>stat_prod_calc_test_venusaur[[#This Row],[sg_ul_rank]]=stat_prod_calc_test_venusaur[[#This Row],[ul_rank]]</f>
        <v>#N/A</v>
      </c>
      <c r="AB1492" s="5">
        <f>ROUND(stat_prod_calc_test_venusaur[[#This Row],[ul_stat_product]],1)</f>
        <v>3848.7</v>
      </c>
      <c r="AC1492" s="5" t="e">
        <f>INDEX(sgStats[ul_prod],MATCH(stat_prod_calc_test_venusaur[[#This Row],[iv_str]],sgStats[ul_iv_string],0))</f>
        <v>#N/A</v>
      </c>
    </row>
    <row r="1493" spans="1:29" x14ac:dyDescent="0.25">
      <c r="A1493" s="5" t="s">
        <v>36</v>
      </c>
      <c r="B1493" s="5" t="s">
        <v>1519</v>
      </c>
      <c r="C1493">
        <v>20.5</v>
      </c>
      <c r="D1493">
        <v>1495</v>
      </c>
      <c r="E1493">
        <v>120</v>
      </c>
      <c r="F1493">
        <v>1771.9190000000001</v>
      </c>
      <c r="G1493">
        <v>1483</v>
      </c>
      <c r="H1493">
        <v>63.735999999999997</v>
      </c>
      <c r="I1493">
        <v>38.5</v>
      </c>
      <c r="J1493">
        <v>2498</v>
      </c>
      <c r="K1493">
        <v>156</v>
      </c>
      <c r="L1493">
        <v>3848.663</v>
      </c>
      <c r="M1493">
        <v>1492</v>
      </c>
      <c r="N1493">
        <v>61.201999999999998</v>
      </c>
      <c r="O1493">
        <v>3</v>
      </c>
      <c r="P1493" t="e">
        <f>INDEX(sgStats[gl_rank],MATCH(stat_prod_calc_test_venusaur[[#This Row],[iv_str]],sgStats[gl_iv_string],0))</f>
        <v>#N/A</v>
      </c>
      <c r="Q1493" t="e">
        <f>stat_prod_calc_test_venusaur[[#This Row],[sg_gl_rank]]=stat_prod_calc_test_venusaur[[#This Row],[gl_rank]]</f>
        <v>#N/A</v>
      </c>
      <c r="R1493">
        <f>ROUND(stat_prod_calc_test_venusaur[[#This Row],[gl_stat_product]],1)</f>
        <v>1771.9</v>
      </c>
      <c r="S1493" s="6" t="e">
        <f>INDEX(sgStats[gl_prod],MATCH(stat_prod_calc_test_venusaur[[#This Row],[iv_str]],sgStats[gl_iv_string],0))</f>
        <v>#N/A</v>
      </c>
      <c r="T1493" s="5">
        <f>ROUND(stat_prod_calc_test_venusaur[[#This Row],[gl_percent_rank]],2)</f>
        <v>63.74</v>
      </c>
      <c r="U1493" s="5" t="e">
        <f>INDEX(sgStats[gl_percent_sp],MATCH(stat_prod_calc_test_venusaur[[#This Row],[iv_str]],sgStats[gl_iv_string],0))</f>
        <v>#N/A</v>
      </c>
      <c r="V1493" s="5" t="e">
        <f>stat_prod_calc_test_venusaur[[#This Row],[my_gl_%sp]]=stat_prod_calc_test_venusaur[[#This Row],[sg_gl_%sp]]</f>
        <v>#N/A</v>
      </c>
      <c r="W1493" s="5">
        <f>ROUND(stat_prod_calc_test_venusaur[[#This Row],[gl_stat_product]]/$F$2*100,2)</f>
        <v>97.01</v>
      </c>
      <c r="X1493" s="5" t="e">
        <f>stat_prod_calc_test_venusaur[[#This Row],[Column1]]=stat_prod_calc_test_venusaur[[#This Row],[sg_gl_%sp]]</f>
        <v>#N/A</v>
      </c>
      <c r="Y1493" s="5">
        <f>stat_prod_calc_test_venusaur[[#This Row],[ul_stat_product]]/$L$66*100</f>
        <v>97.343250112615948</v>
      </c>
      <c r="Z1493" s="5" t="e">
        <f>INDEX(sgStats[gl_rank],MATCH(stat_prod_calc_test_venusaur[[#This Row],[iv_str]],sgStats[ul_iv_string],0))</f>
        <v>#N/A</v>
      </c>
      <c r="AA1493" s="5" t="e">
        <f>stat_prod_calc_test_venusaur[[#This Row],[sg_ul_rank]]=stat_prod_calc_test_venusaur[[#This Row],[ul_rank]]</f>
        <v>#N/A</v>
      </c>
      <c r="AB1493" s="5">
        <f>ROUND(stat_prod_calc_test_venusaur[[#This Row],[ul_stat_product]],1)</f>
        <v>3848.7</v>
      </c>
      <c r="AC1493" s="5" t="e">
        <f>INDEX(sgStats[ul_prod],MATCH(stat_prod_calc_test_venusaur[[#This Row],[iv_str]],sgStats[ul_iv_string],0))</f>
        <v>#N/A</v>
      </c>
    </row>
    <row r="1494" spans="1:29" x14ac:dyDescent="0.25">
      <c r="A1494" s="5" t="s">
        <v>36</v>
      </c>
      <c r="B1494" s="5" t="s">
        <v>1805</v>
      </c>
      <c r="C1494">
        <v>20.5</v>
      </c>
      <c r="D1494">
        <v>1480</v>
      </c>
      <c r="E1494">
        <v>122</v>
      </c>
      <c r="F1494">
        <v>1765.7470000000001</v>
      </c>
      <c r="G1494">
        <v>1768</v>
      </c>
      <c r="H1494">
        <v>56.825000000000003</v>
      </c>
      <c r="I1494">
        <v>39</v>
      </c>
      <c r="J1494">
        <v>2491</v>
      </c>
      <c r="K1494">
        <v>158</v>
      </c>
      <c r="L1494">
        <v>3848.627</v>
      </c>
      <c r="M1494">
        <v>1493</v>
      </c>
      <c r="N1494">
        <v>61.176000000000002</v>
      </c>
      <c r="O1494">
        <v>3</v>
      </c>
      <c r="P1494" t="e">
        <f>INDEX(sgStats[gl_rank],MATCH(stat_prod_calc_test_venusaur[[#This Row],[iv_str]],sgStats[gl_iv_string],0))</f>
        <v>#N/A</v>
      </c>
      <c r="Q1494" t="e">
        <f>stat_prod_calc_test_venusaur[[#This Row],[sg_gl_rank]]=stat_prod_calc_test_venusaur[[#This Row],[gl_rank]]</f>
        <v>#N/A</v>
      </c>
      <c r="R1494">
        <f>ROUND(stat_prod_calc_test_venusaur[[#This Row],[gl_stat_product]],1)</f>
        <v>1765.7</v>
      </c>
      <c r="S1494" s="6" t="e">
        <f>INDEX(sgStats[gl_prod],MATCH(stat_prod_calc_test_venusaur[[#This Row],[iv_str]],sgStats[gl_iv_string],0))</f>
        <v>#N/A</v>
      </c>
      <c r="T1494" s="5">
        <f>ROUND(stat_prod_calc_test_venusaur[[#This Row],[gl_percent_rank]],2)</f>
        <v>56.83</v>
      </c>
      <c r="U1494" s="5" t="e">
        <f>INDEX(sgStats[gl_percent_sp],MATCH(stat_prod_calc_test_venusaur[[#This Row],[iv_str]],sgStats[gl_iv_string],0))</f>
        <v>#N/A</v>
      </c>
      <c r="V1494" s="5" t="e">
        <f>stat_prod_calc_test_venusaur[[#This Row],[my_gl_%sp]]=stat_prod_calc_test_venusaur[[#This Row],[sg_gl_%sp]]</f>
        <v>#N/A</v>
      </c>
      <c r="W1494" s="5">
        <f>ROUND(stat_prod_calc_test_venusaur[[#This Row],[gl_stat_product]]/$F$2*100,2)</f>
        <v>96.67</v>
      </c>
      <c r="X1494" s="5" t="e">
        <f>stat_prod_calc_test_venusaur[[#This Row],[Column1]]=stat_prod_calc_test_venusaur[[#This Row],[sg_gl_%sp]]</f>
        <v>#N/A</v>
      </c>
      <c r="Y1494" s="5">
        <f>stat_prod_calc_test_venusaur[[#This Row],[ul_stat_product]]/$L$66*100</f>
        <v>97.342339573812197</v>
      </c>
      <c r="Z1494" s="5" t="e">
        <f>INDEX(sgStats[gl_rank],MATCH(stat_prod_calc_test_venusaur[[#This Row],[iv_str]],sgStats[ul_iv_string],0))</f>
        <v>#N/A</v>
      </c>
      <c r="AA1494" s="5" t="e">
        <f>stat_prod_calc_test_venusaur[[#This Row],[sg_ul_rank]]=stat_prod_calc_test_venusaur[[#This Row],[ul_rank]]</f>
        <v>#N/A</v>
      </c>
      <c r="AB1494" s="5">
        <f>ROUND(stat_prod_calc_test_venusaur[[#This Row],[ul_stat_product]],1)</f>
        <v>3848.6</v>
      </c>
      <c r="AC1494" s="5" t="e">
        <f>INDEX(sgStats[ul_prod],MATCH(stat_prod_calc_test_venusaur[[#This Row],[iv_str]],sgStats[ul_iv_string],0))</f>
        <v>#N/A</v>
      </c>
    </row>
    <row r="1495" spans="1:29" x14ac:dyDescent="0.25">
      <c r="A1495" s="5" t="s">
        <v>36</v>
      </c>
      <c r="B1495" s="5" t="s">
        <v>106</v>
      </c>
      <c r="C1495">
        <v>21.5</v>
      </c>
      <c r="D1495">
        <v>1500</v>
      </c>
      <c r="E1495">
        <v>122</v>
      </c>
      <c r="F1495">
        <v>1825.6479999999999</v>
      </c>
      <c r="G1495">
        <v>70</v>
      </c>
      <c r="H1495">
        <v>98.314999999999998</v>
      </c>
      <c r="I1495">
        <v>41</v>
      </c>
      <c r="J1495">
        <v>2473</v>
      </c>
      <c r="K1495">
        <v>156</v>
      </c>
      <c r="L1495">
        <v>3848.5369999999998</v>
      </c>
      <c r="M1495">
        <v>1494</v>
      </c>
      <c r="N1495">
        <v>61.15</v>
      </c>
      <c r="O1495">
        <v>3</v>
      </c>
      <c r="P1495">
        <f>INDEX(sgStats[gl_rank],MATCH(stat_prod_calc_test_venusaur[[#This Row],[iv_str]],sgStats[gl_iv_string],0))</f>
        <v>70</v>
      </c>
      <c r="Q1495" t="b">
        <f>stat_prod_calc_test_venusaur[[#This Row],[sg_gl_rank]]=stat_prod_calc_test_venusaur[[#This Row],[gl_rank]]</f>
        <v>1</v>
      </c>
      <c r="R1495">
        <f>ROUND(stat_prod_calc_test_venusaur[[#This Row],[gl_stat_product]],1)</f>
        <v>1825.6</v>
      </c>
      <c r="S1495" s="6">
        <f>INDEX(sgStats[gl_prod],MATCH(stat_prod_calc_test_venusaur[[#This Row],[iv_str]],sgStats[gl_iv_string],0))</f>
        <v>1825.6</v>
      </c>
      <c r="T1495" s="5">
        <f>ROUND(stat_prod_calc_test_venusaur[[#This Row],[gl_percent_rank]],2)</f>
        <v>98.32</v>
      </c>
      <c r="U1495" s="5">
        <f>INDEX(sgStats[gl_percent_sp],MATCH(stat_prod_calc_test_venusaur[[#This Row],[iv_str]],sgStats[gl_iv_string],0))</f>
        <v>98.54</v>
      </c>
      <c r="V1495" s="5" t="b">
        <f>stat_prod_calc_test_venusaur[[#This Row],[my_gl_%sp]]=stat_prod_calc_test_venusaur[[#This Row],[sg_gl_%sp]]</f>
        <v>0</v>
      </c>
      <c r="W1495" s="5">
        <f>ROUND(stat_prod_calc_test_venusaur[[#This Row],[gl_stat_product]]/$F$2*100,2)</f>
        <v>99.95</v>
      </c>
      <c r="X1495" s="5" t="b">
        <f>stat_prod_calc_test_venusaur[[#This Row],[Column1]]=stat_prod_calc_test_venusaur[[#This Row],[sg_gl_%sp]]</f>
        <v>0</v>
      </c>
      <c r="Y1495" s="5">
        <f>stat_prod_calc_test_venusaur[[#This Row],[ul_stat_product]]/$L$66*100</f>
        <v>97.340063226802826</v>
      </c>
      <c r="Z1495" s="5" t="e">
        <f>INDEX(sgStats[gl_rank],MATCH(stat_prod_calc_test_venusaur[[#This Row],[iv_str]],sgStats[ul_iv_string],0))</f>
        <v>#N/A</v>
      </c>
      <c r="AA1495" s="5" t="e">
        <f>stat_prod_calc_test_venusaur[[#This Row],[sg_ul_rank]]=stat_prod_calc_test_venusaur[[#This Row],[ul_rank]]</f>
        <v>#N/A</v>
      </c>
      <c r="AB1495" s="5">
        <f>ROUND(stat_prod_calc_test_venusaur[[#This Row],[ul_stat_product]],1)</f>
        <v>3848.5</v>
      </c>
      <c r="AC1495" s="5" t="e">
        <f>INDEX(sgStats[ul_prod],MATCH(stat_prod_calc_test_venusaur[[#This Row],[iv_str]],sgStats[ul_iv_string],0))</f>
        <v>#N/A</v>
      </c>
    </row>
    <row r="1496" spans="1:29" x14ac:dyDescent="0.25">
      <c r="A1496" s="5" t="s">
        <v>36</v>
      </c>
      <c r="B1496" s="5" t="s">
        <v>1974</v>
      </c>
      <c r="C1496">
        <v>19.5</v>
      </c>
      <c r="D1496">
        <v>1483</v>
      </c>
      <c r="E1496">
        <v>120</v>
      </c>
      <c r="F1496">
        <v>1762.5260000000001</v>
      </c>
      <c r="G1496">
        <v>1938</v>
      </c>
      <c r="H1496">
        <v>52.673999999999999</v>
      </c>
      <c r="I1496">
        <v>35.5</v>
      </c>
      <c r="J1496">
        <v>2491</v>
      </c>
      <c r="K1496">
        <v>156</v>
      </c>
      <c r="L1496">
        <v>3848.39</v>
      </c>
      <c r="M1496">
        <v>1495</v>
      </c>
      <c r="N1496">
        <v>61.124000000000002</v>
      </c>
      <c r="O1496">
        <v>3</v>
      </c>
      <c r="P1496" t="e">
        <f>INDEX(sgStats[gl_rank],MATCH(stat_prod_calc_test_venusaur[[#This Row],[iv_str]],sgStats[gl_iv_string],0))</f>
        <v>#N/A</v>
      </c>
      <c r="Q1496" t="e">
        <f>stat_prod_calc_test_venusaur[[#This Row],[sg_gl_rank]]=stat_prod_calc_test_venusaur[[#This Row],[gl_rank]]</f>
        <v>#N/A</v>
      </c>
      <c r="R1496">
        <f>ROUND(stat_prod_calc_test_venusaur[[#This Row],[gl_stat_product]],1)</f>
        <v>1762.5</v>
      </c>
      <c r="S1496" s="6" t="e">
        <f>INDEX(sgStats[gl_prod],MATCH(stat_prod_calc_test_venusaur[[#This Row],[iv_str]],sgStats[gl_iv_string],0))</f>
        <v>#N/A</v>
      </c>
      <c r="T1496" s="5">
        <f>ROUND(stat_prod_calc_test_venusaur[[#This Row],[gl_percent_rank]],2)</f>
        <v>52.67</v>
      </c>
      <c r="U1496" s="5" t="e">
        <f>INDEX(sgStats[gl_percent_sp],MATCH(stat_prod_calc_test_venusaur[[#This Row],[iv_str]],sgStats[gl_iv_string],0))</f>
        <v>#N/A</v>
      </c>
      <c r="V1496" s="5" t="e">
        <f>stat_prod_calc_test_venusaur[[#This Row],[my_gl_%sp]]=stat_prod_calc_test_venusaur[[#This Row],[sg_gl_%sp]]</f>
        <v>#N/A</v>
      </c>
      <c r="W1496" s="5">
        <f>ROUND(stat_prod_calc_test_venusaur[[#This Row],[gl_stat_product]]/$F$2*100,2)</f>
        <v>96.49</v>
      </c>
      <c r="X1496" s="5" t="e">
        <f>stat_prod_calc_test_venusaur[[#This Row],[Column1]]=stat_prod_calc_test_venusaur[[#This Row],[sg_gl_%sp]]</f>
        <v>#N/A</v>
      </c>
      <c r="Y1496" s="5">
        <f>stat_prod_calc_test_venusaur[[#This Row],[ul_stat_product]]/$L$66*100</f>
        <v>97.336345193354177</v>
      </c>
      <c r="Z1496" s="5" t="e">
        <f>INDEX(sgStats[gl_rank],MATCH(stat_prod_calc_test_venusaur[[#This Row],[iv_str]],sgStats[ul_iv_string],0))</f>
        <v>#N/A</v>
      </c>
      <c r="AA1496" s="5" t="e">
        <f>stat_prod_calc_test_venusaur[[#This Row],[sg_ul_rank]]=stat_prod_calc_test_venusaur[[#This Row],[ul_rank]]</f>
        <v>#N/A</v>
      </c>
      <c r="AB1496" s="5">
        <f>ROUND(stat_prod_calc_test_venusaur[[#This Row],[ul_stat_product]],1)</f>
        <v>3848.4</v>
      </c>
      <c r="AC1496" s="5" t="e">
        <f>INDEX(sgStats[ul_prod],MATCH(stat_prod_calc_test_venusaur[[#This Row],[iv_str]],sgStats[ul_iv_string],0))</f>
        <v>#N/A</v>
      </c>
    </row>
    <row r="1497" spans="1:29" x14ac:dyDescent="0.25">
      <c r="A1497" s="5" t="s">
        <v>36</v>
      </c>
      <c r="B1497" s="5" t="s">
        <v>3274</v>
      </c>
      <c r="C1497">
        <v>20</v>
      </c>
      <c r="D1497">
        <v>1469</v>
      </c>
      <c r="E1497">
        <v>121</v>
      </c>
      <c r="F1497">
        <v>1733.55</v>
      </c>
      <c r="G1497">
        <v>3237</v>
      </c>
      <c r="H1497">
        <v>20.952000000000002</v>
      </c>
      <c r="I1497">
        <v>38</v>
      </c>
      <c r="J1497">
        <v>2497</v>
      </c>
      <c r="K1497">
        <v>158</v>
      </c>
      <c r="L1497">
        <v>3848.377</v>
      </c>
      <c r="M1497">
        <v>1496</v>
      </c>
      <c r="N1497">
        <v>61.097999999999999</v>
      </c>
      <c r="O1497">
        <v>3</v>
      </c>
      <c r="P1497" t="e">
        <f>INDEX(sgStats[gl_rank],MATCH(stat_prod_calc_test_venusaur[[#This Row],[iv_str]],sgStats[gl_iv_string],0))</f>
        <v>#N/A</v>
      </c>
      <c r="Q1497" t="e">
        <f>stat_prod_calc_test_venusaur[[#This Row],[sg_gl_rank]]=stat_prod_calc_test_venusaur[[#This Row],[gl_rank]]</f>
        <v>#N/A</v>
      </c>
      <c r="R1497">
        <f>ROUND(stat_prod_calc_test_venusaur[[#This Row],[gl_stat_product]],1)</f>
        <v>1733.6</v>
      </c>
      <c r="S1497" s="6" t="e">
        <f>INDEX(sgStats[gl_prod],MATCH(stat_prod_calc_test_venusaur[[#This Row],[iv_str]],sgStats[gl_iv_string],0))</f>
        <v>#N/A</v>
      </c>
      <c r="T1497" s="5">
        <f>ROUND(stat_prod_calc_test_venusaur[[#This Row],[gl_percent_rank]],2)</f>
        <v>20.95</v>
      </c>
      <c r="U1497" s="5" t="e">
        <f>INDEX(sgStats[gl_percent_sp],MATCH(stat_prod_calc_test_venusaur[[#This Row],[iv_str]],sgStats[gl_iv_string],0))</f>
        <v>#N/A</v>
      </c>
      <c r="V1497" s="5" t="e">
        <f>stat_prod_calc_test_venusaur[[#This Row],[my_gl_%sp]]=stat_prod_calc_test_venusaur[[#This Row],[sg_gl_%sp]]</f>
        <v>#N/A</v>
      </c>
      <c r="W1497" s="5">
        <f>ROUND(stat_prod_calc_test_venusaur[[#This Row],[gl_stat_product]]/$F$2*100,2)</f>
        <v>94.91</v>
      </c>
      <c r="X1497" s="5" t="e">
        <f>stat_prod_calc_test_venusaur[[#This Row],[Column1]]=stat_prod_calc_test_venusaur[[#This Row],[sg_gl_%sp]]</f>
        <v>#N/A</v>
      </c>
      <c r="Y1497" s="5">
        <f>stat_prod_calc_test_venusaur[[#This Row],[ul_stat_product]]/$L$66*100</f>
        <v>97.336016387675045</v>
      </c>
      <c r="Z1497" s="5" t="e">
        <f>INDEX(sgStats[gl_rank],MATCH(stat_prod_calc_test_venusaur[[#This Row],[iv_str]],sgStats[ul_iv_string],0))</f>
        <v>#N/A</v>
      </c>
      <c r="AA1497" s="5" t="e">
        <f>stat_prod_calc_test_venusaur[[#This Row],[sg_ul_rank]]=stat_prod_calc_test_venusaur[[#This Row],[ul_rank]]</f>
        <v>#N/A</v>
      </c>
      <c r="AB1497" s="5">
        <f>ROUND(stat_prod_calc_test_venusaur[[#This Row],[ul_stat_product]],1)</f>
        <v>3848.4</v>
      </c>
      <c r="AC1497" s="5" t="e">
        <f>INDEX(sgStats[ul_prod],MATCH(stat_prod_calc_test_venusaur[[#This Row],[iv_str]],sgStats[ul_iv_string],0))</f>
        <v>#N/A</v>
      </c>
    </row>
    <row r="1498" spans="1:29" x14ac:dyDescent="0.25">
      <c r="A1498" s="5" t="s">
        <v>36</v>
      </c>
      <c r="B1498" s="5" t="s">
        <v>1743</v>
      </c>
      <c r="C1498">
        <v>20.5</v>
      </c>
      <c r="D1498">
        <v>1481</v>
      </c>
      <c r="E1498">
        <v>119</v>
      </c>
      <c r="F1498">
        <v>1766.9469999999999</v>
      </c>
      <c r="G1498">
        <v>1706</v>
      </c>
      <c r="H1498">
        <v>58.338999999999999</v>
      </c>
      <c r="I1498">
        <v>39</v>
      </c>
      <c r="J1498">
        <v>2492</v>
      </c>
      <c r="K1498">
        <v>154</v>
      </c>
      <c r="L1498">
        <v>3848.375</v>
      </c>
      <c r="M1498">
        <v>1497</v>
      </c>
      <c r="N1498">
        <v>61.072000000000003</v>
      </c>
      <c r="O1498">
        <v>3</v>
      </c>
      <c r="P1498" t="e">
        <f>INDEX(sgStats[gl_rank],MATCH(stat_prod_calc_test_venusaur[[#This Row],[iv_str]],sgStats[gl_iv_string],0))</f>
        <v>#N/A</v>
      </c>
      <c r="Q1498" t="e">
        <f>stat_prod_calc_test_venusaur[[#This Row],[sg_gl_rank]]=stat_prod_calc_test_venusaur[[#This Row],[gl_rank]]</f>
        <v>#N/A</v>
      </c>
      <c r="R1498">
        <f>ROUND(stat_prod_calc_test_venusaur[[#This Row],[gl_stat_product]],1)</f>
        <v>1766.9</v>
      </c>
      <c r="S1498" s="6" t="e">
        <f>INDEX(sgStats[gl_prod],MATCH(stat_prod_calc_test_venusaur[[#This Row],[iv_str]],sgStats[gl_iv_string],0))</f>
        <v>#N/A</v>
      </c>
      <c r="T1498" s="5">
        <f>ROUND(stat_prod_calc_test_venusaur[[#This Row],[gl_percent_rank]],2)</f>
        <v>58.34</v>
      </c>
      <c r="U1498" s="5" t="e">
        <f>INDEX(sgStats[gl_percent_sp],MATCH(stat_prod_calc_test_venusaur[[#This Row],[iv_str]],sgStats[gl_iv_string],0))</f>
        <v>#N/A</v>
      </c>
      <c r="V1498" s="5" t="e">
        <f>stat_prod_calc_test_venusaur[[#This Row],[my_gl_%sp]]=stat_prod_calc_test_venusaur[[#This Row],[sg_gl_%sp]]</f>
        <v>#N/A</v>
      </c>
      <c r="W1498" s="5">
        <f>ROUND(stat_prod_calc_test_venusaur[[#This Row],[gl_stat_product]]/$F$2*100,2)</f>
        <v>96.73</v>
      </c>
      <c r="X1498" s="5" t="e">
        <f>stat_prod_calc_test_venusaur[[#This Row],[Column1]]=stat_prod_calc_test_venusaur[[#This Row],[sg_gl_%sp]]</f>
        <v>#N/A</v>
      </c>
      <c r="Y1498" s="5">
        <f>stat_prod_calc_test_venusaur[[#This Row],[ul_stat_product]]/$L$66*100</f>
        <v>97.335965802185953</v>
      </c>
      <c r="Z1498" s="5" t="e">
        <f>INDEX(sgStats[gl_rank],MATCH(stat_prod_calc_test_venusaur[[#This Row],[iv_str]],sgStats[ul_iv_string],0))</f>
        <v>#N/A</v>
      </c>
      <c r="AA1498" s="5" t="e">
        <f>stat_prod_calc_test_venusaur[[#This Row],[sg_ul_rank]]=stat_prod_calc_test_venusaur[[#This Row],[ul_rank]]</f>
        <v>#N/A</v>
      </c>
      <c r="AB1498" s="5">
        <f>ROUND(stat_prod_calc_test_venusaur[[#This Row],[ul_stat_product]],1)</f>
        <v>3848.4</v>
      </c>
      <c r="AC1498" s="5" t="e">
        <f>INDEX(sgStats[ul_prod],MATCH(stat_prod_calc_test_venusaur[[#This Row],[iv_str]],sgStats[ul_iv_string],0))</f>
        <v>#N/A</v>
      </c>
    </row>
    <row r="1499" spans="1:29" x14ac:dyDescent="0.25">
      <c r="A1499" s="5" t="s">
        <v>36</v>
      </c>
      <c r="B1499" s="5" t="s">
        <v>1361</v>
      </c>
      <c r="C1499">
        <v>20</v>
      </c>
      <c r="D1499">
        <v>1491</v>
      </c>
      <c r="E1499">
        <v>119</v>
      </c>
      <c r="F1499">
        <v>1775.2260000000001</v>
      </c>
      <c r="G1499">
        <v>1325</v>
      </c>
      <c r="H1499">
        <v>67.668000000000006</v>
      </c>
      <c r="I1499">
        <v>37</v>
      </c>
      <c r="J1499">
        <v>2498</v>
      </c>
      <c r="K1499">
        <v>154</v>
      </c>
      <c r="L1499">
        <v>3848.27</v>
      </c>
      <c r="M1499">
        <v>1498</v>
      </c>
      <c r="N1499">
        <v>61.045999999999999</v>
      </c>
      <c r="O1499">
        <v>3</v>
      </c>
      <c r="P1499" t="e">
        <f>INDEX(sgStats[gl_rank],MATCH(stat_prod_calc_test_venusaur[[#This Row],[iv_str]],sgStats[gl_iv_string],0))</f>
        <v>#N/A</v>
      </c>
      <c r="Q1499" t="e">
        <f>stat_prod_calc_test_venusaur[[#This Row],[sg_gl_rank]]=stat_prod_calc_test_venusaur[[#This Row],[gl_rank]]</f>
        <v>#N/A</v>
      </c>
      <c r="R1499">
        <f>ROUND(stat_prod_calc_test_venusaur[[#This Row],[gl_stat_product]],1)</f>
        <v>1775.2</v>
      </c>
      <c r="S1499" s="6" t="e">
        <f>INDEX(sgStats[gl_prod],MATCH(stat_prod_calc_test_venusaur[[#This Row],[iv_str]],sgStats[gl_iv_string],0))</f>
        <v>#N/A</v>
      </c>
      <c r="T1499" s="5">
        <f>ROUND(stat_prod_calc_test_venusaur[[#This Row],[gl_percent_rank]],2)</f>
        <v>67.67</v>
      </c>
      <c r="U1499" s="5" t="e">
        <f>INDEX(sgStats[gl_percent_sp],MATCH(stat_prod_calc_test_venusaur[[#This Row],[iv_str]],sgStats[gl_iv_string],0))</f>
        <v>#N/A</v>
      </c>
      <c r="V1499" s="5" t="e">
        <f>stat_prod_calc_test_venusaur[[#This Row],[my_gl_%sp]]=stat_prod_calc_test_venusaur[[#This Row],[sg_gl_%sp]]</f>
        <v>#N/A</v>
      </c>
      <c r="W1499" s="5">
        <f>ROUND(stat_prod_calc_test_venusaur[[#This Row],[gl_stat_product]]/$F$2*100,2)</f>
        <v>97.19</v>
      </c>
      <c r="X1499" s="5" t="e">
        <f>stat_prod_calc_test_venusaur[[#This Row],[Column1]]=stat_prod_calc_test_venusaur[[#This Row],[sg_gl_%sp]]</f>
        <v>#N/A</v>
      </c>
      <c r="Y1499" s="5">
        <f>stat_prod_calc_test_venusaur[[#This Row],[ul_stat_product]]/$L$66*100</f>
        <v>97.333310064008344</v>
      </c>
      <c r="Z1499" s="5" t="e">
        <f>INDEX(sgStats[gl_rank],MATCH(stat_prod_calc_test_venusaur[[#This Row],[iv_str]],sgStats[ul_iv_string],0))</f>
        <v>#N/A</v>
      </c>
      <c r="AA1499" s="5" t="e">
        <f>stat_prod_calc_test_venusaur[[#This Row],[sg_ul_rank]]=stat_prod_calc_test_venusaur[[#This Row],[ul_rank]]</f>
        <v>#N/A</v>
      </c>
      <c r="AB1499" s="5">
        <f>ROUND(stat_prod_calc_test_venusaur[[#This Row],[ul_stat_product]],1)</f>
        <v>3848.3</v>
      </c>
      <c r="AC1499" s="5" t="e">
        <f>INDEX(sgStats[ul_prod],MATCH(stat_prod_calc_test_venusaur[[#This Row],[iv_str]],sgStats[ul_iv_string],0))</f>
        <v>#N/A</v>
      </c>
    </row>
    <row r="1500" spans="1:29" x14ac:dyDescent="0.25">
      <c r="A1500" s="5" t="s">
        <v>36</v>
      </c>
      <c r="B1500" s="5" t="s">
        <v>2738</v>
      </c>
      <c r="C1500">
        <v>20.5</v>
      </c>
      <c r="D1500">
        <v>1470</v>
      </c>
      <c r="E1500">
        <v>120</v>
      </c>
      <c r="F1500">
        <v>1746.239</v>
      </c>
      <c r="G1500">
        <v>2700</v>
      </c>
      <c r="H1500">
        <v>34.017000000000003</v>
      </c>
      <c r="I1500">
        <v>39.5</v>
      </c>
      <c r="J1500">
        <v>2491</v>
      </c>
      <c r="K1500">
        <v>156</v>
      </c>
      <c r="L1500">
        <v>3848.2330000000002</v>
      </c>
      <c r="M1500">
        <v>1499</v>
      </c>
      <c r="N1500">
        <v>61.02</v>
      </c>
      <c r="O1500">
        <v>3</v>
      </c>
      <c r="P1500" t="e">
        <f>INDEX(sgStats[gl_rank],MATCH(stat_prod_calc_test_venusaur[[#This Row],[iv_str]],sgStats[gl_iv_string],0))</f>
        <v>#N/A</v>
      </c>
      <c r="Q1500" t="e">
        <f>stat_prod_calc_test_venusaur[[#This Row],[sg_gl_rank]]=stat_prod_calc_test_venusaur[[#This Row],[gl_rank]]</f>
        <v>#N/A</v>
      </c>
      <c r="R1500">
        <f>ROUND(stat_prod_calc_test_venusaur[[#This Row],[gl_stat_product]],1)</f>
        <v>1746.2</v>
      </c>
      <c r="S1500" s="6" t="e">
        <f>INDEX(sgStats[gl_prod],MATCH(stat_prod_calc_test_venusaur[[#This Row],[iv_str]],sgStats[gl_iv_string],0))</f>
        <v>#N/A</v>
      </c>
      <c r="T1500" s="5">
        <f>ROUND(stat_prod_calc_test_venusaur[[#This Row],[gl_percent_rank]],2)</f>
        <v>34.020000000000003</v>
      </c>
      <c r="U1500" s="5" t="e">
        <f>INDEX(sgStats[gl_percent_sp],MATCH(stat_prod_calc_test_venusaur[[#This Row],[iv_str]],sgStats[gl_iv_string],0))</f>
        <v>#N/A</v>
      </c>
      <c r="V1500" s="5" t="e">
        <f>stat_prod_calc_test_venusaur[[#This Row],[my_gl_%sp]]=stat_prod_calc_test_venusaur[[#This Row],[sg_gl_%sp]]</f>
        <v>#N/A</v>
      </c>
      <c r="W1500" s="5">
        <f>ROUND(stat_prod_calc_test_venusaur[[#This Row],[gl_stat_product]]/$F$2*100,2)</f>
        <v>95.6</v>
      </c>
      <c r="X1500" s="5" t="e">
        <f>stat_prod_calc_test_venusaur[[#This Row],[Column1]]=stat_prod_calc_test_venusaur[[#This Row],[sg_gl_%sp]]</f>
        <v>#N/A</v>
      </c>
      <c r="Y1500" s="5">
        <f>stat_prod_calc_test_venusaur[[#This Row],[ul_stat_product]]/$L$66*100</f>
        <v>97.332374232460054</v>
      </c>
      <c r="Z1500" s="5" t="e">
        <f>INDEX(sgStats[gl_rank],MATCH(stat_prod_calc_test_venusaur[[#This Row],[iv_str]],sgStats[ul_iv_string],0))</f>
        <v>#N/A</v>
      </c>
      <c r="AA1500" s="5" t="e">
        <f>stat_prod_calc_test_venusaur[[#This Row],[sg_ul_rank]]=stat_prod_calc_test_venusaur[[#This Row],[ul_rank]]</f>
        <v>#N/A</v>
      </c>
      <c r="AB1500" s="5">
        <f>ROUND(stat_prod_calc_test_venusaur[[#This Row],[ul_stat_product]],1)</f>
        <v>3848.2</v>
      </c>
      <c r="AC1500" s="5" t="e">
        <f>INDEX(sgStats[ul_prod],MATCH(stat_prod_calc_test_venusaur[[#This Row],[iv_str]],sgStats[ul_iv_string],0))</f>
        <v>#N/A</v>
      </c>
    </row>
    <row r="1501" spans="1:29" x14ac:dyDescent="0.25">
      <c r="A1501" s="5" t="s">
        <v>36</v>
      </c>
      <c r="B1501" s="5" t="s">
        <v>818</v>
      </c>
      <c r="C1501">
        <v>21</v>
      </c>
      <c r="D1501">
        <v>1494</v>
      </c>
      <c r="E1501">
        <v>117</v>
      </c>
      <c r="F1501">
        <v>1788.9739999999999</v>
      </c>
      <c r="G1501">
        <v>782</v>
      </c>
      <c r="H1501">
        <v>80.903999999999996</v>
      </c>
      <c r="I1501">
        <v>40</v>
      </c>
      <c r="J1501">
        <v>2490</v>
      </c>
      <c r="K1501">
        <v>151</v>
      </c>
      <c r="L1501">
        <v>3848.1590000000001</v>
      </c>
      <c r="M1501">
        <v>1500</v>
      </c>
      <c r="N1501">
        <v>60.994</v>
      </c>
      <c r="O1501">
        <v>3</v>
      </c>
      <c r="P1501" t="e">
        <f>INDEX(sgStats[gl_rank],MATCH(stat_prod_calc_test_venusaur[[#This Row],[iv_str]],sgStats[gl_iv_string],0))</f>
        <v>#N/A</v>
      </c>
      <c r="Q1501" t="e">
        <f>stat_prod_calc_test_venusaur[[#This Row],[sg_gl_rank]]=stat_prod_calc_test_venusaur[[#This Row],[gl_rank]]</f>
        <v>#N/A</v>
      </c>
      <c r="R1501">
        <f>ROUND(stat_prod_calc_test_venusaur[[#This Row],[gl_stat_product]],1)</f>
        <v>1789</v>
      </c>
      <c r="S1501" s="6" t="e">
        <f>INDEX(sgStats[gl_prod],MATCH(stat_prod_calc_test_venusaur[[#This Row],[iv_str]],sgStats[gl_iv_string],0))</f>
        <v>#N/A</v>
      </c>
      <c r="T1501" s="5">
        <f>ROUND(stat_prod_calc_test_venusaur[[#This Row],[gl_percent_rank]],2)</f>
        <v>80.900000000000006</v>
      </c>
      <c r="U1501" s="5" t="e">
        <f>INDEX(sgStats[gl_percent_sp],MATCH(stat_prod_calc_test_venusaur[[#This Row],[iv_str]],sgStats[gl_iv_string],0))</f>
        <v>#N/A</v>
      </c>
      <c r="V1501" s="5" t="e">
        <f>stat_prod_calc_test_venusaur[[#This Row],[my_gl_%sp]]=stat_prod_calc_test_venusaur[[#This Row],[sg_gl_%sp]]</f>
        <v>#N/A</v>
      </c>
      <c r="W1501" s="5">
        <f>ROUND(stat_prod_calc_test_venusaur[[#This Row],[gl_stat_product]]/$F$2*100,2)</f>
        <v>97.94</v>
      </c>
      <c r="X1501" s="5" t="e">
        <f>stat_prod_calc_test_venusaur[[#This Row],[Column1]]=stat_prod_calc_test_venusaur[[#This Row],[sg_gl_%sp]]</f>
        <v>#N/A</v>
      </c>
      <c r="Y1501" s="5">
        <f>stat_prod_calc_test_venusaur[[#This Row],[ul_stat_product]]/$L$66*100</f>
        <v>97.330502569363446</v>
      </c>
      <c r="Z1501" s="5" t="e">
        <f>INDEX(sgStats[gl_rank],MATCH(stat_prod_calc_test_venusaur[[#This Row],[iv_str]],sgStats[ul_iv_string],0))</f>
        <v>#N/A</v>
      </c>
      <c r="AA1501" s="5" t="e">
        <f>stat_prod_calc_test_venusaur[[#This Row],[sg_ul_rank]]=stat_prod_calc_test_venusaur[[#This Row],[ul_rank]]</f>
        <v>#N/A</v>
      </c>
      <c r="AB1501" s="5">
        <f>ROUND(stat_prod_calc_test_venusaur[[#This Row],[ul_stat_product]],1)</f>
        <v>3848.2</v>
      </c>
      <c r="AC1501" s="5" t="e">
        <f>INDEX(sgStats[ul_prod],MATCH(stat_prod_calc_test_venusaur[[#This Row],[iv_str]],sgStats[ul_iv_string],0))</f>
        <v>#N/A</v>
      </c>
    </row>
    <row r="1502" spans="1:29" x14ac:dyDescent="0.25">
      <c r="A1502" s="5" t="s">
        <v>36</v>
      </c>
      <c r="B1502" s="5" t="s">
        <v>2395</v>
      </c>
      <c r="C1502">
        <v>21</v>
      </c>
      <c r="D1502">
        <v>1468</v>
      </c>
      <c r="E1502">
        <v>120</v>
      </c>
      <c r="F1502">
        <v>1753.7670000000001</v>
      </c>
      <c r="G1502">
        <v>2359</v>
      </c>
      <c r="H1502">
        <v>42.393000000000001</v>
      </c>
      <c r="I1502">
        <v>41</v>
      </c>
      <c r="J1502">
        <v>2479</v>
      </c>
      <c r="K1502">
        <v>156</v>
      </c>
      <c r="L1502">
        <v>3848.143</v>
      </c>
      <c r="M1502">
        <v>1501</v>
      </c>
      <c r="N1502">
        <v>60.968000000000004</v>
      </c>
      <c r="O1502">
        <v>3</v>
      </c>
      <c r="P1502" t="e">
        <f>INDEX(sgStats[gl_rank],MATCH(stat_prod_calc_test_venusaur[[#This Row],[iv_str]],sgStats[gl_iv_string],0))</f>
        <v>#N/A</v>
      </c>
      <c r="Q1502" t="e">
        <f>stat_prod_calc_test_venusaur[[#This Row],[sg_gl_rank]]=stat_prod_calc_test_venusaur[[#This Row],[gl_rank]]</f>
        <v>#N/A</v>
      </c>
      <c r="R1502">
        <f>ROUND(stat_prod_calc_test_venusaur[[#This Row],[gl_stat_product]],1)</f>
        <v>1753.8</v>
      </c>
      <c r="S1502" s="6" t="e">
        <f>INDEX(sgStats[gl_prod],MATCH(stat_prod_calc_test_venusaur[[#This Row],[iv_str]],sgStats[gl_iv_string],0))</f>
        <v>#N/A</v>
      </c>
      <c r="T1502" s="5">
        <f>ROUND(stat_prod_calc_test_venusaur[[#This Row],[gl_percent_rank]],2)</f>
        <v>42.39</v>
      </c>
      <c r="U1502" s="5" t="e">
        <f>INDEX(sgStats[gl_percent_sp],MATCH(stat_prod_calc_test_venusaur[[#This Row],[iv_str]],sgStats[gl_iv_string],0))</f>
        <v>#N/A</v>
      </c>
      <c r="V1502" s="5" t="e">
        <f>stat_prod_calc_test_venusaur[[#This Row],[my_gl_%sp]]=stat_prod_calc_test_venusaur[[#This Row],[sg_gl_%sp]]</f>
        <v>#N/A</v>
      </c>
      <c r="W1502" s="5">
        <f>ROUND(stat_prod_calc_test_venusaur[[#This Row],[gl_stat_product]]/$F$2*100,2)</f>
        <v>96.01</v>
      </c>
      <c r="X1502" s="5" t="e">
        <f>stat_prod_calc_test_venusaur[[#This Row],[Column1]]=stat_prod_calc_test_venusaur[[#This Row],[sg_gl_%sp]]</f>
        <v>#N/A</v>
      </c>
      <c r="Y1502" s="5">
        <f>stat_prod_calc_test_venusaur[[#This Row],[ul_stat_product]]/$L$66*100</f>
        <v>97.330097885450684</v>
      </c>
      <c r="Z1502" s="5" t="e">
        <f>INDEX(sgStats[gl_rank],MATCH(stat_prod_calc_test_venusaur[[#This Row],[iv_str]],sgStats[ul_iv_string],0))</f>
        <v>#N/A</v>
      </c>
      <c r="AA1502" s="5" t="e">
        <f>stat_prod_calc_test_venusaur[[#This Row],[sg_ul_rank]]=stat_prod_calc_test_venusaur[[#This Row],[ul_rank]]</f>
        <v>#N/A</v>
      </c>
      <c r="AB1502" s="5">
        <f>ROUND(stat_prod_calc_test_venusaur[[#This Row],[ul_stat_product]],1)</f>
        <v>3848.1</v>
      </c>
      <c r="AC1502" s="5" t="e">
        <f>INDEX(sgStats[ul_prod],MATCH(stat_prod_calc_test_venusaur[[#This Row],[iv_str]],sgStats[ul_iv_string],0))</f>
        <v>#N/A</v>
      </c>
    </row>
    <row r="1503" spans="1:29" x14ac:dyDescent="0.25">
      <c r="A1503" s="5" t="s">
        <v>36</v>
      </c>
      <c r="B1503" s="5" t="s">
        <v>3246</v>
      </c>
      <c r="C1503">
        <v>20</v>
      </c>
      <c r="D1503">
        <v>1469</v>
      </c>
      <c r="E1503">
        <v>118</v>
      </c>
      <c r="F1503">
        <v>1734.367</v>
      </c>
      <c r="G1503">
        <v>3209</v>
      </c>
      <c r="H1503">
        <v>21.635999999999999</v>
      </c>
      <c r="I1503">
        <v>38</v>
      </c>
      <c r="J1503">
        <v>2498</v>
      </c>
      <c r="K1503">
        <v>154</v>
      </c>
      <c r="L1503">
        <v>3848.125</v>
      </c>
      <c r="M1503">
        <v>1502</v>
      </c>
      <c r="N1503">
        <v>60.942</v>
      </c>
      <c r="O1503">
        <v>3</v>
      </c>
      <c r="P1503" t="e">
        <f>INDEX(sgStats[gl_rank],MATCH(stat_prod_calc_test_venusaur[[#This Row],[iv_str]],sgStats[gl_iv_string],0))</f>
        <v>#N/A</v>
      </c>
      <c r="Q1503" t="e">
        <f>stat_prod_calc_test_venusaur[[#This Row],[sg_gl_rank]]=stat_prod_calc_test_venusaur[[#This Row],[gl_rank]]</f>
        <v>#N/A</v>
      </c>
      <c r="R1503">
        <f>ROUND(stat_prod_calc_test_venusaur[[#This Row],[gl_stat_product]],1)</f>
        <v>1734.4</v>
      </c>
      <c r="S1503" s="6" t="e">
        <f>INDEX(sgStats[gl_prod],MATCH(stat_prod_calc_test_venusaur[[#This Row],[iv_str]],sgStats[gl_iv_string],0))</f>
        <v>#N/A</v>
      </c>
      <c r="T1503" s="5">
        <f>ROUND(stat_prod_calc_test_venusaur[[#This Row],[gl_percent_rank]],2)</f>
        <v>21.64</v>
      </c>
      <c r="U1503" s="5" t="e">
        <f>INDEX(sgStats[gl_percent_sp],MATCH(stat_prod_calc_test_venusaur[[#This Row],[iv_str]],sgStats[gl_iv_string],0))</f>
        <v>#N/A</v>
      </c>
      <c r="V1503" s="5" t="e">
        <f>stat_prod_calc_test_venusaur[[#This Row],[my_gl_%sp]]=stat_prod_calc_test_venusaur[[#This Row],[sg_gl_%sp]]</f>
        <v>#N/A</v>
      </c>
      <c r="W1503" s="5">
        <f>ROUND(stat_prod_calc_test_venusaur[[#This Row],[gl_stat_product]]/$F$2*100,2)</f>
        <v>94.95</v>
      </c>
      <c r="X1503" s="5" t="e">
        <f>stat_prod_calc_test_venusaur[[#This Row],[Column1]]=stat_prod_calc_test_venusaur[[#This Row],[sg_gl_%sp]]</f>
        <v>#N/A</v>
      </c>
      <c r="Y1503" s="5">
        <f>stat_prod_calc_test_venusaur[[#This Row],[ul_stat_product]]/$L$66*100</f>
        <v>97.329642616048801</v>
      </c>
      <c r="Z1503" s="5" t="e">
        <f>INDEX(sgStats[gl_rank],MATCH(stat_prod_calc_test_venusaur[[#This Row],[iv_str]],sgStats[ul_iv_string],0))</f>
        <v>#N/A</v>
      </c>
      <c r="AA1503" s="5" t="e">
        <f>stat_prod_calc_test_venusaur[[#This Row],[sg_ul_rank]]=stat_prod_calc_test_venusaur[[#This Row],[ul_rank]]</f>
        <v>#N/A</v>
      </c>
      <c r="AB1503" s="5">
        <f>ROUND(stat_prod_calc_test_venusaur[[#This Row],[ul_stat_product]],1)</f>
        <v>3848.1</v>
      </c>
      <c r="AC1503" s="5" t="e">
        <f>INDEX(sgStats[ul_prod],MATCH(stat_prod_calc_test_venusaur[[#This Row],[iv_str]],sgStats[ul_iv_string],0))</f>
        <v>#N/A</v>
      </c>
    </row>
    <row r="1504" spans="1:29" x14ac:dyDescent="0.25">
      <c r="A1504" s="5" t="s">
        <v>36</v>
      </c>
      <c r="B1504" s="5" t="s">
        <v>824</v>
      </c>
      <c r="C1504">
        <v>21</v>
      </c>
      <c r="D1504">
        <v>1498</v>
      </c>
      <c r="E1504">
        <v>117</v>
      </c>
      <c r="F1504">
        <v>1788.8420000000001</v>
      </c>
      <c r="G1504">
        <v>787</v>
      </c>
      <c r="H1504">
        <v>80.757000000000005</v>
      </c>
      <c r="I1504">
        <v>40</v>
      </c>
      <c r="J1504">
        <v>2496</v>
      </c>
      <c r="K1504">
        <v>151</v>
      </c>
      <c r="L1504">
        <v>3847.8760000000002</v>
      </c>
      <c r="M1504">
        <v>1503</v>
      </c>
      <c r="N1504">
        <v>60.915999999999997</v>
      </c>
      <c r="O1504">
        <v>3</v>
      </c>
      <c r="P1504" t="e">
        <f>INDEX(sgStats[gl_rank],MATCH(stat_prod_calc_test_venusaur[[#This Row],[iv_str]],sgStats[gl_iv_string],0))</f>
        <v>#N/A</v>
      </c>
      <c r="Q1504" t="e">
        <f>stat_prod_calc_test_venusaur[[#This Row],[sg_gl_rank]]=stat_prod_calc_test_venusaur[[#This Row],[gl_rank]]</f>
        <v>#N/A</v>
      </c>
      <c r="R1504">
        <f>ROUND(stat_prod_calc_test_venusaur[[#This Row],[gl_stat_product]],1)</f>
        <v>1788.8</v>
      </c>
      <c r="S1504" s="6" t="e">
        <f>INDEX(sgStats[gl_prod],MATCH(stat_prod_calc_test_venusaur[[#This Row],[iv_str]],sgStats[gl_iv_string],0))</f>
        <v>#N/A</v>
      </c>
      <c r="T1504" s="5">
        <f>ROUND(stat_prod_calc_test_venusaur[[#This Row],[gl_percent_rank]],2)</f>
        <v>80.760000000000005</v>
      </c>
      <c r="U1504" s="5" t="e">
        <f>INDEX(sgStats[gl_percent_sp],MATCH(stat_prod_calc_test_venusaur[[#This Row],[iv_str]],sgStats[gl_iv_string],0))</f>
        <v>#N/A</v>
      </c>
      <c r="V1504" s="5" t="e">
        <f>stat_prod_calc_test_venusaur[[#This Row],[my_gl_%sp]]=stat_prod_calc_test_venusaur[[#This Row],[sg_gl_%sp]]</f>
        <v>#N/A</v>
      </c>
      <c r="W1504" s="5">
        <f>ROUND(stat_prod_calc_test_venusaur[[#This Row],[gl_stat_product]]/$F$2*100,2)</f>
        <v>97.93</v>
      </c>
      <c r="X1504" s="5" t="e">
        <f>stat_prod_calc_test_venusaur[[#This Row],[Column1]]=stat_prod_calc_test_venusaur[[#This Row],[sg_gl_%sp]]</f>
        <v>#N/A</v>
      </c>
      <c r="Y1504" s="5">
        <f>stat_prod_calc_test_venusaur[[#This Row],[ul_stat_product]]/$L$66*100</f>
        <v>97.323344722656216</v>
      </c>
      <c r="Z1504" s="5" t="e">
        <f>INDEX(sgStats[gl_rank],MATCH(stat_prod_calc_test_venusaur[[#This Row],[iv_str]],sgStats[ul_iv_string],0))</f>
        <v>#N/A</v>
      </c>
      <c r="AA1504" s="5" t="e">
        <f>stat_prod_calc_test_venusaur[[#This Row],[sg_ul_rank]]=stat_prod_calc_test_venusaur[[#This Row],[ul_rank]]</f>
        <v>#N/A</v>
      </c>
      <c r="AB1504" s="5">
        <f>ROUND(stat_prod_calc_test_venusaur[[#This Row],[ul_stat_product]],1)</f>
        <v>3847.9</v>
      </c>
      <c r="AC1504" s="5" t="e">
        <f>INDEX(sgStats[ul_prod],MATCH(stat_prod_calc_test_venusaur[[#This Row],[iv_str]],sgStats[ul_iv_string],0))</f>
        <v>#N/A</v>
      </c>
    </row>
    <row r="1505" spans="1:29" x14ac:dyDescent="0.25">
      <c r="A1505" s="5" t="s">
        <v>36</v>
      </c>
      <c r="B1505" s="5" t="s">
        <v>2930</v>
      </c>
      <c r="C1505">
        <v>19.5</v>
      </c>
      <c r="D1505">
        <v>1469</v>
      </c>
      <c r="E1505">
        <v>118</v>
      </c>
      <c r="F1505">
        <v>1742.0609999999999</v>
      </c>
      <c r="G1505">
        <v>2894</v>
      </c>
      <c r="H1505">
        <v>29.353000000000002</v>
      </c>
      <c r="I1505">
        <v>36</v>
      </c>
      <c r="J1505">
        <v>2486</v>
      </c>
      <c r="K1505">
        <v>154</v>
      </c>
      <c r="L1505">
        <v>3847.72</v>
      </c>
      <c r="M1505">
        <v>1504</v>
      </c>
      <c r="N1505">
        <v>60.89</v>
      </c>
      <c r="O1505">
        <v>3</v>
      </c>
      <c r="P1505" t="e">
        <f>INDEX(sgStats[gl_rank],MATCH(stat_prod_calc_test_venusaur[[#This Row],[iv_str]],sgStats[gl_iv_string],0))</f>
        <v>#N/A</v>
      </c>
      <c r="Q1505" t="e">
        <f>stat_prod_calc_test_venusaur[[#This Row],[sg_gl_rank]]=stat_prod_calc_test_venusaur[[#This Row],[gl_rank]]</f>
        <v>#N/A</v>
      </c>
      <c r="R1505">
        <f>ROUND(stat_prod_calc_test_venusaur[[#This Row],[gl_stat_product]],1)</f>
        <v>1742.1</v>
      </c>
      <c r="S1505" s="6" t="e">
        <f>INDEX(sgStats[gl_prod],MATCH(stat_prod_calc_test_venusaur[[#This Row],[iv_str]],sgStats[gl_iv_string],0))</f>
        <v>#N/A</v>
      </c>
      <c r="T1505" s="5">
        <f>ROUND(stat_prod_calc_test_venusaur[[#This Row],[gl_percent_rank]],2)</f>
        <v>29.35</v>
      </c>
      <c r="U1505" s="5" t="e">
        <f>INDEX(sgStats[gl_percent_sp],MATCH(stat_prod_calc_test_venusaur[[#This Row],[iv_str]],sgStats[gl_iv_string],0))</f>
        <v>#N/A</v>
      </c>
      <c r="V1505" s="5" t="e">
        <f>stat_prod_calc_test_venusaur[[#This Row],[my_gl_%sp]]=stat_prod_calc_test_venusaur[[#This Row],[sg_gl_%sp]]</f>
        <v>#N/A</v>
      </c>
      <c r="W1505" s="5">
        <f>ROUND(stat_prod_calc_test_venusaur[[#This Row],[gl_stat_product]]/$F$2*100,2)</f>
        <v>95.37</v>
      </c>
      <c r="X1505" s="5" t="e">
        <f>stat_prod_calc_test_venusaur[[#This Row],[Column1]]=stat_prod_calc_test_venusaur[[#This Row],[sg_gl_%sp]]</f>
        <v>#N/A</v>
      </c>
      <c r="Y1505" s="5">
        <f>stat_prod_calc_test_venusaur[[#This Row],[ul_stat_product]]/$L$66*100</f>
        <v>97.319399054506619</v>
      </c>
      <c r="Z1505" s="5" t="e">
        <f>INDEX(sgStats[gl_rank],MATCH(stat_prod_calc_test_venusaur[[#This Row],[iv_str]],sgStats[ul_iv_string],0))</f>
        <v>#N/A</v>
      </c>
      <c r="AA1505" s="5" t="e">
        <f>stat_prod_calc_test_venusaur[[#This Row],[sg_ul_rank]]=stat_prod_calc_test_venusaur[[#This Row],[ul_rank]]</f>
        <v>#N/A</v>
      </c>
      <c r="AB1505" s="5">
        <f>ROUND(stat_prod_calc_test_venusaur[[#This Row],[ul_stat_product]],1)</f>
        <v>3847.7</v>
      </c>
      <c r="AC1505" s="5" t="e">
        <f>INDEX(sgStats[ul_prod],MATCH(stat_prod_calc_test_venusaur[[#This Row],[iv_str]],sgStats[ul_iv_string],0))</f>
        <v>#N/A</v>
      </c>
    </row>
    <row r="1506" spans="1:29" x14ac:dyDescent="0.25">
      <c r="A1506" s="5" t="s">
        <v>36</v>
      </c>
      <c r="B1506" s="5" t="s">
        <v>1593</v>
      </c>
      <c r="C1506">
        <v>20.5</v>
      </c>
      <c r="D1506">
        <v>1491</v>
      </c>
      <c r="E1506">
        <v>123</v>
      </c>
      <c r="F1506">
        <v>1770.367</v>
      </c>
      <c r="G1506">
        <v>1557</v>
      </c>
      <c r="H1506">
        <v>61.978000000000002</v>
      </c>
      <c r="I1506">
        <v>38.5</v>
      </c>
      <c r="J1506">
        <v>2491</v>
      </c>
      <c r="K1506">
        <v>160</v>
      </c>
      <c r="L1506">
        <v>3847.6970000000001</v>
      </c>
      <c r="M1506">
        <v>1505</v>
      </c>
      <c r="N1506">
        <v>60.863999999999997</v>
      </c>
      <c r="O1506">
        <v>3</v>
      </c>
      <c r="P1506" t="e">
        <f>INDEX(sgStats[gl_rank],MATCH(stat_prod_calc_test_venusaur[[#This Row],[iv_str]],sgStats[gl_iv_string],0))</f>
        <v>#N/A</v>
      </c>
      <c r="Q1506" t="e">
        <f>stat_prod_calc_test_venusaur[[#This Row],[sg_gl_rank]]=stat_prod_calc_test_venusaur[[#This Row],[gl_rank]]</f>
        <v>#N/A</v>
      </c>
      <c r="R1506">
        <f>ROUND(stat_prod_calc_test_venusaur[[#This Row],[gl_stat_product]],1)</f>
        <v>1770.4</v>
      </c>
      <c r="S1506" s="6" t="e">
        <f>INDEX(sgStats[gl_prod],MATCH(stat_prod_calc_test_venusaur[[#This Row],[iv_str]],sgStats[gl_iv_string],0))</f>
        <v>#N/A</v>
      </c>
      <c r="T1506" s="5">
        <f>ROUND(stat_prod_calc_test_venusaur[[#This Row],[gl_percent_rank]],2)</f>
        <v>61.98</v>
      </c>
      <c r="U1506" s="5" t="e">
        <f>INDEX(sgStats[gl_percent_sp],MATCH(stat_prod_calc_test_venusaur[[#This Row],[iv_str]],sgStats[gl_iv_string],0))</f>
        <v>#N/A</v>
      </c>
      <c r="V1506" s="5" t="e">
        <f>stat_prod_calc_test_venusaur[[#This Row],[my_gl_%sp]]=stat_prod_calc_test_venusaur[[#This Row],[sg_gl_%sp]]</f>
        <v>#N/A</v>
      </c>
      <c r="W1506" s="5">
        <f>ROUND(stat_prod_calc_test_venusaur[[#This Row],[gl_stat_product]]/$F$2*100,2)</f>
        <v>96.92</v>
      </c>
      <c r="X1506" s="5" t="e">
        <f>stat_prod_calc_test_venusaur[[#This Row],[Column1]]=stat_prod_calc_test_venusaur[[#This Row],[sg_gl_%sp]]</f>
        <v>#N/A</v>
      </c>
      <c r="Y1506" s="5">
        <f>stat_prod_calc_test_venusaur[[#This Row],[ul_stat_product]]/$L$66*100</f>
        <v>97.318817321382014</v>
      </c>
      <c r="Z1506" s="5" t="e">
        <f>INDEX(sgStats[gl_rank],MATCH(stat_prod_calc_test_venusaur[[#This Row],[iv_str]],sgStats[ul_iv_string],0))</f>
        <v>#N/A</v>
      </c>
      <c r="AA1506" s="5" t="e">
        <f>stat_prod_calc_test_venusaur[[#This Row],[sg_ul_rank]]=stat_prod_calc_test_venusaur[[#This Row],[ul_rank]]</f>
        <v>#N/A</v>
      </c>
      <c r="AB1506" s="5">
        <f>ROUND(stat_prod_calc_test_venusaur[[#This Row],[ul_stat_product]],1)</f>
        <v>3847.7</v>
      </c>
      <c r="AC1506" s="5" t="e">
        <f>INDEX(sgStats[ul_prod],MATCH(stat_prod_calc_test_venusaur[[#This Row],[iv_str]],sgStats[ul_iv_string],0))</f>
        <v>#N/A</v>
      </c>
    </row>
    <row r="1507" spans="1:29" x14ac:dyDescent="0.25">
      <c r="A1507" s="5" t="s">
        <v>36</v>
      </c>
      <c r="B1507" s="5" t="s">
        <v>1757</v>
      </c>
      <c r="C1507">
        <v>20.5</v>
      </c>
      <c r="D1507">
        <v>1484</v>
      </c>
      <c r="E1507">
        <v>119</v>
      </c>
      <c r="F1507">
        <v>1766.5989999999999</v>
      </c>
      <c r="G1507">
        <v>1720</v>
      </c>
      <c r="H1507">
        <v>57.997999999999998</v>
      </c>
      <c r="I1507">
        <v>39</v>
      </c>
      <c r="J1507">
        <v>2498</v>
      </c>
      <c r="K1507">
        <v>154</v>
      </c>
      <c r="L1507">
        <v>3847.616</v>
      </c>
      <c r="M1507">
        <v>1506</v>
      </c>
      <c r="N1507">
        <v>60.838000000000001</v>
      </c>
      <c r="O1507">
        <v>3</v>
      </c>
      <c r="P1507" t="e">
        <f>INDEX(sgStats[gl_rank],MATCH(stat_prod_calc_test_venusaur[[#This Row],[iv_str]],sgStats[gl_iv_string],0))</f>
        <v>#N/A</v>
      </c>
      <c r="Q1507" t="e">
        <f>stat_prod_calc_test_venusaur[[#This Row],[sg_gl_rank]]=stat_prod_calc_test_venusaur[[#This Row],[gl_rank]]</f>
        <v>#N/A</v>
      </c>
      <c r="R1507">
        <f>ROUND(stat_prod_calc_test_venusaur[[#This Row],[gl_stat_product]],1)</f>
        <v>1766.6</v>
      </c>
      <c r="S1507" s="6" t="e">
        <f>INDEX(sgStats[gl_prod],MATCH(stat_prod_calc_test_venusaur[[#This Row],[iv_str]],sgStats[gl_iv_string],0))</f>
        <v>#N/A</v>
      </c>
      <c r="T1507" s="5">
        <f>ROUND(stat_prod_calc_test_venusaur[[#This Row],[gl_percent_rank]],2)</f>
        <v>58</v>
      </c>
      <c r="U1507" s="5" t="e">
        <f>INDEX(sgStats[gl_percent_sp],MATCH(stat_prod_calc_test_venusaur[[#This Row],[iv_str]],sgStats[gl_iv_string],0))</f>
        <v>#N/A</v>
      </c>
      <c r="V1507" s="5" t="e">
        <f>stat_prod_calc_test_venusaur[[#This Row],[my_gl_%sp]]=stat_prod_calc_test_venusaur[[#This Row],[sg_gl_%sp]]</f>
        <v>#N/A</v>
      </c>
      <c r="W1507" s="5">
        <f>ROUND(stat_prod_calc_test_venusaur[[#This Row],[gl_stat_product]]/$F$2*100,2)</f>
        <v>96.71</v>
      </c>
      <c r="X1507" s="5" t="e">
        <f>stat_prod_calc_test_venusaur[[#This Row],[Column1]]=stat_prod_calc_test_venusaur[[#This Row],[sg_gl_%sp]]</f>
        <v>#N/A</v>
      </c>
      <c r="Y1507" s="5">
        <f>stat_prod_calc_test_venusaur[[#This Row],[ul_stat_product]]/$L$66*100</f>
        <v>97.316768609073563</v>
      </c>
      <c r="Z1507" s="5" t="e">
        <f>INDEX(sgStats[gl_rank],MATCH(stat_prod_calc_test_venusaur[[#This Row],[iv_str]],sgStats[ul_iv_string],0))</f>
        <v>#N/A</v>
      </c>
      <c r="AA1507" s="5" t="e">
        <f>stat_prod_calc_test_venusaur[[#This Row],[sg_ul_rank]]=stat_prod_calc_test_venusaur[[#This Row],[ul_rank]]</f>
        <v>#N/A</v>
      </c>
      <c r="AB1507" s="5">
        <f>ROUND(stat_prod_calc_test_venusaur[[#This Row],[ul_stat_product]],1)</f>
        <v>3847.6</v>
      </c>
      <c r="AC1507" s="5" t="e">
        <f>INDEX(sgStats[ul_prod],MATCH(stat_prod_calc_test_venusaur[[#This Row],[iv_str]],sgStats[ul_iv_string],0))</f>
        <v>#N/A</v>
      </c>
    </row>
    <row r="1508" spans="1:29" x14ac:dyDescent="0.25">
      <c r="A1508" s="5" t="s">
        <v>36</v>
      </c>
      <c r="B1508" s="5" t="s">
        <v>2411</v>
      </c>
      <c r="C1508">
        <v>21</v>
      </c>
      <c r="D1508">
        <v>1472</v>
      </c>
      <c r="E1508">
        <v>120</v>
      </c>
      <c r="F1508">
        <v>1753.4970000000001</v>
      </c>
      <c r="G1508">
        <v>2375</v>
      </c>
      <c r="H1508">
        <v>42.027000000000001</v>
      </c>
      <c r="I1508">
        <v>41</v>
      </c>
      <c r="J1508">
        <v>2485</v>
      </c>
      <c r="K1508">
        <v>156</v>
      </c>
      <c r="L1508">
        <v>3847.5509999999999</v>
      </c>
      <c r="M1508">
        <v>1507</v>
      </c>
      <c r="N1508">
        <v>60.811999999999998</v>
      </c>
      <c r="O1508">
        <v>3</v>
      </c>
      <c r="P1508" t="e">
        <f>INDEX(sgStats[gl_rank],MATCH(stat_prod_calc_test_venusaur[[#This Row],[iv_str]],sgStats[gl_iv_string],0))</f>
        <v>#N/A</v>
      </c>
      <c r="Q1508" t="e">
        <f>stat_prod_calc_test_venusaur[[#This Row],[sg_gl_rank]]=stat_prod_calc_test_venusaur[[#This Row],[gl_rank]]</f>
        <v>#N/A</v>
      </c>
      <c r="R1508">
        <f>ROUND(stat_prod_calc_test_venusaur[[#This Row],[gl_stat_product]],1)</f>
        <v>1753.5</v>
      </c>
      <c r="S1508" s="6" t="e">
        <f>INDEX(sgStats[gl_prod],MATCH(stat_prod_calc_test_venusaur[[#This Row],[iv_str]],sgStats[gl_iv_string],0))</f>
        <v>#N/A</v>
      </c>
      <c r="T1508" s="5">
        <f>ROUND(stat_prod_calc_test_venusaur[[#This Row],[gl_percent_rank]],2)</f>
        <v>42.03</v>
      </c>
      <c r="U1508" s="5" t="e">
        <f>INDEX(sgStats[gl_percent_sp],MATCH(stat_prod_calc_test_venusaur[[#This Row],[iv_str]],sgStats[gl_iv_string],0))</f>
        <v>#N/A</v>
      </c>
      <c r="V1508" s="5" t="e">
        <f>stat_prod_calc_test_venusaur[[#This Row],[my_gl_%sp]]=stat_prod_calc_test_venusaur[[#This Row],[sg_gl_%sp]]</f>
        <v>#N/A</v>
      </c>
      <c r="W1508" s="5">
        <f>ROUND(stat_prod_calc_test_venusaur[[#This Row],[gl_stat_product]]/$F$2*100,2)</f>
        <v>96</v>
      </c>
      <c r="X1508" s="5" t="e">
        <f>stat_prod_calc_test_venusaur[[#This Row],[Column1]]=stat_prod_calc_test_venusaur[[#This Row],[sg_gl_%sp]]</f>
        <v>#N/A</v>
      </c>
      <c r="Y1508" s="5">
        <f>stat_prod_calc_test_venusaur[[#This Row],[ul_stat_product]]/$L$66*100</f>
        <v>97.315124580677917</v>
      </c>
      <c r="Z1508" s="5" t="e">
        <f>INDEX(sgStats[gl_rank],MATCH(stat_prod_calc_test_venusaur[[#This Row],[iv_str]],sgStats[ul_iv_string],0))</f>
        <v>#N/A</v>
      </c>
      <c r="AA1508" s="5" t="e">
        <f>stat_prod_calc_test_venusaur[[#This Row],[sg_ul_rank]]=stat_prod_calc_test_venusaur[[#This Row],[ul_rank]]</f>
        <v>#N/A</v>
      </c>
      <c r="AB1508" s="5">
        <f>ROUND(stat_prod_calc_test_venusaur[[#This Row],[ul_stat_product]],1)</f>
        <v>3847.6</v>
      </c>
      <c r="AC1508" s="5" t="e">
        <f>INDEX(sgStats[ul_prod],MATCH(stat_prod_calc_test_venusaur[[#This Row],[iv_str]],sgStats[ul_iv_string],0))</f>
        <v>#N/A</v>
      </c>
    </row>
    <row r="1509" spans="1:29" x14ac:dyDescent="0.25">
      <c r="A1509" s="5" t="s">
        <v>36</v>
      </c>
      <c r="B1509" s="5" t="s">
        <v>1990</v>
      </c>
      <c r="C1509">
        <v>19.5</v>
      </c>
      <c r="D1509">
        <v>1486</v>
      </c>
      <c r="E1509">
        <v>120</v>
      </c>
      <c r="F1509">
        <v>1762.1089999999999</v>
      </c>
      <c r="G1509">
        <v>1954</v>
      </c>
      <c r="H1509">
        <v>52.283000000000001</v>
      </c>
      <c r="I1509">
        <v>35.5</v>
      </c>
      <c r="J1509">
        <v>2496</v>
      </c>
      <c r="K1509">
        <v>156</v>
      </c>
      <c r="L1509">
        <v>3847.4780000000001</v>
      </c>
      <c r="M1509">
        <v>1508</v>
      </c>
      <c r="N1509">
        <v>60.786000000000001</v>
      </c>
      <c r="O1509">
        <v>3</v>
      </c>
      <c r="P1509" t="e">
        <f>INDEX(sgStats[gl_rank],MATCH(stat_prod_calc_test_venusaur[[#This Row],[iv_str]],sgStats[gl_iv_string],0))</f>
        <v>#N/A</v>
      </c>
      <c r="Q1509" t="e">
        <f>stat_prod_calc_test_venusaur[[#This Row],[sg_gl_rank]]=stat_prod_calc_test_venusaur[[#This Row],[gl_rank]]</f>
        <v>#N/A</v>
      </c>
      <c r="R1509">
        <f>ROUND(stat_prod_calc_test_venusaur[[#This Row],[gl_stat_product]],1)</f>
        <v>1762.1</v>
      </c>
      <c r="S1509" s="6" t="e">
        <f>INDEX(sgStats[gl_prod],MATCH(stat_prod_calc_test_venusaur[[#This Row],[iv_str]],sgStats[gl_iv_string],0))</f>
        <v>#N/A</v>
      </c>
      <c r="T1509" s="5">
        <f>ROUND(stat_prod_calc_test_venusaur[[#This Row],[gl_percent_rank]],2)</f>
        <v>52.28</v>
      </c>
      <c r="U1509" s="5" t="e">
        <f>INDEX(sgStats[gl_percent_sp],MATCH(stat_prod_calc_test_venusaur[[#This Row],[iv_str]],sgStats[gl_iv_string],0))</f>
        <v>#N/A</v>
      </c>
      <c r="V1509" s="5" t="e">
        <f>stat_prod_calc_test_venusaur[[#This Row],[my_gl_%sp]]=stat_prod_calc_test_venusaur[[#This Row],[sg_gl_%sp]]</f>
        <v>#N/A</v>
      </c>
      <c r="W1509" s="5">
        <f>ROUND(stat_prod_calc_test_venusaur[[#This Row],[gl_stat_product]]/$F$2*100,2)</f>
        <v>96.47</v>
      </c>
      <c r="X1509" s="5" t="e">
        <f>stat_prod_calc_test_venusaur[[#This Row],[Column1]]=stat_prod_calc_test_venusaur[[#This Row],[sg_gl_%sp]]</f>
        <v>#N/A</v>
      </c>
      <c r="Y1509" s="5">
        <f>stat_prod_calc_test_venusaur[[#This Row],[ul_stat_product]]/$L$66*100</f>
        <v>97.313278210325876</v>
      </c>
      <c r="Z1509" s="5" t="e">
        <f>INDEX(sgStats[gl_rank],MATCH(stat_prod_calc_test_venusaur[[#This Row],[iv_str]],sgStats[ul_iv_string],0))</f>
        <v>#N/A</v>
      </c>
      <c r="AA1509" s="5" t="e">
        <f>stat_prod_calc_test_venusaur[[#This Row],[sg_ul_rank]]=stat_prod_calc_test_venusaur[[#This Row],[ul_rank]]</f>
        <v>#N/A</v>
      </c>
      <c r="AB1509" s="5">
        <f>ROUND(stat_prod_calc_test_venusaur[[#This Row],[ul_stat_product]],1)</f>
        <v>3847.5</v>
      </c>
      <c r="AC1509" s="5" t="e">
        <f>INDEX(sgStats[ul_prod],MATCH(stat_prod_calc_test_venusaur[[#This Row],[iv_str]],sgStats[ul_iv_string],0))</f>
        <v>#N/A</v>
      </c>
    </row>
    <row r="1510" spans="1:29" x14ac:dyDescent="0.25">
      <c r="A1510" s="5" t="s">
        <v>36</v>
      </c>
      <c r="B1510" s="5" t="s">
        <v>1831</v>
      </c>
      <c r="C1510">
        <v>20.5</v>
      </c>
      <c r="D1510">
        <v>1484</v>
      </c>
      <c r="E1510">
        <v>122</v>
      </c>
      <c r="F1510">
        <v>1765.1669999999999</v>
      </c>
      <c r="G1510">
        <v>1794</v>
      </c>
      <c r="H1510">
        <v>56.19</v>
      </c>
      <c r="I1510">
        <v>39</v>
      </c>
      <c r="J1510">
        <v>2497</v>
      </c>
      <c r="K1510">
        <v>158</v>
      </c>
      <c r="L1510">
        <v>3847.3620000000001</v>
      </c>
      <c r="M1510">
        <v>1509</v>
      </c>
      <c r="N1510">
        <v>60.76</v>
      </c>
      <c r="O1510">
        <v>3</v>
      </c>
      <c r="P1510" t="e">
        <f>INDEX(sgStats[gl_rank],MATCH(stat_prod_calc_test_venusaur[[#This Row],[iv_str]],sgStats[gl_iv_string],0))</f>
        <v>#N/A</v>
      </c>
      <c r="Q1510" t="e">
        <f>stat_prod_calc_test_venusaur[[#This Row],[sg_gl_rank]]=stat_prod_calc_test_venusaur[[#This Row],[gl_rank]]</f>
        <v>#N/A</v>
      </c>
      <c r="R1510">
        <f>ROUND(stat_prod_calc_test_venusaur[[#This Row],[gl_stat_product]],1)</f>
        <v>1765.2</v>
      </c>
      <c r="S1510" s="6" t="e">
        <f>INDEX(sgStats[gl_prod],MATCH(stat_prod_calc_test_venusaur[[#This Row],[iv_str]],sgStats[gl_iv_string],0))</f>
        <v>#N/A</v>
      </c>
      <c r="T1510" s="5">
        <f>ROUND(stat_prod_calc_test_venusaur[[#This Row],[gl_percent_rank]],2)</f>
        <v>56.19</v>
      </c>
      <c r="U1510" s="5" t="e">
        <f>INDEX(sgStats[gl_percent_sp],MATCH(stat_prod_calc_test_venusaur[[#This Row],[iv_str]],sgStats[gl_iv_string],0))</f>
        <v>#N/A</v>
      </c>
      <c r="V1510" s="5" t="e">
        <f>stat_prod_calc_test_venusaur[[#This Row],[my_gl_%sp]]=stat_prod_calc_test_venusaur[[#This Row],[sg_gl_%sp]]</f>
        <v>#N/A</v>
      </c>
      <c r="W1510" s="5">
        <f>ROUND(stat_prod_calc_test_venusaur[[#This Row],[gl_stat_product]]/$F$2*100,2)</f>
        <v>96.64</v>
      </c>
      <c r="X1510" s="5" t="e">
        <f>stat_prod_calc_test_venusaur[[#This Row],[Column1]]=stat_prod_calc_test_venusaur[[#This Row],[sg_gl_%sp]]</f>
        <v>#N/A</v>
      </c>
      <c r="Y1510" s="5">
        <f>stat_prod_calc_test_venusaur[[#This Row],[ul_stat_product]]/$L$66*100</f>
        <v>97.310344251958227</v>
      </c>
      <c r="Z1510" s="5" t="e">
        <f>INDEX(sgStats[gl_rank],MATCH(stat_prod_calc_test_venusaur[[#This Row],[iv_str]],sgStats[ul_iv_string],0))</f>
        <v>#N/A</v>
      </c>
      <c r="AA1510" s="5" t="e">
        <f>stat_prod_calc_test_venusaur[[#This Row],[sg_ul_rank]]=stat_prod_calc_test_venusaur[[#This Row],[ul_rank]]</f>
        <v>#N/A</v>
      </c>
      <c r="AB1510" s="5">
        <f>ROUND(stat_prod_calc_test_venusaur[[#This Row],[ul_stat_product]],1)</f>
        <v>3847.4</v>
      </c>
      <c r="AC1510" s="5" t="e">
        <f>INDEX(sgStats[ul_prod],MATCH(stat_prod_calc_test_venusaur[[#This Row],[iv_str]],sgStats[ul_iv_string],0))</f>
        <v>#N/A</v>
      </c>
    </row>
    <row r="1511" spans="1:29" x14ac:dyDescent="0.25">
      <c r="A1511" s="5" t="s">
        <v>36</v>
      </c>
      <c r="B1511" s="5" t="s">
        <v>2767</v>
      </c>
      <c r="C1511">
        <v>20.5</v>
      </c>
      <c r="D1511">
        <v>1473</v>
      </c>
      <c r="E1511">
        <v>120</v>
      </c>
      <c r="F1511">
        <v>1745.8</v>
      </c>
      <c r="G1511">
        <v>2730</v>
      </c>
      <c r="H1511">
        <v>33.332999999999998</v>
      </c>
      <c r="I1511">
        <v>39.5</v>
      </c>
      <c r="J1511">
        <v>2497</v>
      </c>
      <c r="K1511">
        <v>156</v>
      </c>
      <c r="L1511">
        <v>3847.2660000000001</v>
      </c>
      <c r="M1511">
        <v>1510</v>
      </c>
      <c r="N1511">
        <v>60.734000000000002</v>
      </c>
      <c r="O1511">
        <v>3</v>
      </c>
      <c r="P1511" t="e">
        <f>INDEX(sgStats[gl_rank],MATCH(stat_prod_calc_test_venusaur[[#This Row],[iv_str]],sgStats[gl_iv_string],0))</f>
        <v>#N/A</v>
      </c>
      <c r="Q1511" t="e">
        <f>stat_prod_calc_test_venusaur[[#This Row],[sg_gl_rank]]=stat_prod_calc_test_venusaur[[#This Row],[gl_rank]]</f>
        <v>#N/A</v>
      </c>
      <c r="R1511">
        <f>ROUND(stat_prod_calc_test_venusaur[[#This Row],[gl_stat_product]],1)</f>
        <v>1745.8</v>
      </c>
      <c r="S1511" s="6" t="e">
        <f>INDEX(sgStats[gl_prod],MATCH(stat_prod_calc_test_venusaur[[#This Row],[iv_str]],sgStats[gl_iv_string],0))</f>
        <v>#N/A</v>
      </c>
      <c r="T1511" s="5">
        <f>ROUND(stat_prod_calc_test_venusaur[[#This Row],[gl_percent_rank]],2)</f>
        <v>33.33</v>
      </c>
      <c r="U1511" s="5" t="e">
        <f>INDEX(sgStats[gl_percent_sp],MATCH(stat_prod_calc_test_venusaur[[#This Row],[iv_str]],sgStats[gl_iv_string],0))</f>
        <v>#N/A</v>
      </c>
      <c r="V1511" s="5" t="e">
        <f>stat_prod_calc_test_venusaur[[#This Row],[my_gl_%sp]]=stat_prod_calc_test_venusaur[[#This Row],[sg_gl_%sp]]</f>
        <v>#N/A</v>
      </c>
      <c r="W1511" s="5">
        <f>ROUND(stat_prod_calc_test_venusaur[[#This Row],[gl_stat_product]]/$F$2*100,2)</f>
        <v>95.58</v>
      </c>
      <c r="X1511" s="5" t="e">
        <f>stat_prod_calc_test_venusaur[[#This Row],[Column1]]=stat_prod_calc_test_venusaur[[#This Row],[sg_gl_%sp]]</f>
        <v>#N/A</v>
      </c>
      <c r="Y1511" s="5">
        <f>stat_prod_calc_test_venusaur[[#This Row],[ul_stat_product]]/$L$66*100</f>
        <v>97.307916148481567</v>
      </c>
      <c r="Z1511" s="5" t="e">
        <f>INDEX(sgStats[gl_rank],MATCH(stat_prod_calc_test_venusaur[[#This Row],[iv_str]],sgStats[ul_iv_string],0))</f>
        <v>#N/A</v>
      </c>
      <c r="AA1511" s="5" t="e">
        <f>stat_prod_calc_test_venusaur[[#This Row],[sg_ul_rank]]=stat_prod_calc_test_venusaur[[#This Row],[ul_rank]]</f>
        <v>#N/A</v>
      </c>
      <c r="AB1511" s="5">
        <f>ROUND(stat_prod_calc_test_venusaur[[#This Row],[ul_stat_product]],1)</f>
        <v>3847.3</v>
      </c>
      <c r="AC1511" s="5" t="e">
        <f>INDEX(sgStats[ul_prod],MATCH(stat_prod_calc_test_venusaur[[#This Row],[iv_str]],sgStats[ul_iv_string],0))</f>
        <v>#N/A</v>
      </c>
    </row>
    <row r="1512" spans="1:29" x14ac:dyDescent="0.25">
      <c r="A1512" s="5" t="s">
        <v>36</v>
      </c>
      <c r="B1512" s="5" t="s">
        <v>120</v>
      </c>
      <c r="C1512">
        <v>21.5</v>
      </c>
      <c r="D1512">
        <v>1496</v>
      </c>
      <c r="E1512">
        <v>125</v>
      </c>
      <c r="F1512">
        <v>1823.1590000000001</v>
      </c>
      <c r="G1512">
        <v>82</v>
      </c>
      <c r="H1512">
        <v>97.948999999999998</v>
      </c>
      <c r="I1512">
        <v>41</v>
      </c>
      <c r="J1512">
        <v>2466</v>
      </c>
      <c r="K1512">
        <v>160</v>
      </c>
      <c r="L1512">
        <v>3847.232</v>
      </c>
      <c r="M1512">
        <v>1511</v>
      </c>
      <c r="N1512">
        <v>60.707999999999998</v>
      </c>
      <c r="O1512">
        <v>3</v>
      </c>
      <c r="P1512">
        <f>INDEX(sgStats[gl_rank],MATCH(stat_prod_calc_test_venusaur[[#This Row],[iv_str]],sgStats[gl_iv_string],0))</f>
        <v>85</v>
      </c>
      <c r="Q1512" t="b">
        <f>stat_prod_calc_test_venusaur[[#This Row],[sg_gl_rank]]=stat_prod_calc_test_venusaur[[#This Row],[gl_rank]]</f>
        <v>0</v>
      </c>
      <c r="R1512">
        <f>ROUND(stat_prod_calc_test_venusaur[[#This Row],[gl_stat_product]],1)</f>
        <v>1823.2</v>
      </c>
      <c r="S1512" s="6">
        <f>INDEX(sgStats[gl_prod],MATCH(stat_prod_calc_test_venusaur[[#This Row],[iv_str]],sgStats[gl_iv_string],0))</f>
        <v>1823.2</v>
      </c>
      <c r="T1512" s="5">
        <f>ROUND(stat_prod_calc_test_venusaur[[#This Row],[gl_percent_rank]],2)</f>
        <v>97.95</v>
      </c>
      <c r="U1512" s="5">
        <f>INDEX(sgStats[gl_percent_sp],MATCH(stat_prod_calc_test_venusaur[[#This Row],[iv_str]],sgStats[gl_iv_string],0))</f>
        <v>98.41</v>
      </c>
      <c r="V1512" s="5" t="b">
        <f>stat_prod_calc_test_venusaur[[#This Row],[my_gl_%sp]]=stat_prod_calc_test_venusaur[[#This Row],[sg_gl_%sp]]</f>
        <v>0</v>
      </c>
      <c r="W1512" s="5">
        <f>ROUND(stat_prod_calc_test_venusaur[[#This Row],[gl_stat_product]]/$F$2*100,2)</f>
        <v>99.81</v>
      </c>
      <c r="X1512" s="5" t="b">
        <f>stat_prod_calc_test_venusaur[[#This Row],[Column1]]=stat_prod_calc_test_venusaur[[#This Row],[sg_gl_%sp]]</f>
        <v>0</v>
      </c>
      <c r="Y1512" s="5">
        <f>stat_prod_calc_test_venusaur[[#This Row],[ul_stat_product]]/$L$66*100</f>
        <v>97.307056195166908</v>
      </c>
      <c r="Z1512" s="5" t="e">
        <f>INDEX(sgStats[gl_rank],MATCH(stat_prod_calc_test_venusaur[[#This Row],[iv_str]],sgStats[ul_iv_string],0))</f>
        <v>#N/A</v>
      </c>
      <c r="AA1512" s="5" t="e">
        <f>stat_prod_calc_test_venusaur[[#This Row],[sg_ul_rank]]=stat_prod_calc_test_venusaur[[#This Row],[ul_rank]]</f>
        <v>#N/A</v>
      </c>
      <c r="AB1512" s="5">
        <f>ROUND(stat_prod_calc_test_venusaur[[#This Row],[ul_stat_product]],1)</f>
        <v>3847.2</v>
      </c>
      <c r="AC1512" s="5" t="e">
        <f>INDEX(sgStats[ul_prod],MATCH(stat_prod_calc_test_venusaur[[#This Row],[iv_str]],sgStats[ul_iv_string],0))</f>
        <v>#N/A</v>
      </c>
    </row>
    <row r="1513" spans="1:29" x14ac:dyDescent="0.25">
      <c r="A1513" s="5" t="s">
        <v>36</v>
      </c>
      <c r="B1513" s="5" t="s">
        <v>1699</v>
      </c>
      <c r="C1513">
        <v>21</v>
      </c>
      <c r="D1513">
        <v>1483</v>
      </c>
      <c r="E1513">
        <v>121</v>
      </c>
      <c r="F1513">
        <v>1767.7470000000001</v>
      </c>
      <c r="G1513">
        <v>1663</v>
      </c>
      <c r="H1513">
        <v>59.389000000000003</v>
      </c>
      <c r="I1513">
        <v>40.5</v>
      </c>
      <c r="J1513">
        <v>2488</v>
      </c>
      <c r="K1513">
        <v>157</v>
      </c>
      <c r="L1513">
        <v>3847.1570000000002</v>
      </c>
      <c r="M1513">
        <v>1512</v>
      </c>
      <c r="N1513">
        <v>60.682000000000002</v>
      </c>
      <c r="O1513">
        <v>3</v>
      </c>
      <c r="P1513" t="e">
        <f>INDEX(sgStats[gl_rank],MATCH(stat_prod_calc_test_venusaur[[#This Row],[iv_str]],sgStats[gl_iv_string],0))</f>
        <v>#N/A</v>
      </c>
      <c r="Q1513" t="e">
        <f>stat_prod_calc_test_venusaur[[#This Row],[sg_gl_rank]]=stat_prod_calc_test_venusaur[[#This Row],[gl_rank]]</f>
        <v>#N/A</v>
      </c>
      <c r="R1513">
        <f>ROUND(stat_prod_calc_test_venusaur[[#This Row],[gl_stat_product]],1)</f>
        <v>1767.7</v>
      </c>
      <c r="S1513" s="6" t="e">
        <f>INDEX(sgStats[gl_prod],MATCH(stat_prod_calc_test_venusaur[[#This Row],[iv_str]],sgStats[gl_iv_string],0))</f>
        <v>#N/A</v>
      </c>
      <c r="T1513" s="5">
        <f>ROUND(stat_prod_calc_test_venusaur[[#This Row],[gl_percent_rank]],2)</f>
        <v>59.39</v>
      </c>
      <c r="U1513" s="5" t="e">
        <f>INDEX(sgStats[gl_percent_sp],MATCH(stat_prod_calc_test_venusaur[[#This Row],[iv_str]],sgStats[gl_iv_string],0))</f>
        <v>#N/A</v>
      </c>
      <c r="V1513" s="5" t="e">
        <f>stat_prod_calc_test_venusaur[[#This Row],[my_gl_%sp]]=stat_prod_calc_test_venusaur[[#This Row],[sg_gl_%sp]]</f>
        <v>#N/A</v>
      </c>
      <c r="W1513" s="5">
        <f>ROUND(stat_prod_calc_test_venusaur[[#This Row],[gl_stat_product]]/$F$2*100,2)</f>
        <v>96.78</v>
      </c>
      <c r="X1513" s="5" t="e">
        <f>stat_prod_calc_test_venusaur[[#This Row],[Column1]]=stat_prod_calc_test_venusaur[[#This Row],[sg_gl_%sp]]</f>
        <v>#N/A</v>
      </c>
      <c r="Y1513" s="5">
        <f>stat_prod_calc_test_venusaur[[#This Row],[ul_stat_product]]/$L$66*100</f>
        <v>97.305159239325761</v>
      </c>
      <c r="Z1513" s="5" t="e">
        <f>INDEX(sgStats[gl_rank],MATCH(stat_prod_calc_test_venusaur[[#This Row],[iv_str]],sgStats[ul_iv_string],0))</f>
        <v>#N/A</v>
      </c>
      <c r="AA1513" s="5" t="e">
        <f>stat_prod_calc_test_venusaur[[#This Row],[sg_ul_rank]]=stat_prod_calc_test_venusaur[[#This Row],[ul_rank]]</f>
        <v>#N/A</v>
      </c>
      <c r="AB1513" s="5">
        <f>ROUND(stat_prod_calc_test_venusaur[[#This Row],[ul_stat_product]],1)</f>
        <v>3847.2</v>
      </c>
      <c r="AC1513" s="5" t="e">
        <f>INDEX(sgStats[ul_prod],MATCH(stat_prod_calc_test_venusaur[[#This Row],[iv_str]],sgStats[ul_iv_string],0))</f>
        <v>#N/A</v>
      </c>
    </row>
    <row r="1514" spans="1:29" x14ac:dyDescent="0.25">
      <c r="A1514" s="5" t="s">
        <v>36</v>
      </c>
      <c r="B1514" s="5" t="s">
        <v>2348</v>
      </c>
      <c r="C1514">
        <v>20</v>
      </c>
      <c r="D1514">
        <v>1473</v>
      </c>
      <c r="E1514">
        <v>117</v>
      </c>
      <c r="F1514">
        <v>1754.7439999999999</v>
      </c>
      <c r="G1514">
        <v>2312</v>
      </c>
      <c r="H1514">
        <v>43.540999999999997</v>
      </c>
      <c r="I1514">
        <v>37.5</v>
      </c>
      <c r="J1514">
        <v>2487</v>
      </c>
      <c r="K1514">
        <v>152</v>
      </c>
      <c r="L1514">
        <v>3847.1320000000001</v>
      </c>
      <c r="M1514">
        <v>1513</v>
      </c>
      <c r="N1514">
        <v>60.655999999999999</v>
      </c>
      <c r="O1514">
        <v>3</v>
      </c>
      <c r="P1514" t="e">
        <f>INDEX(sgStats[gl_rank],MATCH(stat_prod_calc_test_venusaur[[#This Row],[iv_str]],sgStats[gl_iv_string],0))</f>
        <v>#N/A</v>
      </c>
      <c r="Q1514" t="e">
        <f>stat_prod_calc_test_venusaur[[#This Row],[sg_gl_rank]]=stat_prod_calc_test_venusaur[[#This Row],[gl_rank]]</f>
        <v>#N/A</v>
      </c>
      <c r="R1514">
        <f>ROUND(stat_prod_calc_test_venusaur[[#This Row],[gl_stat_product]],1)</f>
        <v>1754.7</v>
      </c>
      <c r="S1514" s="6" t="e">
        <f>INDEX(sgStats[gl_prod],MATCH(stat_prod_calc_test_venusaur[[#This Row],[iv_str]],sgStats[gl_iv_string],0))</f>
        <v>#N/A</v>
      </c>
      <c r="T1514" s="5">
        <f>ROUND(stat_prod_calc_test_venusaur[[#This Row],[gl_percent_rank]],2)</f>
        <v>43.54</v>
      </c>
      <c r="U1514" s="5" t="e">
        <f>INDEX(sgStats[gl_percent_sp],MATCH(stat_prod_calc_test_venusaur[[#This Row],[iv_str]],sgStats[gl_iv_string],0))</f>
        <v>#N/A</v>
      </c>
      <c r="V1514" s="5" t="e">
        <f>stat_prod_calc_test_venusaur[[#This Row],[my_gl_%sp]]=stat_prod_calc_test_venusaur[[#This Row],[sg_gl_%sp]]</f>
        <v>#N/A</v>
      </c>
      <c r="W1514" s="5">
        <f>ROUND(stat_prod_calc_test_venusaur[[#This Row],[gl_stat_product]]/$F$2*100,2)</f>
        <v>96.07</v>
      </c>
      <c r="X1514" s="5" t="e">
        <f>stat_prod_calc_test_venusaur[[#This Row],[Column1]]=stat_prod_calc_test_venusaur[[#This Row],[sg_gl_%sp]]</f>
        <v>#N/A</v>
      </c>
      <c r="Y1514" s="5">
        <f>stat_prod_calc_test_venusaur[[#This Row],[ul_stat_product]]/$L$66*100</f>
        <v>97.30452692071205</v>
      </c>
      <c r="Z1514" s="5" t="e">
        <f>INDEX(sgStats[gl_rank],MATCH(stat_prod_calc_test_venusaur[[#This Row],[iv_str]],sgStats[ul_iv_string],0))</f>
        <v>#N/A</v>
      </c>
      <c r="AA1514" s="5" t="e">
        <f>stat_prod_calc_test_venusaur[[#This Row],[sg_ul_rank]]=stat_prod_calc_test_venusaur[[#This Row],[ul_rank]]</f>
        <v>#N/A</v>
      </c>
      <c r="AB1514" s="5">
        <f>ROUND(stat_prod_calc_test_venusaur[[#This Row],[ul_stat_product]],1)</f>
        <v>3847.1</v>
      </c>
      <c r="AC1514" s="5" t="e">
        <f>INDEX(sgStats[ul_prod],MATCH(stat_prod_calc_test_venusaur[[#This Row],[iv_str]],sgStats[ul_iv_string],0))</f>
        <v>#N/A</v>
      </c>
    </row>
    <row r="1515" spans="1:29" x14ac:dyDescent="0.25">
      <c r="A1515" s="5" t="s">
        <v>36</v>
      </c>
      <c r="B1515" s="5" t="s">
        <v>2943</v>
      </c>
      <c r="C1515">
        <v>19.5</v>
      </c>
      <c r="D1515">
        <v>1472</v>
      </c>
      <c r="E1515">
        <v>118</v>
      </c>
      <c r="F1515">
        <v>1741.7729999999999</v>
      </c>
      <c r="G1515">
        <v>2907</v>
      </c>
      <c r="H1515">
        <v>29.035</v>
      </c>
      <c r="I1515">
        <v>36</v>
      </c>
      <c r="J1515">
        <v>2491</v>
      </c>
      <c r="K1515">
        <v>154</v>
      </c>
      <c r="L1515">
        <v>3847.085</v>
      </c>
      <c r="M1515">
        <v>1514</v>
      </c>
      <c r="N1515">
        <v>60.63</v>
      </c>
      <c r="O1515">
        <v>3</v>
      </c>
      <c r="P1515" t="e">
        <f>INDEX(sgStats[gl_rank],MATCH(stat_prod_calc_test_venusaur[[#This Row],[iv_str]],sgStats[gl_iv_string],0))</f>
        <v>#N/A</v>
      </c>
      <c r="Q1515" t="e">
        <f>stat_prod_calc_test_venusaur[[#This Row],[sg_gl_rank]]=stat_prod_calc_test_venusaur[[#This Row],[gl_rank]]</f>
        <v>#N/A</v>
      </c>
      <c r="R1515">
        <f>ROUND(stat_prod_calc_test_venusaur[[#This Row],[gl_stat_product]],1)</f>
        <v>1741.8</v>
      </c>
      <c r="S1515" s="6" t="e">
        <f>INDEX(sgStats[gl_prod],MATCH(stat_prod_calc_test_venusaur[[#This Row],[iv_str]],sgStats[gl_iv_string],0))</f>
        <v>#N/A</v>
      </c>
      <c r="T1515" s="5">
        <f>ROUND(stat_prod_calc_test_venusaur[[#This Row],[gl_percent_rank]],2)</f>
        <v>29.04</v>
      </c>
      <c r="U1515" s="5" t="e">
        <f>INDEX(sgStats[gl_percent_sp],MATCH(stat_prod_calc_test_venusaur[[#This Row],[iv_str]],sgStats[gl_iv_string],0))</f>
        <v>#N/A</v>
      </c>
      <c r="V1515" s="5" t="e">
        <f>stat_prod_calc_test_venusaur[[#This Row],[my_gl_%sp]]=stat_prod_calc_test_venusaur[[#This Row],[sg_gl_%sp]]</f>
        <v>#N/A</v>
      </c>
      <c r="W1515" s="5">
        <f>ROUND(stat_prod_calc_test_venusaur[[#This Row],[gl_stat_product]]/$F$2*100,2)</f>
        <v>95.36</v>
      </c>
      <c r="X1515" s="5" t="e">
        <f>stat_prod_calc_test_venusaur[[#This Row],[Column1]]=stat_prod_calc_test_venusaur[[#This Row],[sg_gl_%sp]]</f>
        <v>#N/A</v>
      </c>
      <c r="Y1515" s="5">
        <f>stat_prod_calc_test_venusaur[[#This Row],[ul_stat_product]]/$L$66*100</f>
        <v>97.303338161718273</v>
      </c>
      <c r="Z1515" s="5" t="e">
        <f>INDEX(sgStats[gl_rank],MATCH(stat_prod_calc_test_venusaur[[#This Row],[iv_str]],sgStats[ul_iv_string],0))</f>
        <v>#N/A</v>
      </c>
      <c r="AA1515" s="5" t="e">
        <f>stat_prod_calc_test_venusaur[[#This Row],[sg_ul_rank]]=stat_prod_calc_test_venusaur[[#This Row],[ul_rank]]</f>
        <v>#N/A</v>
      </c>
      <c r="AB1515" s="5">
        <f>ROUND(stat_prod_calc_test_venusaur[[#This Row],[ul_stat_product]],1)</f>
        <v>3847.1</v>
      </c>
      <c r="AC1515" s="5" t="e">
        <f>INDEX(sgStats[ul_prod],MATCH(stat_prod_calc_test_venusaur[[#This Row],[iv_str]],sgStats[ul_iv_string],0))</f>
        <v>#N/A</v>
      </c>
    </row>
    <row r="1516" spans="1:29" x14ac:dyDescent="0.25">
      <c r="A1516" s="5" t="s">
        <v>36</v>
      </c>
      <c r="B1516" s="5" t="s">
        <v>1503</v>
      </c>
      <c r="C1516">
        <v>20.5</v>
      </c>
      <c r="D1516">
        <v>1488</v>
      </c>
      <c r="E1516">
        <v>117</v>
      </c>
      <c r="F1516">
        <v>1772.347</v>
      </c>
      <c r="G1516">
        <v>1467</v>
      </c>
      <c r="H1516">
        <v>64.126999999999995</v>
      </c>
      <c r="I1516">
        <v>38.5</v>
      </c>
      <c r="J1516">
        <v>2486</v>
      </c>
      <c r="K1516">
        <v>152</v>
      </c>
      <c r="L1516">
        <v>3847.0610000000001</v>
      </c>
      <c r="M1516">
        <v>1515</v>
      </c>
      <c r="N1516">
        <v>60.603999999999999</v>
      </c>
      <c r="O1516">
        <v>3</v>
      </c>
      <c r="P1516" t="e">
        <f>INDEX(sgStats[gl_rank],MATCH(stat_prod_calc_test_venusaur[[#This Row],[iv_str]],sgStats[gl_iv_string],0))</f>
        <v>#N/A</v>
      </c>
      <c r="Q1516" t="e">
        <f>stat_prod_calc_test_venusaur[[#This Row],[sg_gl_rank]]=stat_prod_calc_test_venusaur[[#This Row],[gl_rank]]</f>
        <v>#N/A</v>
      </c>
      <c r="R1516">
        <f>ROUND(stat_prod_calc_test_venusaur[[#This Row],[gl_stat_product]],1)</f>
        <v>1772.3</v>
      </c>
      <c r="S1516" s="6" t="e">
        <f>INDEX(sgStats[gl_prod],MATCH(stat_prod_calc_test_venusaur[[#This Row],[iv_str]],sgStats[gl_iv_string],0))</f>
        <v>#N/A</v>
      </c>
      <c r="T1516" s="5">
        <f>ROUND(stat_prod_calc_test_venusaur[[#This Row],[gl_percent_rank]],2)</f>
        <v>64.13</v>
      </c>
      <c r="U1516" s="5" t="e">
        <f>INDEX(sgStats[gl_percent_sp],MATCH(stat_prod_calc_test_venusaur[[#This Row],[iv_str]],sgStats[gl_iv_string],0))</f>
        <v>#N/A</v>
      </c>
      <c r="V1516" s="5" t="e">
        <f>stat_prod_calc_test_venusaur[[#This Row],[my_gl_%sp]]=stat_prod_calc_test_venusaur[[#This Row],[sg_gl_%sp]]</f>
        <v>#N/A</v>
      </c>
      <c r="W1516" s="5">
        <f>ROUND(stat_prod_calc_test_venusaur[[#This Row],[gl_stat_product]]/$F$2*100,2)</f>
        <v>97.03</v>
      </c>
      <c r="X1516" s="5" t="e">
        <f>stat_prod_calc_test_venusaur[[#This Row],[Column1]]=stat_prod_calc_test_venusaur[[#This Row],[sg_gl_%sp]]</f>
        <v>#N/A</v>
      </c>
      <c r="Y1516" s="5">
        <f>stat_prod_calc_test_venusaur[[#This Row],[ul_stat_product]]/$L$66*100</f>
        <v>97.302731135849115</v>
      </c>
      <c r="Z1516" s="5" t="e">
        <f>INDEX(sgStats[gl_rank],MATCH(stat_prod_calc_test_venusaur[[#This Row],[iv_str]],sgStats[ul_iv_string],0))</f>
        <v>#N/A</v>
      </c>
      <c r="AA1516" s="5" t="e">
        <f>stat_prod_calc_test_venusaur[[#This Row],[sg_ul_rank]]=stat_prod_calc_test_venusaur[[#This Row],[ul_rank]]</f>
        <v>#N/A</v>
      </c>
      <c r="AB1516" s="5">
        <f>ROUND(stat_prod_calc_test_venusaur[[#This Row],[ul_stat_product]],1)</f>
        <v>3847.1</v>
      </c>
      <c r="AC1516" s="5" t="e">
        <f>INDEX(sgStats[ul_prod],MATCH(stat_prod_calc_test_venusaur[[#This Row],[iv_str]],sgStats[ul_iv_string],0))</f>
        <v>#N/A</v>
      </c>
    </row>
    <row r="1517" spans="1:29" x14ac:dyDescent="0.25">
      <c r="A1517" s="5" t="s">
        <v>36</v>
      </c>
      <c r="B1517" s="5" t="s">
        <v>1432</v>
      </c>
      <c r="C1517">
        <v>21</v>
      </c>
      <c r="D1517">
        <v>1482</v>
      </c>
      <c r="E1517">
        <v>116</v>
      </c>
      <c r="F1517">
        <v>1773.7270000000001</v>
      </c>
      <c r="G1517">
        <v>1395</v>
      </c>
      <c r="H1517">
        <v>65.933999999999997</v>
      </c>
      <c r="I1517">
        <v>40.5</v>
      </c>
      <c r="J1517">
        <v>2487</v>
      </c>
      <c r="K1517">
        <v>150</v>
      </c>
      <c r="L1517">
        <v>3847.03</v>
      </c>
      <c r="M1517">
        <v>1516</v>
      </c>
      <c r="N1517">
        <v>60.578000000000003</v>
      </c>
      <c r="O1517">
        <v>3</v>
      </c>
      <c r="P1517" t="e">
        <f>INDEX(sgStats[gl_rank],MATCH(stat_prod_calc_test_venusaur[[#This Row],[iv_str]],sgStats[gl_iv_string],0))</f>
        <v>#N/A</v>
      </c>
      <c r="Q1517" t="e">
        <f>stat_prod_calc_test_venusaur[[#This Row],[sg_gl_rank]]=stat_prod_calc_test_venusaur[[#This Row],[gl_rank]]</f>
        <v>#N/A</v>
      </c>
      <c r="R1517">
        <f>ROUND(stat_prod_calc_test_venusaur[[#This Row],[gl_stat_product]],1)</f>
        <v>1773.7</v>
      </c>
      <c r="S1517" s="6" t="e">
        <f>INDEX(sgStats[gl_prod],MATCH(stat_prod_calc_test_venusaur[[#This Row],[iv_str]],sgStats[gl_iv_string],0))</f>
        <v>#N/A</v>
      </c>
      <c r="T1517" s="5">
        <f>ROUND(stat_prod_calc_test_venusaur[[#This Row],[gl_percent_rank]],2)</f>
        <v>65.930000000000007</v>
      </c>
      <c r="U1517" s="5" t="e">
        <f>INDEX(sgStats[gl_percent_sp],MATCH(stat_prod_calc_test_venusaur[[#This Row],[iv_str]],sgStats[gl_iv_string],0))</f>
        <v>#N/A</v>
      </c>
      <c r="V1517" s="5" t="e">
        <f>stat_prod_calc_test_venusaur[[#This Row],[my_gl_%sp]]=stat_prod_calc_test_venusaur[[#This Row],[sg_gl_%sp]]</f>
        <v>#N/A</v>
      </c>
      <c r="W1517" s="5">
        <f>ROUND(stat_prod_calc_test_venusaur[[#This Row],[gl_stat_product]]/$F$2*100,2)</f>
        <v>97.1</v>
      </c>
      <c r="X1517" s="5" t="e">
        <f>stat_prod_calc_test_venusaur[[#This Row],[Column1]]=stat_prod_calc_test_venusaur[[#This Row],[sg_gl_%sp]]</f>
        <v>#N/A</v>
      </c>
      <c r="Y1517" s="5">
        <f>stat_prod_calc_test_venusaur[[#This Row],[ul_stat_product]]/$L$66*100</f>
        <v>97.3019470607681</v>
      </c>
      <c r="Z1517" s="5" t="e">
        <f>INDEX(sgStats[gl_rank],MATCH(stat_prod_calc_test_venusaur[[#This Row],[iv_str]],sgStats[ul_iv_string],0))</f>
        <v>#N/A</v>
      </c>
      <c r="AA1517" s="5" t="e">
        <f>stat_prod_calc_test_venusaur[[#This Row],[sg_ul_rank]]=stat_prod_calc_test_venusaur[[#This Row],[ul_rank]]</f>
        <v>#N/A</v>
      </c>
      <c r="AB1517" s="5">
        <f>ROUND(stat_prod_calc_test_venusaur[[#This Row],[ul_stat_product]],1)</f>
        <v>3847</v>
      </c>
      <c r="AC1517" s="5" t="e">
        <f>INDEX(sgStats[ul_prod],MATCH(stat_prod_calc_test_venusaur[[#This Row],[iv_str]],sgStats[ul_iv_string],0))</f>
        <v>#N/A</v>
      </c>
    </row>
    <row r="1518" spans="1:29" x14ac:dyDescent="0.25">
      <c r="A1518" s="5" t="s">
        <v>36</v>
      </c>
      <c r="B1518" s="5" t="s">
        <v>2819</v>
      </c>
      <c r="C1518">
        <v>20.5</v>
      </c>
      <c r="D1518">
        <v>1465</v>
      </c>
      <c r="E1518">
        <v>123</v>
      </c>
      <c r="F1518">
        <v>1744.585</v>
      </c>
      <c r="G1518">
        <v>2782</v>
      </c>
      <c r="H1518">
        <v>32.063000000000002</v>
      </c>
      <c r="I1518">
        <v>39.5</v>
      </c>
      <c r="J1518">
        <v>2484</v>
      </c>
      <c r="K1518">
        <v>160</v>
      </c>
      <c r="L1518">
        <v>3846.9929999999999</v>
      </c>
      <c r="M1518">
        <v>1517</v>
      </c>
      <c r="N1518">
        <v>60.552</v>
      </c>
      <c r="O1518">
        <v>3</v>
      </c>
      <c r="P1518" t="e">
        <f>INDEX(sgStats[gl_rank],MATCH(stat_prod_calc_test_venusaur[[#This Row],[iv_str]],sgStats[gl_iv_string],0))</f>
        <v>#N/A</v>
      </c>
      <c r="Q1518" t="e">
        <f>stat_prod_calc_test_venusaur[[#This Row],[sg_gl_rank]]=stat_prod_calc_test_venusaur[[#This Row],[gl_rank]]</f>
        <v>#N/A</v>
      </c>
      <c r="R1518">
        <f>ROUND(stat_prod_calc_test_venusaur[[#This Row],[gl_stat_product]],1)</f>
        <v>1744.6</v>
      </c>
      <c r="S1518" s="6" t="e">
        <f>INDEX(sgStats[gl_prod],MATCH(stat_prod_calc_test_venusaur[[#This Row],[iv_str]],sgStats[gl_iv_string],0))</f>
        <v>#N/A</v>
      </c>
      <c r="T1518" s="5">
        <f>ROUND(stat_prod_calc_test_venusaur[[#This Row],[gl_percent_rank]],2)</f>
        <v>32.06</v>
      </c>
      <c r="U1518" s="5" t="e">
        <f>INDEX(sgStats[gl_percent_sp],MATCH(stat_prod_calc_test_venusaur[[#This Row],[iv_str]],sgStats[gl_iv_string],0))</f>
        <v>#N/A</v>
      </c>
      <c r="V1518" s="5" t="e">
        <f>stat_prod_calc_test_venusaur[[#This Row],[my_gl_%sp]]=stat_prod_calc_test_venusaur[[#This Row],[sg_gl_%sp]]</f>
        <v>#N/A</v>
      </c>
      <c r="W1518" s="5">
        <f>ROUND(stat_prod_calc_test_venusaur[[#This Row],[gl_stat_product]]/$F$2*100,2)</f>
        <v>95.51</v>
      </c>
      <c r="X1518" s="5" t="e">
        <f>stat_prod_calc_test_venusaur[[#This Row],[Column1]]=stat_prod_calc_test_venusaur[[#This Row],[sg_gl_%sp]]</f>
        <v>#N/A</v>
      </c>
      <c r="Y1518" s="5">
        <f>stat_prod_calc_test_venusaur[[#This Row],[ul_stat_product]]/$L$66*100</f>
        <v>97.301011229219796</v>
      </c>
      <c r="Z1518" s="5" t="e">
        <f>INDEX(sgStats[gl_rank],MATCH(stat_prod_calc_test_venusaur[[#This Row],[iv_str]],sgStats[ul_iv_string],0))</f>
        <v>#N/A</v>
      </c>
      <c r="AA1518" s="5" t="e">
        <f>stat_prod_calc_test_venusaur[[#This Row],[sg_ul_rank]]=stat_prod_calc_test_venusaur[[#This Row],[ul_rank]]</f>
        <v>#N/A</v>
      </c>
      <c r="AB1518" s="5">
        <f>ROUND(stat_prod_calc_test_venusaur[[#This Row],[ul_stat_product]],1)</f>
        <v>3847</v>
      </c>
      <c r="AC1518" s="5" t="e">
        <f>INDEX(sgStats[ul_prod],MATCH(stat_prod_calc_test_venusaur[[#This Row],[iv_str]],sgStats[ul_iv_string],0))</f>
        <v>#N/A</v>
      </c>
    </row>
    <row r="1519" spans="1:29" x14ac:dyDescent="0.25">
      <c r="A1519" s="5" t="s">
        <v>36</v>
      </c>
      <c r="B1519" s="5" t="s">
        <v>1021</v>
      </c>
      <c r="C1519">
        <v>21</v>
      </c>
      <c r="D1519">
        <v>1491</v>
      </c>
      <c r="E1519">
        <v>119</v>
      </c>
      <c r="F1519">
        <v>1783.568</v>
      </c>
      <c r="G1519">
        <v>985</v>
      </c>
      <c r="H1519">
        <v>75.897000000000006</v>
      </c>
      <c r="I1519">
        <v>40</v>
      </c>
      <c r="J1519">
        <v>2485</v>
      </c>
      <c r="K1519">
        <v>154</v>
      </c>
      <c r="L1519">
        <v>3846.9920000000002</v>
      </c>
      <c r="M1519">
        <v>1518</v>
      </c>
      <c r="N1519">
        <v>60.526000000000003</v>
      </c>
      <c r="O1519">
        <v>3</v>
      </c>
      <c r="P1519" t="e">
        <f>INDEX(sgStats[gl_rank],MATCH(stat_prod_calc_test_venusaur[[#This Row],[iv_str]],sgStats[gl_iv_string],0))</f>
        <v>#N/A</v>
      </c>
      <c r="Q1519" t="e">
        <f>stat_prod_calc_test_venusaur[[#This Row],[sg_gl_rank]]=stat_prod_calc_test_venusaur[[#This Row],[gl_rank]]</f>
        <v>#N/A</v>
      </c>
      <c r="R1519">
        <f>ROUND(stat_prod_calc_test_venusaur[[#This Row],[gl_stat_product]],1)</f>
        <v>1783.6</v>
      </c>
      <c r="S1519" s="6" t="e">
        <f>INDEX(sgStats[gl_prod],MATCH(stat_prod_calc_test_venusaur[[#This Row],[iv_str]],sgStats[gl_iv_string],0))</f>
        <v>#N/A</v>
      </c>
      <c r="T1519" s="5">
        <f>ROUND(stat_prod_calc_test_venusaur[[#This Row],[gl_percent_rank]],2)</f>
        <v>75.900000000000006</v>
      </c>
      <c r="U1519" s="5" t="e">
        <f>INDEX(sgStats[gl_percent_sp],MATCH(stat_prod_calc_test_venusaur[[#This Row],[iv_str]],sgStats[gl_iv_string],0))</f>
        <v>#N/A</v>
      </c>
      <c r="V1519" s="5" t="e">
        <f>stat_prod_calc_test_venusaur[[#This Row],[my_gl_%sp]]=stat_prod_calc_test_venusaur[[#This Row],[sg_gl_%sp]]</f>
        <v>#N/A</v>
      </c>
      <c r="W1519" s="5">
        <f>ROUND(stat_prod_calc_test_venusaur[[#This Row],[gl_stat_product]]/$F$2*100,2)</f>
        <v>97.64</v>
      </c>
      <c r="X1519" s="5" t="e">
        <f>stat_prod_calc_test_venusaur[[#This Row],[Column1]]=stat_prod_calc_test_venusaur[[#This Row],[sg_gl_%sp]]</f>
        <v>#N/A</v>
      </c>
      <c r="Y1519" s="5">
        <f>stat_prod_calc_test_venusaur[[#This Row],[ul_stat_product]]/$L$66*100</f>
        <v>97.300985936475257</v>
      </c>
      <c r="Z1519" s="5" t="e">
        <f>INDEX(sgStats[gl_rank],MATCH(stat_prod_calc_test_venusaur[[#This Row],[iv_str]],sgStats[ul_iv_string],0))</f>
        <v>#N/A</v>
      </c>
      <c r="AA1519" s="5" t="e">
        <f>stat_prod_calc_test_venusaur[[#This Row],[sg_ul_rank]]=stat_prod_calc_test_venusaur[[#This Row],[ul_rank]]</f>
        <v>#N/A</v>
      </c>
      <c r="AB1519" s="5">
        <f>ROUND(stat_prod_calc_test_venusaur[[#This Row],[ul_stat_product]],1)</f>
        <v>3847</v>
      </c>
      <c r="AC1519" s="5" t="e">
        <f>INDEX(sgStats[ul_prod],MATCH(stat_prod_calc_test_venusaur[[#This Row],[iv_str]],sgStats[ul_iv_string],0))</f>
        <v>#N/A</v>
      </c>
    </row>
    <row r="1520" spans="1:29" x14ac:dyDescent="0.25">
      <c r="A1520" s="5" t="s">
        <v>36</v>
      </c>
      <c r="B1520" s="5" t="s">
        <v>1436</v>
      </c>
      <c r="C1520">
        <v>21</v>
      </c>
      <c r="D1520">
        <v>1486</v>
      </c>
      <c r="E1520">
        <v>116</v>
      </c>
      <c r="F1520">
        <v>1773.684</v>
      </c>
      <c r="G1520">
        <v>1399</v>
      </c>
      <c r="H1520">
        <v>65.787999999999997</v>
      </c>
      <c r="I1520">
        <v>40.5</v>
      </c>
      <c r="J1520">
        <v>2493</v>
      </c>
      <c r="K1520">
        <v>150</v>
      </c>
      <c r="L1520">
        <v>3846.9360000000001</v>
      </c>
      <c r="M1520">
        <v>1519</v>
      </c>
      <c r="N1520">
        <v>60.5</v>
      </c>
      <c r="O1520">
        <v>3</v>
      </c>
      <c r="P1520" t="e">
        <f>INDEX(sgStats[gl_rank],MATCH(stat_prod_calc_test_venusaur[[#This Row],[iv_str]],sgStats[gl_iv_string],0))</f>
        <v>#N/A</v>
      </c>
      <c r="Q1520" t="e">
        <f>stat_prod_calc_test_venusaur[[#This Row],[sg_gl_rank]]=stat_prod_calc_test_venusaur[[#This Row],[gl_rank]]</f>
        <v>#N/A</v>
      </c>
      <c r="R1520">
        <f>ROUND(stat_prod_calc_test_venusaur[[#This Row],[gl_stat_product]],1)</f>
        <v>1773.7</v>
      </c>
      <c r="S1520" s="6" t="e">
        <f>INDEX(sgStats[gl_prod],MATCH(stat_prod_calc_test_venusaur[[#This Row],[iv_str]],sgStats[gl_iv_string],0))</f>
        <v>#N/A</v>
      </c>
      <c r="T1520" s="5">
        <f>ROUND(stat_prod_calc_test_venusaur[[#This Row],[gl_percent_rank]],2)</f>
        <v>65.790000000000006</v>
      </c>
      <c r="U1520" s="5" t="e">
        <f>INDEX(sgStats[gl_percent_sp],MATCH(stat_prod_calc_test_venusaur[[#This Row],[iv_str]],sgStats[gl_iv_string],0))</f>
        <v>#N/A</v>
      </c>
      <c r="V1520" s="5" t="e">
        <f>stat_prod_calc_test_venusaur[[#This Row],[my_gl_%sp]]=stat_prod_calc_test_venusaur[[#This Row],[sg_gl_%sp]]</f>
        <v>#N/A</v>
      </c>
      <c r="W1520" s="5">
        <f>ROUND(stat_prod_calc_test_venusaur[[#This Row],[gl_stat_product]]/$F$2*100,2)</f>
        <v>97.1</v>
      </c>
      <c r="X1520" s="5" t="e">
        <f>stat_prod_calc_test_venusaur[[#This Row],[Column1]]=stat_prod_calc_test_venusaur[[#This Row],[sg_gl_%sp]]</f>
        <v>#N/A</v>
      </c>
      <c r="Y1520" s="5">
        <f>stat_prod_calc_test_venusaur[[#This Row],[ul_stat_product]]/$L$66*100</f>
        <v>97.299569542780532</v>
      </c>
      <c r="Z1520" s="5" t="e">
        <f>INDEX(sgStats[gl_rank],MATCH(stat_prod_calc_test_venusaur[[#This Row],[iv_str]],sgStats[ul_iv_string],0))</f>
        <v>#N/A</v>
      </c>
      <c r="AA1520" s="5" t="e">
        <f>stat_prod_calc_test_venusaur[[#This Row],[sg_ul_rank]]=stat_prod_calc_test_venusaur[[#This Row],[ul_rank]]</f>
        <v>#N/A</v>
      </c>
      <c r="AB1520" s="5">
        <f>ROUND(stat_prod_calc_test_venusaur[[#This Row],[ul_stat_product]],1)</f>
        <v>3846.9</v>
      </c>
      <c r="AC1520" s="5" t="e">
        <f>INDEX(sgStats[ul_prod],MATCH(stat_prod_calc_test_venusaur[[#This Row],[iv_str]],sgStats[ul_iv_string],0))</f>
        <v>#N/A</v>
      </c>
    </row>
    <row r="1521" spans="1:29" x14ac:dyDescent="0.25">
      <c r="A1521" s="5" t="s">
        <v>36</v>
      </c>
      <c r="B1521" s="5" t="s">
        <v>2356</v>
      </c>
      <c r="C1521">
        <v>20</v>
      </c>
      <c r="D1521">
        <v>1477</v>
      </c>
      <c r="E1521">
        <v>117</v>
      </c>
      <c r="F1521">
        <v>1754.6179999999999</v>
      </c>
      <c r="G1521">
        <v>2320</v>
      </c>
      <c r="H1521">
        <v>43.345999999999997</v>
      </c>
      <c r="I1521">
        <v>37.5</v>
      </c>
      <c r="J1521">
        <v>2493</v>
      </c>
      <c r="K1521">
        <v>152</v>
      </c>
      <c r="L1521">
        <v>3846.8580000000002</v>
      </c>
      <c r="M1521">
        <v>1520</v>
      </c>
      <c r="N1521">
        <v>60.448</v>
      </c>
      <c r="O1521">
        <v>3</v>
      </c>
      <c r="P1521" t="e">
        <f>INDEX(sgStats[gl_rank],MATCH(stat_prod_calc_test_venusaur[[#This Row],[iv_str]],sgStats[gl_iv_string],0))</f>
        <v>#N/A</v>
      </c>
      <c r="Q1521" t="e">
        <f>stat_prod_calc_test_venusaur[[#This Row],[sg_gl_rank]]=stat_prod_calc_test_venusaur[[#This Row],[gl_rank]]</f>
        <v>#N/A</v>
      </c>
      <c r="R1521">
        <f>ROUND(stat_prod_calc_test_venusaur[[#This Row],[gl_stat_product]],1)</f>
        <v>1754.6</v>
      </c>
      <c r="S1521" s="6" t="e">
        <f>INDEX(sgStats[gl_prod],MATCH(stat_prod_calc_test_venusaur[[#This Row],[iv_str]],sgStats[gl_iv_string],0))</f>
        <v>#N/A</v>
      </c>
      <c r="T1521" s="5">
        <f>ROUND(stat_prod_calc_test_venusaur[[#This Row],[gl_percent_rank]],2)</f>
        <v>43.35</v>
      </c>
      <c r="U1521" s="5" t="e">
        <f>INDEX(sgStats[gl_percent_sp],MATCH(stat_prod_calc_test_venusaur[[#This Row],[iv_str]],sgStats[gl_iv_string],0))</f>
        <v>#N/A</v>
      </c>
      <c r="V1521" s="5" t="e">
        <f>stat_prod_calc_test_venusaur[[#This Row],[my_gl_%sp]]=stat_prod_calc_test_venusaur[[#This Row],[sg_gl_%sp]]</f>
        <v>#N/A</v>
      </c>
      <c r="W1521" s="5">
        <f>ROUND(stat_prod_calc_test_venusaur[[#This Row],[gl_stat_product]]/$F$2*100,2)</f>
        <v>96.06</v>
      </c>
      <c r="X1521" s="5" t="e">
        <f>stat_prod_calc_test_venusaur[[#This Row],[Column1]]=stat_prod_calc_test_venusaur[[#This Row],[sg_gl_%sp]]</f>
        <v>#N/A</v>
      </c>
      <c r="Y1521" s="5">
        <f>stat_prod_calc_test_venusaur[[#This Row],[ul_stat_product]]/$L$66*100</f>
        <v>97.297596708705754</v>
      </c>
      <c r="Z1521" s="5" t="e">
        <f>INDEX(sgStats[gl_rank],MATCH(stat_prod_calc_test_venusaur[[#This Row],[iv_str]],sgStats[ul_iv_string],0))</f>
        <v>#N/A</v>
      </c>
      <c r="AA1521" s="5" t="e">
        <f>stat_prod_calc_test_venusaur[[#This Row],[sg_ul_rank]]=stat_prod_calc_test_venusaur[[#This Row],[ul_rank]]</f>
        <v>#N/A</v>
      </c>
      <c r="AB1521" s="5">
        <f>ROUND(stat_prod_calc_test_venusaur[[#This Row],[ul_stat_product]],1)</f>
        <v>3846.9</v>
      </c>
      <c r="AC1521" s="5" t="e">
        <f>INDEX(sgStats[ul_prod],MATCH(stat_prod_calc_test_venusaur[[#This Row],[iv_str]],sgStats[ul_iv_string],0))</f>
        <v>#N/A</v>
      </c>
    </row>
    <row r="1522" spans="1:29" x14ac:dyDescent="0.25">
      <c r="A1522" s="5" t="s">
        <v>36</v>
      </c>
      <c r="B1522" s="5" t="s">
        <v>2357</v>
      </c>
      <c r="C1522">
        <v>20</v>
      </c>
      <c r="D1522">
        <v>1473</v>
      </c>
      <c r="E1522">
        <v>117</v>
      </c>
      <c r="F1522">
        <v>1754.6179999999999</v>
      </c>
      <c r="G1522">
        <v>2320</v>
      </c>
      <c r="H1522">
        <v>43.345999999999997</v>
      </c>
      <c r="I1522">
        <v>37.5</v>
      </c>
      <c r="J1522">
        <v>2486</v>
      </c>
      <c r="K1522">
        <v>152</v>
      </c>
      <c r="L1522">
        <v>3846.8580000000002</v>
      </c>
      <c r="M1522">
        <v>1520</v>
      </c>
      <c r="N1522">
        <v>60.448</v>
      </c>
      <c r="O1522">
        <v>3</v>
      </c>
      <c r="P1522" t="e">
        <f>INDEX(sgStats[gl_rank],MATCH(stat_prod_calc_test_venusaur[[#This Row],[iv_str]],sgStats[gl_iv_string],0))</f>
        <v>#N/A</v>
      </c>
      <c r="Q1522" t="e">
        <f>stat_prod_calc_test_venusaur[[#This Row],[sg_gl_rank]]=stat_prod_calc_test_venusaur[[#This Row],[gl_rank]]</f>
        <v>#N/A</v>
      </c>
      <c r="R1522">
        <f>ROUND(stat_prod_calc_test_venusaur[[#This Row],[gl_stat_product]],1)</f>
        <v>1754.6</v>
      </c>
      <c r="S1522" s="6" t="e">
        <f>INDEX(sgStats[gl_prod],MATCH(stat_prod_calc_test_venusaur[[#This Row],[iv_str]],sgStats[gl_iv_string],0))</f>
        <v>#N/A</v>
      </c>
      <c r="T1522" s="5">
        <f>ROUND(stat_prod_calc_test_venusaur[[#This Row],[gl_percent_rank]],2)</f>
        <v>43.35</v>
      </c>
      <c r="U1522" s="5" t="e">
        <f>INDEX(sgStats[gl_percent_sp],MATCH(stat_prod_calc_test_venusaur[[#This Row],[iv_str]],sgStats[gl_iv_string],0))</f>
        <v>#N/A</v>
      </c>
      <c r="V1522" s="5" t="e">
        <f>stat_prod_calc_test_venusaur[[#This Row],[my_gl_%sp]]=stat_prod_calc_test_venusaur[[#This Row],[sg_gl_%sp]]</f>
        <v>#N/A</v>
      </c>
      <c r="W1522" s="5">
        <f>ROUND(stat_prod_calc_test_venusaur[[#This Row],[gl_stat_product]]/$F$2*100,2)</f>
        <v>96.06</v>
      </c>
      <c r="X1522" s="5" t="e">
        <f>stat_prod_calc_test_venusaur[[#This Row],[Column1]]=stat_prod_calc_test_venusaur[[#This Row],[sg_gl_%sp]]</f>
        <v>#N/A</v>
      </c>
      <c r="Y1522" s="5">
        <f>stat_prod_calc_test_venusaur[[#This Row],[ul_stat_product]]/$L$66*100</f>
        <v>97.297596708705754</v>
      </c>
      <c r="Z1522" s="5" t="e">
        <f>INDEX(sgStats[gl_rank],MATCH(stat_prod_calc_test_venusaur[[#This Row],[iv_str]],sgStats[ul_iv_string],0))</f>
        <v>#N/A</v>
      </c>
      <c r="AA1522" s="5" t="e">
        <f>stat_prod_calc_test_venusaur[[#This Row],[sg_ul_rank]]=stat_prod_calc_test_venusaur[[#This Row],[ul_rank]]</f>
        <v>#N/A</v>
      </c>
      <c r="AB1522" s="5">
        <f>ROUND(stat_prod_calc_test_venusaur[[#This Row],[ul_stat_product]],1)</f>
        <v>3846.9</v>
      </c>
      <c r="AC1522" s="5" t="e">
        <f>INDEX(sgStats[ul_prod],MATCH(stat_prod_calc_test_venusaur[[#This Row],[iv_str]],sgStats[ul_iv_string],0))</f>
        <v>#N/A</v>
      </c>
    </row>
    <row r="1523" spans="1:29" x14ac:dyDescent="0.25">
      <c r="A1523" s="5" t="s">
        <v>36</v>
      </c>
      <c r="B1523" s="5" t="s">
        <v>1614</v>
      </c>
      <c r="C1523">
        <v>20</v>
      </c>
      <c r="D1523">
        <v>1484</v>
      </c>
      <c r="E1523">
        <v>121</v>
      </c>
      <c r="F1523">
        <v>1769.9110000000001</v>
      </c>
      <c r="G1523">
        <v>1578</v>
      </c>
      <c r="H1523">
        <v>61.465000000000003</v>
      </c>
      <c r="I1523">
        <v>37</v>
      </c>
      <c r="J1523">
        <v>2487</v>
      </c>
      <c r="K1523">
        <v>157</v>
      </c>
      <c r="L1523">
        <v>3846.8359999999998</v>
      </c>
      <c r="M1523">
        <v>1522</v>
      </c>
      <c r="N1523">
        <v>60.421999999999997</v>
      </c>
      <c r="O1523">
        <v>3</v>
      </c>
      <c r="P1523" t="e">
        <f>INDEX(sgStats[gl_rank],MATCH(stat_prod_calc_test_venusaur[[#This Row],[iv_str]],sgStats[gl_iv_string],0))</f>
        <v>#N/A</v>
      </c>
      <c r="Q1523" t="e">
        <f>stat_prod_calc_test_venusaur[[#This Row],[sg_gl_rank]]=stat_prod_calc_test_venusaur[[#This Row],[gl_rank]]</f>
        <v>#N/A</v>
      </c>
      <c r="R1523">
        <f>ROUND(stat_prod_calc_test_venusaur[[#This Row],[gl_stat_product]],1)</f>
        <v>1769.9</v>
      </c>
      <c r="S1523" s="6" t="e">
        <f>INDEX(sgStats[gl_prod],MATCH(stat_prod_calc_test_venusaur[[#This Row],[iv_str]],sgStats[gl_iv_string],0))</f>
        <v>#N/A</v>
      </c>
      <c r="T1523" s="5">
        <f>ROUND(stat_prod_calc_test_venusaur[[#This Row],[gl_percent_rank]],2)</f>
        <v>61.47</v>
      </c>
      <c r="U1523" s="5" t="e">
        <f>INDEX(sgStats[gl_percent_sp],MATCH(stat_prod_calc_test_venusaur[[#This Row],[iv_str]],sgStats[gl_iv_string],0))</f>
        <v>#N/A</v>
      </c>
      <c r="V1523" s="5" t="e">
        <f>stat_prod_calc_test_venusaur[[#This Row],[my_gl_%sp]]=stat_prod_calc_test_venusaur[[#This Row],[sg_gl_%sp]]</f>
        <v>#N/A</v>
      </c>
      <c r="W1523" s="5">
        <f>ROUND(stat_prod_calc_test_venusaur[[#This Row],[gl_stat_product]]/$F$2*100,2)</f>
        <v>96.9</v>
      </c>
      <c r="X1523" s="5" t="e">
        <f>stat_prod_calc_test_venusaur[[#This Row],[Column1]]=stat_prod_calc_test_venusaur[[#This Row],[sg_gl_%sp]]</f>
        <v>#N/A</v>
      </c>
      <c r="Y1523" s="5">
        <f>stat_prod_calc_test_venusaur[[#This Row],[ul_stat_product]]/$L$66*100</f>
        <v>97.297040268325659</v>
      </c>
      <c r="Z1523" s="5" t="e">
        <f>INDEX(sgStats[gl_rank],MATCH(stat_prod_calc_test_venusaur[[#This Row],[iv_str]],sgStats[ul_iv_string],0))</f>
        <v>#N/A</v>
      </c>
      <c r="AA1523" s="5" t="e">
        <f>stat_prod_calc_test_venusaur[[#This Row],[sg_ul_rank]]=stat_prod_calc_test_venusaur[[#This Row],[ul_rank]]</f>
        <v>#N/A</v>
      </c>
      <c r="AB1523" s="5">
        <f>ROUND(stat_prod_calc_test_venusaur[[#This Row],[ul_stat_product]],1)</f>
        <v>3846.8</v>
      </c>
      <c r="AC1523" s="5" t="e">
        <f>INDEX(sgStats[ul_prod],MATCH(stat_prod_calc_test_venusaur[[#This Row],[iv_str]],sgStats[ul_iv_string],0))</f>
        <v>#N/A</v>
      </c>
    </row>
    <row r="1524" spans="1:29" x14ac:dyDescent="0.25">
      <c r="A1524" s="5" t="s">
        <v>36</v>
      </c>
      <c r="B1524" s="5" t="s">
        <v>2425</v>
      </c>
      <c r="C1524">
        <v>21</v>
      </c>
      <c r="D1524">
        <v>1476</v>
      </c>
      <c r="E1524">
        <v>120</v>
      </c>
      <c r="F1524">
        <v>1753.1379999999999</v>
      </c>
      <c r="G1524">
        <v>2389</v>
      </c>
      <c r="H1524">
        <v>41.685000000000002</v>
      </c>
      <c r="I1524">
        <v>41</v>
      </c>
      <c r="J1524">
        <v>2491</v>
      </c>
      <c r="K1524">
        <v>156</v>
      </c>
      <c r="L1524">
        <v>3846.761</v>
      </c>
      <c r="M1524">
        <v>1523</v>
      </c>
      <c r="N1524">
        <v>60.396000000000001</v>
      </c>
      <c r="O1524">
        <v>3</v>
      </c>
      <c r="P1524" t="e">
        <f>INDEX(sgStats[gl_rank],MATCH(stat_prod_calc_test_venusaur[[#This Row],[iv_str]],sgStats[gl_iv_string],0))</f>
        <v>#N/A</v>
      </c>
      <c r="Q1524" t="e">
        <f>stat_prod_calc_test_venusaur[[#This Row],[sg_gl_rank]]=stat_prod_calc_test_venusaur[[#This Row],[gl_rank]]</f>
        <v>#N/A</v>
      </c>
      <c r="R1524">
        <f>ROUND(stat_prod_calc_test_venusaur[[#This Row],[gl_stat_product]],1)</f>
        <v>1753.1</v>
      </c>
      <c r="S1524" s="6" t="e">
        <f>INDEX(sgStats[gl_prod],MATCH(stat_prod_calc_test_venusaur[[#This Row],[iv_str]],sgStats[gl_iv_string],0))</f>
        <v>#N/A</v>
      </c>
      <c r="T1524" s="5">
        <f>ROUND(stat_prod_calc_test_venusaur[[#This Row],[gl_percent_rank]],2)</f>
        <v>41.69</v>
      </c>
      <c r="U1524" s="5" t="e">
        <f>INDEX(sgStats[gl_percent_sp],MATCH(stat_prod_calc_test_venusaur[[#This Row],[iv_str]],sgStats[gl_iv_string],0))</f>
        <v>#N/A</v>
      </c>
      <c r="V1524" s="5" t="e">
        <f>stat_prod_calc_test_venusaur[[#This Row],[my_gl_%sp]]=stat_prod_calc_test_venusaur[[#This Row],[sg_gl_%sp]]</f>
        <v>#N/A</v>
      </c>
      <c r="W1524" s="5">
        <f>ROUND(stat_prod_calc_test_venusaur[[#This Row],[gl_stat_product]]/$F$2*100,2)</f>
        <v>95.98</v>
      </c>
      <c r="X1524" s="5" t="e">
        <f>stat_prod_calc_test_venusaur[[#This Row],[Column1]]=stat_prod_calc_test_venusaur[[#This Row],[sg_gl_%sp]]</f>
        <v>#N/A</v>
      </c>
      <c r="Y1524" s="5">
        <f>stat_prod_calc_test_venusaur[[#This Row],[ul_stat_product]]/$L$66*100</f>
        <v>97.295143312484527</v>
      </c>
      <c r="Z1524" s="5" t="e">
        <f>INDEX(sgStats[gl_rank],MATCH(stat_prod_calc_test_venusaur[[#This Row],[iv_str]],sgStats[ul_iv_string],0))</f>
        <v>#N/A</v>
      </c>
      <c r="AA1524" s="5" t="e">
        <f>stat_prod_calc_test_venusaur[[#This Row],[sg_ul_rank]]=stat_prod_calc_test_venusaur[[#This Row],[ul_rank]]</f>
        <v>#N/A</v>
      </c>
      <c r="AB1524" s="5">
        <f>ROUND(stat_prod_calc_test_venusaur[[#This Row],[ul_stat_product]],1)</f>
        <v>3846.8</v>
      </c>
      <c r="AC1524" s="5" t="e">
        <f>INDEX(sgStats[ul_prod],MATCH(stat_prod_calc_test_venusaur[[#This Row],[iv_str]],sgStats[ul_iv_string],0))</f>
        <v>#N/A</v>
      </c>
    </row>
    <row r="1525" spans="1:29" x14ac:dyDescent="0.25">
      <c r="A1525" s="5" t="s">
        <v>36</v>
      </c>
      <c r="B1525" s="5" t="s">
        <v>1514</v>
      </c>
      <c r="C1525">
        <v>20.5</v>
      </c>
      <c r="D1525">
        <v>1491</v>
      </c>
      <c r="E1525">
        <v>117</v>
      </c>
      <c r="F1525">
        <v>1772.175</v>
      </c>
      <c r="G1525">
        <v>1478</v>
      </c>
      <c r="H1525">
        <v>63.906999999999996</v>
      </c>
      <c r="I1525">
        <v>38.5</v>
      </c>
      <c r="J1525">
        <v>2492</v>
      </c>
      <c r="K1525">
        <v>152</v>
      </c>
      <c r="L1525">
        <v>3846.69</v>
      </c>
      <c r="M1525">
        <v>1524</v>
      </c>
      <c r="N1525">
        <v>60.37</v>
      </c>
      <c r="O1525">
        <v>3</v>
      </c>
      <c r="P1525" t="e">
        <f>INDEX(sgStats[gl_rank],MATCH(stat_prod_calc_test_venusaur[[#This Row],[iv_str]],sgStats[gl_iv_string],0))</f>
        <v>#N/A</v>
      </c>
      <c r="Q1525" t="e">
        <f>stat_prod_calc_test_venusaur[[#This Row],[sg_gl_rank]]=stat_prod_calc_test_venusaur[[#This Row],[gl_rank]]</f>
        <v>#N/A</v>
      </c>
      <c r="R1525">
        <f>ROUND(stat_prod_calc_test_venusaur[[#This Row],[gl_stat_product]],1)</f>
        <v>1772.2</v>
      </c>
      <c r="S1525" s="6" t="e">
        <f>INDEX(sgStats[gl_prod],MATCH(stat_prod_calc_test_venusaur[[#This Row],[iv_str]],sgStats[gl_iv_string],0))</f>
        <v>#N/A</v>
      </c>
      <c r="T1525" s="5">
        <f>ROUND(stat_prod_calc_test_venusaur[[#This Row],[gl_percent_rank]],2)</f>
        <v>63.91</v>
      </c>
      <c r="U1525" s="5" t="e">
        <f>INDEX(sgStats[gl_percent_sp],MATCH(stat_prod_calc_test_venusaur[[#This Row],[iv_str]],sgStats[gl_iv_string],0))</f>
        <v>#N/A</v>
      </c>
      <c r="V1525" s="5" t="e">
        <f>stat_prod_calc_test_venusaur[[#This Row],[my_gl_%sp]]=stat_prod_calc_test_venusaur[[#This Row],[sg_gl_%sp]]</f>
        <v>#N/A</v>
      </c>
      <c r="W1525" s="5">
        <f>ROUND(stat_prod_calc_test_venusaur[[#This Row],[gl_stat_product]]/$F$2*100,2)</f>
        <v>97.02</v>
      </c>
      <c r="X1525" s="5" t="e">
        <f>stat_prod_calc_test_venusaur[[#This Row],[Column1]]=stat_prod_calc_test_venusaur[[#This Row],[sg_gl_%sp]]</f>
        <v>#N/A</v>
      </c>
      <c r="Y1525" s="5">
        <f>stat_prod_calc_test_venusaur[[#This Row],[ul_stat_product]]/$L$66*100</f>
        <v>97.293347527621577</v>
      </c>
      <c r="Z1525" s="5" t="e">
        <f>INDEX(sgStats[gl_rank],MATCH(stat_prod_calc_test_venusaur[[#This Row],[iv_str]],sgStats[ul_iv_string],0))</f>
        <v>#N/A</v>
      </c>
      <c r="AA1525" s="5" t="e">
        <f>stat_prod_calc_test_venusaur[[#This Row],[sg_ul_rank]]=stat_prod_calc_test_venusaur[[#This Row],[ul_rank]]</f>
        <v>#N/A</v>
      </c>
      <c r="AB1525" s="5">
        <f>ROUND(stat_prod_calc_test_venusaur[[#This Row],[ul_stat_product]],1)</f>
        <v>3846.7</v>
      </c>
      <c r="AC1525" s="5" t="e">
        <f>INDEX(sgStats[ul_prod],MATCH(stat_prod_calc_test_venusaur[[#This Row],[iv_str]],sgStats[ul_iv_string],0))</f>
        <v>#N/A</v>
      </c>
    </row>
    <row r="1526" spans="1:29" x14ac:dyDescent="0.25">
      <c r="A1526" s="5" t="s">
        <v>36</v>
      </c>
      <c r="B1526" s="5" t="s">
        <v>1442</v>
      </c>
      <c r="C1526">
        <v>21</v>
      </c>
      <c r="D1526">
        <v>1490</v>
      </c>
      <c r="E1526">
        <v>116</v>
      </c>
      <c r="F1526">
        <v>1773.5530000000001</v>
      </c>
      <c r="G1526">
        <v>1405</v>
      </c>
      <c r="H1526">
        <v>65.641000000000005</v>
      </c>
      <c r="I1526">
        <v>40.5</v>
      </c>
      <c r="J1526">
        <v>2499</v>
      </c>
      <c r="K1526">
        <v>150</v>
      </c>
      <c r="L1526">
        <v>3846.6529999999998</v>
      </c>
      <c r="M1526">
        <v>1525</v>
      </c>
      <c r="N1526">
        <v>60.343000000000004</v>
      </c>
      <c r="O1526">
        <v>3</v>
      </c>
      <c r="P1526" t="e">
        <f>INDEX(sgStats[gl_rank],MATCH(stat_prod_calc_test_venusaur[[#This Row],[iv_str]],sgStats[gl_iv_string],0))</f>
        <v>#N/A</v>
      </c>
      <c r="Q1526" t="e">
        <f>stat_prod_calc_test_venusaur[[#This Row],[sg_gl_rank]]=stat_prod_calc_test_venusaur[[#This Row],[gl_rank]]</f>
        <v>#N/A</v>
      </c>
      <c r="R1526">
        <f>ROUND(stat_prod_calc_test_venusaur[[#This Row],[gl_stat_product]],1)</f>
        <v>1773.6</v>
      </c>
      <c r="S1526" s="6" t="e">
        <f>INDEX(sgStats[gl_prod],MATCH(stat_prod_calc_test_venusaur[[#This Row],[iv_str]],sgStats[gl_iv_string],0))</f>
        <v>#N/A</v>
      </c>
      <c r="T1526" s="5">
        <f>ROUND(stat_prod_calc_test_venusaur[[#This Row],[gl_percent_rank]],2)</f>
        <v>65.64</v>
      </c>
      <c r="U1526" s="5" t="e">
        <f>INDEX(sgStats[gl_percent_sp],MATCH(stat_prod_calc_test_venusaur[[#This Row],[iv_str]],sgStats[gl_iv_string],0))</f>
        <v>#N/A</v>
      </c>
      <c r="V1526" s="5" t="e">
        <f>stat_prod_calc_test_venusaur[[#This Row],[my_gl_%sp]]=stat_prod_calc_test_venusaur[[#This Row],[sg_gl_%sp]]</f>
        <v>#N/A</v>
      </c>
      <c r="W1526" s="5">
        <f>ROUND(stat_prod_calc_test_venusaur[[#This Row],[gl_stat_product]]/$F$2*100,2)</f>
        <v>97.1</v>
      </c>
      <c r="X1526" s="5" t="e">
        <f>stat_prod_calc_test_venusaur[[#This Row],[Column1]]=stat_prod_calc_test_venusaur[[#This Row],[sg_gl_%sp]]</f>
        <v>#N/A</v>
      </c>
      <c r="Y1526" s="5">
        <f>stat_prod_calc_test_venusaur[[#This Row],[ul_stat_product]]/$L$66*100</f>
        <v>97.292411696073273</v>
      </c>
      <c r="Z1526" s="5" t="e">
        <f>INDEX(sgStats[gl_rank],MATCH(stat_prod_calc_test_venusaur[[#This Row],[iv_str]],sgStats[ul_iv_string],0))</f>
        <v>#N/A</v>
      </c>
      <c r="AA1526" s="5" t="e">
        <f>stat_prod_calc_test_venusaur[[#This Row],[sg_ul_rank]]=stat_prod_calc_test_venusaur[[#This Row],[ul_rank]]</f>
        <v>#N/A</v>
      </c>
      <c r="AB1526" s="5">
        <f>ROUND(stat_prod_calc_test_venusaur[[#This Row],[ul_stat_product]],1)</f>
        <v>3846.7</v>
      </c>
      <c r="AC1526" s="5" t="e">
        <f>INDEX(sgStats[ul_prod],MATCH(stat_prod_calc_test_venusaur[[#This Row],[iv_str]],sgStats[ul_iv_string],0))</f>
        <v>#N/A</v>
      </c>
    </row>
    <row r="1527" spans="1:29" x14ac:dyDescent="0.25">
      <c r="A1527" s="5" t="s">
        <v>36</v>
      </c>
      <c r="B1527" s="5" t="s">
        <v>122</v>
      </c>
      <c r="C1527">
        <v>21.5</v>
      </c>
      <c r="D1527">
        <v>1499</v>
      </c>
      <c r="E1527">
        <v>125</v>
      </c>
      <c r="F1527">
        <v>1822.8240000000001</v>
      </c>
      <c r="G1527">
        <v>86</v>
      </c>
      <c r="H1527">
        <v>97.924000000000007</v>
      </c>
      <c r="I1527">
        <v>41</v>
      </c>
      <c r="J1527">
        <v>2472</v>
      </c>
      <c r="K1527">
        <v>160</v>
      </c>
      <c r="L1527">
        <v>3846.5239999999999</v>
      </c>
      <c r="M1527">
        <v>1526</v>
      </c>
      <c r="N1527">
        <v>60.317</v>
      </c>
      <c r="O1527">
        <v>3</v>
      </c>
      <c r="P1527">
        <f>INDEX(sgStats[gl_rank],MATCH(stat_prod_calc_test_venusaur[[#This Row],[iv_str]],sgStats[gl_iv_string],0))</f>
        <v>86</v>
      </c>
      <c r="Q1527" t="b">
        <f>stat_prod_calc_test_venusaur[[#This Row],[sg_gl_rank]]=stat_prod_calc_test_venusaur[[#This Row],[gl_rank]]</f>
        <v>1</v>
      </c>
      <c r="R1527">
        <f>ROUND(stat_prod_calc_test_venusaur[[#This Row],[gl_stat_product]],1)</f>
        <v>1822.8</v>
      </c>
      <c r="S1527" s="6">
        <f>INDEX(sgStats[gl_prod],MATCH(stat_prod_calc_test_venusaur[[#This Row],[iv_str]],sgStats[gl_iv_string],0))</f>
        <v>1822.8</v>
      </c>
      <c r="T1527" s="5">
        <f>ROUND(stat_prod_calc_test_venusaur[[#This Row],[gl_percent_rank]],2)</f>
        <v>97.92</v>
      </c>
      <c r="U1527" s="5">
        <f>INDEX(sgStats[gl_percent_sp],MATCH(stat_prod_calc_test_venusaur[[#This Row],[iv_str]],sgStats[gl_iv_string],0))</f>
        <v>98.39</v>
      </c>
      <c r="V1527" s="5" t="b">
        <f>stat_prod_calc_test_venusaur[[#This Row],[my_gl_%sp]]=stat_prod_calc_test_venusaur[[#This Row],[sg_gl_%sp]]</f>
        <v>0</v>
      </c>
      <c r="W1527" s="5">
        <f>ROUND(stat_prod_calc_test_venusaur[[#This Row],[gl_stat_product]]/$F$2*100,2)</f>
        <v>99.79</v>
      </c>
      <c r="X1527" s="5" t="b">
        <f>stat_prod_calc_test_venusaur[[#This Row],[Column1]]=stat_prod_calc_test_venusaur[[#This Row],[sg_gl_%sp]]</f>
        <v>0</v>
      </c>
      <c r="Y1527" s="5">
        <f>stat_prod_calc_test_venusaur[[#This Row],[ul_stat_product]]/$L$66*100</f>
        <v>97.289148932026507</v>
      </c>
      <c r="Z1527" s="5" t="e">
        <f>INDEX(sgStats[gl_rank],MATCH(stat_prod_calc_test_venusaur[[#This Row],[iv_str]],sgStats[ul_iv_string],0))</f>
        <v>#N/A</v>
      </c>
      <c r="AA1527" s="5" t="e">
        <f>stat_prod_calc_test_venusaur[[#This Row],[sg_ul_rank]]=stat_prod_calc_test_venusaur[[#This Row],[ul_rank]]</f>
        <v>#N/A</v>
      </c>
      <c r="AB1527" s="5">
        <f>ROUND(stat_prod_calc_test_venusaur[[#This Row],[ul_stat_product]],1)</f>
        <v>3846.5</v>
      </c>
      <c r="AC1527" s="5" t="e">
        <f>INDEX(sgStats[ul_prod],MATCH(stat_prod_calc_test_venusaur[[#This Row],[iv_str]],sgStats[ul_iv_string],0))</f>
        <v>#N/A</v>
      </c>
    </row>
    <row r="1528" spans="1:29" x14ac:dyDescent="0.25">
      <c r="A1528" s="5" t="s">
        <v>36</v>
      </c>
      <c r="B1528" s="5" t="s">
        <v>1031</v>
      </c>
      <c r="C1528">
        <v>21</v>
      </c>
      <c r="D1528">
        <v>1494</v>
      </c>
      <c r="E1528">
        <v>119</v>
      </c>
      <c r="F1528">
        <v>1783.345</v>
      </c>
      <c r="G1528">
        <v>995</v>
      </c>
      <c r="H1528">
        <v>75.701999999999998</v>
      </c>
      <c r="I1528">
        <v>40</v>
      </c>
      <c r="J1528">
        <v>2491</v>
      </c>
      <c r="K1528">
        <v>154</v>
      </c>
      <c r="L1528">
        <v>3846.511</v>
      </c>
      <c r="M1528">
        <v>1527</v>
      </c>
      <c r="N1528">
        <v>60.290999999999997</v>
      </c>
      <c r="O1528">
        <v>3</v>
      </c>
      <c r="P1528" t="e">
        <f>INDEX(sgStats[gl_rank],MATCH(stat_prod_calc_test_venusaur[[#This Row],[iv_str]],sgStats[gl_iv_string],0))</f>
        <v>#N/A</v>
      </c>
      <c r="Q1528" t="e">
        <f>stat_prod_calc_test_venusaur[[#This Row],[sg_gl_rank]]=stat_prod_calc_test_venusaur[[#This Row],[gl_rank]]</f>
        <v>#N/A</v>
      </c>
      <c r="R1528">
        <f>ROUND(stat_prod_calc_test_venusaur[[#This Row],[gl_stat_product]],1)</f>
        <v>1783.3</v>
      </c>
      <c r="S1528" s="6" t="e">
        <f>INDEX(sgStats[gl_prod],MATCH(stat_prod_calc_test_venusaur[[#This Row],[iv_str]],sgStats[gl_iv_string],0))</f>
        <v>#N/A</v>
      </c>
      <c r="T1528" s="5">
        <f>ROUND(stat_prod_calc_test_venusaur[[#This Row],[gl_percent_rank]],2)</f>
        <v>75.7</v>
      </c>
      <c r="U1528" s="5" t="e">
        <f>INDEX(sgStats[gl_percent_sp],MATCH(stat_prod_calc_test_venusaur[[#This Row],[iv_str]],sgStats[gl_iv_string],0))</f>
        <v>#N/A</v>
      </c>
      <c r="V1528" s="5" t="e">
        <f>stat_prod_calc_test_venusaur[[#This Row],[my_gl_%sp]]=stat_prod_calc_test_venusaur[[#This Row],[sg_gl_%sp]]</f>
        <v>#N/A</v>
      </c>
      <c r="W1528" s="5">
        <f>ROUND(stat_prod_calc_test_venusaur[[#This Row],[gl_stat_product]]/$F$2*100,2)</f>
        <v>97.63</v>
      </c>
      <c r="X1528" s="5" t="e">
        <f>stat_prod_calc_test_venusaur[[#This Row],[Column1]]=stat_prod_calc_test_venusaur[[#This Row],[sg_gl_%sp]]</f>
        <v>#N/A</v>
      </c>
      <c r="Y1528" s="5">
        <f>stat_prod_calc_test_venusaur[[#This Row],[ul_stat_product]]/$L$66*100</f>
        <v>97.288820126347375</v>
      </c>
      <c r="Z1528" s="5" t="e">
        <f>INDEX(sgStats[gl_rank],MATCH(stat_prod_calc_test_venusaur[[#This Row],[iv_str]],sgStats[ul_iv_string],0))</f>
        <v>#N/A</v>
      </c>
      <c r="AA1528" s="5" t="e">
        <f>stat_prod_calc_test_venusaur[[#This Row],[sg_ul_rank]]=stat_prod_calc_test_venusaur[[#This Row],[ul_rank]]</f>
        <v>#N/A</v>
      </c>
      <c r="AB1528" s="5">
        <f>ROUND(stat_prod_calc_test_venusaur[[#This Row],[ul_stat_product]],1)</f>
        <v>3846.5</v>
      </c>
      <c r="AC1528" s="5" t="e">
        <f>INDEX(sgStats[ul_prod],MATCH(stat_prod_calc_test_venusaur[[#This Row],[iv_str]],sgStats[ul_iv_string],0))</f>
        <v>#N/A</v>
      </c>
    </row>
    <row r="1529" spans="1:29" x14ac:dyDescent="0.25">
      <c r="A1529" s="5" t="s">
        <v>36</v>
      </c>
      <c r="B1529" s="5" t="s">
        <v>2367</v>
      </c>
      <c r="C1529">
        <v>20</v>
      </c>
      <c r="D1529">
        <v>1480</v>
      </c>
      <c r="E1529">
        <v>117</v>
      </c>
      <c r="F1529">
        <v>1754.41</v>
      </c>
      <c r="G1529">
        <v>2331</v>
      </c>
      <c r="H1529">
        <v>43.076999999999998</v>
      </c>
      <c r="I1529">
        <v>37.5</v>
      </c>
      <c r="J1529">
        <v>2499</v>
      </c>
      <c r="K1529">
        <v>152</v>
      </c>
      <c r="L1529">
        <v>3846.4</v>
      </c>
      <c r="M1529">
        <v>1528</v>
      </c>
      <c r="N1529">
        <v>60.238999999999997</v>
      </c>
      <c r="O1529">
        <v>3</v>
      </c>
      <c r="P1529" t="e">
        <f>INDEX(sgStats[gl_rank],MATCH(stat_prod_calc_test_venusaur[[#This Row],[iv_str]],sgStats[gl_iv_string],0))</f>
        <v>#N/A</v>
      </c>
      <c r="Q1529" t="e">
        <f>stat_prod_calc_test_venusaur[[#This Row],[sg_gl_rank]]=stat_prod_calc_test_venusaur[[#This Row],[gl_rank]]</f>
        <v>#N/A</v>
      </c>
      <c r="R1529">
        <f>ROUND(stat_prod_calc_test_venusaur[[#This Row],[gl_stat_product]],1)</f>
        <v>1754.4</v>
      </c>
      <c r="S1529" s="6" t="e">
        <f>INDEX(sgStats[gl_prod],MATCH(stat_prod_calc_test_venusaur[[#This Row],[iv_str]],sgStats[gl_iv_string],0))</f>
        <v>#N/A</v>
      </c>
      <c r="T1529" s="5">
        <f>ROUND(stat_prod_calc_test_venusaur[[#This Row],[gl_percent_rank]],2)</f>
        <v>43.08</v>
      </c>
      <c r="U1529" s="5" t="e">
        <f>INDEX(sgStats[gl_percent_sp],MATCH(stat_prod_calc_test_venusaur[[#This Row],[iv_str]],sgStats[gl_iv_string],0))</f>
        <v>#N/A</v>
      </c>
      <c r="V1529" s="5" t="e">
        <f>stat_prod_calc_test_venusaur[[#This Row],[my_gl_%sp]]=stat_prod_calc_test_venusaur[[#This Row],[sg_gl_%sp]]</f>
        <v>#N/A</v>
      </c>
      <c r="W1529" s="5">
        <f>ROUND(stat_prod_calc_test_venusaur[[#This Row],[gl_stat_product]]/$F$2*100,2)</f>
        <v>96.05</v>
      </c>
      <c r="X1529" s="5" t="e">
        <f>stat_prod_calc_test_venusaur[[#This Row],[Column1]]=stat_prod_calc_test_venusaur[[#This Row],[sg_gl_%sp]]</f>
        <v>#N/A</v>
      </c>
      <c r="Y1529" s="5">
        <f>stat_prod_calc_test_venusaur[[#This Row],[ul_stat_product]]/$L$66*100</f>
        <v>97.286012631702491</v>
      </c>
      <c r="Z1529" s="5" t="e">
        <f>INDEX(sgStats[gl_rank],MATCH(stat_prod_calc_test_venusaur[[#This Row],[iv_str]],sgStats[ul_iv_string],0))</f>
        <v>#N/A</v>
      </c>
      <c r="AA1529" s="5" t="e">
        <f>stat_prod_calc_test_venusaur[[#This Row],[sg_ul_rank]]=stat_prod_calc_test_venusaur[[#This Row],[ul_rank]]</f>
        <v>#N/A</v>
      </c>
      <c r="AB1529" s="5">
        <f>ROUND(stat_prod_calc_test_venusaur[[#This Row],[ul_stat_product]],1)</f>
        <v>3846.4</v>
      </c>
      <c r="AC1529" s="5" t="e">
        <f>INDEX(sgStats[ul_prod],MATCH(stat_prod_calc_test_venusaur[[#This Row],[iv_str]],sgStats[ul_iv_string],0))</f>
        <v>#N/A</v>
      </c>
    </row>
    <row r="1530" spans="1:29" x14ac:dyDescent="0.25">
      <c r="A1530" s="5" t="s">
        <v>36</v>
      </c>
      <c r="B1530" s="5" t="s">
        <v>2368</v>
      </c>
      <c r="C1530">
        <v>20</v>
      </c>
      <c r="D1530">
        <v>1477</v>
      </c>
      <c r="E1530">
        <v>117</v>
      </c>
      <c r="F1530">
        <v>1754.41</v>
      </c>
      <c r="G1530">
        <v>2331</v>
      </c>
      <c r="H1530">
        <v>43.076999999999998</v>
      </c>
      <c r="I1530">
        <v>37.5</v>
      </c>
      <c r="J1530">
        <v>2492</v>
      </c>
      <c r="K1530">
        <v>152</v>
      </c>
      <c r="L1530">
        <v>3846.4</v>
      </c>
      <c r="M1530">
        <v>1528</v>
      </c>
      <c r="N1530">
        <v>60.238999999999997</v>
      </c>
      <c r="O1530">
        <v>3</v>
      </c>
      <c r="P1530" t="e">
        <f>INDEX(sgStats[gl_rank],MATCH(stat_prod_calc_test_venusaur[[#This Row],[iv_str]],sgStats[gl_iv_string],0))</f>
        <v>#N/A</v>
      </c>
      <c r="Q1530" t="e">
        <f>stat_prod_calc_test_venusaur[[#This Row],[sg_gl_rank]]=stat_prod_calc_test_venusaur[[#This Row],[gl_rank]]</f>
        <v>#N/A</v>
      </c>
      <c r="R1530">
        <f>ROUND(stat_prod_calc_test_venusaur[[#This Row],[gl_stat_product]],1)</f>
        <v>1754.4</v>
      </c>
      <c r="S1530" s="6" t="e">
        <f>INDEX(sgStats[gl_prod],MATCH(stat_prod_calc_test_venusaur[[#This Row],[iv_str]],sgStats[gl_iv_string],0))</f>
        <v>#N/A</v>
      </c>
      <c r="T1530" s="5">
        <f>ROUND(stat_prod_calc_test_venusaur[[#This Row],[gl_percent_rank]],2)</f>
        <v>43.08</v>
      </c>
      <c r="U1530" s="5" t="e">
        <f>INDEX(sgStats[gl_percent_sp],MATCH(stat_prod_calc_test_venusaur[[#This Row],[iv_str]],sgStats[gl_iv_string],0))</f>
        <v>#N/A</v>
      </c>
      <c r="V1530" s="5" t="e">
        <f>stat_prod_calc_test_venusaur[[#This Row],[my_gl_%sp]]=stat_prod_calc_test_venusaur[[#This Row],[sg_gl_%sp]]</f>
        <v>#N/A</v>
      </c>
      <c r="W1530" s="5">
        <f>ROUND(stat_prod_calc_test_venusaur[[#This Row],[gl_stat_product]]/$F$2*100,2)</f>
        <v>96.05</v>
      </c>
      <c r="X1530" s="5" t="e">
        <f>stat_prod_calc_test_venusaur[[#This Row],[Column1]]=stat_prod_calc_test_venusaur[[#This Row],[sg_gl_%sp]]</f>
        <v>#N/A</v>
      </c>
      <c r="Y1530" s="5">
        <f>stat_prod_calc_test_venusaur[[#This Row],[ul_stat_product]]/$L$66*100</f>
        <v>97.286012631702491</v>
      </c>
      <c r="Z1530" s="5" t="e">
        <f>INDEX(sgStats[gl_rank],MATCH(stat_prod_calc_test_venusaur[[#This Row],[iv_str]],sgStats[ul_iv_string],0))</f>
        <v>#N/A</v>
      </c>
      <c r="AA1530" s="5" t="e">
        <f>stat_prod_calc_test_venusaur[[#This Row],[sg_ul_rank]]=stat_prod_calc_test_venusaur[[#This Row],[ul_rank]]</f>
        <v>#N/A</v>
      </c>
      <c r="AB1530" s="5">
        <f>ROUND(stat_prod_calc_test_venusaur[[#This Row],[ul_stat_product]],1)</f>
        <v>3846.4</v>
      </c>
      <c r="AC1530" s="5" t="e">
        <f>INDEX(sgStats[ul_prod],MATCH(stat_prod_calc_test_venusaur[[#This Row],[iv_str]],sgStats[ul_iv_string],0))</f>
        <v>#N/A</v>
      </c>
    </row>
    <row r="1531" spans="1:29" x14ac:dyDescent="0.25">
      <c r="A1531" s="5" t="s">
        <v>36</v>
      </c>
      <c r="B1531" s="5" t="s">
        <v>1666</v>
      </c>
      <c r="C1531">
        <v>21</v>
      </c>
      <c r="D1531">
        <v>1483</v>
      </c>
      <c r="E1531">
        <v>118</v>
      </c>
      <c r="F1531">
        <v>1768.58</v>
      </c>
      <c r="G1531">
        <v>1630</v>
      </c>
      <c r="H1531">
        <v>60.170999999999999</v>
      </c>
      <c r="I1531">
        <v>40.5</v>
      </c>
      <c r="J1531">
        <v>2488</v>
      </c>
      <c r="K1531">
        <v>153</v>
      </c>
      <c r="L1531">
        <v>3846.2689999999998</v>
      </c>
      <c r="M1531">
        <v>1530</v>
      </c>
      <c r="N1531">
        <v>60.186999999999998</v>
      </c>
      <c r="O1531">
        <v>3</v>
      </c>
      <c r="P1531" t="e">
        <f>INDEX(sgStats[gl_rank],MATCH(stat_prod_calc_test_venusaur[[#This Row],[iv_str]],sgStats[gl_iv_string],0))</f>
        <v>#N/A</v>
      </c>
      <c r="Q1531" t="e">
        <f>stat_prod_calc_test_venusaur[[#This Row],[sg_gl_rank]]=stat_prod_calc_test_venusaur[[#This Row],[gl_rank]]</f>
        <v>#N/A</v>
      </c>
      <c r="R1531">
        <f>ROUND(stat_prod_calc_test_venusaur[[#This Row],[gl_stat_product]],1)</f>
        <v>1768.6</v>
      </c>
      <c r="S1531" s="6" t="e">
        <f>INDEX(sgStats[gl_prod],MATCH(stat_prod_calc_test_venusaur[[#This Row],[iv_str]],sgStats[gl_iv_string],0))</f>
        <v>#N/A</v>
      </c>
      <c r="T1531" s="5">
        <f>ROUND(stat_prod_calc_test_venusaur[[#This Row],[gl_percent_rank]],2)</f>
        <v>60.17</v>
      </c>
      <c r="U1531" s="5" t="e">
        <f>INDEX(sgStats[gl_percent_sp],MATCH(stat_prod_calc_test_venusaur[[#This Row],[iv_str]],sgStats[gl_iv_string],0))</f>
        <v>#N/A</v>
      </c>
      <c r="V1531" s="5" t="e">
        <f>stat_prod_calc_test_venusaur[[#This Row],[my_gl_%sp]]=stat_prod_calc_test_venusaur[[#This Row],[sg_gl_%sp]]</f>
        <v>#N/A</v>
      </c>
      <c r="W1531" s="5">
        <f>ROUND(stat_prod_calc_test_venusaur[[#This Row],[gl_stat_product]]/$F$2*100,2)</f>
        <v>96.82</v>
      </c>
      <c r="X1531" s="5" t="e">
        <f>stat_prod_calc_test_venusaur[[#This Row],[Column1]]=stat_prod_calc_test_venusaur[[#This Row],[sg_gl_%sp]]</f>
        <v>#N/A</v>
      </c>
      <c r="Y1531" s="5">
        <f>stat_prod_calc_test_venusaur[[#This Row],[ul_stat_product]]/$L$66*100</f>
        <v>97.282699282166604</v>
      </c>
      <c r="Z1531" s="5" t="e">
        <f>INDEX(sgStats[gl_rank],MATCH(stat_prod_calc_test_venusaur[[#This Row],[iv_str]],sgStats[ul_iv_string],0))</f>
        <v>#N/A</v>
      </c>
      <c r="AA1531" s="5" t="e">
        <f>stat_prod_calc_test_venusaur[[#This Row],[sg_ul_rank]]=stat_prod_calc_test_venusaur[[#This Row],[ul_rank]]</f>
        <v>#N/A</v>
      </c>
      <c r="AB1531" s="5">
        <f>ROUND(stat_prod_calc_test_venusaur[[#This Row],[ul_stat_product]],1)</f>
        <v>3846.3</v>
      </c>
      <c r="AC1531" s="5" t="e">
        <f>INDEX(sgStats[ul_prod],MATCH(stat_prod_calc_test_venusaur[[#This Row],[iv_str]],sgStats[ul_iv_string],0))</f>
        <v>#N/A</v>
      </c>
    </row>
    <row r="1532" spans="1:29" x14ac:dyDescent="0.25">
      <c r="A1532" s="5" t="s">
        <v>36</v>
      </c>
      <c r="B1532" s="5" t="s">
        <v>2954</v>
      </c>
      <c r="C1532">
        <v>19.5</v>
      </c>
      <c r="D1532">
        <v>1475</v>
      </c>
      <c r="E1532">
        <v>118</v>
      </c>
      <c r="F1532">
        <v>1741.404</v>
      </c>
      <c r="G1532">
        <v>2918</v>
      </c>
      <c r="H1532">
        <v>28.766999999999999</v>
      </c>
      <c r="I1532">
        <v>36</v>
      </c>
      <c r="J1532">
        <v>2497</v>
      </c>
      <c r="K1532">
        <v>154</v>
      </c>
      <c r="L1532">
        <v>3846.2689999999998</v>
      </c>
      <c r="M1532">
        <v>1530</v>
      </c>
      <c r="N1532">
        <v>60.186999999999998</v>
      </c>
      <c r="O1532">
        <v>3</v>
      </c>
      <c r="P1532" t="e">
        <f>INDEX(sgStats[gl_rank],MATCH(stat_prod_calc_test_venusaur[[#This Row],[iv_str]],sgStats[gl_iv_string],0))</f>
        <v>#N/A</v>
      </c>
      <c r="Q1532" t="e">
        <f>stat_prod_calc_test_venusaur[[#This Row],[sg_gl_rank]]=stat_prod_calc_test_venusaur[[#This Row],[gl_rank]]</f>
        <v>#N/A</v>
      </c>
      <c r="R1532">
        <f>ROUND(stat_prod_calc_test_venusaur[[#This Row],[gl_stat_product]],1)</f>
        <v>1741.4</v>
      </c>
      <c r="S1532" s="6" t="e">
        <f>INDEX(sgStats[gl_prod],MATCH(stat_prod_calc_test_venusaur[[#This Row],[iv_str]],sgStats[gl_iv_string],0))</f>
        <v>#N/A</v>
      </c>
      <c r="T1532" s="5">
        <f>ROUND(stat_prod_calc_test_venusaur[[#This Row],[gl_percent_rank]],2)</f>
        <v>28.77</v>
      </c>
      <c r="U1532" s="5" t="e">
        <f>INDEX(sgStats[gl_percent_sp],MATCH(stat_prod_calc_test_venusaur[[#This Row],[iv_str]],sgStats[gl_iv_string],0))</f>
        <v>#N/A</v>
      </c>
      <c r="V1532" s="5" t="e">
        <f>stat_prod_calc_test_venusaur[[#This Row],[my_gl_%sp]]=stat_prod_calc_test_venusaur[[#This Row],[sg_gl_%sp]]</f>
        <v>#N/A</v>
      </c>
      <c r="W1532" s="5">
        <f>ROUND(stat_prod_calc_test_venusaur[[#This Row],[gl_stat_product]]/$F$2*100,2)</f>
        <v>95.34</v>
      </c>
      <c r="X1532" s="5" t="e">
        <f>stat_prod_calc_test_venusaur[[#This Row],[Column1]]=stat_prod_calc_test_venusaur[[#This Row],[sg_gl_%sp]]</f>
        <v>#N/A</v>
      </c>
      <c r="Y1532" s="5">
        <f>stat_prod_calc_test_venusaur[[#This Row],[ul_stat_product]]/$L$66*100</f>
        <v>97.282699282166604</v>
      </c>
      <c r="Z1532" s="5" t="e">
        <f>INDEX(sgStats[gl_rank],MATCH(stat_prod_calc_test_venusaur[[#This Row],[iv_str]],sgStats[ul_iv_string],0))</f>
        <v>#N/A</v>
      </c>
      <c r="AA1532" s="5" t="e">
        <f>stat_prod_calc_test_venusaur[[#This Row],[sg_ul_rank]]=stat_prod_calc_test_venusaur[[#This Row],[ul_rank]]</f>
        <v>#N/A</v>
      </c>
      <c r="AB1532" s="5">
        <f>ROUND(stat_prod_calc_test_venusaur[[#This Row],[ul_stat_product]],1)</f>
        <v>3846.3</v>
      </c>
      <c r="AC1532" s="5" t="e">
        <f>INDEX(sgStats[ul_prod],MATCH(stat_prod_calc_test_venusaur[[#This Row],[iv_str]],sgStats[ul_iv_string],0))</f>
        <v>#N/A</v>
      </c>
    </row>
    <row r="1533" spans="1:29" x14ac:dyDescent="0.25">
      <c r="A1533" s="5" t="s">
        <v>36</v>
      </c>
      <c r="B1533" s="5" t="s">
        <v>586</v>
      </c>
      <c r="C1533">
        <v>21</v>
      </c>
      <c r="D1533">
        <v>1494</v>
      </c>
      <c r="E1533">
        <v>123</v>
      </c>
      <c r="F1533">
        <v>1796.5050000000001</v>
      </c>
      <c r="G1533">
        <v>549</v>
      </c>
      <c r="H1533">
        <v>86.593000000000004</v>
      </c>
      <c r="I1533">
        <v>40</v>
      </c>
      <c r="J1533">
        <v>2490</v>
      </c>
      <c r="K1533">
        <v>158</v>
      </c>
      <c r="L1533">
        <v>3846.2570000000001</v>
      </c>
      <c r="M1533">
        <v>1532</v>
      </c>
      <c r="N1533">
        <v>60.161000000000001</v>
      </c>
      <c r="O1533">
        <v>3</v>
      </c>
      <c r="P1533" t="e">
        <f>INDEX(sgStats[gl_rank],MATCH(stat_prod_calc_test_venusaur[[#This Row],[iv_str]],sgStats[gl_iv_string],0))</f>
        <v>#N/A</v>
      </c>
      <c r="Q1533" t="e">
        <f>stat_prod_calc_test_venusaur[[#This Row],[sg_gl_rank]]=stat_prod_calc_test_venusaur[[#This Row],[gl_rank]]</f>
        <v>#N/A</v>
      </c>
      <c r="R1533">
        <f>ROUND(stat_prod_calc_test_venusaur[[#This Row],[gl_stat_product]],1)</f>
        <v>1796.5</v>
      </c>
      <c r="S1533" s="6" t="e">
        <f>INDEX(sgStats[gl_prod],MATCH(stat_prod_calc_test_venusaur[[#This Row],[iv_str]],sgStats[gl_iv_string],0))</f>
        <v>#N/A</v>
      </c>
      <c r="T1533" s="5">
        <f>ROUND(stat_prod_calc_test_venusaur[[#This Row],[gl_percent_rank]],2)</f>
        <v>86.59</v>
      </c>
      <c r="U1533" s="5" t="e">
        <f>INDEX(sgStats[gl_percent_sp],MATCH(stat_prod_calc_test_venusaur[[#This Row],[iv_str]],sgStats[gl_iv_string],0))</f>
        <v>#N/A</v>
      </c>
      <c r="V1533" s="5" t="e">
        <f>stat_prod_calc_test_venusaur[[#This Row],[my_gl_%sp]]=stat_prod_calc_test_venusaur[[#This Row],[sg_gl_%sp]]</f>
        <v>#N/A</v>
      </c>
      <c r="W1533" s="5">
        <f>ROUND(stat_prod_calc_test_venusaur[[#This Row],[gl_stat_product]]/$F$2*100,2)</f>
        <v>98.35</v>
      </c>
      <c r="X1533" s="5" t="e">
        <f>stat_prod_calc_test_venusaur[[#This Row],[Column1]]=stat_prod_calc_test_venusaur[[#This Row],[sg_gl_%sp]]</f>
        <v>#N/A</v>
      </c>
      <c r="Y1533" s="5">
        <f>stat_prod_calc_test_venusaur[[#This Row],[ul_stat_product]]/$L$66*100</f>
        <v>97.282395769232039</v>
      </c>
      <c r="Z1533" s="5" t="e">
        <f>INDEX(sgStats[gl_rank],MATCH(stat_prod_calc_test_venusaur[[#This Row],[iv_str]],sgStats[ul_iv_string],0))</f>
        <v>#N/A</v>
      </c>
      <c r="AA1533" s="5" t="e">
        <f>stat_prod_calc_test_venusaur[[#This Row],[sg_ul_rank]]=stat_prod_calc_test_venusaur[[#This Row],[ul_rank]]</f>
        <v>#N/A</v>
      </c>
      <c r="AB1533" s="5">
        <f>ROUND(stat_prod_calc_test_venusaur[[#This Row],[ul_stat_product]],1)</f>
        <v>3846.3</v>
      </c>
      <c r="AC1533" s="5" t="e">
        <f>INDEX(sgStats[ul_prod],MATCH(stat_prod_calc_test_venusaur[[#This Row],[iv_str]],sgStats[ul_iv_string],0))</f>
        <v>#N/A</v>
      </c>
    </row>
    <row r="1534" spans="1:29" x14ac:dyDescent="0.25">
      <c r="A1534" s="5" t="s">
        <v>36</v>
      </c>
      <c r="B1534" s="5" t="s">
        <v>1725</v>
      </c>
      <c r="C1534">
        <v>21</v>
      </c>
      <c r="D1534">
        <v>1486</v>
      </c>
      <c r="E1534">
        <v>121</v>
      </c>
      <c r="F1534">
        <v>1767.2940000000001</v>
      </c>
      <c r="G1534">
        <v>1689</v>
      </c>
      <c r="H1534">
        <v>58.755000000000003</v>
      </c>
      <c r="I1534">
        <v>40.5</v>
      </c>
      <c r="J1534">
        <v>2494</v>
      </c>
      <c r="K1534">
        <v>157</v>
      </c>
      <c r="L1534">
        <v>3846.1709999999998</v>
      </c>
      <c r="M1534">
        <v>1533</v>
      </c>
      <c r="N1534">
        <v>60.134999999999998</v>
      </c>
      <c r="O1534">
        <v>3</v>
      </c>
      <c r="P1534" t="e">
        <f>INDEX(sgStats[gl_rank],MATCH(stat_prod_calc_test_venusaur[[#This Row],[iv_str]],sgStats[gl_iv_string],0))</f>
        <v>#N/A</v>
      </c>
      <c r="Q1534" t="e">
        <f>stat_prod_calc_test_venusaur[[#This Row],[sg_gl_rank]]=stat_prod_calc_test_venusaur[[#This Row],[gl_rank]]</f>
        <v>#N/A</v>
      </c>
      <c r="R1534">
        <f>ROUND(stat_prod_calc_test_venusaur[[#This Row],[gl_stat_product]],1)</f>
        <v>1767.3</v>
      </c>
      <c r="S1534" s="6" t="e">
        <f>INDEX(sgStats[gl_prod],MATCH(stat_prod_calc_test_venusaur[[#This Row],[iv_str]],sgStats[gl_iv_string],0))</f>
        <v>#N/A</v>
      </c>
      <c r="T1534" s="5">
        <f>ROUND(stat_prod_calc_test_venusaur[[#This Row],[gl_percent_rank]],2)</f>
        <v>58.76</v>
      </c>
      <c r="U1534" s="5" t="e">
        <f>INDEX(sgStats[gl_percent_sp],MATCH(stat_prod_calc_test_venusaur[[#This Row],[iv_str]],sgStats[gl_iv_string],0))</f>
        <v>#N/A</v>
      </c>
      <c r="V1534" s="5" t="e">
        <f>stat_prod_calc_test_venusaur[[#This Row],[my_gl_%sp]]=stat_prod_calc_test_venusaur[[#This Row],[sg_gl_%sp]]</f>
        <v>#N/A</v>
      </c>
      <c r="W1534" s="5">
        <f>ROUND(stat_prod_calc_test_venusaur[[#This Row],[gl_stat_product]]/$F$2*100,2)</f>
        <v>96.75</v>
      </c>
      <c r="X1534" s="5" t="e">
        <f>stat_prod_calc_test_venusaur[[#This Row],[Column1]]=stat_prod_calc_test_venusaur[[#This Row],[sg_gl_%sp]]</f>
        <v>#N/A</v>
      </c>
      <c r="Y1534" s="5">
        <f>stat_prod_calc_test_venusaur[[#This Row],[ul_stat_product]]/$L$66*100</f>
        <v>97.280220593200852</v>
      </c>
      <c r="Z1534" s="5" t="e">
        <f>INDEX(sgStats[gl_rank],MATCH(stat_prod_calc_test_venusaur[[#This Row],[iv_str]],sgStats[ul_iv_string],0))</f>
        <v>#N/A</v>
      </c>
      <c r="AA1534" s="5" t="e">
        <f>stat_prod_calc_test_venusaur[[#This Row],[sg_ul_rank]]=stat_prod_calc_test_venusaur[[#This Row],[ul_rank]]</f>
        <v>#N/A</v>
      </c>
      <c r="AB1534" s="5">
        <f>ROUND(stat_prod_calc_test_venusaur[[#This Row],[ul_stat_product]],1)</f>
        <v>3846.2</v>
      </c>
      <c r="AC1534" s="5" t="e">
        <f>INDEX(sgStats[ul_prod],MATCH(stat_prod_calc_test_venusaur[[#This Row],[iv_str]],sgStats[ul_iv_string],0))</f>
        <v>#N/A</v>
      </c>
    </row>
    <row r="1535" spans="1:29" x14ac:dyDescent="0.25">
      <c r="A1535" s="5" t="s">
        <v>36</v>
      </c>
      <c r="B1535" s="5" t="s">
        <v>1880</v>
      </c>
      <c r="C1535">
        <v>20</v>
      </c>
      <c r="D1535">
        <v>1474</v>
      </c>
      <c r="E1535">
        <v>120</v>
      </c>
      <c r="F1535">
        <v>1764.4480000000001</v>
      </c>
      <c r="G1535">
        <v>1843</v>
      </c>
      <c r="H1535">
        <v>54.994</v>
      </c>
      <c r="I1535">
        <v>37.5</v>
      </c>
      <c r="J1535">
        <v>2487</v>
      </c>
      <c r="K1535">
        <v>155</v>
      </c>
      <c r="L1535">
        <v>3846.14</v>
      </c>
      <c r="M1535">
        <v>1534</v>
      </c>
      <c r="N1535">
        <v>60.109000000000002</v>
      </c>
      <c r="O1535">
        <v>3</v>
      </c>
      <c r="P1535" t="e">
        <f>INDEX(sgStats[gl_rank],MATCH(stat_prod_calc_test_venusaur[[#This Row],[iv_str]],sgStats[gl_iv_string],0))</f>
        <v>#N/A</v>
      </c>
      <c r="Q1535" t="e">
        <f>stat_prod_calc_test_venusaur[[#This Row],[sg_gl_rank]]=stat_prod_calc_test_venusaur[[#This Row],[gl_rank]]</f>
        <v>#N/A</v>
      </c>
      <c r="R1535">
        <f>ROUND(stat_prod_calc_test_venusaur[[#This Row],[gl_stat_product]],1)</f>
        <v>1764.4</v>
      </c>
      <c r="S1535" s="6" t="e">
        <f>INDEX(sgStats[gl_prod],MATCH(stat_prod_calc_test_venusaur[[#This Row],[iv_str]],sgStats[gl_iv_string],0))</f>
        <v>#N/A</v>
      </c>
      <c r="T1535" s="5">
        <f>ROUND(stat_prod_calc_test_venusaur[[#This Row],[gl_percent_rank]],2)</f>
        <v>54.99</v>
      </c>
      <c r="U1535" s="5" t="e">
        <f>INDEX(sgStats[gl_percent_sp],MATCH(stat_prod_calc_test_venusaur[[#This Row],[iv_str]],sgStats[gl_iv_string],0))</f>
        <v>#N/A</v>
      </c>
      <c r="V1535" s="5" t="e">
        <f>stat_prod_calc_test_venusaur[[#This Row],[my_gl_%sp]]=stat_prod_calc_test_venusaur[[#This Row],[sg_gl_%sp]]</f>
        <v>#N/A</v>
      </c>
      <c r="W1535" s="5">
        <f>ROUND(stat_prod_calc_test_venusaur[[#This Row],[gl_stat_product]]/$F$2*100,2)</f>
        <v>96.6</v>
      </c>
      <c r="X1535" s="5" t="e">
        <f>stat_prod_calc_test_venusaur[[#This Row],[Column1]]=stat_prod_calc_test_venusaur[[#This Row],[sg_gl_%sp]]</f>
        <v>#N/A</v>
      </c>
      <c r="Y1535" s="5">
        <f>stat_prod_calc_test_venusaur[[#This Row],[ul_stat_product]]/$L$66*100</f>
        <v>97.279436518119837</v>
      </c>
      <c r="Z1535" s="5" t="e">
        <f>INDEX(sgStats[gl_rank],MATCH(stat_prod_calc_test_venusaur[[#This Row],[iv_str]],sgStats[ul_iv_string],0))</f>
        <v>#N/A</v>
      </c>
      <c r="AA1535" s="5" t="e">
        <f>stat_prod_calc_test_venusaur[[#This Row],[sg_ul_rank]]=stat_prod_calc_test_venusaur[[#This Row],[ul_rank]]</f>
        <v>#N/A</v>
      </c>
      <c r="AB1535" s="5">
        <f>ROUND(stat_prod_calc_test_venusaur[[#This Row],[ul_stat_product]],1)</f>
        <v>3846.1</v>
      </c>
      <c r="AC1535" s="5" t="e">
        <f>INDEX(sgStats[ul_prod],MATCH(stat_prod_calc_test_venusaur[[#This Row],[iv_str]],sgStats[ul_iv_string],0))</f>
        <v>#N/A</v>
      </c>
    </row>
    <row r="1536" spans="1:29" x14ac:dyDescent="0.25">
      <c r="A1536" s="5" t="s">
        <v>36</v>
      </c>
      <c r="B1536" s="5" t="s">
        <v>1520</v>
      </c>
      <c r="C1536">
        <v>20.5</v>
      </c>
      <c r="D1536">
        <v>1495</v>
      </c>
      <c r="E1536">
        <v>117</v>
      </c>
      <c r="F1536">
        <v>1771.9190000000001</v>
      </c>
      <c r="G1536">
        <v>1483</v>
      </c>
      <c r="H1536">
        <v>63.735999999999997</v>
      </c>
      <c r="I1536">
        <v>38.5</v>
      </c>
      <c r="J1536">
        <v>2498</v>
      </c>
      <c r="K1536">
        <v>152</v>
      </c>
      <c r="L1536">
        <v>3846.1320000000001</v>
      </c>
      <c r="M1536">
        <v>1535</v>
      </c>
      <c r="N1536">
        <v>60.057000000000002</v>
      </c>
      <c r="O1536">
        <v>3</v>
      </c>
      <c r="P1536" t="e">
        <f>INDEX(sgStats[gl_rank],MATCH(stat_prod_calc_test_venusaur[[#This Row],[iv_str]],sgStats[gl_iv_string],0))</f>
        <v>#N/A</v>
      </c>
      <c r="Q1536" t="e">
        <f>stat_prod_calc_test_venusaur[[#This Row],[sg_gl_rank]]=stat_prod_calc_test_venusaur[[#This Row],[gl_rank]]</f>
        <v>#N/A</v>
      </c>
      <c r="R1536">
        <f>ROUND(stat_prod_calc_test_venusaur[[#This Row],[gl_stat_product]],1)</f>
        <v>1771.9</v>
      </c>
      <c r="S1536" s="6" t="e">
        <f>INDEX(sgStats[gl_prod],MATCH(stat_prod_calc_test_venusaur[[#This Row],[iv_str]],sgStats[gl_iv_string],0))</f>
        <v>#N/A</v>
      </c>
      <c r="T1536" s="5">
        <f>ROUND(stat_prod_calc_test_venusaur[[#This Row],[gl_percent_rank]],2)</f>
        <v>63.74</v>
      </c>
      <c r="U1536" s="5" t="e">
        <f>INDEX(sgStats[gl_percent_sp],MATCH(stat_prod_calc_test_venusaur[[#This Row],[iv_str]],sgStats[gl_iv_string],0))</f>
        <v>#N/A</v>
      </c>
      <c r="V1536" s="5" t="e">
        <f>stat_prod_calc_test_venusaur[[#This Row],[my_gl_%sp]]=stat_prod_calc_test_venusaur[[#This Row],[sg_gl_%sp]]</f>
        <v>#N/A</v>
      </c>
      <c r="W1536" s="5">
        <f>ROUND(stat_prod_calc_test_venusaur[[#This Row],[gl_stat_product]]/$F$2*100,2)</f>
        <v>97.01</v>
      </c>
      <c r="X1536" s="5" t="e">
        <f>stat_prod_calc_test_venusaur[[#This Row],[Column1]]=stat_prod_calc_test_venusaur[[#This Row],[sg_gl_%sp]]</f>
        <v>#N/A</v>
      </c>
      <c r="Y1536" s="5">
        <f>stat_prod_calc_test_venusaur[[#This Row],[ul_stat_product]]/$L$66*100</f>
        <v>97.27923417616347</v>
      </c>
      <c r="Z1536" s="5" t="e">
        <f>INDEX(sgStats[gl_rank],MATCH(stat_prod_calc_test_venusaur[[#This Row],[iv_str]],sgStats[ul_iv_string],0))</f>
        <v>#N/A</v>
      </c>
      <c r="AA1536" s="5" t="e">
        <f>stat_prod_calc_test_venusaur[[#This Row],[sg_ul_rank]]=stat_prod_calc_test_venusaur[[#This Row],[ul_rank]]</f>
        <v>#N/A</v>
      </c>
      <c r="AB1536" s="5">
        <f>ROUND(stat_prod_calc_test_venusaur[[#This Row],[ul_stat_product]],1)</f>
        <v>3846.1</v>
      </c>
      <c r="AC1536" s="5" t="e">
        <f>INDEX(sgStats[ul_prod],MATCH(stat_prod_calc_test_venusaur[[#This Row],[iv_str]],sgStats[ul_iv_string],0))</f>
        <v>#N/A</v>
      </c>
    </row>
    <row r="1537" spans="1:29" x14ac:dyDescent="0.25">
      <c r="A1537" s="5" t="s">
        <v>36</v>
      </c>
      <c r="B1537" s="5" t="s">
        <v>1623</v>
      </c>
      <c r="C1537">
        <v>20.5</v>
      </c>
      <c r="D1537">
        <v>1494</v>
      </c>
      <c r="E1537">
        <v>123</v>
      </c>
      <c r="F1537">
        <v>1769.6469999999999</v>
      </c>
      <c r="G1537">
        <v>1587</v>
      </c>
      <c r="H1537">
        <v>61.244999999999997</v>
      </c>
      <c r="I1537">
        <v>38.5</v>
      </c>
      <c r="J1537">
        <v>2496</v>
      </c>
      <c r="K1537">
        <v>160</v>
      </c>
      <c r="L1537">
        <v>3846.1320000000001</v>
      </c>
      <c r="M1537">
        <v>1535</v>
      </c>
      <c r="N1537">
        <v>60.057000000000002</v>
      </c>
      <c r="O1537">
        <v>3</v>
      </c>
      <c r="P1537" t="e">
        <f>INDEX(sgStats[gl_rank],MATCH(stat_prod_calc_test_venusaur[[#This Row],[iv_str]],sgStats[gl_iv_string],0))</f>
        <v>#N/A</v>
      </c>
      <c r="Q1537" t="e">
        <f>stat_prod_calc_test_venusaur[[#This Row],[sg_gl_rank]]=stat_prod_calc_test_venusaur[[#This Row],[gl_rank]]</f>
        <v>#N/A</v>
      </c>
      <c r="R1537">
        <f>ROUND(stat_prod_calc_test_venusaur[[#This Row],[gl_stat_product]],1)</f>
        <v>1769.6</v>
      </c>
      <c r="S1537" s="6" t="e">
        <f>INDEX(sgStats[gl_prod],MATCH(stat_prod_calc_test_venusaur[[#This Row],[iv_str]],sgStats[gl_iv_string],0))</f>
        <v>#N/A</v>
      </c>
      <c r="T1537" s="5">
        <f>ROUND(stat_prod_calc_test_venusaur[[#This Row],[gl_percent_rank]],2)</f>
        <v>61.25</v>
      </c>
      <c r="U1537" s="5" t="e">
        <f>INDEX(sgStats[gl_percent_sp],MATCH(stat_prod_calc_test_venusaur[[#This Row],[iv_str]],sgStats[gl_iv_string],0))</f>
        <v>#N/A</v>
      </c>
      <c r="V1537" s="5" t="e">
        <f>stat_prod_calc_test_venusaur[[#This Row],[my_gl_%sp]]=stat_prod_calc_test_venusaur[[#This Row],[sg_gl_%sp]]</f>
        <v>#N/A</v>
      </c>
      <c r="W1537" s="5">
        <f>ROUND(stat_prod_calc_test_venusaur[[#This Row],[gl_stat_product]]/$F$2*100,2)</f>
        <v>96.88</v>
      </c>
      <c r="X1537" s="5" t="e">
        <f>stat_prod_calc_test_venusaur[[#This Row],[Column1]]=stat_prod_calc_test_venusaur[[#This Row],[sg_gl_%sp]]</f>
        <v>#N/A</v>
      </c>
      <c r="Y1537" s="5">
        <f>stat_prod_calc_test_venusaur[[#This Row],[ul_stat_product]]/$L$66*100</f>
        <v>97.27923417616347</v>
      </c>
      <c r="Z1537" s="5" t="e">
        <f>INDEX(sgStats[gl_rank],MATCH(stat_prod_calc_test_venusaur[[#This Row],[iv_str]],sgStats[ul_iv_string],0))</f>
        <v>#N/A</v>
      </c>
      <c r="AA1537" s="5" t="e">
        <f>stat_prod_calc_test_venusaur[[#This Row],[sg_ul_rank]]=stat_prod_calc_test_venusaur[[#This Row],[ul_rank]]</f>
        <v>#N/A</v>
      </c>
      <c r="AB1537" s="5">
        <f>ROUND(stat_prod_calc_test_venusaur[[#This Row],[ul_stat_product]],1)</f>
        <v>3846.1</v>
      </c>
      <c r="AC1537" s="5" t="e">
        <f>INDEX(sgStats[ul_prod],MATCH(stat_prod_calc_test_venusaur[[#This Row],[iv_str]],sgStats[ul_iv_string],0))</f>
        <v>#N/A</v>
      </c>
    </row>
    <row r="1538" spans="1:29" x14ac:dyDescent="0.25">
      <c r="A1538" s="5" t="s">
        <v>36</v>
      </c>
      <c r="B1538" s="5" t="s">
        <v>456</v>
      </c>
      <c r="C1538">
        <v>20.5</v>
      </c>
      <c r="D1538">
        <v>1499</v>
      </c>
      <c r="E1538">
        <v>122</v>
      </c>
      <c r="F1538">
        <v>1801.941</v>
      </c>
      <c r="G1538">
        <v>420</v>
      </c>
      <c r="H1538">
        <v>89.768000000000001</v>
      </c>
      <c r="I1538">
        <v>38</v>
      </c>
      <c r="J1538">
        <v>2486</v>
      </c>
      <c r="K1538">
        <v>157</v>
      </c>
      <c r="L1538">
        <v>3846.12</v>
      </c>
      <c r="M1538">
        <v>1537</v>
      </c>
      <c r="N1538">
        <v>60.030999999999999</v>
      </c>
      <c r="O1538">
        <v>3</v>
      </c>
      <c r="P1538" t="e">
        <f>INDEX(sgStats[gl_rank],MATCH(stat_prod_calc_test_venusaur[[#This Row],[iv_str]],sgStats[gl_iv_string],0))</f>
        <v>#N/A</v>
      </c>
      <c r="Q1538" t="e">
        <f>stat_prod_calc_test_venusaur[[#This Row],[sg_gl_rank]]=stat_prod_calc_test_venusaur[[#This Row],[gl_rank]]</f>
        <v>#N/A</v>
      </c>
      <c r="R1538">
        <f>ROUND(stat_prod_calc_test_venusaur[[#This Row],[gl_stat_product]],1)</f>
        <v>1801.9</v>
      </c>
      <c r="S1538" s="6" t="e">
        <f>INDEX(sgStats[gl_prod],MATCH(stat_prod_calc_test_venusaur[[#This Row],[iv_str]],sgStats[gl_iv_string],0))</f>
        <v>#N/A</v>
      </c>
      <c r="T1538" s="5">
        <f>ROUND(stat_prod_calc_test_venusaur[[#This Row],[gl_percent_rank]],2)</f>
        <v>89.77</v>
      </c>
      <c r="U1538" s="5" t="e">
        <f>INDEX(sgStats[gl_percent_sp],MATCH(stat_prod_calc_test_venusaur[[#This Row],[iv_str]],sgStats[gl_iv_string],0))</f>
        <v>#N/A</v>
      </c>
      <c r="V1538" s="5" t="e">
        <f>stat_prod_calc_test_venusaur[[#This Row],[my_gl_%sp]]=stat_prod_calc_test_venusaur[[#This Row],[sg_gl_%sp]]</f>
        <v>#N/A</v>
      </c>
      <c r="W1538" s="5">
        <f>ROUND(stat_prod_calc_test_venusaur[[#This Row],[gl_stat_product]]/$F$2*100,2)</f>
        <v>98.65</v>
      </c>
      <c r="X1538" s="5" t="e">
        <f>stat_prod_calc_test_venusaur[[#This Row],[Column1]]=stat_prod_calc_test_venusaur[[#This Row],[sg_gl_%sp]]</f>
        <v>#N/A</v>
      </c>
      <c r="Y1538" s="5">
        <f>stat_prod_calc_test_venusaur[[#This Row],[ul_stat_product]]/$L$66*100</f>
        <v>97.278930663228877</v>
      </c>
      <c r="Z1538" s="5" t="e">
        <f>INDEX(sgStats[gl_rank],MATCH(stat_prod_calc_test_venusaur[[#This Row],[iv_str]],sgStats[ul_iv_string],0))</f>
        <v>#N/A</v>
      </c>
      <c r="AA1538" s="5" t="e">
        <f>stat_prod_calc_test_venusaur[[#This Row],[sg_ul_rank]]=stat_prod_calc_test_venusaur[[#This Row],[ul_rank]]</f>
        <v>#N/A</v>
      </c>
      <c r="AB1538" s="5">
        <f>ROUND(stat_prod_calc_test_venusaur[[#This Row],[ul_stat_product]],1)</f>
        <v>3846.1</v>
      </c>
      <c r="AC1538" s="5" t="e">
        <f>INDEX(sgStats[ul_prod],MATCH(stat_prod_calc_test_venusaur[[#This Row],[iv_str]],sgStats[ul_iv_string],0))</f>
        <v>#N/A</v>
      </c>
    </row>
    <row r="1539" spans="1:29" x14ac:dyDescent="0.25">
      <c r="A1539" s="5" t="s">
        <v>36</v>
      </c>
      <c r="B1539" s="5" t="s">
        <v>2733</v>
      </c>
      <c r="C1539">
        <v>20.5</v>
      </c>
      <c r="D1539">
        <v>1466</v>
      </c>
      <c r="E1539">
        <v>117</v>
      </c>
      <c r="F1539">
        <v>1746.367</v>
      </c>
      <c r="G1539">
        <v>2696</v>
      </c>
      <c r="H1539">
        <v>34.164000000000001</v>
      </c>
      <c r="I1539">
        <v>39.5</v>
      </c>
      <c r="J1539">
        <v>2485</v>
      </c>
      <c r="K1539">
        <v>152</v>
      </c>
      <c r="L1539">
        <v>3845.9859999999999</v>
      </c>
      <c r="M1539">
        <v>1538</v>
      </c>
      <c r="N1539">
        <v>60.005000000000003</v>
      </c>
      <c r="O1539">
        <v>3</v>
      </c>
      <c r="P1539" t="e">
        <f>INDEX(sgStats[gl_rank],MATCH(stat_prod_calc_test_venusaur[[#This Row],[iv_str]],sgStats[gl_iv_string],0))</f>
        <v>#N/A</v>
      </c>
      <c r="Q1539" t="e">
        <f>stat_prod_calc_test_venusaur[[#This Row],[sg_gl_rank]]=stat_prod_calc_test_venusaur[[#This Row],[gl_rank]]</f>
        <v>#N/A</v>
      </c>
      <c r="R1539">
        <f>ROUND(stat_prod_calc_test_venusaur[[#This Row],[gl_stat_product]],1)</f>
        <v>1746.4</v>
      </c>
      <c r="S1539" s="6" t="e">
        <f>INDEX(sgStats[gl_prod],MATCH(stat_prod_calc_test_venusaur[[#This Row],[iv_str]],sgStats[gl_iv_string],0))</f>
        <v>#N/A</v>
      </c>
      <c r="T1539" s="5">
        <f>ROUND(stat_prod_calc_test_venusaur[[#This Row],[gl_percent_rank]],2)</f>
        <v>34.159999999999997</v>
      </c>
      <c r="U1539" s="5" t="e">
        <f>INDEX(sgStats[gl_percent_sp],MATCH(stat_prod_calc_test_venusaur[[#This Row],[iv_str]],sgStats[gl_iv_string],0))</f>
        <v>#N/A</v>
      </c>
      <c r="V1539" s="5" t="e">
        <f>stat_prod_calc_test_venusaur[[#This Row],[my_gl_%sp]]=stat_prod_calc_test_venusaur[[#This Row],[sg_gl_%sp]]</f>
        <v>#N/A</v>
      </c>
      <c r="W1539" s="5">
        <f>ROUND(stat_prod_calc_test_venusaur[[#This Row],[gl_stat_product]]/$F$2*100,2)</f>
        <v>95.61</v>
      </c>
      <c r="X1539" s="5" t="e">
        <f>stat_prod_calc_test_venusaur[[#This Row],[Column1]]=stat_prod_calc_test_venusaur[[#This Row],[sg_gl_%sp]]</f>
        <v>#N/A</v>
      </c>
      <c r="Y1539" s="5">
        <f>stat_prod_calc_test_venusaur[[#This Row],[ul_stat_product]]/$L$66*100</f>
        <v>97.275541435459374</v>
      </c>
      <c r="Z1539" s="5" t="e">
        <f>INDEX(sgStats[gl_rank],MATCH(stat_prod_calc_test_venusaur[[#This Row],[iv_str]],sgStats[ul_iv_string],0))</f>
        <v>#N/A</v>
      </c>
      <c r="AA1539" s="5" t="e">
        <f>stat_prod_calc_test_venusaur[[#This Row],[sg_ul_rank]]=stat_prod_calc_test_venusaur[[#This Row],[ul_rank]]</f>
        <v>#N/A</v>
      </c>
      <c r="AB1539" s="5">
        <f>ROUND(stat_prod_calc_test_venusaur[[#This Row],[ul_stat_product]],1)</f>
        <v>3846</v>
      </c>
      <c r="AC1539" s="5" t="e">
        <f>INDEX(sgStats[ul_prod],MATCH(stat_prod_calc_test_venusaur[[#This Row],[iv_str]],sgStats[ul_iv_string],0))</f>
        <v>#N/A</v>
      </c>
    </row>
    <row r="1540" spans="1:29" x14ac:dyDescent="0.25">
      <c r="A1540" s="5" t="s">
        <v>36</v>
      </c>
      <c r="B1540" s="5" t="s">
        <v>1632</v>
      </c>
      <c r="C1540">
        <v>20</v>
      </c>
      <c r="D1540">
        <v>1488</v>
      </c>
      <c r="E1540">
        <v>121</v>
      </c>
      <c r="F1540">
        <v>1769.479</v>
      </c>
      <c r="G1540">
        <v>1596</v>
      </c>
      <c r="H1540">
        <v>61.026000000000003</v>
      </c>
      <c r="I1540">
        <v>37</v>
      </c>
      <c r="J1540">
        <v>2492</v>
      </c>
      <c r="K1540">
        <v>157</v>
      </c>
      <c r="L1540">
        <v>3845.8980000000001</v>
      </c>
      <c r="M1540">
        <v>1539</v>
      </c>
      <c r="N1540">
        <v>59.978999999999999</v>
      </c>
      <c r="O1540">
        <v>3</v>
      </c>
      <c r="P1540" t="e">
        <f>INDEX(sgStats[gl_rank],MATCH(stat_prod_calc_test_venusaur[[#This Row],[iv_str]],sgStats[gl_iv_string],0))</f>
        <v>#N/A</v>
      </c>
      <c r="Q1540" t="e">
        <f>stat_prod_calc_test_venusaur[[#This Row],[sg_gl_rank]]=stat_prod_calc_test_venusaur[[#This Row],[gl_rank]]</f>
        <v>#N/A</v>
      </c>
      <c r="R1540">
        <f>ROUND(stat_prod_calc_test_venusaur[[#This Row],[gl_stat_product]],1)</f>
        <v>1769.5</v>
      </c>
      <c r="S1540" s="6" t="e">
        <f>INDEX(sgStats[gl_prod],MATCH(stat_prod_calc_test_venusaur[[#This Row],[iv_str]],sgStats[gl_iv_string],0))</f>
        <v>#N/A</v>
      </c>
      <c r="T1540" s="5">
        <f>ROUND(stat_prod_calc_test_venusaur[[#This Row],[gl_percent_rank]],2)</f>
        <v>61.03</v>
      </c>
      <c r="U1540" s="5" t="e">
        <f>INDEX(sgStats[gl_percent_sp],MATCH(stat_prod_calc_test_venusaur[[#This Row],[iv_str]],sgStats[gl_iv_string],0))</f>
        <v>#N/A</v>
      </c>
      <c r="V1540" s="5" t="e">
        <f>stat_prod_calc_test_venusaur[[#This Row],[my_gl_%sp]]=stat_prod_calc_test_venusaur[[#This Row],[sg_gl_%sp]]</f>
        <v>#N/A</v>
      </c>
      <c r="W1540" s="5">
        <f>ROUND(stat_prod_calc_test_venusaur[[#This Row],[gl_stat_product]]/$F$2*100,2)</f>
        <v>96.87</v>
      </c>
      <c r="X1540" s="5" t="e">
        <f>stat_prod_calc_test_venusaur[[#This Row],[Column1]]=stat_prod_calc_test_venusaur[[#This Row],[sg_gl_%sp]]</f>
        <v>#N/A</v>
      </c>
      <c r="Y1540" s="5">
        <f>stat_prod_calc_test_venusaur[[#This Row],[ul_stat_product]]/$L$66*100</f>
        <v>97.273315673939095</v>
      </c>
      <c r="Z1540" s="5" t="e">
        <f>INDEX(sgStats[gl_rank],MATCH(stat_prod_calc_test_venusaur[[#This Row],[iv_str]],sgStats[ul_iv_string],0))</f>
        <v>#N/A</v>
      </c>
      <c r="AA1540" s="5" t="e">
        <f>stat_prod_calc_test_venusaur[[#This Row],[sg_ul_rank]]=stat_prod_calc_test_venusaur[[#This Row],[ul_rank]]</f>
        <v>#N/A</v>
      </c>
      <c r="AB1540" s="5">
        <f>ROUND(stat_prod_calc_test_venusaur[[#This Row],[ul_stat_product]],1)</f>
        <v>3845.9</v>
      </c>
      <c r="AC1540" s="5" t="e">
        <f>INDEX(sgStats[ul_prod],MATCH(stat_prod_calc_test_venusaur[[#This Row],[iv_str]],sgStats[ul_iv_string],0))</f>
        <v>#N/A</v>
      </c>
    </row>
    <row r="1541" spans="1:29" x14ac:dyDescent="0.25">
      <c r="A1541" s="5" t="s">
        <v>36</v>
      </c>
      <c r="B1541" s="5" t="s">
        <v>1042</v>
      </c>
      <c r="C1541">
        <v>21</v>
      </c>
      <c r="D1541">
        <v>1498</v>
      </c>
      <c r="E1541">
        <v>119</v>
      </c>
      <c r="F1541">
        <v>1783.0329999999999</v>
      </c>
      <c r="G1541">
        <v>1006</v>
      </c>
      <c r="H1541">
        <v>75.433000000000007</v>
      </c>
      <c r="I1541">
        <v>40</v>
      </c>
      <c r="J1541">
        <v>2497</v>
      </c>
      <c r="K1541">
        <v>154</v>
      </c>
      <c r="L1541">
        <v>3845.837</v>
      </c>
      <c r="M1541">
        <v>1540</v>
      </c>
      <c r="N1541">
        <v>59.927</v>
      </c>
      <c r="O1541">
        <v>3</v>
      </c>
      <c r="P1541" t="e">
        <f>INDEX(sgStats[gl_rank],MATCH(stat_prod_calc_test_venusaur[[#This Row],[iv_str]],sgStats[gl_iv_string],0))</f>
        <v>#N/A</v>
      </c>
      <c r="Q1541" t="e">
        <f>stat_prod_calc_test_venusaur[[#This Row],[sg_gl_rank]]=stat_prod_calc_test_venusaur[[#This Row],[gl_rank]]</f>
        <v>#N/A</v>
      </c>
      <c r="R1541">
        <f>ROUND(stat_prod_calc_test_venusaur[[#This Row],[gl_stat_product]],1)</f>
        <v>1783</v>
      </c>
      <c r="S1541" s="6" t="e">
        <f>INDEX(sgStats[gl_prod],MATCH(stat_prod_calc_test_venusaur[[#This Row],[iv_str]],sgStats[gl_iv_string],0))</f>
        <v>#N/A</v>
      </c>
      <c r="T1541" s="5">
        <f>ROUND(stat_prod_calc_test_venusaur[[#This Row],[gl_percent_rank]],2)</f>
        <v>75.430000000000007</v>
      </c>
      <c r="U1541" s="5" t="e">
        <f>INDEX(sgStats[gl_percent_sp],MATCH(stat_prod_calc_test_venusaur[[#This Row],[iv_str]],sgStats[gl_iv_string],0))</f>
        <v>#N/A</v>
      </c>
      <c r="V1541" s="5" t="e">
        <f>stat_prod_calc_test_venusaur[[#This Row],[my_gl_%sp]]=stat_prod_calc_test_venusaur[[#This Row],[sg_gl_%sp]]</f>
        <v>#N/A</v>
      </c>
      <c r="W1541" s="5">
        <f>ROUND(stat_prod_calc_test_venusaur[[#This Row],[gl_stat_product]]/$F$2*100,2)</f>
        <v>97.61</v>
      </c>
      <c r="X1541" s="5" t="e">
        <f>stat_prod_calc_test_venusaur[[#This Row],[Column1]]=stat_prod_calc_test_venusaur[[#This Row],[sg_gl_%sp]]</f>
        <v>#N/A</v>
      </c>
      <c r="Y1541" s="5">
        <f>stat_prod_calc_test_venusaur[[#This Row],[ul_stat_product]]/$L$66*100</f>
        <v>97.271772816521633</v>
      </c>
      <c r="Z1541" s="5" t="e">
        <f>INDEX(sgStats[gl_rank],MATCH(stat_prod_calc_test_venusaur[[#This Row],[iv_str]],sgStats[ul_iv_string],0))</f>
        <v>#N/A</v>
      </c>
      <c r="AA1541" s="5" t="e">
        <f>stat_prod_calc_test_venusaur[[#This Row],[sg_ul_rank]]=stat_prod_calc_test_venusaur[[#This Row],[ul_rank]]</f>
        <v>#N/A</v>
      </c>
      <c r="AB1541" s="5">
        <f>ROUND(stat_prod_calc_test_venusaur[[#This Row],[ul_stat_product]],1)</f>
        <v>3845.8</v>
      </c>
      <c r="AC1541" s="5" t="e">
        <f>INDEX(sgStats[ul_prod],MATCH(stat_prod_calc_test_venusaur[[#This Row],[iv_str]],sgStats[ul_iv_string],0))</f>
        <v>#N/A</v>
      </c>
    </row>
    <row r="1542" spans="1:29" x14ac:dyDescent="0.25">
      <c r="A1542" s="5" t="s">
        <v>36</v>
      </c>
      <c r="B1542" s="5" t="s">
        <v>1043</v>
      </c>
      <c r="C1542">
        <v>21</v>
      </c>
      <c r="D1542">
        <v>1494</v>
      </c>
      <c r="E1542">
        <v>119</v>
      </c>
      <c r="F1542">
        <v>1783.0329999999999</v>
      </c>
      <c r="G1542">
        <v>1006</v>
      </c>
      <c r="H1542">
        <v>75.433000000000007</v>
      </c>
      <c r="I1542">
        <v>40</v>
      </c>
      <c r="J1542">
        <v>2490</v>
      </c>
      <c r="K1542">
        <v>154</v>
      </c>
      <c r="L1542">
        <v>3845.837</v>
      </c>
      <c r="M1542">
        <v>1540</v>
      </c>
      <c r="N1542">
        <v>59.927</v>
      </c>
      <c r="O1542">
        <v>3</v>
      </c>
      <c r="P1542" t="e">
        <f>INDEX(sgStats[gl_rank],MATCH(stat_prod_calc_test_venusaur[[#This Row],[iv_str]],sgStats[gl_iv_string],0))</f>
        <v>#N/A</v>
      </c>
      <c r="Q1542" t="e">
        <f>stat_prod_calc_test_venusaur[[#This Row],[sg_gl_rank]]=stat_prod_calc_test_venusaur[[#This Row],[gl_rank]]</f>
        <v>#N/A</v>
      </c>
      <c r="R1542">
        <f>ROUND(stat_prod_calc_test_venusaur[[#This Row],[gl_stat_product]],1)</f>
        <v>1783</v>
      </c>
      <c r="S1542" s="6" t="e">
        <f>INDEX(sgStats[gl_prod],MATCH(stat_prod_calc_test_venusaur[[#This Row],[iv_str]],sgStats[gl_iv_string],0))</f>
        <v>#N/A</v>
      </c>
      <c r="T1542" s="5">
        <f>ROUND(stat_prod_calc_test_venusaur[[#This Row],[gl_percent_rank]],2)</f>
        <v>75.430000000000007</v>
      </c>
      <c r="U1542" s="5" t="e">
        <f>INDEX(sgStats[gl_percent_sp],MATCH(stat_prod_calc_test_venusaur[[#This Row],[iv_str]],sgStats[gl_iv_string],0))</f>
        <v>#N/A</v>
      </c>
      <c r="V1542" s="5" t="e">
        <f>stat_prod_calc_test_venusaur[[#This Row],[my_gl_%sp]]=stat_prod_calc_test_venusaur[[#This Row],[sg_gl_%sp]]</f>
        <v>#N/A</v>
      </c>
      <c r="W1542" s="5">
        <f>ROUND(stat_prod_calc_test_venusaur[[#This Row],[gl_stat_product]]/$F$2*100,2)</f>
        <v>97.61</v>
      </c>
      <c r="X1542" s="5" t="e">
        <f>stat_prod_calc_test_venusaur[[#This Row],[Column1]]=stat_prod_calc_test_venusaur[[#This Row],[sg_gl_%sp]]</f>
        <v>#N/A</v>
      </c>
      <c r="Y1542" s="5">
        <f>stat_prod_calc_test_venusaur[[#This Row],[ul_stat_product]]/$L$66*100</f>
        <v>97.271772816521633</v>
      </c>
      <c r="Z1542" s="5" t="e">
        <f>INDEX(sgStats[gl_rank],MATCH(stat_prod_calc_test_venusaur[[#This Row],[iv_str]],sgStats[ul_iv_string],0))</f>
        <v>#N/A</v>
      </c>
      <c r="AA1542" s="5" t="e">
        <f>stat_prod_calc_test_venusaur[[#This Row],[sg_ul_rank]]=stat_prod_calc_test_venusaur[[#This Row],[ul_rank]]</f>
        <v>#N/A</v>
      </c>
      <c r="AB1542" s="5">
        <f>ROUND(stat_prod_calc_test_venusaur[[#This Row],[ul_stat_product]],1)</f>
        <v>3845.8</v>
      </c>
      <c r="AC1542" s="5" t="e">
        <f>INDEX(sgStats[ul_prod],MATCH(stat_prod_calc_test_venusaur[[#This Row],[iv_str]],sgStats[ul_iv_string],0))</f>
        <v>#N/A</v>
      </c>
    </row>
    <row r="1543" spans="1:29" x14ac:dyDescent="0.25">
      <c r="A1543" s="5" t="s">
        <v>36</v>
      </c>
      <c r="B1543" s="5" t="s">
        <v>1679</v>
      </c>
      <c r="C1543">
        <v>21</v>
      </c>
      <c r="D1543">
        <v>1487</v>
      </c>
      <c r="E1543">
        <v>118</v>
      </c>
      <c r="F1543">
        <v>1768.3589999999999</v>
      </c>
      <c r="G1543">
        <v>1643</v>
      </c>
      <c r="H1543">
        <v>59.878</v>
      </c>
      <c r="I1543">
        <v>40.5</v>
      </c>
      <c r="J1543">
        <v>2494</v>
      </c>
      <c r="K1543">
        <v>153</v>
      </c>
      <c r="L1543">
        <v>3845.788</v>
      </c>
      <c r="M1543">
        <v>1542</v>
      </c>
      <c r="N1543">
        <v>59.875</v>
      </c>
      <c r="O1543">
        <v>3</v>
      </c>
      <c r="P1543" t="e">
        <f>INDEX(sgStats[gl_rank],MATCH(stat_prod_calc_test_venusaur[[#This Row],[iv_str]],sgStats[gl_iv_string],0))</f>
        <v>#N/A</v>
      </c>
      <c r="Q1543" t="e">
        <f>stat_prod_calc_test_venusaur[[#This Row],[sg_gl_rank]]=stat_prod_calc_test_venusaur[[#This Row],[gl_rank]]</f>
        <v>#N/A</v>
      </c>
      <c r="R1543">
        <f>ROUND(stat_prod_calc_test_venusaur[[#This Row],[gl_stat_product]],1)</f>
        <v>1768.4</v>
      </c>
      <c r="S1543" s="6" t="e">
        <f>INDEX(sgStats[gl_prod],MATCH(stat_prod_calc_test_venusaur[[#This Row],[iv_str]],sgStats[gl_iv_string],0))</f>
        <v>#N/A</v>
      </c>
      <c r="T1543" s="5">
        <f>ROUND(stat_prod_calc_test_venusaur[[#This Row],[gl_percent_rank]],2)</f>
        <v>59.88</v>
      </c>
      <c r="U1543" s="5" t="e">
        <f>INDEX(sgStats[gl_percent_sp],MATCH(stat_prod_calc_test_venusaur[[#This Row],[iv_str]],sgStats[gl_iv_string],0))</f>
        <v>#N/A</v>
      </c>
      <c r="V1543" s="5" t="e">
        <f>stat_prod_calc_test_venusaur[[#This Row],[my_gl_%sp]]=stat_prod_calc_test_venusaur[[#This Row],[sg_gl_%sp]]</f>
        <v>#N/A</v>
      </c>
      <c r="W1543" s="5">
        <f>ROUND(stat_prod_calc_test_venusaur[[#This Row],[gl_stat_product]]/$F$2*100,2)</f>
        <v>96.81</v>
      </c>
      <c r="X1543" s="5" t="e">
        <f>stat_prod_calc_test_venusaur[[#This Row],[Column1]]=stat_prod_calc_test_venusaur[[#This Row],[sg_gl_%sp]]</f>
        <v>#N/A</v>
      </c>
      <c r="Y1543" s="5">
        <f>stat_prod_calc_test_venusaur[[#This Row],[ul_stat_product]]/$L$66*100</f>
        <v>97.27053347203875</v>
      </c>
      <c r="Z1543" s="5" t="e">
        <f>INDEX(sgStats[gl_rank],MATCH(stat_prod_calc_test_venusaur[[#This Row],[iv_str]],sgStats[ul_iv_string],0))</f>
        <v>#N/A</v>
      </c>
      <c r="AA1543" s="5" t="e">
        <f>stat_prod_calc_test_venusaur[[#This Row],[sg_ul_rank]]=stat_prod_calc_test_venusaur[[#This Row],[ul_rank]]</f>
        <v>#N/A</v>
      </c>
      <c r="AB1543" s="5">
        <f>ROUND(stat_prod_calc_test_venusaur[[#This Row],[ul_stat_product]],1)</f>
        <v>3845.8</v>
      </c>
      <c r="AC1543" s="5" t="e">
        <f>INDEX(sgStats[ul_prod],MATCH(stat_prod_calc_test_venusaur[[#This Row],[iv_str]],sgStats[ul_iv_string],0))</f>
        <v>#N/A</v>
      </c>
    </row>
    <row r="1544" spans="1:29" x14ac:dyDescent="0.25">
      <c r="A1544" s="5" t="s">
        <v>36</v>
      </c>
      <c r="B1544" s="5" t="s">
        <v>1680</v>
      </c>
      <c r="C1544">
        <v>21</v>
      </c>
      <c r="D1544">
        <v>1483</v>
      </c>
      <c r="E1544">
        <v>118</v>
      </c>
      <c r="F1544">
        <v>1768.3589999999999</v>
      </c>
      <c r="G1544">
        <v>1643</v>
      </c>
      <c r="H1544">
        <v>59.878</v>
      </c>
      <c r="I1544">
        <v>40.5</v>
      </c>
      <c r="J1544">
        <v>2487</v>
      </c>
      <c r="K1544">
        <v>153</v>
      </c>
      <c r="L1544">
        <v>3845.788</v>
      </c>
      <c r="M1544">
        <v>1542</v>
      </c>
      <c r="N1544">
        <v>59.875</v>
      </c>
      <c r="O1544">
        <v>3</v>
      </c>
      <c r="P1544" t="e">
        <f>INDEX(sgStats[gl_rank],MATCH(stat_prod_calc_test_venusaur[[#This Row],[iv_str]],sgStats[gl_iv_string],0))</f>
        <v>#N/A</v>
      </c>
      <c r="Q1544" t="e">
        <f>stat_prod_calc_test_venusaur[[#This Row],[sg_gl_rank]]=stat_prod_calc_test_venusaur[[#This Row],[gl_rank]]</f>
        <v>#N/A</v>
      </c>
      <c r="R1544">
        <f>ROUND(stat_prod_calc_test_venusaur[[#This Row],[gl_stat_product]],1)</f>
        <v>1768.4</v>
      </c>
      <c r="S1544" s="6" t="e">
        <f>INDEX(sgStats[gl_prod],MATCH(stat_prod_calc_test_venusaur[[#This Row],[iv_str]],sgStats[gl_iv_string],0))</f>
        <v>#N/A</v>
      </c>
      <c r="T1544" s="5">
        <f>ROUND(stat_prod_calc_test_venusaur[[#This Row],[gl_percent_rank]],2)</f>
        <v>59.88</v>
      </c>
      <c r="U1544" s="5" t="e">
        <f>INDEX(sgStats[gl_percent_sp],MATCH(stat_prod_calc_test_venusaur[[#This Row],[iv_str]],sgStats[gl_iv_string],0))</f>
        <v>#N/A</v>
      </c>
      <c r="V1544" s="5" t="e">
        <f>stat_prod_calc_test_venusaur[[#This Row],[my_gl_%sp]]=stat_prod_calc_test_venusaur[[#This Row],[sg_gl_%sp]]</f>
        <v>#N/A</v>
      </c>
      <c r="W1544" s="5">
        <f>ROUND(stat_prod_calc_test_venusaur[[#This Row],[gl_stat_product]]/$F$2*100,2)</f>
        <v>96.81</v>
      </c>
      <c r="X1544" s="5" t="e">
        <f>stat_prod_calc_test_venusaur[[#This Row],[Column1]]=stat_prod_calc_test_venusaur[[#This Row],[sg_gl_%sp]]</f>
        <v>#N/A</v>
      </c>
      <c r="Y1544" s="5">
        <f>stat_prod_calc_test_venusaur[[#This Row],[ul_stat_product]]/$L$66*100</f>
        <v>97.27053347203875</v>
      </c>
      <c r="Z1544" s="5" t="e">
        <f>INDEX(sgStats[gl_rank],MATCH(stat_prod_calc_test_venusaur[[#This Row],[iv_str]],sgStats[ul_iv_string],0))</f>
        <v>#N/A</v>
      </c>
      <c r="AA1544" s="5" t="e">
        <f>stat_prod_calc_test_venusaur[[#This Row],[sg_ul_rank]]=stat_prod_calc_test_venusaur[[#This Row],[ul_rank]]</f>
        <v>#N/A</v>
      </c>
      <c r="AB1544" s="5">
        <f>ROUND(stat_prod_calc_test_venusaur[[#This Row],[ul_stat_product]],1)</f>
        <v>3845.8</v>
      </c>
      <c r="AC1544" s="5" t="e">
        <f>INDEX(sgStats[ul_prod],MATCH(stat_prod_calc_test_venusaur[[#This Row],[iv_str]],sgStats[ul_iv_string],0))</f>
        <v>#N/A</v>
      </c>
    </row>
    <row r="1545" spans="1:29" x14ac:dyDescent="0.25">
      <c r="A1545" s="5" t="s">
        <v>36</v>
      </c>
      <c r="B1545" s="5" t="s">
        <v>2442</v>
      </c>
      <c r="C1545">
        <v>21</v>
      </c>
      <c r="D1545">
        <v>1479</v>
      </c>
      <c r="E1545">
        <v>120</v>
      </c>
      <c r="F1545">
        <v>1752.6880000000001</v>
      </c>
      <c r="G1545">
        <v>2406</v>
      </c>
      <c r="H1545">
        <v>41.27</v>
      </c>
      <c r="I1545">
        <v>41</v>
      </c>
      <c r="J1545">
        <v>2497</v>
      </c>
      <c r="K1545">
        <v>156</v>
      </c>
      <c r="L1545">
        <v>3845.7750000000001</v>
      </c>
      <c r="M1545">
        <v>1544</v>
      </c>
      <c r="N1545">
        <v>59.848999999999997</v>
      </c>
      <c r="O1545">
        <v>3</v>
      </c>
      <c r="P1545" t="e">
        <f>INDEX(sgStats[gl_rank],MATCH(stat_prod_calc_test_venusaur[[#This Row],[iv_str]],sgStats[gl_iv_string],0))</f>
        <v>#N/A</v>
      </c>
      <c r="Q1545" t="e">
        <f>stat_prod_calc_test_venusaur[[#This Row],[sg_gl_rank]]=stat_prod_calc_test_venusaur[[#This Row],[gl_rank]]</f>
        <v>#N/A</v>
      </c>
      <c r="R1545">
        <f>ROUND(stat_prod_calc_test_venusaur[[#This Row],[gl_stat_product]],1)</f>
        <v>1752.7</v>
      </c>
      <c r="S1545" s="6" t="e">
        <f>INDEX(sgStats[gl_prod],MATCH(stat_prod_calc_test_venusaur[[#This Row],[iv_str]],sgStats[gl_iv_string],0))</f>
        <v>#N/A</v>
      </c>
      <c r="T1545" s="5">
        <f>ROUND(stat_prod_calc_test_venusaur[[#This Row],[gl_percent_rank]],2)</f>
        <v>41.27</v>
      </c>
      <c r="U1545" s="5" t="e">
        <f>INDEX(sgStats[gl_percent_sp],MATCH(stat_prod_calc_test_venusaur[[#This Row],[iv_str]],sgStats[gl_iv_string],0))</f>
        <v>#N/A</v>
      </c>
      <c r="V1545" s="5" t="e">
        <f>stat_prod_calc_test_venusaur[[#This Row],[my_gl_%sp]]=stat_prod_calc_test_venusaur[[#This Row],[sg_gl_%sp]]</f>
        <v>#N/A</v>
      </c>
      <c r="W1545" s="5">
        <f>ROUND(stat_prod_calc_test_venusaur[[#This Row],[gl_stat_product]]/$F$2*100,2)</f>
        <v>95.95</v>
      </c>
      <c r="X1545" s="5" t="e">
        <f>stat_prod_calc_test_venusaur[[#This Row],[Column1]]=stat_prod_calc_test_venusaur[[#This Row],[sg_gl_%sp]]</f>
        <v>#N/A</v>
      </c>
      <c r="Y1545" s="5">
        <f>stat_prod_calc_test_venusaur[[#This Row],[ul_stat_product]]/$L$66*100</f>
        <v>97.270204666359618</v>
      </c>
      <c r="Z1545" s="5" t="e">
        <f>INDEX(sgStats[gl_rank],MATCH(stat_prod_calc_test_venusaur[[#This Row],[iv_str]],sgStats[ul_iv_string],0))</f>
        <v>#N/A</v>
      </c>
      <c r="AA1545" s="5" t="e">
        <f>stat_prod_calc_test_venusaur[[#This Row],[sg_ul_rank]]=stat_prod_calc_test_venusaur[[#This Row],[ul_rank]]</f>
        <v>#N/A</v>
      </c>
      <c r="AB1545" s="5">
        <f>ROUND(stat_prod_calc_test_venusaur[[#This Row],[ul_stat_product]],1)</f>
        <v>3845.8</v>
      </c>
      <c r="AC1545" s="5" t="e">
        <f>INDEX(sgStats[ul_prod],MATCH(stat_prod_calc_test_venusaur[[#This Row],[iv_str]],sgStats[ul_iv_string],0))</f>
        <v>#N/A</v>
      </c>
    </row>
    <row r="1546" spans="1:29" x14ac:dyDescent="0.25">
      <c r="A1546" s="5" t="s">
        <v>36</v>
      </c>
      <c r="B1546" s="5" t="s">
        <v>2382</v>
      </c>
      <c r="C1546">
        <v>20</v>
      </c>
      <c r="D1546">
        <v>1480</v>
      </c>
      <c r="E1546">
        <v>117</v>
      </c>
      <c r="F1546">
        <v>1754.117</v>
      </c>
      <c r="G1546">
        <v>2345</v>
      </c>
      <c r="H1546">
        <v>42.734999999999999</v>
      </c>
      <c r="I1546">
        <v>37.5</v>
      </c>
      <c r="J1546">
        <v>2498</v>
      </c>
      <c r="K1546">
        <v>152</v>
      </c>
      <c r="L1546">
        <v>3845.759</v>
      </c>
      <c r="M1546">
        <v>1545</v>
      </c>
      <c r="N1546">
        <v>59.823</v>
      </c>
      <c r="O1546">
        <v>3</v>
      </c>
      <c r="P1546" t="e">
        <f>INDEX(sgStats[gl_rank],MATCH(stat_prod_calc_test_venusaur[[#This Row],[iv_str]],sgStats[gl_iv_string],0))</f>
        <v>#N/A</v>
      </c>
      <c r="Q1546" t="e">
        <f>stat_prod_calc_test_venusaur[[#This Row],[sg_gl_rank]]=stat_prod_calc_test_venusaur[[#This Row],[gl_rank]]</f>
        <v>#N/A</v>
      </c>
      <c r="R1546">
        <f>ROUND(stat_prod_calc_test_venusaur[[#This Row],[gl_stat_product]],1)</f>
        <v>1754.1</v>
      </c>
      <c r="S1546" s="6" t="e">
        <f>INDEX(sgStats[gl_prod],MATCH(stat_prod_calc_test_venusaur[[#This Row],[iv_str]],sgStats[gl_iv_string],0))</f>
        <v>#N/A</v>
      </c>
      <c r="T1546" s="5">
        <f>ROUND(stat_prod_calc_test_venusaur[[#This Row],[gl_percent_rank]],2)</f>
        <v>42.74</v>
      </c>
      <c r="U1546" s="5" t="e">
        <f>INDEX(sgStats[gl_percent_sp],MATCH(stat_prod_calc_test_venusaur[[#This Row],[iv_str]],sgStats[gl_iv_string],0))</f>
        <v>#N/A</v>
      </c>
      <c r="V1546" s="5" t="e">
        <f>stat_prod_calc_test_venusaur[[#This Row],[my_gl_%sp]]=stat_prod_calc_test_venusaur[[#This Row],[sg_gl_%sp]]</f>
        <v>#N/A</v>
      </c>
      <c r="W1546" s="5">
        <f>ROUND(stat_prod_calc_test_venusaur[[#This Row],[gl_stat_product]]/$F$2*100,2)</f>
        <v>96.03</v>
      </c>
      <c r="X1546" s="5" t="e">
        <f>stat_prod_calc_test_venusaur[[#This Row],[Column1]]=stat_prod_calc_test_venusaur[[#This Row],[sg_gl_%sp]]</f>
        <v>#N/A</v>
      </c>
      <c r="Y1546" s="5">
        <f>stat_prod_calc_test_venusaur[[#This Row],[ul_stat_product]]/$L$66*100</f>
        <v>97.269799982446841</v>
      </c>
      <c r="Z1546" s="5" t="e">
        <f>INDEX(sgStats[gl_rank],MATCH(stat_prod_calc_test_venusaur[[#This Row],[iv_str]],sgStats[ul_iv_string],0))</f>
        <v>#N/A</v>
      </c>
      <c r="AA1546" s="5" t="e">
        <f>stat_prod_calc_test_venusaur[[#This Row],[sg_ul_rank]]=stat_prod_calc_test_venusaur[[#This Row],[ul_rank]]</f>
        <v>#N/A</v>
      </c>
      <c r="AB1546" s="5">
        <f>ROUND(stat_prod_calc_test_venusaur[[#This Row],[ul_stat_product]],1)</f>
        <v>3845.8</v>
      </c>
      <c r="AC1546" s="5" t="e">
        <f>INDEX(sgStats[ul_prod],MATCH(stat_prod_calc_test_venusaur[[#This Row],[iv_str]],sgStats[ul_iv_string],0))</f>
        <v>#N/A</v>
      </c>
    </row>
    <row r="1547" spans="1:29" x14ac:dyDescent="0.25">
      <c r="A1547" s="5" t="s">
        <v>36</v>
      </c>
      <c r="B1547" s="5" t="s">
        <v>2739</v>
      </c>
      <c r="C1547">
        <v>20.5</v>
      </c>
      <c r="D1547">
        <v>1469</v>
      </c>
      <c r="E1547">
        <v>117</v>
      </c>
      <c r="F1547">
        <v>1746.239</v>
      </c>
      <c r="G1547">
        <v>2700</v>
      </c>
      <c r="H1547">
        <v>34.017000000000003</v>
      </c>
      <c r="I1547">
        <v>39.5</v>
      </c>
      <c r="J1547">
        <v>2491</v>
      </c>
      <c r="K1547">
        <v>152</v>
      </c>
      <c r="L1547">
        <v>3845.703</v>
      </c>
      <c r="M1547">
        <v>1546</v>
      </c>
      <c r="N1547">
        <v>59.771000000000001</v>
      </c>
      <c r="O1547">
        <v>3</v>
      </c>
      <c r="P1547" t="e">
        <f>INDEX(sgStats[gl_rank],MATCH(stat_prod_calc_test_venusaur[[#This Row],[iv_str]],sgStats[gl_iv_string],0))</f>
        <v>#N/A</v>
      </c>
      <c r="Q1547" t="e">
        <f>stat_prod_calc_test_venusaur[[#This Row],[sg_gl_rank]]=stat_prod_calc_test_venusaur[[#This Row],[gl_rank]]</f>
        <v>#N/A</v>
      </c>
      <c r="R1547">
        <f>ROUND(stat_prod_calc_test_venusaur[[#This Row],[gl_stat_product]],1)</f>
        <v>1746.2</v>
      </c>
      <c r="S1547" s="6" t="e">
        <f>INDEX(sgStats[gl_prod],MATCH(stat_prod_calc_test_venusaur[[#This Row],[iv_str]],sgStats[gl_iv_string],0))</f>
        <v>#N/A</v>
      </c>
      <c r="T1547" s="5">
        <f>ROUND(stat_prod_calc_test_venusaur[[#This Row],[gl_percent_rank]],2)</f>
        <v>34.020000000000003</v>
      </c>
      <c r="U1547" s="5" t="e">
        <f>INDEX(sgStats[gl_percent_sp],MATCH(stat_prod_calc_test_venusaur[[#This Row],[iv_str]],sgStats[gl_iv_string],0))</f>
        <v>#N/A</v>
      </c>
      <c r="V1547" s="5" t="e">
        <f>stat_prod_calc_test_venusaur[[#This Row],[my_gl_%sp]]=stat_prod_calc_test_venusaur[[#This Row],[sg_gl_%sp]]</f>
        <v>#N/A</v>
      </c>
      <c r="W1547" s="5">
        <f>ROUND(stat_prod_calc_test_venusaur[[#This Row],[gl_stat_product]]/$F$2*100,2)</f>
        <v>95.6</v>
      </c>
      <c r="X1547" s="5" t="e">
        <f>stat_prod_calc_test_venusaur[[#This Row],[Column1]]=stat_prod_calc_test_venusaur[[#This Row],[sg_gl_%sp]]</f>
        <v>#N/A</v>
      </c>
      <c r="Y1547" s="5">
        <f>stat_prod_calc_test_venusaur[[#This Row],[ul_stat_product]]/$L$66*100</f>
        <v>97.268383588752116</v>
      </c>
      <c r="Z1547" s="5" t="e">
        <f>INDEX(sgStats[gl_rank],MATCH(stat_prod_calc_test_venusaur[[#This Row],[iv_str]],sgStats[ul_iv_string],0))</f>
        <v>#N/A</v>
      </c>
      <c r="AA1547" s="5" t="e">
        <f>stat_prod_calc_test_venusaur[[#This Row],[sg_ul_rank]]=stat_prod_calc_test_venusaur[[#This Row],[ul_rank]]</f>
        <v>#N/A</v>
      </c>
      <c r="AB1547" s="5">
        <f>ROUND(stat_prod_calc_test_venusaur[[#This Row],[ul_stat_product]],1)</f>
        <v>3845.7</v>
      </c>
      <c r="AC1547" s="5" t="e">
        <f>INDEX(sgStats[ul_prod],MATCH(stat_prod_calc_test_venusaur[[#This Row],[iv_str]],sgStats[ul_iv_string],0))</f>
        <v>#N/A</v>
      </c>
    </row>
    <row r="1548" spans="1:29" x14ac:dyDescent="0.25">
      <c r="A1548" s="5" t="s">
        <v>36</v>
      </c>
      <c r="B1548" s="5" t="s">
        <v>2846</v>
      </c>
      <c r="C1548">
        <v>20.5</v>
      </c>
      <c r="D1548">
        <v>1469</v>
      </c>
      <c r="E1548">
        <v>123</v>
      </c>
      <c r="F1548">
        <v>1744</v>
      </c>
      <c r="G1548">
        <v>2808</v>
      </c>
      <c r="H1548">
        <v>31.404</v>
      </c>
      <c r="I1548">
        <v>39.5</v>
      </c>
      <c r="J1548">
        <v>2490</v>
      </c>
      <c r="K1548">
        <v>160</v>
      </c>
      <c r="L1548">
        <v>3845.703</v>
      </c>
      <c r="M1548">
        <v>1546</v>
      </c>
      <c r="N1548">
        <v>59.771000000000001</v>
      </c>
      <c r="O1548">
        <v>3</v>
      </c>
      <c r="P1548" t="e">
        <f>INDEX(sgStats[gl_rank],MATCH(stat_prod_calc_test_venusaur[[#This Row],[iv_str]],sgStats[gl_iv_string],0))</f>
        <v>#N/A</v>
      </c>
      <c r="Q1548" t="e">
        <f>stat_prod_calc_test_venusaur[[#This Row],[sg_gl_rank]]=stat_prod_calc_test_venusaur[[#This Row],[gl_rank]]</f>
        <v>#N/A</v>
      </c>
      <c r="R1548">
        <f>ROUND(stat_prod_calc_test_venusaur[[#This Row],[gl_stat_product]],1)</f>
        <v>1744</v>
      </c>
      <c r="S1548" s="6" t="e">
        <f>INDEX(sgStats[gl_prod],MATCH(stat_prod_calc_test_venusaur[[#This Row],[iv_str]],sgStats[gl_iv_string],0))</f>
        <v>#N/A</v>
      </c>
      <c r="T1548" s="5">
        <f>ROUND(stat_prod_calc_test_venusaur[[#This Row],[gl_percent_rank]],2)</f>
        <v>31.4</v>
      </c>
      <c r="U1548" s="5" t="e">
        <f>INDEX(sgStats[gl_percent_sp],MATCH(stat_prod_calc_test_venusaur[[#This Row],[iv_str]],sgStats[gl_iv_string],0))</f>
        <v>#N/A</v>
      </c>
      <c r="V1548" s="5" t="e">
        <f>stat_prod_calc_test_venusaur[[#This Row],[my_gl_%sp]]=stat_prod_calc_test_venusaur[[#This Row],[sg_gl_%sp]]</f>
        <v>#N/A</v>
      </c>
      <c r="W1548" s="5">
        <f>ROUND(stat_prod_calc_test_venusaur[[#This Row],[gl_stat_product]]/$F$2*100,2)</f>
        <v>95.48</v>
      </c>
      <c r="X1548" s="5" t="e">
        <f>stat_prod_calc_test_venusaur[[#This Row],[Column1]]=stat_prod_calc_test_venusaur[[#This Row],[sg_gl_%sp]]</f>
        <v>#N/A</v>
      </c>
      <c r="Y1548" s="5">
        <f>stat_prod_calc_test_venusaur[[#This Row],[ul_stat_product]]/$L$66*100</f>
        <v>97.268383588752116</v>
      </c>
      <c r="Z1548" s="5" t="e">
        <f>INDEX(sgStats[gl_rank],MATCH(stat_prod_calc_test_venusaur[[#This Row],[iv_str]],sgStats[ul_iv_string],0))</f>
        <v>#N/A</v>
      </c>
      <c r="AA1548" s="5" t="e">
        <f>stat_prod_calc_test_venusaur[[#This Row],[sg_ul_rank]]=stat_prod_calc_test_venusaur[[#This Row],[ul_rank]]</f>
        <v>#N/A</v>
      </c>
      <c r="AB1548" s="5">
        <f>ROUND(stat_prod_calc_test_venusaur[[#This Row],[ul_stat_product]],1)</f>
        <v>3845.7</v>
      </c>
      <c r="AC1548" s="5" t="e">
        <f>INDEX(sgStats[ul_prod],MATCH(stat_prod_calc_test_venusaur[[#This Row],[iv_str]],sgStats[ul_iv_string],0))</f>
        <v>#N/A</v>
      </c>
    </row>
    <row r="1549" spans="1:29" x14ac:dyDescent="0.25">
      <c r="A1549" s="5" t="s">
        <v>36</v>
      </c>
      <c r="B1549" s="5" t="s">
        <v>1302</v>
      </c>
      <c r="C1549">
        <v>20.5</v>
      </c>
      <c r="D1549">
        <v>1494</v>
      </c>
      <c r="E1549">
        <v>115</v>
      </c>
      <c r="F1549">
        <v>1776.462</v>
      </c>
      <c r="G1549">
        <v>1266</v>
      </c>
      <c r="H1549">
        <v>69.108999999999995</v>
      </c>
      <c r="I1549">
        <v>38.5</v>
      </c>
      <c r="J1549">
        <v>2497</v>
      </c>
      <c r="K1549">
        <v>149</v>
      </c>
      <c r="L1549">
        <v>3845.6260000000002</v>
      </c>
      <c r="M1549">
        <v>1548</v>
      </c>
      <c r="N1549">
        <v>59.744999999999997</v>
      </c>
      <c r="O1549">
        <v>3</v>
      </c>
      <c r="P1549" t="e">
        <f>INDEX(sgStats[gl_rank],MATCH(stat_prod_calc_test_venusaur[[#This Row],[iv_str]],sgStats[gl_iv_string],0))</f>
        <v>#N/A</v>
      </c>
      <c r="Q1549" t="e">
        <f>stat_prod_calc_test_venusaur[[#This Row],[sg_gl_rank]]=stat_prod_calc_test_venusaur[[#This Row],[gl_rank]]</f>
        <v>#N/A</v>
      </c>
      <c r="R1549">
        <f>ROUND(stat_prod_calc_test_venusaur[[#This Row],[gl_stat_product]],1)</f>
        <v>1776.5</v>
      </c>
      <c r="S1549" s="6" t="e">
        <f>INDEX(sgStats[gl_prod],MATCH(stat_prod_calc_test_venusaur[[#This Row],[iv_str]],sgStats[gl_iv_string],0))</f>
        <v>#N/A</v>
      </c>
      <c r="T1549" s="5">
        <f>ROUND(stat_prod_calc_test_venusaur[[#This Row],[gl_percent_rank]],2)</f>
        <v>69.11</v>
      </c>
      <c r="U1549" s="5" t="e">
        <f>INDEX(sgStats[gl_percent_sp],MATCH(stat_prod_calc_test_venusaur[[#This Row],[iv_str]],sgStats[gl_iv_string],0))</f>
        <v>#N/A</v>
      </c>
      <c r="V1549" s="5" t="e">
        <f>stat_prod_calc_test_venusaur[[#This Row],[my_gl_%sp]]=stat_prod_calc_test_venusaur[[#This Row],[sg_gl_%sp]]</f>
        <v>#N/A</v>
      </c>
      <c r="W1549" s="5">
        <f>ROUND(stat_prod_calc_test_venusaur[[#This Row],[gl_stat_product]]/$F$2*100,2)</f>
        <v>97.25</v>
      </c>
      <c r="X1549" s="5" t="e">
        <f>stat_prod_calc_test_venusaur[[#This Row],[Column1]]=stat_prod_calc_test_venusaur[[#This Row],[sg_gl_%sp]]</f>
        <v>#N/A</v>
      </c>
      <c r="Y1549" s="5">
        <f>stat_prod_calc_test_venusaur[[#This Row],[ul_stat_product]]/$L$66*100</f>
        <v>97.266436047421877</v>
      </c>
      <c r="Z1549" s="5" t="e">
        <f>INDEX(sgStats[gl_rank],MATCH(stat_prod_calc_test_venusaur[[#This Row],[iv_str]],sgStats[ul_iv_string],0))</f>
        <v>#N/A</v>
      </c>
      <c r="AA1549" s="5" t="e">
        <f>stat_prod_calc_test_venusaur[[#This Row],[sg_ul_rank]]=stat_prod_calc_test_venusaur[[#This Row],[ul_rank]]</f>
        <v>#N/A</v>
      </c>
      <c r="AB1549" s="5">
        <f>ROUND(stat_prod_calc_test_venusaur[[#This Row],[ul_stat_product]],1)</f>
        <v>3845.6</v>
      </c>
      <c r="AC1549" s="5" t="e">
        <f>INDEX(sgStats[ul_prod],MATCH(stat_prod_calc_test_venusaur[[#This Row],[iv_str]],sgStats[ul_iv_string],0))</f>
        <v>#N/A</v>
      </c>
    </row>
    <row r="1550" spans="1:29" x14ac:dyDescent="0.25">
      <c r="A1550" s="5" t="s">
        <v>36</v>
      </c>
      <c r="B1550" s="5" t="s">
        <v>2396</v>
      </c>
      <c r="C1550">
        <v>21</v>
      </c>
      <c r="D1550">
        <v>1468</v>
      </c>
      <c r="E1550">
        <v>117</v>
      </c>
      <c r="F1550">
        <v>1753.7670000000001</v>
      </c>
      <c r="G1550">
        <v>2359</v>
      </c>
      <c r="H1550">
        <v>42.393000000000001</v>
      </c>
      <c r="I1550">
        <v>41</v>
      </c>
      <c r="J1550">
        <v>2478</v>
      </c>
      <c r="K1550">
        <v>152</v>
      </c>
      <c r="L1550">
        <v>3845.6129999999998</v>
      </c>
      <c r="M1550">
        <v>1549</v>
      </c>
      <c r="N1550">
        <v>59.692999999999998</v>
      </c>
      <c r="O1550">
        <v>3</v>
      </c>
      <c r="P1550" t="e">
        <f>INDEX(sgStats[gl_rank],MATCH(stat_prod_calc_test_venusaur[[#This Row],[iv_str]],sgStats[gl_iv_string],0))</f>
        <v>#N/A</v>
      </c>
      <c r="Q1550" t="e">
        <f>stat_prod_calc_test_venusaur[[#This Row],[sg_gl_rank]]=stat_prod_calc_test_venusaur[[#This Row],[gl_rank]]</f>
        <v>#N/A</v>
      </c>
      <c r="R1550">
        <f>ROUND(stat_prod_calc_test_venusaur[[#This Row],[gl_stat_product]],1)</f>
        <v>1753.8</v>
      </c>
      <c r="S1550" s="6" t="e">
        <f>INDEX(sgStats[gl_prod],MATCH(stat_prod_calc_test_venusaur[[#This Row],[iv_str]],sgStats[gl_iv_string],0))</f>
        <v>#N/A</v>
      </c>
      <c r="T1550" s="5">
        <f>ROUND(stat_prod_calc_test_venusaur[[#This Row],[gl_percent_rank]],2)</f>
        <v>42.39</v>
      </c>
      <c r="U1550" s="5" t="e">
        <f>INDEX(sgStats[gl_percent_sp],MATCH(stat_prod_calc_test_venusaur[[#This Row],[iv_str]],sgStats[gl_iv_string],0))</f>
        <v>#N/A</v>
      </c>
      <c r="V1550" s="5" t="e">
        <f>stat_prod_calc_test_venusaur[[#This Row],[my_gl_%sp]]=stat_prod_calc_test_venusaur[[#This Row],[sg_gl_%sp]]</f>
        <v>#N/A</v>
      </c>
      <c r="W1550" s="5">
        <f>ROUND(stat_prod_calc_test_venusaur[[#This Row],[gl_stat_product]]/$F$2*100,2)</f>
        <v>96.01</v>
      </c>
      <c r="X1550" s="5" t="e">
        <f>stat_prod_calc_test_venusaur[[#This Row],[Column1]]=stat_prod_calc_test_venusaur[[#This Row],[sg_gl_%sp]]</f>
        <v>#N/A</v>
      </c>
      <c r="Y1550" s="5">
        <f>stat_prod_calc_test_venusaur[[#This Row],[ul_stat_product]]/$L$66*100</f>
        <v>97.266107241742745</v>
      </c>
      <c r="Z1550" s="5" t="e">
        <f>INDEX(sgStats[gl_rank],MATCH(stat_prod_calc_test_venusaur[[#This Row],[iv_str]],sgStats[ul_iv_string],0))</f>
        <v>#N/A</v>
      </c>
      <c r="AA1550" s="5" t="e">
        <f>stat_prod_calc_test_venusaur[[#This Row],[sg_ul_rank]]=stat_prod_calc_test_venusaur[[#This Row],[ul_rank]]</f>
        <v>#N/A</v>
      </c>
      <c r="AB1550" s="5">
        <f>ROUND(stat_prod_calc_test_venusaur[[#This Row],[ul_stat_product]],1)</f>
        <v>3845.6</v>
      </c>
      <c r="AC1550" s="5" t="e">
        <f>INDEX(sgStats[ul_prod],MATCH(stat_prod_calc_test_venusaur[[#This Row],[iv_str]],sgStats[ul_iv_string],0))</f>
        <v>#N/A</v>
      </c>
    </row>
    <row r="1551" spans="1:29" x14ac:dyDescent="0.25">
      <c r="A1551" s="5" t="s">
        <v>36</v>
      </c>
      <c r="B1551" s="5" t="s">
        <v>2498</v>
      </c>
      <c r="C1551">
        <v>21</v>
      </c>
      <c r="D1551">
        <v>1468</v>
      </c>
      <c r="E1551">
        <v>123</v>
      </c>
      <c r="F1551">
        <v>1751.519</v>
      </c>
      <c r="G1551">
        <v>2461</v>
      </c>
      <c r="H1551">
        <v>39.902000000000001</v>
      </c>
      <c r="I1551">
        <v>41</v>
      </c>
      <c r="J1551">
        <v>2478</v>
      </c>
      <c r="K1551">
        <v>160</v>
      </c>
      <c r="L1551">
        <v>3845.6129999999998</v>
      </c>
      <c r="M1551">
        <v>1549</v>
      </c>
      <c r="N1551">
        <v>59.692999999999998</v>
      </c>
      <c r="O1551">
        <v>3</v>
      </c>
      <c r="P1551" t="e">
        <f>INDEX(sgStats[gl_rank],MATCH(stat_prod_calc_test_venusaur[[#This Row],[iv_str]],sgStats[gl_iv_string],0))</f>
        <v>#N/A</v>
      </c>
      <c r="Q1551" t="e">
        <f>stat_prod_calc_test_venusaur[[#This Row],[sg_gl_rank]]=stat_prod_calc_test_venusaur[[#This Row],[gl_rank]]</f>
        <v>#N/A</v>
      </c>
      <c r="R1551">
        <f>ROUND(stat_prod_calc_test_venusaur[[#This Row],[gl_stat_product]],1)</f>
        <v>1751.5</v>
      </c>
      <c r="S1551" s="6" t="e">
        <f>INDEX(sgStats[gl_prod],MATCH(stat_prod_calc_test_venusaur[[#This Row],[iv_str]],sgStats[gl_iv_string],0))</f>
        <v>#N/A</v>
      </c>
      <c r="T1551" s="5">
        <f>ROUND(stat_prod_calc_test_venusaur[[#This Row],[gl_percent_rank]],2)</f>
        <v>39.9</v>
      </c>
      <c r="U1551" s="5" t="e">
        <f>INDEX(sgStats[gl_percent_sp],MATCH(stat_prod_calc_test_venusaur[[#This Row],[iv_str]],sgStats[gl_iv_string],0))</f>
        <v>#N/A</v>
      </c>
      <c r="V1551" s="5" t="e">
        <f>stat_prod_calc_test_venusaur[[#This Row],[my_gl_%sp]]=stat_prod_calc_test_venusaur[[#This Row],[sg_gl_%sp]]</f>
        <v>#N/A</v>
      </c>
      <c r="W1551" s="5">
        <f>ROUND(stat_prod_calc_test_venusaur[[#This Row],[gl_stat_product]]/$F$2*100,2)</f>
        <v>95.89</v>
      </c>
      <c r="X1551" s="5" t="e">
        <f>stat_prod_calc_test_venusaur[[#This Row],[Column1]]=stat_prod_calc_test_venusaur[[#This Row],[sg_gl_%sp]]</f>
        <v>#N/A</v>
      </c>
      <c r="Y1551" s="5">
        <f>stat_prod_calc_test_venusaur[[#This Row],[ul_stat_product]]/$L$66*100</f>
        <v>97.266107241742745</v>
      </c>
      <c r="Z1551" s="5" t="e">
        <f>INDEX(sgStats[gl_rank],MATCH(stat_prod_calc_test_venusaur[[#This Row],[iv_str]],sgStats[ul_iv_string],0))</f>
        <v>#N/A</v>
      </c>
      <c r="AA1551" s="5" t="e">
        <f>stat_prod_calc_test_venusaur[[#This Row],[sg_ul_rank]]=stat_prod_calc_test_venusaur[[#This Row],[ul_rank]]</f>
        <v>#N/A</v>
      </c>
      <c r="AB1551" s="5">
        <f>ROUND(stat_prod_calc_test_venusaur[[#This Row],[ul_stat_product]],1)</f>
        <v>3845.6</v>
      </c>
      <c r="AC1551" s="5" t="e">
        <f>INDEX(sgStats[ul_prod],MATCH(stat_prod_calc_test_venusaur[[#This Row],[iv_str]],sgStats[ul_iv_string],0))</f>
        <v>#N/A</v>
      </c>
    </row>
    <row r="1552" spans="1:29" x14ac:dyDescent="0.25">
      <c r="A1552" s="5" t="s">
        <v>36</v>
      </c>
      <c r="B1552" s="5" t="s">
        <v>2630</v>
      </c>
      <c r="C1552">
        <v>20</v>
      </c>
      <c r="D1552">
        <v>1473</v>
      </c>
      <c r="E1552">
        <v>122</v>
      </c>
      <c r="F1552">
        <v>1748.4870000000001</v>
      </c>
      <c r="G1552">
        <v>2594</v>
      </c>
      <c r="H1552">
        <v>36.679000000000002</v>
      </c>
      <c r="I1552">
        <v>37.5</v>
      </c>
      <c r="J1552">
        <v>2486</v>
      </c>
      <c r="K1552">
        <v>159</v>
      </c>
      <c r="L1552">
        <v>3845.6109999999999</v>
      </c>
      <c r="M1552">
        <v>1551</v>
      </c>
      <c r="N1552">
        <v>59.667000000000002</v>
      </c>
      <c r="O1552">
        <v>3</v>
      </c>
      <c r="P1552" t="e">
        <f>INDEX(sgStats[gl_rank],MATCH(stat_prod_calc_test_venusaur[[#This Row],[iv_str]],sgStats[gl_iv_string],0))</f>
        <v>#N/A</v>
      </c>
      <c r="Q1552" t="e">
        <f>stat_prod_calc_test_venusaur[[#This Row],[sg_gl_rank]]=stat_prod_calc_test_venusaur[[#This Row],[gl_rank]]</f>
        <v>#N/A</v>
      </c>
      <c r="R1552">
        <f>ROUND(stat_prod_calc_test_venusaur[[#This Row],[gl_stat_product]],1)</f>
        <v>1748.5</v>
      </c>
      <c r="S1552" s="6" t="e">
        <f>INDEX(sgStats[gl_prod],MATCH(stat_prod_calc_test_venusaur[[#This Row],[iv_str]],sgStats[gl_iv_string],0))</f>
        <v>#N/A</v>
      </c>
      <c r="T1552" s="5">
        <f>ROUND(stat_prod_calc_test_venusaur[[#This Row],[gl_percent_rank]],2)</f>
        <v>36.68</v>
      </c>
      <c r="U1552" s="5" t="e">
        <f>INDEX(sgStats[gl_percent_sp],MATCH(stat_prod_calc_test_venusaur[[#This Row],[iv_str]],sgStats[gl_iv_string],0))</f>
        <v>#N/A</v>
      </c>
      <c r="V1552" s="5" t="e">
        <f>stat_prod_calc_test_venusaur[[#This Row],[my_gl_%sp]]=stat_prod_calc_test_venusaur[[#This Row],[sg_gl_%sp]]</f>
        <v>#N/A</v>
      </c>
      <c r="W1552" s="5">
        <f>ROUND(stat_prod_calc_test_venusaur[[#This Row],[gl_stat_product]]/$F$2*100,2)</f>
        <v>95.72</v>
      </c>
      <c r="X1552" s="5" t="e">
        <f>stat_prod_calc_test_venusaur[[#This Row],[Column1]]=stat_prod_calc_test_venusaur[[#This Row],[sg_gl_%sp]]</f>
        <v>#N/A</v>
      </c>
      <c r="Y1552" s="5">
        <f>stat_prod_calc_test_venusaur[[#This Row],[ul_stat_product]]/$L$66*100</f>
        <v>97.266056656253639</v>
      </c>
      <c r="Z1552" s="5" t="e">
        <f>INDEX(sgStats[gl_rank],MATCH(stat_prod_calc_test_venusaur[[#This Row],[iv_str]],sgStats[ul_iv_string],0))</f>
        <v>#N/A</v>
      </c>
      <c r="AA1552" s="5" t="e">
        <f>stat_prod_calc_test_venusaur[[#This Row],[sg_ul_rank]]=stat_prod_calc_test_venusaur[[#This Row],[ul_rank]]</f>
        <v>#N/A</v>
      </c>
      <c r="AB1552" s="5">
        <f>ROUND(stat_prod_calc_test_venusaur[[#This Row],[ul_stat_product]],1)</f>
        <v>3845.6</v>
      </c>
      <c r="AC1552" s="5" t="e">
        <f>INDEX(sgStats[ul_prod],MATCH(stat_prod_calc_test_venusaur[[#This Row],[iv_str]],sgStats[ul_iv_string],0))</f>
        <v>#N/A</v>
      </c>
    </row>
    <row r="1553" spans="1:29" x14ac:dyDescent="0.25">
      <c r="A1553" s="5" t="s">
        <v>36</v>
      </c>
      <c r="B1553" s="5" t="s">
        <v>276</v>
      </c>
      <c r="C1553">
        <v>21.5</v>
      </c>
      <c r="D1553">
        <v>1499</v>
      </c>
      <c r="E1553">
        <v>118</v>
      </c>
      <c r="F1553">
        <v>1810.837</v>
      </c>
      <c r="G1553">
        <v>240</v>
      </c>
      <c r="H1553">
        <v>94.138999999999996</v>
      </c>
      <c r="I1553">
        <v>41</v>
      </c>
      <c r="J1553">
        <v>2472</v>
      </c>
      <c r="K1553">
        <v>152</v>
      </c>
      <c r="L1553">
        <v>3845.5169999999998</v>
      </c>
      <c r="M1553">
        <v>1552</v>
      </c>
      <c r="N1553">
        <v>59.615000000000002</v>
      </c>
      <c r="O1553">
        <v>3</v>
      </c>
      <c r="P1553">
        <f>INDEX(sgStats[gl_rank],MATCH(stat_prod_calc_test_venusaur[[#This Row],[iv_str]],sgStats[gl_iv_string],0))</f>
        <v>240</v>
      </c>
      <c r="Q1553" t="b">
        <f>stat_prod_calc_test_venusaur[[#This Row],[sg_gl_rank]]=stat_prod_calc_test_venusaur[[#This Row],[gl_rank]]</f>
        <v>1</v>
      </c>
      <c r="R1553">
        <f>ROUND(stat_prod_calc_test_venusaur[[#This Row],[gl_stat_product]],1)</f>
        <v>1810.8</v>
      </c>
      <c r="S1553" s="6">
        <f>INDEX(sgStats[gl_prod],MATCH(stat_prod_calc_test_venusaur[[#This Row],[iv_str]],sgStats[gl_iv_string],0))</f>
        <v>1810.8</v>
      </c>
      <c r="T1553" s="5">
        <f>ROUND(stat_prod_calc_test_venusaur[[#This Row],[gl_percent_rank]],2)</f>
        <v>94.14</v>
      </c>
      <c r="U1553" s="5">
        <f>INDEX(sgStats[gl_percent_sp],MATCH(stat_prod_calc_test_venusaur[[#This Row],[iv_str]],sgStats[gl_iv_string],0))</f>
        <v>97.74</v>
      </c>
      <c r="V1553" s="5" t="b">
        <f>stat_prod_calc_test_venusaur[[#This Row],[my_gl_%sp]]=stat_prod_calc_test_venusaur[[#This Row],[sg_gl_%sp]]</f>
        <v>0</v>
      </c>
      <c r="W1553" s="5">
        <f>ROUND(stat_prod_calc_test_venusaur[[#This Row],[gl_stat_product]]/$F$2*100,2)</f>
        <v>99.14</v>
      </c>
      <c r="X1553" s="5" t="b">
        <f>stat_prod_calc_test_venusaur[[#This Row],[Column1]]=stat_prod_calc_test_venusaur[[#This Row],[sg_gl_%sp]]</f>
        <v>0</v>
      </c>
      <c r="Y1553" s="5">
        <f>stat_prod_calc_test_venusaur[[#This Row],[ul_stat_product]]/$L$66*100</f>
        <v>97.26367913826607</v>
      </c>
      <c r="Z1553" s="5" t="e">
        <f>INDEX(sgStats[gl_rank],MATCH(stat_prod_calc_test_venusaur[[#This Row],[iv_str]],sgStats[ul_iv_string],0))</f>
        <v>#N/A</v>
      </c>
      <c r="AA1553" s="5" t="e">
        <f>stat_prod_calc_test_venusaur[[#This Row],[sg_ul_rank]]=stat_prod_calc_test_venusaur[[#This Row],[ul_rank]]</f>
        <v>#N/A</v>
      </c>
      <c r="AB1553" s="5">
        <f>ROUND(stat_prod_calc_test_venusaur[[#This Row],[ul_stat_product]],1)</f>
        <v>3845.5</v>
      </c>
      <c r="AC1553" s="5" t="e">
        <f>INDEX(sgStats[ul_prod],MATCH(stat_prod_calc_test_venusaur[[#This Row],[iv_str]],sgStats[ul_iv_string],0))</f>
        <v>#N/A</v>
      </c>
    </row>
    <row r="1554" spans="1:29" x14ac:dyDescent="0.25">
      <c r="A1554" s="5" t="s">
        <v>36</v>
      </c>
      <c r="B1554" s="5" t="s">
        <v>2406</v>
      </c>
      <c r="C1554">
        <v>21</v>
      </c>
      <c r="D1554">
        <v>1472</v>
      </c>
      <c r="E1554">
        <v>117</v>
      </c>
      <c r="F1554">
        <v>1753.723</v>
      </c>
      <c r="G1554">
        <v>2370</v>
      </c>
      <c r="H1554">
        <v>42.149000000000001</v>
      </c>
      <c r="I1554">
        <v>41</v>
      </c>
      <c r="J1554">
        <v>2485</v>
      </c>
      <c r="K1554">
        <v>152</v>
      </c>
      <c r="L1554">
        <v>3845.5169999999998</v>
      </c>
      <c r="M1554">
        <v>1552</v>
      </c>
      <c r="N1554">
        <v>59.615000000000002</v>
      </c>
      <c r="O1554">
        <v>3</v>
      </c>
      <c r="P1554" t="e">
        <f>INDEX(sgStats[gl_rank],MATCH(stat_prod_calc_test_venusaur[[#This Row],[iv_str]],sgStats[gl_iv_string],0))</f>
        <v>#N/A</v>
      </c>
      <c r="Q1554" t="e">
        <f>stat_prod_calc_test_venusaur[[#This Row],[sg_gl_rank]]=stat_prod_calc_test_venusaur[[#This Row],[gl_rank]]</f>
        <v>#N/A</v>
      </c>
      <c r="R1554">
        <f>ROUND(stat_prod_calc_test_venusaur[[#This Row],[gl_stat_product]],1)</f>
        <v>1753.7</v>
      </c>
      <c r="S1554" s="6" t="e">
        <f>INDEX(sgStats[gl_prod],MATCH(stat_prod_calc_test_venusaur[[#This Row],[iv_str]],sgStats[gl_iv_string],0))</f>
        <v>#N/A</v>
      </c>
      <c r="T1554" s="5">
        <f>ROUND(stat_prod_calc_test_venusaur[[#This Row],[gl_percent_rank]],2)</f>
        <v>42.15</v>
      </c>
      <c r="U1554" s="5" t="e">
        <f>INDEX(sgStats[gl_percent_sp],MATCH(stat_prod_calc_test_venusaur[[#This Row],[iv_str]],sgStats[gl_iv_string],0))</f>
        <v>#N/A</v>
      </c>
      <c r="V1554" s="5" t="e">
        <f>stat_prod_calc_test_venusaur[[#This Row],[my_gl_%sp]]=stat_prod_calc_test_venusaur[[#This Row],[sg_gl_%sp]]</f>
        <v>#N/A</v>
      </c>
      <c r="W1554" s="5">
        <f>ROUND(stat_prod_calc_test_venusaur[[#This Row],[gl_stat_product]]/$F$2*100,2)</f>
        <v>96.01</v>
      </c>
      <c r="X1554" s="5" t="e">
        <f>stat_prod_calc_test_venusaur[[#This Row],[Column1]]=stat_prod_calc_test_venusaur[[#This Row],[sg_gl_%sp]]</f>
        <v>#N/A</v>
      </c>
      <c r="Y1554" s="5">
        <f>stat_prod_calc_test_venusaur[[#This Row],[ul_stat_product]]/$L$66*100</f>
        <v>97.26367913826607</v>
      </c>
      <c r="Z1554" s="5" t="e">
        <f>INDEX(sgStats[gl_rank],MATCH(stat_prod_calc_test_venusaur[[#This Row],[iv_str]],sgStats[ul_iv_string],0))</f>
        <v>#N/A</v>
      </c>
      <c r="AA1554" s="5" t="e">
        <f>stat_prod_calc_test_venusaur[[#This Row],[sg_ul_rank]]=stat_prod_calc_test_venusaur[[#This Row],[ul_rank]]</f>
        <v>#N/A</v>
      </c>
      <c r="AB1554" s="5">
        <f>ROUND(stat_prod_calc_test_venusaur[[#This Row],[ul_stat_product]],1)</f>
        <v>3845.5</v>
      </c>
      <c r="AC1554" s="5" t="e">
        <f>INDEX(sgStats[ul_prod],MATCH(stat_prod_calc_test_venusaur[[#This Row],[iv_str]],sgStats[ul_iv_string],0))</f>
        <v>#N/A</v>
      </c>
    </row>
    <row r="1555" spans="1:29" x14ac:dyDescent="0.25">
      <c r="A1555" s="5" t="s">
        <v>36</v>
      </c>
      <c r="B1555" s="5" t="s">
        <v>1893</v>
      </c>
      <c r="C1555">
        <v>20</v>
      </c>
      <c r="D1555">
        <v>1477</v>
      </c>
      <c r="E1555">
        <v>120</v>
      </c>
      <c r="F1555">
        <v>1764.1479999999999</v>
      </c>
      <c r="G1555">
        <v>1856</v>
      </c>
      <c r="H1555">
        <v>54.676000000000002</v>
      </c>
      <c r="I1555">
        <v>37.5</v>
      </c>
      <c r="J1555">
        <v>2493</v>
      </c>
      <c r="K1555">
        <v>155</v>
      </c>
      <c r="L1555">
        <v>3845.4859999999999</v>
      </c>
      <c r="M1555">
        <v>1554</v>
      </c>
      <c r="N1555">
        <v>59.563000000000002</v>
      </c>
      <c r="O1555">
        <v>3</v>
      </c>
      <c r="P1555" t="e">
        <f>INDEX(sgStats[gl_rank],MATCH(stat_prod_calc_test_venusaur[[#This Row],[iv_str]],sgStats[gl_iv_string],0))</f>
        <v>#N/A</v>
      </c>
      <c r="Q1555" t="e">
        <f>stat_prod_calc_test_venusaur[[#This Row],[sg_gl_rank]]=stat_prod_calc_test_venusaur[[#This Row],[gl_rank]]</f>
        <v>#N/A</v>
      </c>
      <c r="R1555">
        <f>ROUND(stat_prod_calc_test_venusaur[[#This Row],[gl_stat_product]],1)</f>
        <v>1764.1</v>
      </c>
      <c r="S1555" s="6" t="e">
        <f>INDEX(sgStats[gl_prod],MATCH(stat_prod_calc_test_venusaur[[#This Row],[iv_str]],sgStats[gl_iv_string],0))</f>
        <v>#N/A</v>
      </c>
      <c r="T1555" s="5">
        <f>ROUND(stat_prod_calc_test_venusaur[[#This Row],[gl_percent_rank]],2)</f>
        <v>54.68</v>
      </c>
      <c r="U1555" s="5" t="e">
        <f>INDEX(sgStats[gl_percent_sp],MATCH(stat_prod_calc_test_venusaur[[#This Row],[iv_str]],sgStats[gl_iv_string],0))</f>
        <v>#N/A</v>
      </c>
      <c r="V1555" s="5" t="e">
        <f>stat_prod_calc_test_venusaur[[#This Row],[my_gl_%sp]]=stat_prod_calc_test_venusaur[[#This Row],[sg_gl_%sp]]</f>
        <v>#N/A</v>
      </c>
      <c r="W1555" s="5">
        <f>ROUND(stat_prod_calc_test_venusaur[[#This Row],[gl_stat_product]]/$F$2*100,2)</f>
        <v>96.58</v>
      </c>
      <c r="X1555" s="5" t="e">
        <f>stat_prod_calc_test_venusaur[[#This Row],[Column1]]=stat_prod_calc_test_venusaur[[#This Row],[sg_gl_%sp]]</f>
        <v>#N/A</v>
      </c>
      <c r="Y1555" s="5">
        <f>stat_prod_calc_test_venusaur[[#This Row],[ul_stat_product]]/$L$66*100</f>
        <v>97.262895063185056</v>
      </c>
      <c r="Z1555" s="5" t="e">
        <f>INDEX(sgStats[gl_rank],MATCH(stat_prod_calc_test_venusaur[[#This Row],[iv_str]],sgStats[ul_iv_string],0))</f>
        <v>#N/A</v>
      </c>
      <c r="AA1555" s="5" t="e">
        <f>stat_prod_calc_test_venusaur[[#This Row],[sg_ul_rank]]=stat_prod_calc_test_venusaur[[#This Row],[ul_rank]]</f>
        <v>#N/A</v>
      </c>
      <c r="AB1555" s="5">
        <f>ROUND(stat_prod_calc_test_venusaur[[#This Row],[ul_stat_product]],1)</f>
        <v>3845.5</v>
      </c>
      <c r="AC1555" s="5" t="e">
        <f>INDEX(sgStats[ul_prod],MATCH(stat_prod_calc_test_venusaur[[#This Row],[iv_str]],sgStats[ul_iv_string],0))</f>
        <v>#N/A</v>
      </c>
    </row>
    <row r="1556" spans="1:29" x14ac:dyDescent="0.25">
      <c r="A1556" s="5" t="s">
        <v>36</v>
      </c>
      <c r="B1556" s="5" t="s">
        <v>2585</v>
      </c>
      <c r="C1556">
        <v>20</v>
      </c>
      <c r="D1556">
        <v>1473</v>
      </c>
      <c r="E1556">
        <v>119</v>
      </c>
      <c r="F1556">
        <v>1749.4469999999999</v>
      </c>
      <c r="G1556">
        <v>2548</v>
      </c>
      <c r="H1556">
        <v>37.753</v>
      </c>
      <c r="I1556">
        <v>37.5</v>
      </c>
      <c r="J1556">
        <v>2487</v>
      </c>
      <c r="K1556">
        <v>155</v>
      </c>
      <c r="L1556">
        <v>3845.4859999999999</v>
      </c>
      <c r="M1556">
        <v>1554</v>
      </c>
      <c r="N1556">
        <v>59.563000000000002</v>
      </c>
      <c r="O1556">
        <v>3</v>
      </c>
      <c r="P1556" t="e">
        <f>INDEX(sgStats[gl_rank],MATCH(stat_prod_calc_test_venusaur[[#This Row],[iv_str]],sgStats[gl_iv_string],0))</f>
        <v>#N/A</v>
      </c>
      <c r="Q1556" t="e">
        <f>stat_prod_calc_test_venusaur[[#This Row],[sg_gl_rank]]=stat_prod_calc_test_venusaur[[#This Row],[gl_rank]]</f>
        <v>#N/A</v>
      </c>
      <c r="R1556">
        <f>ROUND(stat_prod_calc_test_venusaur[[#This Row],[gl_stat_product]],1)</f>
        <v>1749.4</v>
      </c>
      <c r="S1556" s="6" t="e">
        <f>INDEX(sgStats[gl_prod],MATCH(stat_prod_calc_test_venusaur[[#This Row],[iv_str]],sgStats[gl_iv_string],0))</f>
        <v>#N/A</v>
      </c>
      <c r="T1556" s="5">
        <f>ROUND(stat_prod_calc_test_venusaur[[#This Row],[gl_percent_rank]],2)</f>
        <v>37.75</v>
      </c>
      <c r="U1556" s="5" t="e">
        <f>INDEX(sgStats[gl_percent_sp],MATCH(stat_prod_calc_test_venusaur[[#This Row],[iv_str]],sgStats[gl_iv_string],0))</f>
        <v>#N/A</v>
      </c>
      <c r="V1556" s="5" t="e">
        <f>stat_prod_calc_test_venusaur[[#This Row],[my_gl_%sp]]=stat_prod_calc_test_venusaur[[#This Row],[sg_gl_%sp]]</f>
        <v>#N/A</v>
      </c>
      <c r="W1556" s="5">
        <f>ROUND(stat_prod_calc_test_venusaur[[#This Row],[gl_stat_product]]/$F$2*100,2)</f>
        <v>95.78</v>
      </c>
      <c r="X1556" s="5" t="e">
        <f>stat_prod_calc_test_venusaur[[#This Row],[Column1]]=stat_prod_calc_test_venusaur[[#This Row],[sg_gl_%sp]]</f>
        <v>#N/A</v>
      </c>
      <c r="Y1556" s="5">
        <f>stat_prod_calc_test_venusaur[[#This Row],[ul_stat_product]]/$L$66*100</f>
        <v>97.262895063185056</v>
      </c>
      <c r="Z1556" s="5" t="e">
        <f>INDEX(sgStats[gl_rank],MATCH(stat_prod_calc_test_venusaur[[#This Row],[iv_str]],sgStats[ul_iv_string],0))</f>
        <v>#N/A</v>
      </c>
      <c r="AA1556" s="5" t="e">
        <f>stat_prod_calc_test_venusaur[[#This Row],[sg_ul_rank]]=stat_prod_calc_test_venusaur[[#This Row],[ul_rank]]</f>
        <v>#N/A</v>
      </c>
      <c r="AB1556" s="5">
        <f>ROUND(stat_prod_calc_test_venusaur[[#This Row],[ul_stat_product]],1)</f>
        <v>3845.5</v>
      </c>
      <c r="AC1556" s="5" t="e">
        <f>INDEX(sgStats[ul_prod],MATCH(stat_prod_calc_test_venusaur[[#This Row],[iv_str]],sgStats[ul_iv_string],0))</f>
        <v>#N/A</v>
      </c>
    </row>
    <row r="1557" spans="1:29" x14ac:dyDescent="0.25">
      <c r="A1557" s="5" t="s">
        <v>36</v>
      </c>
      <c r="B1557" s="5" t="s">
        <v>3152</v>
      </c>
      <c r="C1557">
        <v>19.5</v>
      </c>
      <c r="D1557">
        <v>1468</v>
      </c>
      <c r="E1557">
        <v>120</v>
      </c>
      <c r="F1557">
        <v>1736.6790000000001</v>
      </c>
      <c r="G1557">
        <v>3116</v>
      </c>
      <c r="H1557">
        <v>23.907</v>
      </c>
      <c r="I1557">
        <v>36</v>
      </c>
      <c r="J1557">
        <v>2485</v>
      </c>
      <c r="K1557">
        <v>157</v>
      </c>
      <c r="L1557">
        <v>3845.3809999999999</v>
      </c>
      <c r="M1557">
        <v>1556</v>
      </c>
      <c r="N1557">
        <v>59.536999999999999</v>
      </c>
      <c r="O1557">
        <v>3</v>
      </c>
      <c r="P1557" t="e">
        <f>INDEX(sgStats[gl_rank],MATCH(stat_prod_calc_test_venusaur[[#This Row],[iv_str]],sgStats[gl_iv_string],0))</f>
        <v>#N/A</v>
      </c>
      <c r="Q1557" t="e">
        <f>stat_prod_calc_test_venusaur[[#This Row],[sg_gl_rank]]=stat_prod_calc_test_venusaur[[#This Row],[gl_rank]]</f>
        <v>#N/A</v>
      </c>
      <c r="R1557">
        <f>ROUND(stat_prod_calc_test_venusaur[[#This Row],[gl_stat_product]],1)</f>
        <v>1736.7</v>
      </c>
      <c r="S1557" s="6" t="e">
        <f>INDEX(sgStats[gl_prod],MATCH(stat_prod_calc_test_venusaur[[#This Row],[iv_str]],sgStats[gl_iv_string],0))</f>
        <v>#N/A</v>
      </c>
      <c r="T1557" s="5">
        <f>ROUND(stat_prod_calc_test_venusaur[[#This Row],[gl_percent_rank]],2)</f>
        <v>23.91</v>
      </c>
      <c r="U1557" s="5" t="e">
        <f>INDEX(sgStats[gl_percent_sp],MATCH(stat_prod_calc_test_venusaur[[#This Row],[iv_str]],sgStats[gl_iv_string],0))</f>
        <v>#N/A</v>
      </c>
      <c r="V1557" s="5" t="e">
        <f>stat_prod_calc_test_venusaur[[#This Row],[my_gl_%sp]]=stat_prod_calc_test_venusaur[[#This Row],[sg_gl_%sp]]</f>
        <v>#N/A</v>
      </c>
      <c r="W1557" s="5">
        <f>ROUND(stat_prod_calc_test_venusaur[[#This Row],[gl_stat_product]]/$F$2*100,2)</f>
        <v>95.08</v>
      </c>
      <c r="X1557" s="5" t="e">
        <f>stat_prod_calc_test_venusaur[[#This Row],[Column1]]=stat_prod_calc_test_venusaur[[#This Row],[sg_gl_%sp]]</f>
        <v>#N/A</v>
      </c>
      <c r="Y1557" s="5">
        <f>stat_prod_calc_test_venusaur[[#This Row],[ul_stat_product]]/$L$66*100</f>
        <v>97.260239325007475</v>
      </c>
      <c r="Z1557" s="5" t="e">
        <f>INDEX(sgStats[gl_rank],MATCH(stat_prod_calc_test_venusaur[[#This Row],[iv_str]],sgStats[ul_iv_string],0))</f>
        <v>#N/A</v>
      </c>
      <c r="AA1557" s="5" t="e">
        <f>stat_prod_calc_test_venusaur[[#This Row],[sg_ul_rank]]=stat_prod_calc_test_venusaur[[#This Row],[ul_rank]]</f>
        <v>#N/A</v>
      </c>
      <c r="AB1557" s="5">
        <f>ROUND(stat_prod_calc_test_venusaur[[#This Row],[ul_stat_product]],1)</f>
        <v>3845.4</v>
      </c>
      <c r="AC1557" s="5" t="e">
        <f>INDEX(sgStats[ul_prod],MATCH(stat_prod_calc_test_venusaur[[#This Row],[iv_str]],sgStats[ul_iv_string],0))</f>
        <v>#N/A</v>
      </c>
    </row>
    <row r="1558" spans="1:29" x14ac:dyDescent="0.25">
      <c r="A1558" s="5" t="s">
        <v>36</v>
      </c>
      <c r="B1558" s="5" t="s">
        <v>611</v>
      </c>
      <c r="C1558">
        <v>20</v>
      </c>
      <c r="D1558">
        <v>1499</v>
      </c>
      <c r="E1558">
        <v>118</v>
      </c>
      <c r="F1558">
        <v>1795.5139999999999</v>
      </c>
      <c r="G1558">
        <v>575</v>
      </c>
      <c r="H1558">
        <v>85.983000000000004</v>
      </c>
      <c r="I1558">
        <v>36.5</v>
      </c>
      <c r="J1558">
        <v>2492</v>
      </c>
      <c r="K1558">
        <v>152</v>
      </c>
      <c r="L1558">
        <v>3845.3580000000002</v>
      </c>
      <c r="M1558">
        <v>1557</v>
      </c>
      <c r="N1558">
        <v>59.511000000000003</v>
      </c>
      <c r="O1558">
        <v>3</v>
      </c>
      <c r="P1558" t="e">
        <f>INDEX(sgStats[gl_rank],MATCH(stat_prod_calc_test_venusaur[[#This Row],[iv_str]],sgStats[gl_iv_string],0))</f>
        <v>#N/A</v>
      </c>
      <c r="Q1558" t="e">
        <f>stat_prod_calc_test_venusaur[[#This Row],[sg_gl_rank]]=stat_prod_calc_test_venusaur[[#This Row],[gl_rank]]</f>
        <v>#N/A</v>
      </c>
      <c r="R1558">
        <f>ROUND(stat_prod_calc_test_venusaur[[#This Row],[gl_stat_product]],1)</f>
        <v>1795.5</v>
      </c>
      <c r="S1558" s="6" t="e">
        <f>INDEX(sgStats[gl_prod],MATCH(stat_prod_calc_test_venusaur[[#This Row],[iv_str]],sgStats[gl_iv_string],0))</f>
        <v>#N/A</v>
      </c>
      <c r="T1558" s="5">
        <f>ROUND(stat_prod_calc_test_venusaur[[#This Row],[gl_percent_rank]],2)</f>
        <v>85.98</v>
      </c>
      <c r="U1558" s="5" t="e">
        <f>INDEX(sgStats[gl_percent_sp],MATCH(stat_prod_calc_test_venusaur[[#This Row],[iv_str]],sgStats[gl_iv_string],0))</f>
        <v>#N/A</v>
      </c>
      <c r="V1558" s="5" t="e">
        <f>stat_prod_calc_test_venusaur[[#This Row],[my_gl_%sp]]=stat_prod_calc_test_venusaur[[#This Row],[sg_gl_%sp]]</f>
        <v>#N/A</v>
      </c>
      <c r="W1558" s="5">
        <f>ROUND(stat_prod_calc_test_venusaur[[#This Row],[gl_stat_product]]/$F$2*100,2)</f>
        <v>98.3</v>
      </c>
      <c r="X1558" s="5" t="e">
        <f>stat_prod_calc_test_venusaur[[#This Row],[Column1]]=stat_prod_calc_test_venusaur[[#This Row],[sg_gl_%sp]]</f>
        <v>#N/A</v>
      </c>
      <c r="Y1558" s="5">
        <f>stat_prod_calc_test_venusaur[[#This Row],[ul_stat_product]]/$L$66*100</f>
        <v>97.259657591882856</v>
      </c>
      <c r="Z1558" s="5" t="e">
        <f>INDEX(sgStats[gl_rank],MATCH(stat_prod_calc_test_venusaur[[#This Row],[iv_str]],sgStats[ul_iv_string],0))</f>
        <v>#N/A</v>
      </c>
      <c r="AA1558" s="5" t="e">
        <f>stat_prod_calc_test_venusaur[[#This Row],[sg_ul_rank]]=stat_prod_calc_test_venusaur[[#This Row],[ul_rank]]</f>
        <v>#N/A</v>
      </c>
      <c r="AB1558" s="5">
        <f>ROUND(stat_prod_calc_test_venusaur[[#This Row],[ul_stat_product]],1)</f>
        <v>3845.4</v>
      </c>
      <c r="AC1558" s="5" t="e">
        <f>INDEX(sgStats[ul_prod],MATCH(stat_prod_calc_test_venusaur[[#This Row],[iv_str]],sgStats[ul_iv_string],0))</f>
        <v>#N/A</v>
      </c>
    </row>
    <row r="1559" spans="1:29" x14ac:dyDescent="0.25">
      <c r="A1559" s="5" t="s">
        <v>36</v>
      </c>
      <c r="B1559" s="5" t="s">
        <v>1096</v>
      </c>
      <c r="C1559">
        <v>20.5</v>
      </c>
      <c r="D1559">
        <v>1488</v>
      </c>
      <c r="E1559">
        <v>120</v>
      </c>
      <c r="F1559">
        <v>1781.7950000000001</v>
      </c>
      <c r="G1559">
        <v>1059</v>
      </c>
      <c r="H1559">
        <v>74.066000000000003</v>
      </c>
      <c r="I1559">
        <v>38.5</v>
      </c>
      <c r="J1559">
        <v>2487</v>
      </c>
      <c r="K1559">
        <v>155</v>
      </c>
      <c r="L1559">
        <v>3845.3069999999998</v>
      </c>
      <c r="M1559">
        <v>1558</v>
      </c>
      <c r="N1559">
        <v>59.484999999999999</v>
      </c>
      <c r="O1559">
        <v>3</v>
      </c>
      <c r="P1559" t="e">
        <f>INDEX(sgStats[gl_rank],MATCH(stat_prod_calc_test_venusaur[[#This Row],[iv_str]],sgStats[gl_iv_string],0))</f>
        <v>#N/A</v>
      </c>
      <c r="Q1559" t="e">
        <f>stat_prod_calc_test_venusaur[[#This Row],[sg_gl_rank]]=stat_prod_calc_test_venusaur[[#This Row],[gl_rank]]</f>
        <v>#N/A</v>
      </c>
      <c r="R1559">
        <f>ROUND(stat_prod_calc_test_venusaur[[#This Row],[gl_stat_product]],1)</f>
        <v>1781.8</v>
      </c>
      <c r="S1559" s="6" t="e">
        <f>INDEX(sgStats[gl_prod],MATCH(stat_prod_calc_test_venusaur[[#This Row],[iv_str]],sgStats[gl_iv_string],0))</f>
        <v>#N/A</v>
      </c>
      <c r="T1559" s="5">
        <f>ROUND(stat_prod_calc_test_venusaur[[#This Row],[gl_percent_rank]],2)</f>
        <v>74.069999999999993</v>
      </c>
      <c r="U1559" s="5" t="e">
        <f>INDEX(sgStats[gl_percent_sp],MATCH(stat_prod_calc_test_venusaur[[#This Row],[iv_str]],sgStats[gl_iv_string],0))</f>
        <v>#N/A</v>
      </c>
      <c r="V1559" s="5" t="e">
        <f>stat_prod_calc_test_venusaur[[#This Row],[my_gl_%sp]]=stat_prod_calc_test_venusaur[[#This Row],[sg_gl_%sp]]</f>
        <v>#N/A</v>
      </c>
      <c r="W1559" s="5">
        <f>ROUND(stat_prod_calc_test_venusaur[[#This Row],[gl_stat_product]]/$F$2*100,2)</f>
        <v>97.55</v>
      </c>
      <c r="X1559" s="5" t="e">
        <f>stat_prod_calc_test_venusaur[[#This Row],[Column1]]=stat_prod_calc_test_venusaur[[#This Row],[sg_gl_%sp]]</f>
        <v>#N/A</v>
      </c>
      <c r="Y1559" s="5">
        <f>stat_prod_calc_test_venusaur[[#This Row],[ul_stat_product]]/$L$66*100</f>
        <v>97.258367661910867</v>
      </c>
      <c r="Z1559" s="5" t="e">
        <f>INDEX(sgStats[gl_rank],MATCH(stat_prod_calc_test_venusaur[[#This Row],[iv_str]],sgStats[ul_iv_string],0))</f>
        <v>#N/A</v>
      </c>
      <c r="AA1559" s="5" t="e">
        <f>stat_prod_calc_test_venusaur[[#This Row],[sg_ul_rank]]=stat_prod_calc_test_venusaur[[#This Row],[ul_rank]]</f>
        <v>#N/A</v>
      </c>
      <c r="AB1559" s="5">
        <f>ROUND(stat_prod_calc_test_venusaur[[#This Row],[ul_stat_product]],1)</f>
        <v>3845.3</v>
      </c>
      <c r="AC1559" s="5" t="e">
        <f>INDEX(sgStats[ul_prod],MATCH(stat_prod_calc_test_venusaur[[#This Row],[iv_str]],sgStats[ul_iv_string],0))</f>
        <v>#N/A</v>
      </c>
    </row>
    <row r="1560" spans="1:29" x14ac:dyDescent="0.25">
      <c r="A1560" s="5" t="s">
        <v>36</v>
      </c>
      <c r="B1560" s="5" t="s">
        <v>2752</v>
      </c>
      <c r="C1560">
        <v>20.5</v>
      </c>
      <c r="D1560">
        <v>1473</v>
      </c>
      <c r="E1560">
        <v>117</v>
      </c>
      <c r="F1560">
        <v>1746.0250000000001</v>
      </c>
      <c r="G1560">
        <v>2715</v>
      </c>
      <c r="H1560">
        <v>33.700000000000003</v>
      </c>
      <c r="I1560">
        <v>39.5</v>
      </c>
      <c r="J1560">
        <v>2497</v>
      </c>
      <c r="K1560">
        <v>152</v>
      </c>
      <c r="L1560">
        <v>3845.232</v>
      </c>
      <c r="M1560">
        <v>1559</v>
      </c>
      <c r="N1560">
        <v>59.459000000000003</v>
      </c>
      <c r="O1560">
        <v>3</v>
      </c>
      <c r="P1560" t="e">
        <f>INDEX(sgStats[gl_rank],MATCH(stat_prod_calc_test_venusaur[[#This Row],[iv_str]],sgStats[gl_iv_string],0))</f>
        <v>#N/A</v>
      </c>
      <c r="Q1560" t="e">
        <f>stat_prod_calc_test_venusaur[[#This Row],[sg_gl_rank]]=stat_prod_calc_test_venusaur[[#This Row],[gl_rank]]</f>
        <v>#N/A</v>
      </c>
      <c r="R1560">
        <f>ROUND(stat_prod_calc_test_venusaur[[#This Row],[gl_stat_product]],1)</f>
        <v>1746</v>
      </c>
      <c r="S1560" s="6" t="e">
        <f>INDEX(sgStats[gl_prod],MATCH(stat_prod_calc_test_venusaur[[#This Row],[iv_str]],sgStats[gl_iv_string],0))</f>
        <v>#N/A</v>
      </c>
      <c r="T1560" s="5">
        <f>ROUND(stat_prod_calc_test_venusaur[[#This Row],[gl_percent_rank]],2)</f>
        <v>33.700000000000003</v>
      </c>
      <c r="U1560" s="5" t="e">
        <f>INDEX(sgStats[gl_percent_sp],MATCH(stat_prod_calc_test_venusaur[[#This Row],[iv_str]],sgStats[gl_iv_string],0))</f>
        <v>#N/A</v>
      </c>
      <c r="V1560" s="5" t="e">
        <f>stat_prod_calc_test_venusaur[[#This Row],[my_gl_%sp]]=stat_prod_calc_test_venusaur[[#This Row],[sg_gl_%sp]]</f>
        <v>#N/A</v>
      </c>
      <c r="W1560" s="5">
        <f>ROUND(stat_prod_calc_test_venusaur[[#This Row],[gl_stat_product]]/$F$2*100,2)</f>
        <v>95.59</v>
      </c>
      <c r="X1560" s="5" t="e">
        <f>stat_prod_calc_test_venusaur[[#This Row],[Column1]]=stat_prod_calc_test_venusaur[[#This Row],[sg_gl_%sp]]</f>
        <v>#N/A</v>
      </c>
      <c r="Y1560" s="5">
        <f>stat_prod_calc_test_venusaur[[#This Row],[ul_stat_product]]/$L$66*100</f>
        <v>97.256470706069734</v>
      </c>
      <c r="Z1560" s="5" t="e">
        <f>INDEX(sgStats[gl_rank],MATCH(stat_prod_calc_test_venusaur[[#This Row],[iv_str]],sgStats[ul_iv_string],0))</f>
        <v>#N/A</v>
      </c>
      <c r="AA1560" s="5" t="e">
        <f>stat_prod_calc_test_venusaur[[#This Row],[sg_ul_rank]]=stat_prod_calc_test_venusaur[[#This Row],[ul_rank]]</f>
        <v>#N/A</v>
      </c>
      <c r="AB1560" s="5">
        <f>ROUND(stat_prod_calc_test_venusaur[[#This Row],[ul_stat_product]],1)</f>
        <v>3845.2</v>
      </c>
      <c r="AC1560" s="5" t="e">
        <f>INDEX(sgStats[ul_prod],MATCH(stat_prod_calc_test_venusaur[[#This Row],[iv_str]],sgStats[ul_iv_string],0))</f>
        <v>#N/A</v>
      </c>
    </row>
    <row r="1561" spans="1:29" x14ac:dyDescent="0.25">
      <c r="A1561" s="5" t="s">
        <v>36</v>
      </c>
      <c r="B1561" s="5" t="s">
        <v>279</v>
      </c>
      <c r="C1561">
        <v>21.5</v>
      </c>
      <c r="D1561">
        <v>1496</v>
      </c>
      <c r="E1561">
        <v>118</v>
      </c>
      <c r="F1561">
        <v>1810.701</v>
      </c>
      <c r="G1561">
        <v>243</v>
      </c>
      <c r="H1561">
        <v>94.066000000000003</v>
      </c>
      <c r="I1561">
        <v>41</v>
      </c>
      <c r="J1561">
        <v>2466</v>
      </c>
      <c r="K1561">
        <v>152</v>
      </c>
      <c r="L1561">
        <v>3845.2280000000001</v>
      </c>
      <c r="M1561">
        <v>1560</v>
      </c>
      <c r="N1561">
        <v>59.406999999999996</v>
      </c>
      <c r="O1561">
        <v>3</v>
      </c>
      <c r="P1561">
        <f>INDEX(sgStats[gl_rank],MATCH(stat_prod_calc_test_venusaur[[#This Row],[iv_str]],sgStats[gl_iv_string],0))</f>
        <v>243</v>
      </c>
      <c r="Q1561" t="b">
        <f>stat_prod_calc_test_venusaur[[#This Row],[sg_gl_rank]]=stat_prod_calc_test_venusaur[[#This Row],[gl_rank]]</f>
        <v>1</v>
      </c>
      <c r="R1561">
        <f>ROUND(stat_prod_calc_test_venusaur[[#This Row],[gl_stat_product]],1)</f>
        <v>1810.7</v>
      </c>
      <c r="S1561" s="6">
        <f>INDEX(sgStats[gl_prod],MATCH(stat_prod_calc_test_venusaur[[#This Row],[iv_str]],sgStats[gl_iv_string],0))</f>
        <v>1810.7</v>
      </c>
      <c r="T1561" s="5">
        <f>ROUND(stat_prod_calc_test_venusaur[[#This Row],[gl_percent_rank]],2)</f>
        <v>94.07</v>
      </c>
      <c r="U1561" s="5">
        <f>INDEX(sgStats[gl_percent_sp],MATCH(stat_prod_calc_test_venusaur[[#This Row],[iv_str]],sgStats[gl_iv_string],0))</f>
        <v>97.74</v>
      </c>
      <c r="V1561" s="5" t="b">
        <f>stat_prod_calc_test_venusaur[[#This Row],[my_gl_%sp]]=stat_prod_calc_test_venusaur[[#This Row],[sg_gl_%sp]]</f>
        <v>0</v>
      </c>
      <c r="W1561" s="5">
        <f>ROUND(stat_prod_calc_test_venusaur[[#This Row],[gl_stat_product]]/$F$2*100,2)</f>
        <v>99.13</v>
      </c>
      <c r="X1561" s="5" t="b">
        <f>stat_prod_calc_test_venusaur[[#This Row],[Column1]]=stat_prod_calc_test_venusaur[[#This Row],[sg_gl_%sp]]</f>
        <v>0</v>
      </c>
      <c r="Y1561" s="5">
        <f>stat_prod_calc_test_venusaur[[#This Row],[ul_stat_product]]/$L$66*100</f>
        <v>97.256369535091537</v>
      </c>
      <c r="Z1561" s="5" t="e">
        <f>INDEX(sgStats[gl_rank],MATCH(stat_prod_calc_test_venusaur[[#This Row],[iv_str]],sgStats[ul_iv_string],0))</f>
        <v>#N/A</v>
      </c>
      <c r="AA1561" s="5" t="e">
        <f>stat_prod_calc_test_venusaur[[#This Row],[sg_ul_rank]]=stat_prod_calc_test_venusaur[[#This Row],[ul_rank]]</f>
        <v>#N/A</v>
      </c>
      <c r="AB1561" s="5">
        <f>ROUND(stat_prod_calc_test_venusaur[[#This Row],[ul_stat_product]],1)</f>
        <v>3845.2</v>
      </c>
      <c r="AC1561" s="5" t="e">
        <f>INDEX(sgStats[ul_prod],MATCH(stat_prod_calc_test_venusaur[[#This Row],[iv_str]],sgStats[ul_iv_string],0))</f>
        <v>#N/A</v>
      </c>
    </row>
    <row r="1562" spans="1:29" x14ac:dyDescent="0.25">
      <c r="A1562" s="5" t="s">
        <v>36</v>
      </c>
      <c r="B1562" s="5" t="s">
        <v>2409</v>
      </c>
      <c r="C1562">
        <v>21</v>
      </c>
      <c r="D1562">
        <v>1475</v>
      </c>
      <c r="E1562">
        <v>117</v>
      </c>
      <c r="F1562">
        <v>1753.5920000000001</v>
      </c>
      <c r="G1562">
        <v>2373</v>
      </c>
      <c r="H1562">
        <v>42.076000000000001</v>
      </c>
      <c r="I1562">
        <v>41</v>
      </c>
      <c r="J1562">
        <v>2491</v>
      </c>
      <c r="K1562">
        <v>152</v>
      </c>
      <c r="L1562">
        <v>3845.2280000000001</v>
      </c>
      <c r="M1562">
        <v>1560</v>
      </c>
      <c r="N1562">
        <v>59.406999999999996</v>
      </c>
      <c r="O1562">
        <v>3</v>
      </c>
      <c r="P1562" t="e">
        <f>INDEX(sgStats[gl_rank],MATCH(stat_prod_calc_test_venusaur[[#This Row],[iv_str]],sgStats[gl_iv_string],0))</f>
        <v>#N/A</v>
      </c>
      <c r="Q1562" t="e">
        <f>stat_prod_calc_test_venusaur[[#This Row],[sg_gl_rank]]=stat_prod_calc_test_venusaur[[#This Row],[gl_rank]]</f>
        <v>#N/A</v>
      </c>
      <c r="R1562">
        <f>ROUND(stat_prod_calc_test_venusaur[[#This Row],[gl_stat_product]],1)</f>
        <v>1753.6</v>
      </c>
      <c r="S1562" s="6" t="e">
        <f>INDEX(sgStats[gl_prod],MATCH(stat_prod_calc_test_venusaur[[#This Row],[iv_str]],sgStats[gl_iv_string],0))</f>
        <v>#N/A</v>
      </c>
      <c r="T1562" s="5">
        <f>ROUND(stat_prod_calc_test_venusaur[[#This Row],[gl_percent_rank]],2)</f>
        <v>42.08</v>
      </c>
      <c r="U1562" s="5" t="e">
        <f>INDEX(sgStats[gl_percent_sp],MATCH(stat_prod_calc_test_venusaur[[#This Row],[iv_str]],sgStats[gl_iv_string],0))</f>
        <v>#N/A</v>
      </c>
      <c r="V1562" s="5" t="e">
        <f>stat_prod_calc_test_venusaur[[#This Row],[my_gl_%sp]]=stat_prod_calc_test_venusaur[[#This Row],[sg_gl_%sp]]</f>
        <v>#N/A</v>
      </c>
      <c r="W1562" s="5">
        <f>ROUND(stat_prod_calc_test_venusaur[[#This Row],[gl_stat_product]]/$F$2*100,2)</f>
        <v>96</v>
      </c>
      <c r="X1562" s="5" t="e">
        <f>stat_prod_calc_test_venusaur[[#This Row],[Column1]]=stat_prod_calc_test_venusaur[[#This Row],[sg_gl_%sp]]</f>
        <v>#N/A</v>
      </c>
      <c r="Y1562" s="5">
        <f>stat_prod_calc_test_venusaur[[#This Row],[ul_stat_product]]/$L$66*100</f>
        <v>97.256369535091537</v>
      </c>
      <c r="Z1562" s="5" t="e">
        <f>INDEX(sgStats[gl_rank],MATCH(stat_prod_calc_test_venusaur[[#This Row],[iv_str]],sgStats[ul_iv_string],0))</f>
        <v>#N/A</v>
      </c>
      <c r="AA1562" s="5" t="e">
        <f>stat_prod_calc_test_venusaur[[#This Row],[sg_ul_rank]]=stat_prod_calc_test_venusaur[[#This Row],[ul_rank]]</f>
        <v>#N/A</v>
      </c>
      <c r="AB1562" s="5">
        <f>ROUND(stat_prod_calc_test_venusaur[[#This Row],[ul_stat_product]],1)</f>
        <v>3845.2</v>
      </c>
      <c r="AC1562" s="5" t="e">
        <f>INDEX(sgStats[ul_prod],MATCH(stat_prod_calc_test_venusaur[[#This Row],[iv_str]],sgStats[ul_iv_string],0))</f>
        <v>#N/A</v>
      </c>
    </row>
    <row r="1563" spans="1:29" x14ac:dyDescent="0.25">
      <c r="A1563" s="5" t="s">
        <v>36</v>
      </c>
      <c r="B1563" s="5" t="s">
        <v>3197</v>
      </c>
      <c r="C1563">
        <v>20.5</v>
      </c>
      <c r="D1563">
        <v>1469</v>
      </c>
      <c r="E1563">
        <v>114</v>
      </c>
      <c r="F1563">
        <v>1735.492</v>
      </c>
      <c r="G1563">
        <v>3161</v>
      </c>
      <c r="H1563">
        <v>22.832999999999998</v>
      </c>
      <c r="I1563">
        <v>39.5</v>
      </c>
      <c r="J1563">
        <v>2490</v>
      </c>
      <c r="K1563">
        <v>149</v>
      </c>
      <c r="L1563">
        <v>3845.1970000000001</v>
      </c>
      <c r="M1563">
        <v>1562</v>
      </c>
      <c r="N1563">
        <v>59.381</v>
      </c>
      <c r="O1563">
        <v>3</v>
      </c>
      <c r="P1563" t="e">
        <f>INDEX(sgStats[gl_rank],MATCH(stat_prod_calc_test_venusaur[[#This Row],[iv_str]],sgStats[gl_iv_string],0))</f>
        <v>#N/A</v>
      </c>
      <c r="Q1563" t="e">
        <f>stat_prod_calc_test_venusaur[[#This Row],[sg_gl_rank]]=stat_prod_calc_test_venusaur[[#This Row],[gl_rank]]</f>
        <v>#N/A</v>
      </c>
      <c r="R1563">
        <f>ROUND(stat_prod_calc_test_venusaur[[#This Row],[gl_stat_product]],1)</f>
        <v>1735.5</v>
      </c>
      <c r="S1563" s="6" t="e">
        <f>INDEX(sgStats[gl_prod],MATCH(stat_prod_calc_test_venusaur[[#This Row],[iv_str]],sgStats[gl_iv_string],0))</f>
        <v>#N/A</v>
      </c>
      <c r="T1563" s="5">
        <f>ROUND(stat_prod_calc_test_venusaur[[#This Row],[gl_percent_rank]],2)</f>
        <v>22.83</v>
      </c>
      <c r="U1563" s="5" t="e">
        <f>INDEX(sgStats[gl_percent_sp],MATCH(stat_prod_calc_test_venusaur[[#This Row],[iv_str]],sgStats[gl_iv_string],0))</f>
        <v>#N/A</v>
      </c>
      <c r="V1563" s="5" t="e">
        <f>stat_prod_calc_test_venusaur[[#This Row],[my_gl_%sp]]=stat_prod_calc_test_venusaur[[#This Row],[sg_gl_%sp]]</f>
        <v>#N/A</v>
      </c>
      <c r="W1563" s="5">
        <f>ROUND(stat_prod_calc_test_venusaur[[#This Row],[gl_stat_product]]/$F$2*100,2)</f>
        <v>95.01</v>
      </c>
      <c r="X1563" s="5" t="e">
        <f>stat_prod_calc_test_venusaur[[#This Row],[Column1]]=stat_prod_calc_test_venusaur[[#This Row],[sg_gl_%sp]]</f>
        <v>#N/A</v>
      </c>
      <c r="Y1563" s="5">
        <f>stat_prod_calc_test_venusaur[[#This Row],[ul_stat_product]]/$L$66*100</f>
        <v>97.255585460010536</v>
      </c>
      <c r="Z1563" s="5" t="e">
        <f>INDEX(sgStats[gl_rank],MATCH(stat_prod_calc_test_venusaur[[#This Row],[iv_str]],sgStats[ul_iv_string],0))</f>
        <v>#N/A</v>
      </c>
      <c r="AA1563" s="5" t="e">
        <f>stat_prod_calc_test_venusaur[[#This Row],[sg_ul_rank]]=stat_prod_calc_test_venusaur[[#This Row],[ul_rank]]</f>
        <v>#N/A</v>
      </c>
      <c r="AB1563" s="5">
        <f>ROUND(stat_prod_calc_test_venusaur[[#This Row],[ul_stat_product]],1)</f>
        <v>3845.2</v>
      </c>
      <c r="AC1563" s="5" t="e">
        <f>INDEX(sgStats[ul_prod],MATCH(stat_prod_calc_test_venusaur[[#This Row],[iv_str]],sgStats[ul_iv_string],0))</f>
        <v>#N/A</v>
      </c>
    </row>
    <row r="1564" spans="1:29" x14ac:dyDescent="0.25">
      <c r="A1564" s="5" t="s">
        <v>36</v>
      </c>
      <c r="B1564" s="5" t="s">
        <v>1691</v>
      </c>
      <c r="C1564">
        <v>21</v>
      </c>
      <c r="D1564">
        <v>1490</v>
      </c>
      <c r="E1564">
        <v>118</v>
      </c>
      <c r="F1564">
        <v>1768.049</v>
      </c>
      <c r="G1564">
        <v>1655</v>
      </c>
      <c r="H1564">
        <v>59.585000000000001</v>
      </c>
      <c r="I1564">
        <v>40.5</v>
      </c>
      <c r="J1564">
        <v>2500</v>
      </c>
      <c r="K1564">
        <v>153</v>
      </c>
      <c r="L1564">
        <v>3845.1149999999998</v>
      </c>
      <c r="M1564">
        <v>1563</v>
      </c>
      <c r="N1564">
        <v>59.329000000000001</v>
      </c>
      <c r="O1564">
        <v>3</v>
      </c>
      <c r="P1564" t="e">
        <f>INDEX(sgStats[gl_rank],MATCH(stat_prod_calc_test_venusaur[[#This Row],[iv_str]],sgStats[gl_iv_string],0))</f>
        <v>#N/A</v>
      </c>
      <c r="Q1564" t="e">
        <f>stat_prod_calc_test_venusaur[[#This Row],[sg_gl_rank]]=stat_prod_calc_test_venusaur[[#This Row],[gl_rank]]</f>
        <v>#N/A</v>
      </c>
      <c r="R1564">
        <f>ROUND(stat_prod_calc_test_venusaur[[#This Row],[gl_stat_product]],1)</f>
        <v>1768</v>
      </c>
      <c r="S1564" s="6" t="e">
        <f>INDEX(sgStats[gl_prod],MATCH(stat_prod_calc_test_venusaur[[#This Row],[iv_str]],sgStats[gl_iv_string],0))</f>
        <v>#N/A</v>
      </c>
      <c r="T1564" s="5">
        <f>ROUND(stat_prod_calc_test_venusaur[[#This Row],[gl_percent_rank]],2)</f>
        <v>59.59</v>
      </c>
      <c r="U1564" s="5" t="e">
        <f>INDEX(sgStats[gl_percent_sp],MATCH(stat_prod_calc_test_venusaur[[#This Row],[iv_str]],sgStats[gl_iv_string],0))</f>
        <v>#N/A</v>
      </c>
      <c r="V1564" s="5" t="e">
        <f>stat_prod_calc_test_venusaur[[#This Row],[my_gl_%sp]]=stat_prod_calc_test_venusaur[[#This Row],[sg_gl_%sp]]</f>
        <v>#N/A</v>
      </c>
      <c r="W1564" s="5">
        <f>ROUND(stat_prod_calc_test_venusaur[[#This Row],[gl_stat_product]]/$F$2*100,2)</f>
        <v>96.79</v>
      </c>
      <c r="X1564" s="5" t="e">
        <f>stat_prod_calc_test_venusaur[[#This Row],[Column1]]=stat_prod_calc_test_venusaur[[#This Row],[sg_gl_%sp]]</f>
        <v>#N/A</v>
      </c>
      <c r="Y1564" s="5">
        <f>stat_prod_calc_test_venusaur[[#This Row],[ul_stat_product]]/$L$66*100</f>
        <v>97.253511454957547</v>
      </c>
      <c r="Z1564" s="5" t="e">
        <f>INDEX(sgStats[gl_rank],MATCH(stat_prod_calc_test_venusaur[[#This Row],[iv_str]],sgStats[ul_iv_string],0))</f>
        <v>#N/A</v>
      </c>
      <c r="AA1564" s="5" t="e">
        <f>stat_prod_calc_test_venusaur[[#This Row],[sg_ul_rank]]=stat_prod_calc_test_venusaur[[#This Row],[ul_rank]]</f>
        <v>#N/A</v>
      </c>
      <c r="AB1564" s="5">
        <f>ROUND(stat_prod_calc_test_venusaur[[#This Row],[ul_stat_product]],1)</f>
        <v>3845.1</v>
      </c>
      <c r="AC1564" s="5" t="e">
        <f>INDEX(sgStats[ul_prod],MATCH(stat_prod_calc_test_venusaur[[#This Row],[iv_str]],sgStats[ul_iv_string],0))</f>
        <v>#N/A</v>
      </c>
    </row>
    <row r="1565" spans="1:29" x14ac:dyDescent="0.25">
      <c r="A1565" s="5" t="s">
        <v>36</v>
      </c>
      <c r="B1565" s="5" t="s">
        <v>1692</v>
      </c>
      <c r="C1565">
        <v>21</v>
      </c>
      <c r="D1565">
        <v>1486</v>
      </c>
      <c r="E1565">
        <v>118</v>
      </c>
      <c r="F1565">
        <v>1768.049</v>
      </c>
      <c r="G1565">
        <v>1655</v>
      </c>
      <c r="H1565">
        <v>59.585000000000001</v>
      </c>
      <c r="I1565">
        <v>40.5</v>
      </c>
      <c r="J1565">
        <v>2493</v>
      </c>
      <c r="K1565">
        <v>153</v>
      </c>
      <c r="L1565">
        <v>3845.1149999999998</v>
      </c>
      <c r="M1565">
        <v>1563</v>
      </c>
      <c r="N1565">
        <v>59.329000000000001</v>
      </c>
      <c r="O1565">
        <v>3</v>
      </c>
      <c r="P1565" t="e">
        <f>INDEX(sgStats[gl_rank],MATCH(stat_prod_calc_test_venusaur[[#This Row],[iv_str]],sgStats[gl_iv_string],0))</f>
        <v>#N/A</v>
      </c>
      <c r="Q1565" t="e">
        <f>stat_prod_calc_test_venusaur[[#This Row],[sg_gl_rank]]=stat_prod_calc_test_venusaur[[#This Row],[gl_rank]]</f>
        <v>#N/A</v>
      </c>
      <c r="R1565">
        <f>ROUND(stat_prod_calc_test_venusaur[[#This Row],[gl_stat_product]],1)</f>
        <v>1768</v>
      </c>
      <c r="S1565" s="6" t="e">
        <f>INDEX(sgStats[gl_prod],MATCH(stat_prod_calc_test_venusaur[[#This Row],[iv_str]],sgStats[gl_iv_string],0))</f>
        <v>#N/A</v>
      </c>
      <c r="T1565" s="5">
        <f>ROUND(stat_prod_calc_test_venusaur[[#This Row],[gl_percent_rank]],2)</f>
        <v>59.59</v>
      </c>
      <c r="U1565" s="5" t="e">
        <f>INDEX(sgStats[gl_percent_sp],MATCH(stat_prod_calc_test_venusaur[[#This Row],[iv_str]],sgStats[gl_iv_string],0))</f>
        <v>#N/A</v>
      </c>
      <c r="V1565" s="5" t="e">
        <f>stat_prod_calc_test_venusaur[[#This Row],[my_gl_%sp]]=stat_prod_calc_test_venusaur[[#This Row],[sg_gl_%sp]]</f>
        <v>#N/A</v>
      </c>
      <c r="W1565" s="5">
        <f>ROUND(stat_prod_calc_test_venusaur[[#This Row],[gl_stat_product]]/$F$2*100,2)</f>
        <v>96.79</v>
      </c>
      <c r="X1565" s="5" t="e">
        <f>stat_prod_calc_test_venusaur[[#This Row],[Column1]]=stat_prod_calc_test_venusaur[[#This Row],[sg_gl_%sp]]</f>
        <v>#N/A</v>
      </c>
      <c r="Y1565" s="5">
        <f>stat_prod_calc_test_venusaur[[#This Row],[ul_stat_product]]/$L$66*100</f>
        <v>97.253511454957547</v>
      </c>
      <c r="Z1565" s="5" t="e">
        <f>INDEX(sgStats[gl_rank],MATCH(stat_prod_calc_test_venusaur[[#This Row],[iv_str]],sgStats[ul_iv_string],0))</f>
        <v>#N/A</v>
      </c>
      <c r="AA1565" s="5" t="e">
        <f>stat_prod_calc_test_venusaur[[#This Row],[sg_ul_rank]]=stat_prod_calc_test_venusaur[[#This Row],[ul_rank]]</f>
        <v>#N/A</v>
      </c>
      <c r="AB1565" s="5">
        <f>ROUND(stat_prod_calc_test_venusaur[[#This Row],[ul_stat_product]],1)</f>
        <v>3845.1</v>
      </c>
      <c r="AC1565" s="5" t="e">
        <f>INDEX(sgStats[ul_prod],MATCH(stat_prod_calc_test_venusaur[[#This Row],[iv_str]],sgStats[ul_iv_string],0))</f>
        <v>#N/A</v>
      </c>
    </row>
    <row r="1566" spans="1:29" x14ac:dyDescent="0.25">
      <c r="A1566" s="5" t="s">
        <v>36</v>
      </c>
      <c r="B1566" s="5" t="s">
        <v>3198</v>
      </c>
      <c r="C1566">
        <v>20.5</v>
      </c>
      <c r="D1566">
        <v>1472</v>
      </c>
      <c r="E1566">
        <v>114</v>
      </c>
      <c r="F1566">
        <v>1735.451</v>
      </c>
      <c r="G1566">
        <v>3162</v>
      </c>
      <c r="H1566">
        <v>22.783999999999999</v>
      </c>
      <c r="I1566">
        <v>39.5</v>
      </c>
      <c r="J1566">
        <v>2496</v>
      </c>
      <c r="K1566">
        <v>149</v>
      </c>
      <c r="L1566">
        <v>3845.105</v>
      </c>
      <c r="M1566">
        <v>1565</v>
      </c>
      <c r="N1566">
        <v>59.302999999999997</v>
      </c>
      <c r="O1566">
        <v>3</v>
      </c>
      <c r="P1566" t="e">
        <f>INDEX(sgStats[gl_rank],MATCH(stat_prod_calc_test_venusaur[[#This Row],[iv_str]],sgStats[gl_iv_string],0))</f>
        <v>#N/A</v>
      </c>
      <c r="Q1566" t="e">
        <f>stat_prod_calc_test_venusaur[[#This Row],[sg_gl_rank]]=stat_prod_calc_test_venusaur[[#This Row],[gl_rank]]</f>
        <v>#N/A</v>
      </c>
      <c r="R1566">
        <f>ROUND(stat_prod_calc_test_venusaur[[#This Row],[gl_stat_product]],1)</f>
        <v>1735.5</v>
      </c>
      <c r="S1566" s="6" t="e">
        <f>INDEX(sgStats[gl_prod],MATCH(stat_prod_calc_test_venusaur[[#This Row],[iv_str]],sgStats[gl_iv_string],0))</f>
        <v>#N/A</v>
      </c>
      <c r="T1566" s="5">
        <f>ROUND(stat_prod_calc_test_venusaur[[#This Row],[gl_percent_rank]],2)</f>
        <v>22.78</v>
      </c>
      <c r="U1566" s="5" t="e">
        <f>INDEX(sgStats[gl_percent_sp],MATCH(stat_prod_calc_test_venusaur[[#This Row],[iv_str]],sgStats[gl_iv_string],0))</f>
        <v>#N/A</v>
      </c>
      <c r="V1566" s="5" t="e">
        <f>stat_prod_calc_test_venusaur[[#This Row],[my_gl_%sp]]=stat_prod_calc_test_venusaur[[#This Row],[sg_gl_%sp]]</f>
        <v>#N/A</v>
      </c>
      <c r="W1566" s="5">
        <f>ROUND(stat_prod_calc_test_venusaur[[#This Row],[gl_stat_product]]/$F$2*100,2)</f>
        <v>95.01</v>
      </c>
      <c r="X1566" s="5" t="e">
        <f>stat_prod_calc_test_venusaur[[#This Row],[Column1]]=stat_prod_calc_test_venusaur[[#This Row],[sg_gl_%sp]]</f>
        <v>#N/A</v>
      </c>
      <c r="Y1566" s="5">
        <f>stat_prod_calc_test_venusaur[[#This Row],[ul_stat_product]]/$L$66*100</f>
        <v>97.25325852751206</v>
      </c>
      <c r="Z1566" s="5" t="e">
        <f>INDEX(sgStats[gl_rank],MATCH(stat_prod_calc_test_venusaur[[#This Row],[iv_str]],sgStats[ul_iv_string],0))</f>
        <v>#N/A</v>
      </c>
      <c r="AA1566" s="5" t="e">
        <f>stat_prod_calc_test_venusaur[[#This Row],[sg_ul_rank]]=stat_prod_calc_test_venusaur[[#This Row],[ul_rank]]</f>
        <v>#N/A</v>
      </c>
      <c r="AB1566" s="5">
        <f>ROUND(stat_prod_calc_test_venusaur[[#This Row],[ul_stat_product]],1)</f>
        <v>3845.1</v>
      </c>
      <c r="AC1566" s="5" t="e">
        <f>INDEX(sgStats[ul_prod],MATCH(stat_prod_calc_test_venusaur[[#This Row],[iv_str]],sgStats[ul_iv_string],0))</f>
        <v>#N/A</v>
      </c>
    </row>
    <row r="1567" spans="1:29" x14ac:dyDescent="0.25">
      <c r="A1567" s="5" t="s">
        <v>36</v>
      </c>
      <c r="B1567" s="5" t="s">
        <v>782</v>
      </c>
      <c r="C1567">
        <v>20</v>
      </c>
      <c r="D1567">
        <v>1495</v>
      </c>
      <c r="E1567">
        <v>120</v>
      </c>
      <c r="F1567">
        <v>1790.4870000000001</v>
      </c>
      <c r="G1567">
        <v>744</v>
      </c>
      <c r="H1567">
        <v>81.783000000000001</v>
      </c>
      <c r="I1567">
        <v>36.5</v>
      </c>
      <c r="J1567">
        <v>2486</v>
      </c>
      <c r="K1567">
        <v>155</v>
      </c>
      <c r="L1567">
        <v>3845.1010000000001</v>
      </c>
      <c r="M1567">
        <v>1566</v>
      </c>
      <c r="N1567">
        <v>59.277000000000001</v>
      </c>
      <c r="O1567">
        <v>3</v>
      </c>
      <c r="P1567" t="e">
        <f>INDEX(sgStats[gl_rank],MATCH(stat_prod_calc_test_venusaur[[#This Row],[iv_str]],sgStats[gl_iv_string],0))</f>
        <v>#N/A</v>
      </c>
      <c r="Q1567" t="e">
        <f>stat_prod_calc_test_venusaur[[#This Row],[sg_gl_rank]]=stat_prod_calc_test_venusaur[[#This Row],[gl_rank]]</f>
        <v>#N/A</v>
      </c>
      <c r="R1567">
        <f>ROUND(stat_prod_calc_test_venusaur[[#This Row],[gl_stat_product]],1)</f>
        <v>1790.5</v>
      </c>
      <c r="S1567" s="6" t="e">
        <f>INDEX(sgStats[gl_prod],MATCH(stat_prod_calc_test_venusaur[[#This Row],[iv_str]],sgStats[gl_iv_string],0))</f>
        <v>#N/A</v>
      </c>
      <c r="T1567" s="5">
        <f>ROUND(stat_prod_calc_test_venusaur[[#This Row],[gl_percent_rank]],2)</f>
        <v>81.78</v>
      </c>
      <c r="U1567" s="5" t="e">
        <f>INDEX(sgStats[gl_percent_sp],MATCH(stat_prod_calc_test_venusaur[[#This Row],[iv_str]],sgStats[gl_iv_string],0))</f>
        <v>#N/A</v>
      </c>
      <c r="V1567" s="5" t="e">
        <f>stat_prod_calc_test_venusaur[[#This Row],[my_gl_%sp]]=stat_prod_calc_test_venusaur[[#This Row],[sg_gl_%sp]]</f>
        <v>#N/A</v>
      </c>
      <c r="W1567" s="5">
        <f>ROUND(stat_prod_calc_test_venusaur[[#This Row],[gl_stat_product]]/$F$2*100,2)</f>
        <v>98.02</v>
      </c>
      <c r="X1567" s="5" t="e">
        <f>stat_prod_calc_test_venusaur[[#This Row],[Column1]]=stat_prod_calc_test_venusaur[[#This Row],[sg_gl_%sp]]</f>
        <v>#N/A</v>
      </c>
      <c r="Y1567" s="5">
        <f>stat_prod_calc_test_venusaur[[#This Row],[ul_stat_product]]/$L$66*100</f>
        <v>97.253157356533876</v>
      </c>
      <c r="Z1567" s="5" t="e">
        <f>INDEX(sgStats[gl_rank],MATCH(stat_prod_calc_test_venusaur[[#This Row],[iv_str]],sgStats[ul_iv_string],0))</f>
        <v>#N/A</v>
      </c>
      <c r="AA1567" s="5" t="e">
        <f>stat_prod_calc_test_venusaur[[#This Row],[sg_ul_rank]]=stat_prod_calc_test_venusaur[[#This Row],[ul_rank]]</f>
        <v>#N/A</v>
      </c>
      <c r="AB1567" s="5">
        <f>ROUND(stat_prod_calc_test_venusaur[[#This Row],[ul_stat_product]],1)</f>
        <v>3845.1</v>
      </c>
      <c r="AC1567" s="5" t="e">
        <f>INDEX(sgStats[ul_prod],MATCH(stat_prod_calc_test_venusaur[[#This Row],[iv_str]],sgStats[ul_iv_string],0))</f>
        <v>#N/A</v>
      </c>
    </row>
    <row r="1568" spans="1:29" x14ac:dyDescent="0.25">
      <c r="A1568" s="5" t="s">
        <v>36</v>
      </c>
      <c r="B1568" s="5" t="s">
        <v>597</v>
      </c>
      <c r="C1568">
        <v>21</v>
      </c>
      <c r="D1568">
        <v>1497</v>
      </c>
      <c r="E1568">
        <v>123</v>
      </c>
      <c r="F1568">
        <v>1795.952</v>
      </c>
      <c r="G1568">
        <v>561</v>
      </c>
      <c r="H1568">
        <v>86.325000000000003</v>
      </c>
      <c r="I1568">
        <v>40</v>
      </c>
      <c r="J1568">
        <v>2496</v>
      </c>
      <c r="K1568">
        <v>158</v>
      </c>
      <c r="L1568">
        <v>3845.0729999999999</v>
      </c>
      <c r="M1568">
        <v>1567</v>
      </c>
      <c r="N1568">
        <v>59.198999999999998</v>
      </c>
      <c r="O1568">
        <v>3</v>
      </c>
      <c r="P1568" t="e">
        <f>INDEX(sgStats[gl_rank],MATCH(stat_prod_calc_test_venusaur[[#This Row],[iv_str]],sgStats[gl_iv_string],0))</f>
        <v>#N/A</v>
      </c>
      <c r="Q1568" t="e">
        <f>stat_prod_calc_test_venusaur[[#This Row],[sg_gl_rank]]=stat_prod_calc_test_venusaur[[#This Row],[gl_rank]]</f>
        <v>#N/A</v>
      </c>
      <c r="R1568">
        <f>ROUND(stat_prod_calc_test_venusaur[[#This Row],[gl_stat_product]],1)</f>
        <v>1796</v>
      </c>
      <c r="S1568" s="6" t="e">
        <f>INDEX(sgStats[gl_prod],MATCH(stat_prod_calc_test_venusaur[[#This Row],[iv_str]],sgStats[gl_iv_string],0))</f>
        <v>#N/A</v>
      </c>
      <c r="T1568" s="5">
        <f>ROUND(stat_prod_calc_test_venusaur[[#This Row],[gl_percent_rank]],2)</f>
        <v>86.33</v>
      </c>
      <c r="U1568" s="5" t="e">
        <f>INDEX(sgStats[gl_percent_sp],MATCH(stat_prod_calc_test_venusaur[[#This Row],[iv_str]],sgStats[gl_iv_string],0))</f>
        <v>#N/A</v>
      </c>
      <c r="V1568" s="5" t="e">
        <f>stat_prod_calc_test_venusaur[[#This Row],[my_gl_%sp]]=stat_prod_calc_test_venusaur[[#This Row],[sg_gl_%sp]]</f>
        <v>#N/A</v>
      </c>
      <c r="W1568" s="5">
        <f>ROUND(stat_prod_calc_test_venusaur[[#This Row],[gl_stat_product]]/$F$2*100,2)</f>
        <v>98.32</v>
      </c>
      <c r="X1568" s="5" t="e">
        <f>stat_prod_calc_test_venusaur[[#This Row],[Column1]]=stat_prod_calc_test_venusaur[[#This Row],[sg_gl_%sp]]</f>
        <v>#N/A</v>
      </c>
      <c r="Y1568" s="5">
        <f>stat_prod_calc_test_venusaur[[#This Row],[ul_stat_product]]/$L$66*100</f>
        <v>97.252449159686492</v>
      </c>
      <c r="Z1568" s="5" t="e">
        <f>INDEX(sgStats[gl_rank],MATCH(stat_prod_calc_test_venusaur[[#This Row],[iv_str]],sgStats[ul_iv_string],0))</f>
        <v>#N/A</v>
      </c>
      <c r="AA1568" s="5" t="e">
        <f>stat_prod_calc_test_venusaur[[#This Row],[sg_ul_rank]]=stat_prod_calc_test_venusaur[[#This Row],[ul_rank]]</f>
        <v>#N/A</v>
      </c>
      <c r="AB1568" s="5">
        <f>ROUND(stat_prod_calc_test_venusaur[[#This Row],[ul_stat_product]],1)</f>
        <v>3845.1</v>
      </c>
      <c r="AC1568" s="5" t="e">
        <f>INDEX(sgStats[ul_prod],MATCH(stat_prod_calc_test_venusaur[[#This Row],[iv_str]],sgStats[ul_iv_string],0))</f>
        <v>#N/A</v>
      </c>
    </row>
    <row r="1569" spans="1:29" x14ac:dyDescent="0.25">
      <c r="A1569" s="5" t="s">
        <v>36</v>
      </c>
      <c r="B1569" s="5" t="s">
        <v>1113</v>
      </c>
      <c r="C1569">
        <v>21</v>
      </c>
      <c r="D1569">
        <v>1494</v>
      </c>
      <c r="E1569">
        <v>122</v>
      </c>
      <c r="F1569">
        <v>1781.3510000000001</v>
      </c>
      <c r="G1569">
        <v>1077</v>
      </c>
      <c r="H1569">
        <v>73.724000000000004</v>
      </c>
      <c r="I1569">
        <v>40</v>
      </c>
      <c r="J1569">
        <v>2490</v>
      </c>
      <c r="K1569">
        <v>158</v>
      </c>
      <c r="L1569">
        <v>3845.0729999999999</v>
      </c>
      <c r="M1569">
        <v>1567</v>
      </c>
      <c r="N1569">
        <v>59.198999999999998</v>
      </c>
      <c r="O1569">
        <v>3</v>
      </c>
      <c r="P1569" t="e">
        <f>INDEX(sgStats[gl_rank],MATCH(stat_prod_calc_test_venusaur[[#This Row],[iv_str]],sgStats[gl_iv_string],0))</f>
        <v>#N/A</v>
      </c>
      <c r="Q1569" t="e">
        <f>stat_prod_calc_test_venusaur[[#This Row],[sg_gl_rank]]=stat_prod_calc_test_venusaur[[#This Row],[gl_rank]]</f>
        <v>#N/A</v>
      </c>
      <c r="R1569">
        <f>ROUND(stat_prod_calc_test_venusaur[[#This Row],[gl_stat_product]],1)</f>
        <v>1781.4</v>
      </c>
      <c r="S1569" s="6" t="e">
        <f>INDEX(sgStats[gl_prod],MATCH(stat_prod_calc_test_venusaur[[#This Row],[iv_str]],sgStats[gl_iv_string],0))</f>
        <v>#N/A</v>
      </c>
      <c r="T1569" s="5">
        <f>ROUND(stat_prod_calc_test_venusaur[[#This Row],[gl_percent_rank]],2)</f>
        <v>73.72</v>
      </c>
      <c r="U1569" s="5" t="e">
        <f>INDEX(sgStats[gl_percent_sp],MATCH(stat_prod_calc_test_venusaur[[#This Row],[iv_str]],sgStats[gl_iv_string],0))</f>
        <v>#N/A</v>
      </c>
      <c r="V1569" s="5" t="e">
        <f>stat_prod_calc_test_venusaur[[#This Row],[my_gl_%sp]]=stat_prod_calc_test_venusaur[[#This Row],[sg_gl_%sp]]</f>
        <v>#N/A</v>
      </c>
      <c r="W1569" s="5">
        <f>ROUND(stat_prod_calc_test_venusaur[[#This Row],[gl_stat_product]]/$F$2*100,2)</f>
        <v>97.52</v>
      </c>
      <c r="X1569" s="5" t="e">
        <f>stat_prod_calc_test_venusaur[[#This Row],[Column1]]=stat_prod_calc_test_venusaur[[#This Row],[sg_gl_%sp]]</f>
        <v>#N/A</v>
      </c>
      <c r="Y1569" s="5">
        <f>stat_prod_calc_test_venusaur[[#This Row],[ul_stat_product]]/$L$66*100</f>
        <v>97.252449159686492</v>
      </c>
      <c r="Z1569" s="5" t="e">
        <f>INDEX(sgStats[gl_rank],MATCH(stat_prod_calc_test_venusaur[[#This Row],[iv_str]],sgStats[ul_iv_string],0))</f>
        <v>#N/A</v>
      </c>
      <c r="AA1569" s="5" t="e">
        <f>stat_prod_calc_test_venusaur[[#This Row],[sg_ul_rank]]=stat_prod_calc_test_venusaur[[#This Row],[ul_rank]]</f>
        <v>#N/A</v>
      </c>
      <c r="AB1569" s="5">
        <f>ROUND(stat_prod_calc_test_venusaur[[#This Row],[ul_stat_product]],1)</f>
        <v>3845.1</v>
      </c>
      <c r="AC1569" s="5" t="e">
        <f>INDEX(sgStats[ul_prod],MATCH(stat_prod_calc_test_venusaur[[#This Row],[iv_str]],sgStats[ul_iv_string],0))</f>
        <v>#N/A</v>
      </c>
    </row>
    <row r="1570" spans="1:29" x14ac:dyDescent="0.25">
      <c r="A1570" s="5" t="s">
        <v>36</v>
      </c>
      <c r="B1570" s="5" t="s">
        <v>3434</v>
      </c>
      <c r="C1570">
        <v>20</v>
      </c>
      <c r="D1570">
        <v>1466</v>
      </c>
      <c r="E1570">
        <v>120</v>
      </c>
      <c r="F1570">
        <v>1728.6880000000001</v>
      </c>
      <c r="G1570">
        <v>3398</v>
      </c>
      <c r="H1570">
        <v>17.021000000000001</v>
      </c>
      <c r="I1570">
        <v>38</v>
      </c>
      <c r="J1570">
        <v>2492</v>
      </c>
      <c r="K1570">
        <v>157</v>
      </c>
      <c r="L1570">
        <v>3845.0729999999999</v>
      </c>
      <c r="M1570">
        <v>1567</v>
      </c>
      <c r="N1570">
        <v>59.198999999999998</v>
      </c>
      <c r="O1570">
        <v>3</v>
      </c>
      <c r="P1570" t="e">
        <f>INDEX(sgStats[gl_rank],MATCH(stat_prod_calc_test_venusaur[[#This Row],[iv_str]],sgStats[gl_iv_string],0))</f>
        <v>#N/A</v>
      </c>
      <c r="Q1570" t="e">
        <f>stat_prod_calc_test_venusaur[[#This Row],[sg_gl_rank]]=stat_prod_calc_test_venusaur[[#This Row],[gl_rank]]</f>
        <v>#N/A</v>
      </c>
      <c r="R1570">
        <f>ROUND(stat_prod_calc_test_venusaur[[#This Row],[gl_stat_product]],1)</f>
        <v>1728.7</v>
      </c>
      <c r="S1570" s="6" t="e">
        <f>INDEX(sgStats[gl_prod],MATCH(stat_prod_calc_test_venusaur[[#This Row],[iv_str]],sgStats[gl_iv_string],0))</f>
        <v>#N/A</v>
      </c>
      <c r="T1570" s="5">
        <f>ROUND(stat_prod_calc_test_venusaur[[#This Row],[gl_percent_rank]],2)</f>
        <v>17.02</v>
      </c>
      <c r="U1570" s="5" t="e">
        <f>INDEX(sgStats[gl_percent_sp],MATCH(stat_prod_calc_test_venusaur[[#This Row],[iv_str]],sgStats[gl_iv_string],0))</f>
        <v>#N/A</v>
      </c>
      <c r="V1570" s="5" t="e">
        <f>stat_prod_calc_test_venusaur[[#This Row],[my_gl_%sp]]=stat_prod_calc_test_venusaur[[#This Row],[sg_gl_%sp]]</f>
        <v>#N/A</v>
      </c>
      <c r="W1570" s="5">
        <f>ROUND(stat_prod_calc_test_venusaur[[#This Row],[gl_stat_product]]/$F$2*100,2)</f>
        <v>94.64</v>
      </c>
      <c r="X1570" s="5" t="e">
        <f>stat_prod_calc_test_venusaur[[#This Row],[Column1]]=stat_prod_calc_test_venusaur[[#This Row],[sg_gl_%sp]]</f>
        <v>#N/A</v>
      </c>
      <c r="Y1570" s="5">
        <f>stat_prod_calc_test_venusaur[[#This Row],[ul_stat_product]]/$L$66*100</f>
        <v>97.252449159686492</v>
      </c>
      <c r="Z1570" s="5" t="e">
        <f>INDEX(sgStats[gl_rank],MATCH(stat_prod_calc_test_venusaur[[#This Row],[iv_str]],sgStats[ul_iv_string],0))</f>
        <v>#N/A</v>
      </c>
      <c r="AA1570" s="5" t="e">
        <f>stat_prod_calc_test_venusaur[[#This Row],[sg_ul_rank]]=stat_prod_calc_test_venusaur[[#This Row],[ul_rank]]</f>
        <v>#N/A</v>
      </c>
      <c r="AB1570" s="5">
        <f>ROUND(stat_prod_calc_test_venusaur[[#This Row],[ul_stat_product]],1)</f>
        <v>3845.1</v>
      </c>
      <c r="AC1570" s="5" t="e">
        <f>INDEX(sgStats[ul_prod],MATCH(stat_prod_calc_test_venusaur[[#This Row],[iv_str]],sgStats[ul_iv_string],0))</f>
        <v>#N/A</v>
      </c>
    </row>
    <row r="1571" spans="1:29" x14ac:dyDescent="0.25">
      <c r="A1571" s="5" t="s">
        <v>36</v>
      </c>
      <c r="B1571" s="5" t="s">
        <v>2050</v>
      </c>
      <c r="C1571">
        <v>20.5</v>
      </c>
      <c r="D1571">
        <v>1477</v>
      </c>
      <c r="E1571">
        <v>121</v>
      </c>
      <c r="F1571">
        <v>1760.7909999999999</v>
      </c>
      <c r="G1571">
        <v>2014</v>
      </c>
      <c r="H1571">
        <v>50.841999999999999</v>
      </c>
      <c r="I1571">
        <v>39</v>
      </c>
      <c r="J1571">
        <v>2486</v>
      </c>
      <c r="K1571">
        <v>157</v>
      </c>
      <c r="L1571">
        <v>3845.05</v>
      </c>
      <c r="M1571">
        <v>1570</v>
      </c>
      <c r="N1571">
        <v>59.173000000000002</v>
      </c>
      <c r="O1571">
        <v>3</v>
      </c>
      <c r="P1571" t="e">
        <f>INDEX(sgStats[gl_rank],MATCH(stat_prod_calc_test_venusaur[[#This Row],[iv_str]],sgStats[gl_iv_string],0))</f>
        <v>#N/A</v>
      </c>
      <c r="Q1571" t="e">
        <f>stat_prod_calc_test_venusaur[[#This Row],[sg_gl_rank]]=stat_prod_calc_test_venusaur[[#This Row],[gl_rank]]</f>
        <v>#N/A</v>
      </c>
      <c r="R1571">
        <f>ROUND(stat_prod_calc_test_venusaur[[#This Row],[gl_stat_product]],1)</f>
        <v>1760.8</v>
      </c>
      <c r="S1571" s="6" t="e">
        <f>INDEX(sgStats[gl_prod],MATCH(stat_prod_calc_test_venusaur[[#This Row],[iv_str]],sgStats[gl_iv_string],0))</f>
        <v>#N/A</v>
      </c>
      <c r="T1571" s="5">
        <f>ROUND(stat_prod_calc_test_venusaur[[#This Row],[gl_percent_rank]],2)</f>
        <v>50.84</v>
      </c>
      <c r="U1571" s="5" t="e">
        <f>INDEX(sgStats[gl_percent_sp],MATCH(stat_prod_calc_test_venusaur[[#This Row],[iv_str]],sgStats[gl_iv_string],0))</f>
        <v>#N/A</v>
      </c>
      <c r="V1571" s="5" t="e">
        <f>stat_prod_calc_test_venusaur[[#This Row],[my_gl_%sp]]=stat_prod_calc_test_venusaur[[#This Row],[sg_gl_%sp]]</f>
        <v>#N/A</v>
      </c>
      <c r="W1571" s="5">
        <f>ROUND(stat_prod_calc_test_venusaur[[#This Row],[gl_stat_product]]/$F$2*100,2)</f>
        <v>96.4</v>
      </c>
      <c r="X1571" s="5" t="e">
        <f>stat_prod_calc_test_venusaur[[#This Row],[Column1]]=stat_prod_calc_test_venusaur[[#This Row],[sg_gl_%sp]]</f>
        <v>#N/A</v>
      </c>
      <c r="Y1571" s="5">
        <f>stat_prod_calc_test_venusaur[[#This Row],[ul_stat_product]]/$L$66*100</f>
        <v>97.251867426561887</v>
      </c>
      <c r="Z1571" s="5" t="e">
        <f>INDEX(sgStats[gl_rank],MATCH(stat_prod_calc_test_venusaur[[#This Row],[iv_str]],sgStats[ul_iv_string],0))</f>
        <v>#N/A</v>
      </c>
      <c r="AA1571" s="5" t="e">
        <f>stat_prod_calc_test_venusaur[[#This Row],[sg_ul_rank]]=stat_prod_calc_test_venusaur[[#This Row],[ul_rank]]</f>
        <v>#N/A</v>
      </c>
      <c r="AB1571" s="5">
        <f>ROUND(stat_prod_calc_test_venusaur[[#This Row],[ul_stat_product]],1)</f>
        <v>3845.1</v>
      </c>
      <c r="AC1571" s="5" t="e">
        <f>INDEX(sgStats[ul_prod],MATCH(stat_prod_calc_test_venusaur[[#This Row],[iv_str]],sgStats[ul_iv_string],0))</f>
        <v>#N/A</v>
      </c>
    </row>
    <row r="1572" spans="1:29" x14ac:dyDescent="0.25">
      <c r="A1572" s="5" t="s">
        <v>36</v>
      </c>
      <c r="B1572" s="5" t="s">
        <v>1748</v>
      </c>
      <c r="C1572">
        <v>21</v>
      </c>
      <c r="D1572">
        <v>1490</v>
      </c>
      <c r="E1572">
        <v>121</v>
      </c>
      <c r="F1572">
        <v>1766.749</v>
      </c>
      <c r="G1572">
        <v>1712</v>
      </c>
      <c r="H1572">
        <v>58.192999999999998</v>
      </c>
      <c r="I1572">
        <v>40.5</v>
      </c>
      <c r="J1572">
        <v>2499</v>
      </c>
      <c r="K1572">
        <v>157</v>
      </c>
      <c r="L1572">
        <v>3844.9859999999999</v>
      </c>
      <c r="M1572">
        <v>1571</v>
      </c>
      <c r="N1572">
        <v>59.146999999999998</v>
      </c>
      <c r="O1572">
        <v>3</v>
      </c>
      <c r="P1572" t="e">
        <f>INDEX(sgStats[gl_rank],MATCH(stat_prod_calc_test_venusaur[[#This Row],[iv_str]],sgStats[gl_iv_string],0))</f>
        <v>#N/A</v>
      </c>
      <c r="Q1572" t="e">
        <f>stat_prod_calc_test_venusaur[[#This Row],[sg_gl_rank]]=stat_prod_calc_test_venusaur[[#This Row],[gl_rank]]</f>
        <v>#N/A</v>
      </c>
      <c r="R1572">
        <f>ROUND(stat_prod_calc_test_venusaur[[#This Row],[gl_stat_product]],1)</f>
        <v>1766.7</v>
      </c>
      <c r="S1572" s="6" t="e">
        <f>INDEX(sgStats[gl_prod],MATCH(stat_prod_calc_test_venusaur[[#This Row],[iv_str]],sgStats[gl_iv_string],0))</f>
        <v>#N/A</v>
      </c>
      <c r="T1572" s="5">
        <f>ROUND(stat_prod_calc_test_venusaur[[#This Row],[gl_percent_rank]],2)</f>
        <v>58.19</v>
      </c>
      <c r="U1572" s="5" t="e">
        <f>INDEX(sgStats[gl_percent_sp],MATCH(stat_prod_calc_test_venusaur[[#This Row],[iv_str]],sgStats[gl_iv_string],0))</f>
        <v>#N/A</v>
      </c>
      <c r="V1572" s="5" t="e">
        <f>stat_prod_calc_test_venusaur[[#This Row],[my_gl_%sp]]=stat_prod_calc_test_venusaur[[#This Row],[sg_gl_%sp]]</f>
        <v>#N/A</v>
      </c>
      <c r="W1572" s="5">
        <f>ROUND(stat_prod_calc_test_venusaur[[#This Row],[gl_stat_product]]/$F$2*100,2)</f>
        <v>96.72</v>
      </c>
      <c r="X1572" s="5" t="e">
        <f>stat_prod_calc_test_venusaur[[#This Row],[Column1]]=stat_prod_calc_test_venusaur[[#This Row],[sg_gl_%sp]]</f>
        <v>#N/A</v>
      </c>
      <c r="Y1572" s="5">
        <f>stat_prod_calc_test_venusaur[[#This Row],[ul_stat_product]]/$L$66*100</f>
        <v>97.250248690910766</v>
      </c>
      <c r="Z1572" s="5" t="e">
        <f>INDEX(sgStats[gl_rank],MATCH(stat_prod_calc_test_venusaur[[#This Row],[iv_str]],sgStats[ul_iv_string],0))</f>
        <v>#N/A</v>
      </c>
      <c r="AA1572" s="5" t="e">
        <f>stat_prod_calc_test_venusaur[[#This Row],[sg_ul_rank]]=stat_prod_calc_test_venusaur[[#This Row],[ul_rank]]</f>
        <v>#N/A</v>
      </c>
      <c r="AB1572" s="5">
        <f>ROUND(stat_prod_calc_test_venusaur[[#This Row],[ul_stat_product]],1)</f>
        <v>3845</v>
      </c>
      <c r="AC1572" s="5" t="e">
        <f>INDEX(sgStats[ul_prod],MATCH(stat_prod_calc_test_venusaur[[#This Row],[iv_str]],sgStats[ul_iv_string],0))</f>
        <v>#N/A</v>
      </c>
    </row>
    <row r="1573" spans="1:29" x14ac:dyDescent="0.25">
      <c r="A1573" s="5" t="s">
        <v>36</v>
      </c>
      <c r="B1573" s="5" t="s">
        <v>1055</v>
      </c>
      <c r="C1573">
        <v>21</v>
      </c>
      <c r="D1573">
        <v>1498</v>
      </c>
      <c r="E1573">
        <v>119</v>
      </c>
      <c r="F1573">
        <v>1782.6310000000001</v>
      </c>
      <c r="G1573">
        <v>1019</v>
      </c>
      <c r="H1573">
        <v>75.14</v>
      </c>
      <c r="I1573">
        <v>40</v>
      </c>
      <c r="J1573">
        <v>2496</v>
      </c>
      <c r="K1573">
        <v>154</v>
      </c>
      <c r="L1573">
        <v>3844.9720000000002</v>
      </c>
      <c r="M1573">
        <v>1572</v>
      </c>
      <c r="N1573">
        <v>59.12</v>
      </c>
      <c r="O1573">
        <v>3</v>
      </c>
      <c r="P1573" t="e">
        <f>INDEX(sgStats[gl_rank],MATCH(stat_prod_calc_test_venusaur[[#This Row],[iv_str]],sgStats[gl_iv_string],0))</f>
        <v>#N/A</v>
      </c>
      <c r="Q1573" t="e">
        <f>stat_prod_calc_test_venusaur[[#This Row],[sg_gl_rank]]=stat_prod_calc_test_venusaur[[#This Row],[gl_rank]]</f>
        <v>#N/A</v>
      </c>
      <c r="R1573">
        <f>ROUND(stat_prod_calc_test_venusaur[[#This Row],[gl_stat_product]],1)</f>
        <v>1782.6</v>
      </c>
      <c r="S1573" s="6" t="e">
        <f>INDEX(sgStats[gl_prod],MATCH(stat_prod_calc_test_venusaur[[#This Row],[iv_str]],sgStats[gl_iv_string],0))</f>
        <v>#N/A</v>
      </c>
      <c r="T1573" s="5">
        <f>ROUND(stat_prod_calc_test_venusaur[[#This Row],[gl_percent_rank]],2)</f>
        <v>75.14</v>
      </c>
      <c r="U1573" s="5" t="e">
        <f>INDEX(sgStats[gl_percent_sp],MATCH(stat_prod_calc_test_venusaur[[#This Row],[iv_str]],sgStats[gl_iv_string],0))</f>
        <v>#N/A</v>
      </c>
      <c r="V1573" s="5" t="e">
        <f>stat_prod_calc_test_venusaur[[#This Row],[my_gl_%sp]]=stat_prod_calc_test_venusaur[[#This Row],[sg_gl_%sp]]</f>
        <v>#N/A</v>
      </c>
      <c r="W1573" s="5">
        <f>ROUND(stat_prod_calc_test_venusaur[[#This Row],[gl_stat_product]]/$F$2*100,2)</f>
        <v>97.59</v>
      </c>
      <c r="X1573" s="5" t="e">
        <f>stat_prod_calc_test_venusaur[[#This Row],[Column1]]=stat_prod_calc_test_venusaur[[#This Row],[sg_gl_%sp]]</f>
        <v>#N/A</v>
      </c>
      <c r="Y1573" s="5">
        <f>stat_prod_calc_test_venusaur[[#This Row],[ul_stat_product]]/$L$66*100</f>
        <v>97.249894592487095</v>
      </c>
      <c r="Z1573" s="5" t="e">
        <f>INDEX(sgStats[gl_rank],MATCH(stat_prod_calc_test_venusaur[[#This Row],[iv_str]],sgStats[ul_iv_string],0))</f>
        <v>#N/A</v>
      </c>
      <c r="AA1573" s="5" t="e">
        <f>stat_prod_calc_test_venusaur[[#This Row],[sg_ul_rank]]=stat_prod_calc_test_venusaur[[#This Row],[ul_rank]]</f>
        <v>#N/A</v>
      </c>
      <c r="AB1573" s="5">
        <f>ROUND(stat_prod_calc_test_venusaur[[#This Row],[ul_stat_product]],1)</f>
        <v>3845</v>
      </c>
      <c r="AC1573" s="5" t="e">
        <f>INDEX(sgStats[ul_prod],MATCH(stat_prod_calc_test_venusaur[[#This Row],[iv_str]],sgStats[ul_iv_string],0))</f>
        <v>#N/A</v>
      </c>
    </row>
    <row r="1574" spans="1:29" x14ac:dyDescent="0.25">
      <c r="A1574" s="5" t="s">
        <v>36</v>
      </c>
      <c r="B1574" s="5" t="s">
        <v>1157</v>
      </c>
      <c r="C1574">
        <v>20.5</v>
      </c>
      <c r="D1574">
        <v>1488</v>
      </c>
      <c r="E1574">
        <v>123</v>
      </c>
      <c r="F1574">
        <v>1780.221</v>
      </c>
      <c r="G1574">
        <v>1120</v>
      </c>
      <c r="H1574">
        <v>72.650000000000006</v>
      </c>
      <c r="I1574">
        <v>38.5</v>
      </c>
      <c r="J1574">
        <v>2486</v>
      </c>
      <c r="K1574">
        <v>159</v>
      </c>
      <c r="L1574">
        <v>3844.931</v>
      </c>
      <c r="M1574">
        <v>1573</v>
      </c>
      <c r="N1574">
        <v>59.094000000000001</v>
      </c>
      <c r="O1574">
        <v>3</v>
      </c>
      <c r="P1574" t="e">
        <f>INDEX(sgStats[gl_rank],MATCH(stat_prod_calc_test_venusaur[[#This Row],[iv_str]],sgStats[gl_iv_string],0))</f>
        <v>#N/A</v>
      </c>
      <c r="Q1574" t="e">
        <f>stat_prod_calc_test_venusaur[[#This Row],[sg_gl_rank]]=stat_prod_calc_test_venusaur[[#This Row],[gl_rank]]</f>
        <v>#N/A</v>
      </c>
      <c r="R1574">
        <f>ROUND(stat_prod_calc_test_venusaur[[#This Row],[gl_stat_product]],1)</f>
        <v>1780.2</v>
      </c>
      <c r="S1574" s="6" t="e">
        <f>INDEX(sgStats[gl_prod],MATCH(stat_prod_calc_test_venusaur[[#This Row],[iv_str]],sgStats[gl_iv_string],0))</f>
        <v>#N/A</v>
      </c>
      <c r="T1574" s="5">
        <f>ROUND(stat_prod_calc_test_venusaur[[#This Row],[gl_percent_rank]],2)</f>
        <v>72.650000000000006</v>
      </c>
      <c r="U1574" s="5" t="e">
        <f>INDEX(sgStats[gl_percent_sp],MATCH(stat_prod_calc_test_venusaur[[#This Row],[iv_str]],sgStats[gl_iv_string],0))</f>
        <v>#N/A</v>
      </c>
      <c r="V1574" s="5" t="e">
        <f>stat_prod_calc_test_venusaur[[#This Row],[my_gl_%sp]]=stat_prod_calc_test_venusaur[[#This Row],[sg_gl_%sp]]</f>
        <v>#N/A</v>
      </c>
      <c r="W1574" s="5">
        <f>ROUND(stat_prod_calc_test_venusaur[[#This Row],[gl_stat_product]]/$F$2*100,2)</f>
        <v>97.46</v>
      </c>
      <c r="X1574" s="5" t="e">
        <f>stat_prod_calc_test_venusaur[[#This Row],[Column1]]=stat_prod_calc_test_venusaur[[#This Row],[sg_gl_%sp]]</f>
        <v>#N/A</v>
      </c>
      <c r="Y1574" s="5">
        <f>stat_prod_calc_test_venusaur[[#This Row],[ul_stat_product]]/$L$66*100</f>
        <v>97.248857589960608</v>
      </c>
      <c r="Z1574" s="5" t="e">
        <f>INDEX(sgStats[gl_rank],MATCH(stat_prod_calc_test_venusaur[[#This Row],[iv_str]],sgStats[ul_iv_string],0))</f>
        <v>#N/A</v>
      </c>
      <c r="AA1574" s="5" t="e">
        <f>stat_prod_calc_test_venusaur[[#This Row],[sg_ul_rank]]=stat_prod_calc_test_venusaur[[#This Row],[ul_rank]]</f>
        <v>#N/A</v>
      </c>
      <c r="AB1574" s="5">
        <f>ROUND(stat_prod_calc_test_venusaur[[#This Row],[ul_stat_product]],1)</f>
        <v>3844.9</v>
      </c>
      <c r="AC1574" s="5" t="e">
        <f>INDEX(sgStats[ul_prod],MATCH(stat_prod_calc_test_venusaur[[#This Row],[iv_str]],sgStats[ul_iv_string],0))</f>
        <v>#N/A</v>
      </c>
    </row>
    <row r="1575" spans="1:29" x14ac:dyDescent="0.25">
      <c r="A1575" s="5" t="s">
        <v>36</v>
      </c>
      <c r="B1575" s="5" t="s">
        <v>3673</v>
      </c>
      <c r="C1575">
        <v>19.5</v>
      </c>
      <c r="D1575">
        <v>1465</v>
      </c>
      <c r="E1575">
        <v>116</v>
      </c>
      <c r="F1575">
        <v>1720.7280000000001</v>
      </c>
      <c r="G1575">
        <v>3637</v>
      </c>
      <c r="H1575">
        <v>11.209</v>
      </c>
      <c r="I1575">
        <v>36.5</v>
      </c>
      <c r="J1575">
        <v>2498</v>
      </c>
      <c r="K1575">
        <v>152</v>
      </c>
      <c r="L1575">
        <v>3844.817</v>
      </c>
      <c r="M1575">
        <v>1574</v>
      </c>
      <c r="N1575">
        <v>59.067999999999998</v>
      </c>
      <c r="O1575">
        <v>3</v>
      </c>
      <c r="P1575" t="e">
        <f>INDEX(sgStats[gl_rank],MATCH(stat_prod_calc_test_venusaur[[#This Row],[iv_str]],sgStats[gl_iv_string],0))</f>
        <v>#N/A</v>
      </c>
      <c r="Q1575" t="e">
        <f>stat_prod_calc_test_venusaur[[#This Row],[sg_gl_rank]]=stat_prod_calc_test_venusaur[[#This Row],[gl_rank]]</f>
        <v>#N/A</v>
      </c>
      <c r="R1575">
        <f>ROUND(stat_prod_calc_test_venusaur[[#This Row],[gl_stat_product]],1)</f>
        <v>1720.7</v>
      </c>
      <c r="S1575" s="6" t="e">
        <f>INDEX(sgStats[gl_prod],MATCH(stat_prod_calc_test_venusaur[[#This Row],[iv_str]],sgStats[gl_iv_string],0))</f>
        <v>#N/A</v>
      </c>
      <c r="T1575" s="5">
        <f>ROUND(stat_prod_calc_test_venusaur[[#This Row],[gl_percent_rank]],2)</f>
        <v>11.21</v>
      </c>
      <c r="U1575" s="5" t="e">
        <f>INDEX(sgStats[gl_percent_sp],MATCH(stat_prod_calc_test_venusaur[[#This Row],[iv_str]],sgStats[gl_iv_string],0))</f>
        <v>#N/A</v>
      </c>
      <c r="V1575" s="5" t="e">
        <f>stat_prod_calc_test_venusaur[[#This Row],[my_gl_%sp]]=stat_prod_calc_test_venusaur[[#This Row],[sg_gl_%sp]]</f>
        <v>#N/A</v>
      </c>
      <c r="W1575" s="5">
        <f>ROUND(stat_prod_calc_test_venusaur[[#This Row],[gl_stat_product]]/$F$2*100,2)</f>
        <v>94.2</v>
      </c>
      <c r="X1575" s="5" t="e">
        <f>stat_prod_calc_test_venusaur[[#This Row],[Column1]]=stat_prod_calc_test_venusaur[[#This Row],[sg_gl_%sp]]</f>
        <v>#N/A</v>
      </c>
      <c r="Y1575" s="5">
        <f>stat_prod_calc_test_venusaur[[#This Row],[ul_stat_product]]/$L$66*100</f>
        <v>97.245974217082065</v>
      </c>
      <c r="Z1575" s="5" t="e">
        <f>INDEX(sgStats[gl_rank],MATCH(stat_prod_calc_test_venusaur[[#This Row],[iv_str]],sgStats[ul_iv_string],0))</f>
        <v>#N/A</v>
      </c>
      <c r="AA1575" s="5" t="e">
        <f>stat_prod_calc_test_venusaur[[#This Row],[sg_ul_rank]]=stat_prod_calc_test_venusaur[[#This Row],[ul_rank]]</f>
        <v>#N/A</v>
      </c>
      <c r="AB1575" s="5">
        <f>ROUND(stat_prod_calc_test_venusaur[[#This Row],[ul_stat_product]],1)</f>
        <v>3844.8</v>
      </c>
      <c r="AC1575" s="5" t="e">
        <f>INDEX(sgStats[ul_prod],MATCH(stat_prod_calc_test_venusaur[[#This Row],[iv_str]],sgStats[ul_iv_string],0))</f>
        <v>#N/A</v>
      </c>
    </row>
    <row r="1576" spans="1:29" x14ac:dyDescent="0.25">
      <c r="A1576" s="5" t="s">
        <v>36</v>
      </c>
      <c r="B1576" s="5" t="s">
        <v>1647</v>
      </c>
      <c r="C1576">
        <v>20</v>
      </c>
      <c r="D1576">
        <v>1491</v>
      </c>
      <c r="E1576">
        <v>121</v>
      </c>
      <c r="F1576">
        <v>1768.961</v>
      </c>
      <c r="G1576">
        <v>1611</v>
      </c>
      <c r="H1576">
        <v>60.658999999999999</v>
      </c>
      <c r="I1576">
        <v>37</v>
      </c>
      <c r="J1576">
        <v>2498</v>
      </c>
      <c r="K1576">
        <v>157</v>
      </c>
      <c r="L1576">
        <v>3844.7719999999999</v>
      </c>
      <c r="M1576">
        <v>1575</v>
      </c>
      <c r="N1576">
        <v>59.042000000000002</v>
      </c>
      <c r="O1576">
        <v>3</v>
      </c>
      <c r="P1576" t="e">
        <f>INDEX(sgStats[gl_rank],MATCH(stat_prod_calc_test_venusaur[[#This Row],[iv_str]],sgStats[gl_iv_string],0))</f>
        <v>#N/A</v>
      </c>
      <c r="Q1576" t="e">
        <f>stat_prod_calc_test_venusaur[[#This Row],[sg_gl_rank]]=stat_prod_calc_test_venusaur[[#This Row],[gl_rank]]</f>
        <v>#N/A</v>
      </c>
      <c r="R1576">
        <f>ROUND(stat_prod_calc_test_venusaur[[#This Row],[gl_stat_product]],1)</f>
        <v>1769</v>
      </c>
      <c r="S1576" s="6" t="e">
        <f>INDEX(sgStats[gl_prod],MATCH(stat_prod_calc_test_venusaur[[#This Row],[iv_str]],sgStats[gl_iv_string],0))</f>
        <v>#N/A</v>
      </c>
      <c r="T1576" s="5">
        <f>ROUND(stat_prod_calc_test_venusaur[[#This Row],[gl_percent_rank]],2)</f>
        <v>60.66</v>
      </c>
      <c r="U1576" s="5" t="e">
        <f>INDEX(sgStats[gl_percent_sp],MATCH(stat_prod_calc_test_venusaur[[#This Row],[iv_str]],sgStats[gl_iv_string],0))</f>
        <v>#N/A</v>
      </c>
      <c r="V1576" s="5" t="e">
        <f>stat_prod_calc_test_venusaur[[#This Row],[my_gl_%sp]]=stat_prod_calc_test_venusaur[[#This Row],[sg_gl_%sp]]</f>
        <v>#N/A</v>
      </c>
      <c r="W1576" s="5">
        <f>ROUND(stat_prod_calc_test_venusaur[[#This Row],[gl_stat_product]]/$F$2*100,2)</f>
        <v>96.84</v>
      </c>
      <c r="X1576" s="5" t="e">
        <f>stat_prod_calc_test_venusaur[[#This Row],[Column1]]=stat_prod_calc_test_venusaur[[#This Row],[sg_gl_%sp]]</f>
        <v>#N/A</v>
      </c>
      <c r="Y1576" s="5">
        <f>stat_prod_calc_test_venusaur[[#This Row],[ul_stat_product]]/$L$66*100</f>
        <v>97.244836043577379</v>
      </c>
      <c r="Z1576" s="5" t="e">
        <f>INDEX(sgStats[gl_rank],MATCH(stat_prod_calc_test_venusaur[[#This Row],[iv_str]],sgStats[ul_iv_string],0))</f>
        <v>#N/A</v>
      </c>
      <c r="AA1576" s="5" t="e">
        <f>stat_prod_calc_test_venusaur[[#This Row],[sg_ul_rank]]=stat_prod_calc_test_venusaur[[#This Row],[ul_rank]]</f>
        <v>#N/A</v>
      </c>
      <c r="AB1576" s="5">
        <f>ROUND(stat_prod_calc_test_venusaur[[#This Row],[ul_stat_product]],1)</f>
        <v>3844.8</v>
      </c>
      <c r="AC1576" s="5" t="e">
        <f>INDEX(sgStats[ul_prod],MATCH(stat_prod_calc_test_venusaur[[#This Row],[iv_str]],sgStats[ul_iv_string],0))</f>
        <v>#N/A</v>
      </c>
    </row>
    <row r="1577" spans="1:29" x14ac:dyDescent="0.25">
      <c r="A1577" s="5" t="s">
        <v>36</v>
      </c>
      <c r="B1577" s="5" t="s">
        <v>2414</v>
      </c>
      <c r="C1577">
        <v>21</v>
      </c>
      <c r="D1577">
        <v>1479</v>
      </c>
      <c r="E1577">
        <v>117</v>
      </c>
      <c r="F1577">
        <v>1753.373</v>
      </c>
      <c r="G1577">
        <v>2378</v>
      </c>
      <c r="H1577">
        <v>41.954000000000001</v>
      </c>
      <c r="I1577">
        <v>41</v>
      </c>
      <c r="J1577">
        <v>2497</v>
      </c>
      <c r="K1577">
        <v>152</v>
      </c>
      <c r="L1577">
        <v>3844.748</v>
      </c>
      <c r="M1577">
        <v>1576</v>
      </c>
      <c r="N1577">
        <v>59.015999999999998</v>
      </c>
      <c r="O1577">
        <v>3</v>
      </c>
      <c r="P1577" t="e">
        <f>INDEX(sgStats[gl_rank],MATCH(stat_prod_calc_test_venusaur[[#This Row],[iv_str]],sgStats[gl_iv_string],0))</f>
        <v>#N/A</v>
      </c>
      <c r="Q1577" t="e">
        <f>stat_prod_calc_test_venusaur[[#This Row],[sg_gl_rank]]=stat_prod_calc_test_venusaur[[#This Row],[gl_rank]]</f>
        <v>#N/A</v>
      </c>
      <c r="R1577">
        <f>ROUND(stat_prod_calc_test_venusaur[[#This Row],[gl_stat_product]],1)</f>
        <v>1753.4</v>
      </c>
      <c r="S1577" s="6" t="e">
        <f>INDEX(sgStats[gl_prod],MATCH(stat_prod_calc_test_venusaur[[#This Row],[iv_str]],sgStats[gl_iv_string],0))</f>
        <v>#N/A</v>
      </c>
      <c r="T1577" s="5">
        <f>ROUND(stat_prod_calc_test_venusaur[[#This Row],[gl_percent_rank]],2)</f>
        <v>41.95</v>
      </c>
      <c r="U1577" s="5" t="e">
        <f>INDEX(sgStats[gl_percent_sp],MATCH(stat_prod_calc_test_venusaur[[#This Row],[iv_str]],sgStats[gl_iv_string],0))</f>
        <v>#N/A</v>
      </c>
      <c r="V1577" s="5" t="e">
        <f>stat_prod_calc_test_venusaur[[#This Row],[my_gl_%sp]]=stat_prod_calc_test_venusaur[[#This Row],[sg_gl_%sp]]</f>
        <v>#N/A</v>
      </c>
      <c r="W1577" s="5">
        <f>ROUND(stat_prod_calc_test_venusaur[[#This Row],[gl_stat_product]]/$F$2*100,2)</f>
        <v>95.99</v>
      </c>
      <c r="X1577" s="5" t="e">
        <f>stat_prod_calc_test_venusaur[[#This Row],[Column1]]=stat_prod_calc_test_venusaur[[#This Row],[sg_gl_%sp]]</f>
        <v>#N/A</v>
      </c>
      <c r="Y1577" s="5">
        <f>stat_prod_calc_test_venusaur[[#This Row],[ul_stat_product]]/$L$66*100</f>
        <v>97.244229017708207</v>
      </c>
      <c r="Z1577" s="5" t="e">
        <f>INDEX(sgStats[gl_rank],MATCH(stat_prod_calc_test_venusaur[[#This Row],[iv_str]],sgStats[ul_iv_string],0))</f>
        <v>#N/A</v>
      </c>
      <c r="AA1577" s="5" t="e">
        <f>stat_prod_calc_test_venusaur[[#This Row],[sg_ul_rank]]=stat_prod_calc_test_venusaur[[#This Row],[ul_rank]]</f>
        <v>#N/A</v>
      </c>
      <c r="AB1577" s="5">
        <f>ROUND(stat_prod_calc_test_venusaur[[#This Row],[ul_stat_product]],1)</f>
        <v>3844.7</v>
      </c>
      <c r="AC1577" s="5" t="e">
        <f>INDEX(sgStats[ul_prod],MATCH(stat_prod_calc_test_venusaur[[#This Row],[iv_str]],sgStats[ul_iv_string],0))</f>
        <v>#N/A</v>
      </c>
    </row>
    <row r="1578" spans="1:29" x14ac:dyDescent="0.25">
      <c r="A1578" s="5" t="s">
        <v>36</v>
      </c>
      <c r="B1578" s="5" t="s">
        <v>1910</v>
      </c>
      <c r="C1578">
        <v>20</v>
      </c>
      <c r="D1578">
        <v>1480</v>
      </c>
      <c r="E1578">
        <v>120</v>
      </c>
      <c r="F1578">
        <v>1763.7629999999999</v>
      </c>
      <c r="G1578">
        <v>1873</v>
      </c>
      <c r="H1578">
        <v>54.261000000000003</v>
      </c>
      <c r="I1578">
        <v>37.5</v>
      </c>
      <c r="J1578">
        <v>2499</v>
      </c>
      <c r="K1578">
        <v>155</v>
      </c>
      <c r="L1578">
        <v>3844.6460000000002</v>
      </c>
      <c r="M1578">
        <v>1577</v>
      </c>
      <c r="N1578">
        <v>58.963999999999999</v>
      </c>
      <c r="O1578">
        <v>3</v>
      </c>
      <c r="P1578" t="e">
        <f>INDEX(sgStats[gl_rank],MATCH(stat_prod_calc_test_venusaur[[#This Row],[iv_str]],sgStats[gl_iv_string],0))</f>
        <v>#N/A</v>
      </c>
      <c r="Q1578" t="e">
        <f>stat_prod_calc_test_venusaur[[#This Row],[sg_gl_rank]]=stat_prod_calc_test_venusaur[[#This Row],[gl_rank]]</f>
        <v>#N/A</v>
      </c>
      <c r="R1578">
        <f>ROUND(stat_prod_calc_test_venusaur[[#This Row],[gl_stat_product]],1)</f>
        <v>1763.8</v>
      </c>
      <c r="S1578" s="6" t="e">
        <f>INDEX(sgStats[gl_prod],MATCH(stat_prod_calc_test_venusaur[[#This Row],[iv_str]],sgStats[gl_iv_string],0))</f>
        <v>#N/A</v>
      </c>
      <c r="T1578" s="5">
        <f>ROUND(stat_prod_calc_test_venusaur[[#This Row],[gl_percent_rank]],2)</f>
        <v>54.26</v>
      </c>
      <c r="U1578" s="5" t="e">
        <f>INDEX(sgStats[gl_percent_sp],MATCH(stat_prod_calc_test_venusaur[[#This Row],[iv_str]],sgStats[gl_iv_string],0))</f>
        <v>#N/A</v>
      </c>
      <c r="V1578" s="5" t="e">
        <f>stat_prod_calc_test_venusaur[[#This Row],[my_gl_%sp]]=stat_prod_calc_test_venusaur[[#This Row],[sg_gl_%sp]]</f>
        <v>#N/A</v>
      </c>
      <c r="W1578" s="5">
        <f>ROUND(stat_prod_calc_test_venusaur[[#This Row],[gl_stat_product]]/$F$2*100,2)</f>
        <v>96.56</v>
      </c>
      <c r="X1578" s="5" t="e">
        <f>stat_prod_calc_test_venusaur[[#This Row],[Column1]]=stat_prod_calc_test_venusaur[[#This Row],[sg_gl_%sp]]</f>
        <v>#N/A</v>
      </c>
      <c r="Y1578" s="5">
        <f>stat_prod_calc_test_venusaur[[#This Row],[ul_stat_product]]/$L$66*100</f>
        <v>97.241649157764257</v>
      </c>
      <c r="Z1578" s="5" t="e">
        <f>INDEX(sgStats[gl_rank],MATCH(stat_prod_calc_test_venusaur[[#This Row],[iv_str]],sgStats[ul_iv_string],0))</f>
        <v>#N/A</v>
      </c>
      <c r="AA1578" s="5" t="e">
        <f>stat_prod_calc_test_venusaur[[#This Row],[sg_ul_rank]]=stat_prod_calc_test_venusaur[[#This Row],[ul_rank]]</f>
        <v>#N/A</v>
      </c>
      <c r="AB1578" s="5">
        <f>ROUND(stat_prod_calc_test_venusaur[[#This Row],[ul_stat_product]],1)</f>
        <v>3844.6</v>
      </c>
      <c r="AC1578" s="5" t="e">
        <f>INDEX(sgStats[ul_prod],MATCH(stat_prod_calc_test_venusaur[[#This Row],[iv_str]],sgStats[ul_iv_string],0))</f>
        <v>#N/A</v>
      </c>
    </row>
    <row r="1579" spans="1:29" x14ac:dyDescent="0.25">
      <c r="A1579" s="5" t="s">
        <v>36</v>
      </c>
      <c r="B1579" s="5" t="s">
        <v>2601</v>
      </c>
      <c r="C1579">
        <v>20</v>
      </c>
      <c r="D1579">
        <v>1477</v>
      </c>
      <c r="E1579">
        <v>119</v>
      </c>
      <c r="F1579">
        <v>1749.0650000000001</v>
      </c>
      <c r="G1579">
        <v>2565</v>
      </c>
      <c r="H1579">
        <v>37.387</v>
      </c>
      <c r="I1579">
        <v>37.5</v>
      </c>
      <c r="J1579">
        <v>2492</v>
      </c>
      <c r="K1579">
        <v>155</v>
      </c>
      <c r="L1579">
        <v>3844.6460000000002</v>
      </c>
      <c r="M1579">
        <v>1577</v>
      </c>
      <c r="N1579">
        <v>58.963999999999999</v>
      </c>
      <c r="O1579">
        <v>3</v>
      </c>
      <c r="P1579" t="e">
        <f>INDEX(sgStats[gl_rank],MATCH(stat_prod_calc_test_venusaur[[#This Row],[iv_str]],sgStats[gl_iv_string],0))</f>
        <v>#N/A</v>
      </c>
      <c r="Q1579" t="e">
        <f>stat_prod_calc_test_venusaur[[#This Row],[sg_gl_rank]]=stat_prod_calc_test_venusaur[[#This Row],[gl_rank]]</f>
        <v>#N/A</v>
      </c>
      <c r="R1579">
        <f>ROUND(stat_prod_calc_test_venusaur[[#This Row],[gl_stat_product]],1)</f>
        <v>1749.1</v>
      </c>
      <c r="S1579" s="6" t="e">
        <f>INDEX(sgStats[gl_prod],MATCH(stat_prod_calc_test_venusaur[[#This Row],[iv_str]],sgStats[gl_iv_string],0))</f>
        <v>#N/A</v>
      </c>
      <c r="T1579" s="5">
        <f>ROUND(stat_prod_calc_test_venusaur[[#This Row],[gl_percent_rank]],2)</f>
        <v>37.39</v>
      </c>
      <c r="U1579" s="5" t="e">
        <f>INDEX(sgStats[gl_percent_sp],MATCH(stat_prod_calc_test_venusaur[[#This Row],[iv_str]],sgStats[gl_iv_string],0))</f>
        <v>#N/A</v>
      </c>
      <c r="V1579" s="5" t="e">
        <f>stat_prod_calc_test_venusaur[[#This Row],[my_gl_%sp]]=stat_prod_calc_test_venusaur[[#This Row],[sg_gl_%sp]]</f>
        <v>#N/A</v>
      </c>
      <c r="W1579" s="5">
        <f>ROUND(stat_prod_calc_test_venusaur[[#This Row],[gl_stat_product]]/$F$2*100,2)</f>
        <v>95.75</v>
      </c>
      <c r="X1579" s="5" t="e">
        <f>stat_prod_calc_test_venusaur[[#This Row],[Column1]]=stat_prod_calc_test_venusaur[[#This Row],[sg_gl_%sp]]</f>
        <v>#N/A</v>
      </c>
      <c r="Y1579" s="5">
        <f>stat_prod_calc_test_venusaur[[#This Row],[ul_stat_product]]/$L$66*100</f>
        <v>97.241649157764257</v>
      </c>
      <c r="Z1579" s="5" t="e">
        <f>INDEX(sgStats[gl_rank],MATCH(stat_prod_calc_test_venusaur[[#This Row],[iv_str]],sgStats[ul_iv_string],0))</f>
        <v>#N/A</v>
      </c>
      <c r="AA1579" s="5" t="e">
        <f>stat_prod_calc_test_venusaur[[#This Row],[sg_ul_rank]]=stat_prod_calc_test_venusaur[[#This Row],[ul_rank]]</f>
        <v>#N/A</v>
      </c>
      <c r="AB1579" s="5">
        <f>ROUND(stat_prod_calc_test_venusaur[[#This Row],[ul_stat_product]],1)</f>
        <v>3844.6</v>
      </c>
      <c r="AC1579" s="5" t="e">
        <f>INDEX(sgStats[ul_prod],MATCH(stat_prod_calc_test_venusaur[[#This Row],[iv_str]],sgStats[ul_iv_string],0))</f>
        <v>#N/A</v>
      </c>
    </row>
    <row r="1580" spans="1:29" x14ac:dyDescent="0.25">
      <c r="A1580" s="5" t="s">
        <v>36</v>
      </c>
      <c r="B1580" s="5" t="s">
        <v>1064</v>
      </c>
      <c r="C1580">
        <v>19.5</v>
      </c>
      <c r="D1580">
        <v>1494</v>
      </c>
      <c r="E1580">
        <v>119</v>
      </c>
      <c r="F1580">
        <v>1782.373</v>
      </c>
      <c r="G1580">
        <v>1028</v>
      </c>
      <c r="H1580">
        <v>74.896000000000001</v>
      </c>
      <c r="I1580">
        <v>35</v>
      </c>
      <c r="J1580">
        <v>2490</v>
      </c>
      <c r="K1580">
        <v>154</v>
      </c>
      <c r="L1580">
        <v>3844.5540000000001</v>
      </c>
      <c r="M1580">
        <v>1579</v>
      </c>
      <c r="N1580">
        <v>58.938000000000002</v>
      </c>
      <c r="O1580">
        <v>3</v>
      </c>
      <c r="P1580" t="e">
        <f>INDEX(sgStats[gl_rank],MATCH(stat_prod_calc_test_venusaur[[#This Row],[iv_str]],sgStats[gl_iv_string],0))</f>
        <v>#N/A</v>
      </c>
      <c r="Q1580" t="e">
        <f>stat_prod_calc_test_venusaur[[#This Row],[sg_gl_rank]]=stat_prod_calc_test_venusaur[[#This Row],[gl_rank]]</f>
        <v>#N/A</v>
      </c>
      <c r="R1580">
        <f>ROUND(stat_prod_calc_test_venusaur[[#This Row],[gl_stat_product]],1)</f>
        <v>1782.4</v>
      </c>
      <c r="S1580" s="6" t="e">
        <f>INDEX(sgStats[gl_prod],MATCH(stat_prod_calc_test_venusaur[[#This Row],[iv_str]],sgStats[gl_iv_string],0))</f>
        <v>#N/A</v>
      </c>
      <c r="T1580" s="5">
        <f>ROUND(stat_prod_calc_test_venusaur[[#This Row],[gl_percent_rank]],2)</f>
        <v>74.900000000000006</v>
      </c>
      <c r="U1580" s="5" t="e">
        <f>INDEX(sgStats[gl_percent_sp],MATCH(stat_prod_calc_test_venusaur[[#This Row],[iv_str]],sgStats[gl_iv_string],0))</f>
        <v>#N/A</v>
      </c>
      <c r="V1580" s="5" t="e">
        <f>stat_prod_calc_test_venusaur[[#This Row],[my_gl_%sp]]=stat_prod_calc_test_venusaur[[#This Row],[sg_gl_%sp]]</f>
        <v>#N/A</v>
      </c>
      <c r="W1580" s="5">
        <f>ROUND(stat_prod_calc_test_venusaur[[#This Row],[gl_stat_product]]/$F$2*100,2)</f>
        <v>97.58</v>
      </c>
      <c r="X1580" s="5" t="e">
        <f>stat_prod_calc_test_venusaur[[#This Row],[Column1]]=stat_prod_calc_test_venusaur[[#This Row],[sg_gl_%sp]]</f>
        <v>#N/A</v>
      </c>
      <c r="Y1580" s="5">
        <f>stat_prod_calc_test_venusaur[[#This Row],[ul_stat_product]]/$L$66*100</f>
        <v>97.239322225265795</v>
      </c>
      <c r="Z1580" s="5" t="e">
        <f>INDEX(sgStats[gl_rank],MATCH(stat_prod_calc_test_venusaur[[#This Row],[iv_str]],sgStats[ul_iv_string],0))</f>
        <v>#N/A</v>
      </c>
      <c r="AA1580" s="5" t="e">
        <f>stat_prod_calc_test_venusaur[[#This Row],[sg_ul_rank]]=stat_prod_calc_test_venusaur[[#This Row],[ul_rank]]</f>
        <v>#N/A</v>
      </c>
      <c r="AB1580" s="5">
        <f>ROUND(stat_prod_calc_test_venusaur[[#This Row],[ul_stat_product]],1)</f>
        <v>3844.6</v>
      </c>
      <c r="AC1580" s="5" t="e">
        <f>INDEX(sgStats[ul_prod],MATCH(stat_prod_calc_test_venusaur[[#This Row],[iv_str]],sgStats[ul_iv_string],0))</f>
        <v>#N/A</v>
      </c>
    </row>
    <row r="1581" spans="1:29" x14ac:dyDescent="0.25">
      <c r="A1581" s="5" t="s">
        <v>36</v>
      </c>
      <c r="B1581" s="5" t="s">
        <v>1110</v>
      </c>
      <c r="C1581">
        <v>20.5</v>
      </c>
      <c r="D1581">
        <v>1492</v>
      </c>
      <c r="E1581">
        <v>120</v>
      </c>
      <c r="F1581">
        <v>1781.444</v>
      </c>
      <c r="G1581">
        <v>1073</v>
      </c>
      <c r="H1581">
        <v>73.796999999999997</v>
      </c>
      <c r="I1581">
        <v>38.5</v>
      </c>
      <c r="J1581">
        <v>2492</v>
      </c>
      <c r="K1581">
        <v>155</v>
      </c>
      <c r="L1581">
        <v>3844.549</v>
      </c>
      <c r="M1581">
        <v>1580</v>
      </c>
      <c r="N1581">
        <v>58.911999999999999</v>
      </c>
      <c r="O1581">
        <v>3</v>
      </c>
      <c r="P1581" t="e">
        <f>INDEX(sgStats[gl_rank],MATCH(stat_prod_calc_test_venusaur[[#This Row],[iv_str]],sgStats[gl_iv_string],0))</f>
        <v>#N/A</v>
      </c>
      <c r="Q1581" t="e">
        <f>stat_prod_calc_test_venusaur[[#This Row],[sg_gl_rank]]=stat_prod_calc_test_venusaur[[#This Row],[gl_rank]]</f>
        <v>#N/A</v>
      </c>
      <c r="R1581">
        <f>ROUND(stat_prod_calc_test_venusaur[[#This Row],[gl_stat_product]],1)</f>
        <v>1781.4</v>
      </c>
      <c r="S1581" s="6" t="e">
        <f>INDEX(sgStats[gl_prod],MATCH(stat_prod_calc_test_venusaur[[#This Row],[iv_str]],sgStats[gl_iv_string],0))</f>
        <v>#N/A</v>
      </c>
      <c r="T1581" s="5">
        <f>ROUND(stat_prod_calc_test_venusaur[[#This Row],[gl_percent_rank]],2)</f>
        <v>73.8</v>
      </c>
      <c r="U1581" s="5" t="e">
        <f>INDEX(sgStats[gl_percent_sp],MATCH(stat_prod_calc_test_venusaur[[#This Row],[iv_str]],sgStats[gl_iv_string],0))</f>
        <v>#N/A</v>
      </c>
      <c r="V1581" s="5" t="e">
        <f>stat_prod_calc_test_venusaur[[#This Row],[my_gl_%sp]]=stat_prod_calc_test_venusaur[[#This Row],[sg_gl_%sp]]</f>
        <v>#N/A</v>
      </c>
      <c r="W1581" s="5">
        <f>ROUND(stat_prod_calc_test_venusaur[[#This Row],[gl_stat_product]]/$F$2*100,2)</f>
        <v>97.53</v>
      </c>
      <c r="X1581" s="5" t="e">
        <f>stat_prod_calc_test_venusaur[[#This Row],[Column1]]=stat_prod_calc_test_venusaur[[#This Row],[sg_gl_%sp]]</f>
        <v>#N/A</v>
      </c>
      <c r="Y1581" s="5">
        <f>stat_prod_calc_test_venusaur[[#This Row],[ul_stat_product]]/$L$66*100</f>
        <v>97.239195761543044</v>
      </c>
      <c r="Z1581" s="5" t="e">
        <f>INDEX(sgStats[gl_rank],MATCH(stat_prod_calc_test_venusaur[[#This Row],[iv_str]],sgStats[ul_iv_string],0))</f>
        <v>#N/A</v>
      </c>
      <c r="AA1581" s="5" t="e">
        <f>stat_prod_calc_test_venusaur[[#This Row],[sg_ul_rank]]=stat_prod_calc_test_venusaur[[#This Row],[ul_rank]]</f>
        <v>#N/A</v>
      </c>
      <c r="AB1581" s="5">
        <f>ROUND(stat_prod_calc_test_venusaur[[#This Row],[ul_stat_product]],1)</f>
        <v>3844.5</v>
      </c>
      <c r="AC1581" s="5" t="e">
        <f>INDEX(sgStats[ul_prod],MATCH(stat_prod_calc_test_venusaur[[#This Row],[iv_str]],sgStats[ul_iv_string],0))</f>
        <v>#N/A</v>
      </c>
    </row>
    <row r="1582" spans="1:29" x14ac:dyDescent="0.25">
      <c r="A1582" s="5" t="s">
        <v>36</v>
      </c>
      <c r="B1582" s="5" t="s">
        <v>2517</v>
      </c>
      <c r="C1582">
        <v>21</v>
      </c>
      <c r="D1582">
        <v>1471</v>
      </c>
      <c r="E1582">
        <v>123</v>
      </c>
      <c r="F1582">
        <v>1751.0119999999999</v>
      </c>
      <c r="G1582">
        <v>2481</v>
      </c>
      <c r="H1582">
        <v>39.414000000000001</v>
      </c>
      <c r="I1582">
        <v>41</v>
      </c>
      <c r="J1582">
        <v>2484</v>
      </c>
      <c r="K1582">
        <v>160</v>
      </c>
      <c r="L1582">
        <v>3844.5</v>
      </c>
      <c r="M1582">
        <v>1581</v>
      </c>
      <c r="N1582">
        <v>58.886000000000003</v>
      </c>
      <c r="O1582">
        <v>3</v>
      </c>
      <c r="P1582" t="e">
        <f>INDEX(sgStats[gl_rank],MATCH(stat_prod_calc_test_venusaur[[#This Row],[iv_str]],sgStats[gl_iv_string],0))</f>
        <v>#N/A</v>
      </c>
      <c r="Q1582" t="e">
        <f>stat_prod_calc_test_venusaur[[#This Row],[sg_gl_rank]]=stat_prod_calc_test_venusaur[[#This Row],[gl_rank]]</f>
        <v>#N/A</v>
      </c>
      <c r="R1582">
        <f>ROUND(stat_prod_calc_test_venusaur[[#This Row],[gl_stat_product]],1)</f>
        <v>1751</v>
      </c>
      <c r="S1582" s="6" t="e">
        <f>INDEX(sgStats[gl_prod],MATCH(stat_prod_calc_test_venusaur[[#This Row],[iv_str]],sgStats[gl_iv_string],0))</f>
        <v>#N/A</v>
      </c>
      <c r="T1582" s="5">
        <f>ROUND(stat_prod_calc_test_venusaur[[#This Row],[gl_percent_rank]],2)</f>
        <v>39.409999999999997</v>
      </c>
      <c r="U1582" s="5" t="e">
        <f>INDEX(sgStats[gl_percent_sp],MATCH(stat_prod_calc_test_venusaur[[#This Row],[iv_str]],sgStats[gl_iv_string],0))</f>
        <v>#N/A</v>
      </c>
      <c r="V1582" s="5" t="e">
        <f>stat_prod_calc_test_venusaur[[#This Row],[my_gl_%sp]]=stat_prod_calc_test_venusaur[[#This Row],[sg_gl_%sp]]</f>
        <v>#N/A</v>
      </c>
      <c r="W1582" s="5">
        <f>ROUND(stat_prod_calc_test_venusaur[[#This Row],[gl_stat_product]]/$F$2*100,2)</f>
        <v>95.86</v>
      </c>
      <c r="X1582" s="5" t="e">
        <f>stat_prod_calc_test_venusaur[[#This Row],[Column1]]=stat_prod_calc_test_venusaur[[#This Row],[sg_gl_%sp]]</f>
        <v>#N/A</v>
      </c>
      <c r="Y1582" s="5">
        <f>stat_prod_calc_test_venusaur[[#This Row],[ul_stat_product]]/$L$66*100</f>
        <v>97.237956417060161</v>
      </c>
      <c r="Z1582" s="5" t="e">
        <f>INDEX(sgStats[gl_rank],MATCH(stat_prod_calc_test_venusaur[[#This Row],[iv_str]],sgStats[ul_iv_string],0))</f>
        <v>#N/A</v>
      </c>
      <c r="AA1582" s="5" t="e">
        <f>stat_prod_calc_test_venusaur[[#This Row],[sg_ul_rank]]=stat_prod_calc_test_venusaur[[#This Row],[ul_rank]]</f>
        <v>#N/A</v>
      </c>
      <c r="AB1582" s="5">
        <f>ROUND(stat_prod_calc_test_venusaur[[#This Row],[ul_stat_product]],1)</f>
        <v>3844.5</v>
      </c>
      <c r="AC1582" s="5" t="e">
        <f>INDEX(sgStats[ul_prod],MATCH(stat_prod_calc_test_venusaur[[#This Row],[iv_str]],sgStats[ul_iv_string],0))</f>
        <v>#N/A</v>
      </c>
    </row>
    <row r="1583" spans="1:29" x14ac:dyDescent="0.25">
      <c r="A1583" s="5" t="s">
        <v>36</v>
      </c>
      <c r="B1583" s="5" t="s">
        <v>788</v>
      </c>
      <c r="C1583">
        <v>20</v>
      </c>
      <c r="D1583">
        <v>1499</v>
      </c>
      <c r="E1583">
        <v>120</v>
      </c>
      <c r="F1583">
        <v>1790.144</v>
      </c>
      <c r="G1583">
        <v>752</v>
      </c>
      <c r="H1583">
        <v>81.635999999999996</v>
      </c>
      <c r="I1583">
        <v>36.5</v>
      </c>
      <c r="J1583">
        <v>2492</v>
      </c>
      <c r="K1583">
        <v>155</v>
      </c>
      <c r="L1583">
        <v>3844.366</v>
      </c>
      <c r="M1583">
        <v>1582</v>
      </c>
      <c r="N1583">
        <v>58.86</v>
      </c>
      <c r="O1583">
        <v>3</v>
      </c>
      <c r="P1583" t="e">
        <f>INDEX(sgStats[gl_rank],MATCH(stat_prod_calc_test_venusaur[[#This Row],[iv_str]],sgStats[gl_iv_string],0))</f>
        <v>#N/A</v>
      </c>
      <c r="Q1583" t="e">
        <f>stat_prod_calc_test_venusaur[[#This Row],[sg_gl_rank]]=stat_prod_calc_test_venusaur[[#This Row],[gl_rank]]</f>
        <v>#N/A</v>
      </c>
      <c r="R1583">
        <f>ROUND(stat_prod_calc_test_venusaur[[#This Row],[gl_stat_product]],1)</f>
        <v>1790.1</v>
      </c>
      <c r="S1583" s="6" t="e">
        <f>INDEX(sgStats[gl_prod],MATCH(stat_prod_calc_test_venusaur[[#This Row],[iv_str]],sgStats[gl_iv_string],0))</f>
        <v>#N/A</v>
      </c>
      <c r="T1583" s="5">
        <f>ROUND(stat_prod_calc_test_venusaur[[#This Row],[gl_percent_rank]],2)</f>
        <v>81.64</v>
      </c>
      <c r="U1583" s="5" t="e">
        <f>INDEX(sgStats[gl_percent_sp],MATCH(stat_prod_calc_test_venusaur[[#This Row],[iv_str]],sgStats[gl_iv_string],0))</f>
        <v>#N/A</v>
      </c>
      <c r="V1583" s="5" t="e">
        <f>stat_prod_calc_test_venusaur[[#This Row],[my_gl_%sp]]=stat_prod_calc_test_venusaur[[#This Row],[sg_gl_%sp]]</f>
        <v>#N/A</v>
      </c>
      <c r="W1583" s="5">
        <f>ROUND(stat_prod_calc_test_venusaur[[#This Row],[gl_stat_product]]/$F$2*100,2)</f>
        <v>98</v>
      </c>
      <c r="X1583" s="5" t="e">
        <f>stat_prod_calc_test_venusaur[[#This Row],[Column1]]=stat_prod_calc_test_venusaur[[#This Row],[sg_gl_%sp]]</f>
        <v>#N/A</v>
      </c>
      <c r="Y1583" s="5">
        <f>stat_prod_calc_test_venusaur[[#This Row],[ul_stat_product]]/$L$66*100</f>
        <v>97.234567189290644</v>
      </c>
      <c r="Z1583" s="5" t="e">
        <f>INDEX(sgStats[gl_rank],MATCH(stat_prod_calc_test_venusaur[[#This Row],[iv_str]],sgStats[ul_iv_string],0))</f>
        <v>#N/A</v>
      </c>
      <c r="AA1583" s="5" t="e">
        <f>stat_prod_calc_test_venusaur[[#This Row],[sg_ul_rank]]=stat_prod_calc_test_venusaur[[#This Row],[ul_rank]]</f>
        <v>#N/A</v>
      </c>
      <c r="AB1583" s="5">
        <f>ROUND(stat_prod_calc_test_venusaur[[#This Row],[ul_stat_product]],1)</f>
        <v>3844.4</v>
      </c>
      <c r="AC1583" s="5" t="e">
        <f>INDEX(sgStats[ul_prod],MATCH(stat_prod_calc_test_venusaur[[#This Row],[iv_str]],sgStats[ul_iv_string],0))</f>
        <v>#N/A</v>
      </c>
    </row>
    <row r="1584" spans="1:29" x14ac:dyDescent="0.25">
      <c r="A1584" s="5" t="s">
        <v>36</v>
      </c>
      <c r="B1584" s="5" t="s">
        <v>3168</v>
      </c>
      <c r="C1584">
        <v>19.5</v>
      </c>
      <c r="D1584">
        <v>1472</v>
      </c>
      <c r="E1584">
        <v>120</v>
      </c>
      <c r="F1584">
        <v>1736.22</v>
      </c>
      <c r="G1584">
        <v>3132</v>
      </c>
      <c r="H1584">
        <v>23.515999999999998</v>
      </c>
      <c r="I1584">
        <v>36</v>
      </c>
      <c r="J1584">
        <v>2491</v>
      </c>
      <c r="K1584">
        <v>157</v>
      </c>
      <c r="L1584">
        <v>3844.364</v>
      </c>
      <c r="M1584">
        <v>1583</v>
      </c>
      <c r="N1584">
        <v>58.834000000000003</v>
      </c>
      <c r="O1584">
        <v>3</v>
      </c>
      <c r="P1584" t="e">
        <f>INDEX(sgStats[gl_rank],MATCH(stat_prod_calc_test_venusaur[[#This Row],[iv_str]],sgStats[gl_iv_string],0))</f>
        <v>#N/A</v>
      </c>
      <c r="Q1584" t="e">
        <f>stat_prod_calc_test_venusaur[[#This Row],[sg_gl_rank]]=stat_prod_calc_test_venusaur[[#This Row],[gl_rank]]</f>
        <v>#N/A</v>
      </c>
      <c r="R1584">
        <f>ROUND(stat_prod_calc_test_venusaur[[#This Row],[gl_stat_product]],1)</f>
        <v>1736.2</v>
      </c>
      <c r="S1584" s="6" t="e">
        <f>INDEX(sgStats[gl_prod],MATCH(stat_prod_calc_test_venusaur[[#This Row],[iv_str]],sgStats[gl_iv_string],0))</f>
        <v>#N/A</v>
      </c>
      <c r="T1584" s="5">
        <f>ROUND(stat_prod_calc_test_venusaur[[#This Row],[gl_percent_rank]],2)</f>
        <v>23.52</v>
      </c>
      <c r="U1584" s="5" t="e">
        <f>INDEX(sgStats[gl_percent_sp],MATCH(stat_prod_calc_test_venusaur[[#This Row],[iv_str]],sgStats[gl_iv_string],0))</f>
        <v>#N/A</v>
      </c>
      <c r="V1584" s="5" t="e">
        <f>stat_prod_calc_test_venusaur[[#This Row],[my_gl_%sp]]=stat_prod_calc_test_venusaur[[#This Row],[sg_gl_%sp]]</f>
        <v>#N/A</v>
      </c>
      <c r="W1584" s="5">
        <f>ROUND(stat_prod_calc_test_venusaur[[#This Row],[gl_stat_product]]/$F$2*100,2)</f>
        <v>95.05</v>
      </c>
      <c r="X1584" s="5" t="e">
        <f>stat_prod_calc_test_venusaur[[#This Row],[Column1]]=stat_prod_calc_test_venusaur[[#This Row],[sg_gl_%sp]]</f>
        <v>#N/A</v>
      </c>
      <c r="Y1584" s="5">
        <f>stat_prod_calc_test_venusaur[[#This Row],[ul_stat_product]]/$L$66*100</f>
        <v>97.234516603801552</v>
      </c>
      <c r="Z1584" s="5" t="e">
        <f>INDEX(sgStats[gl_rank],MATCH(stat_prod_calc_test_venusaur[[#This Row],[iv_str]],sgStats[ul_iv_string],0))</f>
        <v>#N/A</v>
      </c>
      <c r="AA1584" s="5" t="e">
        <f>stat_prod_calc_test_venusaur[[#This Row],[sg_ul_rank]]=stat_prod_calc_test_venusaur[[#This Row],[ul_rank]]</f>
        <v>#N/A</v>
      </c>
      <c r="AB1584" s="5">
        <f>ROUND(stat_prod_calc_test_venusaur[[#This Row],[ul_stat_product]],1)</f>
        <v>3844.4</v>
      </c>
      <c r="AC1584" s="5" t="e">
        <f>INDEX(sgStats[ul_prod],MATCH(stat_prod_calc_test_venusaur[[#This Row],[iv_str]],sgStats[ul_iv_string],0))</f>
        <v>#N/A</v>
      </c>
    </row>
    <row r="1585" spans="1:29" x14ac:dyDescent="0.25">
      <c r="A1585" s="5" t="s">
        <v>36</v>
      </c>
      <c r="B1585" s="5" t="s">
        <v>2659</v>
      </c>
      <c r="C1585">
        <v>20</v>
      </c>
      <c r="D1585">
        <v>1476</v>
      </c>
      <c r="E1585">
        <v>122</v>
      </c>
      <c r="F1585">
        <v>1747.877</v>
      </c>
      <c r="G1585">
        <v>2623</v>
      </c>
      <c r="H1585">
        <v>35.970999999999997</v>
      </c>
      <c r="I1585">
        <v>37.5</v>
      </c>
      <c r="J1585">
        <v>2491</v>
      </c>
      <c r="K1585">
        <v>159</v>
      </c>
      <c r="L1585">
        <v>3844.27</v>
      </c>
      <c r="M1585">
        <v>1584</v>
      </c>
      <c r="N1585">
        <v>58.808</v>
      </c>
      <c r="O1585">
        <v>3</v>
      </c>
      <c r="P1585" t="e">
        <f>INDEX(sgStats[gl_rank],MATCH(stat_prod_calc_test_venusaur[[#This Row],[iv_str]],sgStats[gl_iv_string],0))</f>
        <v>#N/A</v>
      </c>
      <c r="Q1585" t="e">
        <f>stat_prod_calc_test_venusaur[[#This Row],[sg_gl_rank]]=stat_prod_calc_test_venusaur[[#This Row],[gl_rank]]</f>
        <v>#N/A</v>
      </c>
      <c r="R1585">
        <f>ROUND(stat_prod_calc_test_venusaur[[#This Row],[gl_stat_product]],1)</f>
        <v>1747.9</v>
      </c>
      <c r="S1585" s="6" t="e">
        <f>INDEX(sgStats[gl_prod],MATCH(stat_prod_calc_test_venusaur[[#This Row],[iv_str]],sgStats[gl_iv_string],0))</f>
        <v>#N/A</v>
      </c>
      <c r="T1585" s="5">
        <f>ROUND(stat_prod_calc_test_venusaur[[#This Row],[gl_percent_rank]],2)</f>
        <v>35.97</v>
      </c>
      <c r="U1585" s="5" t="e">
        <f>INDEX(sgStats[gl_percent_sp],MATCH(stat_prod_calc_test_venusaur[[#This Row],[iv_str]],sgStats[gl_iv_string],0))</f>
        <v>#N/A</v>
      </c>
      <c r="V1585" s="5" t="e">
        <f>stat_prod_calc_test_venusaur[[#This Row],[my_gl_%sp]]=stat_prod_calc_test_venusaur[[#This Row],[sg_gl_%sp]]</f>
        <v>#N/A</v>
      </c>
      <c r="W1585" s="5">
        <f>ROUND(stat_prod_calc_test_venusaur[[#This Row],[gl_stat_product]]/$F$2*100,2)</f>
        <v>95.69</v>
      </c>
      <c r="X1585" s="5" t="e">
        <f>stat_prod_calc_test_venusaur[[#This Row],[Column1]]=stat_prod_calc_test_venusaur[[#This Row],[sg_gl_%sp]]</f>
        <v>#N/A</v>
      </c>
      <c r="Y1585" s="5">
        <f>stat_prod_calc_test_venusaur[[#This Row],[ul_stat_product]]/$L$66*100</f>
        <v>97.232139085813984</v>
      </c>
      <c r="Z1585" s="5" t="e">
        <f>INDEX(sgStats[gl_rank],MATCH(stat_prod_calc_test_venusaur[[#This Row],[iv_str]],sgStats[ul_iv_string],0))</f>
        <v>#N/A</v>
      </c>
      <c r="AA1585" s="5" t="e">
        <f>stat_prod_calc_test_venusaur[[#This Row],[sg_ul_rank]]=stat_prod_calc_test_venusaur[[#This Row],[ul_rank]]</f>
        <v>#N/A</v>
      </c>
      <c r="AB1585" s="5">
        <f>ROUND(stat_prod_calc_test_venusaur[[#This Row],[ul_stat_product]],1)</f>
        <v>3844.3</v>
      </c>
      <c r="AC1585" s="5" t="e">
        <f>INDEX(sgStats[ul_prod],MATCH(stat_prod_calc_test_venusaur[[#This Row],[iv_str]],sgStats[ul_iv_string],0))</f>
        <v>#N/A</v>
      </c>
    </row>
    <row r="1586" spans="1:29" x14ac:dyDescent="0.25">
      <c r="A1586" s="5" t="s">
        <v>36</v>
      </c>
      <c r="B1586" s="5" t="s">
        <v>1707</v>
      </c>
      <c r="C1586">
        <v>21</v>
      </c>
      <c r="D1586">
        <v>1490</v>
      </c>
      <c r="E1586">
        <v>118</v>
      </c>
      <c r="F1586">
        <v>1767.6510000000001</v>
      </c>
      <c r="G1586">
        <v>1670</v>
      </c>
      <c r="H1586">
        <v>59.219000000000001</v>
      </c>
      <c r="I1586">
        <v>40.5</v>
      </c>
      <c r="J1586">
        <v>2499</v>
      </c>
      <c r="K1586">
        <v>153</v>
      </c>
      <c r="L1586">
        <v>3844.2489999999998</v>
      </c>
      <c r="M1586">
        <v>1585</v>
      </c>
      <c r="N1586">
        <v>58.781999999999996</v>
      </c>
      <c r="O1586">
        <v>3</v>
      </c>
      <c r="P1586" t="e">
        <f>INDEX(sgStats[gl_rank],MATCH(stat_prod_calc_test_venusaur[[#This Row],[iv_str]],sgStats[gl_iv_string],0))</f>
        <v>#N/A</v>
      </c>
      <c r="Q1586" t="e">
        <f>stat_prod_calc_test_venusaur[[#This Row],[sg_gl_rank]]=stat_prod_calc_test_venusaur[[#This Row],[gl_rank]]</f>
        <v>#N/A</v>
      </c>
      <c r="R1586">
        <f>ROUND(stat_prod_calc_test_venusaur[[#This Row],[gl_stat_product]],1)</f>
        <v>1767.7</v>
      </c>
      <c r="S1586" s="6" t="e">
        <f>INDEX(sgStats[gl_prod],MATCH(stat_prod_calc_test_venusaur[[#This Row],[iv_str]],sgStats[gl_iv_string],0))</f>
        <v>#N/A</v>
      </c>
      <c r="T1586" s="5">
        <f>ROUND(stat_prod_calc_test_venusaur[[#This Row],[gl_percent_rank]],2)</f>
        <v>59.22</v>
      </c>
      <c r="U1586" s="5" t="e">
        <f>INDEX(sgStats[gl_percent_sp],MATCH(stat_prod_calc_test_venusaur[[#This Row],[iv_str]],sgStats[gl_iv_string],0))</f>
        <v>#N/A</v>
      </c>
      <c r="V1586" s="5" t="e">
        <f>stat_prod_calc_test_venusaur[[#This Row],[my_gl_%sp]]=stat_prod_calc_test_venusaur[[#This Row],[sg_gl_%sp]]</f>
        <v>#N/A</v>
      </c>
      <c r="W1586" s="5">
        <f>ROUND(stat_prod_calc_test_venusaur[[#This Row],[gl_stat_product]]/$F$2*100,2)</f>
        <v>96.77</v>
      </c>
      <c r="X1586" s="5" t="e">
        <f>stat_prod_calc_test_venusaur[[#This Row],[Column1]]=stat_prod_calc_test_venusaur[[#This Row],[sg_gl_%sp]]</f>
        <v>#N/A</v>
      </c>
      <c r="Y1586" s="5">
        <f>stat_prod_calc_test_venusaur[[#This Row],[ul_stat_product]]/$L$66*100</f>
        <v>97.231607938178456</v>
      </c>
      <c r="Z1586" s="5" t="e">
        <f>INDEX(sgStats[gl_rank],MATCH(stat_prod_calc_test_venusaur[[#This Row],[iv_str]],sgStats[ul_iv_string],0))</f>
        <v>#N/A</v>
      </c>
      <c r="AA1586" s="5" t="e">
        <f>stat_prod_calc_test_venusaur[[#This Row],[sg_ul_rank]]=stat_prod_calc_test_venusaur[[#This Row],[ul_rank]]</f>
        <v>#N/A</v>
      </c>
      <c r="AB1586" s="5">
        <f>ROUND(stat_prod_calc_test_venusaur[[#This Row],[ul_stat_product]],1)</f>
        <v>3844.2</v>
      </c>
      <c r="AC1586" s="5" t="e">
        <f>INDEX(sgStats[ul_prod],MATCH(stat_prod_calc_test_venusaur[[#This Row],[iv_str]],sgStats[ul_iv_string],0))</f>
        <v>#N/A</v>
      </c>
    </row>
    <row r="1587" spans="1:29" x14ac:dyDescent="0.25">
      <c r="A1587" s="5" t="s">
        <v>36</v>
      </c>
      <c r="B1587" s="5" t="s">
        <v>2878</v>
      </c>
      <c r="C1587">
        <v>20.5</v>
      </c>
      <c r="D1587">
        <v>1472</v>
      </c>
      <c r="E1587">
        <v>123</v>
      </c>
      <c r="F1587">
        <v>1743.325</v>
      </c>
      <c r="G1587">
        <v>2841</v>
      </c>
      <c r="H1587">
        <v>30.623000000000001</v>
      </c>
      <c r="I1587">
        <v>39.5</v>
      </c>
      <c r="J1587">
        <v>2496</v>
      </c>
      <c r="K1587">
        <v>160</v>
      </c>
      <c r="L1587">
        <v>3844.2150000000001</v>
      </c>
      <c r="M1587">
        <v>1586</v>
      </c>
      <c r="N1587">
        <v>58.756</v>
      </c>
      <c r="O1587">
        <v>3</v>
      </c>
      <c r="P1587" t="e">
        <f>INDEX(sgStats[gl_rank],MATCH(stat_prod_calc_test_venusaur[[#This Row],[iv_str]],sgStats[gl_iv_string],0))</f>
        <v>#N/A</v>
      </c>
      <c r="Q1587" t="e">
        <f>stat_prod_calc_test_venusaur[[#This Row],[sg_gl_rank]]=stat_prod_calc_test_venusaur[[#This Row],[gl_rank]]</f>
        <v>#N/A</v>
      </c>
      <c r="R1587">
        <f>ROUND(stat_prod_calc_test_venusaur[[#This Row],[gl_stat_product]],1)</f>
        <v>1743.3</v>
      </c>
      <c r="S1587" s="6" t="e">
        <f>INDEX(sgStats[gl_prod],MATCH(stat_prod_calc_test_venusaur[[#This Row],[iv_str]],sgStats[gl_iv_string],0))</f>
        <v>#N/A</v>
      </c>
      <c r="T1587" s="5">
        <f>ROUND(stat_prod_calc_test_venusaur[[#This Row],[gl_percent_rank]],2)</f>
        <v>30.62</v>
      </c>
      <c r="U1587" s="5" t="e">
        <f>INDEX(sgStats[gl_percent_sp],MATCH(stat_prod_calc_test_venusaur[[#This Row],[iv_str]],sgStats[gl_iv_string],0))</f>
        <v>#N/A</v>
      </c>
      <c r="V1587" s="5" t="e">
        <f>stat_prod_calc_test_venusaur[[#This Row],[my_gl_%sp]]=stat_prod_calc_test_venusaur[[#This Row],[sg_gl_%sp]]</f>
        <v>#N/A</v>
      </c>
      <c r="W1587" s="5">
        <f>ROUND(stat_prod_calc_test_venusaur[[#This Row],[gl_stat_product]]/$F$2*100,2)</f>
        <v>95.44</v>
      </c>
      <c r="X1587" s="5" t="e">
        <f>stat_prod_calc_test_venusaur[[#This Row],[Column1]]=stat_prod_calc_test_venusaur[[#This Row],[sg_gl_%sp]]</f>
        <v>#N/A</v>
      </c>
      <c r="Y1587" s="5">
        <f>stat_prod_calc_test_venusaur[[#This Row],[ul_stat_product]]/$L$66*100</f>
        <v>97.230747984863825</v>
      </c>
      <c r="Z1587" s="5" t="e">
        <f>INDEX(sgStats[gl_rank],MATCH(stat_prod_calc_test_venusaur[[#This Row],[iv_str]],sgStats[ul_iv_string],0))</f>
        <v>#N/A</v>
      </c>
      <c r="AA1587" s="5" t="e">
        <f>stat_prod_calc_test_venusaur[[#This Row],[sg_ul_rank]]=stat_prod_calc_test_venusaur[[#This Row],[ul_rank]]</f>
        <v>#N/A</v>
      </c>
      <c r="AB1587" s="5">
        <f>ROUND(stat_prod_calc_test_venusaur[[#This Row],[ul_stat_product]],1)</f>
        <v>3844.2</v>
      </c>
      <c r="AC1587" s="5" t="e">
        <f>INDEX(sgStats[ul_prod],MATCH(stat_prod_calc_test_venusaur[[#This Row],[iv_str]],sgStats[ul_iv_string],0))</f>
        <v>#N/A</v>
      </c>
    </row>
    <row r="1588" spans="1:29" x14ac:dyDescent="0.25">
      <c r="A1588" s="5" t="s">
        <v>36</v>
      </c>
      <c r="B1588" s="5" t="s">
        <v>2070</v>
      </c>
      <c r="C1588">
        <v>20.5</v>
      </c>
      <c r="D1588">
        <v>1480</v>
      </c>
      <c r="E1588">
        <v>121</v>
      </c>
      <c r="F1588">
        <v>1760.348</v>
      </c>
      <c r="G1588">
        <v>2034</v>
      </c>
      <c r="H1588">
        <v>50.353999999999999</v>
      </c>
      <c r="I1588">
        <v>39</v>
      </c>
      <c r="J1588">
        <v>2492</v>
      </c>
      <c r="K1588">
        <v>157</v>
      </c>
      <c r="L1588">
        <v>3844.0830000000001</v>
      </c>
      <c r="M1588">
        <v>1587</v>
      </c>
      <c r="N1588">
        <v>58.73</v>
      </c>
      <c r="O1588">
        <v>3</v>
      </c>
      <c r="P1588" t="e">
        <f>INDEX(sgStats[gl_rank],MATCH(stat_prod_calc_test_venusaur[[#This Row],[iv_str]],sgStats[gl_iv_string],0))</f>
        <v>#N/A</v>
      </c>
      <c r="Q1588" t="e">
        <f>stat_prod_calc_test_venusaur[[#This Row],[sg_gl_rank]]=stat_prod_calc_test_venusaur[[#This Row],[gl_rank]]</f>
        <v>#N/A</v>
      </c>
      <c r="R1588">
        <f>ROUND(stat_prod_calc_test_venusaur[[#This Row],[gl_stat_product]],1)</f>
        <v>1760.3</v>
      </c>
      <c r="S1588" s="6" t="e">
        <f>INDEX(sgStats[gl_prod],MATCH(stat_prod_calc_test_venusaur[[#This Row],[iv_str]],sgStats[gl_iv_string],0))</f>
        <v>#N/A</v>
      </c>
      <c r="T1588" s="5">
        <f>ROUND(stat_prod_calc_test_venusaur[[#This Row],[gl_percent_rank]],2)</f>
        <v>50.35</v>
      </c>
      <c r="U1588" s="5" t="e">
        <f>INDEX(sgStats[gl_percent_sp],MATCH(stat_prod_calc_test_venusaur[[#This Row],[iv_str]],sgStats[gl_iv_string],0))</f>
        <v>#N/A</v>
      </c>
      <c r="V1588" s="5" t="e">
        <f>stat_prod_calc_test_venusaur[[#This Row],[my_gl_%sp]]=stat_prod_calc_test_venusaur[[#This Row],[sg_gl_%sp]]</f>
        <v>#N/A</v>
      </c>
      <c r="W1588" s="5">
        <f>ROUND(stat_prod_calc_test_venusaur[[#This Row],[gl_stat_product]]/$F$2*100,2)</f>
        <v>96.37</v>
      </c>
      <c r="X1588" s="5" t="e">
        <f>stat_prod_calc_test_venusaur[[#This Row],[Column1]]=stat_prod_calc_test_venusaur[[#This Row],[sg_gl_%sp]]</f>
        <v>#N/A</v>
      </c>
      <c r="Y1588" s="5">
        <f>stat_prod_calc_test_venusaur[[#This Row],[ul_stat_product]]/$L$66*100</f>
        <v>97.2274093425834</v>
      </c>
      <c r="Z1588" s="5" t="e">
        <f>INDEX(sgStats[gl_rank],MATCH(stat_prod_calc_test_venusaur[[#This Row],[iv_str]],sgStats[ul_iv_string],0))</f>
        <v>#N/A</v>
      </c>
      <c r="AA1588" s="5" t="e">
        <f>stat_prod_calc_test_venusaur[[#This Row],[sg_ul_rank]]=stat_prod_calc_test_venusaur[[#This Row],[ul_rank]]</f>
        <v>#N/A</v>
      </c>
      <c r="AB1588" s="5">
        <f>ROUND(stat_prod_calc_test_venusaur[[#This Row],[ul_stat_product]],1)</f>
        <v>3844.1</v>
      </c>
      <c r="AC1588" s="5" t="e">
        <f>INDEX(sgStats[ul_prod],MATCH(stat_prod_calc_test_venusaur[[#This Row],[iv_str]],sgStats[ul_iv_string],0))</f>
        <v>#N/A</v>
      </c>
    </row>
    <row r="1589" spans="1:29" x14ac:dyDescent="0.25">
      <c r="A1589" s="5" t="s">
        <v>36</v>
      </c>
      <c r="B1589" s="5" t="s">
        <v>2975</v>
      </c>
      <c r="C1589">
        <v>20.5</v>
      </c>
      <c r="D1589">
        <v>1466</v>
      </c>
      <c r="E1589">
        <v>119</v>
      </c>
      <c r="F1589">
        <v>1740.8720000000001</v>
      </c>
      <c r="G1589">
        <v>2937</v>
      </c>
      <c r="H1589">
        <v>28.254000000000001</v>
      </c>
      <c r="I1589">
        <v>39.5</v>
      </c>
      <c r="J1589">
        <v>2486</v>
      </c>
      <c r="K1589">
        <v>155</v>
      </c>
      <c r="L1589">
        <v>3843.846</v>
      </c>
      <c r="M1589">
        <v>1588</v>
      </c>
      <c r="N1589">
        <v>58.704000000000001</v>
      </c>
      <c r="O1589">
        <v>3</v>
      </c>
      <c r="P1589" t="e">
        <f>INDEX(sgStats[gl_rank],MATCH(stat_prod_calc_test_venusaur[[#This Row],[iv_str]],sgStats[gl_iv_string],0))</f>
        <v>#N/A</v>
      </c>
      <c r="Q1589" t="e">
        <f>stat_prod_calc_test_venusaur[[#This Row],[sg_gl_rank]]=stat_prod_calc_test_venusaur[[#This Row],[gl_rank]]</f>
        <v>#N/A</v>
      </c>
      <c r="R1589">
        <f>ROUND(stat_prod_calc_test_venusaur[[#This Row],[gl_stat_product]],1)</f>
        <v>1740.9</v>
      </c>
      <c r="S1589" s="6" t="e">
        <f>INDEX(sgStats[gl_prod],MATCH(stat_prod_calc_test_venusaur[[#This Row],[iv_str]],sgStats[gl_iv_string],0))</f>
        <v>#N/A</v>
      </c>
      <c r="T1589" s="5">
        <f>ROUND(stat_prod_calc_test_venusaur[[#This Row],[gl_percent_rank]],2)</f>
        <v>28.25</v>
      </c>
      <c r="U1589" s="5" t="e">
        <f>INDEX(sgStats[gl_percent_sp],MATCH(stat_prod_calc_test_venusaur[[#This Row],[iv_str]],sgStats[gl_iv_string],0))</f>
        <v>#N/A</v>
      </c>
      <c r="V1589" s="5" t="e">
        <f>stat_prod_calc_test_venusaur[[#This Row],[my_gl_%sp]]=stat_prod_calc_test_venusaur[[#This Row],[sg_gl_%sp]]</f>
        <v>#N/A</v>
      </c>
      <c r="W1589" s="5">
        <f>ROUND(stat_prod_calc_test_venusaur[[#This Row],[gl_stat_product]]/$F$2*100,2)</f>
        <v>95.31</v>
      </c>
      <c r="X1589" s="5" t="e">
        <f>stat_prod_calc_test_venusaur[[#This Row],[Column1]]=stat_prod_calc_test_venusaur[[#This Row],[sg_gl_%sp]]</f>
        <v>#N/A</v>
      </c>
      <c r="Y1589" s="5">
        <f>stat_prod_calc_test_venusaur[[#This Row],[ul_stat_product]]/$L$66*100</f>
        <v>97.22141496212538</v>
      </c>
      <c r="Z1589" s="5" t="e">
        <f>INDEX(sgStats[gl_rank],MATCH(stat_prod_calc_test_venusaur[[#This Row],[iv_str]],sgStats[ul_iv_string],0))</f>
        <v>#N/A</v>
      </c>
      <c r="AA1589" s="5" t="e">
        <f>stat_prod_calc_test_venusaur[[#This Row],[sg_ul_rank]]=stat_prod_calc_test_venusaur[[#This Row],[ul_rank]]</f>
        <v>#N/A</v>
      </c>
      <c r="AB1589" s="5">
        <f>ROUND(stat_prod_calc_test_venusaur[[#This Row],[ul_stat_product]],1)</f>
        <v>3843.8</v>
      </c>
      <c r="AC1589" s="5" t="e">
        <f>INDEX(sgStats[ul_prod],MATCH(stat_prod_calc_test_venusaur[[#This Row],[iv_str]],sgStats[ul_iv_string],0))</f>
        <v>#N/A</v>
      </c>
    </row>
    <row r="1590" spans="1:29" x14ac:dyDescent="0.25">
      <c r="A1590" s="5" t="s">
        <v>36</v>
      </c>
      <c r="B1590" s="5" t="s">
        <v>1088</v>
      </c>
      <c r="C1590">
        <v>19.5</v>
      </c>
      <c r="D1590">
        <v>1497</v>
      </c>
      <c r="E1590">
        <v>119</v>
      </c>
      <c r="F1590">
        <v>1782.0419999999999</v>
      </c>
      <c r="G1590">
        <v>1052</v>
      </c>
      <c r="H1590">
        <v>74.31</v>
      </c>
      <c r="I1590">
        <v>35</v>
      </c>
      <c r="J1590">
        <v>2495</v>
      </c>
      <c r="K1590">
        <v>154</v>
      </c>
      <c r="L1590">
        <v>3843.84</v>
      </c>
      <c r="M1590">
        <v>1589</v>
      </c>
      <c r="N1590">
        <v>58.677999999999997</v>
      </c>
      <c r="O1590">
        <v>3</v>
      </c>
      <c r="P1590" t="e">
        <f>INDEX(sgStats[gl_rank],MATCH(stat_prod_calc_test_venusaur[[#This Row],[iv_str]],sgStats[gl_iv_string],0))</f>
        <v>#N/A</v>
      </c>
      <c r="Q1590" t="e">
        <f>stat_prod_calc_test_venusaur[[#This Row],[sg_gl_rank]]=stat_prod_calc_test_venusaur[[#This Row],[gl_rank]]</f>
        <v>#N/A</v>
      </c>
      <c r="R1590">
        <f>ROUND(stat_prod_calc_test_venusaur[[#This Row],[gl_stat_product]],1)</f>
        <v>1782</v>
      </c>
      <c r="S1590" s="6" t="e">
        <f>INDEX(sgStats[gl_prod],MATCH(stat_prod_calc_test_venusaur[[#This Row],[iv_str]],sgStats[gl_iv_string],0))</f>
        <v>#N/A</v>
      </c>
      <c r="T1590" s="5">
        <f>ROUND(stat_prod_calc_test_venusaur[[#This Row],[gl_percent_rank]],2)</f>
        <v>74.31</v>
      </c>
      <c r="U1590" s="5" t="e">
        <f>INDEX(sgStats[gl_percent_sp],MATCH(stat_prod_calc_test_venusaur[[#This Row],[iv_str]],sgStats[gl_iv_string],0))</f>
        <v>#N/A</v>
      </c>
      <c r="V1590" s="5" t="e">
        <f>stat_prod_calc_test_venusaur[[#This Row],[my_gl_%sp]]=stat_prod_calc_test_venusaur[[#This Row],[sg_gl_%sp]]</f>
        <v>#N/A</v>
      </c>
      <c r="W1590" s="5">
        <f>ROUND(stat_prod_calc_test_venusaur[[#This Row],[gl_stat_product]]/$F$2*100,2)</f>
        <v>97.56</v>
      </c>
      <c r="X1590" s="5" t="e">
        <f>stat_prod_calc_test_venusaur[[#This Row],[Column1]]=stat_prod_calc_test_venusaur[[#This Row],[sg_gl_%sp]]</f>
        <v>#N/A</v>
      </c>
      <c r="Y1590" s="5">
        <f>stat_prod_calc_test_venusaur[[#This Row],[ul_stat_product]]/$L$66*100</f>
        <v>97.22126320565809</v>
      </c>
      <c r="Z1590" s="5" t="e">
        <f>INDEX(sgStats[gl_rank],MATCH(stat_prod_calc_test_venusaur[[#This Row],[iv_str]],sgStats[ul_iv_string],0))</f>
        <v>#N/A</v>
      </c>
      <c r="AA1590" s="5" t="e">
        <f>stat_prod_calc_test_venusaur[[#This Row],[sg_ul_rank]]=stat_prod_calc_test_venusaur[[#This Row],[ul_rank]]</f>
        <v>#N/A</v>
      </c>
      <c r="AB1590" s="5">
        <f>ROUND(stat_prod_calc_test_venusaur[[#This Row],[ul_stat_product]],1)</f>
        <v>3843.8</v>
      </c>
      <c r="AC1590" s="5" t="e">
        <f>INDEX(sgStats[ul_prod],MATCH(stat_prod_calc_test_venusaur[[#This Row],[iv_str]],sgStats[ul_iv_string],0))</f>
        <v>#N/A</v>
      </c>
    </row>
    <row r="1591" spans="1:29" x14ac:dyDescent="0.25">
      <c r="A1591" s="5" t="s">
        <v>36</v>
      </c>
      <c r="B1591" s="5" t="s">
        <v>3453</v>
      </c>
      <c r="C1591">
        <v>20</v>
      </c>
      <c r="D1591">
        <v>1469</v>
      </c>
      <c r="E1591">
        <v>120</v>
      </c>
      <c r="F1591">
        <v>1728.1310000000001</v>
      </c>
      <c r="G1591">
        <v>3417</v>
      </c>
      <c r="H1591">
        <v>16.556999999999999</v>
      </c>
      <c r="I1591">
        <v>38</v>
      </c>
      <c r="J1591">
        <v>2498</v>
      </c>
      <c r="K1591">
        <v>157</v>
      </c>
      <c r="L1591">
        <v>3843.8339999999998</v>
      </c>
      <c r="M1591">
        <v>1590</v>
      </c>
      <c r="N1591">
        <v>58.652000000000001</v>
      </c>
      <c r="O1591">
        <v>3</v>
      </c>
      <c r="P1591" t="e">
        <f>INDEX(sgStats[gl_rank],MATCH(stat_prod_calc_test_venusaur[[#This Row],[iv_str]],sgStats[gl_iv_string],0))</f>
        <v>#N/A</v>
      </c>
      <c r="Q1591" t="e">
        <f>stat_prod_calc_test_venusaur[[#This Row],[sg_gl_rank]]=stat_prod_calc_test_venusaur[[#This Row],[gl_rank]]</f>
        <v>#N/A</v>
      </c>
      <c r="R1591">
        <f>ROUND(stat_prod_calc_test_venusaur[[#This Row],[gl_stat_product]],1)</f>
        <v>1728.1</v>
      </c>
      <c r="S1591" s="6" t="e">
        <f>INDEX(sgStats[gl_prod],MATCH(stat_prod_calc_test_venusaur[[#This Row],[iv_str]],sgStats[gl_iv_string],0))</f>
        <v>#N/A</v>
      </c>
      <c r="T1591" s="5">
        <f>ROUND(stat_prod_calc_test_venusaur[[#This Row],[gl_percent_rank]],2)</f>
        <v>16.559999999999999</v>
      </c>
      <c r="U1591" s="5" t="e">
        <f>INDEX(sgStats[gl_percent_sp],MATCH(stat_prod_calc_test_venusaur[[#This Row],[iv_str]],sgStats[gl_iv_string],0))</f>
        <v>#N/A</v>
      </c>
      <c r="V1591" s="5" t="e">
        <f>stat_prod_calc_test_venusaur[[#This Row],[my_gl_%sp]]=stat_prod_calc_test_venusaur[[#This Row],[sg_gl_%sp]]</f>
        <v>#N/A</v>
      </c>
      <c r="W1591" s="5">
        <f>ROUND(stat_prod_calc_test_venusaur[[#This Row],[gl_stat_product]]/$F$2*100,2)</f>
        <v>94.61</v>
      </c>
      <c r="X1591" s="5" t="e">
        <f>stat_prod_calc_test_venusaur[[#This Row],[Column1]]=stat_prod_calc_test_venusaur[[#This Row],[sg_gl_%sp]]</f>
        <v>#N/A</v>
      </c>
      <c r="Y1591" s="5">
        <f>stat_prod_calc_test_venusaur[[#This Row],[ul_stat_product]]/$L$66*100</f>
        <v>97.221111449190786</v>
      </c>
      <c r="Z1591" s="5" t="e">
        <f>INDEX(sgStats[gl_rank],MATCH(stat_prod_calc_test_venusaur[[#This Row],[iv_str]],sgStats[ul_iv_string],0))</f>
        <v>#N/A</v>
      </c>
      <c r="AA1591" s="5" t="e">
        <f>stat_prod_calc_test_venusaur[[#This Row],[sg_ul_rank]]=stat_prod_calc_test_venusaur[[#This Row],[ul_rank]]</f>
        <v>#N/A</v>
      </c>
      <c r="AB1591" s="5">
        <f>ROUND(stat_prod_calc_test_venusaur[[#This Row],[ul_stat_product]],1)</f>
        <v>3843.8</v>
      </c>
      <c r="AC1591" s="5" t="e">
        <f>INDEX(sgStats[ul_prod],MATCH(stat_prod_calc_test_venusaur[[#This Row],[iv_str]],sgStats[ul_iv_string],0))</f>
        <v>#N/A</v>
      </c>
    </row>
    <row r="1592" spans="1:29" x14ac:dyDescent="0.25">
      <c r="A1592" s="5" t="s">
        <v>36</v>
      </c>
      <c r="B1592" s="5" t="s">
        <v>448</v>
      </c>
      <c r="C1592">
        <v>20.5</v>
      </c>
      <c r="D1592">
        <v>1499</v>
      </c>
      <c r="E1592">
        <v>119</v>
      </c>
      <c r="F1592">
        <v>1802.4690000000001</v>
      </c>
      <c r="G1592">
        <v>412</v>
      </c>
      <c r="H1592">
        <v>89.962999999999994</v>
      </c>
      <c r="I1592">
        <v>38</v>
      </c>
      <c r="J1592">
        <v>2487</v>
      </c>
      <c r="K1592">
        <v>153</v>
      </c>
      <c r="L1592">
        <v>3843.7460000000001</v>
      </c>
      <c r="M1592">
        <v>1591</v>
      </c>
      <c r="N1592">
        <v>58.625999999999998</v>
      </c>
      <c r="O1592">
        <v>3</v>
      </c>
      <c r="P1592" t="e">
        <f>INDEX(sgStats[gl_rank],MATCH(stat_prod_calc_test_venusaur[[#This Row],[iv_str]],sgStats[gl_iv_string],0))</f>
        <v>#N/A</v>
      </c>
      <c r="Q1592" t="e">
        <f>stat_prod_calc_test_venusaur[[#This Row],[sg_gl_rank]]=stat_prod_calc_test_venusaur[[#This Row],[gl_rank]]</f>
        <v>#N/A</v>
      </c>
      <c r="R1592">
        <f>ROUND(stat_prod_calc_test_venusaur[[#This Row],[gl_stat_product]],1)</f>
        <v>1802.5</v>
      </c>
      <c r="S1592" s="6" t="e">
        <f>INDEX(sgStats[gl_prod],MATCH(stat_prod_calc_test_venusaur[[#This Row],[iv_str]],sgStats[gl_iv_string],0))</f>
        <v>#N/A</v>
      </c>
      <c r="T1592" s="5">
        <f>ROUND(stat_prod_calc_test_venusaur[[#This Row],[gl_percent_rank]],2)</f>
        <v>89.96</v>
      </c>
      <c r="U1592" s="5" t="e">
        <f>INDEX(sgStats[gl_percent_sp],MATCH(stat_prod_calc_test_venusaur[[#This Row],[iv_str]],sgStats[gl_iv_string],0))</f>
        <v>#N/A</v>
      </c>
      <c r="V1592" s="5" t="e">
        <f>stat_prod_calc_test_venusaur[[#This Row],[my_gl_%sp]]=stat_prod_calc_test_venusaur[[#This Row],[sg_gl_%sp]]</f>
        <v>#N/A</v>
      </c>
      <c r="W1592" s="5">
        <f>ROUND(stat_prod_calc_test_venusaur[[#This Row],[gl_stat_product]]/$F$2*100,2)</f>
        <v>98.68</v>
      </c>
      <c r="X1592" s="5" t="e">
        <f>stat_prod_calc_test_venusaur[[#This Row],[Column1]]=stat_prod_calc_test_venusaur[[#This Row],[sg_gl_%sp]]</f>
        <v>#N/A</v>
      </c>
      <c r="Y1592" s="5">
        <f>stat_prod_calc_test_venusaur[[#This Row],[ul_stat_product]]/$L$66*100</f>
        <v>97.218885687670522</v>
      </c>
      <c r="Z1592" s="5" t="e">
        <f>INDEX(sgStats[gl_rank],MATCH(stat_prod_calc_test_venusaur[[#This Row],[iv_str]],sgStats[ul_iv_string],0))</f>
        <v>#N/A</v>
      </c>
      <c r="AA1592" s="5" t="e">
        <f>stat_prod_calc_test_venusaur[[#This Row],[sg_ul_rank]]=stat_prod_calc_test_venusaur[[#This Row],[ul_rank]]</f>
        <v>#N/A</v>
      </c>
      <c r="AB1592" s="5">
        <f>ROUND(stat_prod_calc_test_venusaur[[#This Row],[ul_stat_product]],1)</f>
        <v>3843.7</v>
      </c>
      <c r="AC1592" s="5" t="e">
        <f>INDEX(sgStats[ul_prod],MATCH(stat_prod_calc_test_venusaur[[#This Row],[iv_str]],sgStats[ul_iv_string],0))</f>
        <v>#N/A</v>
      </c>
    </row>
    <row r="1593" spans="1:29" x14ac:dyDescent="0.25">
      <c r="A1593" s="5" t="s">
        <v>36</v>
      </c>
      <c r="B1593" s="5" t="s">
        <v>1143</v>
      </c>
      <c r="C1593">
        <v>21</v>
      </c>
      <c r="D1593">
        <v>1497</v>
      </c>
      <c r="E1593">
        <v>122</v>
      </c>
      <c r="F1593">
        <v>1780.711</v>
      </c>
      <c r="G1593">
        <v>1107</v>
      </c>
      <c r="H1593">
        <v>72.991</v>
      </c>
      <c r="I1593">
        <v>40</v>
      </c>
      <c r="J1593">
        <v>2495</v>
      </c>
      <c r="K1593">
        <v>158</v>
      </c>
      <c r="L1593">
        <v>3843.6909999999998</v>
      </c>
      <c r="M1593">
        <v>1592</v>
      </c>
      <c r="N1593">
        <v>58.6</v>
      </c>
      <c r="O1593">
        <v>3</v>
      </c>
      <c r="P1593" t="e">
        <f>INDEX(sgStats[gl_rank],MATCH(stat_prod_calc_test_venusaur[[#This Row],[iv_str]],sgStats[gl_iv_string],0))</f>
        <v>#N/A</v>
      </c>
      <c r="Q1593" t="e">
        <f>stat_prod_calc_test_venusaur[[#This Row],[sg_gl_rank]]=stat_prod_calc_test_venusaur[[#This Row],[gl_rank]]</f>
        <v>#N/A</v>
      </c>
      <c r="R1593">
        <f>ROUND(stat_prod_calc_test_venusaur[[#This Row],[gl_stat_product]],1)</f>
        <v>1780.7</v>
      </c>
      <c r="S1593" s="6" t="e">
        <f>INDEX(sgStats[gl_prod],MATCH(stat_prod_calc_test_venusaur[[#This Row],[iv_str]],sgStats[gl_iv_string],0))</f>
        <v>#N/A</v>
      </c>
      <c r="T1593" s="5">
        <f>ROUND(stat_prod_calc_test_venusaur[[#This Row],[gl_percent_rank]],2)</f>
        <v>72.989999999999995</v>
      </c>
      <c r="U1593" s="5" t="e">
        <f>INDEX(sgStats[gl_percent_sp],MATCH(stat_prod_calc_test_venusaur[[#This Row],[iv_str]],sgStats[gl_iv_string],0))</f>
        <v>#N/A</v>
      </c>
      <c r="V1593" s="5" t="e">
        <f>stat_prod_calc_test_venusaur[[#This Row],[my_gl_%sp]]=stat_prod_calc_test_venusaur[[#This Row],[sg_gl_%sp]]</f>
        <v>#N/A</v>
      </c>
      <c r="W1593" s="5">
        <f>ROUND(stat_prod_calc_test_venusaur[[#This Row],[gl_stat_product]]/$F$2*100,2)</f>
        <v>97.49</v>
      </c>
      <c r="X1593" s="5" t="e">
        <f>stat_prod_calc_test_venusaur[[#This Row],[Column1]]=stat_prod_calc_test_venusaur[[#This Row],[sg_gl_%sp]]</f>
        <v>#N/A</v>
      </c>
      <c r="Y1593" s="5">
        <f>stat_prod_calc_test_venusaur[[#This Row],[ul_stat_product]]/$L$66*100</f>
        <v>97.217494586720349</v>
      </c>
      <c r="Z1593" s="5" t="e">
        <f>INDEX(sgStats[gl_rank],MATCH(stat_prod_calc_test_venusaur[[#This Row],[iv_str]],sgStats[ul_iv_string],0))</f>
        <v>#N/A</v>
      </c>
      <c r="AA1593" s="5" t="e">
        <f>stat_prod_calc_test_venusaur[[#This Row],[sg_ul_rank]]=stat_prod_calc_test_venusaur[[#This Row],[ul_rank]]</f>
        <v>#N/A</v>
      </c>
      <c r="AB1593" s="5">
        <f>ROUND(stat_prod_calc_test_venusaur[[#This Row],[ul_stat_product]],1)</f>
        <v>3843.7</v>
      </c>
      <c r="AC1593" s="5" t="e">
        <f>INDEX(sgStats[ul_prod],MATCH(stat_prod_calc_test_venusaur[[#This Row],[iv_str]],sgStats[ul_iv_string],0))</f>
        <v>#N/A</v>
      </c>
    </row>
    <row r="1594" spans="1:29" x14ac:dyDescent="0.25">
      <c r="A1594" s="5" t="s">
        <v>36</v>
      </c>
      <c r="B1594" s="5" t="s">
        <v>1178</v>
      </c>
      <c r="C1594">
        <v>20.5</v>
      </c>
      <c r="D1594">
        <v>1491</v>
      </c>
      <c r="E1594">
        <v>123</v>
      </c>
      <c r="F1594">
        <v>1779.636</v>
      </c>
      <c r="G1594">
        <v>1141</v>
      </c>
      <c r="H1594">
        <v>72.137</v>
      </c>
      <c r="I1594">
        <v>38.5</v>
      </c>
      <c r="J1594">
        <v>2491</v>
      </c>
      <c r="K1594">
        <v>159</v>
      </c>
      <c r="L1594">
        <v>3843.6680000000001</v>
      </c>
      <c r="M1594">
        <v>1593</v>
      </c>
      <c r="N1594">
        <v>58.573999999999998</v>
      </c>
      <c r="O1594">
        <v>3</v>
      </c>
      <c r="P1594" t="e">
        <f>INDEX(sgStats[gl_rank],MATCH(stat_prod_calc_test_venusaur[[#This Row],[iv_str]],sgStats[gl_iv_string],0))</f>
        <v>#N/A</v>
      </c>
      <c r="Q1594" t="e">
        <f>stat_prod_calc_test_venusaur[[#This Row],[sg_gl_rank]]=stat_prod_calc_test_venusaur[[#This Row],[gl_rank]]</f>
        <v>#N/A</v>
      </c>
      <c r="R1594">
        <f>ROUND(stat_prod_calc_test_venusaur[[#This Row],[gl_stat_product]],1)</f>
        <v>1779.6</v>
      </c>
      <c r="S1594" s="6" t="e">
        <f>INDEX(sgStats[gl_prod],MATCH(stat_prod_calc_test_venusaur[[#This Row],[iv_str]],sgStats[gl_iv_string],0))</f>
        <v>#N/A</v>
      </c>
      <c r="T1594" s="5">
        <f>ROUND(stat_prod_calc_test_venusaur[[#This Row],[gl_percent_rank]],2)</f>
        <v>72.14</v>
      </c>
      <c r="U1594" s="5" t="e">
        <f>INDEX(sgStats[gl_percent_sp],MATCH(stat_prod_calc_test_venusaur[[#This Row],[iv_str]],sgStats[gl_iv_string],0))</f>
        <v>#N/A</v>
      </c>
      <c r="V1594" s="5" t="e">
        <f>stat_prod_calc_test_venusaur[[#This Row],[my_gl_%sp]]=stat_prod_calc_test_venusaur[[#This Row],[sg_gl_%sp]]</f>
        <v>#N/A</v>
      </c>
      <c r="W1594" s="5">
        <f>ROUND(stat_prod_calc_test_venusaur[[#This Row],[gl_stat_product]]/$F$2*100,2)</f>
        <v>97.43</v>
      </c>
      <c r="X1594" s="5" t="e">
        <f>stat_prod_calc_test_venusaur[[#This Row],[Column1]]=stat_prod_calc_test_venusaur[[#This Row],[sg_gl_%sp]]</f>
        <v>#N/A</v>
      </c>
      <c r="Y1594" s="5">
        <f>stat_prod_calc_test_venusaur[[#This Row],[ul_stat_product]]/$L$66*100</f>
        <v>97.216912853595744</v>
      </c>
      <c r="Z1594" s="5" t="e">
        <f>INDEX(sgStats[gl_rank],MATCH(stat_prod_calc_test_venusaur[[#This Row],[iv_str]],sgStats[ul_iv_string],0))</f>
        <v>#N/A</v>
      </c>
      <c r="AA1594" s="5" t="e">
        <f>stat_prod_calc_test_venusaur[[#This Row],[sg_ul_rank]]=stat_prod_calc_test_venusaur[[#This Row],[ul_rank]]</f>
        <v>#N/A</v>
      </c>
      <c r="AB1594" s="5">
        <f>ROUND(stat_prod_calc_test_venusaur[[#This Row],[ul_stat_product]],1)</f>
        <v>3843.7</v>
      </c>
      <c r="AC1594" s="5" t="e">
        <f>INDEX(sgStats[ul_prod],MATCH(stat_prod_calc_test_venusaur[[#This Row],[iv_str]],sgStats[ul_iv_string],0))</f>
        <v>#N/A</v>
      </c>
    </row>
    <row r="1595" spans="1:29" x14ac:dyDescent="0.25">
      <c r="A1595" s="5" t="s">
        <v>36</v>
      </c>
      <c r="B1595" s="5" t="s">
        <v>2622</v>
      </c>
      <c r="C1595">
        <v>20</v>
      </c>
      <c r="D1595">
        <v>1480</v>
      </c>
      <c r="E1595">
        <v>119</v>
      </c>
      <c r="F1595">
        <v>1748.598</v>
      </c>
      <c r="G1595">
        <v>2586</v>
      </c>
      <c r="H1595">
        <v>36.874000000000002</v>
      </c>
      <c r="I1595">
        <v>37.5</v>
      </c>
      <c r="J1595">
        <v>2498</v>
      </c>
      <c r="K1595">
        <v>155</v>
      </c>
      <c r="L1595">
        <v>3843.6190000000001</v>
      </c>
      <c r="M1595">
        <v>1594</v>
      </c>
      <c r="N1595">
        <v>58.548000000000002</v>
      </c>
      <c r="O1595">
        <v>3</v>
      </c>
      <c r="P1595" t="e">
        <f>INDEX(sgStats[gl_rank],MATCH(stat_prod_calc_test_venusaur[[#This Row],[iv_str]],sgStats[gl_iv_string],0))</f>
        <v>#N/A</v>
      </c>
      <c r="Q1595" t="e">
        <f>stat_prod_calc_test_venusaur[[#This Row],[sg_gl_rank]]=stat_prod_calc_test_venusaur[[#This Row],[gl_rank]]</f>
        <v>#N/A</v>
      </c>
      <c r="R1595">
        <f>ROUND(stat_prod_calc_test_venusaur[[#This Row],[gl_stat_product]],1)</f>
        <v>1748.6</v>
      </c>
      <c r="S1595" s="6" t="e">
        <f>INDEX(sgStats[gl_prod],MATCH(stat_prod_calc_test_venusaur[[#This Row],[iv_str]],sgStats[gl_iv_string],0))</f>
        <v>#N/A</v>
      </c>
      <c r="T1595" s="5">
        <f>ROUND(stat_prod_calc_test_venusaur[[#This Row],[gl_percent_rank]],2)</f>
        <v>36.869999999999997</v>
      </c>
      <c r="U1595" s="5" t="e">
        <f>INDEX(sgStats[gl_percent_sp],MATCH(stat_prod_calc_test_venusaur[[#This Row],[iv_str]],sgStats[gl_iv_string],0))</f>
        <v>#N/A</v>
      </c>
      <c r="V1595" s="5" t="e">
        <f>stat_prod_calc_test_venusaur[[#This Row],[my_gl_%sp]]=stat_prod_calc_test_venusaur[[#This Row],[sg_gl_%sp]]</f>
        <v>#N/A</v>
      </c>
      <c r="W1595" s="5">
        <f>ROUND(stat_prod_calc_test_venusaur[[#This Row],[gl_stat_product]]/$F$2*100,2)</f>
        <v>95.73</v>
      </c>
      <c r="X1595" s="5" t="e">
        <f>stat_prod_calc_test_venusaur[[#This Row],[Column1]]=stat_prod_calc_test_venusaur[[#This Row],[sg_gl_%sp]]</f>
        <v>#N/A</v>
      </c>
      <c r="Y1595" s="5">
        <f>stat_prod_calc_test_venusaur[[#This Row],[ul_stat_product]]/$L$66*100</f>
        <v>97.215673509112861</v>
      </c>
      <c r="Z1595" s="5" t="e">
        <f>INDEX(sgStats[gl_rank],MATCH(stat_prod_calc_test_venusaur[[#This Row],[iv_str]],sgStats[ul_iv_string],0))</f>
        <v>#N/A</v>
      </c>
      <c r="AA1595" s="5" t="e">
        <f>stat_prod_calc_test_venusaur[[#This Row],[sg_ul_rank]]=stat_prod_calc_test_venusaur[[#This Row],[ul_rank]]</f>
        <v>#N/A</v>
      </c>
      <c r="AB1595" s="5">
        <f>ROUND(stat_prod_calc_test_venusaur[[#This Row],[ul_stat_product]],1)</f>
        <v>3843.6</v>
      </c>
      <c r="AC1595" s="5" t="e">
        <f>INDEX(sgStats[ul_prod],MATCH(stat_prod_calc_test_venusaur[[#This Row],[iv_str]],sgStats[ul_iv_string],0))</f>
        <v>#N/A</v>
      </c>
    </row>
    <row r="1596" spans="1:29" x14ac:dyDescent="0.25">
      <c r="A1596" s="5" t="s">
        <v>36</v>
      </c>
      <c r="B1596" s="5" t="s">
        <v>1126</v>
      </c>
      <c r="C1596">
        <v>20.5</v>
      </c>
      <c r="D1596">
        <v>1495</v>
      </c>
      <c r="E1596">
        <v>120</v>
      </c>
      <c r="F1596">
        <v>1781.0050000000001</v>
      </c>
      <c r="G1596">
        <v>1089</v>
      </c>
      <c r="H1596">
        <v>73.406999999999996</v>
      </c>
      <c r="I1596">
        <v>38.5</v>
      </c>
      <c r="J1596">
        <v>2498</v>
      </c>
      <c r="K1596">
        <v>155</v>
      </c>
      <c r="L1596">
        <v>3843.6019999999999</v>
      </c>
      <c r="M1596">
        <v>1595</v>
      </c>
      <c r="N1596">
        <v>58.521999999999998</v>
      </c>
      <c r="O1596">
        <v>3</v>
      </c>
      <c r="P1596" t="e">
        <f>INDEX(sgStats[gl_rank],MATCH(stat_prod_calc_test_venusaur[[#This Row],[iv_str]],sgStats[gl_iv_string],0))</f>
        <v>#N/A</v>
      </c>
      <c r="Q1596" t="e">
        <f>stat_prod_calc_test_venusaur[[#This Row],[sg_gl_rank]]=stat_prod_calc_test_venusaur[[#This Row],[gl_rank]]</f>
        <v>#N/A</v>
      </c>
      <c r="R1596">
        <f>ROUND(stat_prod_calc_test_venusaur[[#This Row],[gl_stat_product]],1)</f>
        <v>1781</v>
      </c>
      <c r="S1596" s="6" t="e">
        <f>INDEX(sgStats[gl_prod],MATCH(stat_prod_calc_test_venusaur[[#This Row],[iv_str]],sgStats[gl_iv_string],0))</f>
        <v>#N/A</v>
      </c>
      <c r="T1596" s="5">
        <f>ROUND(stat_prod_calc_test_venusaur[[#This Row],[gl_percent_rank]],2)</f>
        <v>73.41</v>
      </c>
      <c r="U1596" s="5" t="e">
        <f>INDEX(sgStats[gl_percent_sp],MATCH(stat_prod_calc_test_venusaur[[#This Row],[iv_str]],sgStats[gl_iv_string],0))</f>
        <v>#N/A</v>
      </c>
      <c r="V1596" s="5" t="e">
        <f>stat_prod_calc_test_venusaur[[#This Row],[my_gl_%sp]]=stat_prod_calc_test_venusaur[[#This Row],[sg_gl_%sp]]</f>
        <v>#N/A</v>
      </c>
      <c r="W1596" s="5">
        <f>ROUND(stat_prod_calc_test_venusaur[[#This Row],[gl_stat_product]]/$F$2*100,2)</f>
        <v>97.5</v>
      </c>
      <c r="X1596" s="5" t="e">
        <f>stat_prod_calc_test_venusaur[[#This Row],[Column1]]=stat_prod_calc_test_venusaur[[#This Row],[sg_gl_%sp]]</f>
        <v>#N/A</v>
      </c>
      <c r="Y1596" s="5">
        <f>stat_prod_calc_test_venusaur[[#This Row],[ul_stat_product]]/$L$66*100</f>
        <v>97.215243532455517</v>
      </c>
      <c r="Z1596" s="5" t="e">
        <f>INDEX(sgStats[gl_rank],MATCH(stat_prod_calc_test_venusaur[[#This Row],[iv_str]],sgStats[ul_iv_string],0))</f>
        <v>#N/A</v>
      </c>
      <c r="AA1596" s="5" t="e">
        <f>stat_prod_calc_test_venusaur[[#This Row],[sg_ul_rank]]=stat_prod_calc_test_venusaur[[#This Row],[ul_rank]]</f>
        <v>#N/A</v>
      </c>
      <c r="AB1596" s="5">
        <f>ROUND(stat_prod_calc_test_venusaur[[#This Row],[ul_stat_product]],1)</f>
        <v>3843.6</v>
      </c>
      <c r="AC1596" s="5" t="e">
        <f>INDEX(sgStats[ul_prod],MATCH(stat_prod_calc_test_venusaur[[#This Row],[iv_str]],sgStats[ul_iv_string],0))</f>
        <v>#N/A</v>
      </c>
    </row>
    <row r="1597" spans="1:29" x14ac:dyDescent="0.25">
      <c r="A1597" s="5" t="s">
        <v>36</v>
      </c>
      <c r="B1597" s="5" t="s">
        <v>1626</v>
      </c>
      <c r="C1597">
        <v>20</v>
      </c>
      <c r="D1597">
        <v>1484</v>
      </c>
      <c r="E1597">
        <v>118</v>
      </c>
      <c r="F1597">
        <v>1769.615</v>
      </c>
      <c r="G1597">
        <v>1589</v>
      </c>
      <c r="H1597">
        <v>61.171999999999997</v>
      </c>
      <c r="I1597">
        <v>37</v>
      </c>
      <c r="J1597">
        <v>2487</v>
      </c>
      <c r="K1597">
        <v>153</v>
      </c>
      <c r="L1597">
        <v>3843.4949999999999</v>
      </c>
      <c r="M1597">
        <v>1596</v>
      </c>
      <c r="N1597">
        <v>58.496000000000002</v>
      </c>
      <c r="O1597">
        <v>3</v>
      </c>
      <c r="P1597" t="e">
        <f>INDEX(sgStats[gl_rank],MATCH(stat_prod_calc_test_venusaur[[#This Row],[iv_str]],sgStats[gl_iv_string],0))</f>
        <v>#N/A</v>
      </c>
      <c r="Q1597" t="e">
        <f>stat_prod_calc_test_venusaur[[#This Row],[sg_gl_rank]]=stat_prod_calc_test_venusaur[[#This Row],[gl_rank]]</f>
        <v>#N/A</v>
      </c>
      <c r="R1597">
        <f>ROUND(stat_prod_calc_test_venusaur[[#This Row],[gl_stat_product]],1)</f>
        <v>1769.6</v>
      </c>
      <c r="S1597" s="6" t="e">
        <f>INDEX(sgStats[gl_prod],MATCH(stat_prod_calc_test_venusaur[[#This Row],[iv_str]],sgStats[gl_iv_string],0))</f>
        <v>#N/A</v>
      </c>
      <c r="T1597" s="5">
        <f>ROUND(stat_prod_calc_test_venusaur[[#This Row],[gl_percent_rank]],2)</f>
        <v>61.17</v>
      </c>
      <c r="U1597" s="5" t="e">
        <f>INDEX(sgStats[gl_percent_sp],MATCH(stat_prod_calc_test_venusaur[[#This Row],[iv_str]],sgStats[gl_iv_string],0))</f>
        <v>#N/A</v>
      </c>
      <c r="V1597" s="5" t="e">
        <f>stat_prod_calc_test_venusaur[[#This Row],[my_gl_%sp]]=stat_prod_calc_test_venusaur[[#This Row],[sg_gl_%sp]]</f>
        <v>#N/A</v>
      </c>
      <c r="W1597" s="5">
        <f>ROUND(stat_prod_calc_test_venusaur[[#This Row],[gl_stat_product]]/$F$2*100,2)</f>
        <v>96.88</v>
      </c>
      <c r="X1597" s="5" t="e">
        <f>stat_prod_calc_test_venusaur[[#This Row],[Column1]]=stat_prod_calc_test_venusaur[[#This Row],[sg_gl_%sp]]</f>
        <v>#N/A</v>
      </c>
      <c r="Y1597" s="5">
        <f>stat_prod_calc_test_venusaur[[#This Row],[ul_stat_product]]/$L$66*100</f>
        <v>97.212537208788817</v>
      </c>
      <c r="Z1597" s="5" t="e">
        <f>INDEX(sgStats[gl_rank],MATCH(stat_prod_calc_test_venusaur[[#This Row],[iv_str]],sgStats[ul_iv_string],0))</f>
        <v>#N/A</v>
      </c>
      <c r="AA1597" s="5" t="e">
        <f>stat_prod_calc_test_venusaur[[#This Row],[sg_ul_rank]]=stat_prod_calc_test_venusaur[[#This Row],[ul_rank]]</f>
        <v>#N/A</v>
      </c>
      <c r="AB1597" s="5">
        <f>ROUND(stat_prod_calc_test_venusaur[[#This Row],[ul_stat_product]],1)</f>
        <v>3843.5</v>
      </c>
      <c r="AC1597" s="5" t="e">
        <f>INDEX(sgStats[ul_prod],MATCH(stat_prod_calc_test_venusaur[[#This Row],[iv_str]],sgStats[ul_iv_string],0))</f>
        <v>#N/A</v>
      </c>
    </row>
    <row r="1598" spans="1:29" x14ac:dyDescent="0.25">
      <c r="A1598" s="5" t="s">
        <v>36</v>
      </c>
      <c r="B1598" s="5" t="s">
        <v>151</v>
      </c>
      <c r="C1598">
        <v>21.5</v>
      </c>
      <c r="D1598">
        <v>1496</v>
      </c>
      <c r="E1598">
        <v>121</v>
      </c>
      <c r="F1598">
        <v>1819.9690000000001</v>
      </c>
      <c r="G1598">
        <v>115</v>
      </c>
      <c r="H1598">
        <v>97.215999999999994</v>
      </c>
      <c r="I1598">
        <v>41</v>
      </c>
      <c r="J1598">
        <v>2467</v>
      </c>
      <c r="K1598">
        <v>155</v>
      </c>
      <c r="L1598">
        <v>3843.4749999999999</v>
      </c>
      <c r="M1598">
        <v>1597</v>
      </c>
      <c r="N1598">
        <v>58.444000000000003</v>
      </c>
      <c r="O1598">
        <v>3</v>
      </c>
      <c r="P1598">
        <f>INDEX(sgStats[gl_rank],MATCH(stat_prod_calc_test_venusaur[[#This Row],[iv_str]],sgStats[gl_iv_string],0))</f>
        <v>115</v>
      </c>
      <c r="Q1598" t="b">
        <f>stat_prod_calc_test_venusaur[[#This Row],[sg_gl_rank]]=stat_prod_calc_test_venusaur[[#This Row],[gl_rank]]</f>
        <v>1</v>
      </c>
      <c r="R1598">
        <f>ROUND(stat_prod_calc_test_venusaur[[#This Row],[gl_stat_product]],1)</f>
        <v>1820</v>
      </c>
      <c r="S1598" s="6">
        <f>INDEX(sgStats[gl_prod],MATCH(stat_prod_calc_test_venusaur[[#This Row],[iv_str]],sgStats[gl_iv_string],0))</f>
        <v>1820</v>
      </c>
      <c r="T1598" s="5">
        <f>ROUND(stat_prod_calc_test_venusaur[[#This Row],[gl_percent_rank]],2)</f>
        <v>97.22</v>
      </c>
      <c r="U1598" s="5">
        <f>INDEX(sgStats[gl_percent_sp],MATCH(stat_prod_calc_test_venusaur[[#This Row],[iv_str]],sgStats[gl_iv_string],0))</f>
        <v>98.24</v>
      </c>
      <c r="V1598" s="5" t="b">
        <f>stat_prod_calc_test_venusaur[[#This Row],[my_gl_%sp]]=stat_prod_calc_test_venusaur[[#This Row],[sg_gl_%sp]]</f>
        <v>0</v>
      </c>
      <c r="W1598" s="5">
        <f>ROUND(stat_prod_calc_test_venusaur[[#This Row],[gl_stat_product]]/$F$2*100,2)</f>
        <v>99.64</v>
      </c>
      <c r="X1598" s="5" t="b">
        <f>stat_prod_calc_test_venusaur[[#This Row],[Column1]]=stat_prod_calc_test_venusaur[[#This Row],[sg_gl_%sp]]</f>
        <v>0</v>
      </c>
      <c r="Y1598" s="5">
        <f>stat_prod_calc_test_venusaur[[#This Row],[ul_stat_product]]/$L$66*100</f>
        <v>97.212031353897856</v>
      </c>
      <c r="Z1598" s="5" t="e">
        <f>INDEX(sgStats[gl_rank],MATCH(stat_prod_calc_test_venusaur[[#This Row],[iv_str]],sgStats[ul_iv_string],0))</f>
        <v>#N/A</v>
      </c>
      <c r="AA1598" s="5" t="e">
        <f>stat_prod_calc_test_venusaur[[#This Row],[sg_ul_rank]]=stat_prod_calc_test_venusaur[[#This Row],[ul_rank]]</f>
        <v>#N/A</v>
      </c>
      <c r="AB1598" s="5">
        <f>ROUND(stat_prod_calc_test_venusaur[[#This Row],[ul_stat_product]],1)</f>
        <v>3843.5</v>
      </c>
      <c r="AC1598" s="5" t="e">
        <f>INDEX(sgStats[ul_prod],MATCH(stat_prod_calc_test_venusaur[[#This Row],[iv_str]],sgStats[ul_iv_string],0))</f>
        <v>#N/A</v>
      </c>
    </row>
    <row r="1599" spans="1:29" x14ac:dyDescent="0.25">
      <c r="A1599" s="5" t="s">
        <v>36</v>
      </c>
      <c r="B1599" s="5" t="s">
        <v>374</v>
      </c>
      <c r="C1599">
        <v>21.5</v>
      </c>
      <c r="D1599">
        <v>1492</v>
      </c>
      <c r="E1599">
        <v>120</v>
      </c>
      <c r="F1599">
        <v>1804.9280000000001</v>
      </c>
      <c r="G1599">
        <v>338</v>
      </c>
      <c r="H1599">
        <v>91.745999999999995</v>
      </c>
      <c r="I1599">
        <v>41</v>
      </c>
      <c r="J1599">
        <v>2460</v>
      </c>
      <c r="K1599">
        <v>155</v>
      </c>
      <c r="L1599">
        <v>3843.4749999999999</v>
      </c>
      <c r="M1599">
        <v>1597</v>
      </c>
      <c r="N1599">
        <v>58.444000000000003</v>
      </c>
      <c r="O1599">
        <v>3</v>
      </c>
      <c r="P1599" t="e">
        <f>INDEX(sgStats[gl_rank],MATCH(stat_prod_calc_test_venusaur[[#This Row],[iv_str]],sgStats[gl_iv_string],0))</f>
        <v>#N/A</v>
      </c>
      <c r="Q1599" t="e">
        <f>stat_prod_calc_test_venusaur[[#This Row],[sg_gl_rank]]=stat_prod_calc_test_venusaur[[#This Row],[gl_rank]]</f>
        <v>#N/A</v>
      </c>
      <c r="R1599">
        <f>ROUND(stat_prod_calc_test_venusaur[[#This Row],[gl_stat_product]],1)</f>
        <v>1804.9</v>
      </c>
      <c r="S1599" s="6" t="e">
        <f>INDEX(sgStats[gl_prod],MATCH(stat_prod_calc_test_venusaur[[#This Row],[iv_str]],sgStats[gl_iv_string],0))</f>
        <v>#N/A</v>
      </c>
      <c r="T1599" s="5">
        <f>ROUND(stat_prod_calc_test_venusaur[[#This Row],[gl_percent_rank]],2)</f>
        <v>91.75</v>
      </c>
      <c r="U1599" s="5" t="e">
        <f>INDEX(sgStats[gl_percent_sp],MATCH(stat_prod_calc_test_venusaur[[#This Row],[iv_str]],sgStats[gl_iv_string],0))</f>
        <v>#N/A</v>
      </c>
      <c r="V1599" s="5" t="e">
        <f>stat_prod_calc_test_venusaur[[#This Row],[my_gl_%sp]]=stat_prod_calc_test_venusaur[[#This Row],[sg_gl_%sp]]</f>
        <v>#N/A</v>
      </c>
      <c r="W1599" s="5">
        <f>ROUND(stat_prod_calc_test_venusaur[[#This Row],[gl_stat_product]]/$F$2*100,2)</f>
        <v>98.81</v>
      </c>
      <c r="X1599" s="5" t="e">
        <f>stat_prod_calc_test_venusaur[[#This Row],[Column1]]=stat_prod_calc_test_venusaur[[#This Row],[sg_gl_%sp]]</f>
        <v>#N/A</v>
      </c>
      <c r="Y1599" s="5">
        <f>stat_prod_calc_test_venusaur[[#This Row],[ul_stat_product]]/$L$66*100</f>
        <v>97.212031353897856</v>
      </c>
      <c r="Z1599" s="5" t="e">
        <f>INDEX(sgStats[gl_rank],MATCH(stat_prod_calc_test_venusaur[[#This Row],[iv_str]],sgStats[ul_iv_string],0))</f>
        <v>#N/A</v>
      </c>
      <c r="AA1599" s="5" t="e">
        <f>stat_prod_calc_test_venusaur[[#This Row],[sg_ul_rank]]=stat_prod_calc_test_venusaur[[#This Row],[ul_rank]]</f>
        <v>#N/A</v>
      </c>
      <c r="AB1599" s="5">
        <f>ROUND(stat_prod_calc_test_venusaur[[#This Row],[ul_stat_product]],1)</f>
        <v>3843.5</v>
      </c>
      <c r="AC1599" s="5" t="e">
        <f>INDEX(sgStats[ul_prod],MATCH(stat_prod_calc_test_venusaur[[#This Row],[iv_str]],sgStats[ul_iv_string],0))</f>
        <v>#N/A</v>
      </c>
    </row>
    <row r="1600" spans="1:29" x14ac:dyDescent="0.25">
      <c r="A1600" s="5" t="s">
        <v>36</v>
      </c>
      <c r="B1600" s="5" t="s">
        <v>3374</v>
      </c>
      <c r="C1600">
        <v>19.5</v>
      </c>
      <c r="D1600">
        <v>1465</v>
      </c>
      <c r="E1600">
        <v>119</v>
      </c>
      <c r="F1600">
        <v>1730.4469999999999</v>
      </c>
      <c r="G1600">
        <v>3337</v>
      </c>
      <c r="H1600">
        <v>18.510000000000002</v>
      </c>
      <c r="I1600">
        <v>36.5</v>
      </c>
      <c r="J1600">
        <v>2498</v>
      </c>
      <c r="K1600">
        <v>155</v>
      </c>
      <c r="L1600">
        <v>3843.4459999999999</v>
      </c>
      <c r="M1600">
        <v>1599</v>
      </c>
      <c r="N1600">
        <v>58.417999999999999</v>
      </c>
      <c r="O1600">
        <v>3</v>
      </c>
      <c r="P1600" t="e">
        <f>INDEX(sgStats[gl_rank],MATCH(stat_prod_calc_test_venusaur[[#This Row],[iv_str]],sgStats[gl_iv_string],0))</f>
        <v>#N/A</v>
      </c>
      <c r="Q1600" t="e">
        <f>stat_prod_calc_test_venusaur[[#This Row],[sg_gl_rank]]=stat_prod_calc_test_venusaur[[#This Row],[gl_rank]]</f>
        <v>#N/A</v>
      </c>
      <c r="R1600">
        <f>ROUND(stat_prod_calc_test_venusaur[[#This Row],[gl_stat_product]],1)</f>
        <v>1730.4</v>
      </c>
      <c r="S1600" s="6" t="e">
        <f>INDEX(sgStats[gl_prod],MATCH(stat_prod_calc_test_venusaur[[#This Row],[iv_str]],sgStats[gl_iv_string],0))</f>
        <v>#N/A</v>
      </c>
      <c r="T1600" s="5">
        <f>ROUND(stat_prod_calc_test_venusaur[[#This Row],[gl_percent_rank]],2)</f>
        <v>18.510000000000002</v>
      </c>
      <c r="U1600" s="5" t="e">
        <f>INDEX(sgStats[gl_percent_sp],MATCH(stat_prod_calc_test_venusaur[[#This Row],[iv_str]],sgStats[gl_iv_string],0))</f>
        <v>#N/A</v>
      </c>
      <c r="V1600" s="5" t="e">
        <f>stat_prod_calc_test_venusaur[[#This Row],[my_gl_%sp]]=stat_prod_calc_test_venusaur[[#This Row],[sg_gl_%sp]]</f>
        <v>#N/A</v>
      </c>
      <c r="W1600" s="5">
        <f>ROUND(stat_prod_calc_test_venusaur[[#This Row],[gl_stat_product]]/$F$2*100,2)</f>
        <v>94.74</v>
      </c>
      <c r="X1600" s="5" t="e">
        <f>stat_prod_calc_test_venusaur[[#This Row],[Column1]]=stat_prod_calc_test_venusaur[[#This Row],[sg_gl_%sp]]</f>
        <v>#N/A</v>
      </c>
      <c r="Y1600" s="5">
        <f>stat_prod_calc_test_venusaur[[#This Row],[ul_stat_product]]/$L$66*100</f>
        <v>97.211297864305948</v>
      </c>
      <c r="Z1600" s="5" t="e">
        <f>INDEX(sgStats[gl_rank],MATCH(stat_prod_calc_test_venusaur[[#This Row],[iv_str]],sgStats[ul_iv_string],0))</f>
        <v>#N/A</v>
      </c>
      <c r="AA1600" s="5" t="e">
        <f>stat_prod_calc_test_venusaur[[#This Row],[sg_ul_rank]]=stat_prod_calc_test_venusaur[[#This Row],[ul_rank]]</f>
        <v>#N/A</v>
      </c>
      <c r="AB1600" s="5">
        <f>ROUND(stat_prod_calc_test_venusaur[[#This Row],[ul_stat_product]],1)</f>
        <v>3843.4</v>
      </c>
      <c r="AC1600" s="5" t="e">
        <f>INDEX(sgStats[ul_prod],MATCH(stat_prod_calc_test_venusaur[[#This Row],[iv_str]],sgStats[ul_iv_string],0))</f>
        <v>#N/A</v>
      </c>
    </row>
    <row r="1601" spans="1:29" x14ac:dyDescent="0.25">
      <c r="A1601" s="5" t="s">
        <v>36</v>
      </c>
      <c r="B1601" s="5" t="s">
        <v>1537</v>
      </c>
      <c r="C1601">
        <v>19.5</v>
      </c>
      <c r="D1601">
        <v>1479</v>
      </c>
      <c r="E1601">
        <v>120</v>
      </c>
      <c r="F1601">
        <v>1771.587</v>
      </c>
      <c r="G1601">
        <v>1500</v>
      </c>
      <c r="H1601">
        <v>63.37</v>
      </c>
      <c r="I1601">
        <v>35.5</v>
      </c>
      <c r="J1601">
        <v>2485</v>
      </c>
      <c r="K1601">
        <v>155</v>
      </c>
      <c r="L1601">
        <v>3843.3789999999999</v>
      </c>
      <c r="M1601">
        <v>1600</v>
      </c>
      <c r="N1601">
        <v>58.392000000000003</v>
      </c>
      <c r="O1601">
        <v>3</v>
      </c>
      <c r="P1601" t="e">
        <f>INDEX(sgStats[gl_rank],MATCH(stat_prod_calc_test_venusaur[[#This Row],[iv_str]],sgStats[gl_iv_string],0))</f>
        <v>#N/A</v>
      </c>
      <c r="Q1601" t="e">
        <f>stat_prod_calc_test_venusaur[[#This Row],[sg_gl_rank]]=stat_prod_calc_test_venusaur[[#This Row],[gl_rank]]</f>
        <v>#N/A</v>
      </c>
      <c r="R1601">
        <f>ROUND(stat_prod_calc_test_venusaur[[#This Row],[gl_stat_product]],1)</f>
        <v>1771.6</v>
      </c>
      <c r="S1601" s="6" t="e">
        <f>INDEX(sgStats[gl_prod],MATCH(stat_prod_calc_test_venusaur[[#This Row],[iv_str]],sgStats[gl_iv_string],0))</f>
        <v>#N/A</v>
      </c>
      <c r="T1601" s="5">
        <f>ROUND(stat_prod_calc_test_venusaur[[#This Row],[gl_percent_rank]],2)</f>
        <v>63.37</v>
      </c>
      <c r="U1601" s="5" t="e">
        <f>INDEX(sgStats[gl_percent_sp],MATCH(stat_prod_calc_test_venusaur[[#This Row],[iv_str]],sgStats[gl_iv_string],0))</f>
        <v>#N/A</v>
      </c>
      <c r="V1601" s="5" t="e">
        <f>stat_prod_calc_test_venusaur[[#This Row],[my_gl_%sp]]=stat_prod_calc_test_venusaur[[#This Row],[sg_gl_%sp]]</f>
        <v>#N/A</v>
      </c>
      <c r="W1601" s="5">
        <f>ROUND(stat_prod_calc_test_venusaur[[#This Row],[gl_stat_product]]/$F$2*100,2)</f>
        <v>96.99</v>
      </c>
      <c r="X1601" s="5" t="e">
        <f>stat_prod_calc_test_venusaur[[#This Row],[Column1]]=stat_prod_calc_test_venusaur[[#This Row],[sg_gl_%sp]]</f>
        <v>#N/A</v>
      </c>
      <c r="Y1601" s="5">
        <f>stat_prod_calc_test_venusaur[[#This Row],[ul_stat_product]]/$L$66*100</f>
        <v>97.209603250421182</v>
      </c>
      <c r="Z1601" s="5" t="e">
        <f>INDEX(sgStats[gl_rank],MATCH(stat_prod_calc_test_venusaur[[#This Row],[iv_str]],sgStats[ul_iv_string],0))</f>
        <v>#N/A</v>
      </c>
      <c r="AA1601" s="5" t="e">
        <f>stat_prod_calc_test_venusaur[[#This Row],[sg_ul_rank]]=stat_prod_calc_test_venusaur[[#This Row],[ul_rank]]</f>
        <v>#N/A</v>
      </c>
      <c r="AB1601" s="5">
        <f>ROUND(stat_prod_calc_test_venusaur[[#This Row],[ul_stat_product]],1)</f>
        <v>3843.4</v>
      </c>
      <c r="AC1601" s="5" t="e">
        <f>INDEX(sgStats[ul_prod],MATCH(stat_prod_calc_test_venusaur[[#This Row],[iv_str]],sgStats[ul_iv_string],0))</f>
        <v>#N/A</v>
      </c>
    </row>
    <row r="1602" spans="1:29" x14ac:dyDescent="0.25">
      <c r="A1602" s="5" t="s">
        <v>36</v>
      </c>
      <c r="B1602" s="5" t="s">
        <v>152</v>
      </c>
      <c r="C1602">
        <v>21.5</v>
      </c>
      <c r="D1602">
        <v>1500</v>
      </c>
      <c r="E1602">
        <v>121</v>
      </c>
      <c r="F1602">
        <v>1819.922</v>
      </c>
      <c r="G1602">
        <v>116</v>
      </c>
      <c r="H1602">
        <v>97.191999999999993</v>
      </c>
      <c r="I1602">
        <v>41</v>
      </c>
      <c r="J1602">
        <v>2473</v>
      </c>
      <c r="K1602">
        <v>155</v>
      </c>
      <c r="L1602">
        <v>3843.377</v>
      </c>
      <c r="M1602">
        <v>1601</v>
      </c>
      <c r="N1602">
        <v>58.34</v>
      </c>
      <c r="O1602">
        <v>3</v>
      </c>
      <c r="P1602">
        <f>INDEX(sgStats[gl_rank],MATCH(stat_prod_calc_test_venusaur[[#This Row],[iv_str]],sgStats[gl_iv_string],0))</f>
        <v>116</v>
      </c>
      <c r="Q1602" t="b">
        <f>stat_prod_calc_test_venusaur[[#This Row],[sg_gl_rank]]=stat_prod_calc_test_venusaur[[#This Row],[gl_rank]]</f>
        <v>1</v>
      </c>
      <c r="R1602">
        <f>ROUND(stat_prod_calc_test_venusaur[[#This Row],[gl_stat_product]],1)</f>
        <v>1819.9</v>
      </c>
      <c r="S1602" s="6">
        <f>INDEX(sgStats[gl_prod],MATCH(stat_prod_calc_test_venusaur[[#This Row],[iv_str]],sgStats[gl_iv_string],0))</f>
        <v>1819.9</v>
      </c>
      <c r="T1602" s="5">
        <f>ROUND(stat_prod_calc_test_venusaur[[#This Row],[gl_percent_rank]],2)</f>
        <v>97.19</v>
      </c>
      <c r="U1602" s="5">
        <f>INDEX(sgStats[gl_percent_sp],MATCH(stat_prod_calc_test_venusaur[[#This Row],[iv_str]],sgStats[gl_iv_string],0))</f>
        <v>98.23</v>
      </c>
      <c r="V1602" s="5" t="b">
        <f>stat_prod_calc_test_venusaur[[#This Row],[my_gl_%sp]]=stat_prod_calc_test_venusaur[[#This Row],[sg_gl_%sp]]</f>
        <v>0</v>
      </c>
      <c r="W1602" s="5">
        <f>ROUND(stat_prod_calc_test_venusaur[[#This Row],[gl_stat_product]]/$F$2*100,2)</f>
        <v>99.63</v>
      </c>
      <c r="X1602" s="5" t="b">
        <f>stat_prod_calc_test_venusaur[[#This Row],[Column1]]=stat_prod_calc_test_venusaur[[#This Row],[sg_gl_%sp]]</f>
        <v>0</v>
      </c>
      <c r="Y1602" s="5">
        <f>stat_prod_calc_test_venusaur[[#This Row],[ul_stat_product]]/$L$66*100</f>
        <v>97.20955266493209</v>
      </c>
      <c r="Z1602" s="5" t="e">
        <f>INDEX(sgStats[gl_rank],MATCH(stat_prod_calc_test_venusaur[[#This Row],[iv_str]],sgStats[ul_iv_string],0))</f>
        <v>#N/A</v>
      </c>
      <c r="AA1602" s="5" t="e">
        <f>stat_prod_calc_test_venusaur[[#This Row],[sg_ul_rank]]=stat_prod_calc_test_venusaur[[#This Row],[ul_rank]]</f>
        <v>#N/A</v>
      </c>
      <c r="AB1602" s="5">
        <f>ROUND(stat_prod_calc_test_venusaur[[#This Row],[ul_stat_product]],1)</f>
        <v>3843.4</v>
      </c>
      <c r="AC1602" s="5" t="e">
        <f>INDEX(sgStats[ul_prod],MATCH(stat_prod_calc_test_venusaur[[#This Row],[iv_str]],sgStats[ul_iv_string],0))</f>
        <v>#N/A</v>
      </c>
    </row>
    <row r="1603" spans="1:29" x14ac:dyDescent="0.25">
      <c r="A1603" s="5" t="s">
        <v>36</v>
      </c>
      <c r="B1603" s="5" t="s">
        <v>376</v>
      </c>
      <c r="C1603">
        <v>21.5</v>
      </c>
      <c r="D1603">
        <v>1496</v>
      </c>
      <c r="E1603">
        <v>120</v>
      </c>
      <c r="F1603">
        <v>1804.8820000000001</v>
      </c>
      <c r="G1603">
        <v>340</v>
      </c>
      <c r="H1603">
        <v>91.697000000000003</v>
      </c>
      <c r="I1603">
        <v>41</v>
      </c>
      <c r="J1603">
        <v>2466</v>
      </c>
      <c r="K1603">
        <v>155</v>
      </c>
      <c r="L1603">
        <v>3843.377</v>
      </c>
      <c r="M1603">
        <v>1601</v>
      </c>
      <c r="N1603">
        <v>58.34</v>
      </c>
      <c r="O1603">
        <v>3</v>
      </c>
      <c r="P1603" t="e">
        <f>INDEX(sgStats[gl_rank],MATCH(stat_prod_calc_test_venusaur[[#This Row],[iv_str]],sgStats[gl_iv_string],0))</f>
        <v>#N/A</v>
      </c>
      <c r="Q1603" t="e">
        <f>stat_prod_calc_test_venusaur[[#This Row],[sg_gl_rank]]=stat_prod_calc_test_venusaur[[#This Row],[gl_rank]]</f>
        <v>#N/A</v>
      </c>
      <c r="R1603">
        <f>ROUND(stat_prod_calc_test_venusaur[[#This Row],[gl_stat_product]],1)</f>
        <v>1804.9</v>
      </c>
      <c r="S1603" s="6" t="e">
        <f>INDEX(sgStats[gl_prod],MATCH(stat_prod_calc_test_venusaur[[#This Row],[iv_str]],sgStats[gl_iv_string],0))</f>
        <v>#N/A</v>
      </c>
      <c r="T1603" s="5">
        <f>ROUND(stat_prod_calc_test_venusaur[[#This Row],[gl_percent_rank]],2)</f>
        <v>91.7</v>
      </c>
      <c r="U1603" s="5" t="e">
        <f>INDEX(sgStats[gl_percent_sp],MATCH(stat_prod_calc_test_venusaur[[#This Row],[iv_str]],sgStats[gl_iv_string],0))</f>
        <v>#N/A</v>
      </c>
      <c r="V1603" s="5" t="e">
        <f>stat_prod_calc_test_venusaur[[#This Row],[my_gl_%sp]]=stat_prod_calc_test_venusaur[[#This Row],[sg_gl_%sp]]</f>
        <v>#N/A</v>
      </c>
      <c r="W1603" s="5">
        <f>ROUND(stat_prod_calc_test_venusaur[[#This Row],[gl_stat_product]]/$F$2*100,2)</f>
        <v>98.81</v>
      </c>
      <c r="X1603" s="5" t="e">
        <f>stat_prod_calc_test_venusaur[[#This Row],[Column1]]=stat_prod_calc_test_venusaur[[#This Row],[sg_gl_%sp]]</f>
        <v>#N/A</v>
      </c>
      <c r="Y1603" s="5">
        <f>stat_prod_calc_test_venusaur[[#This Row],[ul_stat_product]]/$L$66*100</f>
        <v>97.20955266493209</v>
      </c>
      <c r="Z1603" s="5" t="e">
        <f>INDEX(sgStats[gl_rank],MATCH(stat_prod_calc_test_venusaur[[#This Row],[iv_str]],sgStats[ul_iv_string],0))</f>
        <v>#N/A</v>
      </c>
      <c r="AA1603" s="5" t="e">
        <f>stat_prod_calc_test_venusaur[[#This Row],[sg_ul_rank]]=stat_prod_calc_test_venusaur[[#This Row],[ul_rank]]</f>
        <v>#N/A</v>
      </c>
      <c r="AB1603" s="5">
        <f>ROUND(stat_prod_calc_test_venusaur[[#This Row],[ul_stat_product]],1)</f>
        <v>3843.4</v>
      </c>
      <c r="AC1603" s="5" t="e">
        <f>INDEX(sgStats[ul_prod],MATCH(stat_prod_calc_test_venusaur[[#This Row],[iv_str]],sgStats[ul_iv_string],0))</f>
        <v>#N/A</v>
      </c>
    </row>
    <row r="1604" spans="1:29" x14ac:dyDescent="0.25">
      <c r="A1604" s="5" t="s">
        <v>36</v>
      </c>
      <c r="B1604" s="5" t="s">
        <v>3291</v>
      </c>
      <c r="C1604">
        <v>20</v>
      </c>
      <c r="D1604">
        <v>1465</v>
      </c>
      <c r="E1604">
        <v>115</v>
      </c>
      <c r="F1604">
        <v>1733.1210000000001</v>
      </c>
      <c r="G1604">
        <v>3254</v>
      </c>
      <c r="H1604">
        <v>20.536999999999999</v>
      </c>
      <c r="I1604">
        <v>38</v>
      </c>
      <c r="J1604">
        <v>2492</v>
      </c>
      <c r="K1604">
        <v>150</v>
      </c>
      <c r="L1604">
        <v>3843.1889999999999</v>
      </c>
      <c r="M1604">
        <v>1603</v>
      </c>
      <c r="N1604">
        <v>58.287999999999997</v>
      </c>
      <c r="O1604">
        <v>3</v>
      </c>
      <c r="P1604" t="e">
        <f>INDEX(sgStats[gl_rank],MATCH(stat_prod_calc_test_venusaur[[#This Row],[iv_str]],sgStats[gl_iv_string],0))</f>
        <v>#N/A</v>
      </c>
      <c r="Q1604" t="e">
        <f>stat_prod_calc_test_venusaur[[#This Row],[sg_gl_rank]]=stat_prod_calc_test_venusaur[[#This Row],[gl_rank]]</f>
        <v>#N/A</v>
      </c>
      <c r="R1604">
        <f>ROUND(stat_prod_calc_test_venusaur[[#This Row],[gl_stat_product]],1)</f>
        <v>1733.1</v>
      </c>
      <c r="S1604" s="6" t="e">
        <f>INDEX(sgStats[gl_prod],MATCH(stat_prod_calc_test_venusaur[[#This Row],[iv_str]],sgStats[gl_iv_string],0))</f>
        <v>#N/A</v>
      </c>
      <c r="T1604" s="5">
        <f>ROUND(stat_prod_calc_test_venusaur[[#This Row],[gl_percent_rank]],2)</f>
        <v>20.54</v>
      </c>
      <c r="U1604" s="5" t="e">
        <f>INDEX(sgStats[gl_percent_sp],MATCH(stat_prod_calc_test_venusaur[[#This Row],[iv_str]],sgStats[gl_iv_string],0))</f>
        <v>#N/A</v>
      </c>
      <c r="V1604" s="5" t="e">
        <f>stat_prod_calc_test_venusaur[[#This Row],[my_gl_%sp]]=stat_prod_calc_test_venusaur[[#This Row],[sg_gl_%sp]]</f>
        <v>#N/A</v>
      </c>
      <c r="W1604" s="5">
        <f>ROUND(stat_prod_calc_test_venusaur[[#This Row],[gl_stat_product]]/$F$2*100,2)</f>
        <v>94.88</v>
      </c>
      <c r="X1604" s="5" t="e">
        <f>stat_prod_calc_test_venusaur[[#This Row],[Column1]]=stat_prod_calc_test_venusaur[[#This Row],[sg_gl_%sp]]</f>
        <v>#N/A</v>
      </c>
      <c r="Y1604" s="5">
        <f>stat_prod_calc_test_venusaur[[#This Row],[ul_stat_product]]/$L$66*100</f>
        <v>97.204797628956953</v>
      </c>
      <c r="Z1604" s="5" t="e">
        <f>INDEX(sgStats[gl_rank],MATCH(stat_prod_calc_test_venusaur[[#This Row],[iv_str]],sgStats[ul_iv_string],0))</f>
        <v>#N/A</v>
      </c>
      <c r="AA1604" s="5" t="e">
        <f>stat_prod_calc_test_venusaur[[#This Row],[sg_ul_rank]]=stat_prod_calc_test_venusaur[[#This Row],[ul_rank]]</f>
        <v>#N/A</v>
      </c>
      <c r="AB1604" s="5">
        <f>ROUND(stat_prod_calc_test_venusaur[[#This Row],[ul_stat_product]],1)</f>
        <v>3843.2</v>
      </c>
      <c r="AC1604" s="5" t="e">
        <f>INDEX(sgStats[ul_prod],MATCH(stat_prod_calc_test_venusaur[[#This Row],[iv_str]],sgStats[ul_iv_string],0))</f>
        <v>#N/A</v>
      </c>
    </row>
    <row r="1605" spans="1:29" x14ac:dyDescent="0.25">
      <c r="A1605" s="5" t="s">
        <v>36</v>
      </c>
      <c r="B1605" s="5" t="s">
        <v>3435</v>
      </c>
      <c r="C1605">
        <v>20</v>
      </c>
      <c r="D1605">
        <v>1466</v>
      </c>
      <c r="E1605">
        <v>117</v>
      </c>
      <c r="F1605">
        <v>1728.6880000000001</v>
      </c>
      <c r="G1605">
        <v>3398</v>
      </c>
      <c r="H1605">
        <v>17.021000000000001</v>
      </c>
      <c r="I1605">
        <v>38</v>
      </c>
      <c r="J1605">
        <v>2492</v>
      </c>
      <c r="K1605">
        <v>153</v>
      </c>
      <c r="L1605">
        <v>3843.1889999999999</v>
      </c>
      <c r="M1605">
        <v>1603</v>
      </c>
      <c r="N1605">
        <v>58.287999999999997</v>
      </c>
      <c r="O1605">
        <v>3</v>
      </c>
      <c r="P1605" t="e">
        <f>INDEX(sgStats[gl_rank],MATCH(stat_prod_calc_test_venusaur[[#This Row],[iv_str]],sgStats[gl_iv_string],0))</f>
        <v>#N/A</v>
      </c>
      <c r="Q1605" t="e">
        <f>stat_prod_calc_test_venusaur[[#This Row],[sg_gl_rank]]=stat_prod_calc_test_venusaur[[#This Row],[gl_rank]]</f>
        <v>#N/A</v>
      </c>
      <c r="R1605">
        <f>ROUND(stat_prod_calc_test_venusaur[[#This Row],[gl_stat_product]],1)</f>
        <v>1728.7</v>
      </c>
      <c r="S1605" s="6" t="e">
        <f>INDEX(sgStats[gl_prod],MATCH(stat_prod_calc_test_venusaur[[#This Row],[iv_str]],sgStats[gl_iv_string],0))</f>
        <v>#N/A</v>
      </c>
      <c r="T1605" s="5">
        <f>ROUND(stat_prod_calc_test_venusaur[[#This Row],[gl_percent_rank]],2)</f>
        <v>17.02</v>
      </c>
      <c r="U1605" s="5" t="e">
        <f>INDEX(sgStats[gl_percent_sp],MATCH(stat_prod_calc_test_venusaur[[#This Row],[iv_str]],sgStats[gl_iv_string],0))</f>
        <v>#N/A</v>
      </c>
      <c r="V1605" s="5" t="e">
        <f>stat_prod_calc_test_venusaur[[#This Row],[my_gl_%sp]]=stat_prod_calc_test_venusaur[[#This Row],[sg_gl_%sp]]</f>
        <v>#N/A</v>
      </c>
      <c r="W1605" s="5">
        <f>ROUND(stat_prod_calc_test_venusaur[[#This Row],[gl_stat_product]]/$F$2*100,2)</f>
        <v>94.64</v>
      </c>
      <c r="X1605" s="5" t="e">
        <f>stat_prod_calc_test_venusaur[[#This Row],[Column1]]=stat_prod_calc_test_venusaur[[#This Row],[sg_gl_%sp]]</f>
        <v>#N/A</v>
      </c>
      <c r="Y1605" s="5">
        <f>stat_prod_calc_test_venusaur[[#This Row],[ul_stat_product]]/$L$66*100</f>
        <v>97.204797628956953</v>
      </c>
      <c r="Z1605" s="5" t="e">
        <f>INDEX(sgStats[gl_rank],MATCH(stat_prod_calc_test_venusaur[[#This Row],[iv_str]],sgStats[ul_iv_string],0))</f>
        <v>#N/A</v>
      </c>
      <c r="AA1605" s="5" t="e">
        <f>stat_prod_calc_test_venusaur[[#This Row],[sg_ul_rank]]=stat_prod_calc_test_venusaur[[#This Row],[ul_rank]]</f>
        <v>#N/A</v>
      </c>
      <c r="AB1605" s="5">
        <f>ROUND(stat_prod_calc_test_venusaur[[#This Row],[ul_stat_product]],1)</f>
        <v>3843.2</v>
      </c>
      <c r="AC1605" s="5" t="e">
        <f>INDEX(sgStats[ul_prod],MATCH(stat_prod_calc_test_venusaur[[#This Row],[iv_str]],sgStats[ul_iv_string],0))</f>
        <v>#N/A</v>
      </c>
    </row>
    <row r="1606" spans="1:29" x14ac:dyDescent="0.25">
      <c r="A1606" s="5" t="s">
        <v>36</v>
      </c>
      <c r="B1606" s="5" t="s">
        <v>2981</v>
      </c>
      <c r="C1606">
        <v>20.5</v>
      </c>
      <c r="D1606">
        <v>1470</v>
      </c>
      <c r="E1606">
        <v>119</v>
      </c>
      <c r="F1606">
        <v>1740.567</v>
      </c>
      <c r="G1606">
        <v>2945</v>
      </c>
      <c r="H1606">
        <v>28.082999999999998</v>
      </c>
      <c r="I1606">
        <v>39.5</v>
      </c>
      <c r="J1606">
        <v>2492</v>
      </c>
      <c r="K1606">
        <v>155</v>
      </c>
      <c r="L1606">
        <v>3843.1729999999998</v>
      </c>
      <c r="M1606">
        <v>1605</v>
      </c>
      <c r="N1606">
        <v>58.235999999999997</v>
      </c>
      <c r="O1606">
        <v>3</v>
      </c>
      <c r="P1606" t="e">
        <f>INDEX(sgStats[gl_rank],MATCH(stat_prod_calc_test_venusaur[[#This Row],[iv_str]],sgStats[gl_iv_string],0))</f>
        <v>#N/A</v>
      </c>
      <c r="Q1606" t="e">
        <f>stat_prod_calc_test_venusaur[[#This Row],[sg_gl_rank]]=stat_prod_calc_test_venusaur[[#This Row],[gl_rank]]</f>
        <v>#N/A</v>
      </c>
      <c r="R1606">
        <f>ROUND(stat_prod_calc_test_venusaur[[#This Row],[gl_stat_product]],1)</f>
        <v>1740.6</v>
      </c>
      <c r="S1606" s="6" t="e">
        <f>INDEX(sgStats[gl_prod],MATCH(stat_prod_calc_test_venusaur[[#This Row],[iv_str]],sgStats[gl_iv_string],0))</f>
        <v>#N/A</v>
      </c>
      <c r="T1606" s="5">
        <f>ROUND(stat_prod_calc_test_venusaur[[#This Row],[gl_percent_rank]],2)</f>
        <v>28.08</v>
      </c>
      <c r="U1606" s="5" t="e">
        <f>INDEX(sgStats[gl_percent_sp],MATCH(stat_prod_calc_test_venusaur[[#This Row],[iv_str]],sgStats[gl_iv_string],0))</f>
        <v>#N/A</v>
      </c>
      <c r="V1606" s="5" t="e">
        <f>stat_prod_calc_test_venusaur[[#This Row],[my_gl_%sp]]=stat_prod_calc_test_venusaur[[#This Row],[sg_gl_%sp]]</f>
        <v>#N/A</v>
      </c>
      <c r="W1606" s="5">
        <f>ROUND(stat_prod_calc_test_venusaur[[#This Row],[gl_stat_product]]/$F$2*100,2)</f>
        <v>95.29</v>
      </c>
      <c r="X1606" s="5" t="e">
        <f>stat_prod_calc_test_venusaur[[#This Row],[Column1]]=stat_prod_calc_test_venusaur[[#This Row],[sg_gl_%sp]]</f>
        <v>#N/A</v>
      </c>
      <c r="Y1606" s="5">
        <f>stat_prod_calc_test_venusaur[[#This Row],[ul_stat_product]]/$L$66*100</f>
        <v>97.204392945044177</v>
      </c>
      <c r="Z1606" s="5" t="e">
        <f>INDEX(sgStats[gl_rank],MATCH(stat_prod_calc_test_venusaur[[#This Row],[iv_str]],sgStats[ul_iv_string],0))</f>
        <v>#N/A</v>
      </c>
      <c r="AA1606" s="5" t="e">
        <f>stat_prod_calc_test_venusaur[[#This Row],[sg_ul_rank]]=stat_prod_calc_test_venusaur[[#This Row],[ul_rank]]</f>
        <v>#N/A</v>
      </c>
      <c r="AB1606" s="5">
        <f>ROUND(stat_prod_calc_test_venusaur[[#This Row],[ul_stat_product]],1)</f>
        <v>3843.2</v>
      </c>
      <c r="AC1606" s="5" t="e">
        <f>INDEX(sgStats[ul_prod],MATCH(stat_prod_calc_test_venusaur[[#This Row],[iv_str]],sgStats[ul_iv_string],0))</f>
        <v>#N/A</v>
      </c>
    </row>
    <row r="1607" spans="1:29" x14ac:dyDescent="0.25">
      <c r="A1607" s="5" t="s">
        <v>36</v>
      </c>
      <c r="B1607" s="5" t="s">
        <v>2982</v>
      </c>
      <c r="C1607">
        <v>20.5</v>
      </c>
      <c r="D1607">
        <v>1466</v>
      </c>
      <c r="E1607">
        <v>119</v>
      </c>
      <c r="F1607">
        <v>1740.567</v>
      </c>
      <c r="G1607">
        <v>2945</v>
      </c>
      <c r="H1607">
        <v>28.082999999999998</v>
      </c>
      <c r="I1607">
        <v>39.5</v>
      </c>
      <c r="J1607">
        <v>2485</v>
      </c>
      <c r="K1607">
        <v>155</v>
      </c>
      <c r="L1607">
        <v>3843.1729999999998</v>
      </c>
      <c r="M1607">
        <v>1605</v>
      </c>
      <c r="N1607">
        <v>58.235999999999997</v>
      </c>
      <c r="O1607">
        <v>3</v>
      </c>
      <c r="P1607" t="e">
        <f>INDEX(sgStats[gl_rank],MATCH(stat_prod_calc_test_venusaur[[#This Row],[iv_str]],sgStats[gl_iv_string],0))</f>
        <v>#N/A</v>
      </c>
      <c r="Q1607" t="e">
        <f>stat_prod_calc_test_venusaur[[#This Row],[sg_gl_rank]]=stat_prod_calc_test_venusaur[[#This Row],[gl_rank]]</f>
        <v>#N/A</v>
      </c>
      <c r="R1607">
        <f>ROUND(stat_prod_calc_test_venusaur[[#This Row],[gl_stat_product]],1)</f>
        <v>1740.6</v>
      </c>
      <c r="S1607" s="6" t="e">
        <f>INDEX(sgStats[gl_prod],MATCH(stat_prod_calc_test_venusaur[[#This Row],[iv_str]],sgStats[gl_iv_string],0))</f>
        <v>#N/A</v>
      </c>
      <c r="T1607" s="5">
        <f>ROUND(stat_prod_calc_test_venusaur[[#This Row],[gl_percent_rank]],2)</f>
        <v>28.08</v>
      </c>
      <c r="U1607" s="5" t="e">
        <f>INDEX(sgStats[gl_percent_sp],MATCH(stat_prod_calc_test_venusaur[[#This Row],[iv_str]],sgStats[gl_iv_string],0))</f>
        <v>#N/A</v>
      </c>
      <c r="V1607" s="5" t="e">
        <f>stat_prod_calc_test_venusaur[[#This Row],[my_gl_%sp]]=stat_prod_calc_test_venusaur[[#This Row],[sg_gl_%sp]]</f>
        <v>#N/A</v>
      </c>
      <c r="W1607" s="5">
        <f>ROUND(stat_prod_calc_test_venusaur[[#This Row],[gl_stat_product]]/$F$2*100,2)</f>
        <v>95.29</v>
      </c>
      <c r="X1607" s="5" t="e">
        <f>stat_prod_calc_test_venusaur[[#This Row],[Column1]]=stat_prod_calc_test_venusaur[[#This Row],[sg_gl_%sp]]</f>
        <v>#N/A</v>
      </c>
      <c r="Y1607" s="5">
        <f>stat_prod_calc_test_venusaur[[#This Row],[ul_stat_product]]/$L$66*100</f>
        <v>97.204392945044177</v>
      </c>
      <c r="Z1607" s="5" t="e">
        <f>INDEX(sgStats[gl_rank],MATCH(stat_prod_calc_test_venusaur[[#This Row],[iv_str]],sgStats[ul_iv_string],0))</f>
        <v>#N/A</v>
      </c>
      <c r="AA1607" s="5" t="e">
        <f>stat_prod_calc_test_venusaur[[#This Row],[sg_ul_rank]]=stat_prod_calc_test_venusaur[[#This Row],[ul_rank]]</f>
        <v>#N/A</v>
      </c>
      <c r="AB1607" s="5">
        <f>ROUND(stat_prod_calc_test_venusaur[[#This Row],[ul_stat_product]],1)</f>
        <v>3843.2</v>
      </c>
      <c r="AC1607" s="5" t="e">
        <f>INDEX(sgStats[ul_prod],MATCH(stat_prod_calc_test_venusaur[[#This Row],[iv_str]],sgStats[ul_iv_string],0))</f>
        <v>#N/A</v>
      </c>
    </row>
    <row r="1608" spans="1:29" x14ac:dyDescent="0.25">
      <c r="A1608" s="5" t="s">
        <v>36</v>
      </c>
      <c r="B1608" s="5" t="s">
        <v>1783</v>
      </c>
      <c r="C1608">
        <v>20.5</v>
      </c>
      <c r="D1608">
        <v>1476</v>
      </c>
      <c r="E1608">
        <v>116</v>
      </c>
      <c r="F1608">
        <v>1765.94</v>
      </c>
      <c r="G1608">
        <v>1746</v>
      </c>
      <c r="H1608">
        <v>57.363</v>
      </c>
      <c r="I1608">
        <v>39</v>
      </c>
      <c r="J1608">
        <v>2485</v>
      </c>
      <c r="K1608">
        <v>150</v>
      </c>
      <c r="L1608">
        <v>3843.1660000000002</v>
      </c>
      <c r="M1608">
        <v>1607</v>
      </c>
      <c r="N1608">
        <v>58.183999999999997</v>
      </c>
      <c r="O1608">
        <v>3</v>
      </c>
      <c r="P1608" t="e">
        <f>INDEX(sgStats[gl_rank],MATCH(stat_prod_calc_test_venusaur[[#This Row],[iv_str]],sgStats[gl_iv_string],0))</f>
        <v>#N/A</v>
      </c>
      <c r="Q1608" t="e">
        <f>stat_prod_calc_test_venusaur[[#This Row],[sg_gl_rank]]=stat_prod_calc_test_venusaur[[#This Row],[gl_rank]]</f>
        <v>#N/A</v>
      </c>
      <c r="R1608">
        <f>ROUND(stat_prod_calc_test_venusaur[[#This Row],[gl_stat_product]],1)</f>
        <v>1765.9</v>
      </c>
      <c r="S1608" s="6" t="e">
        <f>INDEX(sgStats[gl_prod],MATCH(stat_prod_calc_test_venusaur[[#This Row],[iv_str]],sgStats[gl_iv_string],0))</f>
        <v>#N/A</v>
      </c>
      <c r="T1608" s="5">
        <f>ROUND(stat_prod_calc_test_venusaur[[#This Row],[gl_percent_rank]],2)</f>
        <v>57.36</v>
      </c>
      <c r="U1608" s="5" t="e">
        <f>INDEX(sgStats[gl_percent_sp],MATCH(stat_prod_calc_test_venusaur[[#This Row],[iv_str]],sgStats[gl_iv_string],0))</f>
        <v>#N/A</v>
      </c>
      <c r="V1608" s="5" t="e">
        <f>stat_prod_calc_test_venusaur[[#This Row],[my_gl_%sp]]=stat_prod_calc_test_venusaur[[#This Row],[sg_gl_%sp]]</f>
        <v>#N/A</v>
      </c>
      <c r="W1608" s="5">
        <f>ROUND(stat_prod_calc_test_venusaur[[#This Row],[gl_stat_product]]/$F$2*100,2)</f>
        <v>96.68</v>
      </c>
      <c r="X1608" s="5" t="e">
        <f>stat_prod_calc_test_venusaur[[#This Row],[Column1]]=stat_prod_calc_test_venusaur[[#This Row],[sg_gl_%sp]]</f>
        <v>#N/A</v>
      </c>
      <c r="Y1608" s="5">
        <f>stat_prod_calc_test_venusaur[[#This Row],[ul_stat_product]]/$L$66*100</f>
        <v>97.204215895832348</v>
      </c>
      <c r="Z1608" s="5" t="e">
        <f>INDEX(sgStats[gl_rank],MATCH(stat_prod_calc_test_venusaur[[#This Row],[iv_str]],sgStats[ul_iv_string],0))</f>
        <v>#N/A</v>
      </c>
      <c r="AA1608" s="5" t="e">
        <f>stat_prod_calc_test_venusaur[[#This Row],[sg_ul_rank]]=stat_prod_calc_test_venusaur[[#This Row],[ul_rank]]</f>
        <v>#N/A</v>
      </c>
      <c r="AB1608" s="5">
        <f>ROUND(stat_prod_calc_test_venusaur[[#This Row],[ul_stat_product]],1)</f>
        <v>3843.2</v>
      </c>
      <c r="AC1608" s="5" t="e">
        <f>INDEX(sgStats[ul_prod],MATCH(stat_prod_calc_test_venusaur[[#This Row],[iv_str]],sgStats[ul_iv_string],0))</f>
        <v>#N/A</v>
      </c>
    </row>
    <row r="1609" spans="1:29" x14ac:dyDescent="0.25">
      <c r="A1609" s="5" t="s">
        <v>36</v>
      </c>
      <c r="B1609" s="5" t="s">
        <v>2028</v>
      </c>
      <c r="C1609">
        <v>20.5</v>
      </c>
      <c r="D1609">
        <v>1477</v>
      </c>
      <c r="E1609">
        <v>118</v>
      </c>
      <c r="F1609">
        <v>1761.164</v>
      </c>
      <c r="G1609">
        <v>1992</v>
      </c>
      <c r="H1609">
        <v>51.38</v>
      </c>
      <c r="I1609">
        <v>39</v>
      </c>
      <c r="J1609">
        <v>2486</v>
      </c>
      <c r="K1609">
        <v>153</v>
      </c>
      <c r="L1609">
        <v>3843.1660000000002</v>
      </c>
      <c r="M1609">
        <v>1607</v>
      </c>
      <c r="N1609">
        <v>58.183999999999997</v>
      </c>
      <c r="O1609">
        <v>3</v>
      </c>
      <c r="P1609" t="e">
        <f>INDEX(sgStats[gl_rank],MATCH(stat_prod_calc_test_venusaur[[#This Row],[iv_str]],sgStats[gl_iv_string],0))</f>
        <v>#N/A</v>
      </c>
      <c r="Q1609" t="e">
        <f>stat_prod_calc_test_venusaur[[#This Row],[sg_gl_rank]]=stat_prod_calc_test_venusaur[[#This Row],[gl_rank]]</f>
        <v>#N/A</v>
      </c>
      <c r="R1609">
        <f>ROUND(stat_prod_calc_test_venusaur[[#This Row],[gl_stat_product]],1)</f>
        <v>1761.2</v>
      </c>
      <c r="S1609" s="6" t="e">
        <f>INDEX(sgStats[gl_prod],MATCH(stat_prod_calc_test_venusaur[[#This Row],[iv_str]],sgStats[gl_iv_string],0))</f>
        <v>#N/A</v>
      </c>
      <c r="T1609" s="5">
        <f>ROUND(stat_prod_calc_test_venusaur[[#This Row],[gl_percent_rank]],2)</f>
        <v>51.38</v>
      </c>
      <c r="U1609" s="5" t="e">
        <f>INDEX(sgStats[gl_percent_sp],MATCH(stat_prod_calc_test_venusaur[[#This Row],[iv_str]],sgStats[gl_iv_string],0))</f>
        <v>#N/A</v>
      </c>
      <c r="V1609" s="5" t="e">
        <f>stat_prod_calc_test_venusaur[[#This Row],[my_gl_%sp]]=stat_prod_calc_test_venusaur[[#This Row],[sg_gl_%sp]]</f>
        <v>#N/A</v>
      </c>
      <c r="W1609" s="5">
        <f>ROUND(stat_prod_calc_test_venusaur[[#This Row],[gl_stat_product]]/$F$2*100,2)</f>
        <v>96.42</v>
      </c>
      <c r="X1609" s="5" t="e">
        <f>stat_prod_calc_test_venusaur[[#This Row],[Column1]]=stat_prod_calc_test_venusaur[[#This Row],[sg_gl_%sp]]</f>
        <v>#N/A</v>
      </c>
      <c r="Y1609" s="5">
        <f>stat_prod_calc_test_venusaur[[#This Row],[ul_stat_product]]/$L$66*100</f>
        <v>97.204215895832348</v>
      </c>
      <c r="Z1609" s="5" t="e">
        <f>INDEX(sgStats[gl_rank],MATCH(stat_prod_calc_test_venusaur[[#This Row],[iv_str]],sgStats[ul_iv_string],0))</f>
        <v>#N/A</v>
      </c>
      <c r="AA1609" s="5" t="e">
        <f>stat_prod_calc_test_venusaur[[#This Row],[sg_ul_rank]]=stat_prod_calc_test_venusaur[[#This Row],[ul_rank]]</f>
        <v>#N/A</v>
      </c>
      <c r="AB1609" s="5">
        <f>ROUND(stat_prod_calc_test_venusaur[[#This Row],[ul_stat_product]],1)</f>
        <v>3843.2</v>
      </c>
      <c r="AC1609" s="5" t="e">
        <f>INDEX(sgStats[ul_prod],MATCH(stat_prod_calc_test_venusaur[[#This Row],[iv_str]],sgStats[ul_iv_string],0))</f>
        <v>#N/A</v>
      </c>
    </row>
    <row r="1610" spans="1:29" x14ac:dyDescent="0.25">
      <c r="A1610" s="5" t="s">
        <v>36</v>
      </c>
      <c r="B1610" s="5" t="s">
        <v>3187</v>
      </c>
      <c r="C1610">
        <v>19.5</v>
      </c>
      <c r="D1610">
        <v>1475</v>
      </c>
      <c r="E1610">
        <v>120</v>
      </c>
      <c r="F1610">
        <v>1735.6769999999999</v>
      </c>
      <c r="G1610">
        <v>3151</v>
      </c>
      <c r="H1610">
        <v>23.053000000000001</v>
      </c>
      <c r="I1610">
        <v>36</v>
      </c>
      <c r="J1610">
        <v>2497</v>
      </c>
      <c r="K1610">
        <v>157</v>
      </c>
      <c r="L1610">
        <v>3843.1619999999998</v>
      </c>
      <c r="M1610">
        <v>1609</v>
      </c>
      <c r="N1610">
        <v>58.158000000000001</v>
      </c>
      <c r="O1610">
        <v>3</v>
      </c>
      <c r="P1610" t="e">
        <f>INDEX(sgStats[gl_rank],MATCH(stat_prod_calc_test_venusaur[[#This Row],[iv_str]],sgStats[gl_iv_string],0))</f>
        <v>#N/A</v>
      </c>
      <c r="Q1610" t="e">
        <f>stat_prod_calc_test_venusaur[[#This Row],[sg_gl_rank]]=stat_prod_calc_test_venusaur[[#This Row],[gl_rank]]</f>
        <v>#N/A</v>
      </c>
      <c r="R1610">
        <f>ROUND(stat_prod_calc_test_venusaur[[#This Row],[gl_stat_product]],1)</f>
        <v>1735.7</v>
      </c>
      <c r="S1610" s="6" t="e">
        <f>INDEX(sgStats[gl_prod],MATCH(stat_prod_calc_test_venusaur[[#This Row],[iv_str]],sgStats[gl_iv_string],0))</f>
        <v>#N/A</v>
      </c>
      <c r="T1610" s="5">
        <f>ROUND(stat_prod_calc_test_venusaur[[#This Row],[gl_percent_rank]],2)</f>
        <v>23.05</v>
      </c>
      <c r="U1610" s="5" t="e">
        <f>INDEX(sgStats[gl_percent_sp],MATCH(stat_prod_calc_test_venusaur[[#This Row],[iv_str]],sgStats[gl_iv_string],0))</f>
        <v>#N/A</v>
      </c>
      <c r="V1610" s="5" t="e">
        <f>stat_prod_calc_test_venusaur[[#This Row],[my_gl_%sp]]=stat_prod_calc_test_venusaur[[#This Row],[sg_gl_%sp]]</f>
        <v>#N/A</v>
      </c>
      <c r="W1610" s="5">
        <f>ROUND(stat_prod_calc_test_venusaur[[#This Row],[gl_stat_product]]/$F$2*100,2)</f>
        <v>95.02</v>
      </c>
      <c r="X1610" s="5" t="e">
        <f>stat_prod_calc_test_venusaur[[#This Row],[Column1]]=stat_prod_calc_test_venusaur[[#This Row],[sg_gl_%sp]]</f>
        <v>#N/A</v>
      </c>
      <c r="Y1610" s="5">
        <f>stat_prod_calc_test_venusaur[[#This Row],[ul_stat_product]]/$L$66*100</f>
        <v>97.204114724854136</v>
      </c>
      <c r="Z1610" s="5" t="e">
        <f>INDEX(sgStats[gl_rank],MATCH(stat_prod_calc_test_venusaur[[#This Row],[iv_str]],sgStats[ul_iv_string],0))</f>
        <v>#N/A</v>
      </c>
      <c r="AA1610" s="5" t="e">
        <f>stat_prod_calc_test_venusaur[[#This Row],[sg_ul_rank]]=stat_prod_calc_test_venusaur[[#This Row],[ul_rank]]</f>
        <v>#N/A</v>
      </c>
      <c r="AB1610" s="5">
        <f>ROUND(stat_prod_calc_test_venusaur[[#This Row],[ul_stat_product]],1)</f>
        <v>3843.2</v>
      </c>
      <c r="AC1610" s="5" t="e">
        <f>INDEX(sgStats[ul_prod],MATCH(stat_prod_calc_test_venusaur[[#This Row],[iv_str]],sgStats[ul_iv_string],0))</f>
        <v>#N/A</v>
      </c>
    </row>
    <row r="1611" spans="1:29" x14ac:dyDescent="0.25">
      <c r="A1611" s="5" t="s">
        <v>36</v>
      </c>
      <c r="B1611" s="5" t="s">
        <v>166</v>
      </c>
      <c r="C1611">
        <v>21.5</v>
      </c>
      <c r="D1611">
        <v>1496</v>
      </c>
      <c r="E1611">
        <v>124</v>
      </c>
      <c r="F1611">
        <v>1817.9939999999999</v>
      </c>
      <c r="G1611">
        <v>130</v>
      </c>
      <c r="H1611">
        <v>96.85</v>
      </c>
      <c r="I1611">
        <v>41</v>
      </c>
      <c r="J1611">
        <v>2466</v>
      </c>
      <c r="K1611">
        <v>159</v>
      </c>
      <c r="L1611">
        <v>3843.0990000000002</v>
      </c>
      <c r="M1611">
        <v>1610</v>
      </c>
      <c r="N1611">
        <v>58.106000000000002</v>
      </c>
      <c r="O1611">
        <v>3</v>
      </c>
      <c r="P1611">
        <f>INDEX(sgStats[gl_rank],MATCH(stat_prod_calc_test_venusaur[[#This Row],[iv_str]],sgStats[gl_iv_string],0))</f>
        <v>130</v>
      </c>
      <c r="Q1611" t="b">
        <f>stat_prod_calc_test_venusaur[[#This Row],[sg_gl_rank]]=stat_prod_calc_test_venusaur[[#This Row],[gl_rank]]</f>
        <v>1</v>
      </c>
      <c r="R1611">
        <f>ROUND(stat_prod_calc_test_venusaur[[#This Row],[gl_stat_product]],1)</f>
        <v>1818</v>
      </c>
      <c r="S1611" s="6">
        <f>INDEX(sgStats[gl_prod],MATCH(stat_prod_calc_test_venusaur[[#This Row],[iv_str]],sgStats[gl_iv_string],0))</f>
        <v>1818</v>
      </c>
      <c r="T1611" s="5">
        <f>ROUND(stat_prod_calc_test_venusaur[[#This Row],[gl_percent_rank]],2)</f>
        <v>96.85</v>
      </c>
      <c r="U1611" s="5">
        <f>INDEX(sgStats[gl_percent_sp],MATCH(stat_prod_calc_test_venusaur[[#This Row],[iv_str]],sgStats[gl_iv_string],0))</f>
        <v>98.13</v>
      </c>
      <c r="V1611" s="5" t="b">
        <f>stat_prod_calc_test_venusaur[[#This Row],[my_gl_%sp]]=stat_prod_calc_test_venusaur[[#This Row],[sg_gl_%sp]]</f>
        <v>0</v>
      </c>
      <c r="W1611" s="5">
        <f>ROUND(stat_prod_calc_test_venusaur[[#This Row],[gl_stat_product]]/$F$2*100,2)</f>
        <v>99.53</v>
      </c>
      <c r="X1611" s="5" t="b">
        <f>stat_prod_calc_test_venusaur[[#This Row],[Column1]]=stat_prod_calc_test_venusaur[[#This Row],[sg_gl_%sp]]</f>
        <v>0</v>
      </c>
      <c r="Y1611" s="5">
        <f>stat_prod_calc_test_venusaur[[#This Row],[ul_stat_product]]/$L$66*100</f>
        <v>97.202521281947583</v>
      </c>
      <c r="Z1611" s="5" t="e">
        <f>INDEX(sgStats[gl_rank],MATCH(stat_prod_calc_test_venusaur[[#This Row],[iv_str]],sgStats[ul_iv_string],0))</f>
        <v>#N/A</v>
      </c>
      <c r="AA1611" s="5" t="e">
        <f>stat_prod_calc_test_venusaur[[#This Row],[sg_ul_rank]]=stat_prod_calc_test_venusaur[[#This Row],[ul_rank]]</f>
        <v>#N/A</v>
      </c>
      <c r="AB1611" s="5">
        <f>ROUND(stat_prod_calc_test_venusaur[[#This Row],[ul_stat_product]],1)</f>
        <v>3843.1</v>
      </c>
      <c r="AC1611" s="5" t="e">
        <f>INDEX(sgStats[ul_prod],MATCH(stat_prod_calc_test_venusaur[[#This Row],[iv_str]],sgStats[ul_iv_string],0))</f>
        <v>#N/A</v>
      </c>
    </row>
    <row r="1612" spans="1:29" x14ac:dyDescent="0.25">
      <c r="A1612" s="5" t="s">
        <v>36</v>
      </c>
      <c r="B1612" s="5" t="s">
        <v>409</v>
      </c>
      <c r="C1612">
        <v>21.5</v>
      </c>
      <c r="D1612">
        <v>1492</v>
      </c>
      <c r="E1612">
        <v>123</v>
      </c>
      <c r="F1612">
        <v>1803.3320000000001</v>
      </c>
      <c r="G1612">
        <v>373</v>
      </c>
      <c r="H1612">
        <v>90.891000000000005</v>
      </c>
      <c r="I1612">
        <v>41</v>
      </c>
      <c r="J1612">
        <v>2460</v>
      </c>
      <c r="K1612">
        <v>159</v>
      </c>
      <c r="L1612">
        <v>3843.0990000000002</v>
      </c>
      <c r="M1612">
        <v>1610</v>
      </c>
      <c r="N1612">
        <v>58.106000000000002</v>
      </c>
      <c r="O1612">
        <v>3</v>
      </c>
      <c r="P1612" t="e">
        <f>INDEX(sgStats[gl_rank],MATCH(stat_prod_calc_test_venusaur[[#This Row],[iv_str]],sgStats[gl_iv_string],0))</f>
        <v>#N/A</v>
      </c>
      <c r="Q1612" t="e">
        <f>stat_prod_calc_test_venusaur[[#This Row],[sg_gl_rank]]=stat_prod_calc_test_venusaur[[#This Row],[gl_rank]]</f>
        <v>#N/A</v>
      </c>
      <c r="R1612">
        <f>ROUND(stat_prod_calc_test_venusaur[[#This Row],[gl_stat_product]],1)</f>
        <v>1803.3</v>
      </c>
      <c r="S1612" s="6" t="e">
        <f>INDEX(sgStats[gl_prod],MATCH(stat_prod_calc_test_venusaur[[#This Row],[iv_str]],sgStats[gl_iv_string],0))</f>
        <v>#N/A</v>
      </c>
      <c r="T1612" s="5">
        <f>ROUND(stat_prod_calc_test_venusaur[[#This Row],[gl_percent_rank]],2)</f>
        <v>90.89</v>
      </c>
      <c r="U1612" s="5" t="e">
        <f>INDEX(sgStats[gl_percent_sp],MATCH(stat_prod_calc_test_venusaur[[#This Row],[iv_str]],sgStats[gl_iv_string],0))</f>
        <v>#N/A</v>
      </c>
      <c r="V1612" s="5" t="e">
        <f>stat_prod_calc_test_venusaur[[#This Row],[my_gl_%sp]]=stat_prod_calc_test_venusaur[[#This Row],[sg_gl_%sp]]</f>
        <v>#N/A</v>
      </c>
      <c r="W1612" s="5">
        <f>ROUND(stat_prod_calc_test_venusaur[[#This Row],[gl_stat_product]]/$F$2*100,2)</f>
        <v>98.73</v>
      </c>
      <c r="X1612" s="5" t="e">
        <f>stat_prod_calc_test_venusaur[[#This Row],[Column1]]=stat_prod_calc_test_venusaur[[#This Row],[sg_gl_%sp]]</f>
        <v>#N/A</v>
      </c>
      <c r="Y1612" s="5">
        <f>stat_prod_calc_test_venusaur[[#This Row],[ul_stat_product]]/$L$66*100</f>
        <v>97.202521281947583</v>
      </c>
      <c r="Z1612" s="5" t="e">
        <f>INDEX(sgStats[gl_rank],MATCH(stat_prod_calc_test_venusaur[[#This Row],[iv_str]],sgStats[ul_iv_string],0))</f>
        <v>#N/A</v>
      </c>
      <c r="AA1612" s="5" t="e">
        <f>stat_prod_calc_test_venusaur[[#This Row],[sg_ul_rank]]=stat_prod_calc_test_venusaur[[#This Row],[ul_rank]]</f>
        <v>#N/A</v>
      </c>
      <c r="AB1612" s="5">
        <f>ROUND(stat_prod_calc_test_venusaur[[#This Row],[ul_stat_product]],1)</f>
        <v>3843.1</v>
      </c>
      <c r="AC1612" s="5" t="e">
        <f>INDEX(sgStats[ul_prod],MATCH(stat_prod_calc_test_venusaur[[#This Row],[iv_str]],sgStats[ul_iv_string],0))</f>
        <v>#N/A</v>
      </c>
    </row>
    <row r="1613" spans="1:29" x14ac:dyDescent="0.25">
      <c r="A1613" s="5" t="s">
        <v>36</v>
      </c>
      <c r="B1613" s="5" t="s">
        <v>378</v>
      </c>
      <c r="C1613">
        <v>21.5</v>
      </c>
      <c r="D1613">
        <v>1500</v>
      </c>
      <c r="E1613">
        <v>120</v>
      </c>
      <c r="F1613">
        <v>1804.7439999999999</v>
      </c>
      <c r="G1613">
        <v>342</v>
      </c>
      <c r="H1613">
        <v>91.647999999999996</v>
      </c>
      <c r="I1613">
        <v>41</v>
      </c>
      <c r="J1613">
        <v>2473</v>
      </c>
      <c r="K1613">
        <v>155</v>
      </c>
      <c r="L1613">
        <v>3843.0830000000001</v>
      </c>
      <c r="M1613">
        <v>1612</v>
      </c>
      <c r="N1613">
        <v>58.054000000000002</v>
      </c>
      <c r="O1613">
        <v>3</v>
      </c>
      <c r="P1613" t="e">
        <f>INDEX(sgStats[gl_rank],MATCH(stat_prod_calc_test_venusaur[[#This Row],[iv_str]],sgStats[gl_iv_string],0))</f>
        <v>#N/A</v>
      </c>
      <c r="Q1613" t="e">
        <f>stat_prod_calc_test_venusaur[[#This Row],[sg_gl_rank]]=stat_prod_calc_test_venusaur[[#This Row],[gl_rank]]</f>
        <v>#N/A</v>
      </c>
      <c r="R1613">
        <f>ROUND(stat_prod_calc_test_venusaur[[#This Row],[gl_stat_product]],1)</f>
        <v>1804.7</v>
      </c>
      <c r="S1613" s="6" t="e">
        <f>INDEX(sgStats[gl_prod],MATCH(stat_prod_calc_test_venusaur[[#This Row],[iv_str]],sgStats[gl_iv_string],0))</f>
        <v>#N/A</v>
      </c>
      <c r="T1613" s="5">
        <f>ROUND(stat_prod_calc_test_venusaur[[#This Row],[gl_percent_rank]],2)</f>
        <v>91.65</v>
      </c>
      <c r="U1613" s="5" t="e">
        <f>INDEX(sgStats[gl_percent_sp],MATCH(stat_prod_calc_test_venusaur[[#This Row],[iv_str]],sgStats[gl_iv_string],0))</f>
        <v>#N/A</v>
      </c>
      <c r="V1613" s="5" t="e">
        <f>stat_prod_calc_test_venusaur[[#This Row],[my_gl_%sp]]=stat_prod_calc_test_venusaur[[#This Row],[sg_gl_%sp]]</f>
        <v>#N/A</v>
      </c>
      <c r="W1613" s="5">
        <f>ROUND(stat_prod_calc_test_venusaur[[#This Row],[gl_stat_product]]/$F$2*100,2)</f>
        <v>98.8</v>
      </c>
      <c r="X1613" s="5" t="e">
        <f>stat_prod_calc_test_venusaur[[#This Row],[Column1]]=stat_prod_calc_test_venusaur[[#This Row],[sg_gl_%sp]]</f>
        <v>#N/A</v>
      </c>
      <c r="Y1613" s="5">
        <f>stat_prod_calc_test_venusaur[[#This Row],[ul_stat_product]]/$L$66*100</f>
        <v>97.202116598034806</v>
      </c>
      <c r="Z1613" s="5" t="e">
        <f>INDEX(sgStats[gl_rank],MATCH(stat_prod_calc_test_venusaur[[#This Row],[iv_str]],sgStats[ul_iv_string],0))</f>
        <v>#N/A</v>
      </c>
      <c r="AA1613" s="5" t="e">
        <f>stat_prod_calc_test_venusaur[[#This Row],[sg_ul_rank]]=stat_prod_calc_test_venusaur[[#This Row],[ul_rank]]</f>
        <v>#N/A</v>
      </c>
      <c r="AB1613" s="5">
        <f>ROUND(stat_prod_calc_test_venusaur[[#This Row],[ul_stat_product]],1)</f>
        <v>3843.1</v>
      </c>
      <c r="AC1613" s="5" t="e">
        <f>INDEX(sgStats[ul_prod],MATCH(stat_prod_calc_test_venusaur[[#This Row],[iv_str]],sgStats[ul_iv_string],0))</f>
        <v>#N/A</v>
      </c>
    </row>
    <row r="1614" spans="1:29" x14ac:dyDescent="0.25">
      <c r="A1614" s="5" t="s">
        <v>36</v>
      </c>
      <c r="B1614" s="5" t="s">
        <v>2650</v>
      </c>
      <c r="C1614">
        <v>21</v>
      </c>
      <c r="D1614">
        <v>1468</v>
      </c>
      <c r="E1614">
        <v>119</v>
      </c>
      <c r="F1614">
        <v>1748.0709999999999</v>
      </c>
      <c r="G1614">
        <v>2614</v>
      </c>
      <c r="H1614">
        <v>36.19</v>
      </c>
      <c r="I1614">
        <v>41</v>
      </c>
      <c r="J1614">
        <v>2479</v>
      </c>
      <c r="K1614">
        <v>155</v>
      </c>
      <c r="L1614">
        <v>3843.0830000000001</v>
      </c>
      <c r="M1614">
        <v>1612</v>
      </c>
      <c r="N1614">
        <v>58.054000000000002</v>
      </c>
      <c r="O1614">
        <v>3</v>
      </c>
      <c r="P1614" t="e">
        <f>INDEX(sgStats[gl_rank],MATCH(stat_prod_calc_test_venusaur[[#This Row],[iv_str]],sgStats[gl_iv_string],0))</f>
        <v>#N/A</v>
      </c>
      <c r="Q1614" t="e">
        <f>stat_prod_calc_test_venusaur[[#This Row],[sg_gl_rank]]=stat_prod_calc_test_venusaur[[#This Row],[gl_rank]]</f>
        <v>#N/A</v>
      </c>
      <c r="R1614">
        <f>ROUND(stat_prod_calc_test_venusaur[[#This Row],[gl_stat_product]],1)</f>
        <v>1748.1</v>
      </c>
      <c r="S1614" s="6" t="e">
        <f>INDEX(sgStats[gl_prod],MATCH(stat_prod_calc_test_venusaur[[#This Row],[iv_str]],sgStats[gl_iv_string],0))</f>
        <v>#N/A</v>
      </c>
      <c r="T1614" s="5">
        <f>ROUND(stat_prod_calc_test_venusaur[[#This Row],[gl_percent_rank]],2)</f>
        <v>36.19</v>
      </c>
      <c r="U1614" s="5" t="e">
        <f>INDEX(sgStats[gl_percent_sp],MATCH(stat_prod_calc_test_venusaur[[#This Row],[iv_str]],sgStats[gl_iv_string],0))</f>
        <v>#N/A</v>
      </c>
      <c r="V1614" s="5" t="e">
        <f>stat_prod_calc_test_venusaur[[#This Row],[my_gl_%sp]]=stat_prod_calc_test_venusaur[[#This Row],[sg_gl_%sp]]</f>
        <v>#N/A</v>
      </c>
      <c r="W1614" s="5">
        <f>ROUND(stat_prod_calc_test_venusaur[[#This Row],[gl_stat_product]]/$F$2*100,2)</f>
        <v>95.7</v>
      </c>
      <c r="X1614" s="5" t="e">
        <f>stat_prod_calc_test_venusaur[[#This Row],[Column1]]=stat_prod_calc_test_venusaur[[#This Row],[sg_gl_%sp]]</f>
        <v>#N/A</v>
      </c>
      <c r="Y1614" s="5">
        <f>stat_prod_calc_test_venusaur[[#This Row],[ul_stat_product]]/$L$66*100</f>
        <v>97.202116598034806</v>
      </c>
      <c r="Z1614" s="5" t="e">
        <f>INDEX(sgStats[gl_rank],MATCH(stat_prod_calc_test_venusaur[[#This Row],[iv_str]],sgStats[ul_iv_string],0))</f>
        <v>#N/A</v>
      </c>
      <c r="AA1614" s="5" t="e">
        <f>stat_prod_calc_test_venusaur[[#This Row],[sg_ul_rank]]=stat_prod_calc_test_venusaur[[#This Row],[ul_rank]]</f>
        <v>#N/A</v>
      </c>
      <c r="AB1614" s="5">
        <f>ROUND(stat_prod_calc_test_venusaur[[#This Row],[ul_stat_product]],1)</f>
        <v>3843.1</v>
      </c>
      <c r="AC1614" s="5" t="e">
        <f>INDEX(sgStats[ul_prod],MATCH(stat_prod_calc_test_venusaur[[#This Row],[iv_str]],sgStats[ul_iv_string],0))</f>
        <v>#N/A</v>
      </c>
    </row>
    <row r="1615" spans="1:29" x14ac:dyDescent="0.25">
      <c r="A1615" s="5" t="s">
        <v>36</v>
      </c>
      <c r="B1615" s="5" t="s">
        <v>1791</v>
      </c>
      <c r="C1615">
        <v>20.5</v>
      </c>
      <c r="D1615">
        <v>1480</v>
      </c>
      <c r="E1615">
        <v>116</v>
      </c>
      <c r="F1615">
        <v>1765.8969999999999</v>
      </c>
      <c r="G1615">
        <v>1754</v>
      </c>
      <c r="H1615">
        <v>57.167000000000002</v>
      </c>
      <c r="I1615">
        <v>39</v>
      </c>
      <c r="J1615">
        <v>2491</v>
      </c>
      <c r="K1615">
        <v>150</v>
      </c>
      <c r="L1615">
        <v>3843.0740000000001</v>
      </c>
      <c r="M1615">
        <v>1614</v>
      </c>
      <c r="N1615">
        <v>58.027999999999999</v>
      </c>
      <c r="O1615">
        <v>3</v>
      </c>
      <c r="P1615" t="e">
        <f>INDEX(sgStats[gl_rank],MATCH(stat_prod_calc_test_venusaur[[#This Row],[iv_str]],sgStats[gl_iv_string],0))</f>
        <v>#N/A</v>
      </c>
      <c r="Q1615" t="e">
        <f>stat_prod_calc_test_venusaur[[#This Row],[sg_gl_rank]]=stat_prod_calc_test_venusaur[[#This Row],[gl_rank]]</f>
        <v>#N/A</v>
      </c>
      <c r="R1615">
        <f>ROUND(stat_prod_calc_test_venusaur[[#This Row],[gl_stat_product]],1)</f>
        <v>1765.9</v>
      </c>
      <c r="S1615" s="6" t="e">
        <f>INDEX(sgStats[gl_prod],MATCH(stat_prod_calc_test_venusaur[[#This Row],[iv_str]],sgStats[gl_iv_string],0))</f>
        <v>#N/A</v>
      </c>
      <c r="T1615" s="5">
        <f>ROUND(stat_prod_calc_test_venusaur[[#This Row],[gl_percent_rank]],2)</f>
        <v>57.17</v>
      </c>
      <c r="U1615" s="5" t="e">
        <f>INDEX(sgStats[gl_percent_sp],MATCH(stat_prod_calc_test_venusaur[[#This Row],[iv_str]],sgStats[gl_iv_string],0))</f>
        <v>#N/A</v>
      </c>
      <c r="V1615" s="5" t="e">
        <f>stat_prod_calc_test_venusaur[[#This Row],[my_gl_%sp]]=stat_prod_calc_test_venusaur[[#This Row],[sg_gl_%sp]]</f>
        <v>#N/A</v>
      </c>
      <c r="W1615" s="5">
        <f>ROUND(stat_prod_calc_test_venusaur[[#This Row],[gl_stat_product]]/$F$2*100,2)</f>
        <v>96.68</v>
      </c>
      <c r="X1615" s="5" t="e">
        <f>stat_prod_calc_test_venusaur[[#This Row],[Column1]]=stat_prod_calc_test_venusaur[[#This Row],[sg_gl_%sp]]</f>
        <v>#N/A</v>
      </c>
      <c r="Y1615" s="5">
        <f>stat_prod_calc_test_venusaur[[#This Row],[ul_stat_product]]/$L$66*100</f>
        <v>97.201888963333872</v>
      </c>
      <c r="Z1615" s="5" t="e">
        <f>INDEX(sgStats[gl_rank],MATCH(stat_prod_calc_test_venusaur[[#This Row],[iv_str]],sgStats[ul_iv_string],0))</f>
        <v>#N/A</v>
      </c>
      <c r="AA1615" s="5" t="e">
        <f>stat_prod_calc_test_venusaur[[#This Row],[sg_ul_rank]]=stat_prod_calc_test_venusaur[[#This Row],[ul_rank]]</f>
        <v>#N/A</v>
      </c>
      <c r="AB1615" s="5">
        <f>ROUND(stat_prod_calc_test_venusaur[[#This Row],[ul_stat_product]],1)</f>
        <v>3843.1</v>
      </c>
      <c r="AC1615" s="5" t="e">
        <f>INDEX(sgStats[ul_prod],MATCH(stat_prod_calc_test_venusaur[[#This Row],[iv_str]],sgStats[ul_iv_string],0))</f>
        <v>#N/A</v>
      </c>
    </row>
    <row r="1616" spans="1:29" x14ac:dyDescent="0.25">
      <c r="A1616" s="5" t="s">
        <v>36</v>
      </c>
      <c r="B1616" s="5" t="s">
        <v>1635</v>
      </c>
      <c r="C1616">
        <v>20</v>
      </c>
      <c r="D1616">
        <v>1488</v>
      </c>
      <c r="E1616">
        <v>118</v>
      </c>
      <c r="F1616">
        <v>1769.405</v>
      </c>
      <c r="G1616">
        <v>1599</v>
      </c>
      <c r="H1616">
        <v>60.951999999999998</v>
      </c>
      <c r="I1616">
        <v>37</v>
      </c>
      <c r="J1616">
        <v>2493</v>
      </c>
      <c r="K1616">
        <v>153</v>
      </c>
      <c r="L1616">
        <v>3843.038</v>
      </c>
      <c r="M1616">
        <v>1615</v>
      </c>
      <c r="N1616">
        <v>57.975999999999999</v>
      </c>
      <c r="O1616">
        <v>3</v>
      </c>
      <c r="P1616" t="e">
        <f>INDEX(sgStats[gl_rank],MATCH(stat_prod_calc_test_venusaur[[#This Row],[iv_str]],sgStats[gl_iv_string],0))</f>
        <v>#N/A</v>
      </c>
      <c r="Q1616" t="e">
        <f>stat_prod_calc_test_venusaur[[#This Row],[sg_gl_rank]]=stat_prod_calc_test_venusaur[[#This Row],[gl_rank]]</f>
        <v>#N/A</v>
      </c>
      <c r="R1616">
        <f>ROUND(stat_prod_calc_test_venusaur[[#This Row],[gl_stat_product]],1)</f>
        <v>1769.4</v>
      </c>
      <c r="S1616" s="6" t="e">
        <f>INDEX(sgStats[gl_prod],MATCH(stat_prod_calc_test_venusaur[[#This Row],[iv_str]],sgStats[gl_iv_string],0))</f>
        <v>#N/A</v>
      </c>
      <c r="T1616" s="5">
        <f>ROUND(stat_prod_calc_test_venusaur[[#This Row],[gl_percent_rank]],2)</f>
        <v>60.95</v>
      </c>
      <c r="U1616" s="5" t="e">
        <f>INDEX(sgStats[gl_percent_sp],MATCH(stat_prod_calc_test_venusaur[[#This Row],[iv_str]],sgStats[gl_iv_string],0))</f>
        <v>#N/A</v>
      </c>
      <c r="V1616" s="5" t="e">
        <f>stat_prod_calc_test_venusaur[[#This Row],[my_gl_%sp]]=stat_prod_calc_test_venusaur[[#This Row],[sg_gl_%sp]]</f>
        <v>#N/A</v>
      </c>
      <c r="W1616" s="5">
        <f>ROUND(stat_prod_calc_test_venusaur[[#This Row],[gl_stat_product]]/$F$2*100,2)</f>
        <v>96.87</v>
      </c>
      <c r="X1616" s="5" t="e">
        <f>stat_prod_calc_test_venusaur[[#This Row],[Column1]]=stat_prod_calc_test_venusaur[[#This Row],[sg_gl_%sp]]</f>
        <v>#N/A</v>
      </c>
      <c r="Y1616" s="5">
        <f>stat_prod_calc_test_venusaur[[#This Row],[ul_stat_product]]/$L$66*100</f>
        <v>97.20097842453012</v>
      </c>
      <c r="Z1616" s="5" t="e">
        <f>INDEX(sgStats[gl_rank],MATCH(stat_prod_calc_test_venusaur[[#This Row],[iv_str]],sgStats[ul_iv_string],0))</f>
        <v>#N/A</v>
      </c>
      <c r="AA1616" s="5" t="e">
        <f>stat_prod_calc_test_venusaur[[#This Row],[sg_ul_rank]]=stat_prod_calc_test_venusaur[[#This Row],[ul_rank]]</f>
        <v>#N/A</v>
      </c>
      <c r="AB1616" s="5">
        <f>ROUND(stat_prod_calc_test_venusaur[[#This Row],[ul_stat_product]],1)</f>
        <v>3843</v>
      </c>
      <c r="AC1616" s="5" t="e">
        <f>INDEX(sgStats[ul_prod],MATCH(stat_prod_calc_test_venusaur[[#This Row],[iv_str]],sgStats[ul_iv_string],0))</f>
        <v>#N/A</v>
      </c>
    </row>
    <row r="1617" spans="1:29" x14ac:dyDescent="0.25">
      <c r="A1617" s="5" t="s">
        <v>36</v>
      </c>
      <c r="B1617" s="5" t="s">
        <v>1636</v>
      </c>
      <c r="C1617">
        <v>20</v>
      </c>
      <c r="D1617">
        <v>1484</v>
      </c>
      <c r="E1617">
        <v>118</v>
      </c>
      <c r="F1617">
        <v>1769.405</v>
      </c>
      <c r="G1617">
        <v>1599</v>
      </c>
      <c r="H1617">
        <v>60.951999999999998</v>
      </c>
      <c r="I1617">
        <v>37</v>
      </c>
      <c r="J1617">
        <v>2486</v>
      </c>
      <c r="K1617">
        <v>153</v>
      </c>
      <c r="L1617">
        <v>3843.038</v>
      </c>
      <c r="M1617">
        <v>1615</v>
      </c>
      <c r="N1617">
        <v>57.975999999999999</v>
      </c>
      <c r="O1617">
        <v>3</v>
      </c>
      <c r="P1617" t="e">
        <f>INDEX(sgStats[gl_rank],MATCH(stat_prod_calc_test_venusaur[[#This Row],[iv_str]],sgStats[gl_iv_string],0))</f>
        <v>#N/A</v>
      </c>
      <c r="Q1617" t="e">
        <f>stat_prod_calc_test_venusaur[[#This Row],[sg_gl_rank]]=stat_prod_calc_test_venusaur[[#This Row],[gl_rank]]</f>
        <v>#N/A</v>
      </c>
      <c r="R1617">
        <f>ROUND(stat_prod_calc_test_venusaur[[#This Row],[gl_stat_product]],1)</f>
        <v>1769.4</v>
      </c>
      <c r="S1617" s="6" t="e">
        <f>INDEX(sgStats[gl_prod],MATCH(stat_prod_calc_test_venusaur[[#This Row],[iv_str]],sgStats[gl_iv_string],0))</f>
        <v>#N/A</v>
      </c>
      <c r="T1617" s="5">
        <f>ROUND(stat_prod_calc_test_venusaur[[#This Row],[gl_percent_rank]],2)</f>
        <v>60.95</v>
      </c>
      <c r="U1617" s="5" t="e">
        <f>INDEX(sgStats[gl_percent_sp],MATCH(stat_prod_calc_test_venusaur[[#This Row],[iv_str]],sgStats[gl_iv_string],0))</f>
        <v>#N/A</v>
      </c>
      <c r="V1617" s="5" t="e">
        <f>stat_prod_calc_test_venusaur[[#This Row],[my_gl_%sp]]=stat_prod_calc_test_venusaur[[#This Row],[sg_gl_%sp]]</f>
        <v>#N/A</v>
      </c>
      <c r="W1617" s="5">
        <f>ROUND(stat_prod_calc_test_venusaur[[#This Row],[gl_stat_product]]/$F$2*100,2)</f>
        <v>96.87</v>
      </c>
      <c r="X1617" s="5" t="e">
        <f>stat_prod_calc_test_venusaur[[#This Row],[Column1]]=stat_prod_calc_test_venusaur[[#This Row],[sg_gl_%sp]]</f>
        <v>#N/A</v>
      </c>
      <c r="Y1617" s="5">
        <f>stat_prod_calc_test_venusaur[[#This Row],[ul_stat_product]]/$L$66*100</f>
        <v>97.20097842453012</v>
      </c>
      <c r="Z1617" s="5" t="e">
        <f>INDEX(sgStats[gl_rank],MATCH(stat_prod_calc_test_venusaur[[#This Row],[iv_str]],sgStats[ul_iv_string],0))</f>
        <v>#N/A</v>
      </c>
      <c r="AA1617" s="5" t="e">
        <f>stat_prod_calc_test_venusaur[[#This Row],[sg_ul_rank]]=stat_prod_calc_test_venusaur[[#This Row],[ul_rank]]</f>
        <v>#N/A</v>
      </c>
      <c r="AB1617" s="5">
        <f>ROUND(stat_prod_calc_test_venusaur[[#This Row],[ul_stat_product]],1)</f>
        <v>3843</v>
      </c>
      <c r="AC1617" s="5" t="e">
        <f>INDEX(sgStats[ul_prod],MATCH(stat_prod_calc_test_venusaur[[#This Row],[iv_str]],sgStats[ul_iv_string],0))</f>
        <v>#N/A</v>
      </c>
    </row>
    <row r="1618" spans="1:29" x14ac:dyDescent="0.25">
      <c r="A1618" s="5" t="s">
        <v>36</v>
      </c>
      <c r="B1618" s="5" t="s">
        <v>3030</v>
      </c>
      <c r="C1618">
        <v>20.5</v>
      </c>
      <c r="D1618">
        <v>1466</v>
      </c>
      <c r="E1618">
        <v>122</v>
      </c>
      <c r="F1618">
        <v>1739.461</v>
      </c>
      <c r="G1618">
        <v>2994</v>
      </c>
      <c r="H1618">
        <v>26.911000000000001</v>
      </c>
      <c r="I1618">
        <v>39.5</v>
      </c>
      <c r="J1618">
        <v>2485</v>
      </c>
      <c r="K1618">
        <v>159</v>
      </c>
      <c r="L1618">
        <v>3842.9650000000001</v>
      </c>
      <c r="M1618">
        <v>1617</v>
      </c>
      <c r="N1618">
        <v>57.95</v>
      </c>
      <c r="O1618">
        <v>3</v>
      </c>
      <c r="P1618" t="e">
        <f>INDEX(sgStats[gl_rank],MATCH(stat_prod_calc_test_venusaur[[#This Row],[iv_str]],sgStats[gl_iv_string],0))</f>
        <v>#N/A</v>
      </c>
      <c r="Q1618" t="e">
        <f>stat_prod_calc_test_venusaur[[#This Row],[sg_gl_rank]]=stat_prod_calc_test_venusaur[[#This Row],[gl_rank]]</f>
        <v>#N/A</v>
      </c>
      <c r="R1618">
        <f>ROUND(stat_prod_calc_test_venusaur[[#This Row],[gl_stat_product]],1)</f>
        <v>1739.5</v>
      </c>
      <c r="S1618" s="6" t="e">
        <f>INDEX(sgStats[gl_prod],MATCH(stat_prod_calc_test_venusaur[[#This Row],[iv_str]],sgStats[gl_iv_string],0))</f>
        <v>#N/A</v>
      </c>
      <c r="T1618" s="5">
        <f>ROUND(stat_prod_calc_test_venusaur[[#This Row],[gl_percent_rank]],2)</f>
        <v>26.91</v>
      </c>
      <c r="U1618" s="5" t="e">
        <f>INDEX(sgStats[gl_percent_sp],MATCH(stat_prod_calc_test_venusaur[[#This Row],[iv_str]],sgStats[gl_iv_string],0))</f>
        <v>#N/A</v>
      </c>
      <c r="V1618" s="5" t="e">
        <f>stat_prod_calc_test_venusaur[[#This Row],[my_gl_%sp]]=stat_prod_calc_test_venusaur[[#This Row],[sg_gl_%sp]]</f>
        <v>#N/A</v>
      </c>
      <c r="W1618" s="5">
        <f>ROUND(stat_prod_calc_test_venusaur[[#This Row],[gl_stat_product]]/$F$2*100,2)</f>
        <v>95.23</v>
      </c>
      <c r="X1618" s="5" t="e">
        <f>stat_prod_calc_test_venusaur[[#This Row],[Column1]]=stat_prod_calc_test_venusaur[[#This Row],[sg_gl_%sp]]</f>
        <v>#N/A</v>
      </c>
      <c r="Y1618" s="5">
        <f>stat_prod_calc_test_venusaur[[#This Row],[ul_stat_product]]/$L$66*100</f>
        <v>97.199132054178079</v>
      </c>
      <c r="Z1618" s="5" t="e">
        <f>INDEX(sgStats[gl_rank],MATCH(stat_prod_calc_test_venusaur[[#This Row],[iv_str]],sgStats[ul_iv_string],0))</f>
        <v>#N/A</v>
      </c>
      <c r="AA1618" s="5" t="e">
        <f>stat_prod_calc_test_venusaur[[#This Row],[sg_ul_rank]]=stat_prod_calc_test_venusaur[[#This Row],[ul_rank]]</f>
        <v>#N/A</v>
      </c>
      <c r="AB1618" s="5">
        <f>ROUND(stat_prod_calc_test_venusaur[[#This Row],[ul_stat_product]],1)</f>
        <v>3843</v>
      </c>
      <c r="AC1618" s="5" t="e">
        <f>INDEX(sgStats[ul_prod],MATCH(stat_prod_calc_test_venusaur[[#This Row],[iv_str]],sgStats[ul_iv_string],0))</f>
        <v>#N/A</v>
      </c>
    </row>
    <row r="1619" spans="1:29" x14ac:dyDescent="0.25">
      <c r="A1619" s="5" t="s">
        <v>36</v>
      </c>
      <c r="B1619" s="5" t="s">
        <v>2091</v>
      </c>
      <c r="C1619">
        <v>20.5</v>
      </c>
      <c r="D1619">
        <v>1484</v>
      </c>
      <c r="E1619">
        <v>121</v>
      </c>
      <c r="F1619">
        <v>1759.817</v>
      </c>
      <c r="G1619">
        <v>2055</v>
      </c>
      <c r="H1619">
        <v>49.841000000000001</v>
      </c>
      <c r="I1619">
        <v>39</v>
      </c>
      <c r="J1619">
        <v>2497</v>
      </c>
      <c r="K1619">
        <v>157</v>
      </c>
      <c r="L1619">
        <v>3842.924</v>
      </c>
      <c r="M1619">
        <v>1618</v>
      </c>
      <c r="N1619">
        <v>57.923000000000002</v>
      </c>
      <c r="O1619">
        <v>3</v>
      </c>
      <c r="P1619" t="e">
        <f>INDEX(sgStats[gl_rank],MATCH(stat_prod_calc_test_venusaur[[#This Row],[iv_str]],sgStats[gl_iv_string],0))</f>
        <v>#N/A</v>
      </c>
      <c r="Q1619" t="e">
        <f>stat_prod_calc_test_venusaur[[#This Row],[sg_gl_rank]]=stat_prod_calc_test_venusaur[[#This Row],[gl_rank]]</f>
        <v>#N/A</v>
      </c>
      <c r="R1619">
        <f>ROUND(stat_prod_calc_test_venusaur[[#This Row],[gl_stat_product]],1)</f>
        <v>1759.8</v>
      </c>
      <c r="S1619" s="6" t="e">
        <f>INDEX(sgStats[gl_prod],MATCH(stat_prod_calc_test_venusaur[[#This Row],[iv_str]],sgStats[gl_iv_string],0))</f>
        <v>#N/A</v>
      </c>
      <c r="T1619" s="5">
        <f>ROUND(stat_prod_calc_test_venusaur[[#This Row],[gl_percent_rank]],2)</f>
        <v>49.84</v>
      </c>
      <c r="U1619" s="5" t="e">
        <f>INDEX(sgStats[gl_percent_sp],MATCH(stat_prod_calc_test_venusaur[[#This Row],[iv_str]],sgStats[gl_iv_string],0))</f>
        <v>#N/A</v>
      </c>
      <c r="V1619" s="5" t="e">
        <f>stat_prod_calc_test_venusaur[[#This Row],[my_gl_%sp]]=stat_prod_calc_test_venusaur[[#This Row],[sg_gl_%sp]]</f>
        <v>#N/A</v>
      </c>
      <c r="W1619" s="5">
        <f>ROUND(stat_prod_calc_test_venusaur[[#This Row],[gl_stat_product]]/$F$2*100,2)</f>
        <v>96.34</v>
      </c>
      <c r="X1619" s="5" t="e">
        <f>stat_prod_calc_test_venusaur[[#This Row],[Column1]]=stat_prod_calc_test_venusaur[[#This Row],[sg_gl_%sp]]</f>
        <v>#N/A</v>
      </c>
      <c r="Y1619" s="5">
        <f>stat_prod_calc_test_venusaur[[#This Row],[ul_stat_product]]/$L$66*100</f>
        <v>97.198095051651578</v>
      </c>
      <c r="Z1619" s="5" t="e">
        <f>INDEX(sgStats[gl_rank],MATCH(stat_prod_calc_test_venusaur[[#This Row],[iv_str]],sgStats[ul_iv_string],0))</f>
        <v>#N/A</v>
      </c>
      <c r="AA1619" s="5" t="e">
        <f>stat_prod_calc_test_venusaur[[#This Row],[sg_ul_rank]]=stat_prod_calc_test_venusaur[[#This Row],[ul_rank]]</f>
        <v>#N/A</v>
      </c>
      <c r="AB1619" s="5">
        <f>ROUND(stat_prod_calc_test_venusaur[[#This Row],[ul_stat_product]],1)</f>
        <v>3842.9</v>
      </c>
      <c r="AC1619" s="5" t="e">
        <f>INDEX(sgStats[ul_prod],MATCH(stat_prod_calc_test_venusaur[[#This Row],[iv_str]],sgStats[ul_iv_string],0))</f>
        <v>#N/A</v>
      </c>
    </row>
    <row r="1620" spans="1:29" x14ac:dyDescent="0.25">
      <c r="A1620" s="5" t="s">
        <v>36</v>
      </c>
      <c r="B1620" s="5" t="s">
        <v>3295</v>
      </c>
      <c r="C1620">
        <v>20</v>
      </c>
      <c r="D1620">
        <v>1469</v>
      </c>
      <c r="E1620">
        <v>115</v>
      </c>
      <c r="F1620">
        <v>1732.9559999999999</v>
      </c>
      <c r="G1620">
        <v>3258</v>
      </c>
      <c r="H1620">
        <v>20.440000000000001</v>
      </c>
      <c r="I1620">
        <v>38</v>
      </c>
      <c r="J1620">
        <v>2497</v>
      </c>
      <c r="K1620">
        <v>150</v>
      </c>
      <c r="L1620">
        <v>3842.8249999999998</v>
      </c>
      <c r="M1620">
        <v>1619</v>
      </c>
      <c r="N1620">
        <v>57.896999999999998</v>
      </c>
      <c r="O1620">
        <v>3</v>
      </c>
      <c r="P1620" t="e">
        <f>INDEX(sgStats[gl_rank],MATCH(stat_prod_calc_test_venusaur[[#This Row],[iv_str]],sgStats[gl_iv_string],0))</f>
        <v>#N/A</v>
      </c>
      <c r="Q1620" t="e">
        <f>stat_prod_calc_test_venusaur[[#This Row],[sg_gl_rank]]=stat_prod_calc_test_venusaur[[#This Row],[gl_rank]]</f>
        <v>#N/A</v>
      </c>
      <c r="R1620">
        <f>ROUND(stat_prod_calc_test_venusaur[[#This Row],[gl_stat_product]],1)</f>
        <v>1733</v>
      </c>
      <c r="S1620" s="6" t="e">
        <f>INDEX(sgStats[gl_prod],MATCH(stat_prod_calc_test_venusaur[[#This Row],[iv_str]],sgStats[gl_iv_string],0))</f>
        <v>#N/A</v>
      </c>
      <c r="T1620" s="5">
        <f>ROUND(stat_prod_calc_test_venusaur[[#This Row],[gl_percent_rank]],2)</f>
        <v>20.440000000000001</v>
      </c>
      <c r="U1620" s="5" t="e">
        <f>INDEX(sgStats[gl_percent_sp],MATCH(stat_prod_calc_test_venusaur[[#This Row],[iv_str]],sgStats[gl_iv_string],0))</f>
        <v>#N/A</v>
      </c>
      <c r="V1620" s="5" t="e">
        <f>stat_prod_calc_test_venusaur[[#This Row],[my_gl_%sp]]=stat_prod_calc_test_venusaur[[#This Row],[sg_gl_%sp]]</f>
        <v>#N/A</v>
      </c>
      <c r="W1620" s="5">
        <f>ROUND(stat_prod_calc_test_venusaur[[#This Row],[gl_stat_product]]/$F$2*100,2)</f>
        <v>94.87</v>
      </c>
      <c r="X1620" s="5" t="e">
        <f>stat_prod_calc_test_venusaur[[#This Row],[Column1]]=stat_prod_calc_test_venusaur[[#This Row],[sg_gl_%sp]]</f>
        <v>#N/A</v>
      </c>
      <c r="Y1620" s="5">
        <f>stat_prod_calc_test_venusaur[[#This Row],[ul_stat_product]]/$L$66*100</f>
        <v>97.195591069941273</v>
      </c>
      <c r="Z1620" s="5" t="e">
        <f>INDEX(sgStats[gl_rank],MATCH(stat_prod_calc_test_venusaur[[#This Row],[iv_str]],sgStats[ul_iv_string],0))</f>
        <v>#N/A</v>
      </c>
      <c r="AA1620" s="5" t="e">
        <f>stat_prod_calc_test_venusaur[[#This Row],[sg_ul_rank]]=stat_prod_calc_test_venusaur[[#This Row],[ul_rank]]</f>
        <v>#N/A</v>
      </c>
      <c r="AB1620" s="5">
        <f>ROUND(stat_prod_calc_test_venusaur[[#This Row],[ul_stat_product]],1)</f>
        <v>3842.8</v>
      </c>
      <c r="AC1620" s="5" t="e">
        <f>INDEX(sgStats[ul_prod],MATCH(stat_prod_calc_test_venusaur[[#This Row],[iv_str]],sgStats[ul_iv_string],0))</f>
        <v>#N/A</v>
      </c>
    </row>
    <row r="1621" spans="1:29" x14ac:dyDescent="0.25">
      <c r="A1621" s="5" t="s">
        <v>36</v>
      </c>
      <c r="B1621" s="5" t="s">
        <v>1801</v>
      </c>
      <c r="C1621">
        <v>20.5</v>
      </c>
      <c r="D1621">
        <v>1484</v>
      </c>
      <c r="E1621">
        <v>116</v>
      </c>
      <c r="F1621">
        <v>1765.77</v>
      </c>
      <c r="G1621">
        <v>1764</v>
      </c>
      <c r="H1621">
        <v>56.923000000000002</v>
      </c>
      <c r="I1621">
        <v>39</v>
      </c>
      <c r="J1621">
        <v>2497</v>
      </c>
      <c r="K1621">
        <v>150</v>
      </c>
      <c r="L1621">
        <v>3842.797</v>
      </c>
      <c r="M1621">
        <v>1620</v>
      </c>
      <c r="N1621">
        <v>57.871000000000002</v>
      </c>
      <c r="O1621">
        <v>3</v>
      </c>
      <c r="P1621" t="e">
        <f>INDEX(sgStats[gl_rank],MATCH(stat_prod_calc_test_venusaur[[#This Row],[iv_str]],sgStats[gl_iv_string],0))</f>
        <v>#N/A</v>
      </c>
      <c r="Q1621" t="e">
        <f>stat_prod_calc_test_venusaur[[#This Row],[sg_gl_rank]]=stat_prod_calc_test_venusaur[[#This Row],[gl_rank]]</f>
        <v>#N/A</v>
      </c>
      <c r="R1621">
        <f>ROUND(stat_prod_calc_test_venusaur[[#This Row],[gl_stat_product]],1)</f>
        <v>1765.8</v>
      </c>
      <c r="S1621" s="6" t="e">
        <f>INDEX(sgStats[gl_prod],MATCH(stat_prod_calc_test_venusaur[[#This Row],[iv_str]],sgStats[gl_iv_string],0))</f>
        <v>#N/A</v>
      </c>
      <c r="T1621" s="5">
        <f>ROUND(stat_prod_calc_test_venusaur[[#This Row],[gl_percent_rank]],2)</f>
        <v>56.92</v>
      </c>
      <c r="U1621" s="5" t="e">
        <f>INDEX(sgStats[gl_percent_sp],MATCH(stat_prod_calc_test_venusaur[[#This Row],[iv_str]],sgStats[gl_iv_string],0))</f>
        <v>#N/A</v>
      </c>
      <c r="V1621" s="5" t="e">
        <f>stat_prod_calc_test_venusaur[[#This Row],[my_gl_%sp]]=stat_prod_calc_test_venusaur[[#This Row],[sg_gl_%sp]]</f>
        <v>#N/A</v>
      </c>
      <c r="W1621" s="5">
        <f>ROUND(stat_prod_calc_test_venusaur[[#This Row],[gl_stat_product]]/$F$2*100,2)</f>
        <v>96.67</v>
      </c>
      <c r="X1621" s="5" t="e">
        <f>stat_prod_calc_test_venusaur[[#This Row],[Column1]]=stat_prod_calc_test_venusaur[[#This Row],[sg_gl_%sp]]</f>
        <v>#N/A</v>
      </c>
      <c r="Y1621" s="5">
        <f>stat_prod_calc_test_venusaur[[#This Row],[ul_stat_product]]/$L$66*100</f>
        <v>97.194882873093917</v>
      </c>
      <c r="Z1621" s="5" t="e">
        <f>INDEX(sgStats[gl_rank],MATCH(stat_prod_calc_test_venusaur[[#This Row],[iv_str]],sgStats[ul_iv_string],0))</f>
        <v>#N/A</v>
      </c>
      <c r="AA1621" s="5" t="e">
        <f>stat_prod_calc_test_venusaur[[#This Row],[sg_ul_rank]]=stat_prod_calc_test_venusaur[[#This Row],[ul_rank]]</f>
        <v>#N/A</v>
      </c>
      <c r="AB1621" s="5">
        <f>ROUND(stat_prod_calc_test_venusaur[[#This Row],[ul_stat_product]],1)</f>
        <v>3842.8</v>
      </c>
      <c r="AC1621" s="5" t="e">
        <f>INDEX(sgStats[ul_prod],MATCH(stat_prod_calc_test_venusaur[[#This Row],[iv_str]],sgStats[ul_iv_string],0))</f>
        <v>#N/A</v>
      </c>
    </row>
    <row r="1622" spans="1:29" x14ac:dyDescent="0.25">
      <c r="A1622" s="5" t="s">
        <v>36</v>
      </c>
      <c r="B1622" s="5" t="s">
        <v>1555</v>
      </c>
      <c r="C1622">
        <v>19.5</v>
      </c>
      <c r="D1622">
        <v>1483</v>
      </c>
      <c r="E1622">
        <v>120</v>
      </c>
      <c r="F1622">
        <v>1771.2950000000001</v>
      </c>
      <c r="G1622">
        <v>1518</v>
      </c>
      <c r="H1622">
        <v>62.93</v>
      </c>
      <c r="I1622">
        <v>35.5</v>
      </c>
      <c r="J1622">
        <v>2491</v>
      </c>
      <c r="K1622">
        <v>155</v>
      </c>
      <c r="L1622">
        <v>3842.7440000000001</v>
      </c>
      <c r="M1622">
        <v>1621</v>
      </c>
      <c r="N1622">
        <v>57.819000000000003</v>
      </c>
      <c r="O1622">
        <v>3</v>
      </c>
      <c r="P1622" t="e">
        <f>INDEX(sgStats[gl_rank],MATCH(stat_prod_calc_test_venusaur[[#This Row],[iv_str]],sgStats[gl_iv_string],0))</f>
        <v>#N/A</v>
      </c>
      <c r="Q1622" t="e">
        <f>stat_prod_calc_test_venusaur[[#This Row],[sg_gl_rank]]=stat_prod_calc_test_venusaur[[#This Row],[gl_rank]]</f>
        <v>#N/A</v>
      </c>
      <c r="R1622">
        <f>ROUND(stat_prod_calc_test_venusaur[[#This Row],[gl_stat_product]],1)</f>
        <v>1771.3</v>
      </c>
      <c r="S1622" s="6" t="e">
        <f>INDEX(sgStats[gl_prod],MATCH(stat_prod_calc_test_venusaur[[#This Row],[iv_str]],sgStats[gl_iv_string],0))</f>
        <v>#N/A</v>
      </c>
      <c r="T1622" s="5">
        <f>ROUND(stat_prod_calc_test_venusaur[[#This Row],[gl_percent_rank]],2)</f>
        <v>62.93</v>
      </c>
      <c r="U1622" s="5" t="e">
        <f>INDEX(sgStats[gl_percent_sp],MATCH(stat_prod_calc_test_venusaur[[#This Row],[iv_str]],sgStats[gl_iv_string],0))</f>
        <v>#N/A</v>
      </c>
      <c r="V1622" s="5" t="e">
        <f>stat_prod_calc_test_venusaur[[#This Row],[my_gl_%sp]]=stat_prod_calc_test_venusaur[[#This Row],[sg_gl_%sp]]</f>
        <v>#N/A</v>
      </c>
      <c r="W1622" s="5">
        <f>ROUND(stat_prod_calc_test_venusaur[[#This Row],[gl_stat_product]]/$F$2*100,2)</f>
        <v>96.97</v>
      </c>
      <c r="X1622" s="5" t="e">
        <f>stat_prod_calc_test_venusaur[[#This Row],[Column1]]=stat_prod_calc_test_venusaur[[#This Row],[sg_gl_%sp]]</f>
        <v>#N/A</v>
      </c>
      <c r="Y1622" s="5">
        <f>stat_prod_calc_test_venusaur[[#This Row],[ul_stat_product]]/$L$66*100</f>
        <v>97.193542357632836</v>
      </c>
      <c r="Z1622" s="5" t="e">
        <f>INDEX(sgStats[gl_rank],MATCH(stat_prod_calc_test_venusaur[[#This Row],[iv_str]],sgStats[ul_iv_string],0))</f>
        <v>#N/A</v>
      </c>
      <c r="AA1622" s="5" t="e">
        <f>stat_prod_calc_test_venusaur[[#This Row],[sg_ul_rank]]=stat_prod_calc_test_venusaur[[#This Row],[ul_rank]]</f>
        <v>#N/A</v>
      </c>
      <c r="AB1622" s="5">
        <f>ROUND(stat_prod_calc_test_venusaur[[#This Row],[ul_stat_product]],1)</f>
        <v>3842.7</v>
      </c>
      <c r="AC1622" s="5" t="e">
        <f>INDEX(sgStats[ul_prod],MATCH(stat_prod_calc_test_venusaur[[#This Row],[iv_str]],sgStats[ul_iv_string],0))</f>
        <v>#N/A</v>
      </c>
    </row>
    <row r="1623" spans="1:29" x14ac:dyDescent="0.25">
      <c r="A1623" s="5" t="s">
        <v>36</v>
      </c>
      <c r="B1623" s="5" t="s">
        <v>2250</v>
      </c>
      <c r="C1623">
        <v>19.5</v>
      </c>
      <c r="D1623">
        <v>1479</v>
      </c>
      <c r="E1623">
        <v>119</v>
      </c>
      <c r="F1623">
        <v>1756.5340000000001</v>
      </c>
      <c r="G1623">
        <v>2214</v>
      </c>
      <c r="H1623">
        <v>45.933999999999997</v>
      </c>
      <c r="I1623">
        <v>35.5</v>
      </c>
      <c r="J1623">
        <v>2485</v>
      </c>
      <c r="K1623">
        <v>155</v>
      </c>
      <c r="L1623">
        <v>3842.7440000000001</v>
      </c>
      <c r="M1623">
        <v>1621</v>
      </c>
      <c r="N1623">
        <v>57.819000000000003</v>
      </c>
      <c r="O1623">
        <v>3</v>
      </c>
      <c r="P1623" t="e">
        <f>INDEX(sgStats[gl_rank],MATCH(stat_prod_calc_test_venusaur[[#This Row],[iv_str]],sgStats[gl_iv_string],0))</f>
        <v>#N/A</v>
      </c>
      <c r="Q1623" t="e">
        <f>stat_prod_calc_test_venusaur[[#This Row],[sg_gl_rank]]=stat_prod_calc_test_venusaur[[#This Row],[gl_rank]]</f>
        <v>#N/A</v>
      </c>
      <c r="R1623">
        <f>ROUND(stat_prod_calc_test_venusaur[[#This Row],[gl_stat_product]],1)</f>
        <v>1756.5</v>
      </c>
      <c r="S1623" s="6" t="e">
        <f>INDEX(sgStats[gl_prod],MATCH(stat_prod_calc_test_venusaur[[#This Row],[iv_str]],sgStats[gl_iv_string],0))</f>
        <v>#N/A</v>
      </c>
      <c r="T1623" s="5">
        <f>ROUND(stat_prod_calc_test_venusaur[[#This Row],[gl_percent_rank]],2)</f>
        <v>45.93</v>
      </c>
      <c r="U1623" s="5" t="e">
        <f>INDEX(sgStats[gl_percent_sp],MATCH(stat_prod_calc_test_venusaur[[#This Row],[iv_str]],sgStats[gl_iv_string],0))</f>
        <v>#N/A</v>
      </c>
      <c r="V1623" s="5" t="e">
        <f>stat_prod_calc_test_venusaur[[#This Row],[my_gl_%sp]]=stat_prod_calc_test_venusaur[[#This Row],[sg_gl_%sp]]</f>
        <v>#N/A</v>
      </c>
      <c r="W1623" s="5">
        <f>ROUND(stat_prod_calc_test_venusaur[[#This Row],[gl_stat_product]]/$F$2*100,2)</f>
        <v>96.16</v>
      </c>
      <c r="X1623" s="5" t="e">
        <f>stat_prod_calc_test_venusaur[[#This Row],[Column1]]=stat_prod_calc_test_venusaur[[#This Row],[sg_gl_%sp]]</f>
        <v>#N/A</v>
      </c>
      <c r="Y1623" s="5">
        <f>stat_prod_calc_test_venusaur[[#This Row],[ul_stat_product]]/$L$66*100</f>
        <v>97.193542357632836</v>
      </c>
      <c r="Z1623" s="5" t="e">
        <f>INDEX(sgStats[gl_rank],MATCH(stat_prod_calc_test_venusaur[[#This Row],[iv_str]],sgStats[ul_iv_string],0))</f>
        <v>#N/A</v>
      </c>
      <c r="AA1623" s="5" t="e">
        <f>stat_prod_calc_test_venusaur[[#This Row],[sg_ul_rank]]=stat_prod_calc_test_venusaur[[#This Row],[ul_rank]]</f>
        <v>#N/A</v>
      </c>
      <c r="AB1623" s="5">
        <f>ROUND(stat_prod_calc_test_venusaur[[#This Row],[ul_stat_product]],1)</f>
        <v>3842.7</v>
      </c>
      <c r="AC1623" s="5" t="e">
        <f>INDEX(sgStats[ul_prod],MATCH(stat_prod_calc_test_venusaur[[#This Row],[iv_str]],sgStats[ul_iv_string],0))</f>
        <v>#N/A</v>
      </c>
    </row>
    <row r="1624" spans="1:29" x14ac:dyDescent="0.25">
      <c r="A1624" s="5" t="s">
        <v>36</v>
      </c>
      <c r="B1624" s="5" t="s">
        <v>2694</v>
      </c>
      <c r="C1624">
        <v>20</v>
      </c>
      <c r="D1624">
        <v>1479</v>
      </c>
      <c r="E1624">
        <v>122</v>
      </c>
      <c r="F1624">
        <v>1747.181</v>
      </c>
      <c r="G1624">
        <v>2658</v>
      </c>
      <c r="H1624">
        <v>35.116</v>
      </c>
      <c r="I1624">
        <v>37.5</v>
      </c>
      <c r="J1624">
        <v>2497</v>
      </c>
      <c r="K1624">
        <v>159</v>
      </c>
      <c r="L1624">
        <v>3842.7379999999998</v>
      </c>
      <c r="M1624">
        <v>1623</v>
      </c>
      <c r="N1624">
        <v>57.792999999999999</v>
      </c>
      <c r="O1624">
        <v>3</v>
      </c>
      <c r="P1624" t="e">
        <f>INDEX(sgStats[gl_rank],MATCH(stat_prod_calc_test_venusaur[[#This Row],[iv_str]],sgStats[gl_iv_string],0))</f>
        <v>#N/A</v>
      </c>
      <c r="Q1624" t="e">
        <f>stat_prod_calc_test_venusaur[[#This Row],[sg_gl_rank]]=stat_prod_calc_test_venusaur[[#This Row],[gl_rank]]</f>
        <v>#N/A</v>
      </c>
      <c r="R1624">
        <f>ROUND(stat_prod_calc_test_venusaur[[#This Row],[gl_stat_product]],1)</f>
        <v>1747.2</v>
      </c>
      <c r="S1624" s="6" t="e">
        <f>INDEX(sgStats[gl_prod],MATCH(stat_prod_calc_test_venusaur[[#This Row],[iv_str]],sgStats[gl_iv_string],0))</f>
        <v>#N/A</v>
      </c>
      <c r="T1624" s="5">
        <f>ROUND(stat_prod_calc_test_venusaur[[#This Row],[gl_percent_rank]],2)</f>
        <v>35.119999999999997</v>
      </c>
      <c r="U1624" s="5" t="e">
        <f>INDEX(sgStats[gl_percent_sp],MATCH(stat_prod_calc_test_venusaur[[#This Row],[iv_str]],sgStats[gl_iv_string],0))</f>
        <v>#N/A</v>
      </c>
      <c r="V1624" s="5" t="e">
        <f>stat_prod_calc_test_venusaur[[#This Row],[my_gl_%sp]]=stat_prod_calc_test_venusaur[[#This Row],[sg_gl_%sp]]</f>
        <v>#N/A</v>
      </c>
      <c r="W1624" s="5">
        <f>ROUND(stat_prod_calc_test_venusaur[[#This Row],[gl_stat_product]]/$F$2*100,2)</f>
        <v>95.65</v>
      </c>
      <c r="X1624" s="5" t="e">
        <f>stat_prod_calc_test_venusaur[[#This Row],[Column1]]=stat_prod_calc_test_venusaur[[#This Row],[sg_gl_%sp]]</f>
        <v>#N/A</v>
      </c>
      <c r="Y1624" s="5">
        <f>stat_prod_calc_test_venusaur[[#This Row],[ul_stat_product]]/$L$66*100</f>
        <v>97.193390601165547</v>
      </c>
      <c r="Z1624" s="5" t="e">
        <f>INDEX(sgStats[gl_rank],MATCH(stat_prod_calc_test_venusaur[[#This Row],[iv_str]],sgStats[ul_iv_string],0))</f>
        <v>#N/A</v>
      </c>
      <c r="AA1624" s="5" t="e">
        <f>stat_prod_calc_test_venusaur[[#This Row],[sg_ul_rank]]=stat_prod_calc_test_venusaur[[#This Row],[ul_rank]]</f>
        <v>#N/A</v>
      </c>
      <c r="AB1624" s="5">
        <f>ROUND(stat_prod_calc_test_venusaur[[#This Row],[ul_stat_product]],1)</f>
        <v>3842.7</v>
      </c>
      <c r="AC1624" s="5" t="e">
        <f>INDEX(sgStats[ul_prod],MATCH(stat_prod_calc_test_venusaur[[#This Row],[iv_str]],sgStats[ul_iv_string],0))</f>
        <v>#N/A</v>
      </c>
    </row>
    <row r="1625" spans="1:29" x14ac:dyDescent="0.25">
      <c r="A1625" s="5" t="s">
        <v>36</v>
      </c>
      <c r="B1625" s="5" t="s">
        <v>2043</v>
      </c>
      <c r="C1625">
        <v>20.5</v>
      </c>
      <c r="D1625">
        <v>1481</v>
      </c>
      <c r="E1625">
        <v>118</v>
      </c>
      <c r="F1625">
        <v>1760.9480000000001</v>
      </c>
      <c r="G1625">
        <v>2007</v>
      </c>
      <c r="H1625">
        <v>51.012999999999998</v>
      </c>
      <c r="I1625">
        <v>39</v>
      </c>
      <c r="J1625">
        <v>2492</v>
      </c>
      <c r="K1625">
        <v>153</v>
      </c>
      <c r="L1625">
        <v>3842.6950000000002</v>
      </c>
      <c r="M1625">
        <v>1624</v>
      </c>
      <c r="N1625">
        <v>57.741</v>
      </c>
      <c r="O1625">
        <v>3</v>
      </c>
      <c r="P1625" t="e">
        <f>INDEX(sgStats[gl_rank],MATCH(stat_prod_calc_test_venusaur[[#This Row],[iv_str]],sgStats[gl_iv_string],0))</f>
        <v>#N/A</v>
      </c>
      <c r="Q1625" t="e">
        <f>stat_prod_calc_test_venusaur[[#This Row],[sg_gl_rank]]=stat_prod_calc_test_venusaur[[#This Row],[gl_rank]]</f>
        <v>#N/A</v>
      </c>
      <c r="R1625">
        <f>ROUND(stat_prod_calc_test_venusaur[[#This Row],[gl_stat_product]],1)</f>
        <v>1760.9</v>
      </c>
      <c r="S1625" s="6" t="e">
        <f>INDEX(sgStats[gl_prod],MATCH(stat_prod_calc_test_venusaur[[#This Row],[iv_str]],sgStats[gl_iv_string],0))</f>
        <v>#N/A</v>
      </c>
      <c r="T1625" s="5">
        <f>ROUND(stat_prod_calc_test_venusaur[[#This Row],[gl_percent_rank]],2)</f>
        <v>51.01</v>
      </c>
      <c r="U1625" s="5" t="e">
        <f>INDEX(sgStats[gl_percent_sp],MATCH(stat_prod_calc_test_venusaur[[#This Row],[iv_str]],sgStats[gl_iv_string],0))</f>
        <v>#N/A</v>
      </c>
      <c r="V1625" s="5" t="e">
        <f>stat_prod_calc_test_venusaur[[#This Row],[my_gl_%sp]]=stat_prod_calc_test_venusaur[[#This Row],[sg_gl_%sp]]</f>
        <v>#N/A</v>
      </c>
      <c r="W1625" s="5">
        <f>ROUND(stat_prod_calc_test_venusaur[[#This Row],[gl_stat_product]]/$F$2*100,2)</f>
        <v>96.41</v>
      </c>
      <c r="X1625" s="5" t="e">
        <f>stat_prod_calc_test_venusaur[[#This Row],[Column1]]=stat_prod_calc_test_venusaur[[#This Row],[sg_gl_%sp]]</f>
        <v>#N/A</v>
      </c>
      <c r="Y1625" s="5">
        <f>stat_prod_calc_test_venusaur[[#This Row],[ul_stat_product]]/$L$66*100</f>
        <v>97.192303013149967</v>
      </c>
      <c r="Z1625" s="5" t="e">
        <f>INDEX(sgStats[gl_rank],MATCH(stat_prod_calc_test_venusaur[[#This Row],[iv_str]],sgStats[ul_iv_string],0))</f>
        <v>#N/A</v>
      </c>
      <c r="AA1625" s="5" t="e">
        <f>stat_prod_calc_test_venusaur[[#This Row],[sg_ul_rank]]=stat_prod_calc_test_venusaur[[#This Row],[ul_rank]]</f>
        <v>#N/A</v>
      </c>
      <c r="AB1625" s="5">
        <f>ROUND(stat_prod_calc_test_venusaur[[#This Row],[ul_stat_product]],1)</f>
        <v>3842.7</v>
      </c>
      <c r="AC1625" s="5" t="e">
        <f>INDEX(sgStats[ul_prod],MATCH(stat_prod_calc_test_venusaur[[#This Row],[iv_str]],sgStats[ul_iv_string],0))</f>
        <v>#N/A</v>
      </c>
    </row>
    <row r="1626" spans="1:29" x14ac:dyDescent="0.25">
      <c r="A1626" s="5" t="s">
        <v>36</v>
      </c>
      <c r="B1626" s="5" t="s">
        <v>2751</v>
      </c>
      <c r="C1626">
        <v>20.5</v>
      </c>
      <c r="D1626">
        <v>1477</v>
      </c>
      <c r="E1626">
        <v>117</v>
      </c>
      <c r="F1626">
        <v>1746.0250000000001</v>
      </c>
      <c r="G1626">
        <v>2715</v>
      </c>
      <c r="H1626">
        <v>33.700000000000003</v>
      </c>
      <c r="I1626">
        <v>39</v>
      </c>
      <c r="J1626">
        <v>2486</v>
      </c>
      <c r="K1626">
        <v>153</v>
      </c>
      <c r="L1626">
        <v>3842.6950000000002</v>
      </c>
      <c r="M1626">
        <v>1624</v>
      </c>
      <c r="N1626">
        <v>57.741</v>
      </c>
      <c r="O1626">
        <v>3</v>
      </c>
      <c r="P1626" t="e">
        <f>INDEX(sgStats[gl_rank],MATCH(stat_prod_calc_test_venusaur[[#This Row],[iv_str]],sgStats[gl_iv_string],0))</f>
        <v>#N/A</v>
      </c>
      <c r="Q1626" t="e">
        <f>stat_prod_calc_test_venusaur[[#This Row],[sg_gl_rank]]=stat_prod_calc_test_venusaur[[#This Row],[gl_rank]]</f>
        <v>#N/A</v>
      </c>
      <c r="R1626">
        <f>ROUND(stat_prod_calc_test_venusaur[[#This Row],[gl_stat_product]],1)</f>
        <v>1746</v>
      </c>
      <c r="S1626" s="6" t="e">
        <f>INDEX(sgStats[gl_prod],MATCH(stat_prod_calc_test_venusaur[[#This Row],[iv_str]],sgStats[gl_iv_string],0))</f>
        <v>#N/A</v>
      </c>
      <c r="T1626" s="5">
        <f>ROUND(stat_prod_calc_test_venusaur[[#This Row],[gl_percent_rank]],2)</f>
        <v>33.700000000000003</v>
      </c>
      <c r="U1626" s="5" t="e">
        <f>INDEX(sgStats[gl_percent_sp],MATCH(stat_prod_calc_test_venusaur[[#This Row],[iv_str]],sgStats[gl_iv_string],0))</f>
        <v>#N/A</v>
      </c>
      <c r="V1626" s="5" t="e">
        <f>stat_prod_calc_test_venusaur[[#This Row],[my_gl_%sp]]=stat_prod_calc_test_venusaur[[#This Row],[sg_gl_%sp]]</f>
        <v>#N/A</v>
      </c>
      <c r="W1626" s="5">
        <f>ROUND(stat_prod_calc_test_venusaur[[#This Row],[gl_stat_product]]/$F$2*100,2)</f>
        <v>95.59</v>
      </c>
      <c r="X1626" s="5" t="e">
        <f>stat_prod_calc_test_venusaur[[#This Row],[Column1]]=stat_prod_calc_test_venusaur[[#This Row],[sg_gl_%sp]]</f>
        <v>#N/A</v>
      </c>
      <c r="Y1626" s="5">
        <f>stat_prod_calc_test_venusaur[[#This Row],[ul_stat_product]]/$L$66*100</f>
        <v>97.192303013149967</v>
      </c>
      <c r="Z1626" s="5" t="e">
        <f>INDEX(sgStats[gl_rank],MATCH(stat_prod_calc_test_venusaur[[#This Row],[iv_str]],sgStats[ul_iv_string],0))</f>
        <v>#N/A</v>
      </c>
      <c r="AA1626" s="5" t="e">
        <f>stat_prod_calc_test_venusaur[[#This Row],[sg_ul_rank]]=stat_prod_calc_test_venusaur[[#This Row],[ul_rank]]</f>
        <v>#N/A</v>
      </c>
      <c r="AB1626" s="5">
        <f>ROUND(stat_prod_calc_test_venusaur[[#This Row],[ul_stat_product]],1)</f>
        <v>3842.7</v>
      </c>
      <c r="AC1626" s="5" t="e">
        <f>INDEX(sgStats[ul_prod],MATCH(stat_prod_calc_test_venusaur[[#This Row],[iv_str]],sgStats[ul_iv_string],0))</f>
        <v>#N/A</v>
      </c>
    </row>
    <row r="1627" spans="1:29" x14ac:dyDescent="0.25">
      <c r="A1627" s="5" t="s">
        <v>36</v>
      </c>
      <c r="B1627" s="5" t="s">
        <v>2661</v>
      </c>
      <c r="C1627">
        <v>21</v>
      </c>
      <c r="D1627">
        <v>1472</v>
      </c>
      <c r="E1627">
        <v>119</v>
      </c>
      <c r="F1627">
        <v>1747.848</v>
      </c>
      <c r="G1627">
        <v>2625</v>
      </c>
      <c r="H1627">
        <v>35.896999999999998</v>
      </c>
      <c r="I1627">
        <v>41</v>
      </c>
      <c r="J1627">
        <v>2485</v>
      </c>
      <c r="K1627">
        <v>155</v>
      </c>
      <c r="L1627">
        <v>3842.5929999999998</v>
      </c>
      <c r="M1627">
        <v>1626</v>
      </c>
      <c r="N1627">
        <v>57.689</v>
      </c>
      <c r="O1627">
        <v>3</v>
      </c>
      <c r="P1627" t="e">
        <f>INDEX(sgStats[gl_rank],MATCH(stat_prod_calc_test_venusaur[[#This Row],[iv_str]],sgStats[gl_iv_string],0))</f>
        <v>#N/A</v>
      </c>
      <c r="Q1627" t="e">
        <f>stat_prod_calc_test_venusaur[[#This Row],[sg_gl_rank]]=stat_prod_calc_test_venusaur[[#This Row],[gl_rank]]</f>
        <v>#N/A</v>
      </c>
      <c r="R1627">
        <f>ROUND(stat_prod_calc_test_venusaur[[#This Row],[gl_stat_product]],1)</f>
        <v>1747.8</v>
      </c>
      <c r="S1627" s="6" t="e">
        <f>INDEX(sgStats[gl_prod],MATCH(stat_prod_calc_test_venusaur[[#This Row],[iv_str]],sgStats[gl_iv_string],0))</f>
        <v>#N/A</v>
      </c>
      <c r="T1627" s="5">
        <f>ROUND(stat_prod_calc_test_venusaur[[#This Row],[gl_percent_rank]],2)</f>
        <v>35.9</v>
      </c>
      <c r="U1627" s="5" t="e">
        <f>INDEX(sgStats[gl_percent_sp],MATCH(stat_prod_calc_test_venusaur[[#This Row],[iv_str]],sgStats[gl_iv_string],0))</f>
        <v>#N/A</v>
      </c>
      <c r="V1627" s="5" t="e">
        <f>stat_prod_calc_test_venusaur[[#This Row],[my_gl_%sp]]=stat_prod_calc_test_venusaur[[#This Row],[sg_gl_%sp]]</f>
        <v>#N/A</v>
      </c>
      <c r="W1627" s="5">
        <f>ROUND(stat_prod_calc_test_venusaur[[#This Row],[gl_stat_product]]/$F$2*100,2)</f>
        <v>95.69</v>
      </c>
      <c r="X1627" s="5" t="e">
        <f>stat_prod_calc_test_venusaur[[#This Row],[Column1]]=stat_prod_calc_test_venusaur[[#This Row],[sg_gl_%sp]]</f>
        <v>#N/A</v>
      </c>
      <c r="Y1627" s="5">
        <f>stat_prod_calc_test_venusaur[[#This Row],[ul_stat_product]]/$L$66*100</f>
        <v>97.189723153205989</v>
      </c>
      <c r="Z1627" s="5" t="e">
        <f>INDEX(sgStats[gl_rank],MATCH(stat_prod_calc_test_venusaur[[#This Row],[iv_str]],sgStats[ul_iv_string],0))</f>
        <v>#N/A</v>
      </c>
      <c r="AA1627" s="5" t="e">
        <f>stat_prod_calc_test_venusaur[[#This Row],[sg_ul_rank]]=stat_prod_calc_test_venusaur[[#This Row],[ul_rank]]</f>
        <v>#N/A</v>
      </c>
      <c r="AB1627" s="5">
        <f>ROUND(stat_prod_calc_test_venusaur[[#This Row],[ul_stat_product]],1)</f>
        <v>3842.6</v>
      </c>
      <c r="AC1627" s="5" t="e">
        <f>INDEX(sgStats[ul_prod],MATCH(stat_prod_calc_test_venusaur[[#This Row],[iv_str]],sgStats[ul_iv_string],0))</f>
        <v>#N/A</v>
      </c>
    </row>
    <row r="1628" spans="1:29" x14ac:dyDescent="0.25">
      <c r="A1628" s="5" t="s">
        <v>36</v>
      </c>
      <c r="B1628" s="5" t="s">
        <v>2662</v>
      </c>
      <c r="C1628">
        <v>21</v>
      </c>
      <c r="D1628">
        <v>1468</v>
      </c>
      <c r="E1628">
        <v>119</v>
      </c>
      <c r="F1628">
        <v>1747.848</v>
      </c>
      <c r="G1628">
        <v>2625</v>
      </c>
      <c r="H1628">
        <v>35.896999999999998</v>
      </c>
      <c r="I1628">
        <v>41</v>
      </c>
      <c r="J1628">
        <v>2479</v>
      </c>
      <c r="K1628">
        <v>155</v>
      </c>
      <c r="L1628">
        <v>3842.5929999999998</v>
      </c>
      <c r="M1628">
        <v>1626</v>
      </c>
      <c r="N1628">
        <v>57.689</v>
      </c>
      <c r="O1628">
        <v>3</v>
      </c>
      <c r="P1628" t="e">
        <f>INDEX(sgStats[gl_rank],MATCH(stat_prod_calc_test_venusaur[[#This Row],[iv_str]],sgStats[gl_iv_string],0))</f>
        <v>#N/A</v>
      </c>
      <c r="Q1628" t="e">
        <f>stat_prod_calc_test_venusaur[[#This Row],[sg_gl_rank]]=stat_prod_calc_test_venusaur[[#This Row],[gl_rank]]</f>
        <v>#N/A</v>
      </c>
      <c r="R1628">
        <f>ROUND(stat_prod_calc_test_venusaur[[#This Row],[gl_stat_product]],1)</f>
        <v>1747.8</v>
      </c>
      <c r="S1628" s="6" t="e">
        <f>INDEX(sgStats[gl_prod],MATCH(stat_prod_calc_test_venusaur[[#This Row],[iv_str]],sgStats[gl_iv_string],0))</f>
        <v>#N/A</v>
      </c>
      <c r="T1628" s="5">
        <f>ROUND(stat_prod_calc_test_venusaur[[#This Row],[gl_percent_rank]],2)</f>
        <v>35.9</v>
      </c>
      <c r="U1628" s="5" t="e">
        <f>INDEX(sgStats[gl_percent_sp],MATCH(stat_prod_calc_test_venusaur[[#This Row],[iv_str]],sgStats[gl_iv_string],0))</f>
        <v>#N/A</v>
      </c>
      <c r="V1628" s="5" t="e">
        <f>stat_prod_calc_test_venusaur[[#This Row],[my_gl_%sp]]=stat_prod_calc_test_venusaur[[#This Row],[sg_gl_%sp]]</f>
        <v>#N/A</v>
      </c>
      <c r="W1628" s="5">
        <f>ROUND(stat_prod_calc_test_venusaur[[#This Row],[gl_stat_product]]/$F$2*100,2)</f>
        <v>95.69</v>
      </c>
      <c r="X1628" s="5" t="e">
        <f>stat_prod_calc_test_venusaur[[#This Row],[Column1]]=stat_prod_calc_test_venusaur[[#This Row],[sg_gl_%sp]]</f>
        <v>#N/A</v>
      </c>
      <c r="Y1628" s="5">
        <f>stat_prod_calc_test_venusaur[[#This Row],[ul_stat_product]]/$L$66*100</f>
        <v>97.189723153205989</v>
      </c>
      <c r="Z1628" s="5" t="e">
        <f>INDEX(sgStats[gl_rank],MATCH(stat_prod_calc_test_venusaur[[#This Row],[iv_str]],sgStats[ul_iv_string],0))</f>
        <v>#N/A</v>
      </c>
      <c r="AA1628" s="5" t="e">
        <f>stat_prod_calc_test_venusaur[[#This Row],[sg_ul_rank]]=stat_prod_calc_test_venusaur[[#This Row],[ul_rank]]</f>
        <v>#N/A</v>
      </c>
      <c r="AB1628" s="5">
        <f>ROUND(stat_prod_calc_test_venusaur[[#This Row],[ul_stat_product]],1)</f>
        <v>3842.6</v>
      </c>
      <c r="AC1628" s="5" t="e">
        <f>INDEX(sgStats[ul_prod],MATCH(stat_prod_calc_test_venusaur[[#This Row],[iv_str]],sgStats[ul_iv_string],0))</f>
        <v>#N/A</v>
      </c>
    </row>
    <row r="1629" spans="1:29" x14ac:dyDescent="0.25">
      <c r="A1629" s="5" t="s">
        <v>36</v>
      </c>
      <c r="B1629" s="5" t="s">
        <v>177</v>
      </c>
      <c r="C1629">
        <v>21.5</v>
      </c>
      <c r="D1629">
        <v>1499</v>
      </c>
      <c r="E1629">
        <v>124</v>
      </c>
      <c r="F1629">
        <v>1817.7080000000001</v>
      </c>
      <c r="G1629">
        <v>141</v>
      </c>
      <c r="H1629">
        <v>96.581000000000003</v>
      </c>
      <c r="I1629">
        <v>41</v>
      </c>
      <c r="J1629">
        <v>2472</v>
      </c>
      <c r="K1629">
        <v>159</v>
      </c>
      <c r="L1629">
        <v>3842.4960000000001</v>
      </c>
      <c r="M1629">
        <v>1628</v>
      </c>
      <c r="N1629">
        <v>57.637</v>
      </c>
      <c r="O1629">
        <v>3</v>
      </c>
      <c r="P1629">
        <f>INDEX(sgStats[gl_rank],MATCH(stat_prod_calc_test_venusaur[[#This Row],[iv_str]],sgStats[gl_iv_string],0))</f>
        <v>141</v>
      </c>
      <c r="Q1629" t="b">
        <f>stat_prod_calc_test_venusaur[[#This Row],[sg_gl_rank]]=stat_prod_calc_test_venusaur[[#This Row],[gl_rank]]</f>
        <v>1</v>
      </c>
      <c r="R1629">
        <f>ROUND(stat_prod_calc_test_venusaur[[#This Row],[gl_stat_product]],1)</f>
        <v>1817.7</v>
      </c>
      <c r="S1629" s="6">
        <f>INDEX(sgStats[gl_prod],MATCH(stat_prod_calc_test_venusaur[[#This Row],[iv_str]],sgStats[gl_iv_string],0))</f>
        <v>1817.7</v>
      </c>
      <c r="T1629" s="5">
        <f>ROUND(stat_prod_calc_test_venusaur[[#This Row],[gl_percent_rank]],2)</f>
        <v>96.58</v>
      </c>
      <c r="U1629" s="5">
        <f>INDEX(sgStats[gl_percent_sp],MATCH(stat_prod_calc_test_venusaur[[#This Row],[iv_str]],sgStats[gl_iv_string],0))</f>
        <v>98.11</v>
      </c>
      <c r="V1629" s="5" t="b">
        <f>stat_prod_calc_test_venusaur[[#This Row],[my_gl_%sp]]=stat_prod_calc_test_venusaur[[#This Row],[sg_gl_%sp]]</f>
        <v>0</v>
      </c>
      <c r="W1629" s="5">
        <f>ROUND(stat_prod_calc_test_venusaur[[#This Row],[gl_stat_product]]/$F$2*100,2)</f>
        <v>99.51</v>
      </c>
      <c r="X1629" s="5" t="b">
        <f>stat_prod_calc_test_venusaur[[#This Row],[Column1]]=stat_prod_calc_test_venusaur[[#This Row],[sg_gl_%sp]]</f>
        <v>0</v>
      </c>
      <c r="Y1629" s="5">
        <f>stat_prod_calc_test_venusaur[[#This Row],[ul_stat_product]]/$L$66*100</f>
        <v>97.18726975698479</v>
      </c>
      <c r="Z1629" s="5" t="e">
        <f>INDEX(sgStats[gl_rank],MATCH(stat_prod_calc_test_venusaur[[#This Row],[iv_str]],sgStats[ul_iv_string],0))</f>
        <v>#N/A</v>
      </c>
      <c r="AA1629" s="5" t="e">
        <f>stat_prod_calc_test_venusaur[[#This Row],[sg_ul_rank]]=stat_prod_calc_test_venusaur[[#This Row],[ul_rank]]</f>
        <v>#N/A</v>
      </c>
      <c r="AB1629" s="5">
        <f>ROUND(stat_prod_calc_test_venusaur[[#This Row],[ul_stat_product]],1)</f>
        <v>3842.5</v>
      </c>
      <c r="AC1629" s="5" t="e">
        <f>INDEX(sgStats[ul_prod],MATCH(stat_prod_calc_test_venusaur[[#This Row],[iv_str]],sgStats[ul_iv_string],0))</f>
        <v>#N/A</v>
      </c>
    </row>
    <row r="1630" spans="1:29" x14ac:dyDescent="0.25">
      <c r="A1630" s="5" t="s">
        <v>36</v>
      </c>
      <c r="B1630" s="5" t="s">
        <v>419</v>
      </c>
      <c r="C1630">
        <v>21.5</v>
      </c>
      <c r="D1630">
        <v>1496</v>
      </c>
      <c r="E1630">
        <v>123</v>
      </c>
      <c r="F1630">
        <v>1803.049</v>
      </c>
      <c r="G1630">
        <v>383</v>
      </c>
      <c r="H1630">
        <v>90.647000000000006</v>
      </c>
      <c r="I1630">
        <v>41</v>
      </c>
      <c r="J1630">
        <v>2466</v>
      </c>
      <c r="K1630">
        <v>159</v>
      </c>
      <c r="L1630">
        <v>3842.4960000000001</v>
      </c>
      <c r="M1630">
        <v>1628</v>
      </c>
      <c r="N1630">
        <v>57.637</v>
      </c>
      <c r="O1630">
        <v>3</v>
      </c>
      <c r="P1630" t="e">
        <f>INDEX(sgStats[gl_rank],MATCH(stat_prod_calc_test_venusaur[[#This Row],[iv_str]],sgStats[gl_iv_string],0))</f>
        <v>#N/A</v>
      </c>
      <c r="Q1630" t="e">
        <f>stat_prod_calc_test_venusaur[[#This Row],[sg_gl_rank]]=stat_prod_calc_test_venusaur[[#This Row],[gl_rank]]</f>
        <v>#N/A</v>
      </c>
      <c r="R1630">
        <f>ROUND(stat_prod_calc_test_venusaur[[#This Row],[gl_stat_product]],1)</f>
        <v>1803</v>
      </c>
      <c r="S1630" s="6" t="e">
        <f>INDEX(sgStats[gl_prod],MATCH(stat_prod_calc_test_venusaur[[#This Row],[iv_str]],sgStats[gl_iv_string],0))</f>
        <v>#N/A</v>
      </c>
      <c r="T1630" s="5">
        <f>ROUND(stat_prod_calc_test_venusaur[[#This Row],[gl_percent_rank]],2)</f>
        <v>90.65</v>
      </c>
      <c r="U1630" s="5" t="e">
        <f>INDEX(sgStats[gl_percent_sp],MATCH(stat_prod_calc_test_venusaur[[#This Row],[iv_str]],sgStats[gl_iv_string],0))</f>
        <v>#N/A</v>
      </c>
      <c r="V1630" s="5" t="e">
        <f>stat_prod_calc_test_venusaur[[#This Row],[my_gl_%sp]]=stat_prod_calc_test_venusaur[[#This Row],[sg_gl_%sp]]</f>
        <v>#N/A</v>
      </c>
      <c r="W1630" s="5">
        <f>ROUND(stat_prod_calc_test_venusaur[[#This Row],[gl_stat_product]]/$F$2*100,2)</f>
        <v>98.71</v>
      </c>
      <c r="X1630" s="5" t="e">
        <f>stat_prod_calc_test_venusaur[[#This Row],[Column1]]=stat_prod_calc_test_venusaur[[#This Row],[sg_gl_%sp]]</f>
        <v>#N/A</v>
      </c>
      <c r="Y1630" s="5">
        <f>stat_prod_calc_test_venusaur[[#This Row],[ul_stat_product]]/$L$66*100</f>
        <v>97.18726975698479</v>
      </c>
      <c r="Z1630" s="5" t="e">
        <f>INDEX(sgStats[gl_rank],MATCH(stat_prod_calc_test_venusaur[[#This Row],[iv_str]],sgStats[ul_iv_string],0))</f>
        <v>#N/A</v>
      </c>
      <c r="AA1630" s="5" t="e">
        <f>stat_prod_calc_test_venusaur[[#This Row],[sg_ul_rank]]=stat_prod_calc_test_venusaur[[#This Row],[ul_rank]]</f>
        <v>#N/A</v>
      </c>
      <c r="AB1630" s="5">
        <f>ROUND(stat_prod_calc_test_venusaur[[#This Row],[ul_stat_product]],1)</f>
        <v>3842.5</v>
      </c>
      <c r="AC1630" s="5" t="e">
        <f>INDEX(sgStats[ul_prod],MATCH(stat_prod_calc_test_venusaur[[#This Row],[iv_str]],sgStats[ul_iv_string],0))</f>
        <v>#N/A</v>
      </c>
    </row>
    <row r="1631" spans="1:29" x14ac:dyDescent="0.25">
      <c r="A1631" s="5" t="s">
        <v>36</v>
      </c>
      <c r="B1631" s="5" t="s">
        <v>1291</v>
      </c>
      <c r="C1631">
        <v>21</v>
      </c>
      <c r="D1631">
        <v>1483</v>
      </c>
      <c r="E1631">
        <v>121</v>
      </c>
      <c r="F1631">
        <v>1776.9059999999999</v>
      </c>
      <c r="G1631">
        <v>1254</v>
      </c>
      <c r="H1631">
        <v>69.376999999999995</v>
      </c>
      <c r="I1631">
        <v>40.5</v>
      </c>
      <c r="J1631">
        <v>2488</v>
      </c>
      <c r="K1631">
        <v>156</v>
      </c>
      <c r="L1631">
        <v>3842.46</v>
      </c>
      <c r="M1631">
        <v>1630</v>
      </c>
      <c r="N1631">
        <v>57.610999999999997</v>
      </c>
      <c r="O1631">
        <v>3</v>
      </c>
      <c r="P1631" t="e">
        <f>INDEX(sgStats[gl_rank],MATCH(stat_prod_calc_test_venusaur[[#This Row],[iv_str]],sgStats[gl_iv_string],0))</f>
        <v>#N/A</v>
      </c>
      <c r="Q1631" t="e">
        <f>stat_prod_calc_test_venusaur[[#This Row],[sg_gl_rank]]=stat_prod_calc_test_venusaur[[#This Row],[gl_rank]]</f>
        <v>#N/A</v>
      </c>
      <c r="R1631">
        <f>ROUND(stat_prod_calc_test_venusaur[[#This Row],[gl_stat_product]],1)</f>
        <v>1776.9</v>
      </c>
      <c r="S1631" s="6" t="e">
        <f>INDEX(sgStats[gl_prod],MATCH(stat_prod_calc_test_venusaur[[#This Row],[iv_str]],sgStats[gl_iv_string],0))</f>
        <v>#N/A</v>
      </c>
      <c r="T1631" s="5">
        <f>ROUND(stat_prod_calc_test_venusaur[[#This Row],[gl_percent_rank]],2)</f>
        <v>69.38</v>
      </c>
      <c r="U1631" s="5" t="e">
        <f>INDEX(sgStats[gl_percent_sp],MATCH(stat_prod_calc_test_venusaur[[#This Row],[iv_str]],sgStats[gl_iv_string],0))</f>
        <v>#N/A</v>
      </c>
      <c r="V1631" s="5" t="e">
        <f>stat_prod_calc_test_venusaur[[#This Row],[my_gl_%sp]]=stat_prod_calc_test_venusaur[[#This Row],[sg_gl_%sp]]</f>
        <v>#N/A</v>
      </c>
      <c r="W1631" s="5">
        <f>ROUND(stat_prod_calc_test_venusaur[[#This Row],[gl_stat_product]]/$F$2*100,2)</f>
        <v>97.28</v>
      </c>
      <c r="X1631" s="5" t="e">
        <f>stat_prod_calc_test_venusaur[[#This Row],[Column1]]=stat_prod_calc_test_venusaur[[#This Row],[sg_gl_%sp]]</f>
        <v>#N/A</v>
      </c>
      <c r="Y1631" s="5">
        <f>stat_prod_calc_test_venusaur[[#This Row],[ul_stat_product]]/$L$66*100</f>
        <v>97.186359218181025</v>
      </c>
      <c r="Z1631" s="5" t="e">
        <f>INDEX(sgStats[gl_rank],MATCH(stat_prod_calc_test_venusaur[[#This Row],[iv_str]],sgStats[ul_iv_string],0))</f>
        <v>#N/A</v>
      </c>
      <c r="AA1631" s="5" t="e">
        <f>stat_prod_calc_test_venusaur[[#This Row],[sg_ul_rank]]=stat_prod_calc_test_venusaur[[#This Row],[ul_rank]]</f>
        <v>#N/A</v>
      </c>
      <c r="AB1631" s="5">
        <f>ROUND(stat_prod_calc_test_venusaur[[#This Row],[ul_stat_product]],1)</f>
        <v>3842.5</v>
      </c>
      <c r="AC1631" s="5" t="e">
        <f>INDEX(sgStats[ul_prod],MATCH(stat_prod_calc_test_venusaur[[#This Row],[iv_str]],sgStats[ul_iv_string],0))</f>
        <v>#N/A</v>
      </c>
    </row>
    <row r="1632" spans="1:29" x14ac:dyDescent="0.25">
      <c r="A1632" s="5" t="s">
        <v>36</v>
      </c>
      <c r="B1632" s="5" t="s">
        <v>3447</v>
      </c>
      <c r="C1632">
        <v>20</v>
      </c>
      <c r="D1632">
        <v>1469</v>
      </c>
      <c r="E1632">
        <v>117</v>
      </c>
      <c r="F1632">
        <v>1728.354</v>
      </c>
      <c r="G1632">
        <v>3411</v>
      </c>
      <c r="H1632">
        <v>16.702999999999999</v>
      </c>
      <c r="I1632">
        <v>38</v>
      </c>
      <c r="J1632">
        <v>2498</v>
      </c>
      <c r="K1632">
        <v>153</v>
      </c>
      <c r="L1632">
        <v>3842.4459999999999</v>
      </c>
      <c r="M1632">
        <v>1631</v>
      </c>
      <c r="N1632">
        <v>57.585000000000001</v>
      </c>
      <c r="O1632">
        <v>3</v>
      </c>
      <c r="P1632" t="e">
        <f>INDEX(sgStats[gl_rank],MATCH(stat_prod_calc_test_venusaur[[#This Row],[iv_str]],sgStats[gl_iv_string],0))</f>
        <v>#N/A</v>
      </c>
      <c r="Q1632" t="e">
        <f>stat_prod_calc_test_venusaur[[#This Row],[sg_gl_rank]]=stat_prod_calc_test_venusaur[[#This Row],[gl_rank]]</f>
        <v>#N/A</v>
      </c>
      <c r="R1632">
        <f>ROUND(stat_prod_calc_test_venusaur[[#This Row],[gl_stat_product]],1)</f>
        <v>1728.4</v>
      </c>
      <c r="S1632" s="6" t="e">
        <f>INDEX(sgStats[gl_prod],MATCH(stat_prod_calc_test_venusaur[[#This Row],[iv_str]],sgStats[gl_iv_string],0))</f>
        <v>#N/A</v>
      </c>
      <c r="T1632" s="5">
        <f>ROUND(stat_prod_calc_test_venusaur[[#This Row],[gl_percent_rank]],2)</f>
        <v>16.7</v>
      </c>
      <c r="U1632" s="5" t="e">
        <f>INDEX(sgStats[gl_percent_sp],MATCH(stat_prod_calc_test_venusaur[[#This Row],[iv_str]],sgStats[gl_iv_string],0))</f>
        <v>#N/A</v>
      </c>
      <c r="V1632" s="5" t="e">
        <f>stat_prod_calc_test_venusaur[[#This Row],[my_gl_%sp]]=stat_prod_calc_test_venusaur[[#This Row],[sg_gl_%sp]]</f>
        <v>#N/A</v>
      </c>
      <c r="W1632" s="5">
        <f>ROUND(stat_prod_calc_test_venusaur[[#This Row],[gl_stat_product]]/$F$2*100,2)</f>
        <v>94.62</v>
      </c>
      <c r="X1632" s="5" t="e">
        <f>stat_prod_calc_test_venusaur[[#This Row],[Column1]]=stat_prod_calc_test_venusaur[[#This Row],[sg_gl_%sp]]</f>
        <v>#N/A</v>
      </c>
      <c r="Y1632" s="5">
        <f>stat_prod_calc_test_venusaur[[#This Row],[ul_stat_product]]/$L$66*100</f>
        <v>97.18600511975734</v>
      </c>
      <c r="Z1632" s="5" t="e">
        <f>INDEX(sgStats[gl_rank],MATCH(stat_prod_calc_test_venusaur[[#This Row],[iv_str]],sgStats[ul_iv_string],0))</f>
        <v>#N/A</v>
      </c>
      <c r="AA1632" s="5" t="e">
        <f>stat_prod_calc_test_venusaur[[#This Row],[sg_ul_rank]]=stat_prod_calc_test_venusaur[[#This Row],[ul_rank]]</f>
        <v>#N/A</v>
      </c>
      <c r="AB1632" s="5">
        <f>ROUND(stat_prod_calc_test_venusaur[[#This Row],[ul_stat_product]],1)</f>
        <v>3842.4</v>
      </c>
      <c r="AC1632" s="5" t="e">
        <f>INDEX(sgStats[ul_prod],MATCH(stat_prod_calc_test_venusaur[[#This Row],[iv_str]],sgStats[ul_iv_string],0))</f>
        <v>#N/A</v>
      </c>
    </row>
    <row r="1633" spans="1:29" x14ac:dyDescent="0.25">
      <c r="A1633" s="5" t="s">
        <v>36</v>
      </c>
      <c r="B1633" s="5" t="s">
        <v>1641</v>
      </c>
      <c r="C1633">
        <v>20</v>
      </c>
      <c r="D1633">
        <v>1491</v>
      </c>
      <c r="E1633">
        <v>118</v>
      </c>
      <c r="F1633">
        <v>1769.11</v>
      </c>
      <c r="G1633">
        <v>1605</v>
      </c>
      <c r="H1633">
        <v>60.805999999999997</v>
      </c>
      <c r="I1633">
        <v>37</v>
      </c>
      <c r="J1633">
        <v>2498</v>
      </c>
      <c r="K1633">
        <v>153</v>
      </c>
      <c r="L1633">
        <v>3842.3980000000001</v>
      </c>
      <c r="M1633">
        <v>1632</v>
      </c>
      <c r="N1633">
        <v>57.533000000000001</v>
      </c>
      <c r="O1633">
        <v>3</v>
      </c>
      <c r="P1633" t="e">
        <f>INDEX(sgStats[gl_rank],MATCH(stat_prod_calc_test_venusaur[[#This Row],[iv_str]],sgStats[gl_iv_string],0))</f>
        <v>#N/A</v>
      </c>
      <c r="Q1633" t="e">
        <f>stat_prod_calc_test_venusaur[[#This Row],[sg_gl_rank]]=stat_prod_calc_test_venusaur[[#This Row],[gl_rank]]</f>
        <v>#N/A</v>
      </c>
      <c r="R1633">
        <f>ROUND(stat_prod_calc_test_venusaur[[#This Row],[gl_stat_product]],1)</f>
        <v>1769.1</v>
      </c>
      <c r="S1633" s="6" t="e">
        <f>INDEX(sgStats[gl_prod],MATCH(stat_prod_calc_test_venusaur[[#This Row],[iv_str]],sgStats[gl_iv_string],0))</f>
        <v>#N/A</v>
      </c>
      <c r="T1633" s="5">
        <f>ROUND(stat_prod_calc_test_venusaur[[#This Row],[gl_percent_rank]],2)</f>
        <v>60.81</v>
      </c>
      <c r="U1633" s="5" t="e">
        <f>INDEX(sgStats[gl_percent_sp],MATCH(stat_prod_calc_test_venusaur[[#This Row],[iv_str]],sgStats[gl_iv_string],0))</f>
        <v>#N/A</v>
      </c>
      <c r="V1633" s="5" t="e">
        <f>stat_prod_calc_test_venusaur[[#This Row],[my_gl_%sp]]=stat_prod_calc_test_venusaur[[#This Row],[sg_gl_%sp]]</f>
        <v>#N/A</v>
      </c>
      <c r="W1633" s="5">
        <f>ROUND(stat_prod_calc_test_venusaur[[#This Row],[gl_stat_product]]/$F$2*100,2)</f>
        <v>96.85</v>
      </c>
      <c r="X1633" s="5" t="e">
        <f>stat_prod_calc_test_venusaur[[#This Row],[Column1]]=stat_prod_calc_test_venusaur[[#This Row],[sg_gl_%sp]]</f>
        <v>#N/A</v>
      </c>
      <c r="Y1633" s="5">
        <f>stat_prod_calc_test_venusaur[[#This Row],[ul_stat_product]]/$L$66*100</f>
        <v>97.184791068019024</v>
      </c>
      <c r="Z1633" s="5" t="e">
        <f>INDEX(sgStats[gl_rank],MATCH(stat_prod_calc_test_venusaur[[#This Row],[iv_str]],sgStats[ul_iv_string],0))</f>
        <v>#N/A</v>
      </c>
      <c r="AA1633" s="5" t="e">
        <f>stat_prod_calc_test_venusaur[[#This Row],[sg_ul_rank]]=stat_prod_calc_test_venusaur[[#This Row],[ul_rank]]</f>
        <v>#N/A</v>
      </c>
      <c r="AB1633" s="5">
        <f>ROUND(stat_prod_calc_test_venusaur[[#This Row],[ul_stat_product]],1)</f>
        <v>3842.4</v>
      </c>
      <c r="AC1633" s="5" t="e">
        <f>INDEX(sgStats[ul_prod],MATCH(stat_prod_calc_test_venusaur[[#This Row],[iv_str]],sgStats[ul_iv_string],0))</f>
        <v>#N/A</v>
      </c>
    </row>
    <row r="1634" spans="1:29" x14ac:dyDescent="0.25">
      <c r="A1634" s="5" t="s">
        <v>36</v>
      </c>
      <c r="B1634" s="5" t="s">
        <v>1642</v>
      </c>
      <c r="C1634">
        <v>20</v>
      </c>
      <c r="D1634">
        <v>1488</v>
      </c>
      <c r="E1634">
        <v>118</v>
      </c>
      <c r="F1634">
        <v>1769.11</v>
      </c>
      <c r="G1634">
        <v>1605</v>
      </c>
      <c r="H1634">
        <v>60.805999999999997</v>
      </c>
      <c r="I1634">
        <v>37</v>
      </c>
      <c r="J1634">
        <v>2492</v>
      </c>
      <c r="K1634">
        <v>153</v>
      </c>
      <c r="L1634">
        <v>3842.3980000000001</v>
      </c>
      <c r="M1634">
        <v>1632</v>
      </c>
      <c r="N1634">
        <v>57.533000000000001</v>
      </c>
      <c r="O1634">
        <v>3</v>
      </c>
      <c r="P1634" t="e">
        <f>INDEX(sgStats[gl_rank],MATCH(stat_prod_calc_test_venusaur[[#This Row],[iv_str]],sgStats[gl_iv_string],0))</f>
        <v>#N/A</v>
      </c>
      <c r="Q1634" t="e">
        <f>stat_prod_calc_test_venusaur[[#This Row],[sg_gl_rank]]=stat_prod_calc_test_venusaur[[#This Row],[gl_rank]]</f>
        <v>#N/A</v>
      </c>
      <c r="R1634">
        <f>ROUND(stat_prod_calc_test_venusaur[[#This Row],[gl_stat_product]],1)</f>
        <v>1769.1</v>
      </c>
      <c r="S1634" s="6" t="e">
        <f>INDEX(sgStats[gl_prod],MATCH(stat_prod_calc_test_venusaur[[#This Row],[iv_str]],sgStats[gl_iv_string],0))</f>
        <v>#N/A</v>
      </c>
      <c r="T1634" s="5">
        <f>ROUND(stat_prod_calc_test_venusaur[[#This Row],[gl_percent_rank]],2)</f>
        <v>60.81</v>
      </c>
      <c r="U1634" s="5" t="e">
        <f>INDEX(sgStats[gl_percent_sp],MATCH(stat_prod_calc_test_venusaur[[#This Row],[iv_str]],sgStats[gl_iv_string],0))</f>
        <v>#N/A</v>
      </c>
      <c r="V1634" s="5" t="e">
        <f>stat_prod_calc_test_venusaur[[#This Row],[my_gl_%sp]]=stat_prod_calc_test_venusaur[[#This Row],[sg_gl_%sp]]</f>
        <v>#N/A</v>
      </c>
      <c r="W1634" s="5">
        <f>ROUND(stat_prod_calc_test_venusaur[[#This Row],[gl_stat_product]]/$F$2*100,2)</f>
        <v>96.85</v>
      </c>
      <c r="X1634" s="5" t="e">
        <f>stat_prod_calc_test_venusaur[[#This Row],[Column1]]=stat_prod_calc_test_venusaur[[#This Row],[sg_gl_%sp]]</f>
        <v>#N/A</v>
      </c>
      <c r="Y1634" s="5">
        <f>stat_prod_calc_test_venusaur[[#This Row],[ul_stat_product]]/$L$66*100</f>
        <v>97.184791068019024</v>
      </c>
      <c r="Z1634" s="5" t="e">
        <f>INDEX(sgStats[gl_rank],MATCH(stat_prod_calc_test_venusaur[[#This Row],[iv_str]],sgStats[ul_iv_string],0))</f>
        <v>#N/A</v>
      </c>
      <c r="AA1634" s="5" t="e">
        <f>stat_prod_calc_test_venusaur[[#This Row],[sg_ul_rank]]=stat_prod_calc_test_venusaur[[#This Row],[ul_rank]]</f>
        <v>#N/A</v>
      </c>
      <c r="AB1634" s="5">
        <f>ROUND(stat_prod_calc_test_venusaur[[#This Row],[ul_stat_product]],1)</f>
        <v>3842.4</v>
      </c>
      <c r="AC1634" s="5" t="e">
        <f>INDEX(sgStats[ul_prod],MATCH(stat_prod_calc_test_venusaur[[#This Row],[iv_str]],sgStats[ul_iv_string],0))</f>
        <v>#N/A</v>
      </c>
    </row>
    <row r="1635" spans="1:29" x14ac:dyDescent="0.25">
      <c r="A1635" s="5" t="s">
        <v>36</v>
      </c>
      <c r="B1635" s="5" t="s">
        <v>3001</v>
      </c>
      <c r="C1635">
        <v>20.5</v>
      </c>
      <c r="D1635">
        <v>1473</v>
      </c>
      <c r="E1635">
        <v>119</v>
      </c>
      <c r="F1635">
        <v>1740.175</v>
      </c>
      <c r="G1635">
        <v>2964</v>
      </c>
      <c r="H1635">
        <v>27.594999999999999</v>
      </c>
      <c r="I1635">
        <v>39.5</v>
      </c>
      <c r="J1635">
        <v>2497</v>
      </c>
      <c r="K1635">
        <v>155</v>
      </c>
      <c r="L1635">
        <v>3842.308</v>
      </c>
      <c r="M1635">
        <v>1634</v>
      </c>
      <c r="N1635">
        <v>57.481000000000002</v>
      </c>
      <c r="O1635">
        <v>3</v>
      </c>
      <c r="P1635" t="e">
        <f>INDEX(sgStats[gl_rank],MATCH(stat_prod_calc_test_venusaur[[#This Row],[iv_str]],sgStats[gl_iv_string],0))</f>
        <v>#N/A</v>
      </c>
      <c r="Q1635" t="e">
        <f>stat_prod_calc_test_venusaur[[#This Row],[sg_gl_rank]]=stat_prod_calc_test_venusaur[[#This Row],[gl_rank]]</f>
        <v>#N/A</v>
      </c>
      <c r="R1635">
        <f>ROUND(stat_prod_calc_test_venusaur[[#This Row],[gl_stat_product]],1)</f>
        <v>1740.2</v>
      </c>
      <c r="S1635" s="6" t="e">
        <f>INDEX(sgStats[gl_prod],MATCH(stat_prod_calc_test_venusaur[[#This Row],[iv_str]],sgStats[gl_iv_string],0))</f>
        <v>#N/A</v>
      </c>
      <c r="T1635" s="5">
        <f>ROUND(stat_prod_calc_test_venusaur[[#This Row],[gl_percent_rank]],2)</f>
        <v>27.6</v>
      </c>
      <c r="U1635" s="5" t="e">
        <f>INDEX(sgStats[gl_percent_sp],MATCH(stat_prod_calc_test_venusaur[[#This Row],[iv_str]],sgStats[gl_iv_string],0))</f>
        <v>#N/A</v>
      </c>
      <c r="V1635" s="5" t="e">
        <f>stat_prod_calc_test_venusaur[[#This Row],[my_gl_%sp]]=stat_prod_calc_test_venusaur[[#This Row],[sg_gl_%sp]]</f>
        <v>#N/A</v>
      </c>
      <c r="W1635" s="5">
        <f>ROUND(stat_prod_calc_test_venusaur[[#This Row],[gl_stat_product]]/$F$2*100,2)</f>
        <v>95.27</v>
      </c>
      <c r="X1635" s="5" t="e">
        <f>stat_prod_calc_test_venusaur[[#This Row],[Column1]]=stat_prod_calc_test_venusaur[[#This Row],[sg_gl_%sp]]</f>
        <v>#N/A</v>
      </c>
      <c r="Y1635" s="5">
        <f>stat_prod_calc_test_venusaur[[#This Row],[ul_stat_product]]/$L$66*100</f>
        <v>97.182514721009653</v>
      </c>
      <c r="Z1635" s="5" t="e">
        <f>INDEX(sgStats[gl_rank],MATCH(stat_prod_calc_test_venusaur[[#This Row],[iv_str]],sgStats[ul_iv_string],0))</f>
        <v>#N/A</v>
      </c>
      <c r="AA1635" s="5" t="e">
        <f>stat_prod_calc_test_venusaur[[#This Row],[sg_ul_rank]]=stat_prod_calc_test_venusaur[[#This Row],[ul_rank]]</f>
        <v>#N/A</v>
      </c>
      <c r="AB1635" s="5">
        <f>ROUND(stat_prod_calc_test_venusaur[[#This Row],[ul_stat_product]],1)</f>
        <v>3842.3</v>
      </c>
      <c r="AC1635" s="5" t="e">
        <f>INDEX(sgStats[ul_prod],MATCH(stat_prod_calc_test_venusaur[[#This Row],[iv_str]],sgStats[ul_iv_string],0))</f>
        <v>#N/A</v>
      </c>
    </row>
    <row r="1636" spans="1:29" x14ac:dyDescent="0.25">
      <c r="A1636" s="5" t="s">
        <v>36</v>
      </c>
      <c r="B1636" s="5" t="s">
        <v>3002</v>
      </c>
      <c r="C1636">
        <v>20.5</v>
      </c>
      <c r="D1636">
        <v>1469</v>
      </c>
      <c r="E1636">
        <v>119</v>
      </c>
      <c r="F1636">
        <v>1740.175</v>
      </c>
      <c r="G1636">
        <v>2964</v>
      </c>
      <c r="H1636">
        <v>27.594999999999999</v>
      </c>
      <c r="I1636">
        <v>39.5</v>
      </c>
      <c r="J1636">
        <v>2491</v>
      </c>
      <c r="K1636">
        <v>155</v>
      </c>
      <c r="L1636">
        <v>3842.308</v>
      </c>
      <c r="M1636">
        <v>1634</v>
      </c>
      <c r="N1636">
        <v>57.481000000000002</v>
      </c>
      <c r="O1636">
        <v>3</v>
      </c>
      <c r="P1636" t="e">
        <f>INDEX(sgStats[gl_rank],MATCH(stat_prod_calc_test_venusaur[[#This Row],[iv_str]],sgStats[gl_iv_string],0))</f>
        <v>#N/A</v>
      </c>
      <c r="Q1636" t="e">
        <f>stat_prod_calc_test_venusaur[[#This Row],[sg_gl_rank]]=stat_prod_calc_test_venusaur[[#This Row],[gl_rank]]</f>
        <v>#N/A</v>
      </c>
      <c r="R1636">
        <f>ROUND(stat_prod_calc_test_venusaur[[#This Row],[gl_stat_product]],1)</f>
        <v>1740.2</v>
      </c>
      <c r="S1636" s="6" t="e">
        <f>INDEX(sgStats[gl_prod],MATCH(stat_prod_calc_test_venusaur[[#This Row],[iv_str]],sgStats[gl_iv_string],0))</f>
        <v>#N/A</v>
      </c>
      <c r="T1636" s="5">
        <f>ROUND(stat_prod_calc_test_venusaur[[#This Row],[gl_percent_rank]],2)</f>
        <v>27.6</v>
      </c>
      <c r="U1636" s="5" t="e">
        <f>INDEX(sgStats[gl_percent_sp],MATCH(stat_prod_calc_test_venusaur[[#This Row],[iv_str]],sgStats[gl_iv_string],0))</f>
        <v>#N/A</v>
      </c>
      <c r="V1636" s="5" t="e">
        <f>stat_prod_calc_test_venusaur[[#This Row],[my_gl_%sp]]=stat_prod_calc_test_venusaur[[#This Row],[sg_gl_%sp]]</f>
        <v>#N/A</v>
      </c>
      <c r="W1636" s="5">
        <f>ROUND(stat_prod_calc_test_venusaur[[#This Row],[gl_stat_product]]/$F$2*100,2)</f>
        <v>95.27</v>
      </c>
      <c r="X1636" s="5" t="e">
        <f>stat_prod_calc_test_venusaur[[#This Row],[Column1]]=stat_prod_calc_test_venusaur[[#This Row],[sg_gl_%sp]]</f>
        <v>#N/A</v>
      </c>
      <c r="Y1636" s="5">
        <f>stat_prod_calc_test_venusaur[[#This Row],[ul_stat_product]]/$L$66*100</f>
        <v>97.182514721009653</v>
      </c>
      <c r="Z1636" s="5" t="e">
        <f>INDEX(sgStats[gl_rank],MATCH(stat_prod_calc_test_venusaur[[#This Row],[iv_str]],sgStats[ul_iv_string],0))</f>
        <v>#N/A</v>
      </c>
      <c r="AA1636" s="5" t="e">
        <f>stat_prod_calc_test_venusaur[[#This Row],[sg_ul_rank]]=stat_prod_calc_test_venusaur[[#This Row],[ul_rank]]</f>
        <v>#N/A</v>
      </c>
      <c r="AB1636" s="5">
        <f>ROUND(stat_prod_calc_test_venusaur[[#This Row],[ul_stat_product]],1)</f>
        <v>3842.3</v>
      </c>
      <c r="AC1636" s="5" t="e">
        <f>INDEX(sgStats[ul_prod],MATCH(stat_prod_calc_test_venusaur[[#This Row],[iv_str]],sgStats[ul_iv_string],0))</f>
        <v>#N/A</v>
      </c>
    </row>
    <row r="1637" spans="1:29" x14ac:dyDescent="0.25">
      <c r="A1637" s="5" t="s">
        <v>36</v>
      </c>
      <c r="B1637" s="5" t="s">
        <v>1211</v>
      </c>
      <c r="C1637">
        <v>20.5</v>
      </c>
      <c r="D1637">
        <v>1494</v>
      </c>
      <c r="E1637">
        <v>123</v>
      </c>
      <c r="F1637">
        <v>1778.961</v>
      </c>
      <c r="G1637">
        <v>1174</v>
      </c>
      <c r="H1637">
        <v>71.331000000000003</v>
      </c>
      <c r="I1637">
        <v>38.5</v>
      </c>
      <c r="J1637">
        <v>2497</v>
      </c>
      <c r="K1637">
        <v>159</v>
      </c>
      <c r="L1637">
        <v>3842.21</v>
      </c>
      <c r="M1637">
        <v>1636</v>
      </c>
      <c r="N1637">
        <v>57.454999999999998</v>
      </c>
      <c r="O1637">
        <v>3</v>
      </c>
      <c r="P1637" t="e">
        <f>INDEX(sgStats[gl_rank],MATCH(stat_prod_calc_test_venusaur[[#This Row],[iv_str]],sgStats[gl_iv_string],0))</f>
        <v>#N/A</v>
      </c>
      <c r="Q1637" t="e">
        <f>stat_prod_calc_test_venusaur[[#This Row],[sg_gl_rank]]=stat_prod_calc_test_venusaur[[#This Row],[gl_rank]]</f>
        <v>#N/A</v>
      </c>
      <c r="R1637">
        <f>ROUND(stat_prod_calc_test_venusaur[[#This Row],[gl_stat_product]],1)</f>
        <v>1779</v>
      </c>
      <c r="S1637" s="6" t="e">
        <f>INDEX(sgStats[gl_prod],MATCH(stat_prod_calc_test_venusaur[[#This Row],[iv_str]],sgStats[gl_iv_string],0))</f>
        <v>#N/A</v>
      </c>
      <c r="T1637" s="5">
        <f>ROUND(stat_prod_calc_test_venusaur[[#This Row],[gl_percent_rank]],2)</f>
        <v>71.33</v>
      </c>
      <c r="U1637" s="5" t="e">
        <f>INDEX(sgStats[gl_percent_sp],MATCH(stat_prod_calc_test_venusaur[[#This Row],[iv_str]],sgStats[gl_iv_string],0))</f>
        <v>#N/A</v>
      </c>
      <c r="V1637" s="5" t="e">
        <f>stat_prod_calc_test_venusaur[[#This Row],[my_gl_%sp]]=stat_prod_calc_test_venusaur[[#This Row],[sg_gl_%sp]]</f>
        <v>#N/A</v>
      </c>
      <c r="W1637" s="5">
        <f>ROUND(stat_prod_calc_test_venusaur[[#This Row],[gl_stat_product]]/$F$2*100,2)</f>
        <v>97.39</v>
      </c>
      <c r="X1637" s="5" t="e">
        <f>stat_prod_calc_test_venusaur[[#This Row],[Column1]]=stat_prod_calc_test_venusaur[[#This Row],[sg_gl_%sp]]</f>
        <v>#N/A</v>
      </c>
      <c r="Y1637" s="5">
        <f>stat_prod_calc_test_venusaur[[#This Row],[ul_stat_product]]/$L$66*100</f>
        <v>97.180036032043887</v>
      </c>
      <c r="Z1637" s="5" t="e">
        <f>INDEX(sgStats[gl_rank],MATCH(stat_prod_calc_test_venusaur[[#This Row],[iv_str]],sgStats[ul_iv_string],0))</f>
        <v>#N/A</v>
      </c>
      <c r="AA1637" s="5" t="e">
        <f>stat_prod_calc_test_venusaur[[#This Row],[sg_ul_rank]]=stat_prod_calc_test_venusaur[[#This Row],[ul_rank]]</f>
        <v>#N/A</v>
      </c>
      <c r="AB1637" s="5">
        <f>ROUND(stat_prod_calc_test_venusaur[[#This Row],[ul_stat_product]],1)</f>
        <v>3842.2</v>
      </c>
      <c r="AC1637" s="5" t="e">
        <f>INDEX(sgStats[ul_prod],MATCH(stat_prod_calc_test_venusaur[[#This Row],[iv_str]],sgStats[ul_iv_string],0))</f>
        <v>#N/A</v>
      </c>
    </row>
    <row r="1638" spans="1:29" x14ac:dyDescent="0.25">
      <c r="A1638" s="5" t="s">
        <v>36</v>
      </c>
      <c r="B1638" s="5" t="s">
        <v>2058</v>
      </c>
      <c r="C1638">
        <v>20.5</v>
      </c>
      <c r="D1638">
        <v>1484</v>
      </c>
      <c r="E1638">
        <v>118</v>
      </c>
      <c r="F1638">
        <v>1760.646</v>
      </c>
      <c r="G1638">
        <v>2022</v>
      </c>
      <c r="H1638">
        <v>50.646999999999998</v>
      </c>
      <c r="I1638">
        <v>39</v>
      </c>
      <c r="J1638">
        <v>2498</v>
      </c>
      <c r="K1638">
        <v>153</v>
      </c>
      <c r="L1638">
        <v>3842.0360000000001</v>
      </c>
      <c r="M1638">
        <v>1637</v>
      </c>
      <c r="N1638">
        <v>57.402999999999999</v>
      </c>
      <c r="O1638">
        <v>3</v>
      </c>
      <c r="P1638" t="e">
        <f>INDEX(sgStats[gl_rank],MATCH(stat_prod_calc_test_venusaur[[#This Row],[iv_str]],sgStats[gl_iv_string],0))</f>
        <v>#N/A</v>
      </c>
      <c r="Q1638" t="e">
        <f>stat_prod_calc_test_venusaur[[#This Row],[sg_gl_rank]]=stat_prod_calc_test_venusaur[[#This Row],[gl_rank]]</f>
        <v>#N/A</v>
      </c>
      <c r="R1638">
        <f>ROUND(stat_prod_calc_test_venusaur[[#This Row],[gl_stat_product]],1)</f>
        <v>1760.6</v>
      </c>
      <c r="S1638" s="6" t="e">
        <f>INDEX(sgStats[gl_prod],MATCH(stat_prod_calc_test_venusaur[[#This Row],[iv_str]],sgStats[gl_iv_string],0))</f>
        <v>#N/A</v>
      </c>
      <c r="T1638" s="5">
        <f>ROUND(stat_prod_calc_test_venusaur[[#This Row],[gl_percent_rank]],2)</f>
        <v>50.65</v>
      </c>
      <c r="U1638" s="5" t="e">
        <f>INDEX(sgStats[gl_percent_sp],MATCH(stat_prod_calc_test_venusaur[[#This Row],[iv_str]],sgStats[gl_iv_string],0))</f>
        <v>#N/A</v>
      </c>
      <c r="V1638" s="5" t="e">
        <f>stat_prod_calc_test_venusaur[[#This Row],[my_gl_%sp]]=stat_prod_calc_test_venusaur[[#This Row],[sg_gl_%sp]]</f>
        <v>#N/A</v>
      </c>
      <c r="W1638" s="5">
        <f>ROUND(stat_prod_calc_test_venusaur[[#This Row],[gl_stat_product]]/$F$2*100,2)</f>
        <v>96.39</v>
      </c>
      <c r="X1638" s="5" t="e">
        <f>stat_prod_calc_test_venusaur[[#This Row],[Column1]]=stat_prod_calc_test_venusaur[[#This Row],[sg_gl_%sp]]</f>
        <v>#N/A</v>
      </c>
      <c r="Y1638" s="5">
        <f>stat_prod_calc_test_venusaur[[#This Row],[ul_stat_product]]/$L$66*100</f>
        <v>97.175635094492435</v>
      </c>
      <c r="Z1638" s="5" t="e">
        <f>INDEX(sgStats[gl_rank],MATCH(stat_prod_calc_test_venusaur[[#This Row],[iv_str]],sgStats[ul_iv_string],0))</f>
        <v>#N/A</v>
      </c>
      <c r="AA1638" s="5" t="e">
        <f>stat_prod_calc_test_venusaur[[#This Row],[sg_ul_rank]]=stat_prod_calc_test_venusaur[[#This Row],[ul_rank]]</f>
        <v>#N/A</v>
      </c>
      <c r="AB1638" s="5">
        <f>ROUND(stat_prod_calc_test_venusaur[[#This Row],[ul_stat_product]],1)</f>
        <v>3842</v>
      </c>
      <c r="AC1638" s="5" t="e">
        <f>INDEX(sgStats[ul_prod],MATCH(stat_prod_calc_test_venusaur[[#This Row],[iv_str]],sgStats[ul_iv_string],0))</f>
        <v>#N/A</v>
      </c>
    </row>
    <row r="1639" spans="1:29" x14ac:dyDescent="0.25">
      <c r="A1639" s="5" t="s">
        <v>36</v>
      </c>
      <c r="B1639" s="5" t="s">
        <v>2770</v>
      </c>
      <c r="C1639">
        <v>20.5</v>
      </c>
      <c r="D1639">
        <v>1480</v>
      </c>
      <c r="E1639">
        <v>117</v>
      </c>
      <c r="F1639">
        <v>1745.7249999999999</v>
      </c>
      <c r="G1639">
        <v>2734</v>
      </c>
      <c r="H1639">
        <v>33.235999999999997</v>
      </c>
      <c r="I1639">
        <v>39</v>
      </c>
      <c r="J1639">
        <v>2492</v>
      </c>
      <c r="K1639">
        <v>153</v>
      </c>
      <c r="L1639">
        <v>3842.0360000000001</v>
      </c>
      <c r="M1639">
        <v>1637</v>
      </c>
      <c r="N1639">
        <v>57.402999999999999</v>
      </c>
      <c r="O1639">
        <v>3</v>
      </c>
      <c r="P1639" t="e">
        <f>INDEX(sgStats[gl_rank],MATCH(stat_prod_calc_test_venusaur[[#This Row],[iv_str]],sgStats[gl_iv_string],0))</f>
        <v>#N/A</v>
      </c>
      <c r="Q1639" t="e">
        <f>stat_prod_calc_test_venusaur[[#This Row],[sg_gl_rank]]=stat_prod_calc_test_venusaur[[#This Row],[gl_rank]]</f>
        <v>#N/A</v>
      </c>
      <c r="R1639">
        <f>ROUND(stat_prod_calc_test_venusaur[[#This Row],[gl_stat_product]],1)</f>
        <v>1745.7</v>
      </c>
      <c r="S1639" s="6" t="e">
        <f>INDEX(sgStats[gl_prod],MATCH(stat_prod_calc_test_venusaur[[#This Row],[iv_str]],sgStats[gl_iv_string],0))</f>
        <v>#N/A</v>
      </c>
      <c r="T1639" s="5">
        <f>ROUND(stat_prod_calc_test_venusaur[[#This Row],[gl_percent_rank]],2)</f>
        <v>33.24</v>
      </c>
      <c r="U1639" s="5" t="e">
        <f>INDEX(sgStats[gl_percent_sp],MATCH(stat_prod_calc_test_venusaur[[#This Row],[iv_str]],sgStats[gl_iv_string],0))</f>
        <v>#N/A</v>
      </c>
      <c r="V1639" s="5" t="e">
        <f>stat_prod_calc_test_venusaur[[#This Row],[my_gl_%sp]]=stat_prod_calc_test_venusaur[[#This Row],[sg_gl_%sp]]</f>
        <v>#N/A</v>
      </c>
      <c r="W1639" s="5">
        <f>ROUND(stat_prod_calc_test_venusaur[[#This Row],[gl_stat_product]]/$F$2*100,2)</f>
        <v>95.57</v>
      </c>
      <c r="X1639" s="5" t="e">
        <f>stat_prod_calc_test_venusaur[[#This Row],[Column1]]=stat_prod_calc_test_venusaur[[#This Row],[sg_gl_%sp]]</f>
        <v>#N/A</v>
      </c>
      <c r="Y1639" s="5">
        <f>stat_prod_calc_test_venusaur[[#This Row],[ul_stat_product]]/$L$66*100</f>
        <v>97.175635094492435</v>
      </c>
      <c r="Z1639" s="5" t="e">
        <f>INDEX(sgStats[gl_rank],MATCH(stat_prod_calc_test_venusaur[[#This Row],[iv_str]],sgStats[ul_iv_string],0))</f>
        <v>#N/A</v>
      </c>
      <c r="AA1639" s="5" t="e">
        <f>stat_prod_calc_test_venusaur[[#This Row],[sg_ul_rank]]=stat_prod_calc_test_venusaur[[#This Row],[ul_rank]]</f>
        <v>#N/A</v>
      </c>
      <c r="AB1639" s="5">
        <f>ROUND(stat_prod_calc_test_venusaur[[#This Row],[ul_stat_product]],1)</f>
        <v>3842</v>
      </c>
      <c r="AC1639" s="5" t="e">
        <f>INDEX(sgStats[ul_prod],MATCH(stat_prod_calc_test_venusaur[[#This Row],[iv_str]],sgStats[ul_iv_string],0))</f>
        <v>#N/A</v>
      </c>
    </row>
    <row r="1640" spans="1:29" x14ac:dyDescent="0.25">
      <c r="A1640" s="5" t="s">
        <v>36</v>
      </c>
      <c r="B1640" s="5" t="s">
        <v>1571</v>
      </c>
      <c r="C1640">
        <v>19.5</v>
      </c>
      <c r="D1640">
        <v>1486</v>
      </c>
      <c r="E1640">
        <v>120</v>
      </c>
      <c r="F1640">
        <v>1770.9190000000001</v>
      </c>
      <c r="G1640">
        <v>1534</v>
      </c>
      <c r="H1640">
        <v>62.54</v>
      </c>
      <c r="I1640">
        <v>35.5</v>
      </c>
      <c r="J1640">
        <v>2497</v>
      </c>
      <c r="K1640">
        <v>155</v>
      </c>
      <c r="L1640">
        <v>3841.9290000000001</v>
      </c>
      <c r="M1640">
        <v>1639</v>
      </c>
      <c r="N1640">
        <v>57.350999999999999</v>
      </c>
      <c r="O1640">
        <v>3</v>
      </c>
      <c r="P1640" t="e">
        <f>INDEX(sgStats[gl_rank],MATCH(stat_prod_calc_test_venusaur[[#This Row],[iv_str]],sgStats[gl_iv_string],0))</f>
        <v>#N/A</v>
      </c>
      <c r="Q1640" t="e">
        <f>stat_prod_calc_test_venusaur[[#This Row],[sg_gl_rank]]=stat_prod_calc_test_venusaur[[#This Row],[gl_rank]]</f>
        <v>#N/A</v>
      </c>
      <c r="R1640">
        <f>ROUND(stat_prod_calc_test_venusaur[[#This Row],[gl_stat_product]],1)</f>
        <v>1770.9</v>
      </c>
      <c r="S1640" s="6" t="e">
        <f>INDEX(sgStats[gl_prod],MATCH(stat_prod_calc_test_venusaur[[#This Row],[iv_str]],sgStats[gl_iv_string],0))</f>
        <v>#N/A</v>
      </c>
      <c r="T1640" s="5">
        <f>ROUND(stat_prod_calc_test_venusaur[[#This Row],[gl_percent_rank]],2)</f>
        <v>62.54</v>
      </c>
      <c r="U1640" s="5" t="e">
        <f>INDEX(sgStats[gl_percent_sp],MATCH(stat_prod_calc_test_venusaur[[#This Row],[iv_str]],sgStats[gl_iv_string],0))</f>
        <v>#N/A</v>
      </c>
      <c r="V1640" s="5" t="e">
        <f>stat_prod_calc_test_venusaur[[#This Row],[my_gl_%sp]]=stat_prod_calc_test_venusaur[[#This Row],[sg_gl_%sp]]</f>
        <v>#N/A</v>
      </c>
      <c r="W1640" s="5">
        <f>ROUND(stat_prod_calc_test_venusaur[[#This Row],[gl_stat_product]]/$F$2*100,2)</f>
        <v>96.95</v>
      </c>
      <c r="X1640" s="5" t="e">
        <f>stat_prod_calc_test_venusaur[[#This Row],[Column1]]=stat_prod_calc_test_venusaur[[#This Row],[sg_gl_%sp]]</f>
        <v>#N/A</v>
      </c>
      <c r="Y1640" s="5">
        <f>stat_prod_calc_test_venusaur[[#This Row],[ul_stat_product]]/$L$66*100</f>
        <v>97.172928770825735</v>
      </c>
      <c r="Z1640" s="5" t="e">
        <f>INDEX(sgStats[gl_rank],MATCH(stat_prod_calc_test_venusaur[[#This Row],[iv_str]],sgStats[ul_iv_string],0))</f>
        <v>#N/A</v>
      </c>
      <c r="AA1640" s="5" t="e">
        <f>stat_prod_calc_test_venusaur[[#This Row],[sg_ul_rank]]=stat_prod_calc_test_venusaur[[#This Row],[ul_rank]]</f>
        <v>#N/A</v>
      </c>
      <c r="AB1640" s="5">
        <f>ROUND(stat_prod_calc_test_venusaur[[#This Row],[ul_stat_product]],1)</f>
        <v>3841.9</v>
      </c>
      <c r="AC1640" s="5" t="e">
        <f>INDEX(sgStats[ul_prod],MATCH(stat_prod_calc_test_venusaur[[#This Row],[iv_str]],sgStats[ul_iv_string],0))</f>
        <v>#N/A</v>
      </c>
    </row>
    <row r="1641" spans="1:29" x14ac:dyDescent="0.25">
      <c r="A1641" s="5" t="s">
        <v>36</v>
      </c>
      <c r="B1641" s="5" t="s">
        <v>2269</v>
      </c>
      <c r="C1641">
        <v>19.5</v>
      </c>
      <c r="D1641">
        <v>1483</v>
      </c>
      <c r="E1641">
        <v>119</v>
      </c>
      <c r="F1641">
        <v>1756.162</v>
      </c>
      <c r="G1641">
        <v>2233</v>
      </c>
      <c r="H1641">
        <v>45.47</v>
      </c>
      <c r="I1641">
        <v>35.5</v>
      </c>
      <c r="J1641">
        <v>2490</v>
      </c>
      <c r="K1641">
        <v>155</v>
      </c>
      <c r="L1641">
        <v>3841.9290000000001</v>
      </c>
      <c r="M1641">
        <v>1639</v>
      </c>
      <c r="N1641">
        <v>57.350999999999999</v>
      </c>
      <c r="O1641">
        <v>3</v>
      </c>
      <c r="P1641" t="e">
        <f>INDEX(sgStats[gl_rank],MATCH(stat_prod_calc_test_venusaur[[#This Row],[iv_str]],sgStats[gl_iv_string],0))</f>
        <v>#N/A</v>
      </c>
      <c r="Q1641" t="e">
        <f>stat_prod_calc_test_venusaur[[#This Row],[sg_gl_rank]]=stat_prod_calc_test_venusaur[[#This Row],[gl_rank]]</f>
        <v>#N/A</v>
      </c>
      <c r="R1641">
        <f>ROUND(stat_prod_calc_test_venusaur[[#This Row],[gl_stat_product]],1)</f>
        <v>1756.2</v>
      </c>
      <c r="S1641" s="6" t="e">
        <f>INDEX(sgStats[gl_prod],MATCH(stat_prod_calc_test_venusaur[[#This Row],[iv_str]],sgStats[gl_iv_string],0))</f>
        <v>#N/A</v>
      </c>
      <c r="T1641" s="5">
        <f>ROUND(stat_prod_calc_test_venusaur[[#This Row],[gl_percent_rank]],2)</f>
        <v>45.47</v>
      </c>
      <c r="U1641" s="5" t="e">
        <f>INDEX(sgStats[gl_percent_sp],MATCH(stat_prod_calc_test_venusaur[[#This Row],[iv_str]],sgStats[gl_iv_string],0))</f>
        <v>#N/A</v>
      </c>
      <c r="V1641" s="5" t="e">
        <f>stat_prod_calc_test_venusaur[[#This Row],[my_gl_%sp]]=stat_prod_calc_test_venusaur[[#This Row],[sg_gl_%sp]]</f>
        <v>#N/A</v>
      </c>
      <c r="W1641" s="5">
        <f>ROUND(stat_prod_calc_test_venusaur[[#This Row],[gl_stat_product]]/$F$2*100,2)</f>
        <v>96.14</v>
      </c>
      <c r="X1641" s="5" t="e">
        <f>stat_prod_calc_test_venusaur[[#This Row],[Column1]]=stat_prod_calc_test_venusaur[[#This Row],[sg_gl_%sp]]</f>
        <v>#N/A</v>
      </c>
      <c r="Y1641" s="5">
        <f>stat_prod_calc_test_venusaur[[#This Row],[ul_stat_product]]/$L$66*100</f>
        <v>97.172928770825735</v>
      </c>
      <c r="Z1641" s="5" t="e">
        <f>INDEX(sgStats[gl_rank],MATCH(stat_prod_calc_test_venusaur[[#This Row],[iv_str]],sgStats[ul_iv_string],0))</f>
        <v>#N/A</v>
      </c>
      <c r="AA1641" s="5" t="e">
        <f>stat_prod_calc_test_venusaur[[#This Row],[sg_ul_rank]]=stat_prod_calc_test_venusaur[[#This Row],[ul_rank]]</f>
        <v>#N/A</v>
      </c>
      <c r="AB1641" s="5">
        <f>ROUND(stat_prod_calc_test_venusaur[[#This Row],[ul_stat_product]],1)</f>
        <v>3841.9</v>
      </c>
      <c r="AC1641" s="5" t="e">
        <f>INDEX(sgStats[ul_prod],MATCH(stat_prod_calc_test_venusaur[[#This Row],[iv_str]],sgStats[ul_iv_string],0))</f>
        <v>#N/A</v>
      </c>
    </row>
    <row r="1642" spans="1:29" x14ac:dyDescent="0.25">
      <c r="A1642" s="5" t="s">
        <v>36</v>
      </c>
      <c r="B1642" s="5" t="s">
        <v>2056</v>
      </c>
      <c r="C1642">
        <v>19.5</v>
      </c>
      <c r="D1642">
        <v>1486</v>
      </c>
      <c r="E1642">
        <v>117</v>
      </c>
      <c r="F1642">
        <v>1760.722</v>
      </c>
      <c r="G1642">
        <v>2019</v>
      </c>
      <c r="H1642">
        <v>50.695999999999998</v>
      </c>
      <c r="I1642">
        <v>35.5</v>
      </c>
      <c r="J1642">
        <v>2496</v>
      </c>
      <c r="K1642">
        <v>152</v>
      </c>
      <c r="L1642">
        <v>3841.924</v>
      </c>
      <c r="M1642">
        <v>1641</v>
      </c>
      <c r="N1642">
        <v>57.325000000000003</v>
      </c>
      <c r="O1642">
        <v>3</v>
      </c>
      <c r="P1642" t="e">
        <f>INDEX(sgStats[gl_rank],MATCH(stat_prod_calc_test_venusaur[[#This Row],[iv_str]],sgStats[gl_iv_string],0))</f>
        <v>#N/A</v>
      </c>
      <c r="Q1642" t="e">
        <f>stat_prod_calc_test_venusaur[[#This Row],[sg_gl_rank]]=stat_prod_calc_test_venusaur[[#This Row],[gl_rank]]</f>
        <v>#N/A</v>
      </c>
      <c r="R1642">
        <f>ROUND(stat_prod_calc_test_venusaur[[#This Row],[gl_stat_product]],1)</f>
        <v>1760.7</v>
      </c>
      <c r="S1642" s="6" t="e">
        <f>INDEX(sgStats[gl_prod],MATCH(stat_prod_calc_test_venusaur[[#This Row],[iv_str]],sgStats[gl_iv_string],0))</f>
        <v>#N/A</v>
      </c>
      <c r="T1642" s="5">
        <f>ROUND(stat_prod_calc_test_venusaur[[#This Row],[gl_percent_rank]],2)</f>
        <v>50.7</v>
      </c>
      <c r="U1642" s="5" t="e">
        <f>INDEX(sgStats[gl_percent_sp],MATCH(stat_prod_calc_test_venusaur[[#This Row],[iv_str]],sgStats[gl_iv_string],0))</f>
        <v>#N/A</v>
      </c>
      <c r="V1642" s="5" t="e">
        <f>stat_prod_calc_test_venusaur[[#This Row],[my_gl_%sp]]=stat_prod_calc_test_venusaur[[#This Row],[sg_gl_%sp]]</f>
        <v>#N/A</v>
      </c>
      <c r="W1642" s="5">
        <f>ROUND(stat_prod_calc_test_venusaur[[#This Row],[gl_stat_product]]/$F$2*100,2)</f>
        <v>96.39</v>
      </c>
      <c r="X1642" s="5" t="e">
        <f>stat_prod_calc_test_venusaur[[#This Row],[Column1]]=stat_prod_calc_test_venusaur[[#This Row],[sg_gl_%sp]]</f>
        <v>#N/A</v>
      </c>
      <c r="Y1642" s="5">
        <f>stat_prod_calc_test_venusaur[[#This Row],[ul_stat_product]]/$L$66*100</f>
        <v>97.172802307102984</v>
      </c>
      <c r="Z1642" s="5" t="e">
        <f>INDEX(sgStats[gl_rank],MATCH(stat_prod_calc_test_venusaur[[#This Row],[iv_str]],sgStats[ul_iv_string],0))</f>
        <v>#N/A</v>
      </c>
      <c r="AA1642" s="5" t="e">
        <f>stat_prod_calc_test_venusaur[[#This Row],[sg_ul_rank]]=stat_prod_calc_test_venusaur[[#This Row],[ul_rank]]</f>
        <v>#N/A</v>
      </c>
      <c r="AB1642" s="5">
        <f>ROUND(stat_prod_calc_test_venusaur[[#This Row],[ul_stat_product]],1)</f>
        <v>3841.9</v>
      </c>
      <c r="AC1642" s="5" t="e">
        <f>INDEX(sgStats[ul_prod],MATCH(stat_prod_calc_test_venusaur[[#This Row],[iv_str]],sgStats[ul_iv_string],0))</f>
        <v>#N/A</v>
      </c>
    </row>
    <row r="1643" spans="1:29" x14ac:dyDescent="0.25">
      <c r="A1643" s="5" t="s">
        <v>36</v>
      </c>
      <c r="B1643" s="5" t="s">
        <v>2673</v>
      </c>
      <c r="C1643">
        <v>21</v>
      </c>
      <c r="D1643">
        <v>1476</v>
      </c>
      <c r="E1643">
        <v>119</v>
      </c>
      <c r="F1643">
        <v>1747.5360000000001</v>
      </c>
      <c r="G1643">
        <v>2637</v>
      </c>
      <c r="H1643">
        <v>35.603999999999999</v>
      </c>
      <c r="I1643">
        <v>41</v>
      </c>
      <c r="J1643">
        <v>2491</v>
      </c>
      <c r="K1643">
        <v>155</v>
      </c>
      <c r="L1643">
        <v>3841.9059999999999</v>
      </c>
      <c r="M1643">
        <v>1642</v>
      </c>
      <c r="N1643">
        <v>57.273000000000003</v>
      </c>
      <c r="O1643">
        <v>3</v>
      </c>
      <c r="P1643" t="e">
        <f>INDEX(sgStats[gl_rank],MATCH(stat_prod_calc_test_venusaur[[#This Row],[iv_str]],sgStats[gl_iv_string],0))</f>
        <v>#N/A</v>
      </c>
      <c r="Q1643" t="e">
        <f>stat_prod_calc_test_venusaur[[#This Row],[sg_gl_rank]]=stat_prod_calc_test_venusaur[[#This Row],[gl_rank]]</f>
        <v>#N/A</v>
      </c>
      <c r="R1643">
        <f>ROUND(stat_prod_calc_test_venusaur[[#This Row],[gl_stat_product]],1)</f>
        <v>1747.5</v>
      </c>
      <c r="S1643" s="6" t="e">
        <f>INDEX(sgStats[gl_prod],MATCH(stat_prod_calc_test_venusaur[[#This Row],[iv_str]],sgStats[gl_iv_string],0))</f>
        <v>#N/A</v>
      </c>
      <c r="T1643" s="5">
        <f>ROUND(stat_prod_calc_test_venusaur[[#This Row],[gl_percent_rank]],2)</f>
        <v>35.6</v>
      </c>
      <c r="U1643" s="5" t="e">
        <f>INDEX(sgStats[gl_percent_sp],MATCH(stat_prod_calc_test_venusaur[[#This Row],[iv_str]],sgStats[gl_iv_string],0))</f>
        <v>#N/A</v>
      </c>
      <c r="V1643" s="5" t="e">
        <f>stat_prod_calc_test_venusaur[[#This Row],[my_gl_%sp]]=stat_prod_calc_test_venusaur[[#This Row],[sg_gl_%sp]]</f>
        <v>#N/A</v>
      </c>
      <c r="W1643" s="5">
        <f>ROUND(stat_prod_calc_test_venusaur[[#This Row],[gl_stat_product]]/$F$2*100,2)</f>
        <v>95.67</v>
      </c>
      <c r="X1643" s="5" t="e">
        <f>stat_prod_calc_test_venusaur[[#This Row],[Column1]]=stat_prod_calc_test_venusaur[[#This Row],[sg_gl_%sp]]</f>
        <v>#N/A</v>
      </c>
      <c r="Y1643" s="5">
        <f>stat_prod_calc_test_venusaur[[#This Row],[ul_stat_product]]/$L$66*100</f>
        <v>97.172347037701115</v>
      </c>
      <c r="Z1643" s="5" t="e">
        <f>INDEX(sgStats[gl_rank],MATCH(stat_prod_calc_test_venusaur[[#This Row],[iv_str]],sgStats[ul_iv_string],0))</f>
        <v>#N/A</v>
      </c>
      <c r="AA1643" s="5" t="e">
        <f>stat_prod_calc_test_venusaur[[#This Row],[sg_ul_rank]]=stat_prod_calc_test_venusaur[[#This Row],[ul_rank]]</f>
        <v>#N/A</v>
      </c>
      <c r="AB1643" s="5">
        <f>ROUND(stat_prod_calc_test_venusaur[[#This Row],[ul_stat_product]],1)</f>
        <v>3841.9</v>
      </c>
      <c r="AC1643" s="5" t="e">
        <f>INDEX(sgStats[ul_prod],MATCH(stat_prod_calc_test_venusaur[[#This Row],[iv_str]],sgStats[ul_iv_string],0))</f>
        <v>#N/A</v>
      </c>
    </row>
    <row r="1644" spans="1:29" x14ac:dyDescent="0.25">
      <c r="A1644" s="5" t="s">
        <v>36</v>
      </c>
      <c r="B1644" s="5" t="s">
        <v>2674</v>
      </c>
      <c r="C1644">
        <v>21</v>
      </c>
      <c r="D1644">
        <v>1472</v>
      </c>
      <c r="E1644">
        <v>119</v>
      </c>
      <c r="F1644">
        <v>1747.5360000000001</v>
      </c>
      <c r="G1644">
        <v>2637</v>
      </c>
      <c r="H1644">
        <v>35.603999999999999</v>
      </c>
      <c r="I1644">
        <v>41</v>
      </c>
      <c r="J1644">
        <v>2485</v>
      </c>
      <c r="K1644">
        <v>155</v>
      </c>
      <c r="L1644">
        <v>3841.9059999999999</v>
      </c>
      <c r="M1644">
        <v>1642</v>
      </c>
      <c r="N1644">
        <v>57.273000000000003</v>
      </c>
      <c r="O1644">
        <v>3</v>
      </c>
      <c r="P1644" t="e">
        <f>INDEX(sgStats[gl_rank],MATCH(stat_prod_calc_test_venusaur[[#This Row],[iv_str]],sgStats[gl_iv_string],0))</f>
        <v>#N/A</v>
      </c>
      <c r="Q1644" t="e">
        <f>stat_prod_calc_test_venusaur[[#This Row],[sg_gl_rank]]=stat_prod_calc_test_venusaur[[#This Row],[gl_rank]]</f>
        <v>#N/A</v>
      </c>
      <c r="R1644">
        <f>ROUND(stat_prod_calc_test_venusaur[[#This Row],[gl_stat_product]],1)</f>
        <v>1747.5</v>
      </c>
      <c r="S1644" s="6" t="e">
        <f>INDEX(sgStats[gl_prod],MATCH(stat_prod_calc_test_venusaur[[#This Row],[iv_str]],sgStats[gl_iv_string],0))</f>
        <v>#N/A</v>
      </c>
      <c r="T1644" s="5">
        <f>ROUND(stat_prod_calc_test_venusaur[[#This Row],[gl_percent_rank]],2)</f>
        <v>35.6</v>
      </c>
      <c r="U1644" s="5" t="e">
        <f>INDEX(sgStats[gl_percent_sp],MATCH(stat_prod_calc_test_venusaur[[#This Row],[iv_str]],sgStats[gl_iv_string],0))</f>
        <v>#N/A</v>
      </c>
      <c r="V1644" s="5" t="e">
        <f>stat_prod_calc_test_venusaur[[#This Row],[my_gl_%sp]]=stat_prod_calc_test_venusaur[[#This Row],[sg_gl_%sp]]</f>
        <v>#N/A</v>
      </c>
      <c r="W1644" s="5">
        <f>ROUND(stat_prod_calc_test_venusaur[[#This Row],[gl_stat_product]]/$F$2*100,2)</f>
        <v>95.67</v>
      </c>
      <c r="X1644" s="5" t="e">
        <f>stat_prod_calc_test_venusaur[[#This Row],[Column1]]=stat_prod_calc_test_venusaur[[#This Row],[sg_gl_%sp]]</f>
        <v>#N/A</v>
      </c>
      <c r="Y1644" s="5">
        <f>stat_prod_calc_test_venusaur[[#This Row],[ul_stat_product]]/$L$66*100</f>
        <v>97.172347037701115</v>
      </c>
      <c r="Z1644" s="5" t="e">
        <f>INDEX(sgStats[gl_rank],MATCH(stat_prod_calc_test_venusaur[[#This Row],[iv_str]],sgStats[ul_iv_string],0))</f>
        <v>#N/A</v>
      </c>
      <c r="AA1644" s="5" t="e">
        <f>stat_prod_calc_test_venusaur[[#This Row],[sg_ul_rank]]=stat_prod_calc_test_venusaur[[#This Row],[ul_rank]]</f>
        <v>#N/A</v>
      </c>
      <c r="AB1644" s="5">
        <f>ROUND(stat_prod_calc_test_venusaur[[#This Row],[ul_stat_product]],1)</f>
        <v>3841.9</v>
      </c>
      <c r="AC1644" s="5" t="e">
        <f>INDEX(sgStats[ul_prod],MATCH(stat_prod_calc_test_venusaur[[#This Row],[iv_str]],sgStats[ul_iv_string],0))</f>
        <v>#N/A</v>
      </c>
    </row>
    <row r="1645" spans="1:29" x14ac:dyDescent="0.25">
      <c r="A1645" s="5" t="s">
        <v>36</v>
      </c>
      <c r="B1645" s="5" t="s">
        <v>3046</v>
      </c>
      <c r="C1645">
        <v>20.5</v>
      </c>
      <c r="D1645">
        <v>1469</v>
      </c>
      <c r="E1645">
        <v>122</v>
      </c>
      <c r="F1645">
        <v>1738.925</v>
      </c>
      <c r="G1645">
        <v>3010</v>
      </c>
      <c r="H1645">
        <v>26.495999999999999</v>
      </c>
      <c r="I1645">
        <v>39.5</v>
      </c>
      <c r="J1645">
        <v>2490</v>
      </c>
      <c r="K1645">
        <v>159</v>
      </c>
      <c r="L1645">
        <v>3841.7820000000002</v>
      </c>
      <c r="M1645">
        <v>1644</v>
      </c>
      <c r="N1645">
        <v>57.220999999999997</v>
      </c>
      <c r="O1645">
        <v>3</v>
      </c>
      <c r="P1645" t="e">
        <f>INDEX(sgStats[gl_rank],MATCH(stat_prod_calc_test_venusaur[[#This Row],[iv_str]],sgStats[gl_iv_string],0))</f>
        <v>#N/A</v>
      </c>
      <c r="Q1645" t="e">
        <f>stat_prod_calc_test_venusaur[[#This Row],[sg_gl_rank]]=stat_prod_calc_test_venusaur[[#This Row],[gl_rank]]</f>
        <v>#N/A</v>
      </c>
      <c r="R1645">
        <f>ROUND(stat_prod_calc_test_venusaur[[#This Row],[gl_stat_product]],1)</f>
        <v>1738.9</v>
      </c>
      <c r="S1645" s="6" t="e">
        <f>INDEX(sgStats[gl_prod],MATCH(stat_prod_calc_test_venusaur[[#This Row],[iv_str]],sgStats[gl_iv_string],0))</f>
        <v>#N/A</v>
      </c>
      <c r="T1645" s="5">
        <f>ROUND(stat_prod_calc_test_venusaur[[#This Row],[gl_percent_rank]],2)</f>
        <v>26.5</v>
      </c>
      <c r="U1645" s="5" t="e">
        <f>INDEX(sgStats[gl_percent_sp],MATCH(stat_prod_calc_test_venusaur[[#This Row],[iv_str]],sgStats[gl_iv_string],0))</f>
        <v>#N/A</v>
      </c>
      <c r="V1645" s="5" t="e">
        <f>stat_prod_calc_test_venusaur[[#This Row],[my_gl_%sp]]=stat_prod_calc_test_venusaur[[#This Row],[sg_gl_%sp]]</f>
        <v>#N/A</v>
      </c>
      <c r="W1645" s="5">
        <f>ROUND(stat_prod_calc_test_venusaur[[#This Row],[gl_stat_product]]/$F$2*100,2)</f>
        <v>95.2</v>
      </c>
      <c r="X1645" s="5" t="e">
        <f>stat_prod_calc_test_venusaur[[#This Row],[Column1]]=stat_prod_calc_test_venusaur[[#This Row],[sg_gl_%sp]]</f>
        <v>#N/A</v>
      </c>
      <c r="Y1645" s="5">
        <f>stat_prod_calc_test_venusaur[[#This Row],[ul_stat_product]]/$L$66*100</f>
        <v>97.169210737377085</v>
      </c>
      <c r="Z1645" s="5" t="e">
        <f>INDEX(sgStats[gl_rank],MATCH(stat_prod_calc_test_venusaur[[#This Row],[iv_str]],sgStats[ul_iv_string],0))</f>
        <v>#N/A</v>
      </c>
      <c r="AA1645" s="5" t="e">
        <f>stat_prod_calc_test_venusaur[[#This Row],[sg_ul_rank]]=stat_prod_calc_test_venusaur[[#This Row],[ul_rank]]</f>
        <v>#N/A</v>
      </c>
      <c r="AB1645" s="5">
        <f>ROUND(stat_prod_calc_test_venusaur[[#This Row],[ul_stat_product]],1)</f>
        <v>3841.8</v>
      </c>
      <c r="AC1645" s="5" t="e">
        <f>INDEX(sgStats[ul_prod],MATCH(stat_prod_calc_test_venusaur[[#This Row],[iv_str]],sgStats[ul_iv_string],0))</f>
        <v>#N/A</v>
      </c>
    </row>
    <row r="1646" spans="1:29" x14ac:dyDescent="0.25">
      <c r="A1646" s="5" t="s">
        <v>36</v>
      </c>
      <c r="B1646" s="5" t="s">
        <v>3047</v>
      </c>
      <c r="C1646">
        <v>20.5</v>
      </c>
      <c r="D1646">
        <v>1465</v>
      </c>
      <c r="E1646">
        <v>122</v>
      </c>
      <c r="F1646">
        <v>1738.925</v>
      </c>
      <c r="G1646">
        <v>3010</v>
      </c>
      <c r="H1646">
        <v>26.495999999999999</v>
      </c>
      <c r="I1646">
        <v>39.5</v>
      </c>
      <c r="J1646">
        <v>2484</v>
      </c>
      <c r="K1646">
        <v>159</v>
      </c>
      <c r="L1646">
        <v>3841.7820000000002</v>
      </c>
      <c r="M1646">
        <v>1644</v>
      </c>
      <c r="N1646">
        <v>57.220999999999997</v>
      </c>
      <c r="O1646">
        <v>3</v>
      </c>
      <c r="P1646" t="e">
        <f>INDEX(sgStats[gl_rank],MATCH(stat_prod_calc_test_venusaur[[#This Row],[iv_str]],sgStats[gl_iv_string],0))</f>
        <v>#N/A</v>
      </c>
      <c r="Q1646" t="e">
        <f>stat_prod_calc_test_venusaur[[#This Row],[sg_gl_rank]]=stat_prod_calc_test_venusaur[[#This Row],[gl_rank]]</f>
        <v>#N/A</v>
      </c>
      <c r="R1646">
        <f>ROUND(stat_prod_calc_test_venusaur[[#This Row],[gl_stat_product]],1)</f>
        <v>1738.9</v>
      </c>
      <c r="S1646" s="6" t="e">
        <f>INDEX(sgStats[gl_prod],MATCH(stat_prod_calc_test_venusaur[[#This Row],[iv_str]],sgStats[gl_iv_string],0))</f>
        <v>#N/A</v>
      </c>
      <c r="T1646" s="5">
        <f>ROUND(stat_prod_calc_test_venusaur[[#This Row],[gl_percent_rank]],2)</f>
        <v>26.5</v>
      </c>
      <c r="U1646" s="5" t="e">
        <f>INDEX(sgStats[gl_percent_sp],MATCH(stat_prod_calc_test_venusaur[[#This Row],[iv_str]],sgStats[gl_iv_string],0))</f>
        <v>#N/A</v>
      </c>
      <c r="V1646" s="5" t="e">
        <f>stat_prod_calc_test_venusaur[[#This Row],[my_gl_%sp]]=stat_prod_calc_test_venusaur[[#This Row],[sg_gl_%sp]]</f>
        <v>#N/A</v>
      </c>
      <c r="W1646" s="5">
        <f>ROUND(stat_prod_calc_test_venusaur[[#This Row],[gl_stat_product]]/$F$2*100,2)</f>
        <v>95.2</v>
      </c>
      <c r="X1646" s="5" t="e">
        <f>stat_prod_calc_test_venusaur[[#This Row],[Column1]]=stat_prod_calc_test_venusaur[[#This Row],[sg_gl_%sp]]</f>
        <v>#N/A</v>
      </c>
      <c r="Y1646" s="5">
        <f>stat_prod_calc_test_venusaur[[#This Row],[ul_stat_product]]/$L$66*100</f>
        <v>97.169210737377085</v>
      </c>
      <c r="Z1646" s="5" t="e">
        <f>INDEX(sgStats[gl_rank],MATCH(stat_prod_calc_test_venusaur[[#This Row],[iv_str]],sgStats[ul_iv_string],0))</f>
        <v>#N/A</v>
      </c>
      <c r="AA1646" s="5" t="e">
        <f>stat_prod_calc_test_venusaur[[#This Row],[sg_ul_rank]]=stat_prod_calc_test_venusaur[[#This Row],[ul_rank]]</f>
        <v>#N/A</v>
      </c>
      <c r="AB1646" s="5">
        <f>ROUND(stat_prod_calc_test_venusaur[[#This Row],[ul_stat_product]],1)</f>
        <v>3841.8</v>
      </c>
      <c r="AC1646" s="5" t="e">
        <f>INDEX(sgStats[ul_prod],MATCH(stat_prod_calc_test_venusaur[[#This Row],[iv_str]],sgStats[ul_iv_string],0))</f>
        <v>#N/A</v>
      </c>
    </row>
    <row r="1647" spans="1:29" x14ac:dyDescent="0.25">
      <c r="A1647" s="5" t="s">
        <v>36</v>
      </c>
      <c r="B1647" s="5" t="s">
        <v>1056</v>
      </c>
      <c r="C1647">
        <v>21</v>
      </c>
      <c r="D1647">
        <v>1494</v>
      </c>
      <c r="E1647">
        <v>116</v>
      </c>
      <c r="F1647">
        <v>1782.508</v>
      </c>
      <c r="G1647">
        <v>1020</v>
      </c>
      <c r="H1647">
        <v>75.043000000000006</v>
      </c>
      <c r="I1647">
        <v>40</v>
      </c>
      <c r="J1647">
        <v>2490</v>
      </c>
      <c r="K1647">
        <v>150</v>
      </c>
      <c r="L1647">
        <v>3841.6930000000002</v>
      </c>
      <c r="M1647">
        <v>1646</v>
      </c>
      <c r="N1647">
        <v>57.195</v>
      </c>
      <c r="O1647">
        <v>3</v>
      </c>
      <c r="P1647" t="e">
        <f>INDEX(sgStats[gl_rank],MATCH(stat_prod_calc_test_venusaur[[#This Row],[iv_str]],sgStats[gl_iv_string],0))</f>
        <v>#N/A</v>
      </c>
      <c r="Q1647" t="e">
        <f>stat_prod_calc_test_venusaur[[#This Row],[sg_gl_rank]]=stat_prod_calc_test_venusaur[[#This Row],[gl_rank]]</f>
        <v>#N/A</v>
      </c>
      <c r="R1647">
        <f>ROUND(stat_prod_calc_test_venusaur[[#This Row],[gl_stat_product]],1)</f>
        <v>1782.5</v>
      </c>
      <c r="S1647" s="6" t="e">
        <f>INDEX(sgStats[gl_prod],MATCH(stat_prod_calc_test_venusaur[[#This Row],[iv_str]],sgStats[gl_iv_string],0))</f>
        <v>#N/A</v>
      </c>
      <c r="T1647" s="5">
        <f>ROUND(stat_prod_calc_test_venusaur[[#This Row],[gl_percent_rank]],2)</f>
        <v>75.040000000000006</v>
      </c>
      <c r="U1647" s="5" t="e">
        <f>INDEX(sgStats[gl_percent_sp],MATCH(stat_prod_calc_test_venusaur[[#This Row],[iv_str]],sgStats[gl_iv_string],0))</f>
        <v>#N/A</v>
      </c>
      <c r="V1647" s="5" t="e">
        <f>stat_prod_calc_test_venusaur[[#This Row],[my_gl_%sp]]=stat_prod_calc_test_venusaur[[#This Row],[sg_gl_%sp]]</f>
        <v>#N/A</v>
      </c>
      <c r="W1647" s="5">
        <f>ROUND(stat_prod_calc_test_venusaur[[#This Row],[gl_stat_product]]/$F$2*100,2)</f>
        <v>97.59</v>
      </c>
      <c r="X1647" s="5" t="e">
        <f>stat_prod_calc_test_venusaur[[#This Row],[Column1]]=stat_prod_calc_test_venusaur[[#This Row],[sg_gl_%sp]]</f>
        <v>#N/A</v>
      </c>
      <c r="Y1647" s="5">
        <f>stat_prod_calc_test_venusaur[[#This Row],[ul_stat_product]]/$L$66*100</f>
        <v>97.166959683112267</v>
      </c>
      <c r="Z1647" s="5" t="e">
        <f>INDEX(sgStats[gl_rank],MATCH(stat_prod_calc_test_venusaur[[#This Row],[iv_str]],sgStats[ul_iv_string],0))</f>
        <v>#N/A</v>
      </c>
      <c r="AA1647" s="5" t="e">
        <f>stat_prod_calc_test_venusaur[[#This Row],[sg_ul_rank]]=stat_prod_calc_test_venusaur[[#This Row],[ul_rank]]</f>
        <v>#N/A</v>
      </c>
      <c r="AB1647" s="5">
        <f>ROUND(stat_prod_calc_test_venusaur[[#This Row],[ul_stat_product]],1)</f>
        <v>3841.7</v>
      </c>
      <c r="AC1647" s="5" t="e">
        <f>INDEX(sgStats[ul_prod],MATCH(stat_prod_calc_test_venusaur[[#This Row],[iv_str]],sgStats[ul_iv_string],0))</f>
        <v>#N/A</v>
      </c>
    </row>
    <row r="1648" spans="1:29" x14ac:dyDescent="0.25">
      <c r="A1648" s="5" t="s">
        <v>36</v>
      </c>
      <c r="B1648" s="5" t="s">
        <v>437</v>
      </c>
      <c r="C1648">
        <v>21.5</v>
      </c>
      <c r="D1648">
        <v>1499</v>
      </c>
      <c r="E1648">
        <v>123</v>
      </c>
      <c r="F1648">
        <v>1802.672</v>
      </c>
      <c r="G1648">
        <v>401</v>
      </c>
      <c r="H1648">
        <v>90.207999999999998</v>
      </c>
      <c r="I1648">
        <v>41</v>
      </c>
      <c r="J1648">
        <v>2472</v>
      </c>
      <c r="K1648">
        <v>159</v>
      </c>
      <c r="L1648">
        <v>3841.6909999999998</v>
      </c>
      <c r="M1648">
        <v>1647</v>
      </c>
      <c r="N1648">
        <v>57.143000000000001</v>
      </c>
      <c r="O1648">
        <v>3</v>
      </c>
      <c r="P1648" t="e">
        <f>INDEX(sgStats[gl_rank],MATCH(stat_prod_calc_test_venusaur[[#This Row],[iv_str]],sgStats[gl_iv_string],0))</f>
        <v>#N/A</v>
      </c>
      <c r="Q1648" t="e">
        <f>stat_prod_calc_test_venusaur[[#This Row],[sg_gl_rank]]=stat_prod_calc_test_venusaur[[#This Row],[gl_rank]]</f>
        <v>#N/A</v>
      </c>
      <c r="R1648">
        <f>ROUND(stat_prod_calc_test_venusaur[[#This Row],[gl_stat_product]],1)</f>
        <v>1802.7</v>
      </c>
      <c r="S1648" s="6" t="e">
        <f>INDEX(sgStats[gl_prod],MATCH(stat_prod_calc_test_venusaur[[#This Row],[iv_str]],sgStats[gl_iv_string],0))</f>
        <v>#N/A</v>
      </c>
      <c r="T1648" s="5">
        <f>ROUND(stat_prod_calc_test_venusaur[[#This Row],[gl_percent_rank]],2)</f>
        <v>90.21</v>
      </c>
      <c r="U1648" s="5" t="e">
        <f>INDEX(sgStats[gl_percent_sp],MATCH(stat_prod_calc_test_venusaur[[#This Row],[iv_str]],sgStats[gl_iv_string],0))</f>
        <v>#N/A</v>
      </c>
      <c r="V1648" s="5" t="e">
        <f>stat_prod_calc_test_venusaur[[#This Row],[my_gl_%sp]]=stat_prod_calc_test_venusaur[[#This Row],[sg_gl_%sp]]</f>
        <v>#N/A</v>
      </c>
      <c r="W1648" s="5">
        <f>ROUND(stat_prod_calc_test_venusaur[[#This Row],[gl_stat_product]]/$F$2*100,2)</f>
        <v>98.69</v>
      </c>
      <c r="X1648" s="5" t="e">
        <f>stat_prod_calc_test_venusaur[[#This Row],[Column1]]=stat_prod_calc_test_venusaur[[#This Row],[sg_gl_%sp]]</f>
        <v>#N/A</v>
      </c>
      <c r="Y1648" s="5">
        <f>stat_prod_calc_test_venusaur[[#This Row],[ul_stat_product]]/$L$66*100</f>
        <v>97.166909097623162</v>
      </c>
      <c r="Z1648" s="5" t="e">
        <f>INDEX(sgStats[gl_rank],MATCH(stat_prod_calc_test_venusaur[[#This Row],[iv_str]],sgStats[ul_iv_string],0))</f>
        <v>#N/A</v>
      </c>
      <c r="AA1648" s="5" t="e">
        <f>stat_prod_calc_test_venusaur[[#This Row],[sg_ul_rank]]=stat_prod_calc_test_venusaur[[#This Row],[ul_rank]]</f>
        <v>#N/A</v>
      </c>
      <c r="AB1648" s="5">
        <f>ROUND(stat_prod_calc_test_venusaur[[#This Row],[ul_stat_product]],1)</f>
        <v>3841.7</v>
      </c>
      <c r="AC1648" s="5" t="e">
        <f>INDEX(sgStats[ul_prod],MATCH(stat_prod_calc_test_venusaur[[#This Row],[iv_str]],sgStats[ul_iv_string],0))</f>
        <v>#N/A</v>
      </c>
    </row>
    <row r="1649" spans="1:29" x14ac:dyDescent="0.25">
      <c r="A1649" s="5" t="s">
        <v>36</v>
      </c>
      <c r="B1649" s="5" t="s">
        <v>2053</v>
      </c>
      <c r="C1649">
        <v>21</v>
      </c>
      <c r="D1649">
        <v>1468</v>
      </c>
      <c r="E1649">
        <v>123</v>
      </c>
      <c r="F1649">
        <v>1760.7370000000001</v>
      </c>
      <c r="G1649">
        <v>2015</v>
      </c>
      <c r="H1649">
        <v>50.768999999999998</v>
      </c>
      <c r="I1649">
        <v>41</v>
      </c>
      <c r="J1649">
        <v>2478</v>
      </c>
      <c r="K1649">
        <v>159</v>
      </c>
      <c r="L1649">
        <v>3841.6909999999998</v>
      </c>
      <c r="M1649">
        <v>1647</v>
      </c>
      <c r="N1649">
        <v>57.143000000000001</v>
      </c>
      <c r="O1649">
        <v>3</v>
      </c>
      <c r="P1649" t="e">
        <f>INDEX(sgStats[gl_rank],MATCH(stat_prod_calc_test_venusaur[[#This Row],[iv_str]],sgStats[gl_iv_string],0))</f>
        <v>#N/A</v>
      </c>
      <c r="Q1649" t="e">
        <f>stat_prod_calc_test_venusaur[[#This Row],[sg_gl_rank]]=stat_prod_calc_test_venusaur[[#This Row],[gl_rank]]</f>
        <v>#N/A</v>
      </c>
      <c r="R1649">
        <f>ROUND(stat_prod_calc_test_venusaur[[#This Row],[gl_stat_product]],1)</f>
        <v>1760.7</v>
      </c>
      <c r="S1649" s="6" t="e">
        <f>INDEX(sgStats[gl_prod],MATCH(stat_prod_calc_test_venusaur[[#This Row],[iv_str]],sgStats[gl_iv_string],0))</f>
        <v>#N/A</v>
      </c>
      <c r="T1649" s="5">
        <f>ROUND(stat_prod_calc_test_venusaur[[#This Row],[gl_percent_rank]],2)</f>
        <v>50.77</v>
      </c>
      <c r="U1649" s="5" t="e">
        <f>INDEX(sgStats[gl_percent_sp],MATCH(stat_prod_calc_test_venusaur[[#This Row],[iv_str]],sgStats[gl_iv_string],0))</f>
        <v>#N/A</v>
      </c>
      <c r="V1649" s="5" t="e">
        <f>stat_prod_calc_test_venusaur[[#This Row],[my_gl_%sp]]=stat_prod_calc_test_venusaur[[#This Row],[sg_gl_%sp]]</f>
        <v>#N/A</v>
      </c>
      <c r="W1649" s="5">
        <f>ROUND(stat_prod_calc_test_venusaur[[#This Row],[gl_stat_product]]/$F$2*100,2)</f>
        <v>96.39</v>
      </c>
      <c r="X1649" s="5" t="e">
        <f>stat_prod_calc_test_venusaur[[#This Row],[Column1]]=stat_prod_calc_test_venusaur[[#This Row],[sg_gl_%sp]]</f>
        <v>#N/A</v>
      </c>
      <c r="Y1649" s="5">
        <f>stat_prod_calc_test_venusaur[[#This Row],[ul_stat_product]]/$L$66*100</f>
        <v>97.166909097623162</v>
      </c>
      <c r="Z1649" s="5" t="e">
        <f>INDEX(sgStats[gl_rank],MATCH(stat_prod_calc_test_venusaur[[#This Row],[iv_str]],sgStats[ul_iv_string],0))</f>
        <v>#N/A</v>
      </c>
      <c r="AA1649" s="5" t="e">
        <f>stat_prod_calc_test_venusaur[[#This Row],[sg_ul_rank]]=stat_prod_calc_test_venusaur[[#This Row],[ul_rank]]</f>
        <v>#N/A</v>
      </c>
      <c r="AB1649" s="5">
        <f>ROUND(stat_prod_calc_test_venusaur[[#This Row],[ul_stat_product]],1)</f>
        <v>3841.7</v>
      </c>
      <c r="AC1649" s="5" t="e">
        <f>INDEX(sgStats[ul_prod],MATCH(stat_prod_calc_test_venusaur[[#This Row],[iv_str]],sgStats[ul_iv_string],0))</f>
        <v>#N/A</v>
      </c>
    </row>
    <row r="1650" spans="1:29" x14ac:dyDescent="0.25">
      <c r="A1650" s="5" t="s">
        <v>36</v>
      </c>
      <c r="B1650" s="5" t="s">
        <v>1214</v>
      </c>
      <c r="C1650">
        <v>20</v>
      </c>
      <c r="D1650">
        <v>1484</v>
      </c>
      <c r="E1650">
        <v>121</v>
      </c>
      <c r="F1650">
        <v>1778.85</v>
      </c>
      <c r="G1650">
        <v>1176</v>
      </c>
      <c r="H1650">
        <v>71.257999999999996</v>
      </c>
      <c r="I1650">
        <v>37</v>
      </c>
      <c r="J1650">
        <v>2487</v>
      </c>
      <c r="K1650">
        <v>156</v>
      </c>
      <c r="L1650">
        <v>3841.6390000000001</v>
      </c>
      <c r="M1650">
        <v>1649</v>
      </c>
      <c r="N1650">
        <v>57.116999999999997</v>
      </c>
      <c r="O1650">
        <v>3</v>
      </c>
      <c r="P1650" t="e">
        <f>INDEX(sgStats[gl_rank],MATCH(stat_prod_calc_test_venusaur[[#This Row],[iv_str]],sgStats[gl_iv_string],0))</f>
        <v>#N/A</v>
      </c>
      <c r="Q1650" t="e">
        <f>stat_prod_calc_test_venusaur[[#This Row],[sg_gl_rank]]=stat_prod_calc_test_venusaur[[#This Row],[gl_rank]]</f>
        <v>#N/A</v>
      </c>
      <c r="R1650">
        <f>ROUND(stat_prod_calc_test_venusaur[[#This Row],[gl_stat_product]],1)</f>
        <v>1778.9</v>
      </c>
      <c r="S1650" s="6" t="e">
        <f>INDEX(sgStats[gl_prod],MATCH(stat_prod_calc_test_venusaur[[#This Row],[iv_str]],sgStats[gl_iv_string],0))</f>
        <v>#N/A</v>
      </c>
      <c r="T1650" s="5">
        <f>ROUND(stat_prod_calc_test_venusaur[[#This Row],[gl_percent_rank]],2)</f>
        <v>71.260000000000005</v>
      </c>
      <c r="U1650" s="5" t="e">
        <f>INDEX(sgStats[gl_percent_sp],MATCH(stat_prod_calc_test_venusaur[[#This Row],[iv_str]],sgStats[gl_iv_string],0))</f>
        <v>#N/A</v>
      </c>
      <c r="V1650" s="5" t="e">
        <f>stat_prod_calc_test_venusaur[[#This Row],[my_gl_%sp]]=stat_prod_calc_test_venusaur[[#This Row],[sg_gl_%sp]]</f>
        <v>#N/A</v>
      </c>
      <c r="W1650" s="5">
        <f>ROUND(stat_prod_calc_test_venusaur[[#This Row],[gl_stat_product]]/$F$2*100,2)</f>
        <v>97.39</v>
      </c>
      <c r="X1650" s="5" t="e">
        <f>stat_prod_calc_test_venusaur[[#This Row],[Column1]]=stat_prod_calc_test_venusaur[[#This Row],[sg_gl_%sp]]</f>
        <v>#N/A</v>
      </c>
      <c r="Y1650" s="5">
        <f>stat_prod_calc_test_venusaur[[#This Row],[ul_stat_product]]/$L$66*100</f>
        <v>97.165593874906648</v>
      </c>
      <c r="Z1650" s="5" t="e">
        <f>INDEX(sgStats[gl_rank],MATCH(stat_prod_calc_test_venusaur[[#This Row],[iv_str]],sgStats[ul_iv_string],0))</f>
        <v>#N/A</v>
      </c>
      <c r="AA1650" s="5" t="e">
        <f>stat_prod_calc_test_venusaur[[#This Row],[sg_ul_rank]]=stat_prod_calc_test_venusaur[[#This Row],[ul_rank]]</f>
        <v>#N/A</v>
      </c>
      <c r="AB1650" s="5">
        <f>ROUND(stat_prod_calc_test_venusaur[[#This Row],[ul_stat_product]],1)</f>
        <v>3841.6</v>
      </c>
      <c r="AC1650" s="5" t="e">
        <f>INDEX(sgStats[ul_prod],MATCH(stat_prod_calc_test_venusaur[[#This Row],[iv_str]],sgStats[ul_iv_string],0))</f>
        <v>#N/A</v>
      </c>
    </row>
    <row r="1651" spans="1:29" x14ac:dyDescent="0.25">
      <c r="A1651" s="5" t="s">
        <v>36</v>
      </c>
      <c r="B1651" s="5" t="s">
        <v>1301</v>
      </c>
      <c r="C1651">
        <v>21</v>
      </c>
      <c r="D1651">
        <v>1487</v>
      </c>
      <c r="E1651">
        <v>121</v>
      </c>
      <c r="F1651">
        <v>1776.498</v>
      </c>
      <c r="G1651">
        <v>1264</v>
      </c>
      <c r="H1651">
        <v>69.132999999999996</v>
      </c>
      <c r="I1651">
        <v>40.5</v>
      </c>
      <c r="J1651">
        <v>2494</v>
      </c>
      <c r="K1651">
        <v>156</v>
      </c>
      <c r="L1651">
        <v>3841.5770000000002</v>
      </c>
      <c r="M1651">
        <v>1650</v>
      </c>
      <c r="N1651">
        <v>57.064999999999998</v>
      </c>
      <c r="O1651">
        <v>3</v>
      </c>
      <c r="P1651" t="e">
        <f>INDEX(sgStats[gl_rank],MATCH(stat_prod_calc_test_venusaur[[#This Row],[iv_str]],sgStats[gl_iv_string],0))</f>
        <v>#N/A</v>
      </c>
      <c r="Q1651" t="e">
        <f>stat_prod_calc_test_venusaur[[#This Row],[sg_gl_rank]]=stat_prod_calc_test_venusaur[[#This Row],[gl_rank]]</f>
        <v>#N/A</v>
      </c>
      <c r="R1651">
        <f>ROUND(stat_prod_calc_test_venusaur[[#This Row],[gl_stat_product]],1)</f>
        <v>1776.5</v>
      </c>
      <c r="S1651" s="6" t="e">
        <f>INDEX(sgStats[gl_prod],MATCH(stat_prod_calc_test_venusaur[[#This Row],[iv_str]],sgStats[gl_iv_string],0))</f>
        <v>#N/A</v>
      </c>
      <c r="T1651" s="5">
        <f>ROUND(stat_prod_calc_test_venusaur[[#This Row],[gl_percent_rank]],2)</f>
        <v>69.13</v>
      </c>
      <c r="U1651" s="5" t="e">
        <f>INDEX(sgStats[gl_percent_sp],MATCH(stat_prod_calc_test_venusaur[[#This Row],[iv_str]],sgStats[gl_iv_string],0))</f>
        <v>#N/A</v>
      </c>
      <c r="V1651" s="5" t="e">
        <f>stat_prod_calc_test_venusaur[[#This Row],[my_gl_%sp]]=stat_prod_calc_test_venusaur[[#This Row],[sg_gl_%sp]]</f>
        <v>#N/A</v>
      </c>
      <c r="W1651" s="5">
        <f>ROUND(stat_prod_calc_test_venusaur[[#This Row],[gl_stat_product]]/$F$2*100,2)</f>
        <v>97.26</v>
      </c>
      <c r="X1651" s="5" t="e">
        <f>stat_prod_calc_test_venusaur[[#This Row],[Column1]]=stat_prod_calc_test_venusaur[[#This Row],[sg_gl_%sp]]</f>
        <v>#N/A</v>
      </c>
      <c r="Y1651" s="5">
        <f>stat_prod_calc_test_venusaur[[#This Row],[ul_stat_product]]/$L$66*100</f>
        <v>97.164025724744633</v>
      </c>
      <c r="Z1651" s="5" t="e">
        <f>INDEX(sgStats[gl_rank],MATCH(stat_prod_calc_test_venusaur[[#This Row],[iv_str]],sgStats[ul_iv_string],0))</f>
        <v>#N/A</v>
      </c>
      <c r="AA1651" s="5" t="e">
        <f>stat_prod_calc_test_venusaur[[#This Row],[sg_ul_rank]]=stat_prod_calc_test_venusaur[[#This Row],[ul_rank]]</f>
        <v>#N/A</v>
      </c>
      <c r="AB1651" s="5">
        <f>ROUND(stat_prod_calc_test_venusaur[[#This Row],[ul_stat_product]],1)</f>
        <v>3841.6</v>
      </c>
      <c r="AC1651" s="5" t="e">
        <f>INDEX(sgStats[ul_prod],MATCH(stat_prod_calc_test_venusaur[[#This Row],[iv_str]],sgStats[ul_iv_string],0))</f>
        <v>#N/A</v>
      </c>
    </row>
    <row r="1652" spans="1:29" x14ac:dyDescent="0.25">
      <c r="A1652" s="5" t="s">
        <v>36</v>
      </c>
      <c r="B1652" s="5" t="s">
        <v>2002</v>
      </c>
      <c r="C1652">
        <v>21</v>
      </c>
      <c r="D1652">
        <v>1483</v>
      </c>
      <c r="E1652">
        <v>120</v>
      </c>
      <c r="F1652">
        <v>1761.816</v>
      </c>
      <c r="G1652">
        <v>1966</v>
      </c>
      <c r="H1652">
        <v>52.015000000000001</v>
      </c>
      <c r="I1652">
        <v>40.5</v>
      </c>
      <c r="J1652">
        <v>2487</v>
      </c>
      <c r="K1652">
        <v>156</v>
      </c>
      <c r="L1652">
        <v>3841.5770000000002</v>
      </c>
      <c r="M1652">
        <v>1650</v>
      </c>
      <c r="N1652">
        <v>57.064999999999998</v>
      </c>
      <c r="O1652">
        <v>3</v>
      </c>
      <c r="P1652" t="e">
        <f>INDEX(sgStats[gl_rank],MATCH(stat_prod_calc_test_venusaur[[#This Row],[iv_str]],sgStats[gl_iv_string],0))</f>
        <v>#N/A</v>
      </c>
      <c r="Q1652" t="e">
        <f>stat_prod_calc_test_venusaur[[#This Row],[sg_gl_rank]]=stat_prod_calc_test_venusaur[[#This Row],[gl_rank]]</f>
        <v>#N/A</v>
      </c>
      <c r="R1652">
        <f>ROUND(stat_prod_calc_test_venusaur[[#This Row],[gl_stat_product]],1)</f>
        <v>1761.8</v>
      </c>
      <c r="S1652" s="6" t="e">
        <f>INDEX(sgStats[gl_prod],MATCH(stat_prod_calc_test_venusaur[[#This Row],[iv_str]],sgStats[gl_iv_string],0))</f>
        <v>#N/A</v>
      </c>
      <c r="T1652" s="5">
        <f>ROUND(stat_prod_calc_test_venusaur[[#This Row],[gl_percent_rank]],2)</f>
        <v>52.02</v>
      </c>
      <c r="U1652" s="5" t="e">
        <f>INDEX(sgStats[gl_percent_sp],MATCH(stat_prod_calc_test_venusaur[[#This Row],[iv_str]],sgStats[gl_iv_string],0))</f>
        <v>#N/A</v>
      </c>
      <c r="V1652" s="5" t="e">
        <f>stat_prod_calc_test_venusaur[[#This Row],[my_gl_%sp]]=stat_prod_calc_test_venusaur[[#This Row],[sg_gl_%sp]]</f>
        <v>#N/A</v>
      </c>
      <c r="W1652" s="5">
        <f>ROUND(stat_prod_calc_test_venusaur[[#This Row],[gl_stat_product]]/$F$2*100,2)</f>
        <v>96.45</v>
      </c>
      <c r="X1652" s="5" t="e">
        <f>stat_prod_calc_test_venusaur[[#This Row],[Column1]]=stat_prod_calc_test_venusaur[[#This Row],[sg_gl_%sp]]</f>
        <v>#N/A</v>
      </c>
      <c r="Y1652" s="5">
        <f>stat_prod_calc_test_venusaur[[#This Row],[ul_stat_product]]/$L$66*100</f>
        <v>97.164025724744633</v>
      </c>
      <c r="Z1652" s="5" t="e">
        <f>INDEX(sgStats[gl_rank],MATCH(stat_prod_calc_test_venusaur[[#This Row],[iv_str]],sgStats[ul_iv_string],0))</f>
        <v>#N/A</v>
      </c>
      <c r="AA1652" s="5" t="e">
        <f>stat_prod_calc_test_venusaur[[#This Row],[sg_ul_rank]]=stat_prod_calc_test_venusaur[[#This Row],[ul_rank]]</f>
        <v>#N/A</v>
      </c>
      <c r="AB1652" s="5">
        <f>ROUND(stat_prod_calc_test_venusaur[[#This Row],[ul_stat_product]],1)</f>
        <v>3841.6</v>
      </c>
      <c r="AC1652" s="5" t="e">
        <f>INDEX(sgStats[ul_prod],MATCH(stat_prod_calc_test_venusaur[[#This Row],[iv_str]],sgStats[ul_iv_string],0))</f>
        <v>#N/A</v>
      </c>
    </row>
    <row r="1653" spans="1:29" x14ac:dyDescent="0.25">
      <c r="A1653" s="5" t="s">
        <v>36</v>
      </c>
      <c r="B1653" s="5" t="s">
        <v>1656</v>
      </c>
      <c r="C1653">
        <v>20</v>
      </c>
      <c r="D1653">
        <v>1491</v>
      </c>
      <c r="E1653">
        <v>118</v>
      </c>
      <c r="F1653">
        <v>1768.731</v>
      </c>
      <c r="G1653">
        <v>1619</v>
      </c>
      <c r="H1653">
        <v>60.463999999999999</v>
      </c>
      <c r="I1653">
        <v>37</v>
      </c>
      <c r="J1653">
        <v>2498</v>
      </c>
      <c r="K1653">
        <v>153</v>
      </c>
      <c r="L1653">
        <v>3841.5740000000001</v>
      </c>
      <c r="M1653">
        <v>1652</v>
      </c>
      <c r="N1653">
        <v>57.039000000000001</v>
      </c>
      <c r="O1653">
        <v>3</v>
      </c>
      <c r="P1653" t="e">
        <f>INDEX(sgStats[gl_rank],MATCH(stat_prod_calc_test_venusaur[[#This Row],[iv_str]],sgStats[gl_iv_string],0))</f>
        <v>#N/A</v>
      </c>
      <c r="Q1653" t="e">
        <f>stat_prod_calc_test_venusaur[[#This Row],[sg_gl_rank]]=stat_prod_calc_test_venusaur[[#This Row],[gl_rank]]</f>
        <v>#N/A</v>
      </c>
      <c r="R1653">
        <f>ROUND(stat_prod_calc_test_venusaur[[#This Row],[gl_stat_product]],1)</f>
        <v>1768.7</v>
      </c>
      <c r="S1653" s="6" t="e">
        <f>INDEX(sgStats[gl_prod],MATCH(stat_prod_calc_test_venusaur[[#This Row],[iv_str]],sgStats[gl_iv_string],0))</f>
        <v>#N/A</v>
      </c>
      <c r="T1653" s="5">
        <f>ROUND(stat_prod_calc_test_venusaur[[#This Row],[gl_percent_rank]],2)</f>
        <v>60.46</v>
      </c>
      <c r="U1653" s="5" t="e">
        <f>INDEX(sgStats[gl_percent_sp],MATCH(stat_prod_calc_test_venusaur[[#This Row],[iv_str]],sgStats[gl_iv_string],0))</f>
        <v>#N/A</v>
      </c>
      <c r="V1653" s="5" t="e">
        <f>stat_prod_calc_test_venusaur[[#This Row],[my_gl_%sp]]=stat_prod_calc_test_venusaur[[#This Row],[sg_gl_%sp]]</f>
        <v>#N/A</v>
      </c>
      <c r="W1653" s="5">
        <f>ROUND(stat_prod_calc_test_venusaur[[#This Row],[gl_stat_product]]/$F$2*100,2)</f>
        <v>96.83</v>
      </c>
      <c r="X1653" s="5" t="e">
        <f>stat_prod_calc_test_venusaur[[#This Row],[Column1]]=stat_prod_calc_test_venusaur[[#This Row],[sg_gl_%sp]]</f>
        <v>#N/A</v>
      </c>
      <c r="Y1653" s="5">
        <f>stat_prod_calc_test_venusaur[[#This Row],[ul_stat_product]]/$L$66*100</f>
        <v>97.163949846510974</v>
      </c>
      <c r="Z1653" s="5" t="e">
        <f>INDEX(sgStats[gl_rank],MATCH(stat_prod_calc_test_venusaur[[#This Row],[iv_str]],sgStats[ul_iv_string],0))</f>
        <v>#N/A</v>
      </c>
      <c r="AA1653" s="5" t="e">
        <f>stat_prod_calc_test_venusaur[[#This Row],[sg_ul_rank]]=stat_prod_calc_test_venusaur[[#This Row],[ul_rank]]</f>
        <v>#N/A</v>
      </c>
      <c r="AB1653" s="5">
        <f>ROUND(stat_prod_calc_test_venusaur[[#This Row],[ul_stat_product]],1)</f>
        <v>3841.6</v>
      </c>
      <c r="AC1653" s="5" t="e">
        <f>INDEX(sgStats[ul_prod],MATCH(stat_prod_calc_test_venusaur[[#This Row],[iv_str]],sgStats[ul_iv_string],0))</f>
        <v>#N/A</v>
      </c>
    </row>
    <row r="1654" spans="1:29" x14ac:dyDescent="0.25">
      <c r="A1654" s="5" t="s">
        <v>36</v>
      </c>
      <c r="B1654" s="5" t="s">
        <v>3183</v>
      </c>
      <c r="C1654">
        <v>19.5</v>
      </c>
      <c r="D1654">
        <v>1468</v>
      </c>
      <c r="E1654">
        <v>117</v>
      </c>
      <c r="F1654">
        <v>1735.806</v>
      </c>
      <c r="G1654">
        <v>3147</v>
      </c>
      <c r="H1654">
        <v>23.15</v>
      </c>
      <c r="I1654">
        <v>36</v>
      </c>
      <c r="J1654">
        <v>2486</v>
      </c>
      <c r="K1654">
        <v>153</v>
      </c>
      <c r="L1654">
        <v>3841.5659999999998</v>
      </c>
      <c r="M1654">
        <v>1653</v>
      </c>
      <c r="N1654">
        <v>57.012999999999998</v>
      </c>
      <c r="O1654">
        <v>3</v>
      </c>
      <c r="P1654" t="e">
        <f>INDEX(sgStats[gl_rank],MATCH(stat_prod_calc_test_venusaur[[#This Row],[iv_str]],sgStats[gl_iv_string],0))</f>
        <v>#N/A</v>
      </c>
      <c r="Q1654" t="e">
        <f>stat_prod_calc_test_venusaur[[#This Row],[sg_gl_rank]]=stat_prod_calc_test_venusaur[[#This Row],[gl_rank]]</f>
        <v>#N/A</v>
      </c>
      <c r="R1654">
        <f>ROUND(stat_prod_calc_test_venusaur[[#This Row],[gl_stat_product]],1)</f>
        <v>1735.8</v>
      </c>
      <c r="S1654" s="6" t="e">
        <f>INDEX(sgStats[gl_prod],MATCH(stat_prod_calc_test_venusaur[[#This Row],[iv_str]],sgStats[gl_iv_string],0))</f>
        <v>#N/A</v>
      </c>
      <c r="T1654" s="5">
        <f>ROUND(stat_prod_calc_test_venusaur[[#This Row],[gl_percent_rank]],2)</f>
        <v>23.15</v>
      </c>
      <c r="U1654" s="5" t="e">
        <f>INDEX(sgStats[gl_percent_sp],MATCH(stat_prod_calc_test_venusaur[[#This Row],[iv_str]],sgStats[gl_iv_string],0))</f>
        <v>#N/A</v>
      </c>
      <c r="V1654" s="5" t="e">
        <f>stat_prod_calc_test_venusaur[[#This Row],[my_gl_%sp]]=stat_prod_calc_test_venusaur[[#This Row],[sg_gl_%sp]]</f>
        <v>#N/A</v>
      </c>
      <c r="W1654" s="5">
        <f>ROUND(stat_prod_calc_test_venusaur[[#This Row],[gl_stat_product]]/$F$2*100,2)</f>
        <v>95.03</v>
      </c>
      <c r="X1654" s="5" t="e">
        <f>stat_prod_calc_test_venusaur[[#This Row],[Column1]]=stat_prod_calc_test_venusaur[[#This Row],[sg_gl_%sp]]</f>
        <v>#N/A</v>
      </c>
      <c r="Y1654" s="5">
        <f>stat_prod_calc_test_venusaur[[#This Row],[ul_stat_product]]/$L$66*100</f>
        <v>97.163747504554593</v>
      </c>
      <c r="Z1654" s="5" t="e">
        <f>INDEX(sgStats[gl_rank],MATCH(stat_prod_calc_test_venusaur[[#This Row],[iv_str]],sgStats[ul_iv_string],0))</f>
        <v>#N/A</v>
      </c>
      <c r="AA1654" s="5" t="e">
        <f>stat_prod_calc_test_venusaur[[#This Row],[sg_ul_rank]]=stat_prod_calc_test_venusaur[[#This Row],[ul_rank]]</f>
        <v>#N/A</v>
      </c>
      <c r="AB1654" s="5">
        <f>ROUND(stat_prod_calc_test_venusaur[[#This Row],[ul_stat_product]],1)</f>
        <v>3841.6</v>
      </c>
      <c r="AC1654" s="5" t="e">
        <f>INDEX(sgStats[ul_prod],MATCH(stat_prod_calc_test_venusaur[[#This Row],[iv_str]],sgStats[ul_iv_string],0))</f>
        <v>#N/A</v>
      </c>
    </row>
    <row r="1655" spans="1:29" x14ac:dyDescent="0.25">
      <c r="A1655" s="5" t="s">
        <v>36</v>
      </c>
      <c r="B1655" s="5" t="s">
        <v>1060</v>
      </c>
      <c r="C1655">
        <v>21</v>
      </c>
      <c r="D1655">
        <v>1497</v>
      </c>
      <c r="E1655">
        <v>116</v>
      </c>
      <c r="F1655">
        <v>1782.421</v>
      </c>
      <c r="G1655">
        <v>1024</v>
      </c>
      <c r="H1655">
        <v>74.944999999999993</v>
      </c>
      <c r="I1655">
        <v>40</v>
      </c>
      <c r="J1655">
        <v>2496</v>
      </c>
      <c r="K1655">
        <v>150</v>
      </c>
      <c r="L1655">
        <v>3841.5050000000001</v>
      </c>
      <c r="M1655">
        <v>1654</v>
      </c>
      <c r="N1655">
        <v>56.960999999999999</v>
      </c>
      <c r="O1655">
        <v>3</v>
      </c>
      <c r="P1655" t="e">
        <f>INDEX(sgStats[gl_rank],MATCH(stat_prod_calc_test_venusaur[[#This Row],[iv_str]],sgStats[gl_iv_string],0))</f>
        <v>#N/A</v>
      </c>
      <c r="Q1655" t="e">
        <f>stat_prod_calc_test_venusaur[[#This Row],[sg_gl_rank]]=stat_prod_calc_test_venusaur[[#This Row],[gl_rank]]</f>
        <v>#N/A</v>
      </c>
      <c r="R1655">
        <f>ROUND(stat_prod_calc_test_venusaur[[#This Row],[gl_stat_product]],1)</f>
        <v>1782.4</v>
      </c>
      <c r="S1655" s="6" t="e">
        <f>INDEX(sgStats[gl_prod],MATCH(stat_prod_calc_test_venusaur[[#This Row],[iv_str]],sgStats[gl_iv_string],0))</f>
        <v>#N/A</v>
      </c>
      <c r="T1655" s="5">
        <f>ROUND(stat_prod_calc_test_venusaur[[#This Row],[gl_percent_rank]],2)</f>
        <v>74.95</v>
      </c>
      <c r="U1655" s="5" t="e">
        <f>INDEX(sgStats[gl_percent_sp],MATCH(stat_prod_calc_test_venusaur[[#This Row],[iv_str]],sgStats[gl_iv_string],0))</f>
        <v>#N/A</v>
      </c>
      <c r="V1655" s="5" t="e">
        <f>stat_prod_calc_test_venusaur[[#This Row],[my_gl_%sp]]=stat_prod_calc_test_venusaur[[#This Row],[sg_gl_%sp]]</f>
        <v>#N/A</v>
      </c>
      <c r="W1655" s="5">
        <f>ROUND(stat_prod_calc_test_venusaur[[#This Row],[gl_stat_product]]/$F$2*100,2)</f>
        <v>97.58</v>
      </c>
      <c r="X1655" s="5" t="e">
        <f>stat_prod_calc_test_venusaur[[#This Row],[Column1]]=stat_prod_calc_test_venusaur[[#This Row],[sg_gl_%sp]]</f>
        <v>#N/A</v>
      </c>
      <c r="Y1655" s="5">
        <f>stat_prod_calc_test_venusaur[[#This Row],[ul_stat_product]]/$L$66*100</f>
        <v>97.162204647137131</v>
      </c>
      <c r="Z1655" s="5" t="e">
        <f>INDEX(sgStats[gl_rank],MATCH(stat_prod_calc_test_venusaur[[#This Row],[iv_str]],sgStats[ul_iv_string],0))</f>
        <v>#N/A</v>
      </c>
      <c r="AA1655" s="5" t="e">
        <f>stat_prod_calc_test_venusaur[[#This Row],[sg_ul_rank]]=stat_prod_calc_test_venusaur[[#This Row],[ul_rank]]</f>
        <v>#N/A</v>
      </c>
      <c r="AB1655" s="5">
        <f>ROUND(stat_prod_calc_test_venusaur[[#This Row],[ul_stat_product]],1)</f>
        <v>3841.5</v>
      </c>
      <c r="AC1655" s="5" t="e">
        <f>INDEX(sgStats[ul_prod],MATCH(stat_prod_calc_test_venusaur[[#This Row],[iv_str]],sgStats[ul_iv_string],0))</f>
        <v>#N/A</v>
      </c>
    </row>
    <row r="1656" spans="1:29" x14ac:dyDescent="0.25">
      <c r="A1656" s="5" t="s">
        <v>36</v>
      </c>
      <c r="B1656" s="5" t="s">
        <v>1061</v>
      </c>
      <c r="C1656">
        <v>21</v>
      </c>
      <c r="D1656">
        <v>1493</v>
      </c>
      <c r="E1656">
        <v>116</v>
      </c>
      <c r="F1656">
        <v>1782.421</v>
      </c>
      <c r="G1656">
        <v>1024</v>
      </c>
      <c r="H1656">
        <v>74.944999999999993</v>
      </c>
      <c r="I1656">
        <v>40</v>
      </c>
      <c r="J1656">
        <v>2489</v>
      </c>
      <c r="K1656">
        <v>150</v>
      </c>
      <c r="L1656">
        <v>3841.5050000000001</v>
      </c>
      <c r="M1656">
        <v>1654</v>
      </c>
      <c r="N1656">
        <v>56.960999999999999</v>
      </c>
      <c r="O1656">
        <v>3</v>
      </c>
      <c r="P1656" t="e">
        <f>INDEX(sgStats[gl_rank],MATCH(stat_prod_calc_test_venusaur[[#This Row],[iv_str]],sgStats[gl_iv_string],0))</f>
        <v>#N/A</v>
      </c>
      <c r="Q1656" t="e">
        <f>stat_prod_calc_test_venusaur[[#This Row],[sg_gl_rank]]=stat_prod_calc_test_venusaur[[#This Row],[gl_rank]]</f>
        <v>#N/A</v>
      </c>
      <c r="R1656">
        <f>ROUND(stat_prod_calc_test_venusaur[[#This Row],[gl_stat_product]],1)</f>
        <v>1782.4</v>
      </c>
      <c r="S1656" s="6" t="e">
        <f>INDEX(sgStats[gl_prod],MATCH(stat_prod_calc_test_venusaur[[#This Row],[iv_str]],sgStats[gl_iv_string],0))</f>
        <v>#N/A</v>
      </c>
      <c r="T1656" s="5">
        <f>ROUND(stat_prod_calc_test_venusaur[[#This Row],[gl_percent_rank]],2)</f>
        <v>74.95</v>
      </c>
      <c r="U1656" s="5" t="e">
        <f>INDEX(sgStats[gl_percent_sp],MATCH(stat_prod_calc_test_venusaur[[#This Row],[iv_str]],sgStats[gl_iv_string],0))</f>
        <v>#N/A</v>
      </c>
      <c r="V1656" s="5" t="e">
        <f>stat_prod_calc_test_venusaur[[#This Row],[my_gl_%sp]]=stat_prod_calc_test_venusaur[[#This Row],[sg_gl_%sp]]</f>
        <v>#N/A</v>
      </c>
      <c r="W1656" s="5">
        <f>ROUND(stat_prod_calc_test_venusaur[[#This Row],[gl_stat_product]]/$F$2*100,2)</f>
        <v>97.58</v>
      </c>
      <c r="X1656" s="5" t="e">
        <f>stat_prod_calc_test_venusaur[[#This Row],[Column1]]=stat_prod_calc_test_venusaur[[#This Row],[sg_gl_%sp]]</f>
        <v>#N/A</v>
      </c>
      <c r="Y1656" s="5">
        <f>stat_prod_calc_test_venusaur[[#This Row],[ul_stat_product]]/$L$66*100</f>
        <v>97.162204647137131</v>
      </c>
      <c r="Z1656" s="5" t="e">
        <f>INDEX(sgStats[gl_rank],MATCH(stat_prod_calc_test_venusaur[[#This Row],[iv_str]],sgStats[ul_iv_string],0))</f>
        <v>#N/A</v>
      </c>
      <c r="AA1656" s="5" t="e">
        <f>stat_prod_calc_test_venusaur[[#This Row],[sg_ul_rank]]=stat_prod_calc_test_venusaur[[#This Row],[ul_rank]]</f>
        <v>#N/A</v>
      </c>
      <c r="AB1656" s="5">
        <f>ROUND(stat_prod_calc_test_venusaur[[#This Row],[ul_stat_product]],1)</f>
        <v>3841.5</v>
      </c>
      <c r="AC1656" s="5" t="e">
        <f>INDEX(sgStats[ul_prod],MATCH(stat_prod_calc_test_venusaur[[#This Row],[iv_str]],sgStats[ul_iv_string],0))</f>
        <v>#N/A</v>
      </c>
    </row>
    <row r="1657" spans="1:29" x14ac:dyDescent="0.25">
      <c r="A1657" s="5" t="s">
        <v>36</v>
      </c>
      <c r="B1657" s="5" t="s">
        <v>3018</v>
      </c>
      <c r="C1657">
        <v>20.5</v>
      </c>
      <c r="D1657">
        <v>1473</v>
      </c>
      <c r="E1657">
        <v>119</v>
      </c>
      <c r="F1657">
        <v>1739.6959999999999</v>
      </c>
      <c r="G1657">
        <v>2981</v>
      </c>
      <c r="H1657">
        <v>27.204000000000001</v>
      </c>
      <c r="I1657">
        <v>39.5</v>
      </c>
      <c r="J1657">
        <v>2497</v>
      </c>
      <c r="K1657">
        <v>155</v>
      </c>
      <c r="L1657">
        <v>3841.2510000000002</v>
      </c>
      <c r="M1657">
        <v>1656</v>
      </c>
      <c r="N1657">
        <v>56.935000000000002</v>
      </c>
      <c r="O1657">
        <v>3</v>
      </c>
      <c r="P1657" t="e">
        <f>INDEX(sgStats[gl_rank],MATCH(stat_prod_calc_test_venusaur[[#This Row],[iv_str]],sgStats[gl_iv_string],0))</f>
        <v>#N/A</v>
      </c>
      <c r="Q1657" t="e">
        <f>stat_prod_calc_test_venusaur[[#This Row],[sg_gl_rank]]=stat_prod_calc_test_venusaur[[#This Row],[gl_rank]]</f>
        <v>#N/A</v>
      </c>
      <c r="R1657">
        <f>ROUND(stat_prod_calc_test_venusaur[[#This Row],[gl_stat_product]],1)</f>
        <v>1739.7</v>
      </c>
      <c r="S1657" s="6" t="e">
        <f>INDEX(sgStats[gl_prod],MATCH(stat_prod_calc_test_venusaur[[#This Row],[iv_str]],sgStats[gl_iv_string],0))</f>
        <v>#N/A</v>
      </c>
      <c r="T1657" s="5">
        <f>ROUND(stat_prod_calc_test_venusaur[[#This Row],[gl_percent_rank]],2)</f>
        <v>27.2</v>
      </c>
      <c r="U1657" s="5" t="e">
        <f>INDEX(sgStats[gl_percent_sp],MATCH(stat_prod_calc_test_venusaur[[#This Row],[iv_str]],sgStats[gl_iv_string],0))</f>
        <v>#N/A</v>
      </c>
      <c r="V1657" s="5" t="e">
        <f>stat_prod_calc_test_venusaur[[#This Row],[my_gl_%sp]]=stat_prod_calc_test_venusaur[[#This Row],[sg_gl_%sp]]</f>
        <v>#N/A</v>
      </c>
      <c r="W1657" s="5">
        <f>ROUND(stat_prod_calc_test_venusaur[[#This Row],[gl_stat_product]]/$F$2*100,2)</f>
        <v>95.24</v>
      </c>
      <c r="X1657" s="5" t="e">
        <f>stat_prod_calc_test_venusaur[[#This Row],[Column1]]=stat_prod_calc_test_venusaur[[#This Row],[sg_gl_%sp]]</f>
        <v>#N/A</v>
      </c>
      <c r="Y1657" s="5">
        <f>stat_prod_calc_test_venusaur[[#This Row],[ul_stat_product]]/$L$66*100</f>
        <v>97.155780290021781</v>
      </c>
      <c r="Z1657" s="5" t="e">
        <f>INDEX(sgStats[gl_rank],MATCH(stat_prod_calc_test_venusaur[[#This Row],[iv_str]],sgStats[ul_iv_string],0))</f>
        <v>#N/A</v>
      </c>
      <c r="AA1657" s="5" t="e">
        <f>stat_prod_calc_test_venusaur[[#This Row],[sg_ul_rank]]=stat_prod_calc_test_venusaur[[#This Row],[ul_rank]]</f>
        <v>#N/A</v>
      </c>
      <c r="AB1657" s="5">
        <f>ROUND(stat_prod_calc_test_venusaur[[#This Row],[ul_stat_product]],1)</f>
        <v>3841.3</v>
      </c>
      <c r="AC1657" s="5" t="e">
        <f>INDEX(sgStats[ul_prod],MATCH(stat_prod_calc_test_venusaur[[#This Row],[iv_str]],sgStats[ul_iv_string],0))</f>
        <v>#N/A</v>
      </c>
    </row>
    <row r="1658" spans="1:29" x14ac:dyDescent="0.25">
      <c r="A1658" s="5" t="s">
        <v>36</v>
      </c>
      <c r="B1658" s="5" t="s">
        <v>2790</v>
      </c>
      <c r="C1658">
        <v>20.5</v>
      </c>
      <c r="D1658">
        <v>1484</v>
      </c>
      <c r="E1658">
        <v>117</v>
      </c>
      <c r="F1658">
        <v>1745.34</v>
      </c>
      <c r="G1658">
        <v>2754</v>
      </c>
      <c r="H1658">
        <v>32.747</v>
      </c>
      <c r="I1658">
        <v>39</v>
      </c>
      <c r="J1658">
        <v>2497</v>
      </c>
      <c r="K1658">
        <v>153</v>
      </c>
      <c r="L1658">
        <v>3841.1880000000001</v>
      </c>
      <c r="M1658">
        <v>1657</v>
      </c>
      <c r="N1658">
        <v>56.908999999999999</v>
      </c>
      <c r="O1658">
        <v>3</v>
      </c>
      <c r="P1658" t="e">
        <f>INDEX(sgStats[gl_rank],MATCH(stat_prod_calc_test_venusaur[[#This Row],[iv_str]],sgStats[gl_iv_string],0))</f>
        <v>#N/A</v>
      </c>
      <c r="Q1658" t="e">
        <f>stat_prod_calc_test_venusaur[[#This Row],[sg_gl_rank]]=stat_prod_calc_test_venusaur[[#This Row],[gl_rank]]</f>
        <v>#N/A</v>
      </c>
      <c r="R1658">
        <f>ROUND(stat_prod_calc_test_venusaur[[#This Row],[gl_stat_product]],1)</f>
        <v>1745.3</v>
      </c>
      <c r="S1658" s="6" t="e">
        <f>INDEX(sgStats[gl_prod],MATCH(stat_prod_calc_test_venusaur[[#This Row],[iv_str]],sgStats[gl_iv_string],0))</f>
        <v>#N/A</v>
      </c>
      <c r="T1658" s="5">
        <f>ROUND(stat_prod_calc_test_venusaur[[#This Row],[gl_percent_rank]],2)</f>
        <v>32.75</v>
      </c>
      <c r="U1658" s="5" t="e">
        <f>INDEX(sgStats[gl_percent_sp],MATCH(stat_prod_calc_test_venusaur[[#This Row],[iv_str]],sgStats[gl_iv_string],0))</f>
        <v>#N/A</v>
      </c>
      <c r="V1658" s="5" t="e">
        <f>stat_prod_calc_test_venusaur[[#This Row],[my_gl_%sp]]=stat_prod_calc_test_venusaur[[#This Row],[sg_gl_%sp]]</f>
        <v>#N/A</v>
      </c>
      <c r="W1658" s="5">
        <f>ROUND(stat_prod_calc_test_venusaur[[#This Row],[gl_stat_product]]/$F$2*100,2)</f>
        <v>95.55</v>
      </c>
      <c r="X1658" s="5" t="e">
        <f>stat_prod_calc_test_venusaur[[#This Row],[Column1]]=stat_prod_calc_test_venusaur[[#This Row],[sg_gl_%sp]]</f>
        <v>#N/A</v>
      </c>
      <c r="Y1658" s="5">
        <f>stat_prod_calc_test_venusaur[[#This Row],[ul_stat_product]]/$L$66*100</f>
        <v>97.154186847115227</v>
      </c>
      <c r="Z1658" s="5" t="e">
        <f>INDEX(sgStats[gl_rank],MATCH(stat_prod_calc_test_venusaur[[#This Row],[iv_str]],sgStats[ul_iv_string],0))</f>
        <v>#N/A</v>
      </c>
      <c r="AA1658" s="5" t="e">
        <f>stat_prod_calc_test_venusaur[[#This Row],[sg_ul_rank]]=stat_prod_calc_test_venusaur[[#This Row],[ul_rank]]</f>
        <v>#N/A</v>
      </c>
      <c r="AB1658" s="5">
        <f>ROUND(stat_prod_calc_test_venusaur[[#This Row],[ul_stat_product]],1)</f>
        <v>3841.2</v>
      </c>
      <c r="AC1658" s="5" t="e">
        <f>INDEX(sgStats[ul_prod],MATCH(stat_prod_calc_test_venusaur[[#This Row],[iv_str]],sgStats[ul_iv_string],0))</f>
        <v>#N/A</v>
      </c>
    </row>
    <row r="1659" spans="1:29" x14ac:dyDescent="0.25">
      <c r="A1659" s="5" t="s">
        <v>36</v>
      </c>
      <c r="B1659" s="5" t="s">
        <v>1074</v>
      </c>
      <c r="C1659">
        <v>21</v>
      </c>
      <c r="D1659">
        <v>1497</v>
      </c>
      <c r="E1659">
        <v>116</v>
      </c>
      <c r="F1659">
        <v>1782.2470000000001</v>
      </c>
      <c r="G1659">
        <v>1038</v>
      </c>
      <c r="H1659">
        <v>74.676000000000002</v>
      </c>
      <c r="I1659">
        <v>40</v>
      </c>
      <c r="J1659">
        <v>2495</v>
      </c>
      <c r="K1659">
        <v>150</v>
      </c>
      <c r="L1659">
        <v>3841.1309999999999</v>
      </c>
      <c r="M1659">
        <v>1658</v>
      </c>
      <c r="N1659">
        <v>56.883000000000003</v>
      </c>
      <c r="O1659">
        <v>3</v>
      </c>
      <c r="P1659" t="e">
        <f>INDEX(sgStats[gl_rank],MATCH(stat_prod_calc_test_venusaur[[#This Row],[iv_str]],sgStats[gl_iv_string],0))</f>
        <v>#N/A</v>
      </c>
      <c r="Q1659" t="e">
        <f>stat_prod_calc_test_venusaur[[#This Row],[sg_gl_rank]]=stat_prod_calc_test_venusaur[[#This Row],[gl_rank]]</f>
        <v>#N/A</v>
      </c>
      <c r="R1659">
        <f>ROUND(stat_prod_calc_test_venusaur[[#This Row],[gl_stat_product]],1)</f>
        <v>1782.2</v>
      </c>
      <c r="S1659" s="6" t="e">
        <f>INDEX(sgStats[gl_prod],MATCH(stat_prod_calc_test_venusaur[[#This Row],[iv_str]],sgStats[gl_iv_string],0))</f>
        <v>#N/A</v>
      </c>
      <c r="T1659" s="5">
        <f>ROUND(stat_prod_calc_test_venusaur[[#This Row],[gl_percent_rank]],2)</f>
        <v>74.680000000000007</v>
      </c>
      <c r="U1659" s="5" t="e">
        <f>INDEX(sgStats[gl_percent_sp],MATCH(stat_prod_calc_test_venusaur[[#This Row],[iv_str]],sgStats[gl_iv_string],0))</f>
        <v>#N/A</v>
      </c>
      <c r="V1659" s="5" t="e">
        <f>stat_prod_calc_test_venusaur[[#This Row],[my_gl_%sp]]=stat_prod_calc_test_venusaur[[#This Row],[sg_gl_%sp]]</f>
        <v>#N/A</v>
      </c>
      <c r="W1659" s="5">
        <f>ROUND(stat_prod_calc_test_venusaur[[#This Row],[gl_stat_product]]/$F$2*100,2)</f>
        <v>97.57</v>
      </c>
      <c r="X1659" s="5" t="e">
        <f>stat_prod_calc_test_venusaur[[#This Row],[Column1]]=stat_prod_calc_test_venusaur[[#This Row],[sg_gl_%sp]]</f>
        <v>#N/A</v>
      </c>
      <c r="Y1659" s="5">
        <f>stat_prod_calc_test_venusaur[[#This Row],[ul_stat_product]]/$L$66*100</f>
        <v>97.152745160675948</v>
      </c>
      <c r="Z1659" s="5" t="e">
        <f>INDEX(sgStats[gl_rank],MATCH(stat_prod_calc_test_venusaur[[#This Row],[iv_str]],sgStats[ul_iv_string],0))</f>
        <v>#N/A</v>
      </c>
      <c r="AA1659" s="5" t="e">
        <f>stat_prod_calc_test_venusaur[[#This Row],[sg_ul_rank]]=stat_prod_calc_test_venusaur[[#This Row],[ul_rank]]</f>
        <v>#N/A</v>
      </c>
      <c r="AB1659" s="5">
        <f>ROUND(stat_prod_calc_test_venusaur[[#This Row],[ul_stat_product]],1)</f>
        <v>3841.1</v>
      </c>
      <c r="AC1659" s="5" t="e">
        <f>INDEX(sgStats[ul_prod],MATCH(stat_prod_calc_test_venusaur[[#This Row],[iv_str]],sgStats[ul_iv_string],0))</f>
        <v>#N/A</v>
      </c>
    </row>
    <row r="1660" spans="1:29" x14ac:dyDescent="0.25">
      <c r="A1660" s="5" t="s">
        <v>36</v>
      </c>
      <c r="B1660" s="5" t="s">
        <v>2893</v>
      </c>
      <c r="C1660">
        <v>20</v>
      </c>
      <c r="D1660">
        <v>1473</v>
      </c>
      <c r="E1660">
        <v>121</v>
      </c>
      <c r="F1660">
        <v>1743.0940000000001</v>
      </c>
      <c r="G1660">
        <v>2857</v>
      </c>
      <c r="H1660">
        <v>30.231999999999999</v>
      </c>
      <c r="I1660">
        <v>37.5</v>
      </c>
      <c r="J1660">
        <v>2486</v>
      </c>
      <c r="K1660">
        <v>158</v>
      </c>
      <c r="L1660">
        <v>3841.123</v>
      </c>
      <c r="M1660">
        <v>1659</v>
      </c>
      <c r="N1660">
        <v>56.856999999999999</v>
      </c>
      <c r="O1660">
        <v>3</v>
      </c>
      <c r="P1660" t="e">
        <f>INDEX(sgStats[gl_rank],MATCH(stat_prod_calc_test_venusaur[[#This Row],[iv_str]],sgStats[gl_iv_string],0))</f>
        <v>#N/A</v>
      </c>
      <c r="Q1660" t="e">
        <f>stat_prod_calc_test_venusaur[[#This Row],[sg_gl_rank]]=stat_prod_calc_test_venusaur[[#This Row],[gl_rank]]</f>
        <v>#N/A</v>
      </c>
      <c r="R1660">
        <f>ROUND(stat_prod_calc_test_venusaur[[#This Row],[gl_stat_product]],1)</f>
        <v>1743.1</v>
      </c>
      <c r="S1660" s="6" t="e">
        <f>INDEX(sgStats[gl_prod],MATCH(stat_prod_calc_test_venusaur[[#This Row],[iv_str]],sgStats[gl_iv_string],0))</f>
        <v>#N/A</v>
      </c>
      <c r="T1660" s="5">
        <f>ROUND(stat_prod_calc_test_venusaur[[#This Row],[gl_percent_rank]],2)</f>
        <v>30.23</v>
      </c>
      <c r="U1660" s="5" t="e">
        <f>INDEX(sgStats[gl_percent_sp],MATCH(stat_prod_calc_test_venusaur[[#This Row],[iv_str]],sgStats[gl_iv_string],0))</f>
        <v>#N/A</v>
      </c>
      <c r="V1660" s="5" t="e">
        <f>stat_prod_calc_test_venusaur[[#This Row],[my_gl_%sp]]=stat_prod_calc_test_venusaur[[#This Row],[sg_gl_%sp]]</f>
        <v>#N/A</v>
      </c>
      <c r="W1660" s="5">
        <f>ROUND(stat_prod_calc_test_venusaur[[#This Row],[gl_stat_product]]/$F$2*100,2)</f>
        <v>95.43</v>
      </c>
      <c r="X1660" s="5" t="e">
        <f>stat_prod_calc_test_venusaur[[#This Row],[Column1]]=stat_prod_calc_test_venusaur[[#This Row],[sg_gl_%sp]]</f>
        <v>#N/A</v>
      </c>
      <c r="Y1660" s="5">
        <f>stat_prod_calc_test_venusaur[[#This Row],[ul_stat_product]]/$L$66*100</f>
        <v>97.152542818719567</v>
      </c>
      <c r="Z1660" s="5" t="e">
        <f>INDEX(sgStats[gl_rank],MATCH(stat_prod_calc_test_venusaur[[#This Row],[iv_str]],sgStats[ul_iv_string],0))</f>
        <v>#N/A</v>
      </c>
      <c r="AA1660" s="5" t="e">
        <f>stat_prod_calc_test_venusaur[[#This Row],[sg_ul_rank]]=stat_prod_calc_test_venusaur[[#This Row],[ul_rank]]</f>
        <v>#N/A</v>
      </c>
      <c r="AB1660" s="5">
        <f>ROUND(stat_prod_calc_test_venusaur[[#This Row],[ul_stat_product]],1)</f>
        <v>3841.1</v>
      </c>
      <c r="AC1660" s="5" t="e">
        <f>INDEX(sgStats[ul_prod],MATCH(stat_prod_calc_test_venusaur[[#This Row],[iv_str]],sgStats[ul_iv_string],0))</f>
        <v>#N/A</v>
      </c>
    </row>
    <row r="1661" spans="1:29" x14ac:dyDescent="0.25">
      <c r="A1661" s="5" t="s">
        <v>36</v>
      </c>
      <c r="B1661" s="5" t="s">
        <v>593</v>
      </c>
      <c r="C1661">
        <v>20.5</v>
      </c>
      <c r="D1661">
        <v>1499</v>
      </c>
      <c r="E1661">
        <v>121</v>
      </c>
      <c r="F1661">
        <v>1796.29</v>
      </c>
      <c r="G1661">
        <v>557</v>
      </c>
      <c r="H1661">
        <v>86.421999999999997</v>
      </c>
      <c r="I1661">
        <v>38</v>
      </c>
      <c r="J1661">
        <v>2487</v>
      </c>
      <c r="K1661">
        <v>156</v>
      </c>
      <c r="L1661">
        <v>3841.1210000000001</v>
      </c>
      <c r="M1661">
        <v>1660</v>
      </c>
      <c r="N1661">
        <v>56.831000000000003</v>
      </c>
      <c r="O1661">
        <v>3</v>
      </c>
      <c r="P1661" t="e">
        <f>INDEX(sgStats[gl_rank],MATCH(stat_prod_calc_test_venusaur[[#This Row],[iv_str]],sgStats[gl_iv_string],0))</f>
        <v>#N/A</v>
      </c>
      <c r="Q1661" t="e">
        <f>stat_prod_calc_test_venusaur[[#This Row],[sg_gl_rank]]=stat_prod_calc_test_venusaur[[#This Row],[gl_rank]]</f>
        <v>#N/A</v>
      </c>
      <c r="R1661">
        <f>ROUND(stat_prod_calc_test_venusaur[[#This Row],[gl_stat_product]],1)</f>
        <v>1796.3</v>
      </c>
      <c r="S1661" s="6" t="e">
        <f>INDEX(sgStats[gl_prod],MATCH(stat_prod_calc_test_venusaur[[#This Row],[iv_str]],sgStats[gl_iv_string],0))</f>
        <v>#N/A</v>
      </c>
      <c r="T1661" s="5">
        <f>ROUND(stat_prod_calc_test_venusaur[[#This Row],[gl_percent_rank]],2)</f>
        <v>86.42</v>
      </c>
      <c r="U1661" s="5" t="e">
        <f>INDEX(sgStats[gl_percent_sp],MATCH(stat_prod_calc_test_venusaur[[#This Row],[iv_str]],sgStats[gl_iv_string],0))</f>
        <v>#N/A</v>
      </c>
      <c r="V1661" s="5" t="e">
        <f>stat_prod_calc_test_venusaur[[#This Row],[my_gl_%sp]]=stat_prod_calc_test_venusaur[[#This Row],[sg_gl_%sp]]</f>
        <v>#N/A</v>
      </c>
      <c r="W1661" s="5">
        <f>ROUND(stat_prod_calc_test_venusaur[[#This Row],[gl_stat_product]]/$F$2*100,2)</f>
        <v>98.34</v>
      </c>
      <c r="X1661" s="5" t="e">
        <f>stat_prod_calc_test_venusaur[[#This Row],[Column1]]=stat_prod_calc_test_venusaur[[#This Row],[sg_gl_%sp]]</f>
        <v>#N/A</v>
      </c>
      <c r="Y1661" s="5">
        <f>stat_prod_calc_test_venusaur[[#This Row],[ul_stat_product]]/$L$66*100</f>
        <v>97.152492233230475</v>
      </c>
      <c r="Z1661" s="5" t="e">
        <f>INDEX(sgStats[gl_rank],MATCH(stat_prod_calc_test_venusaur[[#This Row],[iv_str]],sgStats[ul_iv_string],0))</f>
        <v>#N/A</v>
      </c>
      <c r="AA1661" s="5" t="e">
        <f>stat_prod_calc_test_venusaur[[#This Row],[sg_ul_rank]]=stat_prod_calc_test_venusaur[[#This Row],[ul_rank]]</f>
        <v>#N/A</v>
      </c>
      <c r="AB1661" s="5">
        <f>ROUND(stat_prod_calc_test_venusaur[[#This Row],[ul_stat_product]],1)</f>
        <v>3841.1</v>
      </c>
      <c r="AC1661" s="5" t="e">
        <f>INDEX(sgStats[ul_prod],MATCH(stat_prod_calc_test_venusaur[[#This Row],[iv_str]],sgStats[ul_iv_string],0))</f>
        <v>#N/A</v>
      </c>
    </row>
    <row r="1662" spans="1:29" x14ac:dyDescent="0.25">
      <c r="A1662" s="5" t="s">
        <v>36</v>
      </c>
      <c r="B1662" s="5" t="s">
        <v>3195</v>
      </c>
      <c r="C1662">
        <v>19.5</v>
      </c>
      <c r="D1662">
        <v>1472</v>
      </c>
      <c r="E1662">
        <v>117</v>
      </c>
      <c r="F1662">
        <v>1735.5619999999999</v>
      </c>
      <c r="G1662">
        <v>3159</v>
      </c>
      <c r="H1662">
        <v>22.856999999999999</v>
      </c>
      <c r="I1662">
        <v>36</v>
      </c>
      <c r="J1662">
        <v>2491</v>
      </c>
      <c r="K1662">
        <v>153</v>
      </c>
      <c r="L1662">
        <v>3841.0250000000001</v>
      </c>
      <c r="M1662">
        <v>1661</v>
      </c>
      <c r="N1662">
        <v>56.805</v>
      </c>
      <c r="O1662">
        <v>3</v>
      </c>
      <c r="P1662" t="e">
        <f>INDEX(sgStats[gl_rank],MATCH(stat_prod_calc_test_venusaur[[#This Row],[iv_str]],sgStats[gl_iv_string],0))</f>
        <v>#N/A</v>
      </c>
      <c r="Q1662" t="e">
        <f>stat_prod_calc_test_venusaur[[#This Row],[sg_gl_rank]]=stat_prod_calc_test_venusaur[[#This Row],[gl_rank]]</f>
        <v>#N/A</v>
      </c>
      <c r="R1662">
        <f>ROUND(stat_prod_calc_test_venusaur[[#This Row],[gl_stat_product]],1)</f>
        <v>1735.6</v>
      </c>
      <c r="S1662" s="6" t="e">
        <f>INDEX(sgStats[gl_prod],MATCH(stat_prod_calc_test_venusaur[[#This Row],[iv_str]],sgStats[gl_iv_string],0))</f>
        <v>#N/A</v>
      </c>
      <c r="T1662" s="5">
        <f>ROUND(stat_prod_calc_test_venusaur[[#This Row],[gl_percent_rank]],2)</f>
        <v>22.86</v>
      </c>
      <c r="U1662" s="5" t="e">
        <f>INDEX(sgStats[gl_percent_sp],MATCH(stat_prod_calc_test_venusaur[[#This Row],[iv_str]],sgStats[gl_iv_string],0))</f>
        <v>#N/A</v>
      </c>
      <c r="V1662" s="5" t="e">
        <f>stat_prod_calc_test_venusaur[[#This Row],[my_gl_%sp]]=stat_prod_calc_test_venusaur[[#This Row],[sg_gl_%sp]]</f>
        <v>#N/A</v>
      </c>
      <c r="W1662" s="5">
        <f>ROUND(stat_prod_calc_test_venusaur[[#This Row],[gl_stat_product]]/$F$2*100,2)</f>
        <v>95.02</v>
      </c>
      <c r="X1662" s="5" t="e">
        <f>stat_prod_calc_test_venusaur[[#This Row],[Column1]]=stat_prod_calc_test_venusaur[[#This Row],[sg_gl_%sp]]</f>
        <v>#N/A</v>
      </c>
      <c r="Y1662" s="5">
        <f>stat_prod_calc_test_venusaur[[#This Row],[ul_stat_product]]/$L$66*100</f>
        <v>97.150064129753815</v>
      </c>
      <c r="Z1662" s="5" t="e">
        <f>INDEX(sgStats[gl_rank],MATCH(stat_prod_calc_test_venusaur[[#This Row],[iv_str]],sgStats[ul_iv_string],0))</f>
        <v>#N/A</v>
      </c>
      <c r="AA1662" s="5" t="e">
        <f>stat_prod_calc_test_venusaur[[#This Row],[sg_ul_rank]]=stat_prod_calc_test_venusaur[[#This Row],[ul_rank]]</f>
        <v>#N/A</v>
      </c>
      <c r="AB1662" s="5">
        <f>ROUND(stat_prod_calc_test_venusaur[[#This Row],[ul_stat_product]],1)</f>
        <v>3841</v>
      </c>
      <c r="AC1662" s="5" t="e">
        <f>INDEX(sgStats[ul_prod],MATCH(stat_prod_calc_test_venusaur[[#This Row],[iv_str]],sgStats[ul_iv_string],0))</f>
        <v>#N/A</v>
      </c>
    </row>
    <row r="1663" spans="1:29" x14ac:dyDescent="0.25">
      <c r="A1663" s="5" t="s">
        <v>36</v>
      </c>
      <c r="B1663" s="5" t="s">
        <v>2699</v>
      </c>
      <c r="C1663">
        <v>21</v>
      </c>
      <c r="D1663">
        <v>1479</v>
      </c>
      <c r="E1663">
        <v>119</v>
      </c>
      <c r="F1663">
        <v>1747.135</v>
      </c>
      <c r="G1663">
        <v>2663</v>
      </c>
      <c r="H1663">
        <v>34.969000000000001</v>
      </c>
      <c r="I1663">
        <v>41</v>
      </c>
      <c r="J1663">
        <v>2497</v>
      </c>
      <c r="K1663">
        <v>155</v>
      </c>
      <c r="L1663">
        <v>3841.0239999999999</v>
      </c>
      <c r="M1663">
        <v>1662</v>
      </c>
      <c r="N1663">
        <v>56.753</v>
      </c>
      <c r="O1663">
        <v>3</v>
      </c>
      <c r="P1663" t="e">
        <f>INDEX(sgStats[gl_rank],MATCH(stat_prod_calc_test_venusaur[[#This Row],[iv_str]],sgStats[gl_iv_string],0))</f>
        <v>#N/A</v>
      </c>
      <c r="Q1663" t="e">
        <f>stat_prod_calc_test_venusaur[[#This Row],[sg_gl_rank]]=stat_prod_calc_test_venusaur[[#This Row],[gl_rank]]</f>
        <v>#N/A</v>
      </c>
      <c r="R1663">
        <f>ROUND(stat_prod_calc_test_venusaur[[#This Row],[gl_stat_product]],1)</f>
        <v>1747.1</v>
      </c>
      <c r="S1663" s="6" t="e">
        <f>INDEX(sgStats[gl_prod],MATCH(stat_prod_calc_test_venusaur[[#This Row],[iv_str]],sgStats[gl_iv_string],0))</f>
        <v>#N/A</v>
      </c>
      <c r="T1663" s="5">
        <f>ROUND(stat_prod_calc_test_venusaur[[#This Row],[gl_percent_rank]],2)</f>
        <v>34.97</v>
      </c>
      <c r="U1663" s="5" t="e">
        <f>INDEX(sgStats[gl_percent_sp],MATCH(stat_prod_calc_test_venusaur[[#This Row],[iv_str]],sgStats[gl_iv_string],0))</f>
        <v>#N/A</v>
      </c>
      <c r="V1663" s="5" t="e">
        <f>stat_prod_calc_test_venusaur[[#This Row],[my_gl_%sp]]=stat_prod_calc_test_venusaur[[#This Row],[sg_gl_%sp]]</f>
        <v>#N/A</v>
      </c>
      <c r="W1663" s="5">
        <f>ROUND(stat_prod_calc_test_venusaur[[#This Row],[gl_stat_product]]/$F$2*100,2)</f>
        <v>95.65</v>
      </c>
      <c r="X1663" s="5" t="e">
        <f>stat_prod_calc_test_venusaur[[#This Row],[Column1]]=stat_prod_calc_test_venusaur[[#This Row],[sg_gl_%sp]]</f>
        <v>#N/A</v>
      </c>
      <c r="Y1663" s="5">
        <f>stat_prod_calc_test_venusaur[[#This Row],[ul_stat_product]]/$L$66*100</f>
        <v>97.150038837009262</v>
      </c>
      <c r="Z1663" s="5" t="e">
        <f>INDEX(sgStats[gl_rank],MATCH(stat_prod_calc_test_venusaur[[#This Row],[iv_str]],sgStats[ul_iv_string],0))</f>
        <v>#N/A</v>
      </c>
      <c r="AA1663" s="5" t="e">
        <f>stat_prod_calc_test_venusaur[[#This Row],[sg_ul_rank]]=stat_prod_calc_test_venusaur[[#This Row],[ul_rank]]</f>
        <v>#N/A</v>
      </c>
      <c r="AB1663" s="5">
        <f>ROUND(stat_prod_calc_test_venusaur[[#This Row],[ul_stat_product]],1)</f>
        <v>3841</v>
      </c>
      <c r="AC1663" s="5" t="e">
        <f>INDEX(sgStats[ul_prod],MATCH(stat_prod_calc_test_venusaur[[#This Row],[iv_str]],sgStats[ul_iv_string],0))</f>
        <v>#N/A</v>
      </c>
    </row>
    <row r="1664" spans="1:29" x14ac:dyDescent="0.25">
      <c r="A1664" s="5" t="s">
        <v>36</v>
      </c>
      <c r="B1664" s="5" t="s">
        <v>2700</v>
      </c>
      <c r="C1664">
        <v>21</v>
      </c>
      <c r="D1664">
        <v>1475</v>
      </c>
      <c r="E1664">
        <v>119</v>
      </c>
      <c r="F1664">
        <v>1747.135</v>
      </c>
      <c r="G1664">
        <v>2663</v>
      </c>
      <c r="H1664">
        <v>34.969000000000001</v>
      </c>
      <c r="I1664">
        <v>41</v>
      </c>
      <c r="J1664">
        <v>2490</v>
      </c>
      <c r="K1664">
        <v>155</v>
      </c>
      <c r="L1664">
        <v>3841.0239999999999</v>
      </c>
      <c r="M1664">
        <v>1662</v>
      </c>
      <c r="N1664">
        <v>56.753</v>
      </c>
      <c r="O1664">
        <v>3</v>
      </c>
      <c r="P1664" t="e">
        <f>INDEX(sgStats[gl_rank],MATCH(stat_prod_calc_test_venusaur[[#This Row],[iv_str]],sgStats[gl_iv_string],0))</f>
        <v>#N/A</v>
      </c>
      <c r="Q1664" t="e">
        <f>stat_prod_calc_test_venusaur[[#This Row],[sg_gl_rank]]=stat_prod_calc_test_venusaur[[#This Row],[gl_rank]]</f>
        <v>#N/A</v>
      </c>
      <c r="R1664">
        <f>ROUND(stat_prod_calc_test_venusaur[[#This Row],[gl_stat_product]],1)</f>
        <v>1747.1</v>
      </c>
      <c r="S1664" s="6" t="e">
        <f>INDEX(sgStats[gl_prod],MATCH(stat_prod_calc_test_venusaur[[#This Row],[iv_str]],sgStats[gl_iv_string],0))</f>
        <v>#N/A</v>
      </c>
      <c r="T1664" s="5">
        <f>ROUND(stat_prod_calc_test_venusaur[[#This Row],[gl_percent_rank]],2)</f>
        <v>34.97</v>
      </c>
      <c r="U1664" s="5" t="e">
        <f>INDEX(sgStats[gl_percent_sp],MATCH(stat_prod_calc_test_venusaur[[#This Row],[iv_str]],sgStats[gl_iv_string],0))</f>
        <v>#N/A</v>
      </c>
      <c r="V1664" s="5" t="e">
        <f>stat_prod_calc_test_venusaur[[#This Row],[my_gl_%sp]]=stat_prod_calc_test_venusaur[[#This Row],[sg_gl_%sp]]</f>
        <v>#N/A</v>
      </c>
      <c r="W1664" s="5">
        <f>ROUND(stat_prod_calc_test_venusaur[[#This Row],[gl_stat_product]]/$F$2*100,2)</f>
        <v>95.65</v>
      </c>
      <c r="X1664" s="5" t="e">
        <f>stat_prod_calc_test_venusaur[[#This Row],[Column1]]=stat_prod_calc_test_venusaur[[#This Row],[sg_gl_%sp]]</f>
        <v>#N/A</v>
      </c>
      <c r="Y1664" s="5">
        <f>stat_prod_calc_test_venusaur[[#This Row],[ul_stat_product]]/$L$66*100</f>
        <v>97.150038837009262</v>
      </c>
      <c r="Z1664" s="5" t="e">
        <f>INDEX(sgStats[gl_rank],MATCH(stat_prod_calc_test_venusaur[[#This Row],[iv_str]],sgStats[ul_iv_string],0))</f>
        <v>#N/A</v>
      </c>
      <c r="AA1664" s="5" t="e">
        <f>stat_prod_calc_test_venusaur[[#This Row],[sg_ul_rank]]=stat_prod_calc_test_venusaur[[#This Row],[ul_rank]]</f>
        <v>#N/A</v>
      </c>
      <c r="AB1664" s="5">
        <f>ROUND(stat_prod_calc_test_venusaur[[#This Row],[ul_stat_product]],1)</f>
        <v>3841</v>
      </c>
      <c r="AC1664" s="5" t="e">
        <f>INDEX(sgStats[ul_prod],MATCH(stat_prod_calc_test_venusaur[[#This Row],[iv_str]],sgStats[ul_iv_string],0))</f>
        <v>#N/A</v>
      </c>
    </row>
    <row r="1665" spans="1:29" x14ac:dyDescent="0.25">
      <c r="A1665" s="5" t="s">
        <v>36</v>
      </c>
      <c r="B1665" s="5" t="s">
        <v>2295</v>
      </c>
      <c r="C1665">
        <v>19.5</v>
      </c>
      <c r="D1665">
        <v>1486</v>
      </c>
      <c r="E1665">
        <v>119</v>
      </c>
      <c r="F1665">
        <v>1755.7059999999999</v>
      </c>
      <c r="G1665">
        <v>2259</v>
      </c>
      <c r="H1665">
        <v>44.835000000000001</v>
      </c>
      <c r="I1665">
        <v>35.5</v>
      </c>
      <c r="J1665">
        <v>2496</v>
      </c>
      <c r="K1665">
        <v>155</v>
      </c>
      <c r="L1665">
        <v>3840.933</v>
      </c>
      <c r="M1665">
        <v>1664</v>
      </c>
      <c r="N1665">
        <v>56.726999999999997</v>
      </c>
      <c r="O1665">
        <v>3</v>
      </c>
      <c r="P1665" t="e">
        <f>INDEX(sgStats[gl_rank],MATCH(stat_prod_calc_test_venusaur[[#This Row],[iv_str]],sgStats[gl_iv_string],0))</f>
        <v>#N/A</v>
      </c>
      <c r="Q1665" t="e">
        <f>stat_prod_calc_test_venusaur[[#This Row],[sg_gl_rank]]=stat_prod_calc_test_venusaur[[#This Row],[gl_rank]]</f>
        <v>#N/A</v>
      </c>
      <c r="R1665">
        <f>ROUND(stat_prod_calc_test_venusaur[[#This Row],[gl_stat_product]],1)</f>
        <v>1755.7</v>
      </c>
      <c r="S1665" s="6" t="e">
        <f>INDEX(sgStats[gl_prod],MATCH(stat_prod_calc_test_venusaur[[#This Row],[iv_str]],sgStats[gl_iv_string],0))</f>
        <v>#N/A</v>
      </c>
      <c r="T1665" s="5">
        <f>ROUND(stat_prod_calc_test_venusaur[[#This Row],[gl_percent_rank]],2)</f>
        <v>44.84</v>
      </c>
      <c r="U1665" s="5" t="e">
        <f>INDEX(sgStats[gl_percent_sp],MATCH(stat_prod_calc_test_venusaur[[#This Row],[iv_str]],sgStats[gl_iv_string],0))</f>
        <v>#N/A</v>
      </c>
      <c r="V1665" s="5" t="e">
        <f>stat_prod_calc_test_venusaur[[#This Row],[my_gl_%sp]]=stat_prod_calc_test_venusaur[[#This Row],[sg_gl_%sp]]</f>
        <v>#N/A</v>
      </c>
      <c r="W1665" s="5">
        <f>ROUND(stat_prod_calc_test_venusaur[[#This Row],[gl_stat_product]]/$F$2*100,2)</f>
        <v>96.12</v>
      </c>
      <c r="X1665" s="5" t="e">
        <f>stat_prod_calc_test_venusaur[[#This Row],[Column1]]=stat_prod_calc_test_venusaur[[#This Row],[sg_gl_%sp]]</f>
        <v>#N/A</v>
      </c>
      <c r="Y1665" s="5">
        <f>stat_prod_calc_test_venusaur[[#This Row],[ul_stat_product]]/$L$66*100</f>
        <v>97.147737197255339</v>
      </c>
      <c r="Z1665" s="5" t="e">
        <f>INDEX(sgStats[gl_rank],MATCH(stat_prod_calc_test_venusaur[[#This Row],[iv_str]],sgStats[ul_iv_string],0))</f>
        <v>#N/A</v>
      </c>
      <c r="AA1665" s="5" t="e">
        <f>stat_prod_calc_test_venusaur[[#This Row],[sg_ul_rank]]=stat_prod_calc_test_venusaur[[#This Row],[ul_rank]]</f>
        <v>#N/A</v>
      </c>
      <c r="AB1665" s="5">
        <f>ROUND(stat_prod_calc_test_venusaur[[#This Row],[ul_stat_product]],1)</f>
        <v>3840.9</v>
      </c>
      <c r="AC1665" s="5" t="e">
        <f>INDEX(sgStats[ul_prod],MATCH(stat_prod_calc_test_venusaur[[#This Row],[iv_str]],sgStats[ul_iv_string],0))</f>
        <v>#N/A</v>
      </c>
    </row>
    <row r="1666" spans="1:29" x14ac:dyDescent="0.25">
      <c r="A1666" s="5" t="s">
        <v>36</v>
      </c>
      <c r="B1666" s="5" t="s">
        <v>1227</v>
      </c>
      <c r="C1666">
        <v>20</v>
      </c>
      <c r="D1666">
        <v>1488</v>
      </c>
      <c r="E1666">
        <v>121</v>
      </c>
      <c r="F1666">
        <v>1778.461</v>
      </c>
      <c r="G1666">
        <v>1190</v>
      </c>
      <c r="H1666">
        <v>70.94</v>
      </c>
      <c r="I1666">
        <v>37</v>
      </c>
      <c r="J1666">
        <v>2492</v>
      </c>
      <c r="K1666">
        <v>156</v>
      </c>
      <c r="L1666">
        <v>3840.8</v>
      </c>
      <c r="M1666">
        <v>1665</v>
      </c>
      <c r="N1666">
        <v>56.673999999999999</v>
      </c>
      <c r="O1666">
        <v>3</v>
      </c>
      <c r="P1666" t="e">
        <f>INDEX(sgStats[gl_rank],MATCH(stat_prod_calc_test_venusaur[[#This Row],[iv_str]],sgStats[gl_iv_string],0))</f>
        <v>#N/A</v>
      </c>
      <c r="Q1666" t="e">
        <f>stat_prod_calc_test_venusaur[[#This Row],[sg_gl_rank]]=stat_prod_calc_test_venusaur[[#This Row],[gl_rank]]</f>
        <v>#N/A</v>
      </c>
      <c r="R1666">
        <f>ROUND(stat_prod_calc_test_venusaur[[#This Row],[gl_stat_product]],1)</f>
        <v>1778.5</v>
      </c>
      <c r="S1666" s="6" t="e">
        <f>INDEX(sgStats[gl_prod],MATCH(stat_prod_calc_test_venusaur[[#This Row],[iv_str]],sgStats[gl_iv_string],0))</f>
        <v>#N/A</v>
      </c>
      <c r="T1666" s="5">
        <f>ROUND(stat_prod_calc_test_venusaur[[#This Row],[gl_percent_rank]],2)</f>
        <v>70.94</v>
      </c>
      <c r="U1666" s="5" t="e">
        <f>INDEX(sgStats[gl_percent_sp],MATCH(stat_prod_calc_test_venusaur[[#This Row],[iv_str]],sgStats[gl_iv_string],0))</f>
        <v>#N/A</v>
      </c>
      <c r="V1666" s="5" t="e">
        <f>stat_prod_calc_test_venusaur[[#This Row],[my_gl_%sp]]=stat_prod_calc_test_venusaur[[#This Row],[sg_gl_%sp]]</f>
        <v>#N/A</v>
      </c>
      <c r="W1666" s="5">
        <f>ROUND(stat_prod_calc_test_venusaur[[#This Row],[gl_stat_product]]/$F$2*100,2)</f>
        <v>97.36</v>
      </c>
      <c r="X1666" s="5" t="e">
        <f>stat_prod_calc_test_venusaur[[#This Row],[Column1]]=stat_prod_calc_test_venusaur[[#This Row],[sg_gl_%sp]]</f>
        <v>#N/A</v>
      </c>
      <c r="Y1666" s="5">
        <f>stat_prod_calc_test_venusaur[[#This Row],[ul_stat_product]]/$L$66*100</f>
        <v>97.144373262230374</v>
      </c>
      <c r="Z1666" s="5" t="e">
        <f>INDEX(sgStats[gl_rank],MATCH(stat_prod_calc_test_venusaur[[#This Row],[iv_str]],sgStats[ul_iv_string],0))</f>
        <v>#N/A</v>
      </c>
      <c r="AA1666" s="5" t="e">
        <f>stat_prod_calc_test_venusaur[[#This Row],[sg_ul_rank]]=stat_prod_calc_test_venusaur[[#This Row],[ul_rank]]</f>
        <v>#N/A</v>
      </c>
      <c r="AB1666" s="5">
        <f>ROUND(stat_prod_calc_test_venusaur[[#This Row],[ul_stat_product]],1)</f>
        <v>3840.8</v>
      </c>
      <c r="AC1666" s="5" t="e">
        <f>INDEX(sgStats[ul_prod],MATCH(stat_prod_calc_test_venusaur[[#This Row],[iv_str]],sgStats[ul_iv_string],0))</f>
        <v>#N/A</v>
      </c>
    </row>
    <row r="1667" spans="1:29" x14ac:dyDescent="0.25">
      <c r="A1667" s="5" t="s">
        <v>36</v>
      </c>
      <c r="B1667" s="5" t="s">
        <v>1909</v>
      </c>
      <c r="C1667">
        <v>20</v>
      </c>
      <c r="D1667">
        <v>1484</v>
      </c>
      <c r="E1667">
        <v>120</v>
      </c>
      <c r="F1667">
        <v>1763.7629999999999</v>
      </c>
      <c r="G1667">
        <v>1873</v>
      </c>
      <c r="H1667">
        <v>54.261000000000003</v>
      </c>
      <c r="I1667">
        <v>37</v>
      </c>
      <c r="J1667">
        <v>2486</v>
      </c>
      <c r="K1667">
        <v>156</v>
      </c>
      <c r="L1667">
        <v>3840.8</v>
      </c>
      <c r="M1667">
        <v>1665</v>
      </c>
      <c r="N1667">
        <v>56.673999999999999</v>
      </c>
      <c r="O1667">
        <v>3</v>
      </c>
      <c r="P1667" t="e">
        <f>INDEX(sgStats[gl_rank],MATCH(stat_prod_calc_test_venusaur[[#This Row],[iv_str]],sgStats[gl_iv_string],0))</f>
        <v>#N/A</v>
      </c>
      <c r="Q1667" t="e">
        <f>stat_prod_calc_test_venusaur[[#This Row],[sg_gl_rank]]=stat_prod_calc_test_venusaur[[#This Row],[gl_rank]]</f>
        <v>#N/A</v>
      </c>
      <c r="R1667">
        <f>ROUND(stat_prod_calc_test_venusaur[[#This Row],[gl_stat_product]],1)</f>
        <v>1763.8</v>
      </c>
      <c r="S1667" s="6" t="e">
        <f>INDEX(sgStats[gl_prod],MATCH(stat_prod_calc_test_venusaur[[#This Row],[iv_str]],sgStats[gl_iv_string],0))</f>
        <v>#N/A</v>
      </c>
      <c r="T1667" s="5">
        <f>ROUND(stat_prod_calc_test_venusaur[[#This Row],[gl_percent_rank]],2)</f>
        <v>54.26</v>
      </c>
      <c r="U1667" s="5" t="e">
        <f>INDEX(sgStats[gl_percent_sp],MATCH(stat_prod_calc_test_venusaur[[#This Row],[iv_str]],sgStats[gl_iv_string],0))</f>
        <v>#N/A</v>
      </c>
      <c r="V1667" s="5" t="e">
        <f>stat_prod_calc_test_venusaur[[#This Row],[my_gl_%sp]]=stat_prod_calc_test_venusaur[[#This Row],[sg_gl_%sp]]</f>
        <v>#N/A</v>
      </c>
      <c r="W1667" s="5">
        <f>ROUND(stat_prod_calc_test_venusaur[[#This Row],[gl_stat_product]]/$F$2*100,2)</f>
        <v>96.56</v>
      </c>
      <c r="X1667" s="5" t="e">
        <f>stat_prod_calc_test_venusaur[[#This Row],[Column1]]=stat_prod_calc_test_venusaur[[#This Row],[sg_gl_%sp]]</f>
        <v>#N/A</v>
      </c>
      <c r="Y1667" s="5">
        <f>stat_prod_calc_test_venusaur[[#This Row],[ul_stat_product]]/$L$66*100</f>
        <v>97.144373262230374</v>
      </c>
      <c r="Z1667" s="5" t="e">
        <f>INDEX(sgStats[gl_rank],MATCH(stat_prod_calc_test_venusaur[[#This Row],[iv_str]],sgStats[ul_iv_string],0))</f>
        <v>#N/A</v>
      </c>
      <c r="AA1667" s="5" t="e">
        <f>stat_prod_calc_test_venusaur[[#This Row],[sg_ul_rank]]=stat_prod_calc_test_venusaur[[#This Row],[ul_rank]]</f>
        <v>#N/A</v>
      </c>
      <c r="AB1667" s="5">
        <f>ROUND(stat_prod_calc_test_venusaur[[#This Row],[ul_stat_product]],1)</f>
        <v>3840.8</v>
      </c>
      <c r="AC1667" s="5" t="e">
        <f>INDEX(sgStats[ul_prod],MATCH(stat_prod_calc_test_venusaur[[#This Row],[iv_str]],sgStats[ul_iv_string],0))</f>
        <v>#N/A</v>
      </c>
    </row>
    <row r="1668" spans="1:29" x14ac:dyDescent="0.25">
      <c r="A1668" s="5" t="s">
        <v>36</v>
      </c>
      <c r="B1668" s="5" t="s">
        <v>1327</v>
      </c>
      <c r="C1668">
        <v>21</v>
      </c>
      <c r="D1668">
        <v>1494</v>
      </c>
      <c r="E1668">
        <v>121</v>
      </c>
      <c r="F1668">
        <v>1775.999</v>
      </c>
      <c r="G1668">
        <v>1291</v>
      </c>
      <c r="H1668">
        <v>68.474000000000004</v>
      </c>
      <c r="I1668">
        <v>40</v>
      </c>
      <c r="J1668">
        <v>2490</v>
      </c>
      <c r="K1668">
        <v>157</v>
      </c>
      <c r="L1668">
        <v>3840.741</v>
      </c>
      <c r="M1668">
        <v>1667</v>
      </c>
      <c r="N1668">
        <v>56.648000000000003</v>
      </c>
      <c r="O1668">
        <v>3</v>
      </c>
      <c r="P1668" t="e">
        <f>INDEX(sgStats[gl_rank],MATCH(stat_prod_calc_test_venusaur[[#This Row],[iv_str]],sgStats[gl_iv_string],0))</f>
        <v>#N/A</v>
      </c>
      <c r="Q1668" t="e">
        <f>stat_prod_calc_test_venusaur[[#This Row],[sg_gl_rank]]=stat_prod_calc_test_venusaur[[#This Row],[gl_rank]]</f>
        <v>#N/A</v>
      </c>
      <c r="R1668">
        <f>ROUND(stat_prod_calc_test_venusaur[[#This Row],[gl_stat_product]],1)</f>
        <v>1776</v>
      </c>
      <c r="S1668" s="6" t="e">
        <f>INDEX(sgStats[gl_prod],MATCH(stat_prod_calc_test_venusaur[[#This Row],[iv_str]],sgStats[gl_iv_string],0))</f>
        <v>#N/A</v>
      </c>
      <c r="T1668" s="5">
        <f>ROUND(stat_prod_calc_test_venusaur[[#This Row],[gl_percent_rank]],2)</f>
        <v>68.47</v>
      </c>
      <c r="U1668" s="5" t="e">
        <f>INDEX(sgStats[gl_percent_sp],MATCH(stat_prod_calc_test_venusaur[[#This Row],[iv_str]],sgStats[gl_iv_string],0))</f>
        <v>#N/A</v>
      </c>
      <c r="V1668" s="5" t="e">
        <f>stat_prod_calc_test_venusaur[[#This Row],[my_gl_%sp]]=stat_prod_calc_test_venusaur[[#This Row],[sg_gl_%sp]]</f>
        <v>#N/A</v>
      </c>
      <c r="W1668" s="5">
        <f>ROUND(stat_prod_calc_test_venusaur[[#This Row],[gl_stat_product]]/$F$2*100,2)</f>
        <v>97.23</v>
      </c>
      <c r="X1668" s="5" t="e">
        <f>stat_prod_calc_test_venusaur[[#This Row],[Column1]]=stat_prod_calc_test_venusaur[[#This Row],[sg_gl_%sp]]</f>
        <v>#N/A</v>
      </c>
      <c r="Y1668" s="5">
        <f>stat_prod_calc_test_venusaur[[#This Row],[ul_stat_product]]/$L$66*100</f>
        <v>97.142880990302004</v>
      </c>
      <c r="Z1668" s="5" t="e">
        <f>INDEX(sgStats[gl_rank],MATCH(stat_prod_calc_test_venusaur[[#This Row],[iv_str]],sgStats[ul_iv_string],0))</f>
        <v>#N/A</v>
      </c>
      <c r="AA1668" s="5" t="e">
        <f>stat_prod_calc_test_venusaur[[#This Row],[sg_ul_rank]]=stat_prod_calc_test_venusaur[[#This Row],[ul_rank]]</f>
        <v>#N/A</v>
      </c>
      <c r="AB1668" s="5">
        <f>ROUND(stat_prod_calc_test_venusaur[[#This Row],[ul_stat_product]],1)</f>
        <v>3840.7</v>
      </c>
      <c r="AC1668" s="5" t="e">
        <f>INDEX(sgStats[ul_prod],MATCH(stat_prod_calc_test_venusaur[[#This Row],[iv_str]],sgStats[ul_iv_string],0))</f>
        <v>#N/A</v>
      </c>
    </row>
    <row r="1669" spans="1:29" x14ac:dyDescent="0.25">
      <c r="A1669" s="5" t="s">
        <v>36</v>
      </c>
      <c r="B1669" s="5" t="s">
        <v>2077</v>
      </c>
      <c r="C1669">
        <v>21</v>
      </c>
      <c r="D1669">
        <v>1471</v>
      </c>
      <c r="E1669">
        <v>123</v>
      </c>
      <c r="F1669">
        <v>1760.2760000000001</v>
      </c>
      <c r="G1669">
        <v>2040</v>
      </c>
      <c r="H1669">
        <v>50.183</v>
      </c>
      <c r="I1669">
        <v>41</v>
      </c>
      <c r="J1669">
        <v>2484</v>
      </c>
      <c r="K1669">
        <v>159</v>
      </c>
      <c r="L1669">
        <v>3840.6860000000001</v>
      </c>
      <c r="M1669">
        <v>1668</v>
      </c>
      <c r="N1669">
        <v>56.595999999999997</v>
      </c>
      <c r="O1669">
        <v>3</v>
      </c>
      <c r="P1669" t="e">
        <f>INDEX(sgStats[gl_rank],MATCH(stat_prod_calc_test_venusaur[[#This Row],[iv_str]],sgStats[gl_iv_string],0))</f>
        <v>#N/A</v>
      </c>
      <c r="Q1669" t="e">
        <f>stat_prod_calc_test_venusaur[[#This Row],[sg_gl_rank]]=stat_prod_calc_test_venusaur[[#This Row],[gl_rank]]</f>
        <v>#N/A</v>
      </c>
      <c r="R1669">
        <f>ROUND(stat_prod_calc_test_venusaur[[#This Row],[gl_stat_product]],1)</f>
        <v>1760.3</v>
      </c>
      <c r="S1669" s="6" t="e">
        <f>INDEX(sgStats[gl_prod],MATCH(stat_prod_calc_test_venusaur[[#This Row],[iv_str]],sgStats[gl_iv_string],0))</f>
        <v>#N/A</v>
      </c>
      <c r="T1669" s="5">
        <f>ROUND(stat_prod_calc_test_venusaur[[#This Row],[gl_percent_rank]],2)</f>
        <v>50.18</v>
      </c>
      <c r="U1669" s="5" t="e">
        <f>INDEX(sgStats[gl_percent_sp],MATCH(stat_prod_calc_test_venusaur[[#This Row],[iv_str]],sgStats[gl_iv_string],0))</f>
        <v>#N/A</v>
      </c>
      <c r="V1669" s="5" t="e">
        <f>stat_prod_calc_test_venusaur[[#This Row],[my_gl_%sp]]=stat_prod_calc_test_venusaur[[#This Row],[sg_gl_%sp]]</f>
        <v>#N/A</v>
      </c>
      <c r="W1669" s="5">
        <f>ROUND(stat_prod_calc_test_venusaur[[#This Row],[gl_stat_product]]/$F$2*100,2)</f>
        <v>96.37</v>
      </c>
      <c r="X1669" s="5" t="e">
        <f>stat_prod_calc_test_venusaur[[#This Row],[Column1]]=stat_prod_calc_test_venusaur[[#This Row],[sg_gl_%sp]]</f>
        <v>#N/A</v>
      </c>
      <c r="Y1669" s="5">
        <f>stat_prod_calc_test_venusaur[[#This Row],[ul_stat_product]]/$L$66*100</f>
        <v>97.141489889351845</v>
      </c>
      <c r="Z1669" s="5" t="e">
        <f>INDEX(sgStats[gl_rank],MATCH(stat_prod_calc_test_venusaur[[#This Row],[iv_str]],sgStats[ul_iv_string],0))</f>
        <v>#N/A</v>
      </c>
      <c r="AA1669" s="5" t="e">
        <f>stat_prod_calc_test_venusaur[[#This Row],[sg_ul_rank]]=stat_prod_calc_test_venusaur[[#This Row],[ul_rank]]</f>
        <v>#N/A</v>
      </c>
      <c r="AB1669" s="5">
        <f>ROUND(stat_prod_calc_test_venusaur[[#This Row],[ul_stat_product]],1)</f>
        <v>3840.7</v>
      </c>
      <c r="AC1669" s="5" t="e">
        <f>INDEX(sgStats[ul_prod],MATCH(stat_prod_calc_test_venusaur[[#This Row],[iv_str]],sgStats[ul_iv_string],0))</f>
        <v>#N/A</v>
      </c>
    </row>
    <row r="1670" spans="1:29" x14ac:dyDescent="0.25">
      <c r="A1670" s="5" t="s">
        <v>36</v>
      </c>
      <c r="B1670" s="5" t="s">
        <v>2759</v>
      </c>
      <c r="C1670">
        <v>21</v>
      </c>
      <c r="D1670">
        <v>1468</v>
      </c>
      <c r="E1670">
        <v>122</v>
      </c>
      <c r="F1670">
        <v>1745.9649999999999</v>
      </c>
      <c r="G1670">
        <v>2723</v>
      </c>
      <c r="H1670">
        <v>33.529000000000003</v>
      </c>
      <c r="I1670">
        <v>41</v>
      </c>
      <c r="J1670">
        <v>2478</v>
      </c>
      <c r="K1670">
        <v>159</v>
      </c>
      <c r="L1670">
        <v>3840.6860000000001</v>
      </c>
      <c r="M1670">
        <v>1668</v>
      </c>
      <c r="N1670">
        <v>56.595999999999997</v>
      </c>
      <c r="O1670">
        <v>3</v>
      </c>
      <c r="P1670" t="e">
        <f>INDEX(sgStats[gl_rank],MATCH(stat_prod_calc_test_venusaur[[#This Row],[iv_str]],sgStats[gl_iv_string],0))</f>
        <v>#N/A</v>
      </c>
      <c r="Q1670" t="e">
        <f>stat_prod_calc_test_venusaur[[#This Row],[sg_gl_rank]]=stat_prod_calc_test_venusaur[[#This Row],[gl_rank]]</f>
        <v>#N/A</v>
      </c>
      <c r="R1670">
        <f>ROUND(stat_prod_calc_test_venusaur[[#This Row],[gl_stat_product]],1)</f>
        <v>1746</v>
      </c>
      <c r="S1670" s="6" t="e">
        <f>INDEX(sgStats[gl_prod],MATCH(stat_prod_calc_test_venusaur[[#This Row],[iv_str]],sgStats[gl_iv_string],0))</f>
        <v>#N/A</v>
      </c>
      <c r="T1670" s="5">
        <f>ROUND(stat_prod_calc_test_venusaur[[#This Row],[gl_percent_rank]],2)</f>
        <v>33.53</v>
      </c>
      <c r="U1670" s="5" t="e">
        <f>INDEX(sgStats[gl_percent_sp],MATCH(stat_prod_calc_test_venusaur[[#This Row],[iv_str]],sgStats[gl_iv_string],0))</f>
        <v>#N/A</v>
      </c>
      <c r="V1670" s="5" t="e">
        <f>stat_prod_calc_test_venusaur[[#This Row],[my_gl_%sp]]=stat_prod_calc_test_venusaur[[#This Row],[sg_gl_%sp]]</f>
        <v>#N/A</v>
      </c>
      <c r="W1670" s="5">
        <f>ROUND(stat_prod_calc_test_venusaur[[#This Row],[gl_stat_product]]/$F$2*100,2)</f>
        <v>95.58</v>
      </c>
      <c r="X1670" s="5" t="e">
        <f>stat_prod_calc_test_venusaur[[#This Row],[Column1]]=stat_prod_calc_test_venusaur[[#This Row],[sg_gl_%sp]]</f>
        <v>#N/A</v>
      </c>
      <c r="Y1670" s="5">
        <f>stat_prod_calc_test_venusaur[[#This Row],[ul_stat_product]]/$L$66*100</f>
        <v>97.141489889351845</v>
      </c>
      <c r="Z1670" s="5" t="e">
        <f>INDEX(sgStats[gl_rank],MATCH(stat_prod_calc_test_venusaur[[#This Row],[iv_str]],sgStats[ul_iv_string],0))</f>
        <v>#N/A</v>
      </c>
      <c r="AA1670" s="5" t="e">
        <f>stat_prod_calc_test_venusaur[[#This Row],[sg_ul_rank]]=stat_prod_calc_test_venusaur[[#This Row],[ul_rank]]</f>
        <v>#N/A</v>
      </c>
      <c r="AB1670" s="5">
        <f>ROUND(stat_prod_calc_test_venusaur[[#This Row],[ul_stat_product]],1)</f>
        <v>3840.7</v>
      </c>
      <c r="AC1670" s="5" t="e">
        <f>INDEX(sgStats[ul_prod],MATCH(stat_prod_calc_test_venusaur[[#This Row],[iv_str]],sgStats[ul_iv_string],0))</f>
        <v>#N/A</v>
      </c>
    </row>
    <row r="1671" spans="1:29" x14ac:dyDescent="0.25">
      <c r="A1671" s="5" t="s">
        <v>36</v>
      </c>
      <c r="B1671" s="5" t="s">
        <v>1121</v>
      </c>
      <c r="C1671">
        <v>20.5</v>
      </c>
      <c r="D1671">
        <v>1488</v>
      </c>
      <c r="E1671">
        <v>117</v>
      </c>
      <c r="F1671">
        <v>1781.1210000000001</v>
      </c>
      <c r="G1671">
        <v>1084</v>
      </c>
      <c r="H1671">
        <v>73.48</v>
      </c>
      <c r="I1671">
        <v>38.5</v>
      </c>
      <c r="J1671">
        <v>2486</v>
      </c>
      <c r="K1671">
        <v>151</v>
      </c>
      <c r="L1671">
        <v>3840.6709999999998</v>
      </c>
      <c r="M1671">
        <v>1670</v>
      </c>
      <c r="N1671">
        <v>56.57</v>
      </c>
      <c r="O1671">
        <v>3</v>
      </c>
      <c r="P1671" t="e">
        <f>INDEX(sgStats[gl_rank],MATCH(stat_prod_calc_test_venusaur[[#This Row],[iv_str]],sgStats[gl_iv_string],0))</f>
        <v>#N/A</v>
      </c>
      <c r="Q1671" t="e">
        <f>stat_prod_calc_test_venusaur[[#This Row],[sg_gl_rank]]=stat_prod_calc_test_venusaur[[#This Row],[gl_rank]]</f>
        <v>#N/A</v>
      </c>
      <c r="R1671">
        <f>ROUND(stat_prod_calc_test_venusaur[[#This Row],[gl_stat_product]],1)</f>
        <v>1781.1</v>
      </c>
      <c r="S1671" s="6" t="e">
        <f>INDEX(sgStats[gl_prod],MATCH(stat_prod_calc_test_venusaur[[#This Row],[iv_str]],sgStats[gl_iv_string],0))</f>
        <v>#N/A</v>
      </c>
      <c r="T1671" s="5">
        <f>ROUND(stat_prod_calc_test_venusaur[[#This Row],[gl_percent_rank]],2)</f>
        <v>73.48</v>
      </c>
      <c r="U1671" s="5" t="e">
        <f>INDEX(sgStats[gl_percent_sp],MATCH(stat_prod_calc_test_venusaur[[#This Row],[iv_str]],sgStats[gl_iv_string],0))</f>
        <v>#N/A</v>
      </c>
      <c r="V1671" s="5" t="e">
        <f>stat_prod_calc_test_venusaur[[#This Row],[my_gl_%sp]]=stat_prod_calc_test_venusaur[[#This Row],[sg_gl_%sp]]</f>
        <v>#N/A</v>
      </c>
      <c r="W1671" s="5">
        <f>ROUND(stat_prod_calc_test_venusaur[[#This Row],[gl_stat_product]]/$F$2*100,2)</f>
        <v>97.51</v>
      </c>
      <c r="X1671" s="5" t="e">
        <f>stat_prod_calc_test_venusaur[[#This Row],[Column1]]=stat_prod_calc_test_venusaur[[#This Row],[sg_gl_%sp]]</f>
        <v>#N/A</v>
      </c>
      <c r="Y1671" s="5">
        <f>stat_prod_calc_test_venusaur[[#This Row],[ul_stat_product]]/$L$66*100</f>
        <v>97.141110498183608</v>
      </c>
      <c r="Z1671" s="5" t="e">
        <f>INDEX(sgStats[gl_rank],MATCH(stat_prod_calc_test_venusaur[[#This Row],[iv_str]],sgStats[ul_iv_string],0))</f>
        <v>#N/A</v>
      </c>
      <c r="AA1671" s="5" t="e">
        <f>stat_prod_calc_test_venusaur[[#This Row],[sg_ul_rank]]=stat_prod_calc_test_venusaur[[#This Row],[ul_rank]]</f>
        <v>#N/A</v>
      </c>
      <c r="AB1671" s="5">
        <f>ROUND(stat_prod_calc_test_venusaur[[#This Row],[ul_stat_product]],1)</f>
        <v>3840.7</v>
      </c>
      <c r="AC1671" s="5" t="e">
        <f>INDEX(sgStats[ul_prod],MATCH(stat_prod_calc_test_venusaur[[#This Row],[iv_str]],sgStats[ul_iv_string],0))</f>
        <v>#N/A</v>
      </c>
    </row>
    <row r="1672" spans="1:29" x14ac:dyDescent="0.25">
      <c r="A1672" s="5" t="s">
        <v>36</v>
      </c>
      <c r="B1672" s="5" t="s">
        <v>1368</v>
      </c>
      <c r="C1672">
        <v>20.5</v>
      </c>
      <c r="D1672">
        <v>1488</v>
      </c>
      <c r="E1672">
        <v>122</v>
      </c>
      <c r="F1672">
        <v>1774.896</v>
      </c>
      <c r="G1672">
        <v>1332</v>
      </c>
      <c r="H1672">
        <v>67.472999999999999</v>
      </c>
      <c r="I1672">
        <v>38.5</v>
      </c>
      <c r="J1672">
        <v>2486</v>
      </c>
      <c r="K1672">
        <v>158</v>
      </c>
      <c r="L1672">
        <v>3840.5459999999998</v>
      </c>
      <c r="M1672">
        <v>1671</v>
      </c>
      <c r="N1672">
        <v>56.543999999999997</v>
      </c>
      <c r="O1672">
        <v>3</v>
      </c>
      <c r="P1672" t="e">
        <f>INDEX(sgStats[gl_rank],MATCH(stat_prod_calc_test_venusaur[[#This Row],[iv_str]],sgStats[gl_iv_string],0))</f>
        <v>#N/A</v>
      </c>
      <c r="Q1672" t="e">
        <f>stat_prod_calc_test_venusaur[[#This Row],[sg_gl_rank]]=stat_prod_calc_test_venusaur[[#This Row],[gl_rank]]</f>
        <v>#N/A</v>
      </c>
      <c r="R1672">
        <f>ROUND(stat_prod_calc_test_venusaur[[#This Row],[gl_stat_product]],1)</f>
        <v>1774.9</v>
      </c>
      <c r="S1672" s="6" t="e">
        <f>INDEX(sgStats[gl_prod],MATCH(stat_prod_calc_test_venusaur[[#This Row],[iv_str]],sgStats[gl_iv_string],0))</f>
        <v>#N/A</v>
      </c>
      <c r="T1672" s="5">
        <f>ROUND(stat_prod_calc_test_venusaur[[#This Row],[gl_percent_rank]],2)</f>
        <v>67.47</v>
      </c>
      <c r="U1672" s="5" t="e">
        <f>INDEX(sgStats[gl_percent_sp],MATCH(stat_prod_calc_test_venusaur[[#This Row],[iv_str]],sgStats[gl_iv_string],0))</f>
        <v>#N/A</v>
      </c>
      <c r="V1672" s="5" t="e">
        <f>stat_prod_calc_test_venusaur[[#This Row],[my_gl_%sp]]=stat_prod_calc_test_venusaur[[#This Row],[sg_gl_%sp]]</f>
        <v>#N/A</v>
      </c>
      <c r="W1672" s="5">
        <f>ROUND(stat_prod_calc_test_venusaur[[#This Row],[gl_stat_product]]/$F$2*100,2)</f>
        <v>97.17</v>
      </c>
      <c r="X1672" s="5" t="e">
        <f>stat_prod_calc_test_venusaur[[#This Row],[Column1]]=stat_prod_calc_test_venusaur[[#This Row],[sg_gl_%sp]]</f>
        <v>#N/A</v>
      </c>
      <c r="Y1672" s="5">
        <f>stat_prod_calc_test_venusaur[[#This Row],[ul_stat_product]]/$L$66*100</f>
        <v>97.137948905115024</v>
      </c>
      <c r="Z1672" s="5" t="e">
        <f>INDEX(sgStats[gl_rank],MATCH(stat_prod_calc_test_venusaur[[#This Row],[iv_str]],sgStats[ul_iv_string],0))</f>
        <v>#N/A</v>
      </c>
      <c r="AA1672" s="5" t="e">
        <f>stat_prod_calc_test_venusaur[[#This Row],[sg_ul_rank]]=stat_prod_calc_test_venusaur[[#This Row],[ul_rank]]</f>
        <v>#N/A</v>
      </c>
      <c r="AB1672" s="5">
        <f>ROUND(stat_prod_calc_test_venusaur[[#This Row],[ul_stat_product]],1)</f>
        <v>3840.5</v>
      </c>
      <c r="AC1672" s="5" t="e">
        <f>INDEX(sgStats[ul_prod],MATCH(stat_prod_calc_test_venusaur[[#This Row],[iv_str]],sgStats[ul_iv_string],0))</f>
        <v>#N/A</v>
      </c>
    </row>
    <row r="1673" spans="1:29" x14ac:dyDescent="0.25">
      <c r="A1673" s="5" t="s">
        <v>36</v>
      </c>
      <c r="B1673" s="5" t="s">
        <v>1328</v>
      </c>
      <c r="C1673">
        <v>21</v>
      </c>
      <c r="D1673">
        <v>1490</v>
      </c>
      <c r="E1673">
        <v>121</v>
      </c>
      <c r="F1673">
        <v>1775.999</v>
      </c>
      <c r="G1673">
        <v>1291</v>
      </c>
      <c r="H1673">
        <v>68.474000000000004</v>
      </c>
      <c r="I1673">
        <v>40.5</v>
      </c>
      <c r="J1673">
        <v>2500</v>
      </c>
      <c r="K1673">
        <v>156</v>
      </c>
      <c r="L1673">
        <v>3840.4989999999998</v>
      </c>
      <c r="M1673">
        <v>1672</v>
      </c>
      <c r="N1673">
        <v>56.491999999999997</v>
      </c>
      <c r="O1673">
        <v>3</v>
      </c>
      <c r="P1673" t="e">
        <f>INDEX(sgStats[gl_rank],MATCH(stat_prod_calc_test_venusaur[[#This Row],[iv_str]],sgStats[gl_iv_string],0))</f>
        <v>#N/A</v>
      </c>
      <c r="Q1673" t="e">
        <f>stat_prod_calc_test_venusaur[[#This Row],[sg_gl_rank]]=stat_prod_calc_test_venusaur[[#This Row],[gl_rank]]</f>
        <v>#N/A</v>
      </c>
      <c r="R1673">
        <f>ROUND(stat_prod_calc_test_venusaur[[#This Row],[gl_stat_product]],1)</f>
        <v>1776</v>
      </c>
      <c r="S1673" s="6" t="e">
        <f>INDEX(sgStats[gl_prod],MATCH(stat_prod_calc_test_venusaur[[#This Row],[iv_str]],sgStats[gl_iv_string],0))</f>
        <v>#N/A</v>
      </c>
      <c r="T1673" s="5">
        <f>ROUND(stat_prod_calc_test_venusaur[[#This Row],[gl_percent_rank]],2)</f>
        <v>68.47</v>
      </c>
      <c r="U1673" s="5" t="e">
        <f>INDEX(sgStats[gl_percent_sp],MATCH(stat_prod_calc_test_venusaur[[#This Row],[iv_str]],sgStats[gl_iv_string],0))</f>
        <v>#N/A</v>
      </c>
      <c r="V1673" s="5" t="e">
        <f>stat_prod_calc_test_venusaur[[#This Row],[my_gl_%sp]]=stat_prod_calc_test_venusaur[[#This Row],[sg_gl_%sp]]</f>
        <v>#N/A</v>
      </c>
      <c r="W1673" s="5">
        <f>ROUND(stat_prod_calc_test_venusaur[[#This Row],[gl_stat_product]]/$F$2*100,2)</f>
        <v>97.23</v>
      </c>
      <c r="X1673" s="5" t="e">
        <f>stat_prod_calc_test_venusaur[[#This Row],[Column1]]=stat_prod_calc_test_venusaur[[#This Row],[sg_gl_%sp]]</f>
        <v>#N/A</v>
      </c>
      <c r="Y1673" s="5">
        <f>stat_prod_calc_test_venusaur[[#This Row],[ul_stat_product]]/$L$66*100</f>
        <v>97.136760146121233</v>
      </c>
      <c r="Z1673" s="5" t="e">
        <f>INDEX(sgStats[gl_rank],MATCH(stat_prod_calc_test_venusaur[[#This Row],[iv_str]],sgStats[ul_iv_string],0))</f>
        <v>#N/A</v>
      </c>
      <c r="AA1673" s="5" t="e">
        <f>stat_prod_calc_test_venusaur[[#This Row],[sg_ul_rank]]=stat_prod_calc_test_venusaur[[#This Row],[ul_rank]]</f>
        <v>#N/A</v>
      </c>
      <c r="AB1673" s="5">
        <f>ROUND(stat_prod_calc_test_venusaur[[#This Row],[ul_stat_product]],1)</f>
        <v>3840.5</v>
      </c>
      <c r="AC1673" s="5" t="e">
        <f>INDEX(sgStats[ul_prod],MATCH(stat_prod_calc_test_venusaur[[#This Row],[iv_str]],sgStats[ul_iv_string],0))</f>
        <v>#N/A</v>
      </c>
    </row>
    <row r="1674" spans="1:29" x14ac:dyDescent="0.25">
      <c r="A1674" s="5" t="s">
        <v>36</v>
      </c>
      <c r="B1674" s="5" t="s">
        <v>2024</v>
      </c>
      <c r="C1674">
        <v>21</v>
      </c>
      <c r="D1674">
        <v>1486</v>
      </c>
      <c r="E1674">
        <v>120</v>
      </c>
      <c r="F1674">
        <v>1761.3219999999999</v>
      </c>
      <c r="G1674">
        <v>1988</v>
      </c>
      <c r="H1674">
        <v>51.476999999999997</v>
      </c>
      <c r="I1674">
        <v>40.5</v>
      </c>
      <c r="J1674">
        <v>2493</v>
      </c>
      <c r="K1674">
        <v>156</v>
      </c>
      <c r="L1674">
        <v>3840.4989999999998</v>
      </c>
      <c r="M1674">
        <v>1672</v>
      </c>
      <c r="N1674">
        <v>56.491999999999997</v>
      </c>
      <c r="O1674">
        <v>3</v>
      </c>
      <c r="P1674" t="e">
        <f>INDEX(sgStats[gl_rank],MATCH(stat_prod_calc_test_venusaur[[#This Row],[iv_str]],sgStats[gl_iv_string],0))</f>
        <v>#N/A</v>
      </c>
      <c r="Q1674" t="e">
        <f>stat_prod_calc_test_venusaur[[#This Row],[sg_gl_rank]]=stat_prod_calc_test_venusaur[[#This Row],[gl_rank]]</f>
        <v>#N/A</v>
      </c>
      <c r="R1674">
        <f>ROUND(stat_prod_calc_test_venusaur[[#This Row],[gl_stat_product]],1)</f>
        <v>1761.3</v>
      </c>
      <c r="S1674" s="6" t="e">
        <f>INDEX(sgStats[gl_prod],MATCH(stat_prod_calc_test_venusaur[[#This Row],[iv_str]],sgStats[gl_iv_string],0))</f>
        <v>#N/A</v>
      </c>
      <c r="T1674" s="5">
        <f>ROUND(stat_prod_calc_test_venusaur[[#This Row],[gl_percent_rank]],2)</f>
        <v>51.48</v>
      </c>
      <c r="U1674" s="5" t="e">
        <f>INDEX(sgStats[gl_percent_sp],MATCH(stat_prod_calc_test_venusaur[[#This Row],[iv_str]],sgStats[gl_iv_string],0))</f>
        <v>#N/A</v>
      </c>
      <c r="V1674" s="5" t="e">
        <f>stat_prod_calc_test_venusaur[[#This Row],[my_gl_%sp]]=stat_prod_calc_test_venusaur[[#This Row],[sg_gl_%sp]]</f>
        <v>#N/A</v>
      </c>
      <c r="W1674" s="5">
        <f>ROUND(stat_prod_calc_test_venusaur[[#This Row],[gl_stat_product]]/$F$2*100,2)</f>
        <v>96.43</v>
      </c>
      <c r="X1674" s="5" t="e">
        <f>stat_prod_calc_test_venusaur[[#This Row],[Column1]]=stat_prod_calc_test_venusaur[[#This Row],[sg_gl_%sp]]</f>
        <v>#N/A</v>
      </c>
      <c r="Y1674" s="5">
        <f>stat_prod_calc_test_venusaur[[#This Row],[ul_stat_product]]/$L$66*100</f>
        <v>97.136760146121233</v>
      </c>
      <c r="Z1674" s="5" t="e">
        <f>INDEX(sgStats[gl_rank],MATCH(stat_prod_calc_test_venusaur[[#This Row],[iv_str]],sgStats[ul_iv_string],0))</f>
        <v>#N/A</v>
      </c>
      <c r="AA1674" s="5" t="e">
        <f>stat_prod_calc_test_venusaur[[#This Row],[sg_ul_rank]]=stat_prod_calc_test_venusaur[[#This Row],[ul_rank]]</f>
        <v>#N/A</v>
      </c>
      <c r="AB1674" s="5">
        <f>ROUND(stat_prod_calc_test_venusaur[[#This Row],[ul_stat_product]],1)</f>
        <v>3840.5</v>
      </c>
      <c r="AC1674" s="5" t="e">
        <f>INDEX(sgStats[ul_prod],MATCH(stat_prod_calc_test_venusaur[[#This Row],[iv_str]],sgStats[ul_iv_string],0))</f>
        <v>#N/A</v>
      </c>
    </row>
    <row r="1675" spans="1:29" x14ac:dyDescent="0.25">
      <c r="A1675" s="5" t="s">
        <v>36</v>
      </c>
      <c r="B1675" s="5" t="s">
        <v>3078</v>
      </c>
      <c r="C1675">
        <v>20.5</v>
      </c>
      <c r="D1675">
        <v>1472</v>
      </c>
      <c r="E1675">
        <v>122</v>
      </c>
      <c r="F1675">
        <v>1738.3</v>
      </c>
      <c r="G1675">
        <v>3042</v>
      </c>
      <c r="H1675">
        <v>25.713999999999999</v>
      </c>
      <c r="I1675">
        <v>39.5</v>
      </c>
      <c r="J1675">
        <v>2496</v>
      </c>
      <c r="K1675">
        <v>159</v>
      </c>
      <c r="L1675">
        <v>3840.4009999999998</v>
      </c>
      <c r="M1675">
        <v>1674</v>
      </c>
      <c r="N1675">
        <v>56.44</v>
      </c>
      <c r="O1675">
        <v>3</v>
      </c>
      <c r="P1675" t="e">
        <f>INDEX(sgStats[gl_rank],MATCH(stat_prod_calc_test_venusaur[[#This Row],[iv_str]],sgStats[gl_iv_string],0))</f>
        <v>#N/A</v>
      </c>
      <c r="Q1675" t="e">
        <f>stat_prod_calc_test_venusaur[[#This Row],[sg_gl_rank]]=stat_prod_calc_test_venusaur[[#This Row],[gl_rank]]</f>
        <v>#N/A</v>
      </c>
      <c r="R1675">
        <f>ROUND(stat_prod_calc_test_venusaur[[#This Row],[gl_stat_product]],1)</f>
        <v>1738.3</v>
      </c>
      <c r="S1675" s="6" t="e">
        <f>INDEX(sgStats[gl_prod],MATCH(stat_prod_calc_test_venusaur[[#This Row],[iv_str]],sgStats[gl_iv_string],0))</f>
        <v>#N/A</v>
      </c>
      <c r="T1675" s="5">
        <f>ROUND(stat_prod_calc_test_venusaur[[#This Row],[gl_percent_rank]],2)</f>
        <v>25.71</v>
      </c>
      <c r="U1675" s="5" t="e">
        <f>INDEX(sgStats[gl_percent_sp],MATCH(stat_prod_calc_test_venusaur[[#This Row],[iv_str]],sgStats[gl_iv_string],0))</f>
        <v>#N/A</v>
      </c>
      <c r="V1675" s="5" t="e">
        <f>stat_prod_calc_test_venusaur[[#This Row],[my_gl_%sp]]=stat_prod_calc_test_venusaur[[#This Row],[sg_gl_%sp]]</f>
        <v>#N/A</v>
      </c>
      <c r="W1675" s="5">
        <f>ROUND(stat_prod_calc_test_venusaur[[#This Row],[gl_stat_product]]/$F$2*100,2)</f>
        <v>95.17</v>
      </c>
      <c r="X1675" s="5" t="e">
        <f>stat_prod_calc_test_venusaur[[#This Row],[Column1]]=stat_prod_calc_test_venusaur[[#This Row],[sg_gl_%sp]]</f>
        <v>#N/A</v>
      </c>
      <c r="Y1675" s="5">
        <f>stat_prod_calc_test_venusaur[[#This Row],[ul_stat_product]]/$L$66*100</f>
        <v>97.134281457155481</v>
      </c>
      <c r="Z1675" s="5" t="e">
        <f>INDEX(sgStats[gl_rank],MATCH(stat_prod_calc_test_venusaur[[#This Row],[iv_str]],sgStats[ul_iv_string],0))</f>
        <v>#N/A</v>
      </c>
      <c r="AA1675" s="5" t="e">
        <f>stat_prod_calc_test_venusaur[[#This Row],[sg_ul_rank]]=stat_prod_calc_test_venusaur[[#This Row],[ul_rank]]</f>
        <v>#N/A</v>
      </c>
      <c r="AB1675" s="5">
        <f>ROUND(stat_prod_calc_test_venusaur[[#This Row],[ul_stat_product]],1)</f>
        <v>3840.4</v>
      </c>
      <c r="AC1675" s="5" t="e">
        <f>INDEX(sgStats[ul_prod],MATCH(stat_prod_calc_test_venusaur[[#This Row],[iv_str]],sgStats[ul_iv_string],0))</f>
        <v>#N/A</v>
      </c>
    </row>
    <row r="1676" spans="1:29" x14ac:dyDescent="0.25">
      <c r="A1676" s="5" t="s">
        <v>36</v>
      </c>
      <c r="B1676" s="5" t="s">
        <v>3079</v>
      </c>
      <c r="C1676">
        <v>20.5</v>
      </c>
      <c r="D1676">
        <v>1469</v>
      </c>
      <c r="E1676">
        <v>122</v>
      </c>
      <c r="F1676">
        <v>1738.3</v>
      </c>
      <c r="G1676">
        <v>3042</v>
      </c>
      <c r="H1676">
        <v>25.713999999999999</v>
      </c>
      <c r="I1676">
        <v>39.5</v>
      </c>
      <c r="J1676">
        <v>2490</v>
      </c>
      <c r="K1676">
        <v>159</v>
      </c>
      <c r="L1676">
        <v>3840.4009999999998</v>
      </c>
      <c r="M1676">
        <v>1674</v>
      </c>
      <c r="N1676">
        <v>56.44</v>
      </c>
      <c r="O1676">
        <v>3</v>
      </c>
      <c r="P1676" t="e">
        <f>INDEX(sgStats[gl_rank],MATCH(stat_prod_calc_test_venusaur[[#This Row],[iv_str]],sgStats[gl_iv_string],0))</f>
        <v>#N/A</v>
      </c>
      <c r="Q1676" t="e">
        <f>stat_prod_calc_test_venusaur[[#This Row],[sg_gl_rank]]=stat_prod_calc_test_venusaur[[#This Row],[gl_rank]]</f>
        <v>#N/A</v>
      </c>
      <c r="R1676">
        <f>ROUND(stat_prod_calc_test_venusaur[[#This Row],[gl_stat_product]],1)</f>
        <v>1738.3</v>
      </c>
      <c r="S1676" s="6" t="e">
        <f>INDEX(sgStats[gl_prod],MATCH(stat_prod_calc_test_venusaur[[#This Row],[iv_str]],sgStats[gl_iv_string],0))</f>
        <v>#N/A</v>
      </c>
      <c r="T1676" s="5">
        <f>ROUND(stat_prod_calc_test_venusaur[[#This Row],[gl_percent_rank]],2)</f>
        <v>25.71</v>
      </c>
      <c r="U1676" s="5" t="e">
        <f>INDEX(sgStats[gl_percent_sp],MATCH(stat_prod_calc_test_venusaur[[#This Row],[iv_str]],sgStats[gl_iv_string],0))</f>
        <v>#N/A</v>
      </c>
      <c r="V1676" s="5" t="e">
        <f>stat_prod_calc_test_venusaur[[#This Row],[my_gl_%sp]]=stat_prod_calc_test_venusaur[[#This Row],[sg_gl_%sp]]</f>
        <v>#N/A</v>
      </c>
      <c r="W1676" s="5">
        <f>ROUND(stat_prod_calc_test_venusaur[[#This Row],[gl_stat_product]]/$F$2*100,2)</f>
        <v>95.17</v>
      </c>
      <c r="X1676" s="5" t="e">
        <f>stat_prod_calc_test_venusaur[[#This Row],[Column1]]=stat_prod_calc_test_venusaur[[#This Row],[sg_gl_%sp]]</f>
        <v>#N/A</v>
      </c>
      <c r="Y1676" s="5">
        <f>stat_prod_calc_test_venusaur[[#This Row],[ul_stat_product]]/$L$66*100</f>
        <v>97.134281457155481</v>
      </c>
      <c r="Z1676" s="5" t="e">
        <f>INDEX(sgStats[gl_rank],MATCH(stat_prod_calc_test_venusaur[[#This Row],[iv_str]],sgStats[ul_iv_string],0))</f>
        <v>#N/A</v>
      </c>
      <c r="AA1676" s="5" t="e">
        <f>stat_prod_calc_test_venusaur[[#This Row],[sg_ul_rank]]=stat_prod_calc_test_venusaur[[#This Row],[ul_rank]]</f>
        <v>#N/A</v>
      </c>
      <c r="AB1676" s="5">
        <f>ROUND(stat_prod_calc_test_venusaur[[#This Row],[ul_stat_product]],1)</f>
        <v>3840.4</v>
      </c>
      <c r="AC1676" s="5" t="e">
        <f>INDEX(sgStats[ul_prod],MATCH(stat_prod_calc_test_venusaur[[#This Row],[iv_str]],sgStats[ul_iv_string],0))</f>
        <v>#N/A</v>
      </c>
    </row>
    <row r="1677" spans="1:29" x14ac:dyDescent="0.25">
      <c r="A1677" s="5" t="s">
        <v>36</v>
      </c>
      <c r="B1677" s="5" t="s">
        <v>1128</v>
      </c>
      <c r="C1677">
        <v>20.5</v>
      </c>
      <c r="D1677">
        <v>1491</v>
      </c>
      <c r="E1677">
        <v>117</v>
      </c>
      <c r="F1677">
        <v>1780.992</v>
      </c>
      <c r="G1677">
        <v>1091</v>
      </c>
      <c r="H1677">
        <v>73.358000000000004</v>
      </c>
      <c r="I1677">
        <v>38.5</v>
      </c>
      <c r="J1677">
        <v>2492</v>
      </c>
      <c r="K1677">
        <v>151</v>
      </c>
      <c r="L1677">
        <v>3840.3939999999998</v>
      </c>
      <c r="M1677">
        <v>1676</v>
      </c>
      <c r="N1677">
        <v>56.414000000000001</v>
      </c>
      <c r="O1677">
        <v>3</v>
      </c>
      <c r="P1677" t="e">
        <f>INDEX(sgStats[gl_rank],MATCH(stat_prod_calc_test_venusaur[[#This Row],[iv_str]],sgStats[gl_iv_string],0))</f>
        <v>#N/A</v>
      </c>
      <c r="Q1677" t="e">
        <f>stat_prod_calc_test_venusaur[[#This Row],[sg_gl_rank]]=stat_prod_calc_test_venusaur[[#This Row],[gl_rank]]</f>
        <v>#N/A</v>
      </c>
      <c r="R1677">
        <f>ROUND(stat_prod_calc_test_venusaur[[#This Row],[gl_stat_product]],1)</f>
        <v>1781</v>
      </c>
      <c r="S1677" s="6" t="e">
        <f>INDEX(sgStats[gl_prod],MATCH(stat_prod_calc_test_venusaur[[#This Row],[iv_str]],sgStats[gl_iv_string],0))</f>
        <v>#N/A</v>
      </c>
      <c r="T1677" s="5">
        <f>ROUND(stat_prod_calc_test_venusaur[[#This Row],[gl_percent_rank]],2)</f>
        <v>73.36</v>
      </c>
      <c r="U1677" s="5" t="e">
        <f>INDEX(sgStats[gl_percent_sp],MATCH(stat_prod_calc_test_venusaur[[#This Row],[iv_str]],sgStats[gl_iv_string],0))</f>
        <v>#N/A</v>
      </c>
      <c r="V1677" s="5" t="e">
        <f>stat_prod_calc_test_venusaur[[#This Row],[my_gl_%sp]]=stat_prod_calc_test_venusaur[[#This Row],[sg_gl_%sp]]</f>
        <v>#N/A</v>
      </c>
      <c r="W1677" s="5">
        <f>ROUND(stat_prod_calc_test_venusaur[[#This Row],[gl_stat_product]]/$F$2*100,2)</f>
        <v>97.5</v>
      </c>
      <c r="X1677" s="5" t="e">
        <f>stat_prod_calc_test_venusaur[[#This Row],[Column1]]=stat_prod_calc_test_venusaur[[#This Row],[sg_gl_%sp]]</f>
        <v>#N/A</v>
      </c>
      <c r="Y1677" s="5">
        <f>stat_prod_calc_test_venusaur[[#This Row],[ul_stat_product]]/$L$66*100</f>
        <v>97.134104407943639</v>
      </c>
      <c r="Z1677" s="5" t="e">
        <f>INDEX(sgStats[gl_rank],MATCH(stat_prod_calc_test_venusaur[[#This Row],[iv_str]],sgStats[ul_iv_string],0))</f>
        <v>#N/A</v>
      </c>
      <c r="AA1677" s="5" t="e">
        <f>stat_prod_calc_test_venusaur[[#This Row],[sg_ul_rank]]=stat_prod_calc_test_venusaur[[#This Row],[ul_rank]]</f>
        <v>#N/A</v>
      </c>
      <c r="AB1677" s="5">
        <f>ROUND(stat_prod_calc_test_venusaur[[#This Row],[ul_stat_product]],1)</f>
        <v>3840.4</v>
      </c>
      <c r="AC1677" s="5" t="e">
        <f>INDEX(sgStats[ul_prod],MATCH(stat_prod_calc_test_venusaur[[#This Row],[iv_str]],sgStats[ul_iv_string],0))</f>
        <v>#N/A</v>
      </c>
    </row>
    <row r="1678" spans="1:29" x14ac:dyDescent="0.25">
      <c r="A1678" s="5" t="s">
        <v>36</v>
      </c>
      <c r="B1678" s="5" t="s">
        <v>2645</v>
      </c>
      <c r="C1678">
        <v>20</v>
      </c>
      <c r="D1678">
        <v>1473</v>
      </c>
      <c r="E1678">
        <v>116</v>
      </c>
      <c r="F1678">
        <v>1748.191</v>
      </c>
      <c r="G1678">
        <v>2609</v>
      </c>
      <c r="H1678">
        <v>36.313000000000002</v>
      </c>
      <c r="I1678">
        <v>37.5</v>
      </c>
      <c r="J1678">
        <v>2486</v>
      </c>
      <c r="K1678">
        <v>151</v>
      </c>
      <c r="L1678">
        <v>3840.375</v>
      </c>
      <c r="M1678">
        <v>1677</v>
      </c>
      <c r="N1678">
        <v>56.387999999999998</v>
      </c>
      <c r="O1678">
        <v>3</v>
      </c>
      <c r="P1678" t="e">
        <f>INDEX(sgStats[gl_rank],MATCH(stat_prod_calc_test_venusaur[[#This Row],[iv_str]],sgStats[gl_iv_string],0))</f>
        <v>#N/A</v>
      </c>
      <c r="Q1678" t="e">
        <f>stat_prod_calc_test_venusaur[[#This Row],[sg_gl_rank]]=stat_prod_calc_test_venusaur[[#This Row],[gl_rank]]</f>
        <v>#N/A</v>
      </c>
      <c r="R1678">
        <f>ROUND(stat_prod_calc_test_venusaur[[#This Row],[gl_stat_product]],1)</f>
        <v>1748.2</v>
      </c>
      <c r="S1678" s="6" t="e">
        <f>INDEX(sgStats[gl_prod],MATCH(stat_prod_calc_test_venusaur[[#This Row],[iv_str]],sgStats[gl_iv_string],0))</f>
        <v>#N/A</v>
      </c>
      <c r="T1678" s="5">
        <f>ROUND(stat_prod_calc_test_venusaur[[#This Row],[gl_percent_rank]],2)</f>
        <v>36.31</v>
      </c>
      <c r="U1678" s="5" t="e">
        <f>INDEX(sgStats[gl_percent_sp],MATCH(stat_prod_calc_test_venusaur[[#This Row],[iv_str]],sgStats[gl_iv_string],0))</f>
        <v>#N/A</v>
      </c>
      <c r="V1678" s="5" t="e">
        <f>stat_prod_calc_test_venusaur[[#This Row],[my_gl_%sp]]=stat_prod_calc_test_venusaur[[#This Row],[sg_gl_%sp]]</f>
        <v>#N/A</v>
      </c>
      <c r="W1678" s="5">
        <f>ROUND(stat_prod_calc_test_venusaur[[#This Row],[gl_stat_product]]/$F$2*100,2)</f>
        <v>95.71</v>
      </c>
      <c r="X1678" s="5" t="e">
        <f>stat_prod_calc_test_venusaur[[#This Row],[Column1]]=stat_prod_calc_test_venusaur[[#This Row],[sg_gl_%sp]]</f>
        <v>#N/A</v>
      </c>
      <c r="Y1678" s="5">
        <f>stat_prod_calc_test_venusaur[[#This Row],[ul_stat_product]]/$L$66*100</f>
        <v>97.133623845797217</v>
      </c>
      <c r="Z1678" s="5" t="e">
        <f>INDEX(sgStats[gl_rank],MATCH(stat_prod_calc_test_venusaur[[#This Row],[iv_str]],sgStats[ul_iv_string],0))</f>
        <v>#N/A</v>
      </c>
      <c r="AA1678" s="5" t="e">
        <f>stat_prod_calc_test_venusaur[[#This Row],[sg_ul_rank]]=stat_prod_calc_test_venusaur[[#This Row],[ul_rank]]</f>
        <v>#N/A</v>
      </c>
      <c r="AB1678" s="5">
        <f>ROUND(stat_prod_calc_test_venusaur[[#This Row],[ul_stat_product]],1)</f>
        <v>3840.4</v>
      </c>
      <c r="AC1678" s="5" t="e">
        <f>INDEX(sgStats[ul_prod],MATCH(stat_prod_calc_test_venusaur[[#This Row],[iv_str]],sgStats[ul_iv_string],0))</f>
        <v>#N/A</v>
      </c>
    </row>
    <row r="1679" spans="1:29" x14ac:dyDescent="0.25">
      <c r="A1679" s="5" t="s">
        <v>36</v>
      </c>
      <c r="B1679" s="5" t="s">
        <v>1287</v>
      </c>
      <c r="C1679">
        <v>21</v>
      </c>
      <c r="D1679">
        <v>1494</v>
      </c>
      <c r="E1679">
        <v>118</v>
      </c>
      <c r="F1679">
        <v>1777.07</v>
      </c>
      <c r="G1679">
        <v>1251</v>
      </c>
      <c r="H1679">
        <v>69.450999999999993</v>
      </c>
      <c r="I1679">
        <v>40</v>
      </c>
      <c r="J1679">
        <v>2490</v>
      </c>
      <c r="K1679">
        <v>153</v>
      </c>
      <c r="L1679">
        <v>3840.3589999999999</v>
      </c>
      <c r="M1679">
        <v>1678</v>
      </c>
      <c r="N1679">
        <v>56.362000000000002</v>
      </c>
      <c r="O1679">
        <v>3</v>
      </c>
      <c r="P1679" t="e">
        <f>INDEX(sgStats[gl_rank],MATCH(stat_prod_calc_test_venusaur[[#This Row],[iv_str]],sgStats[gl_iv_string],0))</f>
        <v>#N/A</v>
      </c>
      <c r="Q1679" t="e">
        <f>stat_prod_calc_test_venusaur[[#This Row],[sg_gl_rank]]=stat_prod_calc_test_venusaur[[#This Row],[gl_rank]]</f>
        <v>#N/A</v>
      </c>
      <c r="R1679">
        <f>ROUND(stat_prod_calc_test_venusaur[[#This Row],[gl_stat_product]],1)</f>
        <v>1777.1</v>
      </c>
      <c r="S1679" s="6" t="e">
        <f>INDEX(sgStats[gl_prod],MATCH(stat_prod_calc_test_venusaur[[#This Row],[iv_str]],sgStats[gl_iv_string],0))</f>
        <v>#N/A</v>
      </c>
      <c r="T1679" s="5">
        <f>ROUND(stat_prod_calc_test_venusaur[[#This Row],[gl_percent_rank]],2)</f>
        <v>69.45</v>
      </c>
      <c r="U1679" s="5" t="e">
        <f>INDEX(sgStats[gl_percent_sp],MATCH(stat_prod_calc_test_venusaur[[#This Row],[iv_str]],sgStats[gl_iv_string],0))</f>
        <v>#N/A</v>
      </c>
      <c r="V1679" s="5" t="e">
        <f>stat_prod_calc_test_venusaur[[#This Row],[my_gl_%sp]]=stat_prod_calc_test_venusaur[[#This Row],[sg_gl_%sp]]</f>
        <v>#N/A</v>
      </c>
      <c r="W1679" s="5">
        <f>ROUND(stat_prod_calc_test_venusaur[[#This Row],[gl_stat_product]]/$F$2*100,2)</f>
        <v>97.29</v>
      </c>
      <c r="X1679" s="5" t="e">
        <f>stat_prod_calc_test_venusaur[[#This Row],[Column1]]=stat_prod_calc_test_venusaur[[#This Row],[sg_gl_%sp]]</f>
        <v>#N/A</v>
      </c>
      <c r="Y1679" s="5">
        <f>stat_prod_calc_test_venusaur[[#This Row],[ul_stat_product]]/$L$66*100</f>
        <v>97.13321916188444</v>
      </c>
      <c r="Z1679" s="5" t="e">
        <f>INDEX(sgStats[gl_rank],MATCH(stat_prod_calc_test_venusaur[[#This Row],[iv_str]],sgStats[ul_iv_string],0))</f>
        <v>#N/A</v>
      </c>
      <c r="AA1679" s="5" t="e">
        <f>stat_prod_calc_test_venusaur[[#This Row],[sg_ul_rank]]=stat_prod_calc_test_venusaur[[#This Row],[ul_rank]]</f>
        <v>#N/A</v>
      </c>
      <c r="AB1679" s="5">
        <f>ROUND(stat_prod_calc_test_venusaur[[#This Row],[ul_stat_product]],1)</f>
        <v>3840.4</v>
      </c>
      <c r="AC1679" s="5" t="e">
        <f>INDEX(sgStats[ul_prod],MATCH(stat_prod_calc_test_venusaur[[#This Row],[iv_str]],sgStats[ul_iv_string],0))</f>
        <v>#N/A</v>
      </c>
    </row>
    <row r="1680" spans="1:29" x14ac:dyDescent="0.25">
      <c r="A1680" s="5" t="s">
        <v>36</v>
      </c>
      <c r="B1680" s="5" t="s">
        <v>3207</v>
      </c>
      <c r="C1680">
        <v>19.5</v>
      </c>
      <c r="D1680">
        <v>1475</v>
      </c>
      <c r="E1680">
        <v>117</v>
      </c>
      <c r="F1680">
        <v>1735.2360000000001</v>
      </c>
      <c r="G1680">
        <v>3171</v>
      </c>
      <c r="H1680">
        <v>22.564</v>
      </c>
      <c r="I1680">
        <v>36</v>
      </c>
      <c r="J1680">
        <v>2497</v>
      </c>
      <c r="K1680">
        <v>153</v>
      </c>
      <c r="L1680">
        <v>3840.3040000000001</v>
      </c>
      <c r="M1680">
        <v>1679</v>
      </c>
      <c r="N1680">
        <v>56.335999999999999</v>
      </c>
      <c r="O1680">
        <v>3</v>
      </c>
      <c r="P1680" t="e">
        <f>INDEX(sgStats[gl_rank],MATCH(stat_prod_calc_test_venusaur[[#This Row],[iv_str]],sgStats[gl_iv_string],0))</f>
        <v>#N/A</v>
      </c>
      <c r="Q1680" t="e">
        <f>stat_prod_calc_test_venusaur[[#This Row],[sg_gl_rank]]=stat_prod_calc_test_venusaur[[#This Row],[gl_rank]]</f>
        <v>#N/A</v>
      </c>
      <c r="R1680">
        <f>ROUND(stat_prod_calc_test_venusaur[[#This Row],[gl_stat_product]],1)</f>
        <v>1735.2</v>
      </c>
      <c r="S1680" s="6" t="e">
        <f>INDEX(sgStats[gl_prod],MATCH(stat_prod_calc_test_venusaur[[#This Row],[iv_str]],sgStats[gl_iv_string],0))</f>
        <v>#N/A</v>
      </c>
      <c r="T1680" s="5">
        <f>ROUND(stat_prod_calc_test_venusaur[[#This Row],[gl_percent_rank]],2)</f>
        <v>22.56</v>
      </c>
      <c r="U1680" s="5" t="e">
        <f>INDEX(sgStats[gl_percent_sp],MATCH(stat_prod_calc_test_venusaur[[#This Row],[iv_str]],sgStats[gl_iv_string],0))</f>
        <v>#N/A</v>
      </c>
      <c r="V1680" s="5" t="e">
        <f>stat_prod_calc_test_venusaur[[#This Row],[my_gl_%sp]]=stat_prod_calc_test_venusaur[[#This Row],[sg_gl_%sp]]</f>
        <v>#N/A</v>
      </c>
      <c r="W1680" s="5">
        <f>ROUND(stat_prod_calc_test_venusaur[[#This Row],[gl_stat_product]]/$F$2*100,2)</f>
        <v>95</v>
      </c>
      <c r="X1680" s="5" t="e">
        <f>stat_prod_calc_test_venusaur[[#This Row],[Column1]]=stat_prod_calc_test_venusaur[[#This Row],[sg_gl_%sp]]</f>
        <v>#N/A</v>
      </c>
      <c r="Y1680" s="5">
        <f>stat_prod_calc_test_venusaur[[#This Row],[ul_stat_product]]/$L$66*100</f>
        <v>97.131828060934268</v>
      </c>
      <c r="Z1680" s="5" t="e">
        <f>INDEX(sgStats[gl_rank],MATCH(stat_prod_calc_test_venusaur[[#This Row],[iv_str]],sgStats[ul_iv_string],0))</f>
        <v>#N/A</v>
      </c>
      <c r="AA1680" s="5" t="e">
        <f>stat_prod_calc_test_venusaur[[#This Row],[sg_ul_rank]]=stat_prod_calc_test_venusaur[[#This Row],[ul_rank]]</f>
        <v>#N/A</v>
      </c>
      <c r="AB1680" s="5">
        <f>ROUND(stat_prod_calc_test_venusaur[[#This Row],[ul_stat_product]],1)</f>
        <v>3840.3</v>
      </c>
      <c r="AC1680" s="5" t="e">
        <f>INDEX(sgStats[ul_prod],MATCH(stat_prod_calc_test_venusaur[[#This Row],[iv_str]],sgStats[ul_iv_string],0))</f>
        <v>#N/A</v>
      </c>
    </row>
    <row r="1681" spans="1:29" x14ac:dyDescent="0.25">
      <c r="A1681" s="5" t="s">
        <v>36</v>
      </c>
      <c r="B1681" s="5" t="s">
        <v>3107</v>
      </c>
      <c r="C1681">
        <v>20</v>
      </c>
      <c r="D1681">
        <v>1466</v>
      </c>
      <c r="E1681">
        <v>120</v>
      </c>
      <c r="F1681">
        <v>1737.5530000000001</v>
      </c>
      <c r="G1681">
        <v>3070</v>
      </c>
      <c r="H1681">
        <v>25.030999999999999</v>
      </c>
      <c r="I1681">
        <v>38</v>
      </c>
      <c r="J1681">
        <v>2492</v>
      </c>
      <c r="K1681">
        <v>156</v>
      </c>
      <c r="L1681">
        <v>3840.174</v>
      </c>
      <c r="M1681">
        <v>1680</v>
      </c>
      <c r="N1681">
        <v>56.31</v>
      </c>
      <c r="O1681">
        <v>3</v>
      </c>
      <c r="P1681" t="e">
        <f>INDEX(sgStats[gl_rank],MATCH(stat_prod_calc_test_venusaur[[#This Row],[iv_str]],sgStats[gl_iv_string],0))</f>
        <v>#N/A</v>
      </c>
      <c r="Q1681" t="e">
        <f>stat_prod_calc_test_venusaur[[#This Row],[sg_gl_rank]]=stat_prod_calc_test_venusaur[[#This Row],[gl_rank]]</f>
        <v>#N/A</v>
      </c>
      <c r="R1681">
        <f>ROUND(stat_prod_calc_test_venusaur[[#This Row],[gl_stat_product]],1)</f>
        <v>1737.6</v>
      </c>
      <c r="S1681" s="6" t="e">
        <f>INDEX(sgStats[gl_prod],MATCH(stat_prod_calc_test_venusaur[[#This Row],[iv_str]],sgStats[gl_iv_string],0))</f>
        <v>#N/A</v>
      </c>
      <c r="T1681" s="5">
        <f>ROUND(stat_prod_calc_test_venusaur[[#This Row],[gl_percent_rank]],2)</f>
        <v>25.03</v>
      </c>
      <c r="U1681" s="5" t="e">
        <f>INDEX(sgStats[gl_percent_sp],MATCH(stat_prod_calc_test_venusaur[[#This Row],[iv_str]],sgStats[gl_iv_string],0))</f>
        <v>#N/A</v>
      </c>
      <c r="V1681" s="5" t="e">
        <f>stat_prod_calc_test_venusaur[[#This Row],[my_gl_%sp]]=stat_prod_calc_test_venusaur[[#This Row],[sg_gl_%sp]]</f>
        <v>#N/A</v>
      </c>
      <c r="W1681" s="5">
        <f>ROUND(stat_prod_calc_test_venusaur[[#This Row],[gl_stat_product]]/$F$2*100,2)</f>
        <v>95.12</v>
      </c>
      <c r="X1681" s="5" t="e">
        <f>stat_prod_calc_test_venusaur[[#This Row],[Column1]]=stat_prod_calc_test_venusaur[[#This Row],[sg_gl_%sp]]</f>
        <v>#N/A</v>
      </c>
      <c r="Y1681" s="5">
        <f>stat_prod_calc_test_venusaur[[#This Row],[ul_stat_product]]/$L$66*100</f>
        <v>97.128540004142948</v>
      </c>
      <c r="Z1681" s="5" t="e">
        <f>INDEX(sgStats[gl_rank],MATCH(stat_prod_calc_test_venusaur[[#This Row],[iv_str]],sgStats[ul_iv_string],0))</f>
        <v>#N/A</v>
      </c>
      <c r="AA1681" s="5" t="e">
        <f>stat_prod_calc_test_venusaur[[#This Row],[sg_ul_rank]]=stat_prod_calc_test_venusaur[[#This Row],[ul_rank]]</f>
        <v>#N/A</v>
      </c>
      <c r="AB1681" s="5">
        <f>ROUND(stat_prod_calc_test_venusaur[[#This Row],[ul_stat_product]],1)</f>
        <v>3840.2</v>
      </c>
      <c r="AC1681" s="5" t="e">
        <f>INDEX(sgStats[ul_prod],MATCH(stat_prod_calc_test_venusaur[[#This Row],[iv_str]],sgStats[ul_iv_string],0))</f>
        <v>#N/A</v>
      </c>
    </row>
    <row r="1682" spans="1:29" x14ac:dyDescent="0.25">
      <c r="A1682" s="5" t="s">
        <v>36</v>
      </c>
      <c r="B1682" s="5" t="s">
        <v>2321</v>
      </c>
      <c r="C1682">
        <v>20.5</v>
      </c>
      <c r="D1682">
        <v>1477</v>
      </c>
      <c r="E1682">
        <v>120</v>
      </c>
      <c r="F1682">
        <v>1755.194</v>
      </c>
      <c r="G1682">
        <v>2283</v>
      </c>
      <c r="H1682">
        <v>44.2</v>
      </c>
      <c r="I1682">
        <v>39</v>
      </c>
      <c r="J1682">
        <v>2486</v>
      </c>
      <c r="K1682">
        <v>156</v>
      </c>
      <c r="L1682">
        <v>3840.152</v>
      </c>
      <c r="M1682">
        <v>1681</v>
      </c>
      <c r="N1682">
        <v>56.283999999999999</v>
      </c>
      <c r="O1682">
        <v>3</v>
      </c>
      <c r="P1682" t="e">
        <f>INDEX(sgStats[gl_rank],MATCH(stat_prod_calc_test_venusaur[[#This Row],[iv_str]],sgStats[gl_iv_string],0))</f>
        <v>#N/A</v>
      </c>
      <c r="Q1682" t="e">
        <f>stat_prod_calc_test_venusaur[[#This Row],[sg_gl_rank]]=stat_prod_calc_test_venusaur[[#This Row],[gl_rank]]</f>
        <v>#N/A</v>
      </c>
      <c r="R1682">
        <f>ROUND(stat_prod_calc_test_venusaur[[#This Row],[gl_stat_product]],1)</f>
        <v>1755.2</v>
      </c>
      <c r="S1682" s="6" t="e">
        <f>INDEX(sgStats[gl_prod],MATCH(stat_prod_calc_test_venusaur[[#This Row],[iv_str]],sgStats[gl_iv_string],0))</f>
        <v>#N/A</v>
      </c>
      <c r="T1682" s="5">
        <f>ROUND(stat_prod_calc_test_venusaur[[#This Row],[gl_percent_rank]],2)</f>
        <v>44.2</v>
      </c>
      <c r="U1682" s="5" t="e">
        <f>INDEX(sgStats[gl_percent_sp],MATCH(stat_prod_calc_test_venusaur[[#This Row],[iv_str]],sgStats[gl_iv_string],0))</f>
        <v>#N/A</v>
      </c>
      <c r="V1682" s="5" t="e">
        <f>stat_prod_calc_test_venusaur[[#This Row],[my_gl_%sp]]=stat_prod_calc_test_venusaur[[#This Row],[sg_gl_%sp]]</f>
        <v>#N/A</v>
      </c>
      <c r="W1682" s="5">
        <f>ROUND(stat_prod_calc_test_venusaur[[#This Row],[gl_stat_product]]/$F$2*100,2)</f>
        <v>96.09</v>
      </c>
      <c r="X1682" s="5" t="e">
        <f>stat_prod_calc_test_venusaur[[#This Row],[Column1]]=stat_prod_calc_test_venusaur[[#This Row],[sg_gl_%sp]]</f>
        <v>#N/A</v>
      </c>
      <c r="Y1682" s="5">
        <f>stat_prod_calc_test_venusaur[[#This Row],[ul_stat_product]]/$L$66*100</f>
        <v>97.127983563762882</v>
      </c>
      <c r="Z1682" s="5" t="e">
        <f>INDEX(sgStats[gl_rank],MATCH(stat_prod_calc_test_venusaur[[#This Row],[iv_str]],sgStats[ul_iv_string],0))</f>
        <v>#N/A</v>
      </c>
      <c r="AA1682" s="5" t="e">
        <f>stat_prod_calc_test_venusaur[[#This Row],[sg_ul_rank]]=stat_prod_calc_test_venusaur[[#This Row],[ul_rank]]</f>
        <v>#N/A</v>
      </c>
      <c r="AB1682" s="5">
        <f>ROUND(stat_prod_calc_test_venusaur[[#This Row],[ul_stat_product]],1)</f>
        <v>3840.2</v>
      </c>
      <c r="AC1682" s="5" t="e">
        <f>INDEX(sgStats[ul_prod],MATCH(stat_prod_calc_test_venusaur[[#This Row],[iv_str]],sgStats[ul_iv_string],0))</f>
        <v>#N/A</v>
      </c>
    </row>
    <row r="1683" spans="1:29" x14ac:dyDescent="0.25">
      <c r="A1683" s="5" t="s">
        <v>36</v>
      </c>
      <c r="B1683" s="5" t="s">
        <v>2783</v>
      </c>
      <c r="C1683">
        <v>19.5</v>
      </c>
      <c r="D1683">
        <v>1468</v>
      </c>
      <c r="E1683">
        <v>120</v>
      </c>
      <c r="F1683">
        <v>1745.4059999999999</v>
      </c>
      <c r="G1683">
        <v>2746</v>
      </c>
      <c r="H1683">
        <v>32.942999999999998</v>
      </c>
      <c r="I1683">
        <v>36</v>
      </c>
      <c r="J1683">
        <v>2486</v>
      </c>
      <c r="K1683">
        <v>156</v>
      </c>
      <c r="L1683">
        <v>3840.0889999999999</v>
      </c>
      <c r="M1683">
        <v>1682</v>
      </c>
      <c r="N1683">
        <v>56.258000000000003</v>
      </c>
      <c r="O1683">
        <v>3</v>
      </c>
      <c r="P1683" t="e">
        <f>INDEX(sgStats[gl_rank],MATCH(stat_prod_calc_test_venusaur[[#This Row],[iv_str]],sgStats[gl_iv_string],0))</f>
        <v>#N/A</v>
      </c>
      <c r="Q1683" t="e">
        <f>stat_prod_calc_test_venusaur[[#This Row],[sg_gl_rank]]=stat_prod_calc_test_venusaur[[#This Row],[gl_rank]]</f>
        <v>#N/A</v>
      </c>
      <c r="R1683">
        <f>ROUND(stat_prod_calc_test_venusaur[[#This Row],[gl_stat_product]],1)</f>
        <v>1745.4</v>
      </c>
      <c r="S1683" s="6" t="e">
        <f>INDEX(sgStats[gl_prod],MATCH(stat_prod_calc_test_venusaur[[#This Row],[iv_str]],sgStats[gl_iv_string],0))</f>
        <v>#N/A</v>
      </c>
      <c r="T1683" s="5">
        <f>ROUND(stat_prod_calc_test_venusaur[[#This Row],[gl_percent_rank]],2)</f>
        <v>32.94</v>
      </c>
      <c r="U1683" s="5" t="e">
        <f>INDEX(sgStats[gl_percent_sp],MATCH(stat_prod_calc_test_venusaur[[#This Row],[iv_str]],sgStats[gl_iv_string],0))</f>
        <v>#N/A</v>
      </c>
      <c r="V1683" s="5" t="e">
        <f>stat_prod_calc_test_venusaur[[#This Row],[my_gl_%sp]]=stat_prod_calc_test_venusaur[[#This Row],[sg_gl_%sp]]</f>
        <v>#N/A</v>
      </c>
      <c r="W1683" s="5">
        <f>ROUND(stat_prod_calc_test_venusaur[[#This Row],[gl_stat_product]]/$F$2*100,2)</f>
        <v>95.55</v>
      </c>
      <c r="X1683" s="5" t="e">
        <f>stat_prod_calc_test_venusaur[[#This Row],[Column1]]=stat_prod_calc_test_venusaur[[#This Row],[sg_gl_%sp]]</f>
        <v>#N/A</v>
      </c>
      <c r="Y1683" s="5">
        <f>stat_prod_calc_test_venusaur[[#This Row],[ul_stat_product]]/$L$66*100</f>
        <v>97.126390120856314</v>
      </c>
      <c r="Z1683" s="5" t="e">
        <f>INDEX(sgStats[gl_rank],MATCH(stat_prod_calc_test_venusaur[[#This Row],[iv_str]],sgStats[ul_iv_string],0))</f>
        <v>#N/A</v>
      </c>
      <c r="AA1683" s="5" t="e">
        <f>stat_prod_calc_test_venusaur[[#This Row],[sg_ul_rank]]=stat_prod_calc_test_venusaur[[#This Row],[ul_rank]]</f>
        <v>#N/A</v>
      </c>
      <c r="AB1683" s="5">
        <f>ROUND(stat_prod_calc_test_venusaur[[#This Row],[ul_stat_product]],1)</f>
        <v>3840.1</v>
      </c>
      <c r="AC1683" s="5" t="e">
        <f>INDEX(sgStats[ul_prod],MATCH(stat_prod_calc_test_venusaur[[#This Row],[iv_str]],sgStats[ul_iv_string],0))</f>
        <v>#N/A</v>
      </c>
    </row>
    <row r="1684" spans="1:29" x14ac:dyDescent="0.25">
      <c r="A1684" s="5" t="s">
        <v>36</v>
      </c>
      <c r="B1684" s="5" t="s">
        <v>1984</v>
      </c>
      <c r="C1684">
        <v>21</v>
      </c>
      <c r="D1684">
        <v>1483</v>
      </c>
      <c r="E1684">
        <v>117</v>
      </c>
      <c r="F1684">
        <v>1762.2729999999999</v>
      </c>
      <c r="G1684">
        <v>1948</v>
      </c>
      <c r="H1684">
        <v>52.454000000000001</v>
      </c>
      <c r="I1684">
        <v>40.5</v>
      </c>
      <c r="J1684">
        <v>2487</v>
      </c>
      <c r="K1684">
        <v>152</v>
      </c>
      <c r="L1684">
        <v>3840.0459999999998</v>
      </c>
      <c r="M1684">
        <v>1683</v>
      </c>
      <c r="N1684">
        <v>56.231999999999999</v>
      </c>
      <c r="O1684">
        <v>3</v>
      </c>
      <c r="P1684" t="e">
        <f>INDEX(sgStats[gl_rank],MATCH(stat_prod_calc_test_venusaur[[#This Row],[iv_str]],sgStats[gl_iv_string],0))</f>
        <v>#N/A</v>
      </c>
      <c r="Q1684" t="e">
        <f>stat_prod_calc_test_venusaur[[#This Row],[sg_gl_rank]]=stat_prod_calc_test_venusaur[[#This Row],[gl_rank]]</f>
        <v>#N/A</v>
      </c>
      <c r="R1684">
        <f>ROUND(stat_prod_calc_test_venusaur[[#This Row],[gl_stat_product]],1)</f>
        <v>1762.3</v>
      </c>
      <c r="S1684" s="6" t="e">
        <f>INDEX(sgStats[gl_prod],MATCH(stat_prod_calc_test_venusaur[[#This Row],[iv_str]],sgStats[gl_iv_string],0))</f>
        <v>#N/A</v>
      </c>
      <c r="T1684" s="5">
        <f>ROUND(stat_prod_calc_test_venusaur[[#This Row],[gl_percent_rank]],2)</f>
        <v>52.45</v>
      </c>
      <c r="U1684" s="5" t="e">
        <f>INDEX(sgStats[gl_percent_sp],MATCH(stat_prod_calc_test_venusaur[[#This Row],[iv_str]],sgStats[gl_iv_string],0))</f>
        <v>#N/A</v>
      </c>
      <c r="V1684" s="5" t="e">
        <f>stat_prod_calc_test_venusaur[[#This Row],[my_gl_%sp]]=stat_prod_calc_test_venusaur[[#This Row],[sg_gl_%sp]]</f>
        <v>#N/A</v>
      </c>
      <c r="W1684" s="5">
        <f>ROUND(stat_prod_calc_test_venusaur[[#This Row],[gl_stat_product]]/$F$2*100,2)</f>
        <v>96.48</v>
      </c>
      <c r="X1684" s="5" t="e">
        <f>stat_prod_calc_test_venusaur[[#This Row],[Column1]]=stat_prod_calc_test_venusaur[[#This Row],[sg_gl_%sp]]</f>
        <v>#N/A</v>
      </c>
      <c r="Y1684" s="5">
        <f>stat_prod_calc_test_venusaur[[#This Row],[ul_stat_product]]/$L$66*100</f>
        <v>97.125302532840735</v>
      </c>
      <c r="Z1684" s="5" t="e">
        <f>INDEX(sgStats[gl_rank],MATCH(stat_prod_calc_test_venusaur[[#This Row],[iv_str]],sgStats[ul_iv_string],0))</f>
        <v>#N/A</v>
      </c>
      <c r="AA1684" s="5" t="e">
        <f>stat_prod_calc_test_venusaur[[#This Row],[sg_ul_rank]]=stat_prod_calc_test_venusaur[[#This Row],[ul_rank]]</f>
        <v>#N/A</v>
      </c>
      <c r="AB1684" s="5">
        <f>ROUND(stat_prod_calc_test_venusaur[[#This Row],[ul_stat_product]],1)</f>
        <v>3840</v>
      </c>
      <c r="AC1684" s="5" t="e">
        <f>INDEX(sgStats[ul_prod],MATCH(stat_prod_calc_test_venusaur[[#This Row],[iv_str]],sgStats[ul_iv_string],0))</f>
        <v>#N/A</v>
      </c>
    </row>
    <row r="1685" spans="1:29" x14ac:dyDescent="0.25">
      <c r="A1685" s="5" t="s">
        <v>36</v>
      </c>
      <c r="B1685" s="5" t="s">
        <v>2654</v>
      </c>
      <c r="C1685">
        <v>20</v>
      </c>
      <c r="D1685">
        <v>1476</v>
      </c>
      <c r="E1685">
        <v>116</v>
      </c>
      <c r="F1685">
        <v>1748.0260000000001</v>
      </c>
      <c r="G1685">
        <v>2618</v>
      </c>
      <c r="H1685">
        <v>36.093000000000004</v>
      </c>
      <c r="I1685">
        <v>37.5</v>
      </c>
      <c r="J1685">
        <v>2492</v>
      </c>
      <c r="K1685">
        <v>151</v>
      </c>
      <c r="L1685">
        <v>3840.011</v>
      </c>
      <c r="M1685">
        <v>1684</v>
      </c>
      <c r="N1685">
        <v>56.206000000000003</v>
      </c>
      <c r="O1685">
        <v>3</v>
      </c>
      <c r="P1685" t="e">
        <f>INDEX(sgStats[gl_rank],MATCH(stat_prod_calc_test_venusaur[[#This Row],[iv_str]],sgStats[gl_iv_string],0))</f>
        <v>#N/A</v>
      </c>
      <c r="Q1685" t="e">
        <f>stat_prod_calc_test_venusaur[[#This Row],[sg_gl_rank]]=stat_prod_calc_test_venusaur[[#This Row],[gl_rank]]</f>
        <v>#N/A</v>
      </c>
      <c r="R1685">
        <f>ROUND(stat_prod_calc_test_venusaur[[#This Row],[gl_stat_product]],1)</f>
        <v>1748</v>
      </c>
      <c r="S1685" s="6" t="e">
        <f>INDEX(sgStats[gl_prod],MATCH(stat_prod_calc_test_venusaur[[#This Row],[iv_str]],sgStats[gl_iv_string],0))</f>
        <v>#N/A</v>
      </c>
      <c r="T1685" s="5">
        <f>ROUND(stat_prod_calc_test_venusaur[[#This Row],[gl_percent_rank]],2)</f>
        <v>36.090000000000003</v>
      </c>
      <c r="U1685" s="5" t="e">
        <f>INDEX(sgStats[gl_percent_sp],MATCH(stat_prod_calc_test_venusaur[[#This Row],[iv_str]],sgStats[gl_iv_string],0))</f>
        <v>#N/A</v>
      </c>
      <c r="V1685" s="5" t="e">
        <f>stat_prod_calc_test_venusaur[[#This Row],[my_gl_%sp]]=stat_prod_calc_test_venusaur[[#This Row],[sg_gl_%sp]]</f>
        <v>#N/A</v>
      </c>
      <c r="W1685" s="5">
        <f>ROUND(stat_prod_calc_test_venusaur[[#This Row],[gl_stat_product]]/$F$2*100,2)</f>
        <v>95.7</v>
      </c>
      <c r="X1685" s="5" t="e">
        <f>stat_prod_calc_test_venusaur[[#This Row],[Column1]]=stat_prod_calc_test_venusaur[[#This Row],[sg_gl_%sp]]</f>
        <v>#N/A</v>
      </c>
      <c r="Y1685" s="5">
        <f>stat_prod_calc_test_venusaur[[#This Row],[ul_stat_product]]/$L$66*100</f>
        <v>97.124417286781522</v>
      </c>
      <c r="Z1685" s="5" t="e">
        <f>INDEX(sgStats[gl_rank],MATCH(stat_prod_calc_test_venusaur[[#This Row],[iv_str]],sgStats[ul_iv_string],0))</f>
        <v>#N/A</v>
      </c>
      <c r="AA1685" s="5" t="e">
        <f>stat_prod_calc_test_venusaur[[#This Row],[sg_ul_rank]]=stat_prod_calc_test_venusaur[[#This Row],[ul_rank]]</f>
        <v>#N/A</v>
      </c>
      <c r="AB1685" s="5">
        <f>ROUND(stat_prod_calc_test_venusaur[[#This Row],[ul_stat_product]],1)</f>
        <v>3840</v>
      </c>
      <c r="AC1685" s="5" t="e">
        <f>INDEX(sgStats[ul_prod],MATCH(stat_prod_calc_test_venusaur[[#This Row],[iv_str]],sgStats[ul_iv_string],0))</f>
        <v>#N/A</v>
      </c>
    </row>
    <row r="1686" spans="1:29" x14ac:dyDescent="0.25">
      <c r="A1686" s="5" t="s">
        <v>36</v>
      </c>
      <c r="B1686" s="5" t="s">
        <v>2720</v>
      </c>
      <c r="C1686">
        <v>21</v>
      </c>
      <c r="D1686">
        <v>1479</v>
      </c>
      <c r="E1686">
        <v>119</v>
      </c>
      <c r="F1686">
        <v>1746.644</v>
      </c>
      <c r="G1686">
        <v>2683</v>
      </c>
      <c r="H1686">
        <v>34.481000000000002</v>
      </c>
      <c r="I1686">
        <v>41</v>
      </c>
      <c r="J1686">
        <v>2496</v>
      </c>
      <c r="K1686">
        <v>155</v>
      </c>
      <c r="L1686">
        <v>3839.9459999999999</v>
      </c>
      <c r="M1686">
        <v>1685</v>
      </c>
      <c r="N1686">
        <v>56.18</v>
      </c>
      <c r="O1686">
        <v>3</v>
      </c>
      <c r="P1686" t="e">
        <f>INDEX(sgStats[gl_rank],MATCH(stat_prod_calc_test_venusaur[[#This Row],[iv_str]],sgStats[gl_iv_string],0))</f>
        <v>#N/A</v>
      </c>
      <c r="Q1686" t="e">
        <f>stat_prod_calc_test_venusaur[[#This Row],[sg_gl_rank]]=stat_prod_calc_test_venusaur[[#This Row],[gl_rank]]</f>
        <v>#N/A</v>
      </c>
      <c r="R1686">
        <f>ROUND(stat_prod_calc_test_venusaur[[#This Row],[gl_stat_product]],1)</f>
        <v>1746.6</v>
      </c>
      <c r="S1686" s="6" t="e">
        <f>INDEX(sgStats[gl_prod],MATCH(stat_prod_calc_test_venusaur[[#This Row],[iv_str]],sgStats[gl_iv_string],0))</f>
        <v>#N/A</v>
      </c>
      <c r="T1686" s="5">
        <f>ROUND(stat_prod_calc_test_venusaur[[#This Row],[gl_percent_rank]],2)</f>
        <v>34.479999999999997</v>
      </c>
      <c r="U1686" s="5" t="e">
        <f>INDEX(sgStats[gl_percent_sp],MATCH(stat_prod_calc_test_venusaur[[#This Row],[iv_str]],sgStats[gl_iv_string],0))</f>
        <v>#N/A</v>
      </c>
      <c r="V1686" s="5" t="e">
        <f>stat_prod_calc_test_venusaur[[#This Row],[my_gl_%sp]]=stat_prod_calc_test_venusaur[[#This Row],[sg_gl_%sp]]</f>
        <v>#N/A</v>
      </c>
      <c r="W1686" s="5">
        <f>ROUND(stat_prod_calc_test_venusaur[[#This Row],[gl_stat_product]]/$F$2*100,2)</f>
        <v>95.62</v>
      </c>
      <c r="X1686" s="5" t="e">
        <f>stat_prod_calc_test_venusaur[[#This Row],[Column1]]=stat_prod_calc_test_venusaur[[#This Row],[sg_gl_%sp]]</f>
        <v>#N/A</v>
      </c>
      <c r="Y1686" s="5">
        <f>stat_prod_calc_test_venusaur[[#This Row],[ul_stat_product]]/$L$66*100</f>
        <v>97.122773258385877</v>
      </c>
      <c r="Z1686" s="5" t="e">
        <f>INDEX(sgStats[gl_rank],MATCH(stat_prod_calc_test_venusaur[[#This Row],[iv_str]],sgStats[ul_iv_string],0))</f>
        <v>#N/A</v>
      </c>
      <c r="AA1686" s="5" t="e">
        <f>stat_prod_calc_test_venusaur[[#This Row],[sg_ul_rank]]=stat_prod_calc_test_venusaur[[#This Row],[ul_rank]]</f>
        <v>#N/A</v>
      </c>
      <c r="AB1686" s="5">
        <f>ROUND(stat_prod_calc_test_venusaur[[#This Row],[ul_stat_product]],1)</f>
        <v>3839.9</v>
      </c>
      <c r="AC1686" s="5" t="e">
        <f>INDEX(sgStats[ul_prod],MATCH(stat_prod_calc_test_venusaur[[#This Row],[iv_str]],sgStats[ul_iv_string],0))</f>
        <v>#N/A</v>
      </c>
    </row>
    <row r="1687" spans="1:29" x14ac:dyDescent="0.25">
      <c r="A1687" s="5" t="s">
        <v>36</v>
      </c>
      <c r="B1687" s="5" t="s">
        <v>1132</v>
      </c>
      <c r="C1687">
        <v>20.5</v>
      </c>
      <c r="D1687">
        <v>1495</v>
      </c>
      <c r="E1687">
        <v>117</v>
      </c>
      <c r="F1687">
        <v>1780.778</v>
      </c>
      <c r="G1687">
        <v>1095</v>
      </c>
      <c r="H1687">
        <v>73.260000000000005</v>
      </c>
      <c r="I1687">
        <v>38.5</v>
      </c>
      <c r="J1687">
        <v>2498</v>
      </c>
      <c r="K1687">
        <v>151</v>
      </c>
      <c r="L1687">
        <v>3839.933</v>
      </c>
      <c r="M1687">
        <v>1686</v>
      </c>
      <c r="N1687">
        <v>56.154000000000003</v>
      </c>
      <c r="O1687">
        <v>3</v>
      </c>
      <c r="P1687" t="e">
        <f>INDEX(sgStats[gl_rank],MATCH(stat_prod_calc_test_venusaur[[#This Row],[iv_str]],sgStats[gl_iv_string],0))</f>
        <v>#N/A</v>
      </c>
      <c r="Q1687" t="e">
        <f>stat_prod_calc_test_venusaur[[#This Row],[sg_gl_rank]]=stat_prod_calc_test_venusaur[[#This Row],[gl_rank]]</f>
        <v>#N/A</v>
      </c>
      <c r="R1687">
        <f>ROUND(stat_prod_calc_test_venusaur[[#This Row],[gl_stat_product]],1)</f>
        <v>1780.8</v>
      </c>
      <c r="S1687" s="6" t="e">
        <f>INDEX(sgStats[gl_prod],MATCH(stat_prod_calc_test_venusaur[[#This Row],[iv_str]],sgStats[gl_iv_string],0))</f>
        <v>#N/A</v>
      </c>
      <c r="T1687" s="5">
        <f>ROUND(stat_prod_calc_test_venusaur[[#This Row],[gl_percent_rank]],2)</f>
        <v>73.260000000000005</v>
      </c>
      <c r="U1687" s="5" t="e">
        <f>INDEX(sgStats[gl_percent_sp],MATCH(stat_prod_calc_test_venusaur[[#This Row],[iv_str]],sgStats[gl_iv_string],0))</f>
        <v>#N/A</v>
      </c>
      <c r="V1687" s="5" t="e">
        <f>stat_prod_calc_test_venusaur[[#This Row],[my_gl_%sp]]=stat_prod_calc_test_venusaur[[#This Row],[sg_gl_%sp]]</f>
        <v>#N/A</v>
      </c>
      <c r="W1687" s="5">
        <f>ROUND(stat_prod_calc_test_venusaur[[#This Row],[gl_stat_product]]/$F$2*100,2)</f>
        <v>97.49</v>
      </c>
      <c r="X1687" s="5" t="e">
        <f>stat_prod_calc_test_venusaur[[#This Row],[Column1]]=stat_prod_calc_test_venusaur[[#This Row],[sg_gl_%sp]]</f>
        <v>#N/A</v>
      </c>
      <c r="Y1687" s="5">
        <f>stat_prod_calc_test_venusaur[[#This Row],[ul_stat_product]]/$L$66*100</f>
        <v>97.122444452706745</v>
      </c>
      <c r="Z1687" s="5" t="e">
        <f>INDEX(sgStats[gl_rank],MATCH(stat_prod_calc_test_venusaur[[#This Row],[iv_str]],sgStats[ul_iv_string],0))</f>
        <v>#N/A</v>
      </c>
      <c r="AA1687" s="5" t="e">
        <f>stat_prod_calc_test_venusaur[[#This Row],[sg_ul_rank]]=stat_prod_calc_test_venusaur[[#This Row],[ul_rank]]</f>
        <v>#N/A</v>
      </c>
      <c r="AB1687" s="5">
        <f>ROUND(stat_prod_calc_test_venusaur[[#This Row],[ul_stat_product]],1)</f>
        <v>3839.9</v>
      </c>
      <c r="AC1687" s="5" t="e">
        <f>INDEX(sgStats[ul_prod],MATCH(stat_prod_calc_test_venusaur[[#This Row],[iv_str]],sgStats[ul_iv_string],0))</f>
        <v>#N/A</v>
      </c>
    </row>
    <row r="1688" spans="1:29" x14ac:dyDescent="0.25">
      <c r="A1688" s="5" t="s">
        <v>36</v>
      </c>
      <c r="B1688" s="5" t="s">
        <v>2911</v>
      </c>
      <c r="C1688">
        <v>20</v>
      </c>
      <c r="D1688">
        <v>1476</v>
      </c>
      <c r="E1688">
        <v>121</v>
      </c>
      <c r="F1688">
        <v>1742.5319999999999</v>
      </c>
      <c r="G1688">
        <v>2875</v>
      </c>
      <c r="H1688">
        <v>29.792000000000002</v>
      </c>
      <c r="I1688">
        <v>37.5</v>
      </c>
      <c r="J1688">
        <v>2492</v>
      </c>
      <c r="K1688">
        <v>158</v>
      </c>
      <c r="L1688">
        <v>3839.886</v>
      </c>
      <c r="M1688">
        <v>1687</v>
      </c>
      <c r="N1688">
        <v>56.128</v>
      </c>
      <c r="O1688">
        <v>3</v>
      </c>
      <c r="P1688" t="e">
        <f>INDEX(sgStats[gl_rank],MATCH(stat_prod_calc_test_venusaur[[#This Row],[iv_str]],sgStats[gl_iv_string],0))</f>
        <v>#N/A</v>
      </c>
      <c r="Q1688" t="e">
        <f>stat_prod_calc_test_venusaur[[#This Row],[sg_gl_rank]]=stat_prod_calc_test_venusaur[[#This Row],[gl_rank]]</f>
        <v>#N/A</v>
      </c>
      <c r="R1688">
        <f>ROUND(stat_prod_calc_test_venusaur[[#This Row],[gl_stat_product]],1)</f>
        <v>1742.5</v>
      </c>
      <c r="S1688" s="6" t="e">
        <f>INDEX(sgStats[gl_prod],MATCH(stat_prod_calc_test_venusaur[[#This Row],[iv_str]],sgStats[gl_iv_string],0))</f>
        <v>#N/A</v>
      </c>
      <c r="T1688" s="5">
        <f>ROUND(stat_prod_calc_test_venusaur[[#This Row],[gl_percent_rank]],2)</f>
        <v>29.79</v>
      </c>
      <c r="U1688" s="5" t="e">
        <f>INDEX(sgStats[gl_percent_sp],MATCH(stat_prod_calc_test_venusaur[[#This Row],[iv_str]],sgStats[gl_iv_string],0))</f>
        <v>#N/A</v>
      </c>
      <c r="V1688" s="5" t="e">
        <f>stat_prod_calc_test_venusaur[[#This Row],[my_gl_%sp]]=stat_prod_calc_test_venusaur[[#This Row],[sg_gl_%sp]]</f>
        <v>#N/A</v>
      </c>
      <c r="W1688" s="5">
        <f>ROUND(stat_prod_calc_test_venusaur[[#This Row],[gl_stat_product]]/$F$2*100,2)</f>
        <v>95.4</v>
      </c>
      <c r="X1688" s="5" t="e">
        <f>stat_prod_calc_test_venusaur[[#This Row],[Column1]]=stat_prod_calc_test_venusaur[[#This Row],[sg_gl_%sp]]</f>
        <v>#N/A</v>
      </c>
      <c r="Y1688" s="5">
        <f>stat_prod_calc_test_venusaur[[#This Row],[ul_stat_product]]/$L$66*100</f>
        <v>97.121255693712953</v>
      </c>
      <c r="Z1688" s="5" t="e">
        <f>INDEX(sgStats[gl_rank],MATCH(stat_prod_calc_test_venusaur[[#This Row],[iv_str]],sgStats[ul_iv_string],0))</f>
        <v>#N/A</v>
      </c>
      <c r="AA1688" s="5" t="e">
        <f>stat_prod_calc_test_venusaur[[#This Row],[sg_ul_rank]]=stat_prod_calc_test_venusaur[[#This Row],[ul_rank]]</f>
        <v>#N/A</v>
      </c>
      <c r="AB1688" s="5">
        <f>ROUND(stat_prod_calc_test_venusaur[[#This Row],[ul_stat_product]],1)</f>
        <v>3839.9</v>
      </c>
      <c r="AC1688" s="5" t="e">
        <f>INDEX(sgStats[ul_prod],MATCH(stat_prod_calc_test_venusaur[[#This Row],[iv_str]],sgStats[ul_iv_string],0))</f>
        <v>#N/A</v>
      </c>
    </row>
    <row r="1689" spans="1:29" x14ac:dyDescent="0.25">
      <c r="A1689" s="5" t="s">
        <v>36</v>
      </c>
      <c r="B1689" s="5" t="s">
        <v>2873</v>
      </c>
      <c r="C1689">
        <v>20</v>
      </c>
      <c r="D1689">
        <v>1473</v>
      </c>
      <c r="E1689">
        <v>118</v>
      </c>
      <c r="F1689">
        <v>1743.463</v>
      </c>
      <c r="G1689">
        <v>2837</v>
      </c>
      <c r="H1689">
        <v>30.72</v>
      </c>
      <c r="I1689">
        <v>37.5</v>
      </c>
      <c r="J1689">
        <v>2487</v>
      </c>
      <c r="K1689">
        <v>154</v>
      </c>
      <c r="L1689">
        <v>3839.8760000000002</v>
      </c>
      <c r="M1689">
        <v>1688</v>
      </c>
      <c r="N1689">
        <v>56.101999999999997</v>
      </c>
      <c r="O1689">
        <v>3</v>
      </c>
      <c r="P1689" t="e">
        <f>INDEX(sgStats[gl_rank],MATCH(stat_prod_calc_test_venusaur[[#This Row],[iv_str]],sgStats[gl_iv_string],0))</f>
        <v>#N/A</v>
      </c>
      <c r="Q1689" t="e">
        <f>stat_prod_calc_test_venusaur[[#This Row],[sg_gl_rank]]=stat_prod_calc_test_venusaur[[#This Row],[gl_rank]]</f>
        <v>#N/A</v>
      </c>
      <c r="R1689">
        <f>ROUND(stat_prod_calc_test_venusaur[[#This Row],[gl_stat_product]],1)</f>
        <v>1743.5</v>
      </c>
      <c r="S1689" s="6" t="e">
        <f>INDEX(sgStats[gl_prod],MATCH(stat_prod_calc_test_venusaur[[#This Row],[iv_str]],sgStats[gl_iv_string],0))</f>
        <v>#N/A</v>
      </c>
      <c r="T1689" s="5">
        <f>ROUND(stat_prod_calc_test_venusaur[[#This Row],[gl_percent_rank]],2)</f>
        <v>30.72</v>
      </c>
      <c r="U1689" s="5" t="e">
        <f>INDEX(sgStats[gl_percent_sp],MATCH(stat_prod_calc_test_venusaur[[#This Row],[iv_str]],sgStats[gl_iv_string],0))</f>
        <v>#N/A</v>
      </c>
      <c r="V1689" s="5" t="e">
        <f>stat_prod_calc_test_venusaur[[#This Row],[my_gl_%sp]]=stat_prod_calc_test_venusaur[[#This Row],[sg_gl_%sp]]</f>
        <v>#N/A</v>
      </c>
      <c r="W1689" s="5">
        <f>ROUND(stat_prod_calc_test_venusaur[[#This Row],[gl_stat_product]]/$F$2*100,2)</f>
        <v>95.45</v>
      </c>
      <c r="X1689" s="5" t="e">
        <f>stat_prod_calc_test_venusaur[[#This Row],[Column1]]=stat_prod_calc_test_venusaur[[#This Row],[sg_gl_%sp]]</f>
        <v>#N/A</v>
      </c>
      <c r="Y1689" s="5">
        <f>stat_prod_calc_test_venusaur[[#This Row],[ul_stat_product]]/$L$66*100</f>
        <v>97.121002766267466</v>
      </c>
      <c r="Z1689" s="5" t="e">
        <f>INDEX(sgStats[gl_rank],MATCH(stat_prod_calc_test_venusaur[[#This Row],[iv_str]],sgStats[ul_iv_string],0))</f>
        <v>#N/A</v>
      </c>
      <c r="AA1689" s="5" t="e">
        <f>stat_prod_calc_test_venusaur[[#This Row],[sg_ul_rank]]=stat_prod_calc_test_venusaur[[#This Row],[ul_rank]]</f>
        <v>#N/A</v>
      </c>
      <c r="AB1689" s="5">
        <f>ROUND(stat_prod_calc_test_venusaur[[#This Row],[ul_stat_product]],1)</f>
        <v>3839.9</v>
      </c>
      <c r="AC1689" s="5" t="e">
        <f>INDEX(sgStats[ul_prod],MATCH(stat_prod_calc_test_venusaur[[#This Row],[iv_str]],sgStats[ul_iv_string],0))</f>
        <v>#N/A</v>
      </c>
    </row>
    <row r="1690" spans="1:29" x14ac:dyDescent="0.25">
      <c r="A1690" s="5" t="s">
        <v>36</v>
      </c>
      <c r="B1690" s="5" t="s">
        <v>1333</v>
      </c>
      <c r="C1690">
        <v>20.5</v>
      </c>
      <c r="D1690">
        <v>1488</v>
      </c>
      <c r="E1690">
        <v>119</v>
      </c>
      <c r="F1690">
        <v>1775.8710000000001</v>
      </c>
      <c r="G1690">
        <v>1297</v>
      </c>
      <c r="H1690">
        <v>68.326999999999998</v>
      </c>
      <c r="I1690">
        <v>38.5</v>
      </c>
      <c r="J1690">
        <v>2487</v>
      </c>
      <c r="K1690">
        <v>154</v>
      </c>
      <c r="L1690">
        <v>3839.7939999999999</v>
      </c>
      <c r="M1690">
        <v>1689</v>
      </c>
      <c r="N1690">
        <v>56.076000000000001</v>
      </c>
      <c r="O1690">
        <v>3</v>
      </c>
      <c r="P1690" t="e">
        <f>INDEX(sgStats[gl_rank],MATCH(stat_prod_calc_test_venusaur[[#This Row],[iv_str]],sgStats[gl_iv_string],0))</f>
        <v>#N/A</v>
      </c>
      <c r="Q1690" t="e">
        <f>stat_prod_calc_test_venusaur[[#This Row],[sg_gl_rank]]=stat_prod_calc_test_venusaur[[#This Row],[gl_rank]]</f>
        <v>#N/A</v>
      </c>
      <c r="R1690">
        <f>ROUND(stat_prod_calc_test_venusaur[[#This Row],[gl_stat_product]],1)</f>
        <v>1775.9</v>
      </c>
      <c r="S1690" s="6" t="e">
        <f>INDEX(sgStats[gl_prod],MATCH(stat_prod_calc_test_venusaur[[#This Row],[iv_str]],sgStats[gl_iv_string],0))</f>
        <v>#N/A</v>
      </c>
      <c r="T1690" s="5">
        <f>ROUND(stat_prod_calc_test_venusaur[[#This Row],[gl_percent_rank]],2)</f>
        <v>68.33</v>
      </c>
      <c r="U1690" s="5" t="e">
        <f>INDEX(sgStats[gl_percent_sp],MATCH(stat_prod_calc_test_venusaur[[#This Row],[iv_str]],sgStats[gl_iv_string],0))</f>
        <v>#N/A</v>
      </c>
      <c r="V1690" s="5" t="e">
        <f>stat_prod_calc_test_venusaur[[#This Row],[my_gl_%sp]]=stat_prod_calc_test_venusaur[[#This Row],[sg_gl_%sp]]</f>
        <v>#N/A</v>
      </c>
      <c r="W1690" s="5">
        <f>ROUND(stat_prod_calc_test_venusaur[[#This Row],[gl_stat_product]]/$F$2*100,2)</f>
        <v>97.22</v>
      </c>
      <c r="X1690" s="5" t="e">
        <f>stat_prod_calc_test_venusaur[[#This Row],[Column1]]=stat_prod_calc_test_venusaur[[#This Row],[sg_gl_%sp]]</f>
        <v>#N/A</v>
      </c>
      <c r="Y1690" s="5">
        <f>stat_prod_calc_test_venusaur[[#This Row],[ul_stat_product]]/$L$66*100</f>
        <v>97.118928761214491</v>
      </c>
      <c r="Z1690" s="5" t="e">
        <f>INDEX(sgStats[gl_rank],MATCH(stat_prod_calc_test_venusaur[[#This Row],[iv_str]],sgStats[ul_iv_string],0))</f>
        <v>#N/A</v>
      </c>
      <c r="AA1690" s="5" t="e">
        <f>stat_prod_calc_test_venusaur[[#This Row],[sg_ul_rank]]=stat_prod_calc_test_venusaur[[#This Row],[ul_rank]]</f>
        <v>#N/A</v>
      </c>
      <c r="AB1690" s="5">
        <f>ROUND(stat_prod_calc_test_venusaur[[#This Row],[ul_stat_product]],1)</f>
        <v>3839.8</v>
      </c>
      <c r="AC1690" s="5" t="e">
        <f>INDEX(sgStats[ul_prod],MATCH(stat_prod_calc_test_venusaur[[#This Row],[iv_str]],sgStats[ul_iv_string],0))</f>
        <v>#N/A</v>
      </c>
    </row>
    <row r="1691" spans="1:29" x14ac:dyDescent="0.25">
      <c r="A1691" s="5" t="s">
        <v>36</v>
      </c>
      <c r="B1691" s="5" t="s">
        <v>1241</v>
      </c>
      <c r="C1691">
        <v>20</v>
      </c>
      <c r="D1691">
        <v>1491</v>
      </c>
      <c r="E1691">
        <v>121</v>
      </c>
      <c r="F1691">
        <v>1777.9860000000001</v>
      </c>
      <c r="G1691">
        <v>1204</v>
      </c>
      <c r="H1691">
        <v>70.597999999999999</v>
      </c>
      <c r="I1691">
        <v>37</v>
      </c>
      <c r="J1691">
        <v>2498</v>
      </c>
      <c r="K1691">
        <v>156</v>
      </c>
      <c r="L1691">
        <v>3839.7739999999999</v>
      </c>
      <c r="M1691">
        <v>1690</v>
      </c>
      <c r="N1691">
        <v>56.024000000000001</v>
      </c>
      <c r="O1691">
        <v>3</v>
      </c>
      <c r="P1691" t="e">
        <f>INDEX(sgStats[gl_rank],MATCH(stat_prod_calc_test_venusaur[[#This Row],[iv_str]],sgStats[gl_iv_string],0))</f>
        <v>#N/A</v>
      </c>
      <c r="Q1691" t="e">
        <f>stat_prod_calc_test_venusaur[[#This Row],[sg_gl_rank]]=stat_prod_calc_test_venusaur[[#This Row],[gl_rank]]</f>
        <v>#N/A</v>
      </c>
      <c r="R1691">
        <f>ROUND(stat_prod_calc_test_venusaur[[#This Row],[gl_stat_product]],1)</f>
        <v>1778</v>
      </c>
      <c r="S1691" s="6" t="e">
        <f>INDEX(sgStats[gl_prod],MATCH(stat_prod_calc_test_venusaur[[#This Row],[iv_str]],sgStats[gl_iv_string],0))</f>
        <v>#N/A</v>
      </c>
      <c r="T1691" s="5">
        <f>ROUND(stat_prod_calc_test_venusaur[[#This Row],[gl_percent_rank]],2)</f>
        <v>70.599999999999994</v>
      </c>
      <c r="U1691" s="5" t="e">
        <f>INDEX(sgStats[gl_percent_sp],MATCH(stat_prod_calc_test_venusaur[[#This Row],[iv_str]],sgStats[gl_iv_string],0))</f>
        <v>#N/A</v>
      </c>
      <c r="V1691" s="5" t="e">
        <f>stat_prod_calc_test_venusaur[[#This Row],[my_gl_%sp]]=stat_prod_calc_test_venusaur[[#This Row],[sg_gl_%sp]]</f>
        <v>#N/A</v>
      </c>
      <c r="W1691" s="5">
        <f>ROUND(stat_prod_calc_test_venusaur[[#This Row],[gl_stat_product]]/$F$2*100,2)</f>
        <v>97.34</v>
      </c>
      <c r="X1691" s="5" t="e">
        <f>stat_prod_calc_test_venusaur[[#This Row],[Column1]]=stat_prod_calc_test_venusaur[[#This Row],[sg_gl_%sp]]</f>
        <v>#N/A</v>
      </c>
      <c r="Y1691" s="5">
        <f>stat_prod_calc_test_venusaur[[#This Row],[ul_stat_product]]/$L$66*100</f>
        <v>97.118422906323502</v>
      </c>
      <c r="Z1691" s="5" t="e">
        <f>INDEX(sgStats[gl_rank],MATCH(stat_prod_calc_test_venusaur[[#This Row],[iv_str]],sgStats[ul_iv_string],0))</f>
        <v>#N/A</v>
      </c>
      <c r="AA1691" s="5" t="e">
        <f>stat_prod_calc_test_venusaur[[#This Row],[sg_ul_rank]]=stat_prod_calc_test_venusaur[[#This Row],[ul_rank]]</f>
        <v>#N/A</v>
      </c>
      <c r="AB1691" s="5">
        <f>ROUND(stat_prod_calc_test_venusaur[[#This Row],[ul_stat_product]],1)</f>
        <v>3839.8</v>
      </c>
      <c r="AC1691" s="5" t="e">
        <f>INDEX(sgStats[ul_prod],MATCH(stat_prod_calc_test_venusaur[[#This Row],[iv_str]],sgStats[ul_iv_string],0))</f>
        <v>#N/A</v>
      </c>
    </row>
    <row r="1692" spans="1:29" x14ac:dyDescent="0.25">
      <c r="A1692" s="5" t="s">
        <v>36</v>
      </c>
      <c r="B1692" s="5" t="s">
        <v>1932</v>
      </c>
      <c r="C1692">
        <v>20</v>
      </c>
      <c r="D1692">
        <v>1487</v>
      </c>
      <c r="E1692">
        <v>120</v>
      </c>
      <c r="F1692">
        <v>1763.2919999999999</v>
      </c>
      <c r="G1692">
        <v>1896</v>
      </c>
      <c r="H1692">
        <v>53.7</v>
      </c>
      <c r="I1692">
        <v>37</v>
      </c>
      <c r="J1692">
        <v>2492</v>
      </c>
      <c r="K1692">
        <v>156</v>
      </c>
      <c r="L1692">
        <v>3839.7739999999999</v>
      </c>
      <c r="M1692">
        <v>1690</v>
      </c>
      <c r="N1692">
        <v>56.024000000000001</v>
      </c>
      <c r="O1692">
        <v>3</v>
      </c>
      <c r="P1692" t="e">
        <f>INDEX(sgStats[gl_rank],MATCH(stat_prod_calc_test_venusaur[[#This Row],[iv_str]],sgStats[gl_iv_string],0))</f>
        <v>#N/A</v>
      </c>
      <c r="Q1692" t="e">
        <f>stat_prod_calc_test_venusaur[[#This Row],[sg_gl_rank]]=stat_prod_calc_test_venusaur[[#This Row],[gl_rank]]</f>
        <v>#N/A</v>
      </c>
      <c r="R1692">
        <f>ROUND(stat_prod_calc_test_venusaur[[#This Row],[gl_stat_product]],1)</f>
        <v>1763.3</v>
      </c>
      <c r="S1692" s="6" t="e">
        <f>INDEX(sgStats[gl_prod],MATCH(stat_prod_calc_test_venusaur[[#This Row],[iv_str]],sgStats[gl_iv_string],0))</f>
        <v>#N/A</v>
      </c>
      <c r="T1692" s="5">
        <f>ROUND(stat_prod_calc_test_venusaur[[#This Row],[gl_percent_rank]],2)</f>
        <v>53.7</v>
      </c>
      <c r="U1692" s="5" t="e">
        <f>INDEX(sgStats[gl_percent_sp],MATCH(stat_prod_calc_test_venusaur[[#This Row],[iv_str]],sgStats[gl_iv_string],0))</f>
        <v>#N/A</v>
      </c>
      <c r="V1692" s="5" t="e">
        <f>stat_prod_calc_test_venusaur[[#This Row],[my_gl_%sp]]=stat_prod_calc_test_venusaur[[#This Row],[sg_gl_%sp]]</f>
        <v>#N/A</v>
      </c>
      <c r="W1692" s="5">
        <f>ROUND(stat_prod_calc_test_venusaur[[#This Row],[gl_stat_product]]/$F$2*100,2)</f>
        <v>96.53</v>
      </c>
      <c r="X1692" s="5" t="e">
        <f>stat_prod_calc_test_venusaur[[#This Row],[Column1]]=stat_prod_calc_test_venusaur[[#This Row],[sg_gl_%sp]]</f>
        <v>#N/A</v>
      </c>
      <c r="Y1692" s="5">
        <f>stat_prod_calc_test_venusaur[[#This Row],[ul_stat_product]]/$L$66*100</f>
        <v>97.118422906323502</v>
      </c>
      <c r="Z1692" s="5" t="e">
        <f>INDEX(sgStats[gl_rank],MATCH(stat_prod_calc_test_venusaur[[#This Row],[iv_str]],sgStats[ul_iv_string],0))</f>
        <v>#N/A</v>
      </c>
      <c r="AA1692" s="5" t="e">
        <f>stat_prod_calc_test_venusaur[[#This Row],[sg_ul_rank]]=stat_prod_calc_test_venusaur[[#This Row],[ul_rank]]</f>
        <v>#N/A</v>
      </c>
      <c r="AB1692" s="5">
        <f>ROUND(stat_prod_calc_test_venusaur[[#This Row],[ul_stat_product]],1)</f>
        <v>3839.8</v>
      </c>
      <c r="AC1692" s="5" t="e">
        <f>INDEX(sgStats[ul_prod],MATCH(stat_prod_calc_test_venusaur[[#This Row],[iv_str]],sgStats[ul_iv_string],0))</f>
        <v>#N/A</v>
      </c>
    </row>
    <row r="1693" spans="1:29" x14ac:dyDescent="0.25">
      <c r="A1693" s="5" t="s">
        <v>36</v>
      </c>
      <c r="B1693" s="5" t="s">
        <v>3151</v>
      </c>
      <c r="C1693">
        <v>19</v>
      </c>
      <c r="D1693">
        <v>1462</v>
      </c>
      <c r="E1693">
        <v>119</v>
      </c>
      <c r="F1693">
        <v>1736.6880000000001</v>
      </c>
      <c r="G1693">
        <v>3115</v>
      </c>
      <c r="H1693">
        <v>23.956</v>
      </c>
      <c r="I1693">
        <v>34.5</v>
      </c>
      <c r="J1693">
        <v>2483</v>
      </c>
      <c r="K1693">
        <v>155</v>
      </c>
      <c r="L1693">
        <v>3839.7660000000001</v>
      </c>
      <c r="M1693">
        <v>1692</v>
      </c>
      <c r="N1693">
        <v>55.997999999999998</v>
      </c>
      <c r="O1693">
        <v>3</v>
      </c>
      <c r="P1693" t="e">
        <f>INDEX(sgStats[gl_rank],MATCH(stat_prod_calc_test_venusaur[[#This Row],[iv_str]],sgStats[gl_iv_string],0))</f>
        <v>#N/A</v>
      </c>
      <c r="Q1693" t="e">
        <f>stat_prod_calc_test_venusaur[[#This Row],[sg_gl_rank]]=stat_prod_calc_test_venusaur[[#This Row],[gl_rank]]</f>
        <v>#N/A</v>
      </c>
      <c r="R1693">
        <f>ROUND(stat_prod_calc_test_venusaur[[#This Row],[gl_stat_product]],1)</f>
        <v>1736.7</v>
      </c>
      <c r="S1693" s="6" t="e">
        <f>INDEX(sgStats[gl_prod],MATCH(stat_prod_calc_test_venusaur[[#This Row],[iv_str]],sgStats[gl_iv_string],0))</f>
        <v>#N/A</v>
      </c>
      <c r="T1693" s="5">
        <f>ROUND(stat_prod_calc_test_venusaur[[#This Row],[gl_percent_rank]],2)</f>
        <v>23.96</v>
      </c>
      <c r="U1693" s="5" t="e">
        <f>INDEX(sgStats[gl_percent_sp],MATCH(stat_prod_calc_test_venusaur[[#This Row],[iv_str]],sgStats[gl_iv_string],0))</f>
        <v>#N/A</v>
      </c>
      <c r="V1693" s="5" t="e">
        <f>stat_prod_calc_test_venusaur[[#This Row],[my_gl_%sp]]=stat_prod_calc_test_venusaur[[#This Row],[sg_gl_%sp]]</f>
        <v>#N/A</v>
      </c>
      <c r="W1693" s="5">
        <f>ROUND(stat_prod_calc_test_venusaur[[#This Row],[gl_stat_product]]/$F$2*100,2)</f>
        <v>95.08</v>
      </c>
      <c r="X1693" s="5" t="e">
        <f>stat_prod_calc_test_venusaur[[#This Row],[Column1]]=stat_prod_calc_test_venusaur[[#This Row],[sg_gl_%sp]]</f>
        <v>#N/A</v>
      </c>
      <c r="Y1693" s="5">
        <f>stat_prod_calc_test_venusaur[[#This Row],[ul_stat_product]]/$L$66*100</f>
        <v>97.118220564367135</v>
      </c>
      <c r="Z1693" s="5" t="e">
        <f>INDEX(sgStats[gl_rank],MATCH(stat_prod_calc_test_venusaur[[#This Row],[iv_str]],sgStats[ul_iv_string],0))</f>
        <v>#N/A</v>
      </c>
      <c r="AA1693" s="5" t="e">
        <f>stat_prod_calc_test_venusaur[[#This Row],[sg_ul_rank]]=stat_prod_calc_test_venusaur[[#This Row],[ul_rank]]</f>
        <v>#N/A</v>
      </c>
      <c r="AB1693" s="5">
        <f>ROUND(stat_prod_calc_test_venusaur[[#This Row],[ul_stat_product]],1)</f>
        <v>3839.8</v>
      </c>
      <c r="AC1693" s="5" t="e">
        <f>INDEX(sgStats[ul_prod],MATCH(stat_prod_calc_test_venusaur[[#This Row],[iv_str]],sgStats[ul_iv_string],0))</f>
        <v>#N/A</v>
      </c>
    </row>
    <row r="1694" spans="1:29" x14ac:dyDescent="0.25">
      <c r="A1694" s="5" t="s">
        <v>36</v>
      </c>
      <c r="B1694" s="5" t="s">
        <v>3004</v>
      </c>
      <c r="C1694">
        <v>20.5</v>
      </c>
      <c r="D1694">
        <v>1466</v>
      </c>
      <c r="E1694">
        <v>116</v>
      </c>
      <c r="F1694">
        <v>1740.0550000000001</v>
      </c>
      <c r="G1694">
        <v>2968</v>
      </c>
      <c r="H1694">
        <v>27.545999999999999</v>
      </c>
      <c r="I1694">
        <v>39.5</v>
      </c>
      <c r="J1694">
        <v>2485</v>
      </c>
      <c r="K1694">
        <v>151</v>
      </c>
      <c r="L1694">
        <v>3839.692</v>
      </c>
      <c r="M1694">
        <v>1693</v>
      </c>
      <c r="N1694">
        <v>55.972000000000001</v>
      </c>
      <c r="O1694">
        <v>3</v>
      </c>
      <c r="P1694" t="e">
        <f>INDEX(sgStats[gl_rank],MATCH(stat_prod_calc_test_venusaur[[#This Row],[iv_str]],sgStats[gl_iv_string],0))</f>
        <v>#N/A</v>
      </c>
      <c r="Q1694" t="e">
        <f>stat_prod_calc_test_venusaur[[#This Row],[sg_gl_rank]]=stat_prod_calc_test_venusaur[[#This Row],[gl_rank]]</f>
        <v>#N/A</v>
      </c>
      <c r="R1694">
        <f>ROUND(stat_prod_calc_test_venusaur[[#This Row],[gl_stat_product]],1)</f>
        <v>1740.1</v>
      </c>
      <c r="S1694" s="6" t="e">
        <f>INDEX(sgStats[gl_prod],MATCH(stat_prod_calc_test_venusaur[[#This Row],[iv_str]],sgStats[gl_iv_string],0))</f>
        <v>#N/A</v>
      </c>
      <c r="T1694" s="5">
        <f>ROUND(stat_prod_calc_test_venusaur[[#This Row],[gl_percent_rank]],2)</f>
        <v>27.55</v>
      </c>
      <c r="U1694" s="5" t="e">
        <f>INDEX(sgStats[gl_percent_sp],MATCH(stat_prod_calc_test_venusaur[[#This Row],[iv_str]],sgStats[gl_iv_string],0))</f>
        <v>#N/A</v>
      </c>
      <c r="V1694" s="5" t="e">
        <f>stat_prod_calc_test_venusaur[[#This Row],[my_gl_%sp]]=stat_prod_calc_test_venusaur[[#This Row],[sg_gl_%sp]]</f>
        <v>#N/A</v>
      </c>
      <c r="W1694" s="5">
        <f>ROUND(stat_prod_calc_test_venusaur[[#This Row],[gl_stat_product]]/$F$2*100,2)</f>
        <v>95.26</v>
      </c>
      <c r="X1694" s="5" t="e">
        <f>stat_prod_calc_test_venusaur[[#This Row],[Column1]]=stat_prod_calc_test_venusaur[[#This Row],[sg_gl_%sp]]</f>
        <v>#N/A</v>
      </c>
      <c r="Y1694" s="5">
        <f>stat_prod_calc_test_venusaur[[#This Row],[ul_stat_product]]/$L$66*100</f>
        <v>97.116348901270527</v>
      </c>
      <c r="Z1694" s="5" t="e">
        <f>INDEX(sgStats[gl_rank],MATCH(stat_prod_calc_test_venusaur[[#This Row],[iv_str]],sgStats[ul_iv_string],0))</f>
        <v>#N/A</v>
      </c>
      <c r="AA1694" s="5" t="e">
        <f>stat_prod_calc_test_venusaur[[#This Row],[sg_ul_rank]]=stat_prod_calc_test_venusaur[[#This Row],[ul_rank]]</f>
        <v>#N/A</v>
      </c>
      <c r="AB1694" s="5">
        <f>ROUND(stat_prod_calc_test_venusaur[[#This Row],[ul_stat_product]],1)</f>
        <v>3839.7</v>
      </c>
      <c r="AC1694" s="5" t="e">
        <f>INDEX(sgStats[ul_prod],MATCH(stat_prod_calc_test_venusaur[[#This Row],[iv_str]],sgStats[ul_iv_string],0))</f>
        <v>#N/A</v>
      </c>
    </row>
    <row r="1695" spans="1:29" x14ac:dyDescent="0.25">
      <c r="A1695" s="5" t="s">
        <v>36</v>
      </c>
      <c r="B1695" s="5" t="s">
        <v>1296</v>
      </c>
      <c r="C1695">
        <v>21</v>
      </c>
      <c r="D1695">
        <v>1497</v>
      </c>
      <c r="E1695">
        <v>118</v>
      </c>
      <c r="F1695">
        <v>1776.7159999999999</v>
      </c>
      <c r="G1695">
        <v>1260</v>
      </c>
      <c r="H1695">
        <v>69.230999999999995</v>
      </c>
      <c r="I1695">
        <v>40</v>
      </c>
      <c r="J1695">
        <v>2496</v>
      </c>
      <c r="K1695">
        <v>153</v>
      </c>
      <c r="L1695">
        <v>3839.5940000000001</v>
      </c>
      <c r="M1695">
        <v>1694</v>
      </c>
      <c r="N1695">
        <v>55.945999999999998</v>
      </c>
      <c r="O1695">
        <v>3</v>
      </c>
      <c r="P1695" t="e">
        <f>INDEX(sgStats[gl_rank],MATCH(stat_prod_calc_test_venusaur[[#This Row],[iv_str]],sgStats[gl_iv_string],0))</f>
        <v>#N/A</v>
      </c>
      <c r="Q1695" t="e">
        <f>stat_prod_calc_test_venusaur[[#This Row],[sg_gl_rank]]=stat_prod_calc_test_venusaur[[#This Row],[gl_rank]]</f>
        <v>#N/A</v>
      </c>
      <c r="R1695">
        <f>ROUND(stat_prod_calc_test_venusaur[[#This Row],[gl_stat_product]],1)</f>
        <v>1776.7</v>
      </c>
      <c r="S1695" s="6" t="e">
        <f>INDEX(sgStats[gl_prod],MATCH(stat_prod_calc_test_venusaur[[#This Row],[iv_str]],sgStats[gl_iv_string],0))</f>
        <v>#N/A</v>
      </c>
      <c r="T1695" s="5">
        <f>ROUND(stat_prod_calc_test_venusaur[[#This Row],[gl_percent_rank]],2)</f>
        <v>69.23</v>
      </c>
      <c r="U1695" s="5" t="e">
        <f>INDEX(sgStats[gl_percent_sp],MATCH(stat_prod_calc_test_venusaur[[#This Row],[iv_str]],sgStats[gl_iv_string],0))</f>
        <v>#N/A</v>
      </c>
      <c r="V1695" s="5" t="e">
        <f>stat_prod_calc_test_venusaur[[#This Row],[my_gl_%sp]]=stat_prod_calc_test_venusaur[[#This Row],[sg_gl_%sp]]</f>
        <v>#N/A</v>
      </c>
      <c r="W1695" s="5">
        <f>ROUND(stat_prod_calc_test_venusaur[[#This Row],[gl_stat_product]]/$F$2*100,2)</f>
        <v>97.27</v>
      </c>
      <c r="X1695" s="5" t="e">
        <f>stat_prod_calc_test_venusaur[[#This Row],[Column1]]=stat_prod_calc_test_venusaur[[#This Row],[sg_gl_%sp]]</f>
        <v>#N/A</v>
      </c>
      <c r="Y1695" s="5">
        <f>stat_prod_calc_test_venusaur[[#This Row],[ul_stat_product]]/$L$66*100</f>
        <v>97.113870212304775</v>
      </c>
      <c r="Z1695" s="5" t="e">
        <f>INDEX(sgStats[gl_rank],MATCH(stat_prod_calc_test_venusaur[[#This Row],[iv_str]],sgStats[ul_iv_string],0))</f>
        <v>#N/A</v>
      </c>
      <c r="AA1695" s="5" t="e">
        <f>stat_prod_calc_test_venusaur[[#This Row],[sg_ul_rank]]=stat_prod_calc_test_venusaur[[#This Row],[ul_rank]]</f>
        <v>#N/A</v>
      </c>
      <c r="AB1695" s="5">
        <f>ROUND(stat_prod_calc_test_venusaur[[#This Row],[ul_stat_product]],1)</f>
        <v>3839.6</v>
      </c>
      <c r="AC1695" s="5" t="e">
        <f>INDEX(sgStats[ul_prod],MATCH(stat_prod_calc_test_venusaur[[#This Row],[iv_str]],sgStats[ul_iv_string],0))</f>
        <v>#N/A</v>
      </c>
    </row>
    <row r="1696" spans="1:29" x14ac:dyDescent="0.25">
      <c r="A1696" s="5" t="s">
        <v>36</v>
      </c>
      <c r="B1696" s="5" t="s">
        <v>3006</v>
      </c>
      <c r="C1696">
        <v>20.5</v>
      </c>
      <c r="D1696">
        <v>1469</v>
      </c>
      <c r="E1696">
        <v>116</v>
      </c>
      <c r="F1696">
        <v>1739.97</v>
      </c>
      <c r="G1696">
        <v>2970</v>
      </c>
      <c r="H1696">
        <v>27.472999999999999</v>
      </c>
      <c r="I1696">
        <v>39.5</v>
      </c>
      <c r="J1696">
        <v>2491</v>
      </c>
      <c r="K1696">
        <v>151</v>
      </c>
      <c r="L1696">
        <v>3839.5050000000001</v>
      </c>
      <c r="M1696">
        <v>1695</v>
      </c>
      <c r="N1696">
        <v>55.893999999999998</v>
      </c>
      <c r="O1696">
        <v>3</v>
      </c>
      <c r="P1696" t="e">
        <f>INDEX(sgStats[gl_rank],MATCH(stat_prod_calc_test_venusaur[[#This Row],[iv_str]],sgStats[gl_iv_string],0))</f>
        <v>#N/A</v>
      </c>
      <c r="Q1696" t="e">
        <f>stat_prod_calc_test_venusaur[[#This Row],[sg_gl_rank]]=stat_prod_calc_test_venusaur[[#This Row],[gl_rank]]</f>
        <v>#N/A</v>
      </c>
      <c r="R1696">
        <f>ROUND(stat_prod_calc_test_venusaur[[#This Row],[gl_stat_product]],1)</f>
        <v>1740</v>
      </c>
      <c r="S1696" s="6" t="e">
        <f>INDEX(sgStats[gl_prod],MATCH(stat_prod_calc_test_venusaur[[#This Row],[iv_str]],sgStats[gl_iv_string],0))</f>
        <v>#N/A</v>
      </c>
      <c r="T1696" s="5">
        <f>ROUND(stat_prod_calc_test_venusaur[[#This Row],[gl_percent_rank]],2)</f>
        <v>27.47</v>
      </c>
      <c r="U1696" s="5" t="e">
        <f>INDEX(sgStats[gl_percent_sp],MATCH(stat_prod_calc_test_venusaur[[#This Row],[iv_str]],sgStats[gl_iv_string],0))</f>
        <v>#N/A</v>
      </c>
      <c r="V1696" s="5" t="e">
        <f>stat_prod_calc_test_venusaur[[#This Row],[my_gl_%sp]]=stat_prod_calc_test_venusaur[[#This Row],[sg_gl_%sp]]</f>
        <v>#N/A</v>
      </c>
      <c r="W1696" s="5">
        <f>ROUND(stat_prod_calc_test_venusaur[[#This Row],[gl_stat_product]]/$F$2*100,2)</f>
        <v>95.26</v>
      </c>
      <c r="X1696" s="5" t="e">
        <f>stat_prod_calc_test_venusaur[[#This Row],[Column1]]=stat_prod_calc_test_venusaur[[#This Row],[sg_gl_%sp]]</f>
        <v>#N/A</v>
      </c>
      <c r="Y1696" s="5">
        <f>stat_prod_calc_test_venusaur[[#This Row],[ul_stat_product]]/$L$66*100</f>
        <v>97.111619158039957</v>
      </c>
      <c r="Z1696" s="5" t="e">
        <f>INDEX(sgStats[gl_rank],MATCH(stat_prod_calc_test_venusaur[[#This Row],[iv_str]],sgStats[ul_iv_string],0))</f>
        <v>#N/A</v>
      </c>
      <c r="AA1696" s="5" t="e">
        <f>stat_prod_calc_test_venusaur[[#This Row],[sg_ul_rank]]=stat_prod_calc_test_venusaur[[#This Row],[ul_rank]]</f>
        <v>#N/A</v>
      </c>
      <c r="AB1696" s="5">
        <f>ROUND(stat_prod_calc_test_venusaur[[#This Row],[ul_stat_product]],1)</f>
        <v>3839.5</v>
      </c>
      <c r="AC1696" s="5" t="e">
        <f>INDEX(sgStats[ul_prod],MATCH(stat_prod_calc_test_venusaur[[#This Row],[iv_str]],sgStats[ul_iv_string],0))</f>
        <v>#N/A</v>
      </c>
    </row>
    <row r="1697" spans="1:29" x14ac:dyDescent="0.25">
      <c r="A1697" s="5" t="s">
        <v>36</v>
      </c>
      <c r="B1697" s="5" t="s">
        <v>3007</v>
      </c>
      <c r="C1697">
        <v>20.5</v>
      </c>
      <c r="D1697">
        <v>1466</v>
      </c>
      <c r="E1697">
        <v>116</v>
      </c>
      <c r="F1697">
        <v>1739.97</v>
      </c>
      <c r="G1697">
        <v>2970</v>
      </c>
      <c r="H1697">
        <v>27.472999999999999</v>
      </c>
      <c r="I1697">
        <v>39.5</v>
      </c>
      <c r="J1697">
        <v>2485</v>
      </c>
      <c r="K1697">
        <v>151</v>
      </c>
      <c r="L1697">
        <v>3839.5050000000001</v>
      </c>
      <c r="M1697">
        <v>1695</v>
      </c>
      <c r="N1697">
        <v>55.893999999999998</v>
      </c>
      <c r="O1697">
        <v>3</v>
      </c>
      <c r="P1697" t="e">
        <f>INDEX(sgStats[gl_rank],MATCH(stat_prod_calc_test_venusaur[[#This Row],[iv_str]],sgStats[gl_iv_string],0))</f>
        <v>#N/A</v>
      </c>
      <c r="Q1697" t="e">
        <f>stat_prod_calc_test_venusaur[[#This Row],[sg_gl_rank]]=stat_prod_calc_test_venusaur[[#This Row],[gl_rank]]</f>
        <v>#N/A</v>
      </c>
      <c r="R1697">
        <f>ROUND(stat_prod_calc_test_venusaur[[#This Row],[gl_stat_product]],1)</f>
        <v>1740</v>
      </c>
      <c r="S1697" s="6" t="e">
        <f>INDEX(sgStats[gl_prod],MATCH(stat_prod_calc_test_venusaur[[#This Row],[iv_str]],sgStats[gl_iv_string],0))</f>
        <v>#N/A</v>
      </c>
      <c r="T1697" s="5">
        <f>ROUND(stat_prod_calc_test_venusaur[[#This Row],[gl_percent_rank]],2)</f>
        <v>27.47</v>
      </c>
      <c r="U1697" s="5" t="e">
        <f>INDEX(sgStats[gl_percent_sp],MATCH(stat_prod_calc_test_venusaur[[#This Row],[iv_str]],sgStats[gl_iv_string],0))</f>
        <v>#N/A</v>
      </c>
      <c r="V1697" s="5" t="e">
        <f>stat_prod_calc_test_venusaur[[#This Row],[my_gl_%sp]]=stat_prod_calc_test_venusaur[[#This Row],[sg_gl_%sp]]</f>
        <v>#N/A</v>
      </c>
      <c r="W1697" s="5">
        <f>ROUND(stat_prod_calc_test_venusaur[[#This Row],[gl_stat_product]]/$F$2*100,2)</f>
        <v>95.26</v>
      </c>
      <c r="X1697" s="5" t="e">
        <f>stat_prod_calc_test_venusaur[[#This Row],[Column1]]=stat_prod_calc_test_venusaur[[#This Row],[sg_gl_%sp]]</f>
        <v>#N/A</v>
      </c>
      <c r="Y1697" s="5">
        <f>stat_prod_calc_test_venusaur[[#This Row],[ul_stat_product]]/$L$66*100</f>
        <v>97.111619158039957</v>
      </c>
      <c r="Z1697" s="5" t="e">
        <f>INDEX(sgStats[gl_rank],MATCH(stat_prod_calc_test_venusaur[[#This Row],[iv_str]],sgStats[ul_iv_string],0))</f>
        <v>#N/A</v>
      </c>
      <c r="AA1697" s="5" t="e">
        <f>stat_prod_calc_test_venusaur[[#This Row],[sg_ul_rank]]=stat_prod_calc_test_venusaur[[#This Row],[ul_rank]]</f>
        <v>#N/A</v>
      </c>
      <c r="AB1697" s="5">
        <f>ROUND(stat_prod_calc_test_venusaur[[#This Row],[ul_stat_product]],1)</f>
        <v>3839.5</v>
      </c>
      <c r="AC1697" s="5" t="e">
        <f>INDEX(sgStats[ul_prod],MATCH(stat_prod_calc_test_venusaur[[#This Row],[iv_str]],sgStats[ul_iv_string],0))</f>
        <v>#N/A</v>
      </c>
    </row>
    <row r="1698" spans="1:29" x14ac:dyDescent="0.25">
      <c r="A1698" s="5" t="s">
        <v>36</v>
      </c>
      <c r="B1698" s="5" t="s">
        <v>2096</v>
      </c>
      <c r="C1698">
        <v>21</v>
      </c>
      <c r="D1698">
        <v>1475</v>
      </c>
      <c r="E1698">
        <v>123</v>
      </c>
      <c r="F1698">
        <v>1759.723</v>
      </c>
      <c r="G1698">
        <v>2059</v>
      </c>
      <c r="H1698">
        <v>49.719000000000001</v>
      </c>
      <c r="I1698">
        <v>41</v>
      </c>
      <c r="J1698">
        <v>2490</v>
      </c>
      <c r="K1698">
        <v>159</v>
      </c>
      <c r="L1698">
        <v>3839.4789999999998</v>
      </c>
      <c r="M1698">
        <v>1697</v>
      </c>
      <c r="N1698">
        <v>55.841999999999999</v>
      </c>
      <c r="O1698">
        <v>3</v>
      </c>
      <c r="P1698" t="e">
        <f>INDEX(sgStats[gl_rank],MATCH(stat_prod_calc_test_venusaur[[#This Row],[iv_str]],sgStats[gl_iv_string],0))</f>
        <v>#N/A</v>
      </c>
      <c r="Q1698" t="e">
        <f>stat_prod_calc_test_venusaur[[#This Row],[sg_gl_rank]]=stat_prod_calc_test_venusaur[[#This Row],[gl_rank]]</f>
        <v>#N/A</v>
      </c>
      <c r="R1698">
        <f>ROUND(stat_prod_calc_test_venusaur[[#This Row],[gl_stat_product]],1)</f>
        <v>1759.7</v>
      </c>
      <c r="S1698" s="6" t="e">
        <f>INDEX(sgStats[gl_prod],MATCH(stat_prod_calc_test_venusaur[[#This Row],[iv_str]],sgStats[gl_iv_string],0))</f>
        <v>#N/A</v>
      </c>
      <c r="T1698" s="5">
        <f>ROUND(stat_prod_calc_test_venusaur[[#This Row],[gl_percent_rank]],2)</f>
        <v>49.72</v>
      </c>
      <c r="U1698" s="5" t="e">
        <f>INDEX(sgStats[gl_percent_sp],MATCH(stat_prod_calc_test_venusaur[[#This Row],[iv_str]],sgStats[gl_iv_string],0))</f>
        <v>#N/A</v>
      </c>
      <c r="V1698" s="5" t="e">
        <f>stat_prod_calc_test_venusaur[[#This Row],[my_gl_%sp]]=stat_prod_calc_test_venusaur[[#This Row],[sg_gl_%sp]]</f>
        <v>#N/A</v>
      </c>
      <c r="W1698" s="5">
        <f>ROUND(stat_prod_calc_test_venusaur[[#This Row],[gl_stat_product]]/$F$2*100,2)</f>
        <v>96.34</v>
      </c>
      <c r="X1698" s="5" t="e">
        <f>stat_prod_calc_test_venusaur[[#This Row],[Column1]]=stat_prod_calc_test_venusaur[[#This Row],[sg_gl_%sp]]</f>
        <v>#N/A</v>
      </c>
      <c r="Y1698" s="5">
        <f>stat_prod_calc_test_venusaur[[#This Row],[ul_stat_product]]/$L$66*100</f>
        <v>97.110961546681679</v>
      </c>
      <c r="Z1698" s="5" t="e">
        <f>INDEX(sgStats[gl_rank],MATCH(stat_prod_calc_test_venusaur[[#This Row],[iv_str]],sgStats[ul_iv_string],0))</f>
        <v>#N/A</v>
      </c>
      <c r="AA1698" s="5" t="e">
        <f>stat_prod_calc_test_venusaur[[#This Row],[sg_ul_rank]]=stat_prod_calc_test_venusaur[[#This Row],[ul_rank]]</f>
        <v>#N/A</v>
      </c>
      <c r="AB1698" s="5">
        <f>ROUND(stat_prod_calc_test_venusaur[[#This Row],[ul_stat_product]],1)</f>
        <v>3839.5</v>
      </c>
      <c r="AC1698" s="5" t="e">
        <f>INDEX(sgStats[ul_prod],MATCH(stat_prod_calc_test_venusaur[[#This Row],[iv_str]],sgStats[ul_iv_string],0))</f>
        <v>#N/A</v>
      </c>
    </row>
    <row r="1699" spans="1:29" x14ac:dyDescent="0.25">
      <c r="A1699" s="5" t="s">
        <v>36</v>
      </c>
      <c r="B1699" s="5" t="s">
        <v>2781</v>
      </c>
      <c r="C1699">
        <v>21</v>
      </c>
      <c r="D1699">
        <v>1471</v>
      </c>
      <c r="E1699">
        <v>122</v>
      </c>
      <c r="F1699">
        <v>1745.4159999999999</v>
      </c>
      <c r="G1699">
        <v>2745</v>
      </c>
      <c r="H1699">
        <v>32.991</v>
      </c>
      <c r="I1699">
        <v>41</v>
      </c>
      <c r="J1699">
        <v>2484</v>
      </c>
      <c r="K1699">
        <v>159</v>
      </c>
      <c r="L1699">
        <v>3839.4789999999998</v>
      </c>
      <c r="M1699">
        <v>1697</v>
      </c>
      <c r="N1699">
        <v>55.841999999999999</v>
      </c>
      <c r="O1699">
        <v>3</v>
      </c>
      <c r="P1699" t="e">
        <f>INDEX(sgStats[gl_rank],MATCH(stat_prod_calc_test_venusaur[[#This Row],[iv_str]],sgStats[gl_iv_string],0))</f>
        <v>#N/A</v>
      </c>
      <c r="Q1699" t="e">
        <f>stat_prod_calc_test_venusaur[[#This Row],[sg_gl_rank]]=stat_prod_calc_test_venusaur[[#This Row],[gl_rank]]</f>
        <v>#N/A</v>
      </c>
      <c r="R1699">
        <f>ROUND(stat_prod_calc_test_venusaur[[#This Row],[gl_stat_product]],1)</f>
        <v>1745.4</v>
      </c>
      <c r="S1699" s="6" t="e">
        <f>INDEX(sgStats[gl_prod],MATCH(stat_prod_calc_test_venusaur[[#This Row],[iv_str]],sgStats[gl_iv_string],0))</f>
        <v>#N/A</v>
      </c>
      <c r="T1699" s="5">
        <f>ROUND(stat_prod_calc_test_venusaur[[#This Row],[gl_percent_rank]],2)</f>
        <v>32.99</v>
      </c>
      <c r="U1699" s="5" t="e">
        <f>INDEX(sgStats[gl_percent_sp],MATCH(stat_prod_calc_test_venusaur[[#This Row],[iv_str]],sgStats[gl_iv_string],0))</f>
        <v>#N/A</v>
      </c>
      <c r="V1699" s="5" t="e">
        <f>stat_prod_calc_test_venusaur[[#This Row],[my_gl_%sp]]=stat_prod_calc_test_venusaur[[#This Row],[sg_gl_%sp]]</f>
        <v>#N/A</v>
      </c>
      <c r="W1699" s="5">
        <f>ROUND(stat_prod_calc_test_venusaur[[#This Row],[gl_stat_product]]/$F$2*100,2)</f>
        <v>95.55</v>
      </c>
      <c r="X1699" s="5" t="e">
        <f>stat_prod_calc_test_venusaur[[#This Row],[Column1]]=stat_prod_calc_test_venusaur[[#This Row],[sg_gl_%sp]]</f>
        <v>#N/A</v>
      </c>
      <c r="Y1699" s="5">
        <f>stat_prod_calc_test_venusaur[[#This Row],[ul_stat_product]]/$L$66*100</f>
        <v>97.110961546681679</v>
      </c>
      <c r="Z1699" s="5" t="e">
        <f>INDEX(sgStats[gl_rank],MATCH(stat_prod_calc_test_venusaur[[#This Row],[iv_str]],sgStats[ul_iv_string],0))</f>
        <v>#N/A</v>
      </c>
      <c r="AA1699" s="5" t="e">
        <f>stat_prod_calc_test_venusaur[[#This Row],[sg_ul_rank]]=stat_prod_calc_test_venusaur[[#This Row],[ul_rank]]</f>
        <v>#N/A</v>
      </c>
      <c r="AB1699" s="5">
        <f>ROUND(stat_prod_calc_test_venusaur[[#This Row],[ul_stat_product]],1)</f>
        <v>3839.5</v>
      </c>
      <c r="AC1699" s="5" t="e">
        <f>INDEX(sgStats[ul_prod],MATCH(stat_prod_calc_test_venusaur[[#This Row],[iv_str]],sgStats[ul_iv_string],0))</f>
        <v>#N/A</v>
      </c>
    </row>
    <row r="1700" spans="1:29" x14ac:dyDescent="0.25">
      <c r="A1700" s="5" t="s">
        <v>36</v>
      </c>
      <c r="B1700" s="5" t="s">
        <v>1997</v>
      </c>
      <c r="C1700">
        <v>21</v>
      </c>
      <c r="D1700">
        <v>1486</v>
      </c>
      <c r="E1700">
        <v>117</v>
      </c>
      <c r="F1700">
        <v>1762.01</v>
      </c>
      <c r="G1700">
        <v>1961</v>
      </c>
      <c r="H1700">
        <v>52.137</v>
      </c>
      <c r="I1700">
        <v>40.5</v>
      </c>
      <c r="J1700">
        <v>2493</v>
      </c>
      <c r="K1700">
        <v>152</v>
      </c>
      <c r="L1700">
        <v>3839.473</v>
      </c>
      <c r="M1700">
        <v>1699</v>
      </c>
      <c r="N1700">
        <v>55.816000000000003</v>
      </c>
      <c r="O1700">
        <v>3</v>
      </c>
      <c r="P1700" t="e">
        <f>INDEX(sgStats[gl_rank],MATCH(stat_prod_calc_test_venusaur[[#This Row],[iv_str]],sgStats[gl_iv_string],0))</f>
        <v>#N/A</v>
      </c>
      <c r="Q1700" t="e">
        <f>stat_prod_calc_test_venusaur[[#This Row],[sg_gl_rank]]=stat_prod_calc_test_venusaur[[#This Row],[gl_rank]]</f>
        <v>#N/A</v>
      </c>
      <c r="R1700">
        <f>ROUND(stat_prod_calc_test_venusaur[[#This Row],[gl_stat_product]],1)</f>
        <v>1762</v>
      </c>
      <c r="S1700" s="6" t="e">
        <f>INDEX(sgStats[gl_prod],MATCH(stat_prod_calc_test_venusaur[[#This Row],[iv_str]],sgStats[gl_iv_string],0))</f>
        <v>#N/A</v>
      </c>
      <c r="T1700" s="5">
        <f>ROUND(stat_prod_calc_test_venusaur[[#This Row],[gl_percent_rank]],2)</f>
        <v>52.14</v>
      </c>
      <c r="U1700" s="5" t="e">
        <f>INDEX(sgStats[gl_percent_sp],MATCH(stat_prod_calc_test_venusaur[[#This Row],[iv_str]],sgStats[gl_iv_string],0))</f>
        <v>#N/A</v>
      </c>
      <c r="V1700" s="5" t="e">
        <f>stat_prod_calc_test_venusaur[[#This Row],[my_gl_%sp]]=stat_prod_calc_test_venusaur[[#This Row],[sg_gl_%sp]]</f>
        <v>#N/A</v>
      </c>
      <c r="W1700" s="5">
        <f>ROUND(stat_prod_calc_test_venusaur[[#This Row],[gl_stat_product]]/$F$2*100,2)</f>
        <v>96.46</v>
      </c>
      <c r="X1700" s="5" t="e">
        <f>stat_prod_calc_test_venusaur[[#This Row],[Column1]]=stat_prod_calc_test_venusaur[[#This Row],[sg_gl_%sp]]</f>
        <v>#N/A</v>
      </c>
      <c r="Y1700" s="5">
        <f>stat_prod_calc_test_venusaur[[#This Row],[ul_stat_product]]/$L$66*100</f>
        <v>97.11080979021439</v>
      </c>
      <c r="Z1700" s="5" t="e">
        <f>INDEX(sgStats[gl_rank],MATCH(stat_prod_calc_test_venusaur[[#This Row],[iv_str]],sgStats[ul_iv_string],0))</f>
        <v>#N/A</v>
      </c>
      <c r="AA1700" s="5" t="e">
        <f>stat_prod_calc_test_venusaur[[#This Row],[sg_ul_rank]]=stat_prod_calc_test_venusaur[[#This Row],[ul_rank]]</f>
        <v>#N/A</v>
      </c>
      <c r="AB1700" s="5">
        <f>ROUND(stat_prod_calc_test_venusaur[[#This Row],[ul_stat_product]],1)</f>
        <v>3839.5</v>
      </c>
      <c r="AC1700" s="5" t="e">
        <f>INDEX(sgStats[ul_prod],MATCH(stat_prod_calc_test_venusaur[[#This Row],[iv_str]],sgStats[ul_iv_string],0))</f>
        <v>#N/A</v>
      </c>
    </row>
    <row r="1701" spans="1:29" x14ac:dyDescent="0.25">
      <c r="A1701" s="5" t="s">
        <v>36</v>
      </c>
      <c r="B1701" s="5" t="s">
        <v>1352</v>
      </c>
      <c r="C1701">
        <v>21</v>
      </c>
      <c r="D1701">
        <v>1497</v>
      </c>
      <c r="E1701">
        <v>121</v>
      </c>
      <c r="F1701">
        <v>1775.41</v>
      </c>
      <c r="G1701">
        <v>1316</v>
      </c>
      <c r="H1701">
        <v>67.863</v>
      </c>
      <c r="I1701">
        <v>40</v>
      </c>
      <c r="J1701">
        <v>2496</v>
      </c>
      <c r="K1701">
        <v>157</v>
      </c>
      <c r="L1701">
        <v>3839.4659999999999</v>
      </c>
      <c r="M1701">
        <v>1700</v>
      </c>
      <c r="N1701">
        <v>55.79</v>
      </c>
      <c r="O1701">
        <v>3</v>
      </c>
      <c r="P1701" t="e">
        <f>INDEX(sgStats[gl_rank],MATCH(stat_prod_calc_test_venusaur[[#This Row],[iv_str]],sgStats[gl_iv_string],0))</f>
        <v>#N/A</v>
      </c>
      <c r="Q1701" t="e">
        <f>stat_prod_calc_test_venusaur[[#This Row],[sg_gl_rank]]=stat_prod_calc_test_venusaur[[#This Row],[gl_rank]]</f>
        <v>#N/A</v>
      </c>
      <c r="R1701">
        <f>ROUND(stat_prod_calc_test_venusaur[[#This Row],[gl_stat_product]],1)</f>
        <v>1775.4</v>
      </c>
      <c r="S1701" s="6" t="e">
        <f>INDEX(sgStats[gl_prod],MATCH(stat_prod_calc_test_venusaur[[#This Row],[iv_str]],sgStats[gl_iv_string],0))</f>
        <v>#N/A</v>
      </c>
      <c r="T1701" s="5">
        <f>ROUND(stat_prod_calc_test_venusaur[[#This Row],[gl_percent_rank]],2)</f>
        <v>67.86</v>
      </c>
      <c r="U1701" s="5" t="e">
        <f>INDEX(sgStats[gl_percent_sp],MATCH(stat_prod_calc_test_venusaur[[#This Row],[iv_str]],sgStats[gl_iv_string],0))</f>
        <v>#N/A</v>
      </c>
      <c r="V1701" s="5" t="e">
        <f>stat_prod_calc_test_venusaur[[#This Row],[my_gl_%sp]]=stat_prod_calc_test_venusaur[[#This Row],[sg_gl_%sp]]</f>
        <v>#N/A</v>
      </c>
      <c r="W1701" s="5">
        <f>ROUND(stat_prod_calc_test_venusaur[[#This Row],[gl_stat_product]]/$F$2*100,2)</f>
        <v>97.2</v>
      </c>
      <c r="X1701" s="5" t="e">
        <f>stat_prod_calc_test_venusaur[[#This Row],[Column1]]=stat_prod_calc_test_venusaur[[#This Row],[sg_gl_%sp]]</f>
        <v>#N/A</v>
      </c>
      <c r="Y1701" s="5">
        <f>stat_prod_calc_test_venusaur[[#This Row],[ul_stat_product]]/$L$66*100</f>
        <v>97.110632741002547</v>
      </c>
      <c r="Z1701" s="5" t="e">
        <f>INDEX(sgStats[gl_rank],MATCH(stat_prod_calc_test_venusaur[[#This Row],[iv_str]],sgStats[ul_iv_string],0))</f>
        <v>#N/A</v>
      </c>
      <c r="AA1701" s="5" t="e">
        <f>stat_prod_calc_test_venusaur[[#This Row],[sg_ul_rank]]=stat_prod_calc_test_venusaur[[#This Row],[ul_rank]]</f>
        <v>#N/A</v>
      </c>
      <c r="AB1701" s="5">
        <f>ROUND(stat_prod_calc_test_venusaur[[#This Row],[ul_stat_product]],1)</f>
        <v>3839.5</v>
      </c>
      <c r="AC1701" s="5" t="e">
        <f>INDEX(sgStats[ul_prod],MATCH(stat_prod_calc_test_venusaur[[#This Row],[iv_str]],sgStats[ul_iv_string],0))</f>
        <v>#N/A</v>
      </c>
    </row>
    <row r="1702" spans="1:29" x14ac:dyDescent="0.25">
      <c r="A1702" s="5" t="s">
        <v>36</v>
      </c>
      <c r="B1702" s="5" t="s">
        <v>2665</v>
      </c>
      <c r="C1702">
        <v>20</v>
      </c>
      <c r="D1702">
        <v>1480</v>
      </c>
      <c r="E1702">
        <v>116</v>
      </c>
      <c r="F1702">
        <v>1747.777</v>
      </c>
      <c r="G1702">
        <v>2629</v>
      </c>
      <c r="H1702">
        <v>35.823999999999998</v>
      </c>
      <c r="I1702">
        <v>37.5</v>
      </c>
      <c r="J1702">
        <v>2498</v>
      </c>
      <c r="K1702">
        <v>151</v>
      </c>
      <c r="L1702">
        <v>3839.4650000000001</v>
      </c>
      <c r="M1702">
        <v>1701</v>
      </c>
      <c r="N1702">
        <v>55.764000000000003</v>
      </c>
      <c r="O1702">
        <v>3</v>
      </c>
      <c r="P1702" t="e">
        <f>INDEX(sgStats[gl_rank],MATCH(stat_prod_calc_test_venusaur[[#This Row],[iv_str]],sgStats[gl_iv_string],0))</f>
        <v>#N/A</v>
      </c>
      <c r="Q1702" t="e">
        <f>stat_prod_calc_test_venusaur[[#This Row],[sg_gl_rank]]=stat_prod_calc_test_venusaur[[#This Row],[gl_rank]]</f>
        <v>#N/A</v>
      </c>
      <c r="R1702">
        <f>ROUND(stat_prod_calc_test_venusaur[[#This Row],[gl_stat_product]],1)</f>
        <v>1747.8</v>
      </c>
      <c r="S1702" s="6" t="e">
        <f>INDEX(sgStats[gl_prod],MATCH(stat_prod_calc_test_venusaur[[#This Row],[iv_str]],sgStats[gl_iv_string],0))</f>
        <v>#N/A</v>
      </c>
      <c r="T1702" s="5">
        <f>ROUND(stat_prod_calc_test_venusaur[[#This Row],[gl_percent_rank]],2)</f>
        <v>35.82</v>
      </c>
      <c r="U1702" s="5" t="e">
        <f>INDEX(sgStats[gl_percent_sp],MATCH(stat_prod_calc_test_venusaur[[#This Row],[iv_str]],sgStats[gl_iv_string],0))</f>
        <v>#N/A</v>
      </c>
      <c r="V1702" s="5" t="e">
        <f>stat_prod_calc_test_venusaur[[#This Row],[my_gl_%sp]]=stat_prod_calc_test_venusaur[[#This Row],[sg_gl_%sp]]</f>
        <v>#N/A</v>
      </c>
      <c r="W1702" s="5">
        <f>ROUND(stat_prod_calc_test_venusaur[[#This Row],[gl_stat_product]]/$F$2*100,2)</f>
        <v>95.68</v>
      </c>
      <c r="X1702" s="5" t="e">
        <f>stat_prod_calc_test_venusaur[[#This Row],[Column1]]=stat_prod_calc_test_venusaur[[#This Row],[sg_gl_%sp]]</f>
        <v>#N/A</v>
      </c>
      <c r="Y1702" s="5">
        <f>stat_prod_calc_test_venusaur[[#This Row],[ul_stat_product]]/$L$66*100</f>
        <v>97.110607448258008</v>
      </c>
      <c r="Z1702" s="5" t="e">
        <f>INDEX(sgStats[gl_rank],MATCH(stat_prod_calc_test_venusaur[[#This Row],[iv_str]],sgStats[ul_iv_string],0))</f>
        <v>#N/A</v>
      </c>
      <c r="AA1702" s="5" t="e">
        <f>stat_prod_calc_test_venusaur[[#This Row],[sg_ul_rank]]=stat_prod_calc_test_venusaur[[#This Row],[ul_rank]]</f>
        <v>#N/A</v>
      </c>
      <c r="AB1702" s="5">
        <f>ROUND(stat_prod_calc_test_venusaur[[#This Row],[ul_stat_product]],1)</f>
        <v>3839.5</v>
      </c>
      <c r="AC1702" s="5" t="e">
        <f>INDEX(sgStats[ul_prod],MATCH(stat_prod_calc_test_venusaur[[#This Row],[iv_str]],sgStats[ul_iv_string],0))</f>
        <v>#N/A</v>
      </c>
    </row>
    <row r="1703" spans="1:29" x14ac:dyDescent="0.25">
      <c r="A1703" s="5" t="s">
        <v>36</v>
      </c>
      <c r="B1703" s="5" t="s">
        <v>388</v>
      </c>
      <c r="C1703">
        <v>21.5</v>
      </c>
      <c r="D1703">
        <v>1499</v>
      </c>
      <c r="E1703">
        <v>117</v>
      </c>
      <c r="F1703">
        <v>1804.5129999999999</v>
      </c>
      <c r="G1703">
        <v>352</v>
      </c>
      <c r="H1703">
        <v>91.403999999999996</v>
      </c>
      <c r="I1703">
        <v>41</v>
      </c>
      <c r="J1703">
        <v>2472</v>
      </c>
      <c r="K1703">
        <v>151</v>
      </c>
      <c r="L1703">
        <v>3839.4140000000002</v>
      </c>
      <c r="M1703">
        <v>1702</v>
      </c>
      <c r="N1703">
        <v>55.66</v>
      </c>
      <c r="O1703">
        <v>3</v>
      </c>
      <c r="P1703" t="e">
        <f>INDEX(sgStats[gl_rank],MATCH(stat_prod_calc_test_venusaur[[#This Row],[iv_str]],sgStats[gl_iv_string],0))</f>
        <v>#N/A</v>
      </c>
      <c r="Q1703" t="e">
        <f>stat_prod_calc_test_venusaur[[#This Row],[sg_gl_rank]]=stat_prod_calc_test_venusaur[[#This Row],[gl_rank]]</f>
        <v>#N/A</v>
      </c>
      <c r="R1703">
        <f>ROUND(stat_prod_calc_test_venusaur[[#This Row],[gl_stat_product]],1)</f>
        <v>1804.5</v>
      </c>
      <c r="S1703" s="6" t="e">
        <f>INDEX(sgStats[gl_prod],MATCH(stat_prod_calc_test_venusaur[[#This Row],[iv_str]],sgStats[gl_iv_string],0))</f>
        <v>#N/A</v>
      </c>
      <c r="T1703" s="5">
        <f>ROUND(stat_prod_calc_test_venusaur[[#This Row],[gl_percent_rank]],2)</f>
        <v>91.4</v>
      </c>
      <c r="U1703" s="5" t="e">
        <f>INDEX(sgStats[gl_percent_sp],MATCH(stat_prod_calc_test_venusaur[[#This Row],[iv_str]],sgStats[gl_iv_string],0))</f>
        <v>#N/A</v>
      </c>
      <c r="V1703" s="5" t="e">
        <f>stat_prod_calc_test_venusaur[[#This Row],[my_gl_%sp]]=stat_prod_calc_test_venusaur[[#This Row],[sg_gl_%sp]]</f>
        <v>#N/A</v>
      </c>
      <c r="W1703" s="5">
        <f>ROUND(stat_prod_calc_test_venusaur[[#This Row],[gl_stat_product]]/$F$2*100,2)</f>
        <v>98.79</v>
      </c>
      <c r="X1703" s="5" t="e">
        <f>stat_prod_calc_test_venusaur[[#This Row],[Column1]]=stat_prod_calc_test_venusaur[[#This Row],[sg_gl_%sp]]</f>
        <v>#N/A</v>
      </c>
      <c r="Y1703" s="5">
        <f>stat_prod_calc_test_venusaur[[#This Row],[ul_stat_product]]/$L$66*100</f>
        <v>97.109317518286034</v>
      </c>
      <c r="Z1703" s="5" t="e">
        <f>INDEX(sgStats[gl_rank],MATCH(stat_prod_calc_test_venusaur[[#This Row],[iv_str]],sgStats[ul_iv_string],0))</f>
        <v>#N/A</v>
      </c>
      <c r="AA1703" s="5" t="e">
        <f>stat_prod_calc_test_venusaur[[#This Row],[sg_ul_rank]]=stat_prod_calc_test_venusaur[[#This Row],[ul_rank]]</f>
        <v>#N/A</v>
      </c>
      <c r="AB1703" s="5">
        <f>ROUND(stat_prod_calc_test_venusaur[[#This Row],[ul_stat_product]],1)</f>
        <v>3839.4</v>
      </c>
      <c r="AC1703" s="5" t="e">
        <f>INDEX(sgStats[ul_prod],MATCH(stat_prod_calc_test_venusaur[[#This Row],[iv_str]],sgStats[ul_iv_string],0))</f>
        <v>#N/A</v>
      </c>
    </row>
    <row r="1704" spans="1:29" x14ac:dyDescent="0.25">
      <c r="A1704" s="5" t="s">
        <v>36</v>
      </c>
      <c r="B1704" s="5" t="s">
        <v>2681</v>
      </c>
      <c r="C1704">
        <v>21</v>
      </c>
      <c r="D1704">
        <v>1472</v>
      </c>
      <c r="E1704">
        <v>116</v>
      </c>
      <c r="F1704">
        <v>1747.472</v>
      </c>
      <c r="G1704">
        <v>2645</v>
      </c>
      <c r="H1704">
        <v>35.384999999999998</v>
      </c>
      <c r="I1704">
        <v>41</v>
      </c>
      <c r="J1704">
        <v>2484</v>
      </c>
      <c r="K1704">
        <v>151</v>
      </c>
      <c r="L1704">
        <v>3839.4140000000002</v>
      </c>
      <c r="M1704">
        <v>1702</v>
      </c>
      <c r="N1704">
        <v>55.66</v>
      </c>
      <c r="O1704">
        <v>3</v>
      </c>
      <c r="P1704" t="e">
        <f>INDEX(sgStats[gl_rank],MATCH(stat_prod_calc_test_venusaur[[#This Row],[iv_str]],sgStats[gl_iv_string],0))</f>
        <v>#N/A</v>
      </c>
      <c r="Q1704" t="e">
        <f>stat_prod_calc_test_venusaur[[#This Row],[sg_gl_rank]]=stat_prod_calc_test_venusaur[[#This Row],[gl_rank]]</f>
        <v>#N/A</v>
      </c>
      <c r="R1704">
        <f>ROUND(stat_prod_calc_test_venusaur[[#This Row],[gl_stat_product]],1)</f>
        <v>1747.5</v>
      </c>
      <c r="S1704" s="6" t="e">
        <f>INDEX(sgStats[gl_prod],MATCH(stat_prod_calc_test_venusaur[[#This Row],[iv_str]],sgStats[gl_iv_string],0))</f>
        <v>#N/A</v>
      </c>
      <c r="T1704" s="5">
        <f>ROUND(stat_prod_calc_test_venusaur[[#This Row],[gl_percent_rank]],2)</f>
        <v>35.39</v>
      </c>
      <c r="U1704" s="5" t="e">
        <f>INDEX(sgStats[gl_percent_sp],MATCH(stat_prod_calc_test_venusaur[[#This Row],[iv_str]],sgStats[gl_iv_string],0))</f>
        <v>#N/A</v>
      </c>
      <c r="V1704" s="5" t="e">
        <f>stat_prod_calc_test_venusaur[[#This Row],[my_gl_%sp]]=stat_prod_calc_test_venusaur[[#This Row],[sg_gl_%sp]]</f>
        <v>#N/A</v>
      </c>
      <c r="W1704" s="5">
        <f>ROUND(stat_prod_calc_test_venusaur[[#This Row],[gl_stat_product]]/$F$2*100,2)</f>
        <v>95.67</v>
      </c>
      <c r="X1704" s="5" t="e">
        <f>stat_prod_calc_test_venusaur[[#This Row],[Column1]]=stat_prod_calc_test_venusaur[[#This Row],[sg_gl_%sp]]</f>
        <v>#N/A</v>
      </c>
      <c r="Y1704" s="5">
        <f>stat_prod_calc_test_venusaur[[#This Row],[ul_stat_product]]/$L$66*100</f>
        <v>97.109317518286034</v>
      </c>
      <c r="Z1704" s="5" t="e">
        <f>INDEX(sgStats[gl_rank],MATCH(stat_prod_calc_test_venusaur[[#This Row],[iv_str]],sgStats[ul_iv_string],0))</f>
        <v>#N/A</v>
      </c>
      <c r="AA1704" s="5" t="e">
        <f>stat_prod_calc_test_venusaur[[#This Row],[sg_ul_rank]]=stat_prod_calc_test_venusaur[[#This Row],[ul_rank]]</f>
        <v>#N/A</v>
      </c>
      <c r="AB1704" s="5">
        <f>ROUND(stat_prod_calc_test_venusaur[[#This Row],[ul_stat_product]],1)</f>
        <v>3839.4</v>
      </c>
      <c r="AC1704" s="5" t="e">
        <f>INDEX(sgStats[ul_prod],MATCH(stat_prod_calc_test_venusaur[[#This Row],[iv_str]],sgStats[ul_iv_string],0))</f>
        <v>#N/A</v>
      </c>
    </row>
    <row r="1705" spans="1:29" x14ac:dyDescent="0.25">
      <c r="A1705" s="5" t="s">
        <v>36</v>
      </c>
      <c r="B1705" s="5" t="s">
        <v>2682</v>
      </c>
      <c r="C1705">
        <v>21</v>
      </c>
      <c r="D1705">
        <v>1468</v>
      </c>
      <c r="E1705">
        <v>116</v>
      </c>
      <c r="F1705">
        <v>1747.472</v>
      </c>
      <c r="G1705">
        <v>2645</v>
      </c>
      <c r="H1705">
        <v>35.384999999999998</v>
      </c>
      <c r="I1705">
        <v>41</v>
      </c>
      <c r="J1705">
        <v>2478</v>
      </c>
      <c r="K1705">
        <v>151</v>
      </c>
      <c r="L1705">
        <v>3839.4140000000002</v>
      </c>
      <c r="M1705">
        <v>1702</v>
      </c>
      <c r="N1705">
        <v>55.66</v>
      </c>
      <c r="O1705">
        <v>3</v>
      </c>
      <c r="P1705" t="e">
        <f>INDEX(sgStats[gl_rank],MATCH(stat_prod_calc_test_venusaur[[#This Row],[iv_str]],sgStats[gl_iv_string],0))</f>
        <v>#N/A</v>
      </c>
      <c r="Q1705" t="e">
        <f>stat_prod_calc_test_venusaur[[#This Row],[sg_gl_rank]]=stat_prod_calc_test_venusaur[[#This Row],[gl_rank]]</f>
        <v>#N/A</v>
      </c>
      <c r="R1705">
        <f>ROUND(stat_prod_calc_test_venusaur[[#This Row],[gl_stat_product]],1)</f>
        <v>1747.5</v>
      </c>
      <c r="S1705" s="6" t="e">
        <f>INDEX(sgStats[gl_prod],MATCH(stat_prod_calc_test_venusaur[[#This Row],[iv_str]],sgStats[gl_iv_string],0))</f>
        <v>#N/A</v>
      </c>
      <c r="T1705" s="5">
        <f>ROUND(stat_prod_calc_test_venusaur[[#This Row],[gl_percent_rank]],2)</f>
        <v>35.39</v>
      </c>
      <c r="U1705" s="5" t="e">
        <f>INDEX(sgStats[gl_percent_sp],MATCH(stat_prod_calc_test_venusaur[[#This Row],[iv_str]],sgStats[gl_iv_string],0))</f>
        <v>#N/A</v>
      </c>
      <c r="V1705" s="5" t="e">
        <f>stat_prod_calc_test_venusaur[[#This Row],[my_gl_%sp]]=stat_prod_calc_test_venusaur[[#This Row],[sg_gl_%sp]]</f>
        <v>#N/A</v>
      </c>
      <c r="W1705" s="5">
        <f>ROUND(stat_prod_calc_test_venusaur[[#This Row],[gl_stat_product]]/$F$2*100,2)</f>
        <v>95.67</v>
      </c>
      <c r="X1705" s="5" t="e">
        <f>stat_prod_calc_test_venusaur[[#This Row],[Column1]]=stat_prod_calc_test_venusaur[[#This Row],[sg_gl_%sp]]</f>
        <v>#N/A</v>
      </c>
      <c r="Y1705" s="5">
        <f>stat_prod_calc_test_venusaur[[#This Row],[ul_stat_product]]/$L$66*100</f>
        <v>97.109317518286034</v>
      </c>
      <c r="Z1705" s="5" t="e">
        <f>INDEX(sgStats[gl_rank],MATCH(stat_prod_calc_test_venusaur[[#This Row],[iv_str]],sgStats[ul_iv_string],0))</f>
        <v>#N/A</v>
      </c>
      <c r="AA1705" s="5" t="e">
        <f>stat_prod_calc_test_venusaur[[#This Row],[sg_ul_rank]]=stat_prod_calc_test_venusaur[[#This Row],[ul_rank]]</f>
        <v>#N/A</v>
      </c>
      <c r="AB1705" s="5">
        <f>ROUND(stat_prod_calc_test_venusaur[[#This Row],[ul_stat_product]],1)</f>
        <v>3839.4</v>
      </c>
      <c r="AC1705" s="5" t="e">
        <f>INDEX(sgStats[ul_prod],MATCH(stat_prod_calc_test_venusaur[[#This Row],[iv_str]],sgStats[ul_iv_string],0))</f>
        <v>#N/A</v>
      </c>
    </row>
    <row r="1706" spans="1:29" x14ac:dyDescent="0.25">
      <c r="A1706" s="5" t="s">
        <v>36</v>
      </c>
      <c r="B1706" s="5" t="s">
        <v>2683</v>
      </c>
      <c r="C1706">
        <v>21</v>
      </c>
      <c r="D1706">
        <v>1468</v>
      </c>
      <c r="E1706">
        <v>116</v>
      </c>
      <c r="F1706">
        <v>1747.472</v>
      </c>
      <c r="G1706">
        <v>2645</v>
      </c>
      <c r="H1706">
        <v>35.384999999999998</v>
      </c>
      <c r="I1706">
        <v>41</v>
      </c>
      <c r="J1706">
        <v>2478</v>
      </c>
      <c r="K1706">
        <v>151</v>
      </c>
      <c r="L1706">
        <v>3839.4140000000002</v>
      </c>
      <c r="M1706">
        <v>1702</v>
      </c>
      <c r="N1706">
        <v>55.66</v>
      </c>
      <c r="O1706">
        <v>3</v>
      </c>
      <c r="P1706" t="e">
        <f>INDEX(sgStats[gl_rank],MATCH(stat_prod_calc_test_venusaur[[#This Row],[iv_str]],sgStats[gl_iv_string],0))</f>
        <v>#N/A</v>
      </c>
      <c r="Q1706" t="e">
        <f>stat_prod_calc_test_venusaur[[#This Row],[sg_gl_rank]]=stat_prod_calc_test_venusaur[[#This Row],[gl_rank]]</f>
        <v>#N/A</v>
      </c>
      <c r="R1706">
        <f>ROUND(stat_prod_calc_test_venusaur[[#This Row],[gl_stat_product]],1)</f>
        <v>1747.5</v>
      </c>
      <c r="S1706" s="6" t="e">
        <f>INDEX(sgStats[gl_prod],MATCH(stat_prod_calc_test_venusaur[[#This Row],[iv_str]],sgStats[gl_iv_string],0))</f>
        <v>#N/A</v>
      </c>
      <c r="T1706" s="5">
        <f>ROUND(stat_prod_calc_test_venusaur[[#This Row],[gl_percent_rank]],2)</f>
        <v>35.39</v>
      </c>
      <c r="U1706" s="5" t="e">
        <f>INDEX(sgStats[gl_percent_sp],MATCH(stat_prod_calc_test_venusaur[[#This Row],[iv_str]],sgStats[gl_iv_string],0))</f>
        <v>#N/A</v>
      </c>
      <c r="V1706" s="5" t="e">
        <f>stat_prod_calc_test_venusaur[[#This Row],[my_gl_%sp]]=stat_prod_calc_test_venusaur[[#This Row],[sg_gl_%sp]]</f>
        <v>#N/A</v>
      </c>
      <c r="W1706" s="5">
        <f>ROUND(stat_prod_calc_test_venusaur[[#This Row],[gl_stat_product]]/$F$2*100,2)</f>
        <v>95.67</v>
      </c>
      <c r="X1706" s="5" t="e">
        <f>stat_prod_calc_test_venusaur[[#This Row],[Column1]]=stat_prod_calc_test_venusaur[[#This Row],[sg_gl_%sp]]</f>
        <v>#N/A</v>
      </c>
      <c r="Y1706" s="5">
        <f>stat_prod_calc_test_venusaur[[#This Row],[ul_stat_product]]/$L$66*100</f>
        <v>97.109317518286034</v>
      </c>
      <c r="Z1706" s="5" t="e">
        <f>INDEX(sgStats[gl_rank],MATCH(stat_prod_calc_test_venusaur[[#This Row],[iv_str]],sgStats[ul_iv_string],0))</f>
        <v>#N/A</v>
      </c>
      <c r="AA1706" s="5" t="e">
        <f>stat_prod_calc_test_venusaur[[#This Row],[sg_ul_rank]]=stat_prod_calc_test_venusaur[[#This Row],[ul_rank]]</f>
        <v>#N/A</v>
      </c>
      <c r="AB1706" s="5">
        <f>ROUND(stat_prod_calc_test_venusaur[[#This Row],[ul_stat_product]],1)</f>
        <v>3839.4</v>
      </c>
      <c r="AC1706" s="5" t="e">
        <f>INDEX(sgStats[ul_prod],MATCH(stat_prod_calc_test_venusaur[[#This Row],[iv_str]],sgStats[ul_iv_string],0))</f>
        <v>#N/A</v>
      </c>
    </row>
    <row r="1707" spans="1:29" x14ac:dyDescent="0.25">
      <c r="A1707" s="5" t="s">
        <v>36</v>
      </c>
      <c r="B1707" s="5" t="s">
        <v>1418</v>
      </c>
      <c r="C1707">
        <v>21</v>
      </c>
      <c r="D1707">
        <v>1482</v>
      </c>
      <c r="E1707">
        <v>124</v>
      </c>
      <c r="F1707">
        <v>1774.03</v>
      </c>
      <c r="G1707">
        <v>1381</v>
      </c>
      <c r="H1707">
        <v>66.275999999999996</v>
      </c>
      <c r="I1707">
        <v>40.5</v>
      </c>
      <c r="J1707">
        <v>2486</v>
      </c>
      <c r="K1707">
        <v>160</v>
      </c>
      <c r="L1707">
        <v>3839.413</v>
      </c>
      <c r="M1707">
        <v>1706</v>
      </c>
      <c r="N1707">
        <v>55.634</v>
      </c>
      <c r="O1707">
        <v>3</v>
      </c>
      <c r="P1707" t="e">
        <f>INDEX(sgStats[gl_rank],MATCH(stat_prod_calc_test_venusaur[[#This Row],[iv_str]],sgStats[gl_iv_string],0))</f>
        <v>#N/A</v>
      </c>
      <c r="Q1707" t="e">
        <f>stat_prod_calc_test_venusaur[[#This Row],[sg_gl_rank]]=stat_prod_calc_test_venusaur[[#This Row],[gl_rank]]</f>
        <v>#N/A</v>
      </c>
      <c r="R1707">
        <f>ROUND(stat_prod_calc_test_venusaur[[#This Row],[gl_stat_product]],1)</f>
        <v>1774</v>
      </c>
      <c r="S1707" s="6" t="e">
        <f>INDEX(sgStats[gl_prod],MATCH(stat_prod_calc_test_venusaur[[#This Row],[iv_str]],sgStats[gl_iv_string],0))</f>
        <v>#N/A</v>
      </c>
      <c r="T1707" s="5">
        <f>ROUND(stat_prod_calc_test_venusaur[[#This Row],[gl_percent_rank]],2)</f>
        <v>66.28</v>
      </c>
      <c r="U1707" s="5" t="e">
        <f>INDEX(sgStats[gl_percent_sp],MATCH(stat_prod_calc_test_venusaur[[#This Row],[iv_str]],sgStats[gl_iv_string],0))</f>
        <v>#N/A</v>
      </c>
      <c r="V1707" s="5" t="e">
        <f>stat_prod_calc_test_venusaur[[#This Row],[my_gl_%sp]]=stat_prod_calc_test_venusaur[[#This Row],[sg_gl_%sp]]</f>
        <v>#N/A</v>
      </c>
      <c r="W1707" s="5">
        <f>ROUND(stat_prod_calc_test_venusaur[[#This Row],[gl_stat_product]]/$F$2*100,2)</f>
        <v>97.12</v>
      </c>
      <c r="X1707" s="5" t="e">
        <f>stat_prod_calc_test_venusaur[[#This Row],[Column1]]=stat_prod_calc_test_venusaur[[#This Row],[sg_gl_%sp]]</f>
        <v>#N/A</v>
      </c>
      <c r="Y1707" s="5">
        <f>stat_prod_calc_test_venusaur[[#This Row],[ul_stat_product]]/$L$66*100</f>
        <v>97.109292225541481</v>
      </c>
      <c r="Z1707" s="5" t="e">
        <f>INDEX(sgStats[gl_rank],MATCH(stat_prod_calc_test_venusaur[[#This Row],[iv_str]],sgStats[ul_iv_string],0))</f>
        <v>#N/A</v>
      </c>
      <c r="AA1707" s="5" t="e">
        <f>stat_prod_calc_test_venusaur[[#This Row],[sg_ul_rank]]=stat_prod_calc_test_venusaur[[#This Row],[ul_rank]]</f>
        <v>#N/A</v>
      </c>
      <c r="AB1707" s="5">
        <f>ROUND(stat_prod_calc_test_venusaur[[#This Row],[ul_stat_product]],1)</f>
        <v>3839.4</v>
      </c>
      <c r="AC1707" s="5" t="e">
        <f>INDEX(sgStats[ul_prod],MATCH(stat_prod_calc_test_venusaur[[#This Row],[iv_str]],sgStats[ul_iv_string],0))</f>
        <v>#N/A</v>
      </c>
    </row>
    <row r="1708" spans="1:29" x14ac:dyDescent="0.25">
      <c r="A1708" s="5" t="s">
        <v>36</v>
      </c>
      <c r="B1708" s="5" t="s">
        <v>1403</v>
      </c>
      <c r="C1708">
        <v>20.5</v>
      </c>
      <c r="D1708">
        <v>1491</v>
      </c>
      <c r="E1708">
        <v>122</v>
      </c>
      <c r="F1708">
        <v>1774.3610000000001</v>
      </c>
      <c r="G1708">
        <v>1367</v>
      </c>
      <c r="H1708">
        <v>66.617999999999995</v>
      </c>
      <c r="I1708">
        <v>38.5</v>
      </c>
      <c r="J1708">
        <v>2492</v>
      </c>
      <c r="K1708">
        <v>158</v>
      </c>
      <c r="L1708">
        <v>3839.3870000000002</v>
      </c>
      <c r="M1708">
        <v>1707</v>
      </c>
      <c r="N1708">
        <v>55.607999999999997</v>
      </c>
      <c r="O1708">
        <v>3</v>
      </c>
      <c r="P1708" t="e">
        <f>INDEX(sgStats[gl_rank],MATCH(stat_prod_calc_test_venusaur[[#This Row],[iv_str]],sgStats[gl_iv_string],0))</f>
        <v>#N/A</v>
      </c>
      <c r="Q1708" t="e">
        <f>stat_prod_calc_test_venusaur[[#This Row],[sg_gl_rank]]=stat_prod_calc_test_venusaur[[#This Row],[gl_rank]]</f>
        <v>#N/A</v>
      </c>
      <c r="R1708">
        <f>ROUND(stat_prod_calc_test_venusaur[[#This Row],[gl_stat_product]],1)</f>
        <v>1774.4</v>
      </c>
      <c r="S1708" s="6" t="e">
        <f>INDEX(sgStats[gl_prod],MATCH(stat_prod_calc_test_venusaur[[#This Row],[iv_str]],sgStats[gl_iv_string],0))</f>
        <v>#N/A</v>
      </c>
      <c r="T1708" s="5">
        <f>ROUND(stat_prod_calc_test_venusaur[[#This Row],[gl_percent_rank]],2)</f>
        <v>66.62</v>
      </c>
      <c r="U1708" s="5" t="e">
        <f>INDEX(sgStats[gl_percent_sp],MATCH(stat_prod_calc_test_venusaur[[#This Row],[iv_str]],sgStats[gl_iv_string],0))</f>
        <v>#N/A</v>
      </c>
      <c r="V1708" s="5" t="e">
        <f>stat_prod_calc_test_venusaur[[#This Row],[my_gl_%sp]]=stat_prod_calc_test_venusaur[[#This Row],[sg_gl_%sp]]</f>
        <v>#N/A</v>
      </c>
      <c r="W1708" s="5">
        <f>ROUND(stat_prod_calc_test_venusaur[[#This Row],[gl_stat_product]]/$F$2*100,2)</f>
        <v>97.14</v>
      </c>
      <c r="X1708" s="5" t="e">
        <f>stat_prod_calc_test_venusaur[[#This Row],[Column1]]=stat_prod_calc_test_venusaur[[#This Row],[sg_gl_%sp]]</f>
        <v>#N/A</v>
      </c>
      <c r="Y1708" s="5">
        <f>stat_prod_calc_test_venusaur[[#This Row],[ul_stat_product]]/$L$66*100</f>
        <v>97.108634614183217</v>
      </c>
      <c r="Z1708" s="5" t="e">
        <f>INDEX(sgStats[gl_rank],MATCH(stat_prod_calc_test_venusaur[[#This Row],[iv_str]],sgStats[ul_iv_string],0))</f>
        <v>#N/A</v>
      </c>
      <c r="AA1708" s="5" t="e">
        <f>stat_prod_calc_test_venusaur[[#This Row],[sg_ul_rank]]=stat_prod_calc_test_venusaur[[#This Row],[ul_rank]]</f>
        <v>#N/A</v>
      </c>
      <c r="AB1708" s="5">
        <f>ROUND(stat_prod_calc_test_venusaur[[#This Row],[ul_stat_product]],1)</f>
        <v>3839.4</v>
      </c>
      <c r="AC1708" s="5" t="e">
        <f>INDEX(sgStats[ul_prod],MATCH(stat_prod_calc_test_venusaur[[#This Row],[iv_str]],sgStats[ul_iv_string],0))</f>
        <v>#N/A</v>
      </c>
    </row>
    <row r="1709" spans="1:29" x14ac:dyDescent="0.25">
      <c r="A1709" s="5" t="s">
        <v>36</v>
      </c>
      <c r="B1709" s="5" t="s">
        <v>519</v>
      </c>
      <c r="C1709">
        <v>20</v>
      </c>
      <c r="D1709">
        <v>1495</v>
      </c>
      <c r="E1709">
        <v>120</v>
      </c>
      <c r="F1709">
        <v>1799.394</v>
      </c>
      <c r="G1709">
        <v>482</v>
      </c>
      <c r="H1709">
        <v>88.23</v>
      </c>
      <c r="I1709">
        <v>36.5</v>
      </c>
      <c r="J1709">
        <v>2486</v>
      </c>
      <c r="K1709">
        <v>154</v>
      </c>
      <c r="L1709">
        <v>3839.3009999999999</v>
      </c>
      <c r="M1709">
        <v>1708</v>
      </c>
      <c r="N1709">
        <v>55.582000000000001</v>
      </c>
      <c r="O1709">
        <v>3</v>
      </c>
      <c r="P1709" t="e">
        <f>INDEX(sgStats[gl_rank],MATCH(stat_prod_calc_test_venusaur[[#This Row],[iv_str]],sgStats[gl_iv_string],0))</f>
        <v>#N/A</v>
      </c>
      <c r="Q1709" t="e">
        <f>stat_prod_calc_test_venusaur[[#This Row],[sg_gl_rank]]=stat_prod_calc_test_venusaur[[#This Row],[gl_rank]]</f>
        <v>#N/A</v>
      </c>
      <c r="R1709">
        <f>ROUND(stat_prod_calc_test_venusaur[[#This Row],[gl_stat_product]],1)</f>
        <v>1799.4</v>
      </c>
      <c r="S1709" s="6" t="e">
        <f>INDEX(sgStats[gl_prod],MATCH(stat_prod_calc_test_venusaur[[#This Row],[iv_str]],sgStats[gl_iv_string],0))</f>
        <v>#N/A</v>
      </c>
      <c r="T1709" s="5">
        <f>ROUND(stat_prod_calc_test_venusaur[[#This Row],[gl_percent_rank]],2)</f>
        <v>88.23</v>
      </c>
      <c r="U1709" s="5" t="e">
        <f>INDEX(sgStats[gl_percent_sp],MATCH(stat_prod_calc_test_venusaur[[#This Row],[iv_str]],sgStats[gl_iv_string],0))</f>
        <v>#N/A</v>
      </c>
      <c r="V1709" s="5" t="e">
        <f>stat_prod_calc_test_venusaur[[#This Row],[my_gl_%sp]]=stat_prod_calc_test_venusaur[[#This Row],[sg_gl_%sp]]</f>
        <v>#N/A</v>
      </c>
      <c r="W1709" s="5">
        <f>ROUND(stat_prod_calc_test_venusaur[[#This Row],[gl_stat_product]]/$F$2*100,2)</f>
        <v>98.51</v>
      </c>
      <c r="X1709" s="5" t="e">
        <f>stat_prod_calc_test_venusaur[[#This Row],[Column1]]=stat_prod_calc_test_venusaur[[#This Row],[sg_gl_%sp]]</f>
        <v>#N/A</v>
      </c>
      <c r="Y1709" s="5">
        <f>stat_prod_calc_test_venusaur[[#This Row],[ul_stat_product]]/$L$66*100</f>
        <v>97.106459438152029</v>
      </c>
      <c r="Z1709" s="5" t="e">
        <f>INDEX(sgStats[gl_rank],MATCH(stat_prod_calc_test_venusaur[[#This Row],[iv_str]],sgStats[ul_iv_string],0))</f>
        <v>#N/A</v>
      </c>
      <c r="AA1709" s="5" t="e">
        <f>stat_prod_calc_test_venusaur[[#This Row],[sg_ul_rank]]=stat_prod_calc_test_venusaur[[#This Row],[ul_rank]]</f>
        <v>#N/A</v>
      </c>
      <c r="AB1709" s="5">
        <f>ROUND(stat_prod_calc_test_venusaur[[#This Row],[ul_stat_product]],1)</f>
        <v>3839.3</v>
      </c>
      <c r="AC1709" s="5" t="e">
        <f>INDEX(sgStats[ul_prod],MATCH(stat_prod_calc_test_venusaur[[#This Row],[iv_str]],sgStats[ul_iv_string],0))</f>
        <v>#N/A</v>
      </c>
    </row>
    <row r="1710" spans="1:29" x14ac:dyDescent="0.25">
      <c r="A1710" s="5" t="s">
        <v>36</v>
      </c>
      <c r="B1710" s="5" t="s">
        <v>2339</v>
      </c>
      <c r="C1710">
        <v>20.5</v>
      </c>
      <c r="D1710">
        <v>1480</v>
      </c>
      <c r="E1710">
        <v>120</v>
      </c>
      <c r="F1710">
        <v>1754.799</v>
      </c>
      <c r="G1710">
        <v>2303</v>
      </c>
      <c r="H1710">
        <v>43.712000000000003</v>
      </c>
      <c r="I1710">
        <v>39</v>
      </c>
      <c r="J1710">
        <v>2492</v>
      </c>
      <c r="K1710">
        <v>156</v>
      </c>
      <c r="L1710">
        <v>3839.288</v>
      </c>
      <c r="M1710">
        <v>1709</v>
      </c>
      <c r="N1710">
        <v>55.53</v>
      </c>
      <c r="O1710">
        <v>3</v>
      </c>
      <c r="P1710" t="e">
        <f>INDEX(sgStats[gl_rank],MATCH(stat_prod_calc_test_venusaur[[#This Row],[iv_str]],sgStats[gl_iv_string],0))</f>
        <v>#N/A</v>
      </c>
      <c r="Q1710" t="e">
        <f>stat_prod_calc_test_venusaur[[#This Row],[sg_gl_rank]]=stat_prod_calc_test_venusaur[[#This Row],[gl_rank]]</f>
        <v>#N/A</v>
      </c>
      <c r="R1710">
        <f>ROUND(stat_prod_calc_test_venusaur[[#This Row],[gl_stat_product]],1)</f>
        <v>1754.8</v>
      </c>
      <c r="S1710" s="6" t="e">
        <f>INDEX(sgStats[gl_prod],MATCH(stat_prod_calc_test_venusaur[[#This Row],[iv_str]],sgStats[gl_iv_string],0))</f>
        <v>#N/A</v>
      </c>
      <c r="T1710" s="5">
        <f>ROUND(stat_prod_calc_test_venusaur[[#This Row],[gl_percent_rank]],2)</f>
        <v>43.71</v>
      </c>
      <c r="U1710" s="5" t="e">
        <f>INDEX(sgStats[gl_percent_sp],MATCH(stat_prod_calc_test_venusaur[[#This Row],[iv_str]],sgStats[gl_iv_string],0))</f>
        <v>#N/A</v>
      </c>
      <c r="V1710" s="5" t="e">
        <f>stat_prod_calc_test_venusaur[[#This Row],[my_gl_%sp]]=stat_prod_calc_test_venusaur[[#This Row],[sg_gl_%sp]]</f>
        <v>#N/A</v>
      </c>
      <c r="W1710" s="5">
        <f>ROUND(stat_prod_calc_test_venusaur[[#This Row],[gl_stat_product]]/$F$2*100,2)</f>
        <v>96.07</v>
      </c>
      <c r="X1710" s="5" t="e">
        <f>stat_prod_calc_test_venusaur[[#This Row],[Column1]]=stat_prod_calc_test_venusaur[[#This Row],[sg_gl_%sp]]</f>
        <v>#N/A</v>
      </c>
      <c r="Y1710" s="5">
        <f>stat_prod_calc_test_venusaur[[#This Row],[ul_stat_product]]/$L$66*100</f>
        <v>97.106130632472897</v>
      </c>
      <c r="Z1710" s="5" t="e">
        <f>INDEX(sgStats[gl_rank],MATCH(stat_prod_calc_test_venusaur[[#This Row],[iv_str]],sgStats[ul_iv_string],0))</f>
        <v>#N/A</v>
      </c>
      <c r="AA1710" s="5" t="e">
        <f>stat_prod_calc_test_venusaur[[#This Row],[sg_ul_rank]]=stat_prod_calc_test_venusaur[[#This Row],[ul_rank]]</f>
        <v>#N/A</v>
      </c>
      <c r="AB1710" s="5">
        <f>ROUND(stat_prod_calc_test_venusaur[[#This Row],[ul_stat_product]],1)</f>
        <v>3839.3</v>
      </c>
      <c r="AC1710" s="5" t="e">
        <f>INDEX(sgStats[ul_prod],MATCH(stat_prod_calc_test_venusaur[[#This Row],[iv_str]],sgStats[ul_iv_string],0))</f>
        <v>#N/A</v>
      </c>
    </row>
    <row r="1711" spans="1:29" x14ac:dyDescent="0.25">
      <c r="A1711" s="5" t="s">
        <v>36</v>
      </c>
      <c r="B1711" s="5" t="s">
        <v>2341</v>
      </c>
      <c r="C1711">
        <v>20.5</v>
      </c>
      <c r="D1711">
        <v>1477</v>
      </c>
      <c r="E1711">
        <v>120</v>
      </c>
      <c r="F1711">
        <v>1754.799</v>
      </c>
      <c r="G1711">
        <v>2303</v>
      </c>
      <c r="H1711">
        <v>43.712000000000003</v>
      </c>
      <c r="I1711">
        <v>39</v>
      </c>
      <c r="J1711">
        <v>2486</v>
      </c>
      <c r="K1711">
        <v>156</v>
      </c>
      <c r="L1711">
        <v>3839.288</v>
      </c>
      <c r="M1711">
        <v>1709</v>
      </c>
      <c r="N1711">
        <v>55.53</v>
      </c>
      <c r="O1711">
        <v>3</v>
      </c>
      <c r="P1711" t="e">
        <f>INDEX(sgStats[gl_rank],MATCH(stat_prod_calc_test_venusaur[[#This Row],[iv_str]],sgStats[gl_iv_string],0))</f>
        <v>#N/A</v>
      </c>
      <c r="Q1711" t="e">
        <f>stat_prod_calc_test_venusaur[[#This Row],[sg_gl_rank]]=stat_prod_calc_test_venusaur[[#This Row],[gl_rank]]</f>
        <v>#N/A</v>
      </c>
      <c r="R1711">
        <f>ROUND(stat_prod_calc_test_venusaur[[#This Row],[gl_stat_product]],1)</f>
        <v>1754.8</v>
      </c>
      <c r="S1711" s="6" t="e">
        <f>INDEX(sgStats[gl_prod],MATCH(stat_prod_calc_test_venusaur[[#This Row],[iv_str]],sgStats[gl_iv_string],0))</f>
        <v>#N/A</v>
      </c>
      <c r="T1711" s="5">
        <f>ROUND(stat_prod_calc_test_venusaur[[#This Row],[gl_percent_rank]],2)</f>
        <v>43.71</v>
      </c>
      <c r="U1711" s="5" t="e">
        <f>INDEX(sgStats[gl_percent_sp],MATCH(stat_prod_calc_test_venusaur[[#This Row],[iv_str]],sgStats[gl_iv_string],0))</f>
        <v>#N/A</v>
      </c>
      <c r="V1711" s="5" t="e">
        <f>stat_prod_calc_test_venusaur[[#This Row],[my_gl_%sp]]=stat_prod_calc_test_venusaur[[#This Row],[sg_gl_%sp]]</f>
        <v>#N/A</v>
      </c>
      <c r="W1711" s="5">
        <f>ROUND(stat_prod_calc_test_venusaur[[#This Row],[gl_stat_product]]/$F$2*100,2)</f>
        <v>96.07</v>
      </c>
      <c r="X1711" s="5" t="e">
        <f>stat_prod_calc_test_venusaur[[#This Row],[Column1]]=stat_prod_calc_test_venusaur[[#This Row],[sg_gl_%sp]]</f>
        <v>#N/A</v>
      </c>
      <c r="Y1711" s="5">
        <f>stat_prod_calc_test_venusaur[[#This Row],[ul_stat_product]]/$L$66*100</f>
        <v>97.106130632472897</v>
      </c>
      <c r="Z1711" s="5" t="e">
        <f>INDEX(sgStats[gl_rank],MATCH(stat_prod_calc_test_venusaur[[#This Row],[iv_str]],sgStats[ul_iv_string],0))</f>
        <v>#N/A</v>
      </c>
      <c r="AA1711" s="5" t="e">
        <f>stat_prod_calc_test_venusaur[[#This Row],[sg_ul_rank]]=stat_prod_calc_test_venusaur[[#This Row],[ul_rank]]</f>
        <v>#N/A</v>
      </c>
      <c r="AB1711" s="5">
        <f>ROUND(stat_prod_calc_test_venusaur[[#This Row],[ul_stat_product]],1)</f>
        <v>3839.3</v>
      </c>
      <c r="AC1711" s="5" t="e">
        <f>INDEX(sgStats[ul_prod],MATCH(stat_prod_calc_test_venusaur[[#This Row],[iv_str]],sgStats[ul_iv_string],0))</f>
        <v>#N/A</v>
      </c>
    </row>
    <row r="1712" spans="1:29" x14ac:dyDescent="0.25">
      <c r="A1712" s="5" t="s">
        <v>36</v>
      </c>
      <c r="B1712" s="5" t="s">
        <v>2051</v>
      </c>
      <c r="C1712">
        <v>21</v>
      </c>
      <c r="D1712">
        <v>1490</v>
      </c>
      <c r="E1712">
        <v>120</v>
      </c>
      <c r="F1712">
        <v>1760.7370000000001</v>
      </c>
      <c r="G1712">
        <v>2015</v>
      </c>
      <c r="H1712">
        <v>50.768999999999998</v>
      </c>
      <c r="I1712">
        <v>40.5</v>
      </c>
      <c r="J1712">
        <v>2499</v>
      </c>
      <c r="K1712">
        <v>156</v>
      </c>
      <c r="L1712">
        <v>3839.2240000000002</v>
      </c>
      <c r="M1712">
        <v>1711</v>
      </c>
      <c r="N1712">
        <v>55.503999999999998</v>
      </c>
      <c r="O1712">
        <v>3</v>
      </c>
      <c r="P1712" t="e">
        <f>INDEX(sgStats[gl_rank],MATCH(stat_prod_calc_test_venusaur[[#This Row],[iv_str]],sgStats[gl_iv_string],0))</f>
        <v>#N/A</v>
      </c>
      <c r="Q1712" t="e">
        <f>stat_prod_calc_test_venusaur[[#This Row],[sg_gl_rank]]=stat_prod_calc_test_venusaur[[#This Row],[gl_rank]]</f>
        <v>#N/A</v>
      </c>
      <c r="R1712">
        <f>ROUND(stat_prod_calc_test_venusaur[[#This Row],[gl_stat_product]],1)</f>
        <v>1760.7</v>
      </c>
      <c r="S1712" s="6" t="e">
        <f>INDEX(sgStats[gl_prod],MATCH(stat_prod_calc_test_venusaur[[#This Row],[iv_str]],sgStats[gl_iv_string],0))</f>
        <v>#N/A</v>
      </c>
      <c r="T1712" s="5">
        <f>ROUND(stat_prod_calc_test_venusaur[[#This Row],[gl_percent_rank]],2)</f>
        <v>50.77</v>
      </c>
      <c r="U1712" s="5" t="e">
        <f>INDEX(sgStats[gl_percent_sp],MATCH(stat_prod_calc_test_venusaur[[#This Row],[iv_str]],sgStats[gl_iv_string],0))</f>
        <v>#N/A</v>
      </c>
      <c r="V1712" s="5" t="e">
        <f>stat_prod_calc_test_venusaur[[#This Row],[my_gl_%sp]]=stat_prod_calc_test_venusaur[[#This Row],[sg_gl_%sp]]</f>
        <v>#N/A</v>
      </c>
      <c r="W1712" s="5">
        <f>ROUND(stat_prod_calc_test_venusaur[[#This Row],[gl_stat_product]]/$F$2*100,2)</f>
        <v>96.39</v>
      </c>
      <c r="X1712" s="5" t="e">
        <f>stat_prod_calc_test_venusaur[[#This Row],[Column1]]=stat_prod_calc_test_venusaur[[#This Row],[sg_gl_%sp]]</f>
        <v>#N/A</v>
      </c>
      <c r="Y1712" s="5">
        <f>stat_prod_calc_test_venusaur[[#This Row],[ul_stat_product]]/$L$66*100</f>
        <v>97.104511896821805</v>
      </c>
      <c r="Z1712" s="5" t="e">
        <f>INDEX(sgStats[gl_rank],MATCH(stat_prod_calc_test_venusaur[[#This Row],[iv_str]],sgStats[ul_iv_string],0))</f>
        <v>#N/A</v>
      </c>
      <c r="AA1712" s="5" t="e">
        <f>stat_prod_calc_test_venusaur[[#This Row],[sg_ul_rank]]=stat_prod_calc_test_venusaur[[#This Row],[ul_rank]]</f>
        <v>#N/A</v>
      </c>
      <c r="AB1712" s="5">
        <f>ROUND(stat_prod_calc_test_venusaur[[#This Row],[ul_stat_product]],1)</f>
        <v>3839.2</v>
      </c>
      <c r="AC1712" s="5" t="e">
        <f>INDEX(sgStats[ul_prod],MATCH(stat_prod_calc_test_venusaur[[#This Row],[iv_str]],sgStats[ul_iv_string],0))</f>
        <v>#N/A</v>
      </c>
    </row>
    <row r="1713" spans="1:29" x14ac:dyDescent="0.25">
      <c r="A1713" s="5" t="s">
        <v>36</v>
      </c>
      <c r="B1713" s="5" t="s">
        <v>153</v>
      </c>
      <c r="C1713">
        <v>21.5</v>
      </c>
      <c r="D1713">
        <v>1499</v>
      </c>
      <c r="E1713">
        <v>118</v>
      </c>
      <c r="F1713">
        <v>1819.846</v>
      </c>
      <c r="G1713">
        <v>117</v>
      </c>
      <c r="H1713">
        <v>97.167000000000002</v>
      </c>
      <c r="I1713">
        <v>41</v>
      </c>
      <c r="J1713">
        <v>2472</v>
      </c>
      <c r="K1713">
        <v>151</v>
      </c>
      <c r="L1713">
        <v>3839.223</v>
      </c>
      <c r="M1713">
        <v>1712</v>
      </c>
      <c r="N1713">
        <v>55.399000000000001</v>
      </c>
      <c r="O1713">
        <v>3</v>
      </c>
      <c r="P1713">
        <f>INDEX(sgStats[gl_rank],MATCH(stat_prod_calc_test_venusaur[[#This Row],[iv_str]],sgStats[gl_iv_string],0))</f>
        <v>117</v>
      </c>
      <c r="Q1713" t="b">
        <f>stat_prod_calc_test_venusaur[[#This Row],[sg_gl_rank]]=stat_prod_calc_test_venusaur[[#This Row],[gl_rank]]</f>
        <v>1</v>
      </c>
      <c r="R1713">
        <f>ROUND(stat_prod_calc_test_venusaur[[#This Row],[gl_stat_product]],1)</f>
        <v>1819.8</v>
      </c>
      <c r="S1713" s="6">
        <f>INDEX(sgStats[gl_prod],MATCH(stat_prod_calc_test_venusaur[[#This Row],[iv_str]],sgStats[gl_iv_string],0))</f>
        <v>1819.8</v>
      </c>
      <c r="T1713" s="5">
        <f>ROUND(stat_prod_calc_test_venusaur[[#This Row],[gl_percent_rank]],2)</f>
        <v>97.17</v>
      </c>
      <c r="U1713" s="5">
        <f>INDEX(sgStats[gl_percent_sp],MATCH(stat_prod_calc_test_venusaur[[#This Row],[iv_str]],sgStats[gl_iv_string],0))</f>
        <v>98.23</v>
      </c>
      <c r="V1713" s="5" t="b">
        <f>stat_prod_calc_test_venusaur[[#This Row],[my_gl_%sp]]=stat_prod_calc_test_venusaur[[#This Row],[sg_gl_%sp]]</f>
        <v>0</v>
      </c>
      <c r="W1713" s="5">
        <f>ROUND(stat_prod_calc_test_venusaur[[#This Row],[gl_stat_product]]/$F$2*100,2)</f>
        <v>99.63</v>
      </c>
      <c r="X1713" s="5" t="b">
        <f>stat_prod_calc_test_venusaur[[#This Row],[Column1]]=stat_prod_calc_test_venusaur[[#This Row],[sg_gl_%sp]]</f>
        <v>0</v>
      </c>
      <c r="Y1713" s="5">
        <f>stat_prod_calc_test_venusaur[[#This Row],[ul_stat_product]]/$L$66*100</f>
        <v>97.104486604077238</v>
      </c>
      <c r="Z1713" s="5" t="e">
        <f>INDEX(sgStats[gl_rank],MATCH(stat_prod_calc_test_venusaur[[#This Row],[iv_str]],sgStats[ul_iv_string],0))</f>
        <v>#N/A</v>
      </c>
      <c r="AA1713" s="5" t="e">
        <f>stat_prod_calc_test_venusaur[[#This Row],[sg_ul_rank]]=stat_prod_calc_test_venusaur[[#This Row],[ul_rank]]</f>
        <v>#N/A</v>
      </c>
      <c r="AB1713" s="5">
        <f>ROUND(stat_prod_calc_test_venusaur[[#This Row],[ul_stat_product]],1)</f>
        <v>3839.2</v>
      </c>
      <c r="AC1713" s="5" t="e">
        <f>INDEX(sgStats[ul_prod],MATCH(stat_prod_calc_test_venusaur[[#This Row],[iv_str]],sgStats[ul_iv_string],0))</f>
        <v>#N/A</v>
      </c>
    </row>
    <row r="1714" spans="1:29" x14ac:dyDescent="0.25">
      <c r="A1714" s="5" t="s">
        <v>36</v>
      </c>
      <c r="B1714" s="5" t="s">
        <v>390</v>
      </c>
      <c r="C1714">
        <v>21.5</v>
      </c>
      <c r="D1714">
        <v>1495</v>
      </c>
      <c r="E1714">
        <v>117</v>
      </c>
      <c r="F1714">
        <v>1804.424</v>
      </c>
      <c r="G1714">
        <v>354</v>
      </c>
      <c r="H1714">
        <v>91.38</v>
      </c>
      <c r="I1714">
        <v>41</v>
      </c>
      <c r="J1714">
        <v>2465</v>
      </c>
      <c r="K1714">
        <v>151</v>
      </c>
      <c r="L1714">
        <v>3839.223</v>
      </c>
      <c r="M1714">
        <v>1712</v>
      </c>
      <c r="N1714">
        <v>55.399000000000001</v>
      </c>
      <c r="O1714">
        <v>3</v>
      </c>
      <c r="P1714" t="e">
        <f>INDEX(sgStats[gl_rank],MATCH(stat_prod_calc_test_venusaur[[#This Row],[iv_str]],sgStats[gl_iv_string],0))</f>
        <v>#N/A</v>
      </c>
      <c r="Q1714" t="e">
        <f>stat_prod_calc_test_venusaur[[#This Row],[sg_gl_rank]]=stat_prod_calc_test_venusaur[[#This Row],[gl_rank]]</f>
        <v>#N/A</v>
      </c>
      <c r="R1714">
        <f>ROUND(stat_prod_calc_test_venusaur[[#This Row],[gl_stat_product]],1)</f>
        <v>1804.4</v>
      </c>
      <c r="S1714" s="6" t="e">
        <f>INDEX(sgStats[gl_prod],MATCH(stat_prod_calc_test_venusaur[[#This Row],[iv_str]],sgStats[gl_iv_string],0))</f>
        <v>#N/A</v>
      </c>
      <c r="T1714" s="5">
        <f>ROUND(stat_prod_calc_test_venusaur[[#This Row],[gl_percent_rank]],2)</f>
        <v>91.38</v>
      </c>
      <c r="U1714" s="5" t="e">
        <f>INDEX(sgStats[gl_percent_sp],MATCH(stat_prod_calc_test_venusaur[[#This Row],[iv_str]],sgStats[gl_iv_string],0))</f>
        <v>#N/A</v>
      </c>
      <c r="V1714" s="5" t="e">
        <f>stat_prod_calc_test_venusaur[[#This Row],[my_gl_%sp]]=stat_prod_calc_test_venusaur[[#This Row],[sg_gl_%sp]]</f>
        <v>#N/A</v>
      </c>
      <c r="W1714" s="5">
        <f>ROUND(stat_prod_calc_test_venusaur[[#This Row],[gl_stat_product]]/$F$2*100,2)</f>
        <v>98.79</v>
      </c>
      <c r="X1714" s="5" t="e">
        <f>stat_prod_calc_test_venusaur[[#This Row],[Column1]]=stat_prod_calc_test_venusaur[[#This Row],[sg_gl_%sp]]</f>
        <v>#N/A</v>
      </c>
      <c r="Y1714" s="5">
        <f>stat_prod_calc_test_venusaur[[#This Row],[ul_stat_product]]/$L$66*100</f>
        <v>97.104486604077238</v>
      </c>
      <c r="Z1714" s="5" t="e">
        <f>INDEX(sgStats[gl_rank],MATCH(stat_prod_calc_test_venusaur[[#This Row],[iv_str]],sgStats[ul_iv_string],0))</f>
        <v>#N/A</v>
      </c>
      <c r="AA1714" s="5" t="e">
        <f>stat_prod_calc_test_venusaur[[#This Row],[sg_ul_rank]]=stat_prod_calc_test_venusaur[[#This Row],[ul_rank]]</f>
        <v>#N/A</v>
      </c>
      <c r="AB1714" s="5">
        <f>ROUND(stat_prod_calc_test_venusaur[[#This Row],[ul_stat_product]],1)</f>
        <v>3839.2</v>
      </c>
      <c r="AC1714" s="5" t="e">
        <f>INDEX(sgStats[ul_prod],MATCH(stat_prod_calc_test_venusaur[[#This Row],[iv_str]],sgStats[ul_iv_string],0))</f>
        <v>#N/A</v>
      </c>
    </row>
    <row r="1715" spans="1:29" x14ac:dyDescent="0.25">
      <c r="A1715" s="5" t="s">
        <v>36</v>
      </c>
      <c r="B1715" s="5" t="s">
        <v>2690</v>
      </c>
      <c r="C1715">
        <v>21</v>
      </c>
      <c r="D1715">
        <v>1475</v>
      </c>
      <c r="E1715">
        <v>116</v>
      </c>
      <c r="F1715">
        <v>1747.385</v>
      </c>
      <c r="G1715">
        <v>2654</v>
      </c>
      <c r="H1715">
        <v>35.189</v>
      </c>
      <c r="I1715">
        <v>41</v>
      </c>
      <c r="J1715">
        <v>2490</v>
      </c>
      <c r="K1715">
        <v>151</v>
      </c>
      <c r="L1715">
        <v>3839.223</v>
      </c>
      <c r="M1715">
        <v>1712</v>
      </c>
      <c r="N1715">
        <v>55.399000000000001</v>
      </c>
      <c r="O1715">
        <v>3</v>
      </c>
      <c r="P1715" t="e">
        <f>INDEX(sgStats[gl_rank],MATCH(stat_prod_calc_test_venusaur[[#This Row],[iv_str]],sgStats[gl_iv_string],0))</f>
        <v>#N/A</v>
      </c>
      <c r="Q1715" t="e">
        <f>stat_prod_calc_test_venusaur[[#This Row],[sg_gl_rank]]=stat_prod_calc_test_venusaur[[#This Row],[gl_rank]]</f>
        <v>#N/A</v>
      </c>
      <c r="R1715">
        <f>ROUND(stat_prod_calc_test_venusaur[[#This Row],[gl_stat_product]],1)</f>
        <v>1747.4</v>
      </c>
      <c r="S1715" s="6" t="e">
        <f>INDEX(sgStats[gl_prod],MATCH(stat_prod_calc_test_venusaur[[#This Row],[iv_str]],sgStats[gl_iv_string],0))</f>
        <v>#N/A</v>
      </c>
      <c r="T1715" s="5">
        <f>ROUND(stat_prod_calc_test_venusaur[[#This Row],[gl_percent_rank]],2)</f>
        <v>35.19</v>
      </c>
      <c r="U1715" s="5" t="e">
        <f>INDEX(sgStats[gl_percent_sp],MATCH(stat_prod_calc_test_venusaur[[#This Row],[iv_str]],sgStats[gl_iv_string],0))</f>
        <v>#N/A</v>
      </c>
      <c r="V1715" s="5" t="e">
        <f>stat_prod_calc_test_venusaur[[#This Row],[my_gl_%sp]]=stat_prod_calc_test_venusaur[[#This Row],[sg_gl_%sp]]</f>
        <v>#N/A</v>
      </c>
      <c r="W1715" s="5">
        <f>ROUND(stat_prod_calc_test_venusaur[[#This Row],[gl_stat_product]]/$F$2*100,2)</f>
        <v>95.66</v>
      </c>
      <c r="X1715" s="5" t="e">
        <f>stat_prod_calc_test_venusaur[[#This Row],[Column1]]=stat_prod_calc_test_venusaur[[#This Row],[sg_gl_%sp]]</f>
        <v>#N/A</v>
      </c>
      <c r="Y1715" s="5">
        <f>stat_prod_calc_test_venusaur[[#This Row],[ul_stat_product]]/$L$66*100</f>
        <v>97.104486604077238</v>
      </c>
      <c r="Z1715" s="5" t="e">
        <f>INDEX(sgStats[gl_rank],MATCH(stat_prod_calc_test_venusaur[[#This Row],[iv_str]],sgStats[ul_iv_string],0))</f>
        <v>#N/A</v>
      </c>
      <c r="AA1715" s="5" t="e">
        <f>stat_prod_calc_test_venusaur[[#This Row],[sg_ul_rank]]=stat_prod_calc_test_venusaur[[#This Row],[ul_rank]]</f>
        <v>#N/A</v>
      </c>
      <c r="AB1715" s="5">
        <f>ROUND(stat_prod_calc_test_venusaur[[#This Row],[ul_stat_product]],1)</f>
        <v>3839.2</v>
      </c>
      <c r="AC1715" s="5" t="e">
        <f>INDEX(sgStats[ul_prod],MATCH(stat_prod_calc_test_venusaur[[#This Row],[iv_str]],sgStats[ul_iv_string],0))</f>
        <v>#N/A</v>
      </c>
    </row>
    <row r="1716" spans="1:29" x14ac:dyDescent="0.25">
      <c r="A1716" s="5" t="s">
        <v>36</v>
      </c>
      <c r="B1716" s="5" t="s">
        <v>2691</v>
      </c>
      <c r="C1716">
        <v>21</v>
      </c>
      <c r="D1716">
        <v>1471</v>
      </c>
      <c r="E1716">
        <v>116</v>
      </c>
      <c r="F1716">
        <v>1747.385</v>
      </c>
      <c r="G1716">
        <v>2654</v>
      </c>
      <c r="H1716">
        <v>35.189</v>
      </c>
      <c r="I1716">
        <v>41</v>
      </c>
      <c r="J1716">
        <v>2484</v>
      </c>
      <c r="K1716">
        <v>151</v>
      </c>
      <c r="L1716">
        <v>3839.223</v>
      </c>
      <c r="M1716">
        <v>1712</v>
      </c>
      <c r="N1716">
        <v>55.399000000000001</v>
      </c>
      <c r="O1716">
        <v>3</v>
      </c>
      <c r="P1716" t="e">
        <f>INDEX(sgStats[gl_rank],MATCH(stat_prod_calc_test_venusaur[[#This Row],[iv_str]],sgStats[gl_iv_string],0))</f>
        <v>#N/A</v>
      </c>
      <c r="Q1716" t="e">
        <f>stat_prod_calc_test_venusaur[[#This Row],[sg_gl_rank]]=stat_prod_calc_test_venusaur[[#This Row],[gl_rank]]</f>
        <v>#N/A</v>
      </c>
      <c r="R1716">
        <f>ROUND(stat_prod_calc_test_venusaur[[#This Row],[gl_stat_product]],1)</f>
        <v>1747.4</v>
      </c>
      <c r="S1716" s="6" t="e">
        <f>INDEX(sgStats[gl_prod],MATCH(stat_prod_calc_test_venusaur[[#This Row],[iv_str]],sgStats[gl_iv_string],0))</f>
        <v>#N/A</v>
      </c>
      <c r="T1716" s="5">
        <f>ROUND(stat_prod_calc_test_venusaur[[#This Row],[gl_percent_rank]],2)</f>
        <v>35.19</v>
      </c>
      <c r="U1716" s="5" t="e">
        <f>INDEX(sgStats[gl_percent_sp],MATCH(stat_prod_calc_test_venusaur[[#This Row],[iv_str]],sgStats[gl_iv_string],0))</f>
        <v>#N/A</v>
      </c>
      <c r="V1716" s="5" t="e">
        <f>stat_prod_calc_test_venusaur[[#This Row],[my_gl_%sp]]=stat_prod_calc_test_venusaur[[#This Row],[sg_gl_%sp]]</f>
        <v>#N/A</v>
      </c>
      <c r="W1716" s="5">
        <f>ROUND(stat_prod_calc_test_venusaur[[#This Row],[gl_stat_product]]/$F$2*100,2)</f>
        <v>95.66</v>
      </c>
      <c r="X1716" s="5" t="e">
        <f>stat_prod_calc_test_venusaur[[#This Row],[Column1]]=stat_prod_calc_test_venusaur[[#This Row],[sg_gl_%sp]]</f>
        <v>#N/A</v>
      </c>
      <c r="Y1716" s="5">
        <f>stat_prod_calc_test_venusaur[[#This Row],[ul_stat_product]]/$L$66*100</f>
        <v>97.104486604077238</v>
      </c>
      <c r="Z1716" s="5" t="e">
        <f>INDEX(sgStats[gl_rank],MATCH(stat_prod_calc_test_venusaur[[#This Row],[iv_str]],sgStats[ul_iv_string],0))</f>
        <v>#N/A</v>
      </c>
      <c r="AA1716" s="5" t="e">
        <f>stat_prod_calc_test_venusaur[[#This Row],[sg_ul_rank]]=stat_prod_calc_test_venusaur[[#This Row],[ul_rank]]</f>
        <v>#N/A</v>
      </c>
      <c r="AB1716" s="5">
        <f>ROUND(stat_prod_calc_test_venusaur[[#This Row],[ul_stat_product]],1)</f>
        <v>3839.2</v>
      </c>
      <c r="AC1716" s="5" t="e">
        <f>INDEX(sgStats[ul_prod],MATCH(stat_prod_calc_test_venusaur[[#This Row],[iv_str]],sgStats[ul_iv_string],0))</f>
        <v>#N/A</v>
      </c>
    </row>
    <row r="1717" spans="1:29" x14ac:dyDescent="0.25">
      <c r="A1717" s="5" t="s">
        <v>36</v>
      </c>
      <c r="B1717" s="5" t="s">
        <v>2804</v>
      </c>
      <c r="C1717">
        <v>19.5</v>
      </c>
      <c r="D1717">
        <v>1472</v>
      </c>
      <c r="E1717">
        <v>120</v>
      </c>
      <c r="F1717">
        <v>1744.989</v>
      </c>
      <c r="G1717">
        <v>2767</v>
      </c>
      <c r="H1717">
        <v>32.43</v>
      </c>
      <c r="I1717">
        <v>36</v>
      </c>
      <c r="J1717">
        <v>2491</v>
      </c>
      <c r="K1717">
        <v>156</v>
      </c>
      <c r="L1717">
        <v>3839.17</v>
      </c>
      <c r="M1717">
        <v>1716</v>
      </c>
      <c r="N1717">
        <v>55.372999999999998</v>
      </c>
      <c r="O1717">
        <v>3</v>
      </c>
      <c r="P1717" t="e">
        <f>INDEX(sgStats[gl_rank],MATCH(stat_prod_calc_test_venusaur[[#This Row],[iv_str]],sgStats[gl_iv_string],0))</f>
        <v>#N/A</v>
      </c>
      <c r="Q1717" t="e">
        <f>stat_prod_calc_test_venusaur[[#This Row],[sg_gl_rank]]=stat_prod_calc_test_venusaur[[#This Row],[gl_rank]]</f>
        <v>#N/A</v>
      </c>
      <c r="R1717">
        <f>ROUND(stat_prod_calc_test_venusaur[[#This Row],[gl_stat_product]],1)</f>
        <v>1745</v>
      </c>
      <c r="S1717" s="6" t="e">
        <f>INDEX(sgStats[gl_prod],MATCH(stat_prod_calc_test_venusaur[[#This Row],[iv_str]],sgStats[gl_iv_string],0))</f>
        <v>#N/A</v>
      </c>
      <c r="T1717" s="5">
        <f>ROUND(stat_prod_calc_test_venusaur[[#This Row],[gl_percent_rank]],2)</f>
        <v>32.43</v>
      </c>
      <c r="U1717" s="5" t="e">
        <f>INDEX(sgStats[gl_percent_sp],MATCH(stat_prod_calc_test_venusaur[[#This Row],[iv_str]],sgStats[gl_iv_string],0))</f>
        <v>#N/A</v>
      </c>
      <c r="V1717" s="5" t="e">
        <f>stat_prod_calc_test_venusaur[[#This Row],[my_gl_%sp]]=stat_prod_calc_test_venusaur[[#This Row],[sg_gl_%sp]]</f>
        <v>#N/A</v>
      </c>
      <c r="W1717" s="5">
        <f>ROUND(stat_prod_calc_test_venusaur[[#This Row],[gl_stat_product]]/$F$2*100,2)</f>
        <v>95.53</v>
      </c>
      <c r="X1717" s="5" t="e">
        <f>stat_prod_calc_test_venusaur[[#This Row],[Column1]]=stat_prod_calc_test_venusaur[[#This Row],[sg_gl_%sp]]</f>
        <v>#N/A</v>
      </c>
      <c r="Y1717" s="5">
        <f>stat_prod_calc_test_venusaur[[#This Row],[ul_stat_product]]/$L$66*100</f>
        <v>97.103146088616171</v>
      </c>
      <c r="Z1717" s="5" t="e">
        <f>INDEX(sgStats[gl_rank],MATCH(stat_prod_calc_test_venusaur[[#This Row],[iv_str]],sgStats[ul_iv_string],0))</f>
        <v>#N/A</v>
      </c>
      <c r="AA1717" s="5" t="e">
        <f>stat_prod_calc_test_venusaur[[#This Row],[sg_ul_rank]]=stat_prod_calc_test_venusaur[[#This Row],[ul_rank]]</f>
        <v>#N/A</v>
      </c>
      <c r="AB1717" s="5">
        <f>ROUND(stat_prod_calc_test_venusaur[[#This Row],[ul_stat_product]],1)</f>
        <v>3839.2</v>
      </c>
      <c r="AC1717" s="5" t="e">
        <f>INDEX(sgStats[ul_prod],MATCH(stat_prod_calc_test_venusaur[[#This Row],[iv_str]],sgStats[ul_iv_string],0))</f>
        <v>#N/A</v>
      </c>
    </row>
    <row r="1718" spans="1:29" x14ac:dyDescent="0.25">
      <c r="A1718" s="5" t="s">
        <v>36</v>
      </c>
      <c r="B1718" s="5" t="s">
        <v>1346</v>
      </c>
      <c r="C1718">
        <v>20.5</v>
      </c>
      <c r="D1718">
        <v>1492</v>
      </c>
      <c r="E1718">
        <v>119</v>
      </c>
      <c r="F1718">
        <v>1775.566</v>
      </c>
      <c r="G1718">
        <v>1310</v>
      </c>
      <c r="H1718">
        <v>67.984999999999999</v>
      </c>
      <c r="I1718">
        <v>38.5</v>
      </c>
      <c r="J1718">
        <v>2492</v>
      </c>
      <c r="K1718">
        <v>154</v>
      </c>
      <c r="L1718">
        <v>3839.1350000000002</v>
      </c>
      <c r="M1718">
        <v>1717</v>
      </c>
      <c r="N1718">
        <v>55.320999999999998</v>
      </c>
      <c r="O1718">
        <v>3</v>
      </c>
      <c r="P1718" t="e">
        <f>INDEX(sgStats[gl_rank],MATCH(stat_prod_calc_test_venusaur[[#This Row],[iv_str]],sgStats[gl_iv_string],0))</f>
        <v>#N/A</v>
      </c>
      <c r="Q1718" t="e">
        <f>stat_prod_calc_test_venusaur[[#This Row],[sg_gl_rank]]=stat_prod_calc_test_venusaur[[#This Row],[gl_rank]]</f>
        <v>#N/A</v>
      </c>
      <c r="R1718">
        <f>ROUND(stat_prod_calc_test_venusaur[[#This Row],[gl_stat_product]],1)</f>
        <v>1775.6</v>
      </c>
      <c r="S1718" s="6" t="e">
        <f>INDEX(sgStats[gl_prod],MATCH(stat_prod_calc_test_venusaur[[#This Row],[iv_str]],sgStats[gl_iv_string],0))</f>
        <v>#N/A</v>
      </c>
      <c r="T1718" s="5">
        <f>ROUND(stat_prod_calc_test_venusaur[[#This Row],[gl_percent_rank]],2)</f>
        <v>67.989999999999995</v>
      </c>
      <c r="U1718" s="5" t="e">
        <f>INDEX(sgStats[gl_percent_sp],MATCH(stat_prod_calc_test_venusaur[[#This Row],[iv_str]],sgStats[gl_iv_string],0))</f>
        <v>#N/A</v>
      </c>
      <c r="V1718" s="5" t="e">
        <f>stat_prod_calc_test_venusaur[[#This Row],[my_gl_%sp]]=stat_prod_calc_test_venusaur[[#This Row],[sg_gl_%sp]]</f>
        <v>#N/A</v>
      </c>
      <c r="W1718" s="5">
        <f>ROUND(stat_prod_calc_test_venusaur[[#This Row],[gl_stat_product]]/$F$2*100,2)</f>
        <v>97.21</v>
      </c>
      <c r="X1718" s="5" t="e">
        <f>stat_prod_calc_test_venusaur[[#This Row],[Column1]]=stat_prod_calc_test_venusaur[[#This Row],[sg_gl_%sp]]</f>
        <v>#N/A</v>
      </c>
      <c r="Y1718" s="5">
        <f>stat_prod_calc_test_venusaur[[#This Row],[ul_stat_product]]/$L$66*100</f>
        <v>97.102260842556973</v>
      </c>
      <c r="Z1718" s="5" t="e">
        <f>INDEX(sgStats[gl_rank],MATCH(stat_prod_calc_test_venusaur[[#This Row],[iv_str]],sgStats[ul_iv_string],0))</f>
        <v>#N/A</v>
      </c>
      <c r="AA1718" s="5" t="e">
        <f>stat_prod_calc_test_venusaur[[#This Row],[sg_ul_rank]]=stat_prod_calc_test_venusaur[[#This Row],[ul_rank]]</f>
        <v>#N/A</v>
      </c>
      <c r="AB1718" s="5">
        <f>ROUND(stat_prod_calc_test_venusaur[[#This Row],[ul_stat_product]],1)</f>
        <v>3839.1</v>
      </c>
      <c r="AC1718" s="5" t="e">
        <f>INDEX(sgStats[ul_prod],MATCH(stat_prod_calc_test_venusaur[[#This Row],[iv_str]],sgStats[ul_iv_string],0))</f>
        <v>#N/A</v>
      </c>
    </row>
    <row r="1719" spans="1:29" x14ac:dyDescent="0.25">
      <c r="A1719" s="5" t="s">
        <v>36</v>
      </c>
      <c r="B1719" s="5" t="s">
        <v>1347</v>
      </c>
      <c r="C1719">
        <v>20.5</v>
      </c>
      <c r="D1719">
        <v>1488</v>
      </c>
      <c r="E1719">
        <v>119</v>
      </c>
      <c r="F1719">
        <v>1775.566</v>
      </c>
      <c r="G1719">
        <v>1310</v>
      </c>
      <c r="H1719">
        <v>67.984999999999999</v>
      </c>
      <c r="I1719">
        <v>38.5</v>
      </c>
      <c r="J1719">
        <v>2486</v>
      </c>
      <c r="K1719">
        <v>154</v>
      </c>
      <c r="L1719">
        <v>3839.1350000000002</v>
      </c>
      <c r="M1719">
        <v>1717</v>
      </c>
      <c r="N1719">
        <v>55.320999999999998</v>
      </c>
      <c r="O1719">
        <v>3</v>
      </c>
      <c r="P1719" t="e">
        <f>INDEX(sgStats[gl_rank],MATCH(stat_prod_calc_test_venusaur[[#This Row],[iv_str]],sgStats[gl_iv_string],0))</f>
        <v>#N/A</v>
      </c>
      <c r="Q1719" t="e">
        <f>stat_prod_calc_test_venusaur[[#This Row],[sg_gl_rank]]=stat_prod_calc_test_venusaur[[#This Row],[gl_rank]]</f>
        <v>#N/A</v>
      </c>
      <c r="R1719">
        <f>ROUND(stat_prod_calc_test_venusaur[[#This Row],[gl_stat_product]],1)</f>
        <v>1775.6</v>
      </c>
      <c r="S1719" s="6" t="e">
        <f>INDEX(sgStats[gl_prod],MATCH(stat_prod_calc_test_venusaur[[#This Row],[iv_str]],sgStats[gl_iv_string],0))</f>
        <v>#N/A</v>
      </c>
      <c r="T1719" s="5">
        <f>ROUND(stat_prod_calc_test_venusaur[[#This Row],[gl_percent_rank]],2)</f>
        <v>67.989999999999995</v>
      </c>
      <c r="U1719" s="5" t="e">
        <f>INDEX(sgStats[gl_percent_sp],MATCH(stat_prod_calc_test_venusaur[[#This Row],[iv_str]],sgStats[gl_iv_string],0))</f>
        <v>#N/A</v>
      </c>
      <c r="V1719" s="5" t="e">
        <f>stat_prod_calc_test_venusaur[[#This Row],[my_gl_%sp]]=stat_prod_calc_test_venusaur[[#This Row],[sg_gl_%sp]]</f>
        <v>#N/A</v>
      </c>
      <c r="W1719" s="5">
        <f>ROUND(stat_prod_calc_test_venusaur[[#This Row],[gl_stat_product]]/$F$2*100,2)</f>
        <v>97.21</v>
      </c>
      <c r="X1719" s="5" t="e">
        <f>stat_prod_calc_test_venusaur[[#This Row],[Column1]]=stat_prod_calc_test_venusaur[[#This Row],[sg_gl_%sp]]</f>
        <v>#N/A</v>
      </c>
      <c r="Y1719" s="5">
        <f>stat_prod_calc_test_venusaur[[#This Row],[ul_stat_product]]/$L$66*100</f>
        <v>97.102260842556973</v>
      </c>
      <c r="Z1719" s="5" t="e">
        <f>INDEX(sgStats[gl_rank],MATCH(stat_prod_calc_test_venusaur[[#This Row],[iv_str]],sgStats[ul_iv_string],0))</f>
        <v>#N/A</v>
      </c>
      <c r="AA1719" s="5" t="e">
        <f>stat_prod_calc_test_venusaur[[#This Row],[sg_ul_rank]]=stat_prod_calc_test_venusaur[[#This Row],[ul_rank]]</f>
        <v>#N/A</v>
      </c>
      <c r="AB1719" s="5">
        <f>ROUND(stat_prod_calc_test_venusaur[[#This Row],[ul_stat_product]],1)</f>
        <v>3839.1</v>
      </c>
      <c r="AC1719" s="5" t="e">
        <f>INDEX(sgStats[ul_prod],MATCH(stat_prod_calc_test_venusaur[[#This Row],[iv_str]],sgStats[ul_iv_string],0))</f>
        <v>#N/A</v>
      </c>
    </row>
    <row r="1720" spans="1:29" x14ac:dyDescent="0.25">
      <c r="A1720" s="5" t="s">
        <v>36</v>
      </c>
      <c r="B1720" s="5" t="s">
        <v>2891</v>
      </c>
      <c r="C1720">
        <v>20</v>
      </c>
      <c r="D1720">
        <v>1477</v>
      </c>
      <c r="E1720">
        <v>118</v>
      </c>
      <c r="F1720">
        <v>1743.126</v>
      </c>
      <c r="G1720">
        <v>2855</v>
      </c>
      <c r="H1720">
        <v>30.280999999999999</v>
      </c>
      <c r="I1720">
        <v>37.5</v>
      </c>
      <c r="J1720">
        <v>2492</v>
      </c>
      <c r="K1720">
        <v>154</v>
      </c>
      <c r="L1720">
        <v>3839.134</v>
      </c>
      <c r="M1720">
        <v>1719</v>
      </c>
      <c r="N1720">
        <v>55.295000000000002</v>
      </c>
      <c r="O1720">
        <v>3</v>
      </c>
      <c r="P1720" t="e">
        <f>INDEX(sgStats[gl_rank],MATCH(stat_prod_calc_test_venusaur[[#This Row],[iv_str]],sgStats[gl_iv_string],0))</f>
        <v>#N/A</v>
      </c>
      <c r="Q1720" t="e">
        <f>stat_prod_calc_test_venusaur[[#This Row],[sg_gl_rank]]=stat_prod_calc_test_venusaur[[#This Row],[gl_rank]]</f>
        <v>#N/A</v>
      </c>
      <c r="R1720">
        <f>ROUND(stat_prod_calc_test_venusaur[[#This Row],[gl_stat_product]],1)</f>
        <v>1743.1</v>
      </c>
      <c r="S1720" s="6" t="e">
        <f>INDEX(sgStats[gl_prod],MATCH(stat_prod_calc_test_venusaur[[#This Row],[iv_str]],sgStats[gl_iv_string],0))</f>
        <v>#N/A</v>
      </c>
      <c r="T1720" s="5">
        <f>ROUND(stat_prod_calc_test_venusaur[[#This Row],[gl_percent_rank]],2)</f>
        <v>30.28</v>
      </c>
      <c r="U1720" s="5" t="e">
        <f>INDEX(sgStats[gl_percent_sp],MATCH(stat_prod_calc_test_venusaur[[#This Row],[iv_str]],sgStats[gl_iv_string],0))</f>
        <v>#N/A</v>
      </c>
      <c r="V1720" s="5" t="e">
        <f>stat_prod_calc_test_venusaur[[#This Row],[my_gl_%sp]]=stat_prod_calc_test_venusaur[[#This Row],[sg_gl_%sp]]</f>
        <v>#N/A</v>
      </c>
      <c r="W1720" s="5">
        <f>ROUND(stat_prod_calc_test_venusaur[[#This Row],[gl_stat_product]]/$F$2*100,2)</f>
        <v>95.43</v>
      </c>
      <c r="X1720" s="5" t="e">
        <f>stat_prod_calc_test_venusaur[[#This Row],[Column1]]=stat_prod_calc_test_venusaur[[#This Row],[sg_gl_%sp]]</f>
        <v>#N/A</v>
      </c>
      <c r="Y1720" s="5">
        <f>stat_prod_calc_test_venusaur[[#This Row],[ul_stat_product]]/$L$66*100</f>
        <v>97.10223554981242</v>
      </c>
      <c r="Z1720" s="5" t="e">
        <f>INDEX(sgStats[gl_rank],MATCH(stat_prod_calc_test_venusaur[[#This Row],[iv_str]],sgStats[ul_iv_string],0))</f>
        <v>#N/A</v>
      </c>
      <c r="AA1720" s="5" t="e">
        <f>stat_prod_calc_test_venusaur[[#This Row],[sg_ul_rank]]=stat_prod_calc_test_venusaur[[#This Row],[ul_rank]]</f>
        <v>#N/A</v>
      </c>
      <c r="AB1720" s="5">
        <f>ROUND(stat_prod_calc_test_venusaur[[#This Row],[ul_stat_product]],1)</f>
        <v>3839.1</v>
      </c>
      <c r="AC1720" s="5" t="e">
        <f>INDEX(sgStats[ul_prod],MATCH(stat_prod_calc_test_venusaur[[#This Row],[iv_str]],sgStats[ul_iv_string],0))</f>
        <v>#N/A</v>
      </c>
    </row>
    <row r="1721" spans="1:29" x14ac:dyDescent="0.25">
      <c r="A1721" s="5" t="s">
        <v>36</v>
      </c>
      <c r="B1721" s="5" t="s">
        <v>3012</v>
      </c>
      <c r="C1721">
        <v>20.5</v>
      </c>
      <c r="D1721">
        <v>1473</v>
      </c>
      <c r="E1721">
        <v>116</v>
      </c>
      <c r="F1721">
        <v>1739.8</v>
      </c>
      <c r="G1721">
        <v>2976</v>
      </c>
      <c r="H1721">
        <v>27.326000000000001</v>
      </c>
      <c r="I1721">
        <v>39.5</v>
      </c>
      <c r="J1721">
        <v>2497</v>
      </c>
      <c r="K1721">
        <v>151</v>
      </c>
      <c r="L1721">
        <v>3839.13</v>
      </c>
      <c r="M1721">
        <v>1720</v>
      </c>
      <c r="N1721">
        <v>55.243000000000002</v>
      </c>
      <c r="O1721">
        <v>3</v>
      </c>
      <c r="P1721" t="e">
        <f>INDEX(sgStats[gl_rank],MATCH(stat_prod_calc_test_venusaur[[#This Row],[iv_str]],sgStats[gl_iv_string],0))</f>
        <v>#N/A</v>
      </c>
      <c r="Q1721" t="e">
        <f>stat_prod_calc_test_venusaur[[#This Row],[sg_gl_rank]]=stat_prod_calc_test_venusaur[[#This Row],[gl_rank]]</f>
        <v>#N/A</v>
      </c>
      <c r="R1721">
        <f>ROUND(stat_prod_calc_test_venusaur[[#This Row],[gl_stat_product]],1)</f>
        <v>1739.8</v>
      </c>
      <c r="S1721" s="6" t="e">
        <f>INDEX(sgStats[gl_prod],MATCH(stat_prod_calc_test_venusaur[[#This Row],[iv_str]],sgStats[gl_iv_string],0))</f>
        <v>#N/A</v>
      </c>
      <c r="T1721" s="5">
        <f>ROUND(stat_prod_calc_test_venusaur[[#This Row],[gl_percent_rank]],2)</f>
        <v>27.33</v>
      </c>
      <c r="U1721" s="5" t="e">
        <f>INDEX(sgStats[gl_percent_sp],MATCH(stat_prod_calc_test_venusaur[[#This Row],[iv_str]],sgStats[gl_iv_string],0))</f>
        <v>#N/A</v>
      </c>
      <c r="V1721" s="5" t="e">
        <f>stat_prod_calc_test_venusaur[[#This Row],[my_gl_%sp]]=stat_prod_calc_test_venusaur[[#This Row],[sg_gl_%sp]]</f>
        <v>#N/A</v>
      </c>
      <c r="W1721" s="5">
        <f>ROUND(stat_prod_calc_test_venusaur[[#This Row],[gl_stat_product]]/$F$2*100,2)</f>
        <v>95.25</v>
      </c>
      <c r="X1721" s="5" t="e">
        <f>stat_prod_calc_test_venusaur[[#This Row],[Column1]]=stat_prod_calc_test_venusaur[[#This Row],[sg_gl_%sp]]</f>
        <v>#N/A</v>
      </c>
      <c r="Y1721" s="5">
        <f>stat_prod_calc_test_venusaur[[#This Row],[ul_stat_product]]/$L$66*100</f>
        <v>97.102134378834222</v>
      </c>
      <c r="Z1721" s="5" t="e">
        <f>INDEX(sgStats[gl_rank],MATCH(stat_prod_calc_test_venusaur[[#This Row],[iv_str]],sgStats[ul_iv_string],0))</f>
        <v>#N/A</v>
      </c>
      <c r="AA1721" s="5" t="e">
        <f>stat_prod_calc_test_venusaur[[#This Row],[sg_ul_rank]]=stat_prod_calc_test_venusaur[[#This Row],[ul_rank]]</f>
        <v>#N/A</v>
      </c>
      <c r="AB1721" s="5">
        <f>ROUND(stat_prod_calc_test_venusaur[[#This Row],[ul_stat_product]],1)</f>
        <v>3839.1</v>
      </c>
      <c r="AC1721" s="5" t="e">
        <f>INDEX(sgStats[ul_prod],MATCH(stat_prod_calc_test_venusaur[[#This Row],[iv_str]],sgStats[ul_iv_string],0))</f>
        <v>#N/A</v>
      </c>
    </row>
    <row r="1722" spans="1:29" x14ac:dyDescent="0.25">
      <c r="A1722" s="5" t="s">
        <v>36</v>
      </c>
      <c r="B1722" s="5" t="s">
        <v>3013</v>
      </c>
      <c r="C1722">
        <v>20.5</v>
      </c>
      <c r="D1722">
        <v>1469</v>
      </c>
      <c r="E1722">
        <v>116</v>
      </c>
      <c r="F1722">
        <v>1739.8</v>
      </c>
      <c r="G1722">
        <v>2976</v>
      </c>
      <c r="H1722">
        <v>27.326000000000001</v>
      </c>
      <c r="I1722">
        <v>39.5</v>
      </c>
      <c r="J1722">
        <v>2491</v>
      </c>
      <c r="K1722">
        <v>151</v>
      </c>
      <c r="L1722">
        <v>3839.13</v>
      </c>
      <c r="M1722">
        <v>1720</v>
      </c>
      <c r="N1722">
        <v>55.243000000000002</v>
      </c>
      <c r="O1722">
        <v>3</v>
      </c>
      <c r="P1722" t="e">
        <f>INDEX(sgStats[gl_rank],MATCH(stat_prod_calc_test_venusaur[[#This Row],[iv_str]],sgStats[gl_iv_string],0))</f>
        <v>#N/A</v>
      </c>
      <c r="Q1722" t="e">
        <f>stat_prod_calc_test_venusaur[[#This Row],[sg_gl_rank]]=stat_prod_calc_test_venusaur[[#This Row],[gl_rank]]</f>
        <v>#N/A</v>
      </c>
      <c r="R1722">
        <f>ROUND(stat_prod_calc_test_venusaur[[#This Row],[gl_stat_product]],1)</f>
        <v>1739.8</v>
      </c>
      <c r="S1722" s="6" t="e">
        <f>INDEX(sgStats[gl_prod],MATCH(stat_prod_calc_test_venusaur[[#This Row],[iv_str]],sgStats[gl_iv_string],0))</f>
        <v>#N/A</v>
      </c>
      <c r="T1722" s="5">
        <f>ROUND(stat_prod_calc_test_venusaur[[#This Row],[gl_percent_rank]],2)</f>
        <v>27.33</v>
      </c>
      <c r="U1722" s="5" t="e">
        <f>INDEX(sgStats[gl_percent_sp],MATCH(stat_prod_calc_test_venusaur[[#This Row],[iv_str]],sgStats[gl_iv_string],0))</f>
        <v>#N/A</v>
      </c>
      <c r="V1722" s="5" t="e">
        <f>stat_prod_calc_test_venusaur[[#This Row],[my_gl_%sp]]=stat_prod_calc_test_venusaur[[#This Row],[sg_gl_%sp]]</f>
        <v>#N/A</v>
      </c>
      <c r="W1722" s="5">
        <f>ROUND(stat_prod_calc_test_venusaur[[#This Row],[gl_stat_product]]/$F$2*100,2)</f>
        <v>95.25</v>
      </c>
      <c r="X1722" s="5" t="e">
        <f>stat_prod_calc_test_venusaur[[#This Row],[Column1]]=stat_prod_calc_test_venusaur[[#This Row],[sg_gl_%sp]]</f>
        <v>#N/A</v>
      </c>
      <c r="Y1722" s="5">
        <f>stat_prod_calc_test_venusaur[[#This Row],[ul_stat_product]]/$L$66*100</f>
        <v>97.102134378834222</v>
      </c>
      <c r="Z1722" s="5" t="e">
        <f>INDEX(sgStats[gl_rank],MATCH(stat_prod_calc_test_venusaur[[#This Row],[iv_str]],sgStats[ul_iv_string],0))</f>
        <v>#N/A</v>
      </c>
      <c r="AA1722" s="5" t="e">
        <f>stat_prod_calc_test_venusaur[[#This Row],[sg_ul_rank]]=stat_prod_calc_test_venusaur[[#This Row],[ul_rank]]</f>
        <v>#N/A</v>
      </c>
      <c r="AB1722" s="5">
        <f>ROUND(stat_prod_calc_test_venusaur[[#This Row],[ul_stat_product]],1)</f>
        <v>3839.1</v>
      </c>
      <c r="AC1722" s="5" t="e">
        <f>INDEX(sgStats[ul_prod],MATCH(stat_prod_calc_test_venusaur[[#This Row],[iv_str]],sgStats[ul_iv_string],0))</f>
        <v>#N/A</v>
      </c>
    </row>
    <row r="1723" spans="1:29" x14ac:dyDescent="0.25">
      <c r="A1723" s="5" t="s">
        <v>36</v>
      </c>
      <c r="B1723" s="5" t="s">
        <v>3162</v>
      </c>
      <c r="C1723">
        <v>19</v>
      </c>
      <c r="D1723">
        <v>1466</v>
      </c>
      <c r="E1723">
        <v>119</v>
      </c>
      <c r="F1723">
        <v>1736.365</v>
      </c>
      <c r="G1723">
        <v>3126</v>
      </c>
      <c r="H1723">
        <v>23.687000000000001</v>
      </c>
      <c r="I1723">
        <v>34.5</v>
      </c>
      <c r="J1723">
        <v>2488</v>
      </c>
      <c r="K1723">
        <v>155</v>
      </c>
      <c r="L1723">
        <v>3839.0520000000001</v>
      </c>
      <c r="M1723">
        <v>1722</v>
      </c>
      <c r="N1723">
        <v>55.216999999999999</v>
      </c>
      <c r="O1723">
        <v>3</v>
      </c>
      <c r="P1723" t="e">
        <f>INDEX(sgStats[gl_rank],MATCH(stat_prod_calc_test_venusaur[[#This Row],[iv_str]],sgStats[gl_iv_string],0))</f>
        <v>#N/A</v>
      </c>
      <c r="Q1723" t="e">
        <f>stat_prod_calc_test_venusaur[[#This Row],[sg_gl_rank]]=stat_prod_calc_test_venusaur[[#This Row],[gl_rank]]</f>
        <v>#N/A</v>
      </c>
      <c r="R1723">
        <f>ROUND(stat_prod_calc_test_venusaur[[#This Row],[gl_stat_product]],1)</f>
        <v>1736.4</v>
      </c>
      <c r="S1723" s="6" t="e">
        <f>INDEX(sgStats[gl_prod],MATCH(stat_prod_calc_test_venusaur[[#This Row],[iv_str]],sgStats[gl_iv_string],0))</f>
        <v>#N/A</v>
      </c>
      <c r="T1723" s="5">
        <f>ROUND(stat_prod_calc_test_venusaur[[#This Row],[gl_percent_rank]],2)</f>
        <v>23.69</v>
      </c>
      <c r="U1723" s="5" t="e">
        <f>INDEX(sgStats[gl_percent_sp],MATCH(stat_prod_calc_test_venusaur[[#This Row],[iv_str]],sgStats[gl_iv_string],0))</f>
        <v>#N/A</v>
      </c>
      <c r="V1723" s="5" t="e">
        <f>stat_prod_calc_test_venusaur[[#This Row],[my_gl_%sp]]=stat_prod_calc_test_venusaur[[#This Row],[sg_gl_%sp]]</f>
        <v>#N/A</v>
      </c>
      <c r="W1723" s="5">
        <f>ROUND(stat_prod_calc_test_venusaur[[#This Row],[gl_stat_product]]/$F$2*100,2)</f>
        <v>95.06</v>
      </c>
      <c r="X1723" s="5" t="e">
        <f>stat_prod_calc_test_venusaur[[#This Row],[Column1]]=stat_prod_calc_test_venusaur[[#This Row],[sg_gl_%sp]]</f>
        <v>#N/A</v>
      </c>
      <c r="Y1723" s="5">
        <f>stat_prod_calc_test_venusaur[[#This Row],[ul_stat_product]]/$L$66*100</f>
        <v>97.10016154475943</v>
      </c>
      <c r="Z1723" s="5" t="e">
        <f>INDEX(sgStats[gl_rank],MATCH(stat_prod_calc_test_venusaur[[#This Row],[iv_str]],sgStats[ul_iv_string],0))</f>
        <v>#N/A</v>
      </c>
      <c r="AA1723" s="5" t="e">
        <f>stat_prod_calc_test_venusaur[[#This Row],[sg_ul_rank]]=stat_prod_calc_test_venusaur[[#This Row],[ul_rank]]</f>
        <v>#N/A</v>
      </c>
      <c r="AB1723" s="5">
        <f>ROUND(stat_prod_calc_test_venusaur[[#This Row],[ul_stat_product]],1)</f>
        <v>3839.1</v>
      </c>
      <c r="AC1723" s="5" t="e">
        <f>INDEX(sgStats[ul_prod],MATCH(stat_prod_calc_test_venusaur[[#This Row],[iv_str]],sgStats[ul_iv_string],0))</f>
        <v>#N/A</v>
      </c>
    </row>
    <row r="1724" spans="1:29" x14ac:dyDescent="0.25">
      <c r="A1724" s="5" t="s">
        <v>36</v>
      </c>
      <c r="B1724" s="5" t="s">
        <v>3134</v>
      </c>
      <c r="C1724">
        <v>20</v>
      </c>
      <c r="D1724">
        <v>1469</v>
      </c>
      <c r="E1724">
        <v>120</v>
      </c>
      <c r="F1724">
        <v>1737.039</v>
      </c>
      <c r="G1724">
        <v>3096</v>
      </c>
      <c r="H1724">
        <v>24.347000000000001</v>
      </c>
      <c r="I1724">
        <v>38</v>
      </c>
      <c r="J1724">
        <v>2498</v>
      </c>
      <c r="K1724">
        <v>156</v>
      </c>
      <c r="L1724">
        <v>3839.0390000000002</v>
      </c>
      <c r="M1724">
        <v>1723</v>
      </c>
      <c r="N1724">
        <v>55.191000000000003</v>
      </c>
      <c r="O1724">
        <v>3</v>
      </c>
      <c r="P1724" t="e">
        <f>INDEX(sgStats[gl_rank],MATCH(stat_prod_calc_test_venusaur[[#This Row],[iv_str]],sgStats[gl_iv_string],0))</f>
        <v>#N/A</v>
      </c>
      <c r="Q1724" t="e">
        <f>stat_prod_calc_test_venusaur[[#This Row],[sg_gl_rank]]=stat_prod_calc_test_venusaur[[#This Row],[gl_rank]]</f>
        <v>#N/A</v>
      </c>
      <c r="R1724">
        <f>ROUND(stat_prod_calc_test_venusaur[[#This Row],[gl_stat_product]],1)</f>
        <v>1737</v>
      </c>
      <c r="S1724" s="6" t="e">
        <f>INDEX(sgStats[gl_prod],MATCH(stat_prod_calc_test_venusaur[[#This Row],[iv_str]],sgStats[gl_iv_string],0))</f>
        <v>#N/A</v>
      </c>
      <c r="T1724" s="5">
        <f>ROUND(stat_prod_calc_test_venusaur[[#This Row],[gl_percent_rank]],2)</f>
        <v>24.35</v>
      </c>
      <c r="U1724" s="5" t="e">
        <f>INDEX(sgStats[gl_percent_sp],MATCH(stat_prod_calc_test_venusaur[[#This Row],[iv_str]],sgStats[gl_iv_string],0))</f>
        <v>#N/A</v>
      </c>
      <c r="V1724" s="5" t="e">
        <f>stat_prod_calc_test_venusaur[[#This Row],[my_gl_%sp]]=stat_prod_calc_test_venusaur[[#This Row],[sg_gl_%sp]]</f>
        <v>#N/A</v>
      </c>
      <c r="W1724" s="5">
        <f>ROUND(stat_prod_calc_test_venusaur[[#This Row],[gl_stat_product]]/$F$2*100,2)</f>
        <v>95.1</v>
      </c>
      <c r="X1724" s="5" t="e">
        <f>stat_prod_calc_test_venusaur[[#This Row],[Column1]]=stat_prod_calc_test_venusaur[[#This Row],[sg_gl_%sp]]</f>
        <v>#N/A</v>
      </c>
      <c r="Y1724" s="5">
        <f>stat_prod_calc_test_venusaur[[#This Row],[ul_stat_product]]/$L$66*100</f>
        <v>97.099832739080298</v>
      </c>
      <c r="Z1724" s="5" t="e">
        <f>INDEX(sgStats[gl_rank],MATCH(stat_prod_calc_test_venusaur[[#This Row],[iv_str]],sgStats[ul_iv_string],0))</f>
        <v>#N/A</v>
      </c>
      <c r="AA1724" s="5" t="e">
        <f>stat_prod_calc_test_venusaur[[#This Row],[sg_ul_rank]]=stat_prod_calc_test_venusaur[[#This Row],[ul_rank]]</f>
        <v>#N/A</v>
      </c>
      <c r="AB1724" s="5">
        <f>ROUND(stat_prod_calc_test_venusaur[[#This Row],[ul_stat_product]],1)</f>
        <v>3839</v>
      </c>
      <c r="AC1724" s="5" t="e">
        <f>INDEX(sgStats[ul_prod],MATCH(stat_prod_calc_test_venusaur[[#This Row],[iv_str]],sgStats[ul_iv_string],0))</f>
        <v>#N/A</v>
      </c>
    </row>
    <row r="1725" spans="1:29" x14ac:dyDescent="0.25">
      <c r="A1725" s="5" t="s">
        <v>36</v>
      </c>
      <c r="B1725" s="5" t="s">
        <v>155</v>
      </c>
      <c r="C1725">
        <v>21.5</v>
      </c>
      <c r="D1725">
        <v>1495</v>
      </c>
      <c r="E1725">
        <v>118</v>
      </c>
      <c r="F1725">
        <v>1819.665</v>
      </c>
      <c r="G1725">
        <v>118</v>
      </c>
      <c r="H1725">
        <v>97.117999999999995</v>
      </c>
      <c r="I1725">
        <v>41</v>
      </c>
      <c r="J1725">
        <v>2465</v>
      </c>
      <c r="K1725">
        <v>151</v>
      </c>
      <c r="L1725">
        <v>3838.8409999999999</v>
      </c>
      <c r="M1725">
        <v>1724</v>
      </c>
      <c r="N1725">
        <v>55.087000000000003</v>
      </c>
      <c r="O1725">
        <v>3</v>
      </c>
      <c r="P1725">
        <f>INDEX(sgStats[gl_rank],MATCH(stat_prod_calc_test_venusaur[[#This Row],[iv_str]],sgStats[gl_iv_string],0))</f>
        <v>119</v>
      </c>
      <c r="Q1725" t="b">
        <f>stat_prod_calc_test_venusaur[[#This Row],[sg_gl_rank]]=stat_prod_calc_test_venusaur[[#This Row],[gl_rank]]</f>
        <v>0</v>
      </c>
      <c r="R1725">
        <f>ROUND(stat_prod_calc_test_venusaur[[#This Row],[gl_stat_product]],1)</f>
        <v>1819.7</v>
      </c>
      <c r="S1725" s="6">
        <f>INDEX(sgStats[gl_prod],MATCH(stat_prod_calc_test_venusaur[[#This Row],[iv_str]],sgStats[gl_iv_string],0))</f>
        <v>1819.7</v>
      </c>
      <c r="T1725" s="5">
        <f>ROUND(stat_prod_calc_test_venusaur[[#This Row],[gl_percent_rank]],2)</f>
        <v>97.12</v>
      </c>
      <c r="U1725" s="5">
        <f>INDEX(sgStats[gl_percent_sp],MATCH(stat_prod_calc_test_venusaur[[#This Row],[iv_str]],sgStats[gl_iv_string],0))</f>
        <v>98.22</v>
      </c>
      <c r="V1725" s="5" t="b">
        <f>stat_prod_calc_test_venusaur[[#This Row],[my_gl_%sp]]=stat_prod_calc_test_venusaur[[#This Row],[sg_gl_%sp]]</f>
        <v>0</v>
      </c>
      <c r="W1725" s="5">
        <f>ROUND(stat_prod_calc_test_venusaur[[#This Row],[gl_stat_product]]/$F$2*100,2)</f>
        <v>99.62</v>
      </c>
      <c r="X1725" s="5" t="b">
        <f>stat_prod_calc_test_venusaur[[#This Row],[Column1]]=stat_prod_calc_test_venusaur[[#This Row],[sg_gl_%sp]]</f>
        <v>0</v>
      </c>
      <c r="Y1725" s="5">
        <f>stat_prod_calc_test_venusaur[[#This Row],[ul_stat_product]]/$L$66*100</f>
        <v>97.094824775659674</v>
      </c>
      <c r="Z1725" s="5" t="e">
        <f>INDEX(sgStats[gl_rank],MATCH(stat_prod_calc_test_venusaur[[#This Row],[iv_str]],sgStats[ul_iv_string],0))</f>
        <v>#N/A</v>
      </c>
      <c r="AA1725" s="5" t="e">
        <f>stat_prod_calc_test_venusaur[[#This Row],[sg_ul_rank]]=stat_prod_calc_test_venusaur[[#This Row],[ul_rank]]</f>
        <v>#N/A</v>
      </c>
      <c r="AB1725" s="5">
        <f>ROUND(stat_prod_calc_test_venusaur[[#This Row],[ul_stat_product]],1)</f>
        <v>3838.8</v>
      </c>
      <c r="AC1725" s="5" t="e">
        <f>INDEX(sgStats[ul_prod],MATCH(stat_prod_calc_test_venusaur[[#This Row],[iv_str]],sgStats[ul_iv_string],0))</f>
        <v>#N/A</v>
      </c>
    </row>
    <row r="1726" spans="1:29" x14ac:dyDescent="0.25">
      <c r="A1726" s="5" t="s">
        <v>36</v>
      </c>
      <c r="B1726" s="5" t="s">
        <v>398</v>
      </c>
      <c r="C1726">
        <v>21.5</v>
      </c>
      <c r="D1726">
        <v>1491</v>
      </c>
      <c r="E1726">
        <v>117</v>
      </c>
      <c r="F1726">
        <v>1804.2439999999999</v>
      </c>
      <c r="G1726">
        <v>362</v>
      </c>
      <c r="H1726">
        <v>91.183999999999997</v>
      </c>
      <c r="I1726">
        <v>41</v>
      </c>
      <c r="J1726">
        <v>2459</v>
      </c>
      <c r="K1726">
        <v>151</v>
      </c>
      <c r="L1726">
        <v>3838.8409999999999</v>
      </c>
      <c r="M1726">
        <v>1724</v>
      </c>
      <c r="N1726">
        <v>55.087000000000003</v>
      </c>
      <c r="O1726">
        <v>3</v>
      </c>
      <c r="P1726" t="e">
        <f>INDEX(sgStats[gl_rank],MATCH(stat_prod_calc_test_venusaur[[#This Row],[iv_str]],sgStats[gl_iv_string],0))</f>
        <v>#N/A</v>
      </c>
      <c r="Q1726" t="e">
        <f>stat_prod_calc_test_venusaur[[#This Row],[sg_gl_rank]]=stat_prod_calc_test_venusaur[[#This Row],[gl_rank]]</f>
        <v>#N/A</v>
      </c>
      <c r="R1726">
        <f>ROUND(stat_prod_calc_test_venusaur[[#This Row],[gl_stat_product]],1)</f>
        <v>1804.2</v>
      </c>
      <c r="S1726" s="6" t="e">
        <f>INDEX(sgStats[gl_prod],MATCH(stat_prod_calc_test_venusaur[[#This Row],[iv_str]],sgStats[gl_iv_string],0))</f>
        <v>#N/A</v>
      </c>
      <c r="T1726" s="5">
        <f>ROUND(stat_prod_calc_test_venusaur[[#This Row],[gl_percent_rank]],2)</f>
        <v>91.18</v>
      </c>
      <c r="U1726" s="5" t="e">
        <f>INDEX(sgStats[gl_percent_sp],MATCH(stat_prod_calc_test_venusaur[[#This Row],[iv_str]],sgStats[gl_iv_string],0))</f>
        <v>#N/A</v>
      </c>
      <c r="V1726" s="5" t="e">
        <f>stat_prod_calc_test_venusaur[[#This Row],[my_gl_%sp]]=stat_prod_calc_test_venusaur[[#This Row],[sg_gl_%sp]]</f>
        <v>#N/A</v>
      </c>
      <c r="W1726" s="5">
        <f>ROUND(stat_prod_calc_test_venusaur[[#This Row],[gl_stat_product]]/$F$2*100,2)</f>
        <v>98.78</v>
      </c>
      <c r="X1726" s="5" t="e">
        <f>stat_prod_calc_test_venusaur[[#This Row],[Column1]]=stat_prod_calc_test_venusaur[[#This Row],[sg_gl_%sp]]</f>
        <v>#N/A</v>
      </c>
      <c r="Y1726" s="5">
        <f>stat_prod_calc_test_venusaur[[#This Row],[ul_stat_product]]/$L$66*100</f>
        <v>97.094824775659674</v>
      </c>
      <c r="Z1726" s="5" t="e">
        <f>INDEX(sgStats[gl_rank],MATCH(stat_prod_calc_test_venusaur[[#This Row],[iv_str]],sgStats[ul_iv_string],0))</f>
        <v>#N/A</v>
      </c>
      <c r="AA1726" s="5" t="e">
        <f>stat_prod_calc_test_venusaur[[#This Row],[sg_ul_rank]]=stat_prod_calc_test_venusaur[[#This Row],[ul_rank]]</f>
        <v>#N/A</v>
      </c>
      <c r="AB1726" s="5">
        <f>ROUND(stat_prod_calc_test_venusaur[[#This Row],[ul_stat_product]],1)</f>
        <v>3838.8</v>
      </c>
      <c r="AC1726" s="5" t="e">
        <f>INDEX(sgStats[ul_prod],MATCH(stat_prod_calc_test_venusaur[[#This Row],[iv_str]],sgStats[ul_iv_string],0))</f>
        <v>#N/A</v>
      </c>
    </row>
    <row r="1727" spans="1:29" x14ac:dyDescent="0.25">
      <c r="A1727" s="5" t="s">
        <v>36</v>
      </c>
      <c r="B1727" s="5" t="s">
        <v>2692</v>
      </c>
      <c r="C1727">
        <v>21</v>
      </c>
      <c r="D1727">
        <v>1479</v>
      </c>
      <c r="E1727">
        <v>116</v>
      </c>
      <c r="F1727">
        <v>1747.211</v>
      </c>
      <c r="G1727">
        <v>2656</v>
      </c>
      <c r="H1727">
        <v>35.14</v>
      </c>
      <c r="I1727">
        <v>41</v>
      </c>
      <c r="J1727">
        <v>2496</v>
      </c>
      <c r="K1727">
        <v>151</v>
      </c>
      <c r="L1727">
        <v>3838.8409999999999</v>
      </c>
      <c r="M1727">
        <v>1724</v>
      </c>
      <c r="N1727">
        <v>55.087000000000003</v>
      </c>
      <c r="O1727">
        <v>3</v>
      </c>
      <c r="P1727" t="e">
        <f>INDEX(sgStats[gl_rank],MATCH(stat_prod_calc_test_venusaur[[#This Row],[iv_str]],sgStats[gl_iv_string],0))</f>
        <v>#N/A</v>
      </c>
      <c r="Q1727" t="e">
        <f>stat_prod_calc_test_venusaur[[#This Row],[sg_gl_rank]]=stat_prod_calc_test_venusaur[[#This Row],[gl_rank]]</f>
        <v>#N/A</v>
      </c>
      <c r="R1727">
        <f>ROUND(stat_prod_calc_test_venusaur[[#This Row],[gl_stat_product]],1)</f>
        <v>1747.2</v>
      </c>
      <c r="S1727" s="6" t="e">
        <f>INDEX(sgStats[gl_prod],MATCH(stat_prod_calc_test_venusaur[[#This Row],[iv_str]],sgStats[gl_iv_string],0))</f>
        <v>#N/A</v>
      </c>
      <c r="T1727" s="5">
        <f>ROUND(stat_prod_calc_test_venusaur[[#This Row],[gl_percent_rank]],2)</f>
        <v>35.14</v>
      </c>
      <c r="U1727" s="5" t="e">
        <f>INDEX(sgStats[gl_percent_sp],MATCH(stat_prod_calc_test_venusaur[[#This Row],[iv_str]],sgStats[gl_iv_string],0))</f>
        <v>#N/A</v>
      </c>
      <c r="V1727" s="5" t="e">
        <f>stat_prod_calc_test_venusaur[[#This Row],[my_gl_%sp]]=stat_prod_calc_test_venusaur[[#This Row],[sg_gl_%sp]]</f>
        <v>#N/A</v>
      </c>
      <c r="W1727" s="5">
        <f>ROUND(stat_prod_calc_test_venusaur[[#This Row],[gl_stat_product]]/$F$2*100,2)</f>
        <v>95.65</v>
      </c>
      <c r="X1727" s="5" t="e">
        <f>stat_prod_calc_test_venusaur[[#This Row],[Column1]]=stat_prod_calc_test_venusaur[[#This Row],[sg_gl_%sp]]</f>
        <v>#N/A</v>
      </c>
      <c r="Y1727" s="5">
        <f>stat_prod_calc_test_venusaur[[#This Row],[ul_stat_product]]/$L$66*100</f>
        <v>97.094824775659674</v>
      </c>
      <c r="Z1727" s="5" t="e">
        <f>INDEX(sgStats[gl_rank],MATCH(stat_prod_calc_test_venusaur[[#This Row],[iv_str]],sgStats[ul_iv_string],0))</f>
        <v>#N/A</v>
      </c>
      <c r="AA1727" s="5" t="e">
        <f>stat_prod_calc_test_venusaur[[#This Row],[sg_ul_rank]]=stat_prod_calc_test_venusaur[[#This Row],[ul_rank]]</f>
        <v>#N/A</v>
      </c>
      <c r="AB1727" s="5">
        <f>ROUND(stat_prod_calc_test_venusaur[[#This Row],[ul_stat_product]],1)</f>
        <v>3838.8</v>
      </c>
      <c r="AC1727" s="5" t="e">
        <f>INDEX(sgStats[ul_prod],MATCH(stat_prod_calc_test_venusaur[[#This Row],[iv_str]],sgStats[ul_iv_string],0))</f>
        <v>#N/A</v>
      </c>
    </row>
    <row r="1728" spans="1:29" x14ac:dyDescent="0.25">
      <c r="A1728" s="5" t="s">
        <v>36</v>
      </c>
      <c r="B1728" s="5" t="s">
        <v>2693</v>
      </c>
      <c r="C1728">
        <v>21</v>
      </c>
      <c r="D1728">
        <v>1475</v>
      </c>
      <c r="E1728">
        <v>116</v>
      </c>
      <c r="F1728">
        <v>1747.211</v>
      </c>
      <c r="G1728">
        <v>2656</v>
      </c>
      <c r="H1728">
        <v>35.14</v>
      </c>
      <c r="I1728">
        <v>41</v>
      </c>
      <c r="J1728">
        <v>2490</v>
      </c>
      <c r="K1728">
        <v>151</v>
      </c>
      <c r="L1728">
        <v>3838.8409999999999</v>
      </c>
      <c r="M1728">
        <v>1724</v>
      </c>
      <c r="N1728">
        <v>55.087000000000003</v>
      </c>
      <c r="O1728">
        <v>3</v>
      </c>
      <c r="P1728" t="e">
        <f>INDEX(sgStats[gl_rank],MATCH(stat_prod_calc_test_venusaur[[#This Row],[iv_str]],sgStats[gl_iv_string],0))</f>
        <v>#N/A</v>
      </c>
      <c r="Q1728" t="e">
        <f>stat_prod_calc_test_venusaur[[#This Row],[sg_gl_rank]]=stat_prod_calc_test_venusaur[[#This Row],[gl_rank]]</f>
        <v>#N/A</v>
      </c>
      <c r="R1728">
        <f>ROUND(stat_prod_calc_test_venusaur[[#This Row],[gl_stat_product]],1)</f>
        <v>1747.2</v>
      </c>
      <c r="S1728" s="6" t="e">
        <f>INDEX(sgStats[gl_prod],MATCH(stat_prod_calc_test_venusaur[[#This Row],[iv_str]],sgStats[gl_iv_string],0))</f>
        <v>#N/A</v>
      </c>
      <c r="T1728" s="5">
        <f>ROUND(stat_prod_calc_test_venusaur[[#This Row],[gl_percent_rank]],2)</f>
        <v>35.14</v>
      </c>
      <c r="U1728" s="5" t="e">
        <f>INDEX(sgStats[gl_percent_sp],MATCH(stat_prod_calc_test_venusaur[[#This Row],[iv_str]],sgStats[gl_iv_string],0))</f>
        <v>#N/A</v>
      </c>
      <c r="V1728" s="5" t="e">
        <f>stat_prod_calc_test_venusaur[[#This Row],[my_gl_%sp]]=stat_prod_calc_test_venusaur[[#This Row],[sg_gl_%sp]]</f>
        <v>#N/A</v>
      </c>
      <c r="W1728" s="5">
        <f>ROUND(stat_prod_calc_test_venusaur[[#This Row],[gl_stat_product]]/$F$2*100,2)</f>
        <v>95.65</v>
      </c>
      <c r="X1728" s="5" t="e">
        <f>stat_prod_calc_test_venusaur[[#This Row],[Column1]]=stat_prod_calc_test_venusaur[[#This Row],[sg_gl_%sp]]</f>
        <v>#N/A</v>
      </c>
      <c r="Y1728" s="5">
        <f>stat_prod_calc_test_venusaur[[#This Row],[ul_stat_product]]/$L$66*100</f>
        <v>97.094824775659674</v>
      </c>
      <c r="Z1728" s="5" t="e">
        <f>INDEX(sgStats[gl_rank],MATCH(stat_prod_calc_test_venusaur[[#This Row],[iv_str]],sgStats[ul_iv_string],0))</f>
        <v>#N/A</v>
      </c>
      <c r="AA1728" s="5" t="e">
        <f>stat_prod_calc_test_venusaur[[#This Row],[sg_ul_rank]]=stat_prod_calc_test_venusaur[[#This Row],[ul_rank]]</f>
        <v>#N/A</v>
      </c>
      <c r="AB1728" s="5">
        <f>ROUND(stat_prod_calc_test_venusaur[[#This Row],[ul_stat_product]],1)</f>
        <v>3838.8</v>
      </c>
      <c r="AC1728" s="5" t="e">
        <f>INDEX(sgStats[ul_prod],MATCH(stat_prod_calc_test_venusaur[[#This Row],[iv_str]],sgStats[ul_iv_string],0))</f>
        <v>#N/A</v>
      </c>
    </row>
    <row r="1729" spans="1:29" x14ac:dyDescent="0.25">
      <c r="A1729" s="5" t="s">
        <v>36</v>
      </c>
      <c r="B1729" s="5" t="s">
        <v>3105</v>
      </c>
      <c r="C1729">
        <v>20.5</v>
      </c>
      <c r="D1729">
        <v>1472</v>
      </c>
      <c r="E1729">
        <v>122</v>
      </c>
      <c r="F1729">
        <v>1737.586</v>
      </c>
      <c r="G1729">
        <v>3068</v>
      </c>
      <c r="H1729">
        <v>25.079000000000001</v>
      </c>
      <c r="I1729">
        <v>39.5</v>
      </c>
      <c r="J1729">
        <v>2496</v>
      </c>
      <c r="K1729">
        <v>159</v>
      </c>
      <c r="L1729">
        <v>3838.8240000000001</v>
      </c>
      <c r="M1729">
        <v>1728</v>
      </c>
      <c r="N1729">
        <v>55.061</v>
      </c>
      <c r="O1729">
        <v>3</v>
      </c>
      <c r="P1729" t="e">
        <f>INDEX(sgStats[gl_rank],MATCH(stat_prod_calc_test_venusaur[[#This Row],[iv_str]],sgStats[gl_iv_string],0))</f>
        <v>#N/A</v>
      </c>
      <c r="Q1729" t="e">
        <f>stat_prod_calc_test_venusaur[[#This Row],[sg_gl_rank]]=stat_prod_calc_test_venusaur[[#This Row],[gl_rank]]</f>
        <v>#N/A</v>
      </c>
      <c r="R1729">
        <f>ROUND(stat_prod_calc_test_venusaur[[#This Row],[gl_stat_product]],1)</f>
        <v>1737.6</v>
      </c>
      <c r="S1729" s="6" t="e">
        <f>INDEX(sgStats[gl_prod],MATCH(stat_prod_calc_test_venusaur[[#This Row],[iv_str]],sgStats[gl_iv_string],0))</f>
        <v>#N/A</v>
      </c>
      <c r="T1729" s="5">
        <f>ROUND(stat_prod_calc_test_venusaur[[#This Row],[gl_percent_rank]],2)</f>
        <v>25.08</v>
      </c>
      <c r="U1729" s="5" t="e">
        <f>INDEX(sgStats[gl_percent_sp],MATCH(stat_prod_calc_test_venusaur[[#This Row],[iv_str]],sgStats[gl_iv_string],0))</f>
        <v>#N/A</v>
      </c>
      <c r="V1729" s="5" t="e">
        <f>stat_prod_calc_test_venusaur[[#This Row],[my_gl_%sp]]=stat_prod_calc_test_venusaur[[#This Row],[sg_gl_%sp]]</f>
        <v>#N/A</v>
      </c>
      <c r="W1729" s="5">
        <f>ROUND(stat_prod_calc_test_venusaur[[#This Row],[gl_stat_product]]/$F$2*100,2)</f>
        <v>95.13</v>
      </c>
      <c r="X1729" s="5" t="e">
        <f>stat_prod_calc_test_venusaur[[#This Row],[Column1]]=stat_prod_calc_test_venusaur[[#This Row],[sg_gl_%sp]]</f>
        <v>#N/A</v>
      </c>
      <c r="Y1729" s="5">
        <f>stat_prod_calc_test_venusaur[[#This Row],[ul_stat_product]]/$L$66*100</f>
        <v>97.094394799002359</v>
      </c>
      <c r="Z1729" s="5" t="e">
        <f>INDEX(sgStats[gl_rank],MATCH(stat_prod_calc_test_venusaur[[#This Row],[iv_str]],sgStats[ul_iv_string],0))</f>
        <v>#N/A</v>
      </c>
      <c r="AA1729" s="5" t="e">
        <f>stat_prod_calc_test_venusaur[[#This Row],[sg_ul_rank]]=stat_prod_calc_test_venusaur[[#This Row],[ul_rank]]</f>
        <v>#N/A</v>
      </c>
      <c r="AB1729" s="5">
        <f>ROUND(stat_prod_calc_test_venusaur[[#This Row],[ul_stat_product]],1)</f>
        <v>3838.8</v>
      </c>
      <c r="AC1729" s="5" t="e">
        <f>INDEX(sgStats[ul_prod],MATCH(stat_prod_calc_test_venusaur[[#This Row],[iv_str]],sgStats[ul_iv_string],0))</f>
        <v>#N/A</v>
      </c>
    </row>
    <row r="1730" spans="1:29" x14ac:dyDescent="0.25">
      <c r="A1730" s="5" t="s">
        <v>36</v>
      </c>
      <c r="B1730" s="5" t="s">
        <v>241</v>
      </c>
      <c r="C1730">
        <v>21.5</v>
      </c>
      <c r="D1730">
        <v>1492</v>
      </c>
      <c r="E1730">
        <v>123</v>
      </c>
      <c r="F1730">
        <v>1812.6759999999999</v>
      </c>
      <c r="G1730">
        <v>204</v>
      </c>
      <c r="H1730">
        <v>95.018000000000001</v>
      </c>
      <c r="I1730">
        <v>41</v>
      </c>
      <c r="J1730">
        <v>2460</v>
      </c>
      <c r="K1730">
        <v>158</v>
      </c>
      <c r="L1730">
        <v>3838.7159999999999</v>
      </c>
      <c r="M1730">
        <v>1729</v>
      </c>
      <c r="N1730">
        <v>55.034999999999997</v>
      </c>
      <c r="O1730">
        <v>3</v>
      </c>
      <c r="P1730">
        <f>INDEX(sgStats[gl_rank],MATCH(stat_prod_calc_test_venusaur[[#This Row],[iv_str]],sgStats[gl_iv_string],0))</f>
        <v>205</v>
      </c>
      <c r="Q1730" t="b">
        <f>stat_prod_calc_test_venusaur[[#This Row],[sg_gl_rank]]=stat_prod_calc_test_venusaur[[#This Row],[gl_rank]]</f>
        <v>0</v>
      </c>
      <c r="R1730">
        <f>ROUND(stat_prod_calc_test_venusaur[[#This Row],[gl_stat_product]],1)</f>
        <v>1812.7</v>
      </c>
      <c r="S1730" s="6">
        <f>INDEX(sgStats[gl_prod],MATCH(stat_prod_calc_test_venusaur[[#This Row],[iv_str]],sgStats[gl_iv_string],0))</f>
        <v>1812.7</v>
      </c>
      <c r="T1730" s="5">
        <f>ROUND(stat_prod_calc_test_venusaur[[#This Row],[gl_percent_rank]],2)</f>
        <v>95.02</v>
      </c>
      <c r="U1730" s="5">
        <f>INDEX(sgStats[gl_percent_sp],MATCH(stat_prod_calc_test_venusaur[[#This Row],[iv_str]],sgStats[gl_iv_string],0))</f>
        <v>97.84</v>
      </c>
      <c r="V1730" s="5" t="b">
        <f>stat_prod_calc_test_venusaur[[#This Row],[my_gl_%sp]]=stat_prod_calc_test_venusaur[[#This Row],[sg_gl_%sp]]</f>
        <v>0</v>
      </c>
      <c r="W1730" s="5">
        <f>ROUND(stat_prod_calc_test_venusaur[[#This Row],[gl_stat_product]]/$F$2*100,2)</f>
        <v>99.24</v>
      </c>
      <c r="X1730" s="5" t="b">
        <f>stat_prod_calc_test_venusaur[[#This Row],[Column1]]=stat_prod_calc_test_venusaur[[#This Row],[sg_gl_%sp]]</f>
        <v>0</v>
      </c>
      <c r="Y1730" s="5">
        <f>stat_prod_calc_test_venusaur[[#This Row],[ul_stat_product]]/$L$66*100</f>
        <v>97.091663182591105</v>
      </c>
      <c r="Z1730" s="5" t="e">
        <f>INDEX(sgStats[gl_rank],MATCH(stat_prod_calc_test_venusaur[[#This Row],[iv_str]],sgStats[ul_iv_string],0))</f>
        <v>#N/A</v>
      </c>
      <c r="AA1730" s="5" t="e">
        <f>stat_prod_calc_test_venusaur[[#This Row],[sg_ul_rank]]=stat_prod_calc_test_venusaur[[#This Row],[ul_rank]]</f>
        <v>#N/A</v>
      </c>
      <c r="AB1730" s="5">
        <f>ROUND(stat_prod_calc_test_venusaur[[#This Row],[ul_stat_product]],1)</f>
        <v>3838.7</v>
      </c>
      <c r="AC1730" s="5" t="e">
        <f>INDEX(sgStats[ul_prod],MATCH(stat_prod_calc_test_venusaur[[#This Row],[iv_str]],sgStats[ul_iv_string],0))</f>
        <v>#N/A</v>
      </c>
    </row>
    <row r="1731" spans="1:29" x14ac:dyDescent="0.25">
      <c r="A1731" s="5" t="s">
        <v>36</v>
      </c>
      <c r="B1731" s="5" t="s">
        <v>2008</v>
      </c>
      <c r="C1731">
        <v>21</v>
      </c>
      <c r="D1731">
        <v>1490</v>
      </c>
      <c r="E1731">
        <v>117</v>
      </c>
      <c r="F1731">
        <v>1761.6590000000001</v>
      </c>
      <c r="G1731">
        <v>1972</v>
      </c>
      <c r="H1731">
        <v>51.868000000000002</v>
      </c>
      <c r="I1731">
        <v>40.5</v>
      </c>
      <c r="J1731">
        <v>2499</v>
      </c>
      <c r="K1731">
        <v>152</v>
      </c>
      <c r="L1731">
        <v>3838.7089999999998</v>
      </c>
      <c r="M1731">
        <v>1730</v>
      </c>
      <c r="N1731">
        <v>55.009</v>
      </c>
      <c r="O1731">
        <v>3</v>
      </c>
      <c r="P1731" t="e">
        <f>INDEX(sgStats[gl_rank],MATCH(stat_prod_calc_test_venusaur[[#This Row],[iv_str]],sgStats[gl_iv_string],0))</f>
        <v>#N/A</v>
      </c>
      <c r="Q1731" t="e">
        <f>stat_prod_calc_test_venusaur[[#This Row],[sg_gl_rank]]=stat_prod_calc_test_venusaur[[#This Row],[gl_rank]]</f>
        <v>#N/A</v>
      </c>
      <c r="R1731">
        <f>ROUND(stat_prod_calc_test_venusaur[[#This Row],[gl_stat_product]],1)</f>
        <v>1761.7</v>
      </c>
      <c r="S1731" s="6" t="e">
        <f>INDEX(sgStats[gl_prod],MATCH(stat_prod_calc_test_venusaur[[#This Row],[iv_str]],sgStats[gl_iv_string],0))</f>
        <v>#N/A</v>
      </c>
      <c r="T1731" s="5">
        <f>ROUND(stat_prod_calc_test_venusaur[[#This Row],[gl_percent_rank]],2)</f>
        <v>51.87</v>
      </c>
      <c r="U1731" s="5" t="e">
        <f>INDEX(sgStats[gl_percent_sp],MATCH(stat_prod_calc_test_venusaur[[#This Row],[iv_str]],sgStats[gl_iv_string],0))</f>
        <v>#N/A</v>
      </c>
      <c r="V1731" s="5" t="e">
        <f>stat_prod_calc_test_venusaur[[#This Row],[my_gl_%sp]]=stat_prod_calc_test_venusaur[[#This Row],[sg_gl_%sp]]</f>
        <v>#N/A</v>
      </c>
      <c r="W1731" s="5">
        <f>ROUND(stat_prod_calc_test_venusaur[[#This Row],[gl_stat_product]]/$F$2*100,2)</f>
        <v>96.44</v>
      </c>
      <c r="X1731" s="5" t="e">
        <f>stat_prod_calc_test_venusaur[[#This Row],[Column1]]=stat_prod_calc_test_venusaur[[#This Row],[sg_gl_%sp]]</f>
        <v>#N/A</v>
      </c>
      <c r="Y1731" s="5">
        <f>stat_prod_calc_test_venusaur[[#This Row],[ul_stat_product]]/$L$66*100</f>
        <v>97.091486133379263</v>
      </c>
      <c r="Z1731" s="5" t="e">
        <f>INDEX(sgStats[gl_rank],MATCH(stat_prod_calc_test_venusaur[[#This Row],[iv_str]],sgStats[ul_iv_string],0))</f>
        <v>#N/A</v>
      </c>
      <c r="AA1731" s="5" t="e">
        <f>stat_prod_calc_test_venusaur[[#This Row],[sg_ul_rank]]=stat_prod_calc_test_venusaur[[#This Row],[ul_rank]]</f>
        <v>#N/A</v>
      </c>
      <c r="AB1731" s="5">
        <f>ROUND(stat_prod_calc_test_venusaur[[#This Row],[ul_stat_product]],1)</f>
        <v>3838.7</v>
      </c>
      <c r="AC1731" s="5" t="e">
        <f>INDEX(sgStats[ul_prod],MATCH(stat_prod_calc_test_venusaur[[#This Row],[iv_str]],sgStats[ul_iv_string],0))</f>
        <v>#N/A</v>
      </c>
    </row>
    <row r="1732" spans="1:29" x14ac:dyDescent="0.25">
      <c r="A1732" s="5" t="s">
        <v>36</v>
      </c>
      <c r="B1732" s="5" t="s">
        <v>524</v>
      </c>
      <c r="C1732">
        <v>20</v>
      </c>
      <c r="D1732">
        <v>1499</v>
      </c>
      <c r="E1732">
        <v>120</v>
      </c>
      <c r="F1732">
        <v>1799.095</v>
      </c>
      <c r="G1732">
        <v>488</v>
      </c>
      <c r="H1732">
        <v>88.106999999999999</v>
      </c>
      <c r="I1732">
        <v>36.5</v>
      </c>
      <c r="J1732">
        <v>2492</v>
      </c>
      <c r="K1732">
        <v>154</v>
      </c>
      <c r="L1732">
        <v>3838.6610000000001</v>
      </c>
      <c r="M1732">
        <v>1731</v>
      </c>
      <c r="N1732">
        <v>54.957000000000001</v>
      </c>
      <c r="O1732">
        <v>3</v>
      </c>
      <c r="P1732" t="e">
        <f>INDEX(sgStats[gl_rank],MATCH(stat_prod_calc_test_venusaur[[#This Row],[iv_str]],sgStats[gl_iv_string],0))</f>
        <v>#N/A</v>
      </c>
      <c r="Q1732" t="e">
        <f>stat_prod_calc_test_venusaur[[#This Row],[sg_gl_rank]]=stat_prod_calc_test_venusaur[[#This Row],[gl_rank]]</f>
        <v>#N/A</v>
      </c>
      <c r="R1732">
        <f>ROUND(stat_prod_calc_test_venusaur[[#This Row],[gl_stat_product]],1)</f>
        <v>1799.1</v>
      </c>
      <c r="S1732" s="6" t="e">
        <f>INDEX(sgStats[gl_prod],MATCH(stat_prod_calc_test_venusaur[[#This Row],[iv_str]],sgStats[gl_iv_string],0))</f>
        <v>#N/A</v>
      </c>
      <c r="T1732" s="5">
        <f>ROUND(stat_prod_calc_test_venusaur[[#This Row],[gl_percent_rank]],2)</f>
        <v>88.11</v>
      </c>
      <c r="U1732" s="5" t="e">
        <f>INDEX(sgStats[gl_percent_sp],MATCH(stat_prod_calc_test_venusaur[[#This Row],[iv_str]],sgStats[gl_iv_string],0))</f>
        <v>#N/A</v>
      </c>
      <c r="V1732" s="5" t="e">
        <f>stat_prod_calc_test_venusaur[[#This Row],[my_gl_%sp]]=stat_prod_calc_test_venusaur[[#This Row],[sg_gl_%sp]]</f>
        <v>#N/A</v>
      </c>
      <c r="W1732" s="5">
        <f>ROUND(stat_prod_calc_test_venusaur[[#This Row],[gl_stat_product]]/$F$2*100,2)</f>
        <v>98.49</v>
      </c>
      <c r="X1732" s="5" t="e">
        <f>stat_prod_calc_test_venusaur[[#This Row],[Column1]]=stat_prod_calc_test_venusaur[[#This Row],[sg_gl_%sp]]</f>
        <v>#N/A</v>
      </c>
      <c r="Y1732" s="5">
        <f>stat_prod_calc_test_venusaur[[#This Row],[ul_stat_product]]/$L$66*100</f>
        <v>97.090272081640933</v>
      </c>
      <c r="Z1732" s="5" t="e">
        <f>INDEX(sgStats[gl_rank],MATCH(stat_prod_calc_test_venusaur[[#This Row],[iv_str]],sgStats[ul_iv_string],0))</f>
        <v>#N/A</v>
      </c>
      <c r="AA1732" s="5" t="e">
        <f>stat_prod_calc_test_venusaur[[#This Row],[sg_ul_rank]]=stat_prod_calc_test_venusaur[[#This Row],[ul_rank]]</f>
        <v>#N/A</v>
      </c>
      <c r="AB1732" s="5">
        <f>ROUND(stat_prod_calc_test_venusaur[[#This Row],[ul_stat_product]],1)</f>
        <v>3838.7</v>
      </c>
      <c r="AC1732" s="5" t="e">
        <f>INDEX(sgStats[ul_prod],MATCH(stat_prod_calc_test_venusaur[[#This Row],[iv_str]],sgStats[ul_iv_string],0))</f>
        <v>#N/A</v>
      </c>
    </row>
    <row r="1733" spans="1:29" x14ac:dyDescent="0.25">
      <c r="A1733" s="5" t="s">
        <v>36</v>
      </c>
      <c r="B1733" s="5" t="s">
        <v>999</v>
      </c>
      <c r="C1733">
        <v>20</v>
      </c>
      <c r="D1733">
        <v>1495</v>
      </c>
      <c r="E1733">
        <v>119</v>
      </c>
      <c r="F1733">
        <v>1784.1020000000001</v>
      </c>
      <c r="G1733">
        <v>963</v>
      </c>
      <c r="H1733">
        <v>76.507999999999996</v>
      </c>
      <c r="I1733">
        <v>36.5</v>
      </c>
      <c r="J1733">
        <v>2486</v>
      </c>
      <c r="K1733">
        <v>154</v>
      </c>
      <c r="L1733">
        <v>3838.6610000000001</v>
      </c>
      <c r="M1733">
        <v>1731</v>
      </c>
      <c r="N1733">
        <v>54.957000000000001</v>
      </c>
      <c r="O1733">
        <v>3</v>
      </c>
      <c r="P1733" t="e">
        <f>INDEX(sgStats[gl_rank],MATCH(stat_prod_calc_test_venusaur[[#This Row],[iv_str]],sgStats[gl_iv_string],0))</f>
        <v>#N/A</v>
      </c>
      <c r="Q1733" t="e">
        <f>stat_prod_calc_test_venusaur[[#This Row],[sg_gl_rank]]=stat_prod_calc_test_venusaur[[#This Row],[gl_rank]]</f>
        <v>#N/A</v>
      </c>
      <c r="R1733">
        <f>ROUND(stat_prod_calc_test_venusaur[[#This Row],[gl_stat_product]],1)</f>
        <v>1784.1</v>
      </c>
      <c r="S1733" s="6" t="e">
        <f>INDEX(sgStats[gl_prod],MATCH(stat_prod_calc_test_venusaur[[#This Row],[iv_str]],sgStats[gl_iv_string],0))</f>
        <v>#N/A</v>
      </c>
      <c r="T1733" s="5">
        <f>ROUND(stat_prod_calc_test_venusaur[[#This Row],[gl_percent_rank]],2)</f>
        <v>76.510000000000005</v>
      </c>
      <c r="U1733" s="5" t="e">
        <f>INDEX(sgStats[gl_percent_sp],MATCH(stat_prod_calc_test_venusaur[[#This Row],[iv_str]],sgStats[gl_iv_string],0))</f>
        <v>#N/A</v>
      </c>
      <c r="V1733" s="5" t="e">
        <f>stat_prod_calc_test_venusaur[[#This Row],[my_gl_%sp]]=stat_prod_calc_test_venusaur[[#This Row],[sg_gl_%sp]]</f>
        <v>#N/A</v>
      </c>
      <c r="W1733" s="5">
        <f>ROUND(stat_prod_calc_test_venusaur[[#This Row],[gl_stat_product]]/$F$2*100,2)</f>
        <v>97.67</v>
      </c>
      <c r="X1733" s="5" t="e">
        <f>stat_prod_calc_test_venusaur[[#This Row],[Column1]]=stat_prod_calc_test_venusaur[[#This Row],[sg_gl_%sp]]</f>
        <v>#N/A</v>
      </c>
      <c r="Y1733" s="5">
        <f>stat_prod_calc_test_venusaur[[#This Row],[ul_stat_product]]/$L$66*100</f>
        <v>97.090272081640933</v>
      </c>
      <c r="Z1733" s="5" t="e">
        <f>INDEX(sgStats[gl_rank],MATCH(stat_prod_calc_test_venusaur[[#This Row],[iv_str]],sgStats[ul_iv_string],0))</f>
        <v>#N/A</v>
      </c>
      <c r="AA1733" s="5" t="e">
        <f>stat_prod_calc_test_venusaur[[#This Row],[sg_ul_rank]]=stat_prod_calc_test_venusaur[[#This Row],[ul_rank]]</f>
        <v>#N/A</v>
      </c>
      <c r="AB1733" s="5">
        <f>ROUND(stat_prod_calc_test_venusaur[[#This Row],[ul_stat_product]],1)</f>
        <v>3838.7</v>
      </c>
      <c r="AC1733" s="5" t="e">
        <f>INDEX(sgStats[ul_prod],MATCH(stat_prod_calc_test_venusaur[[#This Row],[iv_str]],sgStats[ul_iv_string],0))</f>
        <v>#N/A</v>
      </c>
    </row>
    <row r="1734" spans="1:29" x14ac:dyDescent="0.25">
      <c r="A1734" s="5" t="s">
        <v>36</v>
      </c>
      <c r="B1734" s="5" t="s">
        <v>3026</v>
      </c>
      <c r="C1734">
        <v>20.5</v>
      </c>
      <c r="D1734">
        <v>1472</v>
      </c>
      <c r="E1734">
        <v>116</v>
      </c>
      <c r="F1734">
        <v>1739.546</v>
      </c>
      <c r="G1734">
        <v>2989</v>
      </c>
      <c r="H1734">
        <v>27.009</v>
      </c>
      <c r="I1734">
        <v>39.5</v>
      </c>
      <c r="J1734">
        <v>2496</v>
      </c>
      <c r="K1734">
        <v>151</v>
      </c>
      <c r="L1734">
        <v>3838.5680000000002</v>
      </c>
      <c r="M1734">
        <v>1733</v>
      </c>
      <c r="N1734">
        <v>54.930999999999997</v>
      </c>
      <c r="O1734">
        <v>3</v>
      </c>
      <c r="P1734" t="e">
        <f>INDEX(sgStats[gl_rank],MATCH(stat_prod_calc_test_venusaur[[#This Row],[iv_str]],sgStats[gl_iv_string],0))</f>
        <v>#N/A</v>
      </c>
      <c r="Q1734" t="e">
        <f>stat_prod_calc_test_venusaur[[#This Row],[sg_gl_rank]]=stat_prod_calc_test_venusaur[[#This Row],[gl_rank]]</f>
        <v>#N/A</v>
      </c>
      <c r="R1734">
        <f>ROUND(stat_prod_calc_test_venusaur[[#This Row],[gl_stat_product]],1)</f>
        <v>1739.5</v>
      </c>
      <c r="S1734" s="6" t="e">
        <f>INDEX(sgStats[gl_prod],MATCH(stat_prod_calc_test_venusaur[[#This Row],[iv_str]],sgStats[gl_iv_string],0))</f>
        <v>#N/A</v>
      </c>
      <c r="T1734" s="5">
        <f>ROUND(stat_prod_calc_test_venusaur[[#This Row],[gl_percent_rank]],2)</f>
        <v>27.01</v>
      </c>
      <c r="U1734" s="5" t="e">
        <f>INDEX(sgStats[gl_percent_sp],MATCH(stat_prod_calc_test_venusaur[[#This Row],[iv_str]],sgStats[gl_iv_string],0))</f>
        <v>#N/A</v>
      </c>
      <c r="V1734" s="5" t="e">
        <f>stat_prod_calc_test_venusaur[[#This Row],[my_gl_%sp]]=stat_prod_calc_test_venusaur[[#This Row],[sg_gl_%sp]]</f>
        <v>#N/A</v>
      </c>
      <c r="W1734" s="5">
        <f>ROUND(stat_prod_calc_test_venusaur[[#This Row],[gl_stat_product]]/$F$2*100,2)</f>
        <v>95.23</v>
      </c>
      <c r="X1734" s="5" t="e">
        <f>stat_prod_calc_test_venusaur[[#This Row],[Column1]]=stat_prod_calc_test_venusaur[[#This Row],[sg_gl_%sp]]</f>
        <v>#N/A</v>
      </c>
      <c r="Y1734" s="5">
        <f>stat_prod_calc_test_venusaur[[#This Row],[ul_stat_product]]/$L$66*100</f>
        <v>97.087919856397917</v>
      </c>
      <c r="Z1734" s="5" t="e">
        <f>INDEX(sgStats[gl_rank],MATCH(stat_prod_calc_test_venusaur[[#This Row],[iv_str]],sgStats[ul_iv_string],0))</f>
        <v>#N/A</v>
      </c>
      <c r="AA1734" s="5" t="e">
        <f>stat_prod_calc_test_venusaur[[#This Row],[sg_ul_rank]]=stat_prod_calc_test_venusaur[[#This Row],[ul_rank]]</f>
        <v>#N/A</v>
      </c>
      <c r="AB1734" s="5">
        <f>ROUND(stat_prod_calc_test_venusaur[[#This Row],[ul_stat_product]],1)</f>
        <v>3838.6</v>
      </c>
      <c r="AC1734" s="5" t="e">
        <f>INDEX(sgStats[ul_prod],MATCH(stat_prod_calc_test_venusaur[[#This Row],[iv_str]],sgStats[ul_iv_string],0))</f>
        <v>#N/A</v>
      </c>
    </row>
    <row r="1735" spans="1:29" x14ac:dyDescent="0.25">
      <c r="A1735" s="5" t="s">
        <v>36</v>
      </c>
      <c r="B1735" s="5" t="s">
        <v>1965</v>
      </c>
      <c r="C1735">
        <v>20</v>
      </c>
      <c r="D1735">
        <v>1491</v>
      </c>
      <c r="E1735">
        <v>120</v>
      </c>
      <c r="F1735">
        <v>1762.7349999999999</v>
      </c>
      <c r="G1735">
        <v>1929</v>
      </c>
      <c r="H1735">
        <v>52.893999999999998</v>
      </c>
      <c r="I1735">
        <v>37</v>
      </c>
      <c r="J1735">
        <v>2497</v>
      </c>
      <c r="K1735">
        <v>156</v>
      </c>
      <c r="L1735">
        <v>3838.5610000000001</v>
      </c>
      <c r="M1735">
        <v>1734</v>
      </c>
      <c r="N1735">
        <v>54.905000000000001</v>
      </c>
      <c r="O1735">
        <v>3</v>
      </c>
      <c r="P1735" t="e">
        <f>INDEX(sgStats[gl_rank],MATCH(stat_prod_calc_test_venusaur[[#This Row],[iv_str]],sgStats[gl_iv_string],0))</f>
        <v>#N/A</v>
      </c>
      <c r="Q1735" t="e">
        <f>stat_prod_calc_test_venusaur[[#This Row],[sg_gl_rank]]=stat_prod_calc_test_venusaur[[#This Row],[gl_rank]]</f>
        <v>#N/A</v>
      </c>
      <c r="R1735">
        <f>ROUND(stat_prod_calc_test_venusaur[[#This Row],[gl_stat_product]],1)</f>
        <v>1762.7</v>
      </c>
      <c r="S1735" s="6" t="e">
        <f>INDEX(sgStats[gl_prod],MATCH(stat_prod_calc_test_venusaur[[#This Row],[iv_str]],sgStats[gl_iv_string],0))</f>
        <v>#N/A</v>
      </c>
      <c r="T1735" s="5">
        <f>ROUND(stat_prod_calc_test_venusaur[[#This Row],[gl_percent_rank]],2)</f>
        <v>52.89</v>
      </c>
      <c r="U1735" s="5" t="e">
        <f>INDEX(sgStats[gl_percent_sp],MATCH(stat_prod_calc_test_venusaur[[#This Row],[iv_str]],sgStats[gl_iv_string],0))</f>
        <v>#N/A</v>
      </c>
      <c r="V1735" s="5" t="e">
        <f>stat_prod_calc_test_venusaur[[#This Row],[my_gl_%sp]]=stat_prod_calc_test_venusaur[[#This Row],[sg_gl_%sp]]</f>
        <v>#N/A</v>
      </c>
      <c r="W1735" s="5">
        <f>ROUND(stat_prod_calc_test_venusaur[[#This Row],[gl_stat_product]]/$F$2*100,2)</f>
        <v>96.5</v>
      </c>
      <c r="X1735" s="5" t="e">
        <f>stat_prod_calc_test_venusaur[[#This Row],[Column1]]=stat_prod_calc_test_venusaur[[#This Row],[sg_gl_%sp]]</f>
        <v>#N/A</v>
      </c>
      <c r="Y1735" s="5">
        <f>stat_prod_calc_test_venusaur[[#This Row],[ul_stat_product]]/$L$66*100</f>
        <v>97.087742807186075</v>
      </c>
      <c r="Z1735" s="5" t="e">
        <f>INDEX(sgStats[gl_rank],MATCH(stat_prod_calc_test_venusaur[[#This Row],[iv_str]],sgStats[ul_iv_string],0))</f>
        <v>#N/A</v>
      </c>
      <c r="AA1735" s="5" t="e">
        <f>stat_prod_calc_test_venusaur[[#This Row],[sg_ul_rank]]=stat_prod_calc_test_venusaur[[#This Row],[ul_rank]]</f>
        <v>#N/A</v>
      </c>
      <c r="AB1735" s="5">
        <f>ROUND(stat_prod_calc_test_venusaur[[#This Row],[ul_stat_product]],1)</f>
        <v>3838.6</v>
      </c>
      <c r="AC1735" s="5" t="e">
        <f>INDEX(sgStats[ul_prod],MATCH(stat_prod_calc_test_venusaur[[#This Row],[iv_str]],sgStats[ul_iv_string],0))</f>
        <v>#N/A</v>
      </c>
    </row>
    <row r="1736" spans="1:29" x14ac:dyDescent="0.25">
      <c r="A1736" s="5" t="s">
        <v>36</v>
      </c>
      <c r="B1736" s="5" t="s">
        <v>2934</v>
      </c>
      <c r="C1736">
        <v>20</v>
      </c>
      <c r="D1736">
        <v>1480</v>
      </c>
      <c r="E1736">
        <v>121</v>
      </c>
      <c r="F1736">
        <v>1741.885</v>
      </c>
      <c r="G1736">
        <v>2898</v>
      </c>
      <c r="H1736">
        <v>29.231000000000002</v>
      </c>
      <c r="I1736">
        <v>37.5</v>
      </c>
      <c r="J1736">
        <v>2497</v>
      </c>
      <c r="K1736">
        <v>158</v>
      </c>
      <c r="L1736">
        <v>3838.4580000000001</v>
      </c>
      <c r="M1736">
        <v>1735</v>
      </c>
      <c r="N1736">
        <v>54.878999999999998</v>
      </c>
      <c r="O1736">
        <v>3</v>
      </c>
      <c r="P1736" t="e">
        <f>INDEX(sgStats[gl_rank],MATCH(stat_prod_calc_test_venusaur[[#This Row],[iv_str]],sgStats[gl_iv_string],0))</f>
        <v>#N/A</v>
      </c>
      <c r="Q1736" t="e">
        <f>stat_prod_calc_test_venusaur[[#This Row],[sg_gl_rank]]=stat_prod_calc_test_venusaur[[#This Row],[gl_rank]]</f>
        <v>#N/A</v>
      </c>
      <c r="R1736">
        <f>ROUND(stat_prod_calc_test_venusaur[[#This Row],[gl_stat_product]],1)</f>
        <v>1741.9</v>
      </c>
      <c r="S1736" s="6" t="e">
        <f>INDEX(sgStats[gl_prod],MATCH(stat_prod_calc_test_venusaur[[#This Row],[iv_str]],sgStats[gl_iv_string],0))</f>
        <v>#N/A</v>
      </c>
      <c r="T1736" s="5">
        <f>ROUND(stat_prod_calc_test_venusaur[[#This Row],[gl_percent_rank]],2)</f>
        <v>29.23</v>
      </c>
      <c r="U1736" s="5" t="e">
        <f>INDEX(sgStats[gl_percent_sp],MATCH(stat_prod_calc_test_venusaur[[#This Row],[iv_str]],sgStats[gl_iv_string],0))</f>
        <v>#N/A</v>
      </c>
      <c r="V1736" s="5" t="e">
        <f>stat_prod_calc_test_venusaur[[#This Row],[my_gl_%sp]]=stat_prod_calc_test_venusaur[[#This Row],[sg_gl_%sp]]</f>
        <v>#N/A</v>
      </c>
      <c r="W1736" s="5">
        <f>ROUND(stat_prod_calc_test_venusaur[[#This Row],[gl_stat_product]]/$F$2*100,2)</f>
        <v>95.36</v>
      </c>
      <c r="X1736" s="5" t="e">
        <f>stat_prod_calc_test_venusaur[[#This Row],[Column1]]=stat_prod_calc_test_venusaur[[#This Row],[sg_gl_%sp]]</f>
        <v>#N/A</v>
      </c>
      <c r="Y1736" s="5">
        <f>stat_prod_calc_test_venusaur[[#This Row],[ul_stat_product]]/$L$66*100</f>
        <v>97.085137654497572</v>
      </c>
      <c r="Z1736" s="5" t="e">
        <f>INDEX(sgStats[gl_rank],MATCH(stat_prod_calc_test_venusaur[[#This Row],[iv_str]],sgStats[ul_iv_string],0))</f>
        <v>#N/A</v>
      </c>
      <c r="AA1736" s="5" t="e">
        <f>stat_prod_calc_test_venusaur[[#This Row],[sg_ul_rank]]=stat_prod_calc_test_venusaur[[#This Row],[ul_rank]]</f>
        <v>#N/A</v>
      </c>
      <c r="AB1736" s="5">
        <f>ROUND(stat_prod_calc_test_venusaur[[#This Row],[ul_stat_product]],1)</f>
        <v>3838.5</v>
      </c>
      <c r="AC1736" s="5" t="e">
        <f>INDEX(sgStats[ul_prod],MATCH(stat_prod_calc_test_venusaur[[#This Row],[iv_str]],sgStats[ul_iv_string],0))</f>
        <v>#N/A</v>
      </c>
    </row>
    <row r="1737" spans="1:29" x14ac:dyDescent="0.25">
      <c r="A1737" s="5" t="s">
        <v>36</v>
      </c>
      <c r="B1737" s="5" t="s">
        <v>3416</v>
      </c>
      <c r="C1737">
        <v>19.5</v>
      </c>
      <c r="D1737">
        <v>1464</v>
      </c>
      <c r="E1737">
        <v>116</v>
      </c>
      <c r="F1737">
        <v>1729.2049999999999</v>
      </c>
      <c r="G1737">
        <v>3379</v>
      </c>
      <c r="H1737">
        <v>17.484999999999999</v>
      </c>
      <c r="I1737">
        <v>36.5</v>
      </c>
      <c r="J1737">
        <v>2497</v>
      </c>
      <c r="K1737">
        <v>151</v>
      </c>
      <c r="L1737">
        <v>3838.337</v>
      </c>
      <c r="M1737">
        <v>1736</v>
      </c>
      <c r="N1737">
        <v>54.853000000000002</v>
      </c>
      <c r="O1737">
        <v>3</v>
      </c>
      <c r="P1737" t="e">
        <f>INDEX(sgStats[gl_rank],MATCH(stat_prod_calc_test_venusaur[[#This Row],[iv_str]],sgStats[gl_iv_string],0))</f>
        <v>#N/A</v>
      </c>
      <c r="Q1737" t="e">
        <f>stat_prod_calc_test_venusaur[[#This Row],[sg_gl_rank]]=stat_prod_calc_test_venusaur[[#This Row],[gl_rank]]</f>
        <v>#N/A</v>
      </c>
      <c r="R1737">
        <f>ROUND(stat_prod_calc_test_venusaur[[#This Row],[gl_stat_product]],1)</f>
        <v>1729.2</v>
      </c>
      <c r="S1737" s="6" t="e">
        <f>INDEX(sgStats[gl_prod],MATCH(stat_prod_calc_test_venusaur[[#This Row],[iv_str]],sgStats[gl_iv_string],0))</f>
        <v>#N/A</v>
      </c>
      <c r="T1737" s="5">
        <f>ROUND(stat_prod_calc_test_venusaur[[#This Row],[gl_percent_rank]],2)</f>
        <v>17.489999999999998</v>
      </c>
      <c r="U1737" s="5" t="e">
        <f>INDEX(sgStats[gl_percent_sp],MATCH(stat_prod_calc_test_venusaur[[#This Row],[iv_str]],sgStats[gl_iv_string],0))</f>
        <v>#N/A</v>
      </c>
      <c r="V1737" s="5" t="e">
        <f>stat_prod_calc_test_venusaur[[#This Row],[my_gl_%sp]]=stat_prod_calc_test_venusaur[[#This Row],[sg_gl_%sp]]</f>
        <v>#N/A</v>
      </c>
      <c r="W1737" s="5">
        <f>ROUND(stat_prod_calc_test_venusaur[[#This Row],[gl_stat_product]]/$F$2*100,2)</f>
        <v>94.67</v>
      </c>
      <c r="X1737" s="5" t="e">
        <f>stat_prod_calc_test_venusaur[[#This Row],[Column1]]=stat_prod_calc_test_venusaur[[#This Row],[sg_gl_%sp]]</f>
        <v>#N/A</v>
      </c>
      <c r="Y1737" s="5">
        <f>stat_prod_calc_test_venusaur[[#This Row],[ul_stat_product]]/$L$66*100</f>
        <v>97.082077232407187</v>
      </c>
      <c r="Z1737" s="5" t="e">
        <f>INDEX(sgStats[gl_rank],MATCH(stat_prod_calc_test_venusaur[[#This Row],[iv_str]],sgStats[ul_iv_string],0))</f>
        <v>#N/A</v>
      </c>
      <c r="AA1737" s="5" t="e">
        <f>stat_prod_calc_test_venusaur[[#This Row],[sg_ul_rank]]=stat_prod_calc_test_venusaur[[#This Row],[ul_rank]]</f>
        <v>#N/A</v>
      </c>
      <c r="AB1737" s="5">
        <f>ROUND(stat_prod_calc_test_venusaur[[#This Row],[ul_stat_product]],1)</f>
        <v>3838.3</v>
      </c>
      <c r="AC1737" s="5" t="e">
        <f>INDEX(sgStats[ul_prod],MATCH(stat_prod_calc_test_venusaur[[#This Row],[iv_str]],sgStats[ul_iv_string],0))</f>
        <v>#N/A</v>
      </c>
    </row>
    <row r="1738" spans="1:29" x14ac:dyDescent="0.25">
      <c r="A1738" s="5" t="s">
        <v>36</v>
      </c>
      <c r="B1738" s="5" t="s">
        <v>1362</v>
      </c>
      <c r="C1738">
        <v>20.5</v>
      </c>
      <c r="D1738">
        <v>1495</v>
      </c>
      <c r="E1738">
        <v>119</v>
      </c>
      <c r="F1738">
        <v>1775.175</v>
      </c>
      <c r="G1738">
        <v>1326</v>
      </c>
      <c r="H1738">
        <v>67.619</v>
      </c>
      <c r="I1738">
        <v>38.5</v>
      </c>
      <c r="J1738">
        <v>2498</v>
      </c>
      <c r="K1738">
        <v>154</v>
      </c>
      <c r="L1738">
        <v>3838.288</v>
      </c>
      <c r="M1738">
        <v>1737</v>
      </c>
      <c r="N1738">
        <v>54.801000000000002</v>
      </c>
      <c r="O1738">
        <v>3</v>
      </c>
      <c r="P1738" t="e">
        <f>INDEX(sgStats[gl_rank],MATCH(stat_prod_calc_test_venusaur[[#This Row],[iv_str]],sgStats[gl_iv_string],0))</f>
        <v>#N/A</v>
      </c>
      <c r="Q1738" t="e">
        <f>stat_prod_calc_test_venusaur[[#This Row],[sg_gl_rank]]=stat_prod_calc_test_venusaur[[#This Row],[gl_rank]]</f>
        <v>#N/A</v>
      </c>
      <c r="R1738">
        <f>ROUND(stat_prod_calc_test_venusaur[[#This Row],[gl_stat_product]],1)</f>
        <v>1775.2</v>
      </c>
      <c r="S1738" s="6" t="e">
        <f>INDEX(sgStats[gl_prod],MATCH(stat_prod_calc_test_venusaur[[#This Row],[iv_str]],sgStats[gl_iv_string],0))</f>
        <v>#N/A</v>
      </c>
      <c r="T1738" s="5">
        <f>ROUND(stat_prod_calc_test_venusaur[[#This Row],[gl_percent_rank]],2)</f>
        <v>67.62</v>
      </c>
      <c r="U1738" s="5" t="e">
        <f>INDEX(sgStats[gl_percent_sp],MATCH(stat_prod_calc_test_venusaur[[#This Row],[iv_str]],sgStats[gl_iv_string],0))</f>
        <v>#N/A</v>
      </c>
      <c r="V1738" s="5" t="e">
        <f>stat_prod_calc_test_venusaur[[#This Row],[my_gl_%sp]]=stat_prod_calc_test_venusaur[[#This Row],[sg_gl_%sp]]</f>
        <v>#N/A</v>
      </c>
      <c r="W1738" s="5">
        <f>ROUND(stat_prod_calc_test_venusaur[[#This Row],[gl_stat_product]]/$F$2*100,2)</f>
        <v>97.18</v>
      </c>
      <c r="X1738" s="5" t="e">
        <f>stat_prod_calc_test_venusaur[[#This Row],[Column1]]=stat_prod_calc_test_venusaur[[#This Row],[sg_gl_%sp]]</f>
        <v>#N/A</v>
      </c>
      <c r="Y1738" s="5">
        <f>stat_prod_calc_test_venusaur[[#This Row],[ul_stat_product]]/$L$66*100</f>
        <v>97.080837887924304</v>
      </c>
      <c r="Z1738" s="5" t="e">
        <f>INDEX(sgStats[gl_rank],MATCH(stat_prod_calc_test_venusaur[[#This Row],[iv_str]],sgStats[ul_iv_string],0))</f>
        <v>#N/A</v>
      </c>
      <c r="AA1738" s="5" t="e">
        <f>stat_prod_calc_test_venusaur[[#This Row],[sg_ul_rank]]=stat_prod_calc_test_venusaur[[#This Row],[ul_rank]]</f>
        <v>#N/A</v>
      </c>
      <c r="AB1738" s="5">
        <f>ROUND(stat_prod_calc_test_venusaur[[#This Row],[ul_stat_product]],1)</f>
        <v>3838.3</v>
      </c>
      <c r="AC1738" s="5" t="e">
        <f>INDEX(sgStats[ul_prod],MATCH(stat_prod_calc_test_venusaur[[#This Row],[iv_str]],sgStats[ul_iv_string],0))</f>
        <v>#N/A</v>
      </c>
    </row>
    <row r="1739" spans="1:29" x14ac:dyDescent="0.25">
      <c r="A1739" s="5" t="s">
        <v>36</v>
      </c>
      <c r="B1739" s="5" t="s">
        <v>1363</v>
      </c>
      <c r="C1739">
        <v>20.5</v>
      </c>
      <c r="D1739">
        <v>1491</v>
      </c>
      <c r="E1739">
        <v>119</v>
      </c>
      <c r="F1739">
        <v>1775.175</v>
      </c>
      <c r="G1739">
        <v>1326</v>
      </c>
      <c r="H1739">
        <v>67.619</v>
      </c>
      <c r="I1739">
        <v>38.5</v>
      </c>
      <c r="J1739">
        <v>2492</v>
      </c>
      <c r="K1739">
        <v>154</v>
      </c>
      <c r="L1739">
        <v>3838.288</v>
      </c>
      <c r="M1739">
        <v>1737</v>
      </c>
      <c r="N1739">
        <v>54.801000000000002</v>
      </c>
      <c r="O1739">
        <v>3</v>
      </c>
      <c r="P1739" t="e">
        <f>INDEX(sgStats[gl_rank],MATCH(stat_prod_calc_test_venusaur[[#This Row],[iv_str]],sgStats[gl_iv_string],0))</f>
        <v>#N/A</v>
      </c>
      <c r="Q1739" t="e">
        <f>stat_prod_calc_test_venusaur[[#This Row],[sg_gl_rank]]=stat_prod_calc_test_venusaur[[#This Row],[gl_rank]]</f>
        <v>#N/A</v>
      </c>
      <c r="R1739">
        <f>ROUND(stat_prod_calc_test_venusaur[[#This Row],[gl_stat_product]],1)</f>
        <v>1775.2</v>
      </c>
      <c r="S1739" s="6" t="e">
        <f>INDEX(sgStats[gl_prod],MATCH(stat_prod_calc_test_venusaur[[#This Row],[iv_str]],sgStats[gl_iv_string],0))</f>
        <v>#N/A</v>
      </c>
      <c r="T1739" s="5">
        <f>ROUND(stat_prod_calc_test_venusaur[[#This Row],[gl_percent_rank]],2)</f>
        <v>67.62</v>
      </c>
      <c r="U1739" s="5" t="e">
        <f>INDEX(sgStats[gl_percent_sp],MATCH(stat_prod_calc_test_venusaur[[#This Row],[iv_str]],sgStats[gl_iv_string],0))</f>
        <v>#N/A</v>
      </c>
      <c r="V1739" s="5" t="e">
        <f>stat_prod_calc_test_venusaur[[#This Row],[my_gl_%sp]]=stat_prod_calc_test_venusaur[[#This Row],[sg_gl_%sp]]</f>
        <v>#N/A</v>
      </c>
      <c r="W1739" s="5">
        <f>ROUND(stat_prod_calc_test_venusaur[[#This Row],[gl_stat_product]]/$F$2*100,2)</f>
        <v>97.18</v>
      </c>
      <c r="X1739" s="5" t="e">
        <f>stat_prod_calc_test_venusaur[[#This Row],[Column1]]=stat_prod_calc_test_venusaur[[#This Row],[sg_gl_%sp]]</f>
        <v>#N/A</v>
      </c>
      <c r="Y1739" s="5">
        <f>stat_prod_calc_test_venusaur[[#This Row],[ul_stat_product]]/$L$66*100</f>
        <v>97.080837887924304</v>
      </c>
      <c r="Z1739" s="5" t="e">
        <f>INDEX(sgStats[gl_rank],MATCH(stat_prod_calc_test_venusaur[[#This Row],[iv_str]],sgStats[ul_iv_string],0))</f>
        <v>#N/A</v>
      </c>
      <c r="AA1739" s="5" t="e">
        <f>stat_prod_calc_test_venusaur[[#This Row],[sg_ul_rank]]=stat_prod_calc_test_venusaur[[#This Row],[ul_rank]]</f>
        <v>#N/A</v>
      </c>
      <c r="AB1739" s="5">
        <f>ROUND(stat_prod_calc_test_venusaur[[#This Row],[ul_stat_product]],1)</f>
        <v>3838.3</v>
      </c>
      <c r="AC1739" s="5" t="e">
        <f>INDEX(sgStats[ul_prod],MATCH(stat_prod_calc_test_venusaur[[#This Row],[iv_str]],sgStats[ul_iv_string],0))</f>
        <v>#N/A</v>
      </c>
    </row>
    <row r="1740" spans="1:29" x14ac:dyDescent="0.25">
      <c r="A1740" s="5" t="s">
        <v>36</v>
      </c>
      <c r="B1740" s="5" t="s">
        <v>2704</v>
      </c>
      <c r="C1740">
        <v>21</v>
      </c>
      <c r="D1740">
        <v>1478</v>
      </c>
      <c r="E1740">
        <v>116</v>
      </c>
      <c r="F1740">
        <v>1746.95</v>
      </c>
      <c r="G1740">
        <v>2667</v>
      </c>
      <c r="H1740">
        <v>34.872</v>
      </c>
      <c r="I1740">
        <v>41</v>
      </c>
      <c r="J1740">
        <v>2496</v>
      </c>
      <c r="K1740">
        <v>151</v>
      </c>
      <c r="L1740">
        <v>3838.268</v>
      </c>
      <c r="M1740">
        <v>1739</v>
      </c>
      <c r="N1740">
        <v>54.774999999999999</v>
      </c>
      <c r="O1740">
        <v>3</v>
      </c>
      <c r="P1740" t="e">
        <f>INDEX(sgStats[gl_rank],MATCH(stat_prod_calc_test_venusaur[[#This Row],[iv_str]],sgStats[gl_iv_string],0))</f>
        <v>#N/A</v>
      </c>
      <c r="Q1740" t="e">
        <f>stat_prod_calc_test_venusaur[[#This Row],[sg_gl_rank]]=stat_prod_calc_test_venusaur[[#This Row],[gl_rank]]</f>
        <v>#N/A</v>
      </c>
      <c r="R1740">
        <f>ROUND(stat_prod_calc_test_venusaur[[#This Row],[gl_stat_product]],1)</f>
        <v>1747</v>
      </c>
      <c r="S1740" s="6" t="e">
        <f>INDEX(sgStats[gl_prod],MATCH(stat_prod_calc_test_venusaur[[#This Row],[iv_str]],sgStats[gl_iv_string],0))</f>
        <v>#N/A</v>
      </c>
      <c r="T1740" s="5">
        <f>ROUND(stat_prod_calc_test_venusaur[[#This Row],[gl_percent_rank]],2)</f>
        <v>34.869999999999997</v>
      </c>
      <c r="U1740" s="5" t="e">
        <f>INDEX(sgStats[gl_percent_sp],MATCH(stat_prod_calc_test_venusaur[[#This Row],[iv_str]],sgStats[gl_iv_string],0))</f>
        <v>#N/A</v>
      </c>
      <c r="V1740" s="5" t="e">
        <f>stat_prod_calc_test_venusaur[[#This Row],[my_gl_%sp]]=stat_prod_calc_test_venusaur[[#This Row],[sg_gl_%sp]]</f>
        <v>#N/A</v>
      </c>
      <c r="W1740" s="5">
        <f>ROUND(stat_prod_calc_test_venusaur[[#This Row],[gl_stat_product]]/$F$2*100,2)</f>
        <v>95.64</v>
      </c>
      <c r="X1740" s="5" t="e">
        <f>stat_prod_calc_test_venusaur[[#This Row],[Column1]]=stat_prod_calc_test_venusaur[[#This Row],[sg_gl_%sp]]</f>
        <v>#N/A</v>
      </c>
      <c r="Y1740" s="5">
        <f>stat_prod_calc_test_venusaur[[#This Row],[ul_stat_product]]/$L$66*100</f>
        <v>97.080332033033329</v>
      </c>
      <c r="Z1740" s="5" t="e">
        <f>INDEX(sgStats[gl_rank],MATCH(stat_prod_calc_test_venusaur[[#This Row],[iv_str]],sgStats[ul_iv_string],0))</f>
        <v>#N/A</v>
      </c>
      <c r="AA1740" s="5" t="e">
        <f>stat_prod_calc_test_venusaur[[#This Row],[sg_ul_rank]]=stat_prod_calc_test_venusaur[[#This Row],[ul_rank]]</f>
        <v>#N/A</v>
      </c>
      <c r="AB1740" s="5">
        <f>ROUND(stat_prod_calc_test_venusaur[[#This Row],[ul_stat_product]],1)</f>
        <v>3838.3</v>
      </c>
      <c r="AC1740" s="5" t="e">
        <f>INDEX(sgStats[ul_prod],MATCH(stat_prod_calc_test_venusaur[[#This Row],[iv_str]],sgStats[ul_iv_string],0))</f>
        <v>#N/A</v>
      </c>
    </row>
    <row r="1741" spans="1:29" x14ac:dyDescent="0.25">
      <c r="A1741" s="5" t="s">
        <v>36</v>
      </c>
      <c r="B1741" s="5" t="s">
        <v>2372</v>
      </c>
      <c r="C1741">
        <v>20.5</v>
      </c>
      <c r="D1741">
        <v>1484</v>
      </c>
      <c r="E1741">
        <v>120</v>
      </c>
      <c r="F1741">
        <v>1754.316</v>
      </c>
      <c r="G1741">
        <v>2336</v>
      </c>
      <c r="H1741">
        <v>42.954999999999998</v>
      </c>
      <c r="I1741">
        <v>39</v>
      </c>
      <c r="J1741">
        <v>2498</v>
      </c>
      <c r="K1741">
        <v>156</v>
      </c>
      <c r="L1741">
        <v>3838.2310000000002</v>
      </c>
      <c r="M1741">
        <v>1740</v>
      </c>
      <c r="N1741">
        <v>54.722999999999999</v>
      </c>
      <c r="O1741">
        <v>3</v>
      </c>
      <c r="P1741" t="e">
        <f>INDEX(sgStats[gl_rank],MATCH(stat_prod_calc_test_venusaur[[#This Row],[iv_str]],sgStats[gl_iv_string],0))</f>
        <v>#N/A</v>
      </c>
      <c r="Q1741" t="e">
        <f>stat_prod_calc_test_venusaur[[#This Row],[sg_gl_rank]]=stat_prod_calc_test_venusaur[[#This Row],[gl_rank]]</f>
        <v>#N/A</v>
      </c>
      <c r="R1741">
        <f>ROUND(stat_prod_calc_test_venusaur[[#This Row],[gl_stat_product]],1)</f>
        <v>1754.3</v>
      </c>
      <c r="S1741" s="6" t="e">
        <f>INDEX(sgStats[gl_prod],MATCH(stat_prod_calc_test_venusaur[[#This Row],[iv_str]],sgStats[gl_iv_string],0))</f>
        <v>#N/A</v>
      </c>
      <c r="T1741" s="5">
        <f>ROUND(stat_prod_calc_test_venusaur[[#This Row],[gl_percent_rank]],2)</f>
        <v>42.96</v>
      </c>
      <c r="U1741" s="5" t="e">
        <f>INDEX(sgStats[gl_percent_sp],MATCH(stat_prod_calc_test_venusaur[[#This Row],[iv_str]],sgStats[gl_iv_string],0))</f>
        <v>#N/A</v>
      </c>
      <c r="V1741" s="5" t="e">
        <f>stat_prod_calc_test_venusaur[[#This Row],[my_gl_%sp]]=stat_prod_calc_test_venusaur[[#This Row],[sg_gl_%sp]]</f>
        <v>#N/A</v>
      </c>
      <c r="W1741" s="5">
        <f>ROUND(stat_prod_calc_test_venusaur[[#This Row],[gl_stat_product]]/$F$2*100,2)</f>
        <v>96.04</v>
      </c>
      <c r="X1741" s="5" t="e">
        <f>stat_prod_calc_test_venusaur[[#This Row],[Column1]]=stat_prod_calc_test_venusaur[[#This Row],[sg_gl_%sp]]</f>
        <v>#N/A</v>
      </c>
      <c r="Y1741" s="5">
        <f>stat_prod_calc_test_venusaur[[#This Row],[ul_stat_product]]/$L$66*100</f>
        <v>97.079396201485054</v>
      </c>
      <c r="Z1741" s="5" t="e">
        <f>INDEX(sgStats[gl_rank],MATCH(stat_prod_calc_test_venusaur[[#This Row],[iv_str]],sgStats[ul_iv_string],0))</f>
        <v>#N/A</v>
      </c>
      <c r="AA1741" s="5" t="e">
        <f>stat_prod_calc_test_venusaur[[#This Row],[sg_ul_rank]]=stat_prod_calc_test_venusaur[[#This Row],[ul_rank]]</f>
        <v>#N/A</v>
      </c>
      <c r="AB1741" s="5">
        <f>ROUND(stat_prod_calc_test_venusaur[[#This Row],[ul_stat_product]],1)</f>
        <v>3838.2</v>
      </c>
      <c r="AC1741" s="5" t="e">
        <f>INDEX(sgStats[ul_prod],MATCH(stat_prod_calc_test_venusaur[[#This Row],[iv_str]],sgStats[ul_iv_string],0))</f>
        <v>#N/A</v>
      </c>
    </row>
    <row r="1742" spans="1:29" x14ac:dyDescent="0.25">
      <c r="A1742" s="5" t="s">
        <v>36</v>
      </c>
      <c r="B1742" s="5" t="s">
        <v>2373</v>
      </c>
      <c r="C1742">
        <v>20.5</v>
      </c>
      <c r="D1742">
        <v>1480</v>
      </c>
      <c r="E1742">
        <v>120</v>
      </c>
      <c r="F1742">
        <v>1754.316</v>
      </c>
      <c r="G1742">
        <v>2336</v>
      </c>
      <c r="H1742">
        <v>42.954999999999998</v>
      </c>
      <c r="I1742">
        <v>39</v>
      </c>
      <c r="J1742">
        <v>2491</v>
      </c>
      <c r="K1742">
        <v>156</v>
      </c>
      <c r="L1742">
        <v>3838.2310000000002</v>
      </c>
      <c r="M1742">
        <v>1740</v>
      </c>
      <c r="N1742">
        <v>54.722999999999999</v>
      </c>
      <c r="O1742">
        <v>3</v>
      </c>
      <c r="P1742" t="e">
        <f>INDEX(sgStats[gl_rank],MATCH(stat_prod_calc_test_venusaur[[#This Row],[iv_str]],sgStats[gl_iv_string],0))</f>
        <v>#N/A</v>
      </c>
      <c r="Q1742" t="e">
        <f>stat_prod_calc_test_venusaur[[#This Row],[sg_gl_rank]]=stat_prod_calc_test_venusaur[[#This Row],[gl_rank]]</f>
        <v>#N/A</v>
      </c>
      <c r="R1742">
        <f>ROUND(stat_prod_calc_test_venusaur[[#This Row],[gl_stat_product]],1)</f>
        <v>1754.3</v>
      </c>
      <c r="S1742" s="6" t="e">
        <f>INDEX(sgStats[gl_prod],MATCH(stat_prod_calc_test_venusaur[[#This Row],[iv_str]],sgStats[gl_iv_string],0))</f>
        <v>#N/A</v>
      </c>
      <c r="T1742" s="5">
        <f>ROUND(stat_prod_calc_test_venusaur[[#This Row],[gl_percent_rank]],2)</f>
        <v>42.96</v>
      </c>
      <c r="U1742" s="5" t="e">
        <f>INDEX(sgStats[gl_percent_sp],MATCH(stat_prod_calc_test_venusaur[[#This Row],[iv_str]],sgStats[gl_iv_string],0))</f>
        <v>#N/A</v>
      </c>
      <c r="V1742" s="5" t="e">
        <f>stat_prod_calc_test_venusaur[[#This Row],[my_gl_%sp]]=stat_prod_calc_test_venusaur[[#This Row],[sg_gl_%sp]]</f>
        <v>#N/A</v>
      </c>
      <c r="W1742" s="5">
        <f>ROUND(stat_prod_calc_test_venusaur[[#This Row],[gl_stat_product]]/$F$2*100,2)</f>
        <v>96.04</v>
      </c>
      <c r="X1742" s="5" t="e">
        <f>stat_prod_calc_test_venusaur[[#This Row],[Column1]]=stat_prod_calc_test_venusaur[[#This Row],[sg_gl_%sp]]</f>
        <v>#N/A</v>
      </c>
      <c r="Y1742" s="5">
        <f>stat_prod_calc_test_venusaur[[#This Row],[ul_stat_product]]/$L$66*100</f>
        <v>97.079396201485054</v>
      </c>
      <c r="Z1742" s="5" t="e">
        <f>INDEX(sgStats[gl_rank],MATCH(stat_prod_calc_test_venusaur[[#This Row],[iv_str]],sgStats[ul_iv_string],0))</f>
        <v>#N/A</v>
      </c>
      <c r="AA1742" s="5" t="e">
        <f>stat_prod_calc_test_venusaur[[#This Row],[sg_ul_rank]]=stat_prod_calc_test_venusaur[[#This Row],[ul_rank]]</f>
        <v>#N/A</v>
      </c>
      <c r="AB1742" s="5">
        <f>ROUND(stat_prod_calc_test_venusaur[[#This Row],[ul_stat_product]],1)</f>
        <v>3838.2</v>
      </c>
      <c r="AC1742" s="5" t="e">
        <f>INDEX(sgStats[ul_prod],MATCH(stat_prod_calc_test_venusaur[[#This Row],[iv_str]],sgStats[ul_iv_string],0))</f>
        <v>#N/A</v>
      </c>
    </row>
    <row r="1743" spans="1:29" x14ac:dyDescent="0.25">
      <c r="A1743" s="5" t="s">
        <v>36</v>
      </c>
      <c r="B1743" s="5" t="s">
        <v>245</v>
      </c>
      <c r="C1743">
        <v>21.5</v>
      </c>
      <c r="D1743">
        <v>1496</v>
      </c>
      <c r="E1743">
        <v>123</v>
      </c>
      <c r="F1743">
        <v>1812.44</v>
      </c>
      <c r="G1743">
        <v>208</v>
      </c>
      <c r="H1743">
        <v>94.921000000000006</v>
      </c>
      <c r="I1743">
        <v>41</v>
      </c>
      <c r="J1743">
        <v>2466</v>
      </c>
      <c r="K1743">
        <v>158</v>
      </c>
      <c r="L1743">
        <v>3838.2159999999999</v>
      </c>
      <c r="M1743">
        <v>1742</v>
      </c>
      <c r="N1743">
        <v>54.697000000000003</v>
      </c>
      <c r="O1743">
        <v>3</v>
      </c>
      <c r="P1743">
        <f>INDEX(sgStats[gl_rank],MATCH(stat_prod_calc_test_venusaur[[#This Row],[iv_str]],sgStats[gl_iv_string],0))</f>
        <v>209</v>
      </c>
      <c r="Q1743" t="b">
        <f>stat_prod_calc_test_venusaur[[#This Row],[sg_gl_rank]]=stat_prod_calc_test_venusaur[[#This Row],[gl_rank]]</f>
        <v>0</v>
      </c>
      <c r="R1743">
        <f>ROUND(stat_prod_calc_test_venusaur[[#This Row],[gl_stat_product]],1)</f>
        <v>1812.4</v>
      </c>
      <c r="S1743" s="6">
        <f>INDEX(sgStats[gl_prod],MATCH(stat_prod_calc_test_venusaur[[#This Row],[iv_str]],sgStats[gl_iv_string],0))</f>
        <v>1812.4</v>
      </c>
      <c r="T1743" s="5">
        <f>ROUND(stat_prod_calc_test_venusaur[[#This Row],[gl_percent_rank]],2)</f>
        <v>94.92</v>
      </c>
      <c r="U1743" s="5">
        <f>INDEX(sgStats[gl_percent_sp],MATCH(stat_prod_calc_test_venusaur[[#This Row],[iv_str]],sgStats[gl_iv_string],0))</f>
        <v>97.83</v>
      </c>
      <c r="V1743" s="5" t="b">
        <f>stat_prod_calc_test_venusaur[[#This Row],[my_gl_%sp]]=stat_prod_calc_test_venusaur[[#This Row],[sg_gl_%sp]]</f>
        <v>0</v>
      </c>
      <c r="W1743" s="5">
        <f>ROUND(stat_prod_calc_test_venusaur[[#This Row],[gl_stat_product]]/$F$2*100,2)</f>
        <v>99.22</v>
      </c>
      <c r="X1743" s="5" t="b">
        <f>stat_prod_calc_test_venusaur[[#This Row],[Column1]]=stat_prod_calc_test_venusaur[[#This Row],[sg_gl_%sp]]</f>
        <v>0</v>
      </c>
      <c r="Y1743" s="5">
        <f>stat_prod_calc_test_venusaur[[#This Row],[ul_stat_product]]/$L$66*100</f>
        <v>97.079016810316816</v>
      </c>
      <c r="Z1743" s="5" t="e">
        <f>INDEX(sgStats[gl_rank],MATCH(stat_prod_calc_test_venusaur[[#This Row],[iv_str]],sgStats[ul_iv_string],0))</f>
        <v>#N/A</v>
      </c>
      <c r="AA1743" s="5" t="e">
        <f>stat_prod_calc_test_venusaur[[#This Row],[sg_ul_rank]]=stat_prod_calc_test_venusaur[[#This Row],[ul_rank]]</f>
        <v>#N/A</v>
      </c>
      <c r="AB1743" s="5">
        <f>ROUND(stat_prod_calc_test_venusaur[[#This Row],[ul_stat_product]],1)</f>
        <v>3838.2</v>
      </c>
      <c r="AC1743" s="5" t="e">
        <f>INDEX(sgStats[ul_prod],MATCH(stat_prod_calc_test_venusaur[[#This Row],[iv_str]],sgStats[ul_iv_string],0))</f>
        <v>#N/A</v>
      </c>
    </row>
    <row r="1744" spans="1:29" x14ac:dyDescent="0.25">
      <c r="A1744" s="5" t="s">
        <v>36</v>
      </c>
      <c r="B1744" s="5" t="s">
        <v>2906</v>
      </c>
      <c r="C1744">
        <v>20</v>
      </c>
      <c r="D1744">
        <v>1480</v>
      </c>
      <c r="E1744">
        <v>118</v>
      </c>
      <c r="F1744">
        <v>1742.7049999999999</v>
      </c>
      <c r="G1744">
        <v>2870</v>
      </c>
      <c r="H1744">
        <v>29.914999999999999</v>
      </c>
      <c r="I1744">
        <v>37.5</v>
      </c>
      <c r="J1744">
        <v>2498</v>
      </c>
      <c r="K1744">
        <v>154</v>
      </c>
      <c r="L1744">
        <v>3838.2069999999999</v>
      </c>
      <c r="M1744">
        <v>1743</v>
      </c>
      <c r="N1744">
        <v>54.670999999999999</v>
      </c>
      <c r="O1744">
        <v>3</v>
      </c>
      <c r="P1744" t="e">
        <f>INDEX(sgStats[gl_rank],MATCH(stat_prod_calc_test_venusaur[[#This Row],[iv_str]],sgStats[gl_iv_string],0))</f>
        <v>#N/A</v>
      </c>
      <c r="Q1744" t="e">
        <f>stat_prod_calc_test_venusaur[[#This Row],[sg_gl_rank]]=stat_prod_calc_test_venusaur[[#This Row],[gl_rank]]</f>
        <v>#N/A</v>
      </c>
      <c r="R1744">
        <f>ROUND(stat_prod_calc_test_venusaur[[#This Row],[gl_stat_product]],1)</f>
        <v>1742.7</v>
      </c>
      <c r="S1744" s="6" t="e">
        <f>INDEX(sgStats[gl_prod],MATCH(stat_prod_calc_test_venusaur[[#This Row],[iv_str]],sgStats[gl_iv_string],0))</f>
        <v>#N/A</v>
      </c>
      <c r="T1744" s="5">
        <f>ROUND(stat_prod_calc_test_venusaur[[#This Row],[gl_percent_rank]],2)</f>
        <v>29.92</v>
      </c>
      <c r="U1744" s="5" t="e">
        <f>INDEX(sgStats[gl_percent_sp],MATCH(stat_prod_calc_test_venusaur[[#This Row],[iv_str]],sgStats[gl_iv_string],0))</f>
        <v>#N/A</v>
      </c>
      <c r="V1744" s="5" t="e">
        <f>stat_prod_calc_test_venusaur[[#This Row],[my_gl_%sp]]=stat_prod_calc_test_venusaur[[#This Row],[sg_gl_%sp]]</f>
        <v>#N/A</v>
      </c>
      <c r="W1744" s="5">
        <f>ROUND(stat_prod_calc_test_venusaur[[#This Row],[gl_stat_product]]/$F$2*100,2)</f>
        <v>95.41</v>
      </c>
      <c r="X1744" s="5" t="e">
        <f>stat_prod_calc_test_venusaur[[#This Row],[Column1]]=stat_prod_calc_test_venusaur[[#This Row],[sg_gl_%sp]]</f>
        <v>#N/A</v>
      </c>
      <c r="Y1744" s="5">
        <f>stat_prod_calc_test_venusaur[[#This Row],[ul_stat_product]]/$L$66*100</f>
        <v>97.078789175615867</v>
      </c>
      <c r="Z1744" s="5" t="e">
        <f>INDEX(sgStats[gl_rank],MATCH(stat_prod_calc_test_venusaur[[#This Row],[iv_str]],sgStats[ul_iv_string],0))</f>
        <v>#N/A</v>
      </c>
      <c r="AA1744" s="5" t="e">
        <f>stat_prod_calc_test_venusaur[[#This Row],[sg_ul_rank]]=stat_prod_calc_test_venusaur[[#This Row],[ul_rank]]</f>
        <v>#N/A</v>
      </c>
      <c r="AB1744" s="5">
        <f>ROUND(stat_prod_calc_test_venusaur[[#This Row],[ul_stat_product]],1)</f>
        <v>3838.2</v>
      </c>
      <c r="AC1744" s="5" t="e">
        <f>INDEX(sgStats[ul_prod],MATCH(stat_prod_calc_test_venusaur[[#This Row],[iv_str]],sgStats[ul_iv_string],0))</f>
        <v>#N/A</v>
      </c>
    </row>
    <row r="1745" spans="1:29" x14ac:dyDescent="0.25">
      <c r="A1745" s="5" t="s">
        <v>36</v>
      </c>
      <c r="B1745" s="5" t="s">
        <v>3180</v>
      </c>
      <c r="C1745">
        <v>19</v>
      </c>
      <c r="D1745">
        <v>1469</v>
      </c>
      <c r="E1745">
        <v>119</v>
      </c>
      <c r="F1745">
        <v>1735.961</v>
      </c>
      <c r="G1745">
        <v>3144</v>
      </c>
      <c r="H1745">
        <v>23.248000000000001</v>
      </c>
      <c r="I1745">
        <v>34.5</v>
      </c>
      <c r="J1745">
        <v>2494</v>
      </c>
      <c r="K1745">
        <v>155</v>
      </c>
      <c r="L1745">
        <v>3838.16</v>
      </c>
      <c r="M1745">
        <v>1744</v>
      </c>
      <c r="N1745">
        <v>54.645000000000003</v>
      </c>
      <c r="O1745">
        <v>3</v>
      </c>
      <c r="P1745" t="e">
        <f>INDEX(sgStats[gl_rank],MATCH(stat_prod_calc_test_venusaur[[#This Row],[iv_str]],sgStats[gl_iv_string],0))</f>
        <v>#N/A</v>
      </c>
      <c r="Q1745" t="e">
        <f>stat_prod_calc_test_venusaur[[#This Row],[sg_gl_rank]]=stat_prod_calc_test_venusaur[[#This Row],[gl_rank]]</f>
        <v>#N/A</v>
      </c>
      <c r="R1745">
        <f>ROUND(stat_prod_calc_test_venusaur[[#This Row],[gl_stat_product]],1)</f>
        <v>1736</v>
      </c>
      <c r="S1745" s="6" t="e">
        <f>INDEX(sgStats[gl_prod],MATCH(stat_prod_calc_test_venusaur[[#This Row],[iv_str]],sgStats[gl_iv_string],0))</f>
        <v>#N/A</v>
      </c>
      <c r="T1745" s="5">
        <f>ROUND(stat_prod_calc_test_venusaur[[#This Row],[gl_percent_rank]],2)</f>
        <v>23.25</v>
      </c>
      <c r="U1745" s="5" t="e">
        <f>INDEX(sgStats[gl_percent_sp],MATCH(stat_prod_calc_test_venusaur[[#This Row],[iv_str]],sgStats[gl_iv_string],0))</f>
        <v>#N/A</v>
      </c>
      <c r="V1745" s="5" t="e">
        <f>stat_prod_calc_test_venusaur[[#This Row],[my_gl_%sp]]=stat_prod_calc_test_venusaur[[#This Row],[sg_gl_%sp]]</f>
        <v>#N/A</v>
      </c>
      <c r="W1745" s="5">
        <f>ROUND(stat_prod_calc_test_venusaur[[#This Row],[gl_stat_product]]/$F$2*100,2)</f>
        <v>95.04</v>
      </c>
      <c r="X1745" s="5" t="e">
        <f>stat_prod_calc_test_venusaur[[#This Row],[Column1]]=stat_prod_calc_test_venusaur[[#This Row],[sg_gl_%sp]]</f>
        <v>#N/A</v>
      </c>
      <c r="Y1745" s="5">
        <f>stat_prod_calc_test_venusaur[[#This Row],[ul_stat_product]]/$L$66*100</f>
        <v>97.07760041662209</v>
      </c>
      <c r="Z1745" s="5" t="e">
        <f>INDEX(sgStats[gl_rank],MATCH(stat_prod_calc_test_venusaur[[#This Row],[iv_str]],sgStats[ul_iv_string],0))</f>
        <v>#N/A</v>
      </c>
      <c r="AA1745" s="5" t="e">
        <f>stat_prod_calc_test_venusaur[[#This Row],[sg_ul_rank]]=stat_prod_calc_test_venusaur[[#This Row],[ul_rank]]</f>
        <v>#N/A</v>
      </c>
      <c r="AB1745" s="5">
        <f>ROUND(stat_prod_calc_test_venusaur[[#This Row],[ul_stat_product]],1)</f>
        <v>3838.2</v>
      </c>
      <c r="AC1745" s="5" t="e">
        <f>INDEX(sgStats[ul_prod],MATCH(stat_prod_calc_test_venusaur[[#This Row],[iv_str]],sgStats[ul_iv_string],0))</f>
        <v>#N/A</v>
      </c>
    </row>
    <row r="1746" spans="1:29" x14ac:dyDescent="0.25">
      <c r="A1746" s="5" t="s">
        <v>36</v>
      </c>
      <c r="B1746" s="5" t="s">
        <v>2422</v>
      </c>
      <c r="C1746">
        <v>20.5</v>
      </c>
      <c r="D1746">
        <v>1476</v>
      </c>
      <c r="E1746">
        <v>123</v>
      </c>
      <c r="F1746">
        <v>1753.1790000000001</v>
      </c>
      <c r="G1746">
        <v>2385</v>
      </c>
      <c r="H1746">
        <v>41.734000000000002</v>
      </c>
      <c r="I1746">
        <v>39</v>
      </c>
      <c r="J1746">
        <v>2485</v>
      </c>
      <c r="K1746">
        <v>160</v>
      </c>
      <c r="L1746">
        <v>3838.1419999999998</v>
      </c>
      <c r="M1746">
        <v>1745</v>
      </c>
      <c r="N1746">
        <v>54.619</v>
      </c>
      <c r="O1746">
        <v>3</v>
      </c>
      <c r="P1746" t="e">
        <f>INDEX(sgStats[gl_rank],MATCH(stat_prod_calc_test_venusaur[[#This Row],[iv_str]],sgStats[gl_iv_string],0))</f>
        <v>#N/A</v>
      </c>
      <c r="Q1746" t="e">
        <f>stat_prod_calc_test_venusaur[[#This Row],[sg_gl_rank]]=stat_prod_calc_test_venusaur[[#This Row],[gl_rank]]</f>
        <v>#N/A</v>
      </c>
      <c r="R1746">
        <f>ROUND(stat_prod_calc_test_venusaur[[#This Row],[gl_stat_product]],1)</f>
        <v>1753.2</v>
      </c>
      <c r="S1746" s="6" t="e">
        <f>INDEX(sgStats[gl_prod],MATCH(stat_prod_calc_test_venusaur[[#This Row],[iv_str]],sgStats[gl_iv_string],0))</f>
        <v>#N/A</v>
      </c>
      <c r="T1746" s="5">
        <f>ROUND(stat_prod_calc_test_venusaur[[#This Row],[gl_percent_rank]],2)</f>
        <v>41.73</v>
      </c>
      <c r="U1746" s="5" t="e">
        <f>INDEX(sgStats[gl_percent_sp],MATCH(stat_prod_calc_test_venusaur[[#This Row],[iv_str]],sgStats[gl_iv_string],0))</f>
        <v>#N/A</v>
      </c>
      <c r="V1746" s="5" t="e">
        <f>stat_prod_calc_test_venusaur[[#This Row],[my_gl_%sp]]=stat_prod_calc_test_venusaur[[#This Row],[sg_gl_%sp]]</f>
        <v>#N/A</v>
      </c>
      <c r="W1746" s="5">
        <f>ROUND(stat_prod_calc_test_venusaur[[#This Row],[gl_stat_product]]/$F$2*100,2)</f>
        <v>95.98</v>
      </c>
      <c r="X1746" s="5" t="e">
        <f>stat_prod_calc_test_venusaur[[#This Row],[Column1]]=stat_prod_calc_test_venusaur[[#This Row],[sg_gl_%sp]]</f>
        <v>#N/A</v>
      </c>
      <c r="Y1746" s="5">
        <f>stat_prod_calc_test_venusaur[[#This Row],[ul_stat_product]]/$L$66*100</f>
        <v>97.077145147220207</v>
      </c>
      <c r="Z1746" s="5" t="e">
        <f>INDEX(sgStats[gl_rank],MATCH(stat_prod_calc_test_venusaur[[#This Row],[iv_str]],sgStats[ul_iv_string],0))</f>
        <v>#N/A</v>
      </c>
      <c r="AA1746" s="5" t="e">
        <f>stat_prod_calc_test_venusaur[[#This Row],[sg_ul_rank]]=stat_prod_calc_test_venusaur[[#This Row],[ul_rank]]</f>
        <v>#N/A</v>
      </c>
      <c r="AB1746" s="5">
        <f>ROUND(stat_prod_calc_test_venusaur[[#This Row],[ul_stat_product]],1)</f>
        <v>3838.1</v>
      </c>
      <c r="AC1746" s="5" t="e">
        <f>INDEX(sgStats[ul_prod],MATCH(stat_prod_calc_test_venusaur[[#This Row],[iv_str]],sgStats[ul_iv_string],0))</f>
        <v>#N/A</v>
      </c>
    </row>
    <row r="1747" spans="1:29" x14ac:dyDescent="0.25">
      <c r="A1747" s="5" t="s">
        <v>36</v>
      </c>
      <c r="B1747" s="5" t="s">
        <v>2823</v>
      </c>
      <c r="C1747">
        <v>19.5</v>
      </c>
      <c r="D1747">
        <v>1475</v>
      </c>
      <c r="E1747">
        <v>120</v>
      </c>
      <c r="F1747">
        <v>1744.4880000000001</v>
      </c>
      <c r="G1747">
        <v>2786</v>
      </c>
      <c r="H1747">
        <v>31.966000000000001</v>
      </c>
      <c r="I1747">
        <v>36</v>
      </c>
      <c r="J1747">
        <v>2497</v>
      </c>
      <c r="K1747">
        <v>156</v>
      </c>
      <c r="L1747">
        <v>3838.0680000000002</v>
      </c>
      <c r="M1747">
        <v>1746</v>
      </c>
      <c r="N1747">
        <v>54.593000000000004</v>
      </c>
      <c r="O1747">
        <v>3</v>
      </c>
      <c r="P1747" t="e">
        <f>INDEX(sgStats[gl_rank],MATCH(stat_prod_calc_test_venusaur[[#This Row],[iv_str]],sgStats[gl_iv_string],0))</f>
        <v>#N/A</v>
      </c>
      <c r="Q1747" t="e">
        <f>stat_prod_calc_test_venusaur[[#This Row],[sg_gl_rank]]=stat_prod_calc_test_venusaur[[#This Row],[gl_rank]]</f>
        <v>#N/A</v>
      </c>
      <c r="R1747">
        <f>ROUND(stat_prod_calc_test_venusaur[[#This Row],[gl_stat_product]],1)</f>
        <v>1744.5</v>
      </c>
      <c r="S1747" s="6" t="e">
        <f>INDEX(sgStats[gl_prod],MATCH(stat_prod_calc_test_venusaur[[#This Row],[iv_str]],sgStats[gl_iv_string],0))</f>
        <v>#N/A</v>
      </c>
      <c r="T1747" s="5">
        <f>ROUND(stat_prod_calc_test_venusaur[[#This Row],[gl_percent_rank]],2)</f>
        <v>31.97</v>
      </c>
      <c r="U1747" s="5" t="e">
        <f>INDEX(sgStats[gl_percent_sp],MATCH(stat_prod_calc_test_venusaur[[#This Row],[iv_str]],sgStats[gl_iv_string],0))</f>
        <v>#N/A</v>
      </c>
      <c r="V1747" s="5" t="e">
        <f>stat_prod_calc_test_venusaur[[#This Row],[my_gl_%sp]]=stat_prod_calc_test_venusaur[[#This Row],[sg_gl_%sp]]</f>
        <v>#N/A</v>
      </c>
      <c r="W1747" s="5">
        <f>ROUND(stat_prod_calc_test_venusaur[[#This Row],[gl_stat_product]]/$F$2*100,2)</f>
        <v>95.5</v>
      </c>
      <c r="X1747" s="5" t="e">
        <f>stat_prod_calc_test_venusaur[[#This Row],[Column1]]=stat_prod_calc_test_venusaur[[#This Row],[sg_gl_%sp]]</f>
        <v>#N/A</v>
      </c>
      <c r="Y1747" s="5">
        <f>stat_prod_calc_test_venusaur[[#This Row],[ul_stat_product]]/$L$66*100</f>
        <v>97.075273484123628</v>
      </c>
      <c r="Z1747" s="5" t="e">
        <f>INDEX(sgStats[gl_rank],MATCH(stat_prod_calc_test_venusaur[[#This Row],[iv_str]],sgStats[ul_iv_string],0))</f>
        <v>#N/A</v>
      </c>
      <c r="AA1747" s="5" t="e">
        <f>stat_prod_calc_test_venusaur[[#This Row],[sg_ul_rank]]=stat_prod_calc_test_venusaur[[#This Row],[ul_rank]]</f>
        <v>#N/A</v>
      </c>
      <c r="AB1747" s="5">
        <f>ROUND(stat_prod_calc_test_venusaur[[#This Row],[ul_stat_product]],1)</f>
        <v>3838.1</v>
      </c>
      <c r="AC1747" s="5" t="e">
        <f>INDEX(sgStats[ul_prod],MATCH(stat_prod_calc_test_venusaur[[#This Row],[iv_str]],sgStats[ul_iv_string],0))</f>
        <v>#N/A</v>
      </c>
    </row>
    <row r="1748" spans="1:29" x14ac:dyDescent="0.25">
      <c r="A1748" s="5" t="s">
        <v>36</v>
      </c>
      <c r="B1748" s="5" t="s">
        <v>1428</v>
      </c>
      <c r="C1748">
        <v>20.5</v>
      </c>
      <c r="D1748">
        <v>1494</v>
      </c>
      <c r="E1748">
        <v>122</v>
      </c>
      <c r="F1748">
        <v>1773.7360000000001</v>
      </c>
      <c r="G1748">
        <v>1392</v>
      </c>
      <c r="H1748">
        <v>66.007000000000005</v>
      </c>
      <c r="I1748">
        <v>38.5</v>
      </c>
      <c r="J1748">
        <v>2497</v>
      </c>
      <c r="K1748">
        <v>158</v>
      </c>
      <c r="L1748">
        <v>3838.0349999999999</v>
      </c>
      <c r="M1748">
        <v>1747</v>
      </c>
      <c r="N1748">
        <v>54.567</v>
      </c>
      <c r="O1748">
        <v>3</v>
      </c>
      <c r="P1748" t="e">
        <f>INDEX(sgStats[gl_rank],MATCH(stat_prod_calc_test_venusaur[[#This Row],[iv_str]],sgStats[gl_iv_string],0))</f>
        <v>#N/A</v>
      </c>
      <c r="Q1748" t="e">
        <f>stat_prod_calc_test_venusaur[[#This Row],[sg_gl_rank]]=stat_prod_calc_test_venusaur[[#This Row],[gl_rank]]</f>
        <v>#N/A</v>
      </c>
      <c r="R1748">
        <f>ROUND(stat_prod_calc_test_venusaur[[#This Row],[gl_stat_product]],1)</f>
        <v>1773.7</v>
      </c>
      <c r="S1748" s="6" t="e">
        <f>INDEX(sgStats[gl_prod],MATCH(stat_prod_calc_test_venusaur[[#This Row],[iv_str]],sgStats[gl_iv_string],0))</f>
        <v>#N/A</v>
      </c>
      <c r="T1748" s="5">
        <f>ROUND(stat_prod_calc_test_venusaur[[#This Row],[gl_percent_rank]],2)</f>
        <v>66.010000000000005</v>
      </c>
      <c r="U1748" s="5" t="e">
        <f>INDEX(sgStats[gl_percent_sp],MATCH(stat_prod_calc_test_venusaur[[#This Row],[iv_str]],sgStats[gl_iv_string],0))</f>
        <v>#N/A</v>
      </c>
      <c r="V1748" s="5" t="e">
        <f>stat_prod_calc_test_venusaur[[#This Row],[my_gl_%sp]]=stat_prod_calc_test_venusaur[[#This Row],[sg_gl_%sp]]</f>
        <v>#N/A</v>
      </c>
      <c r="W1748" s="5">
        <f>ROUND(stat_prod_calc_test_venusaur[[#This Row],[gl_stat_product]]/$F$2*100,2)</f>
        <v>97.11</v>
      </c>
      <c r="X1748" s="5" t="e">
        <f>stat_prod_calc_test_venusaur[[#This Row],[Column1]]=stat_prod_calc_test_venusaur[[#This Row],[sg_gl_%sp]]</f>
        <v>#N/A</v>
      </c>
      <c r="Y1748" s="5">
        <f>stat_prod_calc_test_venusaur[[#This Row],[ul_stat_product]]/$L$66*100</f>
        <v>97.074438823553507</v>
      </c>
      <c r="Z1748" s="5" t="e">
        <f>INDEX(sgStats[gl_rank],MATCH(stat_prod_calc_test_venusaur[[#This Row],[iv_str]],sgStats[ul_iv_string],0))</f>
        <v>#N/A</v>
      </c>
      <c r="AA1748" s="5" t="e">
        <f>stat_prod_calc_test_venusaur[[#This Row],[sg_ul_rank]]=stat_prod_calc_test_venusaur[[#This Row],[ul_rank]]</f>
        <v>#N/A</v>
      </c>
      <c r="AB1748" s="5">
        <f>ROUND(stat_prod_calc_test_venusaur[[#This Row],[ul_stat_product]],1)</f>
        <v>3838</v>
      </c>
      <c r="AC1748" s="5" t="e">
        <f>INDEX(sgStats[ul_prod],MATCH(stat_prod_calc_test_venusaur[[#This Row],[iv_str]],sgStats[ul_iv_string],0))</f>
        <v>#N/A</v>
      </c>
    </row>
    <row r="1749" spans="1:29" x14ac:dyDescent="0.25">
      <c r="A1749" s="5" t="s">
        <v>36</v>
      </c>
      <c r="B1749" s="5" t="s">
        <v>217</v>
      </c>
      <c r="C1749">
        <v>21.5</v>
      </c>
      <c r="D1749">
        <v>1496</v>
      </c>
      <c r="E1749">
        <v>120</v>
      </c>
      <c r="F1749">
        <v>1814.0429999999999</v>
      </c>
      <c r="G1749">
        <v>179</v>
      </c>
      <c r="H1749">
        <v>95.58</v>
      </c>
      <c r="I1749">
        <v>41</v>
      </c>
      <c r="J1749">
        <v>2466</v>
      </c>
      <c r="K1749">
        <v>154</v>
      </c>
      <c r="L1749">
        <v>3837.9650000000001</v>
      </c>
      <c r="M1749">
        <v>1748</v>
      </c>
      <c r="N1749">
        <v>54.515000000000001</v>
      </c>
      <c r="O1749">
        <v>3</v>
      </c>
      <c r="P1749">
        <f>INDEX(sgStats[gl_rank],MATCH(stat_prod_calc_test_venusaur[[#This Row],[iv_str]],sgStats[gl_iv_string],0))</f>
        <v>181</v>
      </c>
      <c r="Q1749" t="b">
        <f>stat_prod_calc_test_venusaur[[#This Row],[sg_gl_rank]]=stat_prod_calc_test_venusaur[[#This Row],[gl_rank]]</f>
        <v>0</v>
      </c>
      <c r="R1749">
        <f>ROUND(stat_prod_calc_test_venusaur[[#This Row],[gl_stat_product]],1)</f>
        <v>1814</v>
      </c>
      <c r="S1749" s="6">
        <f>INDEX(sgStats[gl_prod],MATCH(stat_prod_calc_test_venusaur[[#This Row],[iv_str]],sgStats[gl_iv_string],0))</f>
        <v>1814</v>
      </c>
      <c r="T1749" s="5">
        <f>ROUND(stat_prod_calc_test_venusaur[[#This Row],[gl_percent_rank]],2)</f>
        <v>95.58</v>
      </c>
      <c r="U1749" s="5">
        <f>INDEX(sgStats[gl_percent_sp],MATCH(stat_prod_calc_test_venusaur[[#This Row],[iv_str]],sgStats[gl_iv_string],0))</f>
        <v>97.92</v>
      </c>
      <c r="V1749" s="5" t="b">
        <f>stat_prod_calc_test_venusaur[[#This Row],[my_gl_%sp]]=stat_prod_calc_test_venusaur[[#This Row],[sg_gl_%sp]]</f>
        <v>0</v>
      </c>
      <c r="W1749" s="5">
        <f>ROUND(stat_prod_calc_test_venusaur[[#This Row],[gl_stat_product]]/$F$2*100,2)</f>
        <v>99.31</v>
      </c>
      <c r="X1749" s="5" t="b">
        <f>stat_prod_calc_test_venusaur[[#This Row],[Column1]]=stat_prod_calc_test_venusaur[[#This Row],[sg_gl_%sp]]</f>
        <v>0</v>
      </c>
      <c r="Y1749" s="5">
        <f>stat_prod_calc_test_venusaur[[#This Row],[ul_stat_product]]/$L$66*100</f>
        <v>97.072668331435125</v>
      </c>
      <c r="Z1749" s="5" t="e">
        <f>INDEX(sgStats[gl_rank],MATCH(stat_prod_calc_test_venusaur[[#This Row],[iv_str]],sgStats[ul_iv_string],0))</f>
        <v>#N/A</v>
      </c>
      <c r="AA1749" s="5" t="e">
        <f>stat_prod_calc_test_venusaur[[#This Row],[sg_ul_rank]]=stat_prod_calc_test_venusaur[[#This Row],[ul_rank]]</f>
        <v>#N/A</v>
      </c>
      <c r="AB1749" s="5">
        <f>ROUND(stat_prod_calc_test_venusaur[[#This Row],[ul_stat_product]],1)</f>
        <v>3838</v>
      </c>
      <c r="AC1749" s="5" t="e">
        <f>INDEX(sgStats[ul_prod],MATCH(stat_prod_calc_test_venusaur[[#This Row],[iv_str]],sgStats[ul_iv_string],0))</f>
        <v>#N/A</v>
      </c>
    </row>
    <row r="1750" spans="1:29" x14ac:dyDescent="0.25">
      <c r="A1750" s="5" t="s">
        <v>36</v>
      </c>
      <c r="B1750" s="5" t="s">
        <v>218</v>
      </c>
      <c r="C1750">
        <v>21.5</v>
      </c>
      <c r="D1750">
        <v>1492</v>
      </c>
      <c r="E1750">
        <v>120</v>
      </c>
      <c r="F1750">
        <v>1814.0429999999999</v>
      </c>
      <c r="G1750">
        <v>179</v>
      </c>
      <c r="H1750">
        <v>95.58</v>
      </c>
      <c r="I1750">
        <v>41</v>
      </c>
      <c r="J1750">
        <v>2460</v>
      </c>
      <c r="K1750">
        <v>154</v>
      </c>
      <c r="L1750">
        <v>3837.9650000000001</v>
      </c>
      <c r="M1750">
        <v>1748</v>
      </c>
      <c r="N1750">
        <v>54.515000000000001</v>
      </c>
      <c r="O1750">
        <v>3</v>
      </c>
      <c r="P1750">
        <f>INDEX(sgStats[gl_rank],MATCH(stat_prod_calc_test_venusaur[[#This Row],[iv_str]],sgStats[gl_iv_string],0))</f>
        <v>182</v>
      </c>
      <c r="Q1750" t="b">
        <f>stat_prod_calc_test_venusaur[[#This Row],[sg_gl_rank]]=stat_prod_calc_test_venusaur[[#This Row],[gl_rank]]</f>
        <v>0</v>
      </c>
      <c r="R1750">
        <f>ROUND(stat_prod_calc_test_venusaur[[#This Row],[gl_stat_product]],1)</f>
        <v>1814</v>
      </c>
      <c r="S1750" s="6">
        <f>INDEX(sgStats[gl_prod],MATCH(stat_prod_calc_test_venusaur[[#This Row],[iv_str]],sgStats[gl_iv_string],0))</f>
        <v>1814</v>
      </c>
      <c r="T1750" s="5">
        <f>ROUND(stat_prod_calc_test_venusaur[[#This Row],[gl_percent_rank]],2)</f>
        <v>95.58</v>
      </c>
      <c r="U1750" s="5">
        <f>INDEX(sgStats[gl_percent_sp],MATCH(stat_prod_calc_test_venusaur[[#This Row],[iv_str]],sgStats[gl_iv_string],0))</f>
        <v>97.92</v>
      </c>
      <c r="V1750" s="5" t="b">
        <f>stat_prod_calc_test_venusaur[[#This Row],[my_gl_%sp]]=stat_prod_calc_test_venusaur[[#This Row],[sg_gl_%sp]]</f>
        <v>0</v>
      </c>
      <c r="W1750" s="5">
        <f>ROUND(stat_prod_calc_test_venusaur[[#This Row],[gl_stat_product]]/$F$2*100,2)</f>
        <v>99.31</v>
      </c>
      <c r="X1750" s="5" t="b">
        <f>stat_prod_calc_test_venusaur[[#This Row],[Column1]]=stat_prod_calc_test_venusaur[[#This Row],[sg_gl_%sp]]</f>
        <v>0</v>
      </c>
      <c r="Y1750" s="5">
        <f>stat_prod_calc_test_venusaur[[#This Row],[ul_stat_product]]/$L$66*100</f>
        <v>97.072668331435125</v>
      </c>
      <c r="Z1750" s="5" t="e">
        <f>INDEX(sgStats[gl_rank],MATCH(stat_prod_calc_test_venusaur[[#This Row],[iv_str]],sgStats[ul_iv_string],0))</f>
        <v>#N/A</v>
      </c>
      <c r="AA1750" s="5" t="e">
        <f>stat_prod_calc_test_venusaur[[#This Row],[sg_ul_rank]]=stat_prod_calc_test_venusaur[[#This Row],[ul_rank]]</f>
        <v>#N/A</v>
      </c>
      <c r="AB1750" s="5">
        <f>ROUND(stat_prod_calc_test_venusaur[[#This Row],[ul_stat_product]],1)</f>
        <v>3838</v>
      </c>
      <c r="AC1750" s="5" t="e">
        <f>INDEX(sgStats[ul_prod],MATCH(stat_prod_calc_test_venusaur[[#This Row],[iv_str]],sgStats[ul_iv_string],0))</f>
        <v>#N/A</v>
      </c>
    </row>
    <row r="1751" spans="1:29" x14ac:dyDescent="0.25">
      <c r="A1751" s="5" t="s">
        <v>36</v>
      </c>
      <c r="B1751" s="5" t="s">
        <v>3229</v>
      </c>
      <c r="C1751">
        <v>20.5</v>
      </c>
      <c r="D1751">
        <v>1466</v>
      </c>
      <c r="E1751">
        <v>118</v>
      </c>
      <c r="F1751">
        <v>1734.7460000000001</v>
      </c>
      <c r="G1751">
        <v>3192</v>
      </c>
      <c r="H1751">
        <v>22.027000000000001</v>
      </c>
      <c r="I1751">
        <v>39.5</v>
      </c>
      <c r="J1751">
        <v>2485</v>
      </c>
      <c r="K1751">
        <v>154</v>
      </c>
      <c r="L1751">
        <v>3837.86</v>
      </c>
      <c r="M1751">
        <v>1750</v>
      </c>
      <c r="N1751">
        <v>54.488999999999997</v>
      </c>
      <c r="O1751">
        <v>3</v>
      </c>
      <c r="P1751" t="e">
        <f>INDEX(sgStats[gl_rank],MATCH(stat_prod_calc_test_venusaur[[#This Row],[iv_str]],sgStats[gl_iv_string],0))</f>
        <v>#N/A</v>
      </c>
      <c r="Q1751" t="e">
        <f>stat_prod_calc_test_venusaur[[#This Row],[sg_gl_rank]]=stat_prod_calc_test_venusaur[[#This Row],[gl_rank]]</f>
        <v>#N/A</v>
      </c>
      <c r="R1751">
        <f>ROUND(stat_prod_calc_test_venusaur[[#This Row],[gl_stat_product]],1)</f>
        <v>1734.7</v>
      </c>
      <c r="S1751" s="6" t="e">
        <f>INDEX(sgStats[gl_prod],MATCH(stat_prod_calc_test_venusaur[[#This Row],[iv_str]],sgStats[gl_iv_string],0))</f>
        <v>#N/A</v>
      </c>
      <c r="T1751" s="5">
        <f>ROUND(stat_prod_calc_test_venusaur[[#This Row],[gl_percent_rank]],2)</f>
        <v>22.03</v>
      </c>
      <c r="U1751" s="5" t="e">
        <f>INDEX(sgStats[gl_percent_sp],MATCH(stat_prod_calc_test_venusaur[[#This Row],[iv_str]],sgStats[gl_iv_string],0))</f>
        <v>#N/A</v>
      </c>
      <c r="V1751" s="5" t="e">
        <f>stat_prod_calc_test_venusaur[[#This Row],[my_gl_%sp]]=stat_prod_calc_test_venusaur[[#This Row],[sg_gl_%sp]]</f>
        <v>#N/A</v>
      </c>
      <c r="W1751" s="5">
        <f>ROUND(stat_prod_calc_test_venusaur[[#This Row],[gl_stat_product]]/$F$2*100,2)</f>
        <v>94.97</v>
      </c>
      <c r="X1751" s="5" t="e">
        <f>stat_prod_calc_test_venusaur[[#This Row],[Column1]]=stat_prod_calc_test_venusaur[[#This Row],[sg_gl_%sp]]</f>
        <v>#N/A</v>
      </c>
      <c r="Y1751" s="5">
        <f>stat_prod_calc_test_venusaur[[#This Row],[ul_stat_product]]/$L$66*100</f>
        <v>97.070012593257516</v>
      </c>
      <c r="Z1751" s="5" t="e">
        <f>INDEX(sgStats[gl_rank],MATCH(stat_prod_calc_test_venusaur[[#This Row],[iv_str]],sgStats[ul_iv_string],0))</f>
        <v>#N/A</v>
      </c>
      <c r="AA1751" s="5" t="e">
        <f>stat_prod_calc_test_venusaur[[#This Row],[sg_ul_rank]]=stat_prod_calc_test_venusaur[[#This Row],[ul_rank]]</f>
        <v>#N/A</v>
      </c>
      <c r="AB1751" s="5">
        <f>ROUND(stat_prod_calc_test_venusaur[[#This Row],[ul_stat_product]],1)</f>
        <v>3837.9</v>
      </c>
      <c r="AC1751" s="5" t="e">
        <f>INDEX(sgStats[ul_prod],MATCH(stat_prod_calc_test_venusaur[[#This Row],[iv_str]],sgStats[ul_iv_string],0))</f>
        <v>#N/A</v>
      </c>
    </row>
    <row r="1752" spans="1:29" x14ac:dyDescent="0.25">
      <c r="A1752" s="5" t="s">
        <v>36</v>
      </c>
      <c r="B1752" s="5" t="s">
        <v>1013</v>
      </c>
      <c r="C1752">
        <v>20</v>
      </c>
      <c r="D1752">
        <v>1498</v>
      </c>
      <c r="E1752">
        <v>119</v>
      </c>
      <c r="F1752">
        <v>1783.72</v>
      </c>
      <c r="G1752">
        <v>977</v>
      </c>
      <c r="H1752">
        <v>76.165999999999997</v>
      </c>
      <c r="I1752">
        <v>36.5</v>
      </c>
      <c r="J1752">
        <v>2492</v>
      </c>
      <c r="K1752">
        <v>154</v>
      </c>
      <c r="L1752">
        <v>3837.8389999999999</v>
      </c>
      <c r="M1752">
        <v>1751</v>
      </c>
      <c r="N1752">
        <v>54.436999999999998</v>
      </c>
      <c r="O1752">
        <v>3</v>
      </c>
      <c r="P1752" t="e">
        <f>INDEX(sgStats[gl_rank],MATCH(stat_prod_calc_test_venusaur[[#This Row],[iv_str]],sgStats[gl_iv_string],0))</f>
        <v>#N/A</v>
      </c>
      <c r="Q1752" t="e">
        <f>stat_prod_calc_test_venusaur[[#This Row],[sg_gl_rank]]=stat_prod_calc_test_venusaur[[#This Row],[gl_rank]]</f>
        <v>#N/A</v>
      </c>
      <c r="R1752">
        <f>ROUND(stat_prod_calc_test_venusaur[[#This Row],[gl_stat_product]],1)</f>
        <v>1783.7</v>
      </c>
      <c r="S1752" s="6" t="e">
        <f>INDEX(sgStats[gl_prod],MATCH(stat_prod_calc_test_venusaur[[#This Row],[iv_str]],sgStats[gl_iv_string],0))</f>
        <v>#N/A</v>
      </c>
      <c r="T1752" s="5">
        <f>ROUND(stat_prod_calc_test_venusaur[[#This Row],[gl_percent_rank]],2)</f>
        <v>76.17</v>
      </c>
      <c r="U1752" s="5" t="e">
        <f>INDEX(sgStats[gl_percent_sp],MATCH(stat_prod_calc_test_venusaur[[#This Row],[iv_str]],sgStats[gl_iv_string],0))</f>
        <v>#N/A</v>
      </c>
      <c r="V1752" s="5" t="e">
        <f>stat_prod_calc_test_venusaur[[#This Row],[my_gl_%sp]]=stat_prod_calc_test_venusaur[[#This Row],[sg_gl_%sp]]</f>
        <v>#N/A</v>
      </c>
      <c r="W1752" s="5">
        <f>ROUND(stat_prod_calc_test_venusaur[[#This Row],[gl_stat_product]]/$F$2*100,2)</f>
        <v>97.65</v>
      </c>
      <c r="X1752" s="5" t="e">
        <f>stat_prod_calc_test_venusaur[[#This Row],[Column1]]=stat_prod_calc_test_venusaur[[#This Row],[sg_gl_%sp]]</f>
        <v>#N/A</v>
      </c>
      <c r="Y1752" s="5">
        <f>stat_prod_calc_test_venusaur[[#This Row],[ul_stat_product]]/$L$66*100</f>
        <v>97.069481445621989</v>
      </c>
      <c r="Z1752" s="5" t="e">
        <f>INDEX(sgStats[gl_rank],MATCH(stat_prod_calc_test_venusaur[[#This Row],[iv_str]],sgStats[ul_iv_string],0))</f>
        <v>#N/A</v>
      </c>
      <c r="AA1752" s="5" t="e">
        <f>stat_prod_calc_test_venusaur[[#This Row],[sg_ul_rank]]=stat_prod_calc_test_venusaur[[#This Row],[ul_rank]]</f>
        <v>#N/A</v>
      </c>
      <c r="AB1752" s="5">
        <f>ROUND(stat_prod_calc_test_venusaur[[#This Row],[ul_stat_product]],1)</f>
        <v>3837.8</v>
      </c>
      <c r="AC1752" s="5" t="e">
        <f>INDEX(sgStats[ul_prod],MATCH(stat_prod_calc_test_venusaur[[#This Row],[iv_str]],sgStats[ul_iv_string],0))</f>
        <v>#N/A</v>
      </c>
    </row>
    <row r="1753" spans="1:29" x14ac:dyDescent="0.25">
      <c r="A1753" s="5" t="s">
        <v>36</v>
      </c>
      <c r="B1753" s="5" t="s">
        <v>3575</v>
      </c>
      <c r="C1753">
        <v>19.5</v>
      </c>
      <c r="D1753">
        <v>1465</v>
      </c>
      <c r="E1753">
        <v>118</v>
      </c>
      <c r="F1753">
        <v>1724.528</v>
      </c>
      <c r="G1753">
        <v>3539</v>
      </c>
      <c r="H1753">
        <v>13.602</v>
      </c>
      <c r="I1753">
        <v>36.5</v>
      </c>
      <c r="J1753">
        <v>2498</v>
      </c>
      <c r="K1753">
        <v>154</v>
      </c>
      <c r="L1753">
        <v>3837.8389999999999</v>
      </c>
      <c r="M1753">
        <v>1751</v>
      </c>
      <c r="N1753">
        <v>54.436999999999998</v>
      </c>
      <c r="O1753">
        <v>3</v>
      </c>
      <c r="P1753" t="e">
        <f>INDEX(sgStats[gl_rank],MATCH(stat_prod_calc_test_venusaur[[#This Row],[iv_str]],sgStats[gl_iv_string],0))</f>
        <v>#N/A</v>
      </c>
      <c r="Q1753" t="e">
        <f>stat_prod_calc_test_venusaur[[#This Row],[sg_gl_rank]]=stat_prod_calc_test_venusaur[[#This Row],[gl_rank]]</f>
        <v>#N/A</v>
      </c>
      <c r="R1753">
        <f>ROUND(stat_prod_calc_test_venusaur[[#This Row],[gl_stat_product]],1)</f>
        <v>1724.5</v>
      </c>
      <c r="S1753" s="6" t="e">
        <f>INDEX(sgStats[gl_prod],MATCH(stat_prod_calc_test_venusaur[[#This Row],[iv_str]],sgStats[gl_iv_string],0))</f>
        <v>#N/A</v>
      </c>
      <c r="T1753" s="5">
        <f>ROUND(stat_prod_calc_test_venusaur[[#This Row],[gl_percent_rank]],2)</f>
        <v>13.6</v>
      </c>
      <c r="U1753" s="5" t="e">
        <f>INDEX(sgStats[gl_percent_sp],MATCH(stat_prod_calc_test_venusaur[[#This Row],[iv_str]],sgStats[gl_iv_string],0))</f>
        <v>#N/A</v>
      </c>
      <c r="V1753" s="5" t="e">
        <f>stat_prod_calc_test_venusaur[[#This Row],[my_gl_%sp]]=stat_prod_calc_test_venusaur[[#This Row],[sg_gl_%sp]]</f>
        <v>#N/A</v>
      </c>
      <c r="W1753" s="5">
        <f>ROUND(stat_prod_calc_test_venusaur[[#This Row],[gl_stat_product]]/$F$2*100,2)</f>
        <v>94.41</v>
      </c>
      <c r="X1753" s="5" t="e">
        <f>stat_prod_calc_test_venusaur[[#This Row],[Column1]]=stat_prod_calc_test_venusaur[[#This Row],[sg_gl_%sp]]</f>
        <v>#N/A</v>
      </c>
      <c r="Y1753" s="5">
        <f>stat_prod_calc_test_venusaur[[#This Row],[ul_stat_product]]/$L$66*100</f>
        <v>97.069481445621989</v>
      </c>
      <c r="Z1753" s="5" t="e">
        <f>INDEX(sgStats[gl_rank],MATCH(stat_prod_calc_test_venusaur[[#This Row],[iv_str]],sgStats[ul_iv_string],0))</f>
        <v>#N/A</v>
      </c>
      <c r="AA1753" s="5" t="e">
        <f>stat_prod_calc_test_venusaur[[#This Row],[sg_ul_rank]]=stat_prod_calc_test_venusaur[[#This Row],[ul_rank]]</f>
        <v>#N/A</v>
      </c>
      <c r="AB1753" s="5">
        <f>ROUND(stat_prod_calc_test_venusaur[[#This Row],[ul_stat_product]],1)</f>
        <v>3837.8</v>
      </c>
      <c r="AC1753" s="5" t="e">
        <f>INDEX(sgStats[ul_prod],MATCH(stat_prod_calc_test_venusaur[[#This Row],[iv_str]],sgStats[ul_iv_string],0))</f>
        <v>#N/A</v>
      </c>
    </row>
    <row r="1754" spans="1:29" x14ac:dyDescent="0.25">
      <c r="A1754" s="5" t="s">
        <v>36</v>
      </c>
      <c r="B1754" s="5" t="s">
        <v>219</v>
      </c>
      <c r="C1754">
        <v>21.5</v>
      </c>
      <c r="D1754">
        <v>1500</v>
      </c>
      <c r="E1754">
        <v>120</v>
      </c>
      <c r="F1754">
        <v>1813.951</v>
      </c>
      <c r="G1754">
        <v>183</v>
      </c>
      <c r="H1754">
        <v>95.555999999999997</v>
      </c>
      <c r="I1754">
        <v>41</v>
      </c>
      <c r="J1754">
        <v>2473</v>
      </c>
      <c r="K1754">
        <v>154</v>
      </c>
      <c r="L1754">
        <v>3837.77</v>
      </c>
      <c r="M1754">
        <v>1753</v>
      </c>
      <c r="N1754">
        <v>54.411000000000001</v>
      </c>
      <c r="O1754">
        <v>3</v>
      </c>
      <c r="P1754">
        <f>INDEX(sgStats[gl_rank],MATCH(stat_prod_calc_test_venusaur[[#This Row],[iv_str]],sgStats[gl_iv_string],0))</f>
        <v>183</v>
      </c>
      <c r="Q1754" t="b">
        <f>stat_prod_calc_test_venusaur[[#This Row],[sg_gl_rank]]=stat_prod_calc_test_venusaur[[#This Row],[gl_rank]]</f>
        <v>1</v>
      </c>
      <c r="R1754">
        <f>ROUND(stat_prod_calc_test_venusaur[[#This Row],[gl_stat_product]],1)</f>
        <v>1814</v>
      </c>
      <c r="S1754" s="6">
        <f>INDEX(sgStats[gl_prod],MATCH(stat_prod_calc_test_venusaur[[#This Row],[iv_str]],sgStats[gl_iv_string],0))</f>
        <v>1814</v>
      </c>
      <c r="T1754" s="5">
        <f>ROUND(stat_prod_calc_test_venusaur[[#This Row],[gl_percent_rank]],2)</f>
        <v>95.56</v>
      </c>
      <c r="U1754" s="5">
        <f>INDEX(sgStats[gl_percent_sp],MATCH(stat_prod_calc_test_venusaur[[#This Row],[iv_str]],sgStats[gl_iv_string],0))</f>
        <v>97.91</v>
      </c>
      <c r="V1754" s="5" t="b">
        <f>stat_prod_calc_test_venusaur[[#This Row],[my_gl_%sp]]=stat_prod_calc_test_venusaur[[#This Row],[sg_gl_%sp]]</f>
        <v>0</v>
      </c>
      <c r="W1754" s="5">
        <f>ROUND(stat_prod_calc_test_venusaur[[#This Row],[gl_stat_product]]/$F$2*100,2)</f>
        <v>99.31</v>
      </c>
      <c r="X1754" s="5" t="b">
        <f>stat_prod_calc_test_venusaur[[#This Row],[Column1]]=stat_prod_calc_test_venusaur[[#This Row],[sg_gl_%sp]]</f>
        <v>0</v>
      </c>
      <c r="Y1754" s="5">
        <f>stat_prod_calc_test_venusaur[[#This Row],[ul_stat_product]]/$L$66*100</f>
        <v>97.067736246248131</v>
      </c>
      <c r="Z1754" s="5" t="e">
        <f>INDEX(sgStats[gl_rank],MATCH(stat_prod_calc_test_venusaur[[#This Row],[iv_str]],sgStats[ul_iv_string],0))</f>
        <v>#N/A</v>
      </c>
      <c r="AA1754" s="5" t="e">
        <f>stat_prod_calc_test_venusaur[[#This Row],[sg_ul_rank]]=stat_prod_calc_test_venusaur[[#This Row],[ul_rank]]</f>
        <v>#N/A</v>
      </c>
      <c r="AB1754" s="5">
        <f>ROUND(stat_prod_calc_test_venusaur[[#This Row],[ul_stat_product]],1)</f>
        <v>3837.8</v>
      </c>
      <c r="AC1754" s="5" t="e">
        <f>INDEX(sgStats[ul_prod],MATCH(stat_prod_calc_test_venusaur[[#This Row],[iv_str]],sgStats[ul_iv_string],0))</f>
        <v>#N/A</v>
      </c>
    </row>
    <row r="1755" spans="1:29" x14ac:dyDescent="0.25">
      <c r="A1755" s="5" t="s">
        <v>36</v>
      </c>
      <c r="B1755" s="5" t="s">
        <v>762</v>
      </c>
      <c r="C1755">
        <v>19.5</v>
      </c>
      <c r="D1755">
        <v>1497</v>
      </c>
      <c r="E1755">
        <v>119</v>
      </c>
      <c r="F1755">
        <v>1790.82</v>
      </c>
      <c r="G1755">
        <v>726</v>
      </c>
      <c r="H1755">
        <v>82.295000000000002</v>
      </c>
      <c r="I1755">
        <v>35</v>
      </c>
      <c r="J1755">
        <v>2495</v>
      </c>
      <c r="K1755">
        <v>153</v>
      </c>
      <c r="L1755">
        <v>3837.692</v>
      </c>
      <c r="M1755">
        <v>1754</v>
      </c>
      <c r="N1755">
        <v>54.359000000000002</v>
      </c>
      <c r="O1755">
        <v>3</v>
      </c>
      <c r="P1755" t="e">
        <f>INDEX(sgStats[gl_rank],MATCH(stat_prod_calc_test_venusaur[[#This Row],[iv_str]],sgStats[gl_iv_string],0))</f>
        <v>#N/A</v>
      </c>
      <c r="Q1755" t="e">
        <f>stat_prod_calc_test_venusaur[[#This Row],[sg_gl_rank]]=stat_prod_calc_test_venusaur[[#This Row],[gl_rank]]</f>
        <v>#N/A</v>
      </c>
      <c r="R1755">
        <f>ROUND(stat_prod_calc_test_venusaur[[#This Row],[gl_stat_product]],1)</f>
        <v>1790.8</v>
      </c>
      <c r="S1755" s="6" t="e">
        <f>INDEX(sgStats[gl_prod],MATCH(stat_prod_calc_test_venusaur[[#This Row],[iv_str]],sgStats[gl_iv_string],0))</f>
        <v>#N/A</v>
      </c>
      <c r="T1755" s="5">
        <f>ROUND(stat_prod_calc_test_venusaur[[#This Row],[gl_percent_rank]],2)</f>
        <v>82.3</v>
      </c>
      <c r="U1755" s="5" t="e">
        <f>INDEX(sgStats[gl_percent_sp],MATCH(stat_prod_calc_test_venusaur[[#This Row],[iv_str]],sgStats[gl_iv_string],0))</f>
        <v>#N/A</v>
      </c>
      <c r="V1755" s="5" t="e">
        <f>stat_prod_calc_test_venusaur[[#This Row],[my_gl_%sp]]=stat_prod_calc_test_venusaur[[#This Row],[sg_gl_%sp]]</f>
        <v>#N/A</v>
      </c>
      <c r="W1755" s="5">
        <f>ROUND(stat_prod_calc_test_venusaur[[#This Row],[gl_stat_product]]/$F$2*100,2)</f>
        <v>98.04</v>
      </c>
      <c r="X1755" s="5" t="e">
        <f>stat_prod_calc_test_venusaur[[#This Row],[Column1]]=stat_prod_calc_test_venusaur[[#This Row],[sg_gl_%sp]]</f>
        <v>#N/A</v>
      </c>
      <c r="Y1755" s="5">
        <f>stat_prod_calc_test_venusaur[[#This Row],[ul_stat_product]]/$L$66*100</f>
        <v>97.065763412173339</v>
      </c>
      <c r="Z1755" s="5" t="e">
        <f>INDEX(sgStats[gl_rank],MATCH(stat_prod_calc_test_venusaur[[#This Row],[iv_str]],sgStats[ul_iv_string],0))</f>
        <v>#N/A</v>
      </c>
      <c r="AA1755" s="5" t="e">
        <f>stat_prod_calc_test_venusaur[[#This Row],[sg_ul_rank]]=stat_prod_calc_test_venusaur[[#This Row],[ul_rank]]</f>
        <v>#N/A</v>
      </c>
      <c r="AB1755" s="5">
        <f>ROUND(stat_prod_calc_test_venusaur[[#This Row],[ul_stat_product]],1)</f>
        <v>3837.7</v>
      </c>
      <c r="AC1755" s="5" t="e">
        <f>INDEX(sgStats[ul_prod],MATCH(stat_prod_calc_test_venusaur[[#This Row],[iv_str]],sgStats[ul_iv_string],0))</f>
        <v>#N/A</v>
      </c>
    </row>
    <row r="1756" spans="1:29" x14ac:dyDescent="0.25">
      <c r="A1756" s="5" t="s">
        <v>36</v>
      </c>
      <c r="B1756" s="5" t="s">
        <v>1336</v>
      </c>
      <c r="C1756">
        <v>19.5</v>
      </c>
      <c r="D1756">
        <v>1493</v>
      </c>
      <c r="E1756">
        <v>118</v>
      </c>
      <c r="F1756">
        <v>1775.771</v>
      </c>
      <c r="G1756">
        <v>1300</v>
      </c>
      <c r="H1756">
        <v>68.278000000000006</v>
      </c>
      <c r="I1756">
        <v>35</v>
      </c>
      <c r="J1756">
        <v>2489</v>
      </c>
      <c r="K1756">
        <v>153</v>
      </c>
      <c r="L1756">
        <v>3837.692</v>
      </c>
      <c r="M1756">
        <v>1754</v>
      </c>
      <c r="N1756">
        <v>54.359000000000002</v>
      </c>
      <c r="O1756">
        <v>3</v>
      </c>
      <c r="P1756" t="e">
        <f>INDEX(sgStats[gl_rank],MATCH(stat_prod_calc_test_venusaur[[#This Row],[iv_str]],sgStats[gl_iv_string],0))</f>
        <v>#N/A</v>
      </c>
      <c r="Q1756" t="e">
        <f>stat_prod_calc_test_venusaur[[#This Row],[sg_gl_rank]]=stat_prod_calc_test_venusaur[[#This Row],[gl_rank]]</f>
        <v>#N/A</v>
      </c>
      <c r="R1756">
        <f>ROUND(stat_prod_calc_test_venusaur[[#This Row],[gl_stat_product]],1)</f>
        <v>1775.8</v>
      </c>
      <c r="S1756" s="6" t="e">
        <f>INDEX(sgStats[gl_prod],MATCH(stat_prod_calc_test_venusaur[[#This Row],[iv_str]],sgStats[gl_iv_string],0))</f>
        <v>#N/A</v>
      </c>
      <c r="T1756" s="5">
        <f>ROUND(stat_prod_calc_test_venusaur[[#This Row],[gl_percent_rank]],2)</f>
        <v>68.28</v>
      </c>
      <c r="U1756" s="5" t="e">
        <f>INDEX(sgStats[gl_percent_sp],MATCH(stat_prod_calc_test_venusaur[[#This Row],[iv_str]],sgStats[gl_iv_string],0))</f>
        <v>#N/A</v>
      </c>
      <c r="V1756" s="5" t="e">
        <f>stat_prod_calc_test_venusaur[[#This Row],[my_gl_%sp]]=stat_prod_calc_test_venusaur[[#This Row],[sg_gl_%sp]]</f>
        <v>#N/A</v>
      </c>
      <c r="W1756" s="5">
        <f>ROUND(stat_prod_calc_test_venusaur[[#This Row],[gl_stat_product]]/$F$2*100,2)</f>
        <v>97.22</v>
      </c>
      <c r="X1756" s="5" t="e">
        <f>stat_prod_calc_test_venusaur[[#This Row],[Column1]]=stat_prod_calc_test_venusaur[[#This Row],[sg_gl_%sp]]</f>
        <v>#N/A</v>
      </c>
      <c r="Y1756" s="5">
        <f>stat_prod_calc_test_venusaur[[#This Row],[ul_stat_product]]/$L$66*100</f>
        <v>97.065763412173339</v>
      </c>
      <c r="Z1756" s="5" t="e">
        <f>INDEX(sgStats[gl_rank],MATCH(stat_prod_calc_test_venusaur[[#This Row],[iv_str]],sgStats[ul_iv_string],0))</f>
        <v>#N/A</v>
      </c>
      <c r="AA1756" s="5" t="e">
        <f>stat_prod_calc_test_venusaur[[#This Row],[sg_ul_rank]]=stat_prod_calc_test_venusaur[[#This Row],[ul_rank]]</f>
        <v>#N/A</v>
      </c>
      <c r="AB1756" s="5">
        <f>ROUND(stat_prod_calc_test_venusaur[[#This Row],[ul_stat_product]],1)</f>
        <v>3837.7</v>
      </c>
      <c r="AC1756" s="5" t="e">
        <f>INDEX(sgStats[ul_prod],MATCH(stat_prod_calc_test_venusaur[[#This Row],[iv_str]],sgStats[ul_iv_string],0))</f>
        <v>#N/A</v>
      </c>
    </row>
    <row r="1757" spans="1:29" x14ac:dyDescent="0.25">
      <c r="A1757" s="5" t="s">
        <v>36</v>
      </c>
      <c r="B1757" s="5" t="s">
        <v>594</v>
      </c>
      <c r="C1757">
        <v>20.5</v>
      </c>
      <c r="D1757">
        <v>1499</v>
      </c>
      <c r="E1757">
        <v>118</v>
      </c>
      <c r="F1757">
        <v>1796.2139999999999</v>
      </c>
      <c r="G1757">
        <v>558</v>
      </c>
      <c r="H1757">
        <v>86.397999999999996</v>
      </c>
      <c r="I1757">
        <v>38</v>
      </c>
      <c r="J1757">
        <v>2486</v>
      </c>
      <c r="K1757">
        <v>152</v>
      </c>
      <c r="L1757">
        <v>3837.6210000000001</v>
      </c>
      <c r="M1757">
        <v>1756</v>
      </c>
      <c r="N1757">
        <v>54.332999999999998</v>
      </c>
      <c r="O1757">
        <v>3</v>
      </c>
      <c r="P1757" t="e">
        <f>INDEX(sgStats[gl_rank],MATCH(stat_prod_calc_test_venusaur[[#This Row],[iv_str]],sgStats[gl_iv_string],0))</f>
        <v>#N/A</v>
      </c>
      <c r="Q1757" t="e">
        <f>stat_prod_calc_test_venusaur[[#This Row],[sg_gl_rank]]=stat_prod_calc_test_venusaur[[#This Row],[gl_rank]]</f>
        <v>#N/A</v>
      </c>
      <c r="R1757">
        <f>ROUND(stat_prod_calc_test_venusaur[[#This Row],[gl_stat_product]],1)</f>
        <v>1796.2</v>
      </c>
      <c r="S1757" s="6" t="e">
        <f>INDEX(sgStats[gl_prod],MATCH(stat_prod_calc_test_venusaur[[#This Row],[iv_str]],sgStats[gl_iv_string],0))</f>
        <v>#N/A</v>
      </c>
      <c r="T1757" s="5">
        <f>ROUND(stat_prod_calc_test_venusaur[[#This Row],[gl_percent_rank]],2)</f>
        <v>86.4</v>
      </c>
      <c r="U1757" s="5" t="e">
        <f>INDEX(sgStats[gl_percent_sp],MATCH(stat_prod_calc_test_venusaur[[#This Row],[iv_str]],sgStats[gl_iv_string],0))</f>
        <v>#N/A</v>
      </c>
      <c r="V1757" s="5" t="e">
        <f>stat_prod_calc_test_venusaur[[#This Row],[my_gl_%sp]]=stat_prod_calc_test_venusaur[[#This Row],[sg_gl_%sp]]</f>
        <v>#N/A</v>
      </c>
      <c r="W1757" s="5">
        <f>ROUND(stat_prod_calc_test_venusaur[[#This Row],[gl_stat_product]]/$F$2*100,2)</f>
        <v>98.34</v>
      </c>
      <c r="X1757" s="5" t="e">
        <f>stat_prod_calc_test_venusaur[[#This Row],[Column1]]=stat_prod_calc_test_venusaur[[#This Row],[sg_gl_%sp]]</f>
        <v>#N/A</v>
      </c>
      <c r="Y1757" s="5">
        <f>stat_prod_calc_test_venusaur[[#This Row],[ul_stat_product]]/$L$66*100</f>
        <v>97.063967627310404</v>
      </c>
      <c r="Z1757" s="5" t="e">
        <f>INDEX(sgStats[gl_rank],MATCH(stat_prod_calc_test_venusaur[[#This Row],[iv_str]],sgStats[ul_iv_string],0))</f>
        <v>#N/A</v>
      </c>
      <c r="AA1757" s="5" t="e">
        <f>stat_prod_calc_test_venusaur[[#This Row],[sg_ul_rank]]=stat_prod_calc_test_venusaur[[#This Row],[ul_rank]]</f>
        <v>#N/A</v>
      </c>
      <c r="AB1757" s="5">
        <f>ROUND(stat_prod_calc_test_venusaur[[#This Row],[ul_stat_product]],1)</f>
        <v>3837.6</v>
      </c>
      <c r="AC1757" s="5" t="e">
        <f>INDEX(sgStats[ul_prod],MATCH(stat_prod_calc_test_venusaur[[#This Row],[iv_str]],sgStats[ul_iv_string],0))</f>
        <v>#N/A</v>
      </c>
    </row>
    <row r="1758" spans="1:29" x14ac:dyDescent="0.25">
      <c r="A1758" s="5" t="s">
        <v>36</v>
      </c>
      <c r="B1758" s="5" t="s">
        <v>3269</v>
      </c>
      <c r="C1758">
        <v>20.5</v>
      </c>
      <c r="D1758">
        <v>1466</v>
      </c>
      <c r="E1758">
        <v>121</v>
      </c>
      <c r="F1758">
        <v>1733.701</v>
      </c>
      <c r="G1758">
        <v>3233</v>
      </c>
      <c r="H1758">
        <v>21.074000000000002</v>
      </c>
      <c r="I1758">
        <v>39.5</v>
      </c>
      <c r="J1758">
        <v>2485</v>
      </c>
      <c r="K1758">
        <v>158</v>
      </c>
      <c r="L1758">
        <v>3837.607</v>
      </c>
      <c r="M1758">
        <v>1757</v>
      </c>
      <c r="N1758">
        <v>54.307000000000002</v>
      </c>
      <c r="O1758">
        <v>3</v>
      </c>
      <c r="P1758" t="e">
        <f>INDEX(sgStats[gl_rank],MATCH(stat_prod_calc_test_venusaur[[#This Row],[iv_str]],sgStats[gl_iv_string],0))</f>
        <v>#N/A</v>
      </c>
      <c r="Q1758" t="e">
        <f>stat_prod_calc_test_venusaur[[#This Row],[sg_gl_rank]]=stat_prod_calc_test_venusaur[[#This Row],[gl_rank]]</f>
        <v>#N/A</v>
      </c>
      <c r="R1758">
        <f>ROUND(stat_prod_calc_test_venusaur[[#This Row],[gl_stat_product]],1)</f>
        <v>1733.7</v>
      </c>
      <c r="S1758" s="6" t="e">
        <f>INDEX(sgStats[gl_prod],MATCH(stat_prod_calc_test_venusaur[[#This Row],[iv_str]],sgStats[gl_iv_string],0))</f>
        <v>#N/A</v>
      </c>
      <c r="T1758" s="5">
        <f>ROUND(stat_prod_calc_test_venusaur[[#This Row],[gl_percent_rank]],2)</f>
        <v>21.07</v>
      </c>
      <c r="U1758" s="5" t="e">
        <f>INDEX(sgStats[gl_percent_sp],MATCH(stat_prod_calc_test_venusaur[[#This Row],[iv_str]],sgStats[gl_iv_string],0))</f>
        <v>#N/A</v>
      </c>
      <c r="V1758" s="5" t="e">
        <f>stat_prod_calc_test_venusaur[[#This Row],[my_gl_%sp]]=stat_prod_calc_test_venusaur[[#This Row],[sg_gl_%sp]]</f>
        <v>#N/A</v>
      </c>
      <c r="W1758" s="5">
        <f>ROUND(stat_prod_calc_test_venusaur[[#This Row],[gl_stat_product]]/$F$2*100,2)</f>
        <v>94.91</v>
      </c>
      <c r="X1758" s="5" t="e">
        <f>stat_prod_calc_test_venusaur[[#This Row],[Column1]]=stat_prod_calc_test_venusaur[[#This Row],[sg_gl_%sp]]</f>
        <v>#N/A</v>
      </c>
      <c r="Y1758" s="5">
        <f>stat_prod_calc_test_venusaur[[#This Row],[ul_stat_product]]/$L$66*100</f>
        <v>97.063613528886719</v>
      </c>
      <c r="Z1758" s="5" t="e">
        <f>INDEX(sgStats[gl_rank],MATCH(stat_prod_calc_test_venusaur[[#This Row],[iv_str]],sgStats[ul_iv_string],0))</f>
        <v>#N/A</v>
      </c>
      <c r="AA1758" s="5" t="e">
        <f>stat_prod_calc_test_venusaur[[#This Row],[sg_ul_rank]]=stat_prod_calc_test_venusaur[[#This Row],[ul_rank]]</f>
        <v>#N/A</v>
      </c>
      <c r="AB1758" s="5">
        <f>ROUND(stat_prod_calc_test_venusaur[[#This Row],[ul_stat_product]],1)</f>
        <v>3837.6</v>
      </c>
      <c r="AC1758" s="5" t="e">
        <f>INDEX(sgStats[ul_prod],MATCH(stat_prod_calc_test_venusaur[[#This Row],[iv_str]],sgStats[ul_iv_string],0))</f>
        <v>#N/A</v>
      </c>
    </row>
    <row r="1759" spans="1:29" x14ac:dyDescent="0.25">
      <c r="A1759" s="5" t="s">
        <v>36</v>
      </c>
      <c r="B1759" s="5" t="s">
        <v>250</v>
      </c>
      <c r="C1759">
        <v>21.5</v>
      </c>
      <c r="D1759">
        <v>1499</v>
      </c>
      <c r="E1759">
        <v>123</v>
      </c>
      <c r="F1759">
        <v>1812.11</v>
      </c>
      <c r="G1759">
        <v>214</v>
      </c>
      <c r="H1759">
        <v>94.799000000000007</v>
      </c>
      <c r="I1759">
        <v>41</v>
      </c>
      <c r="J1759">
        <v>2472</v>
      </c>
      <c r="K1759">
        <v>158</v>
      </c>
      <c r="L1759">
        <v>3837.5169999999998</v>
      </c>
      <c r="M1759">
        <v>1758</v>
      </c>
      <c r="N1759">
        <v>54.280999999999999</v>
      </c>
      <c r="O1759">
        <v>3</v>
      </c>
      <c r="P1759">
        <f>INDEX(sgStats[gl_rank],MATCH(stat_prod_calc_test_venusaur[[#This Row],[iv_str]],sgStats[gl_iv_string],0))</f>
        <v>214</v>
      </c>
      <c r="Q1759" t="b">
        <f>stat_prod_calc_test_venusaur[[#This Row],[sg_gl_rank]]=stat_prod_calc_test_venusaur[[#This Row],[gl_rank]]</f>
        <v>1</v>
      </c>
      <c r="R1759">
        <f>ROUND(stat_prod_calc_test_venusaur[[#This Row],[gl_stat_product]],1)</f>
        <v>1812.1</v>
      </c>
      <c r="S1759" s="6">
        <f>INDEX(sgStats[gl_prod],MATCH(stat_prod_calc_test_venusaur[[#This Row],[iv_str]],sgStats[gl_iv_string],0))</f>
        <v>1812.1</v>
      </c>
      <c r="T1759" s="5">
        <f>ROUND(stat_prod_calc_test_venusaur[[#This Row],[gl_percent_rank]],2)</f>
        <v>94.8</v>
      </c>
      <c r="U1759" s="5">
        <f>INDEX(sgStats[gl_percent_sp],MATCH(stat_prod_calc_test_venusaur[[#This Row],[iv_str]],sgStats[gl_iv_string],0))</f>
        <v>97.81</v>
      </c>
      <c r="V1759" s="5" t="b">
        <f>stat_prod_calc_test_venusaur[[#This Row],[my_gl_%sp]]=stat_prod_calc_test_venusaur[[#This Row],[sg_gl_%sp]]</f>
        <v>0</v>
      </c>
      <c r="W1759" s="5">
        <f>ROUND(stat_prod_calc_test_venusaur[[#This Row],[gl_stat_product]]/$F$2*100,2)</f>
        <v>99.21</v>
      </c>
      <c r="X1759" s="5" t="b">
        <f>stat_prod_calc_test_venusaur[[#This Row],[Column1]]=stat_prod_calc_test_venusaur[[#This Row],[sg_gl_%sp]]</f>
        <v>0</v>
      </c>
      <c r="Y1759" s="5">
        <f>stat_prod_calc_test_venusaur[[#This Row],[ul_stat_product]]/$L$66*100</f>
        <v>97.061337181877335</v>
      </c>
      <c r="Z1759" s="5" t="e">
        <f>INDEX(sgStats[gl_rank],MATCH(stat_prod_calc_test_venusaur[[#This Row],[iv_str]],sgStats[ul_iv_string],0))</f>
        <v>#N/A</v>
      </c>
      <c r="AA1759" s="5" t="e">
        <f>stat_prod_calc_test_venusaur[[#This Row],[sg_ul_rank]]=stat_prod_calc_test_venusaur[[#This Row],[ul_rank]]</f>
        <v>#N/A</v>
      </c>
      <c r="AB1759" s="5">
        <f>ROUND(stat_prod_calc_test_venusaur[[#This Row],[ul_stat_product]],1)</f>
        <v>3837.5</v>
      </c>
      <c r="AC1759" s="5" t="e">
        <f>INDEX(sgStats[ul_prod],MATCH(stat_prod_calc_test_venusaur[[#This Row],[iv_str]],sgStats[ul_iv_string],0))</f>
        <v>#N/A</v>
      </c>
    </row>
    <row r="1760" spans="1:29" x14ac:dyDescent="0.25">
      <c r="A1760" s="5" t="s">
        <v>36</v>
      </c>
      <c r="B1760" s="5" t="s">
        <v>2932</v>
      </c>
      <c r="C1760">
        <v>21</v>
      </c>
      <c r="D1760">
        <v>1468</v>
      </c>
      <c r="E1760">
        <v>118</v>
      </c>
      <c r="F1760">
        <v>1742.048</v>
      </c>
      <c r="G1760">
        <v>2896</v>
      </c>
      <c r="H1760">
        <v>29.303999999999998</v>
      </c>
      <c r="I1760">
        <v>41</v>
      </c>
      <c r="J1760">
        <v>2479</v>
      </c>
      <c r="K1760">
        <v>154</v>
      </c>
      <c r="L1760">
        <v>3837.38</v>
      </c>
      <c r="M1760">
        <v>1759</v>
      </c>
      <c r="N1760">
        <v>54.253999999999998</v>
      </c>
      <c r="O1760">
        <v>3</v>
      </c>
      <c r="P1760" t="e">
        <f>INDEX(sgStats[gl_rank],MATCH(stat_prod_calc_test_venusaur[[#This Row],[iv_str]],sgStats[gl_iv_string],0))</f>
        <v>#N/A</v>
      </c>
      <c r="Q1760" t="e">
        <f>stat_prod_calc_test_venusaur[[#This Row],[sg_gl_rank]]=stat_prod_calc_test_venusaur[[#This Row],[gl_rank]]</f>
        <v>#N/A</v>
      </c>
      <c r="R1760">
        <f>ROUND(stat_prod_calc_test_venusaur[[#This Row],[gl_stat_product]],1)</f>
        <v>1742</v>
      </c>
      <c r="S1760" s="6" t="e">
        <f>INDEX(sgStats[gl_prod],MATCH(stat_prod_calc_test_venusaur[[#This Row],[iv_str]],sgStats[gl_iv_string],0))</f>
        <v>#N/A</v>
      </c>
      <c r="T1760" s="5">
        <f>ROUND(stat_prod_calc_test_venusaur[[#This Row],[gl_percent_rank]],2)</f>
        <v>29.3</v>
      </c>
      <c r="U1760" s="5" t="e">
        <f>INDEX(sgStats[gl_percent_sp],MATCH(stat_prod_calc_test_venusaur[[#This Row],[iv_str]],sgStats[gl_iv_string],0))</f>
        <v>#N/A</v>
      </c>
      <c r="V1760" s="5" t="e">
        <f>stat_prod_calc_test_venusaur[[#This Row],[my_gl_%sp]]=stat_prod_calc_test_venusaur[[#This Row],[sg_gl_%sp]]</f>
        <v>#N/A</v>
      </c>
      <c r="W1760" s="5">
        <f>ROUND(stat_prod_calc_test_venusaur[[#This Row],[gl_stat_product]]/$F$2*100,2)</f>
        <v>95.37</v>
      </c>
      <c r="X1760" s="5" t="e">
        <f>stat_prod_calc_test_venusaur[[#This Row],[Column1]]=stat_prod_calc_test_venusaur[[#This Row],[sg_gl_%sp]]</f>
        <v>#N/A</v>
      </c>
      <c r="Y1760" s="5">
        <f>stat_prod_calc_test_venusaur[[#This Row],[ul_stat_product]]/$L$66*100</f>
        <v>97.057872075874187</v>
      </c>
      <c r="Z1760" s="5" t="e">
        <f>INDEX(sgStats[gl_rank],MATCH(stat_prod_calc_test_venusaur[[#This Row],[iv_str]],sgStats[ul_iv_string],0))</f>
        <v>#N/A</v>
      </c>
      <c r="AA1760" s="5" t="e">
        <f>stat_prod_calc_test_venusaur[[#This Row],[sg_ul_rank]]=stat_prod_calc_test_venusaur[[#This Row],[ul_rank]]</f>
        <v>#N/A</v>
      </c>
      <c r="AB1760" s="5">
        <f>ROUND(stat_prod_calc_test_venusaur[[#This Row],[ul_stat_product]],1)</f>
        <v>3837.4</v>
      </c>
      <c r="AC1760" s="5" t="e">
        <f>INDEX(sgStats[ul_prod],MATCH(stat_prod_calc_test_venusaur[[#This Row],[iv_str]],sgStats[ul_iv_string],0))</f>
        <v>#N/A</v>
      </c>
    </row>
    <row r="1761" spans="1:29" x14ac:dyDescent="0.25">
      <c r="A1761" s="5" t="s">
        <v>36</v>
      </c>
      <c r="B1761" s="5" t="s">
        <v>1389</v>
      </c>
      <c r="C1761">
        <v>20.5</v>
      </c>
      <c r="D1761">
        <v>1495</v>
      </c>
      <c r="E1761">
        <v>119</v>
      </c>
      <c r="F1761">
        <v>1774.6959999999999</v>
      </c>
      <c r="G1761">
        <v>1352</v>
      </c>
      <c r="H1761">
        <v>66.983999999999995</v>
      </c>
      <c r="I1761">
        <v>38.5</v>
      </c>
      <c r="J1761">
        <v>2498</v>
      </c>
      <c r="K1761">
        <v>154</v>
      </c>
      <c r="L1761">
        <v>3837.2530000000002</v>
      </c>
      <c r="M1761">
        <v>1760</v>
      </c>
      <c r="N1761">
        <v>54.228000000000002</v>
      </c>
      <c r="O1761">
        <v>3</v>
      </c>
      <c r="P1761" t="e">
        <f>INDEX(sgStats[gl_rank],MATCH(stat_prod_calc_test_venusaur[[#This Row],[iv_str]],sgStats[gl_iv_string],0))</f>
        <v>#N/A</v>
      </c>
      <c r="Q1761" t="e">
        <f>stat_prod_calc_test_venusaur[[#This Row],[sg_gl_rank]]=stat_prod_calc_test_venusaur[[#This Row],[gl_rank]]</f>
        <v>#N/A</v>
      </c>
      <c r="R1761">
        <f>ROUND(stat_prod_calc_test_venusaur[[#This Row],[gl_stat_product]],1)</f>
        <v>1774.7</v>
      </c>
      <c r="S1761" s="6" t="e">
        <f>INDEX(sgStats[gl_prod],MATCH(stat_prod_calc_test_venusaur[[#This Row],[iv_str]],sgStats[gl_iv_string],0))</f>
        <v>#N/A</v>
      </c>
      <c r="T1761" s="5">
        <f>ROUND(stat_prod_calc_test_venusaur[[#This Row],[gl_percent_rank]],2)</f>
        <v>66.98</v>
      </c>
      <c r="U1761" s="5" t="e">
        <f>INDEX(sgStats[gl_percent_sp],MATCH(stat_prod_calc_test_venusaur[[#This Row],[iv_str]],sgStats[gl_iv_string],0))</f>
        <v>#N/A</v>
      </c>
      <c r="V1761" s="5" t="e">
        <f>stat_prod_calc_test_venusaur[[#This Row],[my_gl_%sp]]=stat_prod_calc_test_venusaur[[#This Row],[sg_gl_%sp]]</f>
        <v>#N/A</v>
      </c>
      <c r="W1761" s="5">
        <f>ROUND(stat_prod_calc_test_venusaur[[#This Row],[gl_stat_product]]/$F$2*100,2)</f>
        <v>97.16</v>
      </c>
      <c r="X1761" s="5" t="e">
        <f>stat_prod_calc_test_venusaur[[#This Row],[Column1]]=stat_prod_calc_test_venusaur[[#This Row],[sg_gl_%sp]]</f>
        <v>#N/A</v>
      </c>
      <c r="Y1761" s="5">
        <f>stat_prod_calc_test_venusaur[[#This Row],[ul_stat_product]]/$L$66*100</f>
        <v>97.054659897316526</v>
      </c>
      <c r="Z1761" s="5" t="e">
        <f>INDEX(sgStats[gl_rank],MATCH(stat_prod_calc_test_venusaur[[#This Row],[iv_str]],sgStats[ul_iv_string],0))</f>
        <v>#N/A</v>
      </c>
      <c r="AA1761" s="5" t="e">
        <f>stat_prod_calc_test_venusaur[[#This Row],[sg_ul_rank]]=stat_prod_calc_test_venusaur[[#This Row],[ul_rank]]</f>
        <v>#N/A</v>
      </c>
      <c r="AB1761" s="5">
        <f>ROUND(stat_prod_calc_test_venusaur[[#This Row],[ul_stat_product]],1)</f>
        <v>3837.3</v>
      </c>
      <c r="AC1761" s="5" t="e">
        <f>INDEX(sgStats[ul_prod],MATCH(stat_prod_calc_test_venusaur[[#This Row],[iv_str]],sgStats[ul_iv_string],0))</f>
        <v>#N/A</v>
      </c>
    </row>
    <row r="1762" spans="1:29" x14ac:dyDescent="0.25">
      <c r="A1762" s="5" t="s">
        <v>36</v>
      </c>
      <c r="B1762" s="5" t="s">
        <v>1570</v>
      </c>
      <c r="C1762">
        <v>19.5</v>
      </c>
      <c r="D1762">
        <v>1490</v>
      </c>
      <c r="E1762">
        <v>120</v>
      </c>
      <c r="F1762">
        <v>1770.9190000000001</v>
      </c>
      <c r="G1762">
        <v>1534</v>
      </c>
      <c r="H1762">
        <v>62.54</v>
      </c>
      <c r="I1762">
        <v>35</v>
      </c>
      <c r="J1762">
        <v>2484</v>
      </c>
      <c r="K1762">
        <v>156</v>
      </c>
      <c r="L1762">
        <v>3837.212</v>
      </c>
      <c r="M1762">
        <v>1761</v>
      </c>
      <c r="N1762">
        <v>54.201999999999998</v>
      </c>
      <c r="O1762">
        <v>3</v>
      </c>
      <c r="P1762" t="e">
        <f>INDEX(sgStats[gl_rank],MATCH(stat_prod_calc_test_venusaur[[#This Row],[iv_str]],sgStats[gl_iv_string],0))</f>
        <v>#N/A</v>
      </c>
      <c r="Q1762" t="e">
        <f>stat_prod_calc_test_venusaur[[#This Row],[sg_gl_rank]]=stat_prod_calc_test_venusaur[[#This Row],[gl_rank]]</f>
        <v>#N/A</v>
      </c>
      <c r="R1762">
        <f>ROUND(stat_prod_calc_test_venusaur[[#This Row],[gl_stat_product]],1)</f>
        <v>1770.9</v>
      </c>
      <c r="S1762" s="6" t="e">
        <f>INDEX(sgStats[gl_prod],MATCH(stat_prod_calc_test_venusaur[[#This Row],[iv_str]],sgStats[gl_iv_string],0))</f>
        <v>#N/A</v>
      </c>
      <c r="T1762" s="5">
        <f>ROUND(stat_prod_calc_test_venusaur[[#This Row],[gl_percent_rank]],2)</f>
        <v>62.54</v>
      </c>
      <c r="U1762" s="5" t="e">
        <f>INDEX(sgStats[gl_percent_sp],MATCH(stat_prod_calc_test_venusaur[[#This Row],[iv_str]],sgStats[gl_iv_string],0))</f>
        <v>#N/A</v>
      </c>
      <c r="V1762" s="5" t="e">
        <f>stat_prod_calc_test_venusaur[[#This Row],[my_gl_%sp]]=stat_prod_calc_test_venusaur[[#This Row],[sg_gl_%sp]]</f>
        <v>#N/A</v>
      </c>
      <c r="W1762" s="5">
        <f>ROUND(stat_prod_calc_test_venusaur[[#This Row],[gl_stat_product]]/$F$2*100,2)</f>
        <v>96.95</v>
      </c>
      <c r="X1762" s="5" t="e">
        <f>stat_prod_calc_test_venusaur[[#This Row],[Column1]]=stat_prod_calc_test_venusaur[[#This Row],[sg_gl_%sp]]</f>
        <v>#N/A</v>
      </c>
      <c r="Y1762" s="5">
        <f>stat_prod_calc_test_venusaur[[#This Row],[ul_stat_product]]/$L$66*100</f>
        <v>97.053622894790024</v>
      </c>
      <c r="Z1762" s="5" t="e">
        <f>INDEX(sgStats[gl_rank],MATCH(stat_prod_calc_test_venusaur[[#This Row],[iv_str]],sgStats[ul_iv_string],0))</f>
        <v>#N/A</v>
      </c>
      <c r="AA1762" s="5" t="e">
        <f>stat_prod_calc_test_venusaur[[#This Row],[sg_ul_rank]]=stat_prod_calc_test_venusaur[[#This Row],[ul_rank]]</f>
        <v>#N/A</v>
      </c>
      <c r="AB1762" s="5">
        <f>ROUND(stat_prod_calc_test_venusaur[[#This Row],[ul_stat_product]],1)</f>
        <v>3837.2</v>
      </c>
      <c r="AC1762" s="5" t="e">
        <f>INDEX(sgStats[ul_prod],MATCH(stat_prod_calc_test_venusaur[[#This Row],[iv_str]],sgStats[ul_iv_string],0))</f>
        <v>#N/A</v>
      </c>
    </row>
    <row r="1763" spans="1:29" x14ac:dyDescent="0.25">
      <c r="A1763" s="5" t="s">
        <v>36</v>
      </c>
      <c r="B1763" s="5" t="s">
        <v>3120</v>
      </c>
      <c r="C1763">
        <v>20</v>
      </c>
      <c r="D1763">
        <v>1466</v>
      </c>
      <c r="E1763">
        <v>117</v>
      </c>
      <c r="F1763">
        <v>1737.3320000000001</v>
      </c>
      <c r="G1763">
        <v>3083</v>
      </c>
      <c r="H1763">
        <v>24.713000000000001</v>
      </c>
      <c r="I1763">
        <v>38</v>
      </c>
      <c r="J1763">
        <v>2492</v>
      </c>
      <c r="K1763">
        <v>152</v>
      </c>
      <c r="L1763">
        <v>3837.16</v>
      </c>
      <c r="M1763">
        <v>1762</v>
      </c>
      <c r="N1763">
        <v>54.176000000000002</v>
      </c>
      <c r="O1763">
        <v>3</v>
      </c>
      <c r="P1763" t="e">
        <f>INDEX(sgStats[gl_rank],MATCH(stat_prod_calc_test_venusaur[[#This Row],[iv_str]],sgStats[gl_iv_string],0))</f>
        <v>#N/A</v>
      </c>
      <c r="Q1763" t="e">
        <f>stat_prod_calc_test_venusaur[[#This Row],[sg_gl_rank]]=stat_prod_calc_test_venusaur[[#This Row],[gl_rank]]</f>
        <v>#N/A</v>
      </c>
      <c r="R1763">
        <f>ROUND(stat_prod_calc_test_venusaur[[#This Row],[gl_stat_product]],1)</f>
        <v>1737.3</v>
      </c>
      <c r="S1763" s="6" t="e">
        <f>INDEX(sgStats[gl_prod],MATCH(stat_prod_calc_test_venusaur[[#This Row],[iv_str]],sgStats[gl_iv_string],0))</f>
        <v>#N/A</v>
      </c>
      <c r="T1763" s="5">
        <f>ROUND(stat_prod_calc_test_venusaur[[#This Row],[gl_percent_rank]],2)</f>
        <v>24.71</v>
      </c>
      <c r="U1763" s="5" t="e">
        <f>INDEX(sgStats[gl_percent_sp],MATCH(stat_prod_calc_test_venusaur[[#This Row],[iv_str]],sgStats[gl_iv_string],0))</f>
        <v>#N/A</v>
      </c>
      <c r="V1763" s="5" t="e">
        <f>stat_prod_calc_test_venusaur[[#This Row],[my_gl_%sp]]=stat_prod_calc_test_venusaur[[#This Row],[sg_gl_%sp]]</f>
        <v>#N/A</v>
      </c>
      <c r="W1763" s="5">
        <f>ROUND(stat_prod_calc_test_venusaur[[#This Row],[gl_stat_product]]/$F$2*100,2)</f>
        <v>95.11</v>
      </c>
      <c r="X1763" s="5" t="e">
        <f>stat_prod_calc_test_venusaur[[#This Row],[Column1]]=stat_prod_calc_test_venusaur[[#This Row],[sg_gl_%sp]]</f>
        <v>#N/A</v>
      </c>
      <c r="Y1763" s="5">
        <f>stat_prod_calc_test_venusaur[[#This Row],[ul_stat_product]]/$L$66*100</f>
        <v>97.052307672073496</v>
      </c>
      <c r="Z1763" s="5" t="e">
        <f>INDEX(sgStats[gl_rank],MATCH(stat_prod_calc_test_venusaur[[#This Row],[iv_str]],sgStats[ul_iv_string],0))</f>
        <v>#N/A</v>
      </c>
      <c r="AA1763" s="5" t="e">
        <f>stat_prod_calc_test_venusaur[[#This Row],[sg_ul_rank]]=stat_prod_calc_test_venusaur[[#This Row],[ul_rank]]</f>
        <v>#N/A</v>
      </c>
      <c r="AB1763" s="5">
        <f>ROUND(stat_prod_calc_test_venusaur[[#This Row],[ul_stat_product]],1)</f>
        <v>3837.2</v>
      </c>
      <c r="AC1763" s="5" t="e">
        <f>INDEX(sgStats[ul_prod],MATCH(stat_prod_calc_test_venusaur[[#This Row],[iv_str]],sgStats[ul_iv_string],0))</f>
        <v>#N/A</v>
      </c>
    </row>
    <row r="1764" spans="1:29" x14ac:dyDescent="0.25">
      <c r="A1764" s="5" t="s">
        <v>36</v>
      </c>
      <c r="B1764" s="5" t="s">
        <v>3244</v>
      </c>
      <c r="C1764">
        <v>20.5</v>
      </c>
      <c r="D1764">
        <v>1469</v>
      </c>
      <c r="E1764">
        <v>118</v>
      </c>
      <c r="F1764">
        <v>1734.4010000000001</v>
      </c>
      <c r="G1764">
        <v>3208</v>
      </c>
      <c r="H1764">
        <v>21.684999999999999</v>
      </c>
      <c r="I1764">
        <v>39.5</v>
      </c>
      <c r="J1764">
        <v>2491</v>
      </c>
      <c r="K1764">
        <v>154</v>
      </c>
      <c r="L1764">
        <v>3837.096</v>
      </c>
      <c r="M1764">
        <v>1763</v>
      </c>
      <c r="N1764">
        <v>54.15</v>
      </c>
      <c r="O1764">
        <v>3</v>
      </c>
      <c r="P1764" t="e">
        <f>INDEX(sgStats[gl_rank],MATCH(stat_prod_calc_test_venusaur[[#This Row],[iv_str]],sgStats[gl_iv_string],0))</f>
        <v>#N/A</v>
      </c>
      <c r="Q1764" t="e">
        <f>stat_prod_calc_test_venusaur[[#This Row],[sg_gl_rank]]=stat_prod_calc_test_venusaur[[#This Row],[gl_rank]]</f>
        <v>#N/A</v>
      </c>
      <c r="R1764">
        <f>ROUND(stat_prod_calc_test_venusaur[[#This Row],[gl_stat_product]],1)</f>
        <v>1734.4</v>
      </c>
      <c r="S1764" s="6" t="e">
        <f>INDEX(sgStats[gl_prod],MATCH(stat_prod_calc_test_venusaur[[#This Row],[iv_str]],sgStats[gl_iv_string],0))</f>
        <v>#N/A</v>
      </c>
      <c r="T1764" s="5">
        <f>ROUND(stat_prod_calc_test_venusaur[[#This Row],[gl_percent_rank]],2)</f>
        <v>21.69</v>
      </c>
      <c r="U1764" s="5" t="e">
        <f>INDEX(sgStats[gl_percent_sp],MATCH(stat_prod_calc_test_venusaur[[#This Row],[iv_str]],sgStats[gl_iv_string],0))</f>
        <v>#N/A</v>
      </c>
      <c r="V1764" s="5" t="e">
        <f>stat_prod_calc_test_venusaur[[#This Row],[my_gl_%sp]]=stat_prod_calc_test_venusaur[[#This Row],[sg_gl_%sp]]</f>
        <v>#N/A</v>
      </c>
      <c r="W1764" s="5">
        <f>ROUND(stat_prod_calc_test_venusaur[[#This Row],[gl_stat_product]]/$F$2*100,2)</f>
        <v>94.95</v>
      </c>
      <c r="X1764" s="5" t="e">
        <f>stat_prod_calc_test_venusaur[[#This Row],[Column1]]=stat_prod_calc_test_venusaur[[#This Row],[sg_gl_%sp]]</f>
        <v>#N/A</v>
      </c>
      <c r="Y1764" s="5">
        <f>stat_prod_calc_test_venusaur[[#This Row],[ul_stat_product]]/$L$66*100</f>
        <v>97.050688936422389</v>
      </c>
      <c r="Z1764" s="5" t="e">
        <f>INDEX(sgStats[gl_rank],MATCH(stat_prod_calc_test_venusaur[[#This Row],[iv_str]],sgStats[ul_iv_string],0))</f>
        <v>#N/A</v>
      </c>
      <c r="AA1764" s="5" t="e">
        <f>stat_prod_calc_test_venusaur[[#This Row],[sg_ul_rank]]=stat_prod_calc_test_venusaur[[#This Row],[ul_rank]]</f>
        <v>#N/A</v>
      </c>
      <c r="AB1764" s="5">
        <f>ROUND(stat_prod_calc_test_venusaur[[#This Row],[ul_stat_product]],1)</f>
        <v>3837.1</v>
      </c>
      <c r="AC1764" s="5" t="e">
        <f>INDEX(sgStats[ul_prod],MATCH(stat_prod_calc_test_venusaur[[#This Row],[iv_str]],sgStats[ul_iv_string],0))</f>
        <v>#N/A</v>
      </c>
    </row>
    <row r="1765" spans="1:29" x14ac:dyDescent="0.25">
      <c r="A1765" s="5" t="s">
        <v>36</v>
      </c>
      <c r="B1765" s="5" t="s">
        <v>2400</v>
      </c>
      <c r="C1765">
        <v>20.5</v>
      </c>
      <c r="D1765">
        <v>1483</v>
      </c>
      <c r="E1765">
        <v>120</v>
      </c>
      <c r="F1765">
        <v>1753.7449999999999</v>
      </c>
      <c r="G1765">
        <v>2363</v>
      </c>
      <c r="H1765">
        <v>42.295000000000002</v>
      </c>
      <c r="I1765">
        <v>39</v>
      </c>
      <c r="J1765">
        <v>2497</v>
      </c>
      <c r="K1765">
        <v>156</v>
      </c>
      <c r="L1765">
        <v>3836.9830000000002</v>
      </c>
      <c r="M1765">
        <v>1764</v>
      </c>
      <c r="N1765">
        <v>54.124000000000002</v>
      </c>
      <c r="O1765">
        <v>3</v>
      </c>
      <c r="P1765" t="e">
        <f>INDEX(sgStats[gl_rank],MATCH(stat_prod_calc_test_venusaur[[#This Row],[iv_str]],sgStats[gl_iv_string],0))</f>
        <v>#N/A</v>
      </c>
      <c r="Q1765" t="e">
        <f>stat_prod_calc_test_venusaur[[#This Row],[sg_gl_rank]]=stat_prod_calc_test_venusaur[[#This Row],[gl_rank]]</f>
        <v>#N/A</v>
      </c>
      <c r="R1765">
        <f>ROUND(stat_prod_calc_test_venusaur[[#This Row],[gl_stat_product]],1)</f>
        <v>1753.7</v>
      </c>
      <c r="S1765" s="6" t="e">
        <f>INDEX(sgStats[gl_prod],MATCH(stat_prod_calc_test_venusaur[[#This Row],[iv_str]],sgStats[gl_iv_string],0))</f>
        <v>#N/A</v>
      </c>
      <c r="T1765" s="5">
        <f>ROUND(stat_prod_calc_test_venusaur[[#This Row],[gl_percent_rank]],2)</f>
        <v>42.3</v>
      </c>
      <c r="U1765" s="5" t="e">
        <f>INDEX(sgStats[gl_percent_sp],MATCH(stat_prod_calc_test_venusaur[[#This Row],[iv_str]],sgStats[gl_iv_string],0))</f>
        <v>#N/A</v>
      </c>
      <c r="V1765" s="5" t="e">
        <f>stat_prod_calc_test_venusaur[[#This Row],[my_gl_%sp]]=stat_prod_calc_test_venusaur[[#This Row],[sg_gl_%sp]]</f>
        <v>#N/A</v>
      </c>
      <c r="W1765" s="5">
        <f>ROUND(stat_prod_calc_test_venusaur[[#This Row],[gl_stat_product]]/$F$2*100,2)</f>
        <v>96.01</v>
      </c>
      <c r="X1765" s="5" t="e">
        <f>stat_prod_calc_test_venusaur[[#This Row],[Column1]]=stat_prod_calc_test_venusaur[[#This Row],[sg_gl_%sp]]</f>
        <v>#N/A</v>
      </c>
      <c r="Y1765" s="5">
        <f>stat_prod_calc_test_venusaur[[#This Row],[ul_stat_product]]/$L$66*100</f>
        <v>97.0478308562884</v>
      </c>
      <c r="Z1765" s="5" t="e">
        <f>INDEX(sgStats[gl_rank],MATCH(stat_prod_calc_test_venusaur[[#This Row],[iv_str]],sgStats[ul_iv_string],0))</f>
        <v>#N/A</v>
      </c>
      <c r="AA1765" s="5" t="e">
        <f>stat_prod_calc_test_venusaur[[#This Row],[sg_ul_rank]]=stat_prod_calc_test_venusaur[[#This Row],[ul_rank]]</f>
        <v>#N/A</v>
      </c>
      <c r="AB1765" s="5">
        <f>ROUND(stat_prod_calc_test_venusaur[[#This Row],[ul_stat_product]],1)</f>
        <v>3837</v>
      </c>
      <c r="AC1765" s="5" t="e">
        <f>INDEX(sgStats[ul_prod],MATCH(stat_prod_calc_test_venusaur[[#This Row],[iv_str]],sgStats[ul_iv_string],0))</f>
        <v>#N/A</v>
      </c>
    </row>
    <row r="1766" spans="1:29" x14ac:dyDescent="0.25">
      <c r="A1766" s="5" t="s">
        <v>36</v>
      </c>
      <c r="B1766" s="5" t="s">
        <v>1354</v>
      </c>
      <c r="C1766">
        <v>19.5</v>
      </c>
      <c r="D1766">
        <v>1497</v>
      </c>
      <c r="E1766">
        <v>118</v>
      </c>
      <c r="F1766">
        <v>1775.402</v>
      </c>
      <c r="G1766">
        <v>1318</v>
      </c>
      <c r="H1766">
        <v>67.838999999999999</v>
      </c>
      <c r="I1766">
        <v>35</v>
      </c>
      <c r="J1766">
        <v>2495</v>
      </c>
      <c r="K1766">
        <v>153</v>
      </c>
      <c r="L1766">
        <v>3836.893</v>
      </c>
      <c r="M1766">
        <v>1765</v>
      </c>
      <c r="N1766">
        <v>54.097999999999999</v>
      </c>
      <c r="O1766">
        <v>3</v>
      </c>
      <c r="P1766" t="e">
        <f>INDEX(sgStats[gl_rank],MATCH(stat_prod_calc_test_venusaur[[#This Row],[iv_str]],sgStats[gl_iv_string],0))</f>
        <v>#N/A</v>
      </c>
      <c r="Q1766" t="e">
        <f>stat_prod_calc_test_venusaur[[#This Row],[sg_gl_rank]]=stat_prod_calc_test_venusaur[[#This Row],[gl_rank]]</f>
        <v>#N/A</v>
      </c>
      <c r="R1766">
        <f>ROUND(stat_prod_calc_test_venusaur[[#This Row],[gl_stat_product]],1)</f>
        <v>1775.4</v>
      </c>
      <c r="S1766" s="6" t="e">
        <f>INDEX(sgStats[gl_prod],MATCH(stat_prod_calc_test_venusaur[[#This Row],[iv_str]],sgStats[gl_iv_string],0))</f>
        <v>#N/A</v>
      </c>
      <c r="T1766" s="5">
        <f>ROUND(stat_prod_calc_test_venusaur[[#This Row],[gl_percent_rank]],2)</f>
        <v>67.84</v>
      </c>
      <c r="U1766" s="5" t="e">
        <f>INDEX(sgStats[gl_percent_sp],MATCH(stat_prod_calc_test_venusaur[[#This Row],[iv_str]],sgStats[gl_iv_string],0))</f>
        <v>#N/A</v>
      </c>
      <c r="V1766" s="5" t="e">
        <f>stat_prod_calc_test_venusaur[[#This Row],[my_gl_%sp]]=stat_prod_calc_test_venusaur[[#This Row],[sg_gl_%sp]]</f>
        <v>#N/A</v>
      </c>
      <c r="W1766" s="5">
        <f>ROUND(stat_prod_calc_test_venusaur[[#This Row],[gl_stat_product]]/$F$2*100,2)</f>
        <v>97.2</v>
      </c>
      <c r="X1766" s="5" t="e">
        <f>stat_prod_calc_test_venusaur[[#This Row],[Column1]]=stat_prod_calc_test_venusaur[[#This Row],[sg_gl_%sp]]</f>
        <v>#N/A</v>
      </c>
      <c r="Y1766" s="5">
        <f>stat_prod_calc_test_venusaur[[#This Row],[ul_stat_product]]/$L$66*100</f>
        <v>97.045554509279015</v>
      </c>
      <c r="Z1766" s="5" t="e">
        <f>INDEX(sgStats[gl_rank],MATCH(stat_prod_calc_test_venusaur[[#This Row],[iv_str]],sgStats[ul_iv_string],0))</f>
        <v>#N/A</v>
      </c>
      <c r="AA1766" s="5" t="e">
        <f>stat_prod_calc_test_venusaur[[#This Row],[sg_ul_rank]]=stat_prod_calc_test_venusaur[[#This Row],[ul_rank]]</f>
        <v>#N/A</v>
      </c>
      <c r="AB1766" s="5">
        <f>ROUND(stat_prod_calc_test_venusaur[[#This Row],[ul_stat_product]],1)</f>
        <v>3836.9</v>
      </c>
      <c r="AC1766" s="5" t="e">
        <f>INDEX(sgStats[ul_prod],MATCH(stat_prod_calc_test_venusaur[[#This Row],[iv_str]],sgStats[ul_iv_string],0))</f>
        <v>#N/A</v>
      </c>
    </row>
    <row r="1767" spans="1:29" x14ac:dyDescent="0.25">
      <c r="A1767" s="5" t="s">
        <v>36</v>
      </c>
      <c r="B1767" s="5" t="s">
        <v>1829</v>
      </c>
      <c r="C1767">
        <v>19.5</v>
      </c>
      <c r="D1767">
        <v>1479</v>
      </c>
      <c r="E1767">
        <v>119</v>
      </c>
      <c r="F1767">
        <v>1765.23</v>
      </c>
      <c r="G1767">
        <v>1792</v>
      </c>
      <c r="H1767">
        <v>56.238999999999997</v>
      </c>
      <c r="I1767">
        <v>35.5</v>
      </c>
      <c r="J1767">
        <v>2485</v>
      </c>
      <c r="K1767">
        <v>154</v>
      </c>
      <c r="L1767">
        <v>3836.8530000000001</v>
      </c>
      <c r="M1767">
        <v>1766</v>
      </c>
      <c r="N1767">
        <v>54.072000000000003</v>
      </c>
      <c r="O1767">
        <v>3</v>
      </c>
      <c r="P1767" t="e">
        <f>INDEX(sgStats[gl_rank],MATCH(stat_prod_calc_test_venusaur[[#This Row],[iv_str]],sgStats[gl_iv_string],0))</f>
        <v>#N/A</v>
      </c>
      <c r="Q1767" t="e">
        <f>stat_prod_calc_test_venusaur[[#This Row],[sg_gl_rank]]=stat_prod_calc_test_venusaur[[#This Row],[gl_rank]]</f>
        <v>#N/A</v>
      </c>
      <c r="R1767">
        <f>ROUND(stat_prod_calc_test_venusaur[[#This Row],[gl_stat_product]],1)</f>
        <v>1765.2</v>
      </c>
      <c r="S1767" s="6" t="e">
        <f>INDEX(sgStats[gl_prod],MATCH(stat_prod_calc_test_venusaur[[#This Row],[iv_str]],sgStats[gl_iv_string],0))</f>
        <v>#N/A</v>
      </c>
      <c r="T1767" s="5">
        <f>ROUND(stat_prod_calc_test_venusaur[[#This Row],[gl_percent_rank]],2)</f>
        <v>56.24</v>
      </c>
      <c r="U1767" s="5" t="e">
        <f>INDEX(sgStats[gl_percent_sp],MATCH(stat_prod_calc_test_venusaur[[#This Row],[iv_str]],sgStats[gl_iv_string],0))</f>
        <v>#N/A</v>
      </c>
      <c r="V1767" s="5" t="e">
        <f>stat_prod_calc_test_venusaur[[#This Row],[my_gl_%sp]]=stat_prod_calc_test_venusaur[[#This Row],[sg_gl_%sp]]</f>
        <v>#N/A</v>
      </c>
      <c r="W1767" s="5">
        <f>ROUND(stat_prod_calc_test_venusaur[[#This Row],[gl_stat_product]]/$F$2*100,2)</f>
        <v>96.64</v>
      </c>
      <c r="X1767" s="5" t="e">
        <f>stat_prod_calc_test_venusaur[[#This Row],[Column1]]=stat_prod_calc_test_venusaur[[#This Row],[sg_gl_%sp]]</f>
        <v>#N/A</v>
      </c>
      <c r="Y1767" s="5">
        <f>stat_prod_calc_test_venusaur[[#This Row],[ul_stat_product]]/$L$66*100</f>
        <v>97.04454279949708</v>
      </c>
      <c r="Z1767" s="5" t="e">
        <f>INDEX(sgStats[gl_rank],MATCH(stat_prod_calc_test_venusaur[[#This Row],[iv_str]],sgStats[ul_iv_string],0))</f>
        <v>#N/A</v>
      </c>
      <c r="AA1767" s="5" t="e">
        <f>stat_prod_calc_test_venusaur[[#This Row],[sg_ul_rank]]=stat_prod_calc_test_venusaur[[#This Row],[ul_rank]]</f>
        <v>#N/A</v>
      </c>
      <c r="AB1767" s="5">
        <f>ROUND(stat_prod_calc_test_venusaur[[#This Row],[ul_stat_product]],1)</f>
        <v>3836.9</v>
      </c>
      <c r="AC1767" s="5" t="e">
        <f>INDEX(sgStats[ul_prod],MATCH(stat_prod_calc_test_venusaur[[#This Row],[iv_str]],sgStats[ul_iv_string],0))</f>
        <v>#N/A</v>
      </c>
    </row>
    <row r="1768" spans="1:29" x14ac:dyDescent="0.25">
      <c r="A1768" s="5" t="s">
        <v>36</v>
      </c>
      <c r="B1768" s="5" t="s">
        <v>3911</v>
      </c>
      <c r="C1768">
        <v>19.5</v>
      </c>
      <c r="D1768">
        <v>1464</v>
      </c>
      <c r="E1768">
        <v>117</v>
      </c>
      <c r="F1768">
        <v>1709.4659999999999</v>
      </c>
      <c r="G1768">
        <v>3875</v>
      </c>
      <c r="H1768">
        <v>5.3970000000000002</v>
      </c>
      <c r="I1768">
        <v>36.5</v>
      </c>
      <c r="J1768">
        <v>2497</v>
      </c>
      <c r="K1768">
        <v>154</v>
      </c>
      <c r="L1768">
        <v>3836.8339999999998</v>
      </c>
      <c r="M1768">
        <v>1767</v>
      </c>
      <c r="N1768">
        <v>54.045999999999999</v>
      </c>
      <c r="O1768">
        <v>3</v>
      </c>
      <c r="P1768" t="e">
        <f>INDEX(sgStats[gl_rank],MATCH(stat_prod_calc_test_venusaur[[#This Row],[iv_str]],sgStats[gl_iv_string],0))</f>
        <v>#N/A</v>
      </c>
      <c r="Q1768" t="e">
        <f>stat_prod_calc_test_venusaur[[#This Row],[sg_gl_rank]]=stat_prod_calc_test_venusaur[[#This Row],[gl_rank]]</f>
        <v>#N/A</v>
      </c>
      <c r="R1768">
        <f>ROUND(stat_prod_calc_test_venusaur[[#This Row],[gl_stat_product]],1)</f>
        <v>1709.5</v>
      </c>
      <c r="S1768" s="6" t="e">
        <f>INDEX(sgStats[gl_prod],MATCH(stat_prod_calc_test_venusaur[[#This Row],[iv_str]],sgStats[gl_iv_string],0))</f>
        <v>#N/A</v>
      </c>
      <c r="T1768" s="5">
        <f>ROUND(stat_prod_calc_test_venusaur[[#This Row],[gl_percent_rank]],2)</f>
        <v>5.4</v>
      </c>
      <c r="U1768" s="5" t="e">
        <f>INDEX(sgStats[gl_percent_sp],MATCH(stat_prod_calc_test_venusaur[[#This Row],[iv_str]],sgStats[gl_iv_string],0))</f>
        <v>#N/A</v>
      </c>
      <c r="V1768" s="5" t="e">
        <f>stat_prod_calc_test_venusaur[[#This Row],[my_gl_%sp]]=stat_prod_calc_test_venusaur[[#This Row],[sg_gl_%sp]]</f>
        <v>#N/A</v>
      </c>
      <c r="W1768" s="5">
        <f>ROUND(stat_prod_calc_test_venusaur[[#This Row],[gl_stat_product]]/$F$2*100,2)</f>
        <v>93.59</v>
      </c>
      <c r="X1768" s="5" t="e">
        <f>stat_prod_calc_test_venusaur[[#This Row],[Column1]]=stat_prod_calc_test_venusaur[[#This Row],[sg_gl_%sp]]</f>
        <v>#N/A</v>
      </c>
      <c r="Y1768" s="5">
        <f>stat_prod_calc_test_venusaur[[#This Row],[ul_stat_product]]/$L$66*100</f>
        <v>97.044062237350644</v>
      </c>
      <c r="Z1768" s="5" t="e">
        <f>INDEX(sgStats[gl_rank],MATCH(stat_prod_calc_test_venusaur[[#This Row],[iv_str]],sgStats[ul_iv_string],0))</f>
        <v>#N/A</v>
      </c>
      <c r="AA1768" s="5" t="e">
        <f>stat_prod_calc_test_venusaur[[#This Row],[sg_ul_rank]]=stat_prod_calc_test_venusaur[[#This Row],[ul_rank]]</f>
        <v>#N/A</v>
      </c>
      <c r="AB1768" s="5">
        <f>ROUND(stat_prod_calc_test_venusaur[[#This Row],[ul_stat_product]],1)</f>
        <v>3836.8</v>
      </c>
      <c r="AC1768" s="5" t="e">
        <f>INDEX(sgStats[ul_prod],MATCH(stat_prod_calc_test_venusaur[[#This Row],[iv_str]],sgStats[ul_iv_string],0))</f>
        <v>#N/A</v>
      </c>
    </row>
    <row r="1769" spans="1:29" x14ac:dyDescent="0.25">
      <c r="A1769" s="5" t="s">
        <v>36</v>
      </c>
      <c r="B1769" s="5" t="s">
        <v>1945</v>
      </c>
      <c r="C1769">
        <v>20</v>
      </c>
      <c r="D1769">
        <v>1484</v>
      </c>
      <c r="E1769">
        <v>117</v>
      </c>
      <c r="F1769">
        <v>1763.095</v>
      </c>
      <c r="G1769">
        <v>1909</v>
      </c>
      <c r="H1769">
        <v>53.381999999999998</v>
      </c>
      <c r="I1769">
        <v>37</v>
      </c>
      <c r="J1769">
        <v>2486</v>
      </c>
      <c r="K1769">
        <v>152</v>
      </c>
      <c r="L1769">
        <v>3836.8209999999999</v>
      </c>
      <c r="M1769">
        <v>1768</v>
      </c>
      <c r="N1769">
        <v>54.02</v>
      </c>
      <c r="O1769">
        <v>3</v>
      </c>
      <c r="P1769" t="e">
        <f>INDEX(sgStats[gl_rank],MATCH(stat_prod_calc_test_venusaur[[#This Row],[iv_str]],sgStats[gl_iv_string],0))</f>
        <v>#N/A</v>
      </c>
      <c r="Q1769" t="e">
        <f>stat_prod_calc_test_venusaur[[#This Row],[sg_gl_rank]]=stat_prod_calc_test_venusaur[[#This Row],[gl_rank]]</f>
        <v>#N/A</v>
      </c>
      <c r="R1769">
        <f>ROUND(stat_prod_calc_test_venusaur[[#This Row],[gl_stat_product]],1)</f>
        <v>1763.1</v>
      </c>
      <c r="S1769" s="6" t="e">
        <f>INDEX(sgStats[gl_prod],MATCH(stat_prod_calc_test_venusaur[[#This Row],[iv_str]],sgStats[gl_iv_string],0))</f>
        <v>#N/A</v>
      </c>
      <c r="T1769" s="5">
        <f>ROUND(stat_prod_calc_test_venusaur[[#This Row],[gl_percent_rank]],2)</f>
        <v>53.38</v>
      </c>
      <c r="U1769" s="5" t="e">
        <f>INDEX(sgStats[gl_percent_sp],MATCH(stat_prod_calc_test_venusaur[[#This Row],[iv_str]],sgStats[gl_iv_string],0))</f>
        <v>#N/A</v>
      </c>
      <c r="V1769" s="5" t="e">
        <f>stat_prod_calc_test_venusaur[[#This Row],[my_gl_%sp]]=stat_prod_calc_test_venusaur[[#This Row],[sg_gl_%sp]]</f>
        <v>#N/A</v>
      </c>
      <c r="W1769" s="5">
        <f>ROUND(stat_prod_calc_test_venusaur[[#This Row],[gl_stat_product]]/$F$2*100,2)</f>
        <v>96.52</v>
      </c>
      <c r="X1769" s="5" t="e">
        <f>stat_prod_calc_test_venusaur[[#This Row],[Column1]]=stat_prod_calc_test_venusaur[[#This Row],[sg_gl_%sp]]</f>
        <v>#N/A</v>
      </c>
      <c r="Y1769" s="5">
        <f>stat_prod_calc_test_venusaur[[#This Row],[ul_stat_product]]/$L$66*100</f>
        <v>97.043733431671512</v>
      </c>
      <c r="Z1769" s="5" t="e">
        <f>INDEX(sgStats[gl_rank],MATCH(stat_prod_calc_test_venusaur[[#This Row],[iv_str]],sgStats[ul_iv_string],0))</f>
        <v>#N/A</v>
      </c>
      <c r="AA1769" s="5" t="e">
        <f>stat_prod_calc_test_venusaur[[#This Row],[sg_ul_rank]]=stat_prod_calc_test_venusaur[[#This Row],[ul_rank]]</f>
        <v>#N/A</v>
      </c>
      <c r="AB1769" s="5">
        <f>ROUND(stat_prod_calc_test_venusaur[[#This Row],[ul_stat_product]],1)</f>
        <v>3836.8</v>
      </c>
      <c r="AC1769" s="5" t="e">
        <f>INDEX(sgStats[ul_prod],MATCH(stat_prod_calc_test_venusaur[[#This Row],[iv_str]],sgStats[ul_iv_string],0))</f>
        <v>#N/A</v>
      </c>
    </row>
    <row r="1770" spans="1:29" x14ac:dyDescent="0.25">
      <c r="A1770" s="5" t="s">
        <v>36</v>
      </c>
      <c r="B1770" s="5" t="s">
        <v>2941</v>
      </c>
      <c r="C1770">
        <v>21</v>
      </c>
      <c r="D1770">
        <v>1472</v>
      </c>
      <c r="E1770">
        <v>118</v>
      </c>
      <c r="F1770">
        <v>1741.7829999999999</v>
      </c>
      <c r="G1770">
        <v>2905</v>
      </c>
      <c r="H1770">
        <v>29.06</v>
      </c>
      <c r="I1770">
        <v>41</v>
      </c>
      <c r="J1770">
        <v>2485</v>
      </c>
      <c r="K1770">
        <v>154</v>
      </c>
      <c r="L1770">
        <v>3836.7959999999998</v>
      </c>
      <c r="M1770">
        <v>1769</v>
      </c>
      <c r="N1770">
        <v>53.994</v>
      </c>
      <c r="O1770">
        <v>3</v>
      </c>
      <c r="P1770" t="e">
        <f>INDEX(sgStats[gl_rank],MATCH(stat_prod_calc_test_venusaur[[#This Row],[iv_str]],sgStats[gl_iv_string],0))</f>
        <v>#N/A</v>
      </c>
      <c r="Q1770" t="e">
        <f>stat_prod_calc_test_venusaur[[#This Row],[sg_gl_rank]]=stat_prod_calc_test_venusaur[[#This Row],[gl_rank]]</f>
        <v>#N/A</v>
      </c>
      <c r="R1770">
        <f>ROUND(stat_prod_calc_test_venusaur[[#This Row],[gl_stat_product]],1)</f>
        <v>1741.8</v>
      </c>
      <c r="S1770" s="6" t="e">
        <f>INDEX(sgStats[gl_prod],MATCH(stat_prod_calc_test_venusaur[[#This Row],[iv_str]],sgStats[gl_iv_string],0))</f>
        <v>#N/A</v>
      </c>
      <c r="T1770" s="5">
        <f>ROUND(stat_prod_calc_test_venusaur[[#This Row],[gl_percent_rank]],2)</f>
        <v>29.06</v>
      </c>
      <c r="U1770" s="5" t="e">
        <f>INDEX(sgStats[gl_percent_sp],MATCH(stat_prod_calc_test_venusaur[[#This Row],[iv_str]],sgStats[gl_iv_string],0))</f>
        <v>#N/A</v>
      </c>
      <c r="V1770" s="5" t="e">
        <f>stat_prod_calc_test_venusaur[[#This Row],[my_gl_%sp]]=stat_prod_calc_test_venusaur[[#This Row],[sg_gl_%sp]]</f>
        <v>#N/A</v>
      </c>
      <c r="W1770" s="5">
        <f>ROUND(stat_prod_calc_test_venusaur[[#This Row],[gl_stat_product]]/$F$2*100,2)</f>
        <v>95.36</v>
      </c>
      <c r="X1770" s="5" t="e">
        <f>stat_prod_calc_test_venusaur[[#This Row],[Column1]]=stat_prod_calc_test_venusaur[[#This Row],[sg_gl_%sp]]</f>
        <v>#N/A</v>
      </c>
      <c r="Y1770" s="5">
        <f>stat_prod_calc_test_venusaur[[#This Row],[ul_stat_product]]/$L$66*100</f>
        <v>97.043101113057801</v>
      </c>
      <c r="Z1770" s="5" t="e">
        <f>INDEX(sgStats[gl_rank],MATCH(stat_prod_calc_test_venusaur[[#This Row],[iv_str]],sgStats[ul_iv_string],0))</f>
        <v>#N/A</v>
      </c>
      <c r="AA1770" s="5" t="e">
        <f>stat_prod_calc_test_venusaur[[#This Row],[sg_ul_rank]]=stat_prod_calc_test_venusaur[[#This Row],[ul_rank]]</f>
        <v>#N/A</v>
      </c>
      <c r="AB1770" s="5">
        <f>ROUND(stat_prod_calc_test_venusaur[[#This Row],[ul_stat_product]],1)</f>
        <v>3836.8</v>
      </c>
      <c r="AC1770" s="5" t="e">
        <f>INDEX(sgStats[ul_prod],MATCH(stat_prod_calc_test_venusaur[[#This Row],[iv_str]],sgStats[ul_iv_string],0))</f>
        <v>#N/A</v>
      </c>
    </row>
    <row r="1771" spans="1:29" x14ac:dyDescent="0.25">
      <c r="A1771" s="5" t="s">
        <v>36</v>
      </c>
      <c r="B1771" s="5" t="s">
        <v>2342</v>
      </c>
      <c r="C1771">
        <v>20.5</v>
      </c>
      <c r="D1771">
        <v>1477</v>
      </c>
      <c r="E1771">
        <v>117</v>
      </c>
      <c r="F1771">
        <v>1754.799</v>
      </c>
      <c r="G1771">
        <v>2303</v>
      </c>
      <c r="H1771">
        <v>43.712000000000003</v>
      </c>
      <c r="I1771">
        <v>39</v>
      </c>
      <c r="J1771">
        <v>2486</v>
      </c>
      <c r="K1771">
        <v>152</v>
      </c>
      <c r="L1771">
        <v>3836.7629999999999</v>
      </c>
      <c r="M1771">
        <v>1770</v>
      </c>
      <c r="N1771">
        <v>53.915999999999997</v>
      </c>
      <c r="O1771">
        <v>3</v>
      </c>
      <c r="P1771" t="e">
        <f>INDEX(sgStats[gl_rank],MATCH(stat_prod_calc_test_venusaur[[#This Row],[iv_str]],sgStats[gl_iv_string],0))</f>
        <v>#N/A</v>
      </c>
      <c r="Q1771" t="e">
        <f>stat_prod_calc_test_venusaur[[#This Row],[sg_gl_rank]]=stat_prod_calc_test_venusaur[[#This Row],[gl_rank]]</f>
        <v>#N/A</v>
      </c>
      <c r="R1771">
        <f>ROUND(stat_prod_calc_test_venusaur[[#This Row],[gl_stat_product]],1)</f>
        <v>1754.8</v>
      </c>
      <c r="S1771" s="6" t="e">
        <f>INDEX(sgStats[gl_prod],MATCH(stat_prod_calc_test_venusaur[[#This Row],[iv_str]],sgStats[gl_iv_string],0))</f>
        <v>#N/A</v>
      </c>
      <c r="T1771" s="5">
        <f>ROUND(stat_prod_calc_test_venusaur[[#This Row],[gl_percent_rank]],2)</f>
        <v>43.71</v>
      </c>
      <c r="U1771" s="5" t="e">
        <f>INDEX(sgStats[gl_percent_sp],MATCH(stat_prod_calc_test_venusaur[[#This Row],[iv_str]],sgStats[gl_iv_string],0))</f>
        <v>#N/A</v>
      </c>
      <c r="V1771" s="5" t="e">
        <f>stat_prod_calc_test_venusaur[[#This Row],[my_gl_%sp]]=stat_prod_calc_test_venusaur[[#This Row],[sg_gl_%sp]]</f>
        <v>#N/A</v>
      </c>
      <c r="W1771" s="5">
        <f>ROUND(stat_prod_calc_test_venusaur[[#This Row],[gl_stat_product]]/$F$2*100,2)</f>
        <v>96.07</v>
      </c>
      <c r="X1771" s="5" t="e">
        <f>stat_prod_calc_test_venusaur[[#This Row],[Column1]]=stat_prod_calc_test_venusaur[[#This Row],[sg_gl_%sp]]</f>
        <v>#N/A</v>
      </c>
      <c r="Y1771" s="5">
        <f>stat_prod_calc_test_venusaur[[#This Row],[ul_stat_product]]/$L$66*100</f>
        <v>97.042266452487695</v>
      </c>
      <c r="Z1771" s="5" t="e">
        <f>INDEX(sgStats[gl_rank],MATCH(stat_prod_calc_test_venusaur[[#This Row],[iv_str]],sgStats[ul_iv_string],0))</f>
        <v>#N/A</v>
      </c>
      <c r="AA1771" s="5" t="e">
        <f>stat_prod_calc_test_venusaur[[#This Row],[sg_ul_rank]]=stat_prod_calc_test_venusaur[[#This Row],[ul_rank]]</f>
        <v>#N/A</v>
      </c>
      <c r="AB1771" s="5">
        <f>ROUND(stat_prod_calc_test_venusaur[[#This Row],[ul_stat_product]],1)</f>
        <v>3836.8</v>
      </c>
      <c r="AC1771" s="5" t="e">
        <f>INDEX(sgStats[ul_prod],MATCH(stat_prod_calc_test_venusaur[[#This Row],[iv_str]],sgStats[ul_iv_string],0))</f>
        <v>#N/A</v>
      </c>
    </row>
    <row r="1772" spans="1:29" x14ac:dyDescent="0.25">
      <c r="A1772" s="5" t="s">
        <v>36</v>
      </c>
      <c r="B1772" s="5" t="s">
        <v>2448</v>
      </c>
      <c r="C1772">
        <v>20.5</v>
      </c>
      <c r="D1772">
        <v>1480</v>
      </c>
      <c r="E1772">
        <v>123</v>
      </c>
      <c r="F1772">
        <v>1752.549</v>
      </c>
      <c r="G1772">
        <v>2412</v>
      </c>
      <c r="H1772">
        <v>41.098999999999997</v>
      </c>
      <c r="I1772">
        <v>39</v>
      </c>
      <c r="J1772">
        <v>2490</v>
      </c>
      <c r="K1772">
        <v>160</v>
      </c>
      <c r="L1772">
        <v>3836.7629999999999</v>
      </c>
      <c r="M1772">
        <v>1770</v>
      </c>
      <c r="N1772">
        <v>53.915999999999997</v>
      </c>
      <c r="O1772">
        <v>3</v>
      </c>
      <c r="P1772" t="e">
        <f>INDEX(sgStats[gl_rank],MATCH(stat_prod_calc_test_venusaur[[#This Row],[iv_str]],sgStats[gl_iv_string],0))</f>
        <v>#N/A</v>
      </c>
      <c r="Q1772" t="e">
        <f>stat_prod_calc_test_venusaur[[#This Row],[sg_gl_rank]]=stat_prod_calc_test_venusaur[[#This Row],[gl_rank]]</f>
        <v>#N/A</v>
      </c>
      <c r="R1772">
        <f>ROUND(stat_prod_calc_test_venusaur[[#This Row],[gl_stat_product]],1)</f>
        <v>1752.5</v>
      </c>
      <c r="S1772" s="6" t="e">
        <f>INDEX(sgStats[gl_prod],MATCH(stat_prod_calc_test_venusaur[[#This Row],[iv_str]],sgStats[gl_iv_string],0))</f>
        <v>#N/A</v>
      </c>
      <c r="T1772" s="5">
        <f>ROUND(stat_prod_calc_test_venusaur[[#This Row],[gl_percent_rank]],2)</f>
        <v>41.1</v>
      </c>
      <c r="U1772" s="5" t="e">
        <f>INDEX(sgStats[gl_percent_sp],MATCH(stat_prod_calc_test_venusaur[[#This Row],[iv_str]],sgStats[gl_iv_string],0))</f>
        <v>#N/A</v>
      </c>
      <c r="V1772" s="5" t="e">
        <f>stat_prod_calc_test_venusaur[[#This Row],[my_gl_%sp]]=stat_prod_calc_test_venusaur[[#This Row],[sg_gl_%sp]]</f>
        <v>#N/A</v>
      </c>
      <c r="W1772" s="5">
        <f>ROUND(stat_prod_calc_test_venusaur[[#This Row],[gl_stat_product]]/$F$2*100,2)</f>
        <v>95.95</v>
      </c>
      <c r="X1772" s="5" t="e">
        <f>stat_prod_calc_test_venusaur[[#This Row],[Column1]]=stat_prod_calc_test_venusaur[[#This Row],[sg_gl_%sp]]</f>
        <v>#N/A</v>
      </c>
      <c r="Y1772" s="5">
        <f>stat_prod_calc_test_venusaur[[#This Row],[ul_stat_product]]/$L$66*100</f>
        <v>97.042266452487695</v>
      </c>
      <c r="Z1772" s="5" t="e">
        <f>INDEX(sgStats[gl_rank],MATCH(stat_prod_calc_test_venusaur[[#This Row],[iv_str]],sgStats[ul_iv_string],0))</f>
        <v>#N/A</v>
      </c>
      <c r="AA1772" s="5" t="e">
        <f>stat_prod_calc_test_venusaur[[#This Row],[sg_ul_rank]]=stat_prod_calc_test_venusaur[[#This Row],[ul_rank]]</f>
        <v>#N/A</v>
      </c>
      <c r="AB1772" s="5">
        <f>ROUND(stat_prod_calc_test_venusaur[[#This Row],[ul_stat_product]],1)</f>
        <v>3836.8</v>
      </c>
      <c r="AC1772" s="5" t="e">
        <f>INDEX(sgStats[ul_prod],MATCH(stat_prod_calc_test_venusaur[[#This Row],[iv_str]],sgStats[ul_iv_string],0))</f>
        <v>#N/A</v>
      </c>
    </row>
    <row r="1773" spans="1:29" x14ac:dyDescent="0.25">
      <c r="A1773" s="5" t="s">
        <v>36</v>
      </c>
      <c r="B1773" s="5" t="s">
        <v>2449</v>
      </c>
      <c r="C1773">
        <v>20.5</v>
      </c>
      <c r="D1773">
        <v>1476</v>
      </c>
      <c r="E1773">
        <v>123</v>
      </c>
      <c r="F1773">
        <v>1752.549</v>
      </c>
      <c r="G1773">
        <v>2412</v>
      </c>
      <c r="H1773">
        <v>41.098999999999997</v>
      </c>
      <c r="I1773">
        <v>39</v>
      </c>
      <c r="J1773">
        <v>2484</v>
      </c>
      <c r="K1773">
        <v>160</v>
      </c>
      <c r="L1773">
        <v>3836.7629999999999</v>
      </c>
      <c r="M1773">
        <v>1770</v>
      </c>
      <c r="N1773">
        <v>53.915999999999997</v>
      </c>
      <c r="O1773">
        <v>3</v>
      </c>
      <c r="P1773" t="e">
        <f>INDEX(sgStats[gl_rank],MATCH(stat_prod_calc_test_venusaur[[#This Row],[iv_str]],sgStats[gl_iv_string],0))</f>
        <v>#N/A</v>
      </c>
      <c r="Q1773" t="e">
        <f>stat_prod_calc_test_venusaur[[#This Row],[sg_gl_rank]]=stat_prod_calc_test_venusaur[[#This Row],[gl_rank]]</f>
        <v>#N/A</v>
      </c>
      <c r="R1773">
        <f>ROUND(stat_prod_calc_test_venusaur[[#This Row],[gl_stat_product]],1)</f>
        <v>1752.5</v>
      </c>
      <c r="S1773" s="6" t="e">
        <f>INDEX(sgStats[gl_prod],MATCH(stat_prod_calc_test_venusaur[[#This Row],[iv_str]],sgStats[gl_iv_string],0))</f>
        <v>#N/A</v>
      </c>
      <c r="T1773" s="5">
        <f>ROUND(stat_prod_calc_test_venusaur[[#This Row],[gl_percent_rank]],2)</f>
        <v>41.1</v>
      </c>
      <c r="U1773" s="5" t="e">
        <f>INDEX(sgStats[gl_percent_sp],MATCH(stat_prod_calc_test_venusaur[[#This Row],[iv_str]],sgStats[gl_iv_string],0))</f>
        <v>#N/A</v>
      </c>
      <c r="V1773" s="5" t="e">
        <f>stat_prod_calc_test_venusaur[[#This Row],[my_gl_%sp]]=stat_prod_calc_test_venusaur[[#This Row],[sg_gl_%sp]]</f>
        <v>#N/A</v>
      </c>
      <c r="W1773" s="5">
        <f>ROUND(stat_prod_calc_test_venusaur[[#This Row],[gl_stat_product]]/$F$2*100,2)</f>
        <v>95.95</v>
      </c>
      <c r="X1773" s="5" t="e">
        <f>stat_prod_calc_test_venusaur[[#This Row],[Column1]]=stat_prod_calc_test_venusaur[[#This Row],[sg_gl_%sp]]</f>
        <v>#N/A</v>
      </c>
      <c r="Y1773" s="5">
        <f>stat_prod_calc_test_venusaur[[#This Row],[ul_stat_product]]/$L$66*100</f>
        <v>97.042266452487695</v>
      </c>
      <c r="Z1773" s="5" t="e">
        <f>INDEX(sgStats[gl_rank],MATCH(stat_prod_calc_test_venusaur[[#This Row],[iv_str]],sgStats[ul_iv_string],0))</f>
        <v>#N/A</v>
      </c>
      <c r="AA1773" s="5" t="e">
        <f>stat_prod_calc_test_venusaur[[#This Row],[sg_ul_rank]]=stat_prod_calc_test_venusaur[[#This Row],[ul_rank]]</f>
        <v>#N/A</v>
      </c>
      <c r="AB1773" s="5">
        <f>ROUND(stat_prod_calc_test_venusaur[[#This Row],[ul_stat_product]],1)</f>
        <v>3836.8</v>
      </c>
      <c r="AC1773" s="5" t="e">
        <f>INDEX(sgStats[ul_prod],MATCH(stat_prod_calc_test_venusaur[[#This Row],[iv_str]],sgStats[ul_iv_string],0))</f>
        <v>#N/A</v>
      </c>
    </row>
    <row r="1774" spans="1:29" x14ac:dyDescent="0.25">
      <c r="A1774" s="5" t="s">
        <v>36</v>
      </c>
      <c r="B1774" s="5" t="s">
        <v>2263</v>
      </c>
      <c r="C1774">
        <v>21</v>
      </c>
      <c r="D1774">
        <v>1483</v>
      </c>
      <c r="E1774">
        <v>119</v>
      </c>
      <c r="F1774">
        <v>1756.1869999999999</v>
      </c>
      <c r="G1774">
        <v>2227</v>
      </c>
      <c r="H1774">
        <v>45.616999999999997</v>
      </c>
      <c r="I1774">
        <v>40.5</v>
      </c>
      <c r="J1774">
        <v>2488</v>
      </c>
      <c r="K1774">
        <v>155</v>
      </c>
      <c r="L1774">
        <v>3836.7289999999998</v>
      </c>
      <c r="M1774">
        <v>1773</v>
      </c>
      <c r="N1774">
        <v>53.89</v>
      </c>
      <c r="O1774">
        <v>3</v>
      </c>
      <c r="P1774" t="e">
        <f>INDEX(sgStats[gl_rank],MATCH(stat_prod_calc_test_venusaur[[#This Row],[iv_str]],sgStats[gl_iv_string],0))</f>
        <v>#N/A</v>
      </c>
      <c r="Q1774" t="e">
        <f>stat_prod_calc_test_venusaur[[#This Row],[sg_gl_rank]]=stat_prod_calc_test_venusaur[[#This Row],[gl_rank]]</f>
        <v>#N/A</v>
      </c>
      <c r="R1774">
        <f>ROUND(stat_prod_calc_test_venusaur[[#This Row],[gl_stat_product]],1)</f>
        <v>1756.2</v>
      </c>
      <c r="S1774" s="6" t="e">
        <f>INDEX(sgStats[gl_prod],MATCH(stat_prod_calc_test_venusaur[[#This Row],[iv_str]],sgStats[gl_iv_string],0))</f>
        <v>#N/A</v>
      </c>
      <c r="T1774" s="5">
        <f>ROUND(stat_prod_calc_test_venusaur[[#This Row],[gl_percent_rank]],2)</f>
        <v>45.62</v>
      </c>
      <c r="U1774" s="5" t="e">
        <f>INDEX(sgStats[gl_percent_sp],MATCH(stat_prod_calc_test_venusaur[[#This Row],[iv_str]],sgStats[gl_iv_string],0))</f>
        <v>#N/A</v>
      </c>
      <c r="V1774" s="5" t="e">
        <f>stat_prod_calc_test_venusaur[[#This Row],[my_gl_%sp]]=stat_prod_calc_test_venusaur[[#This Row],[sg_gl_%sp]]</f>
        <v>#N/A</v>
      </c>
      <c r="W1774" s="5">
        <f>ROUND(stat_prod_calc_test_venusaur[[#This Row],[gl_stat_product]]/$F$2*100,2)</f>
        <v>96.14</v>
      </c>
      <c r="X1774" s="5" t="e">
        <f>stat_prod_calc_test_venusaur[[#This Row],[Column1]]=stat_prod_calc_test_venusaur[[#This Row],[sg_gl_%sp]]</f>
        <v>#N/A</v>
      </c>
      <c r="Y1774" s="5">
        <f>stat_prod_calc_test_venusaur[[#This Row],[ul_stat_product]]/$L$66*100</f>
        <v>97.04140649917305</v>
      </c>
      <c r="Z1774" s="5" t="e">
        <f>INDEX(sgStats[gl_rank],MATCH(stat_prod_calc_test_venusaur[[#This Row],[iv_str]],sgStats[ul_iv_string],0))</f>
        <v>#N/A</v>
      </c>
      <c r="AA1774" s="5" t="e">
        <f>stat_prod_calc_test_venusaur[[#This Row],[sg_ul_rank]]=stat_prod_calc_test_venusaur[[#This Row],[ul_rank]]</f>
        <v>#N/A</v>
      </c>
      <c r="AB1774" s="5">
        <f>ROUND(stat_prod_calc_test_venusaur[[#This Row],[ul_stat_product]],1)</f>
        <v>3836.7</v>
      </c>
      <c r="AC1774" s="5" t="e">
        <f>INDEX(sgStats[ul_prod],MATCH(stat_prod_calc_test_venusaur[[#This Row],[iv_str]],sgStats[ul_iv_string],0))</f>
        <v>#N/A</v>
      </c>
    </row>
    <row r="1775" spans="1:29" x14ac:dyDescent="0.25">
      <c r="A1775" s="5" t="s">
        <v>36</v>
      </c>
      <c r="B1775" s="5" t="s">
        <v>2976</v>
      </c>
      <c r="C1775">
        <v>21</v>
      </c>
      <c r="D1775">
        <v>1468</v>
      </c>
      <c r="E1775">
        <v>121</v>
      </c>
      <c r="F1775">
        <v>1740.768</v>
      </c>
      <c r="G1775">
        <v>2940</v>
      </c>
      <c r="H1775">
        <v>28.23</v>
      </c>
      <c r="I1775">
        <v>41</v>
      </c>
      <c r="J1775">
        <v>2478</v>
      </c>
      <c r="K1775">
        <v>158</v>
      </c>
      <c r="L1775">
        <v>3836.6170000000002</v>
      </c>
      <c r="M1775">
        <v>1774</v>
      </c>
      <c r="N1775">
        <v>53.863999999999997</v>
      </c>
      <c r="O1775">
        <v>3</v>
      </c>
      <c r="P1775" t="e">
        <f>INDEX(sgStats[gl_rank],MATCH(stat_prod_calc_test_venusaur[[#This Row],[iv_str]],sgStats[gl_iv_string],0))</f>
        <v>#N/A</v>
      </c>
      <c r="Q1775" t="e">
        <f>stat_prod_calc_test_venusaur[[#This Row],[sg_gl_rank]]=stat_prod_calc_test_venusaur[[#This Row],[gl_rank]]</f>
        <v>#N/A</v>
      </c>
      <c r="R1775">
        <f>ROUND(stat_prod_calc_test_venusaur[[#This Row],[gl_stat_product]],1)</f>
        <v>1740.8</v>
      </c>
      <c r="S1775" s="6" t="e">
        <f>INDEX(sgStats[gl_prod],MATCH(stat_prod_calc_test_venusaur[[#This Row],[iv_str]],sgStats[gl_iv_string],0))</f>
        <v>#N/A</v>
      </c>
      <c r="T1775" s="5">
        <f>ROUND(stat_prod_calc_test_venusaur[[#This Row],[gl_percent_rank]],2)</f>
        <v>28.23</v>
      </c>
      <c r="U1775" s="5" t="e">
        <f>INDEX(sgStats[gl_percent_sp],MATCH(stat_prod_calc_test_venusaur[[#This Row],[iv_str]],sgStats[gl_iv_string],0))</f>
        <v>#N/A</v>
      </c>
      <c r="V1775" s="5" t="e">
        <f>stat_prod_calc_test_venusaur[[#This Row],[my_gl_%sp]]=stat_prod_calc_test_venusaur[[#This Row],[sg_gl_%sp]]</f>
        <v>#N/A</v>
      </c>
      <c r="W1775" s="5">
        <f>ROUND(stat_prod_calc_test_venusaur[[#This Row],[gl_stat_product]]/$F$2*100,2)</f>
        <v>95.3</v>
      </c>
      <c r="X1775" s="5" t="e">
        <f>stat_prod_calc_test_venusaur[[#This Row],[Column1]]=stat_prod_calc_test_venusaur[[#This Row],[sg_gl_%sp]]</f>
        <v>#N/A</v>
      </c>
      <c r="Y1775" s="5">
        <f>stat_prod_calc_test_venusaur[[#This Row],[ul_stat_product]]/$L$66*100</f>
        <v>97.038573711783613</v>
      </c>
      <c r="Z1775" s="5" t="e">
        <f>INDEX(sgStats[gl_rank],MATCH(stat_prod_calc_test_venusaur[[#This Row],[iv_str]],sgStats[ul_iv_string],0))</f>
        <v>#N/A</v>
      </c>
      <c r="AA1775" s="5" t="e">
        <f>stat_prod_calc_test_venusaur[[#This Row],[sg_ul_rank]]=stat_prod_calc_test_venusaur[[#This Row],[ul_rank]]</f>
        <v>#N/A</v>
      </c>
      <c r="AB1775" s="5">
        <f>ROUND(stat_prod_calc_test_venusaur[[#This Row],[ul_stat_product]],1)</f>
        <v>3836.6</v>
      </c>
      <c r="AC1775" s="5" t="e">
        <f>INDEX(sgStats[ul_prod],MATCH(stat_prod_calc_test_venusaur[[#This Row],[iv_str]],sgStats[ul_iv_string],0))</f>
        <v>#N/A</v>
      </c>
    </row>
    <row r="1776" spans="1:29" x14ac:dyDescent="0.25">
      <c r="A1776" s="5" t="s">
        <v>36</v>
      </c>
      <c r="B1776" s="5" t="s">
        <v>692</v>
      </c>
      <c r="C1776">
        <v>20</v>
      </c>
      <c r="D1776">
        <v>1495</v>
      </c>
      <c r="E1776">
        <v>122</v>
      </c>
      <c r="F1776">
        <v>1793.1590000000001</v>
      </c>
      <c r="G1776">
        <v>656</v>
      </c>
      <c r="H1776">
        <v>84.004999999999995</v>
      </c>
      <c r="I1776">
        <v>36.5</v>
      </c>
      <c r="J1776">
        <v>2486</v>
      </c>
      <c r="K1776">
        <v>157</v>
      </c>
      <c r="L1776">
        <v>3836.5859999999998</v>
      </c>
      <c r="M1776">
        <v>1775</v>
      </c>
      <c r="N1776">
        <v>53.838000000000001</v>
      </c>
      <c r="O1776">
        <v>3</v>
      </c>
      <c r="P1776" t="e">
        <f>INDEX(sgStats[gl_rank],MATCH(stat_prod_calc_test_venusaur[[#This Row],[iv_str]],sgStats[gl_iv_string],0))</f>
        <v>#N/A</v>
      </c>
      <c r="Q1776" t="e">
        <f>stat_prod_calc_test_venusaur[[#This Row],[sg_gl_rank]]=stat_prod_calc_test_venusaur[[#This Row],[gl_rank]]</f>
        <v>#N/A</v>
      </c>
      <c r="R1776">
        <f>ROUND(stat_prod_calc_test_venusaur[[#This Row],[gl_stat_product]],1)</f>
        <v>1793.2</v>
      </c>
      <c r="S1776" s="6" t="e">
        <f>INDEX(sgStats[gl_prod],MATCH(stat_prod_calc_test_venusaur[[#This Row],[iv_str]],sgStats[gl_iv_string],0))</f>
        <v>#N/A</v>
      </c>
      <c r="T1776" s="5">
        <f>ROUND(stat_prod_calc_test_venusaur[[#This Row],[gl_percent_rank]],2)</f>
        <v>84.01</v>
      </c>
      <c r="U1776" s="5" t="e">
        <f>INDEX(sgStats[gl_percent_sp],MATCH(stat_prod_calc_test_venusaur[[#This Row],[iv_str]],sgStats[gl_iv_string],0))</f>
        <v>#N/A</v>
      </c>
      <c r="V1776" s="5" t="e">
        <f>stat_prod_calc_test_venusaur[[#This Row],[my_gl_%sp]]=stat_prod_calc_test_venusaur[[#This Row],[sg_gl_%sp]]</f>
        <v>#N/A</v>
      </c>
      <c r="W1776" s="5">
        <f>ROUND(stat_prod_calc_test_venusaur[[#This Row],[gl_stat_product]]/$F$2*100,2)</f>
        <v>98.17</v>
      </c>
      <c r="X1776" s="5" t="e">
        <f>stat_prod_calc_test_venusaur[[#This Row],[Column1]]=stat_prod_calc_test_venusaur[[#This Row],[sg_gl_%sp]]</f>
        <v>#N/A</v>
      </c>
      <c r="Y1776" s="5">
        <f>stat_prod_calc_test_venusaur[[#This Row],[ul_stat_product]]/$L$66*100</f>
        <v>97.037789636702598</v>
      </c>
      <c r="Z1776" s="5" t="e">
        <f>INDEX(sgStats[gl_rank],MATCH(stat_prod_calc_test_venusaur[[#This Row],[iv_str]],sgStats[ul_iv_string],0))</f>
        <v>#N/A</v>
      </c>
      <c r="AA1776" s="5" t="e">
        <f>stat_prod_calc_test_venusaur[[#This Row],[sg_ul_rank]]=stat_prod_calc_test_venusaur[[#This Row],[ul_rank]]</f>
        <v>#N/A</v>
      </c>
      <c r="AB1776" s="5">
        <f>ROUND(stat_prod_calc_test_venusaur[[#This Row],[ul_stat_product]],1)</f>
        <v>3836.6</v>
      </c>
      <c r="AC1776" s="5" t="e">
        <f>INDEX(sgStats[ul_prod],MATCH(stat_prod_calc_test_venusaur[[#This Row],[iv_str]],sgStats[ul_iv_string],0))</f>
        <v>#N/A</v>
      </c>
    </row>
    <row r="1777" spans="1:29" x14ac:dyDescent="0.25">
      <c r="A1777" s="5" t="s">
        <v>36</v>
      </c>
      <c r="B1777" s="5" t="s">
        <v>3135</v>
      </c>
      <c r="C1777">
        <v>20</v>
      </c>
      <c r="D1777">
        <v>1469</v>
      </c>
      <c r="E1777">
        <v>117</v>
      </c>
      <c r="F1777">
        <v>1737.039</v>
      </c>
      <c r="G1777">
        <v>3096</v>
      </c>
      <c r="H1777">
        <v>24.347000000000001</v>
      </c>
      <c r="I1777">
        <v>38</v>
      </c>
      <c r="J1777">
        <v>2498</v>
      </c>
      <c r="K1777">
        <v>152</v>
      </c>
      <c r="L1777">
        <v>3836.5149999999999</v>
      </c>
      <c r="M1777">
        <v>1776</v>
      </c>
      <c r="N1777">
        <v>53.811999999999998</v>
      </c>
      <c r="O1777">
        <v>3</v>
      </c>
      <c r="P1777" t="e">
        <f>INDEX(sgStats[gl_rank],MATCH(stat_prod_calc_test_venusaur[[#This Row],[iv_str]],sgStats[gl_iv_string],0))</f>
        <v>#N/A</v>
      </c>
      <c r="Q1777" t="e">
        <f>stat_prod_calc_test_venusaur[[#This Row],[sg_gl_rank]]=stat_prod_calc_test_venusaur[[#This Row],[gl_rank]]</f>
        <v>#N/A</v>
      </c>
      <c r="R1777">
        <f>ROUND(stat_prod_calc_test_venusaur[[#This Row],[gl_stat_product]],1)</f>
        <v>1737</v>
      </c>
      <c r="S1777" s="6" t="e">
        <f>INDEX(sgStats[gl_prod],MATCH(stat_prod_calc_test_venusaur[[#This Row],[iv_str]],sgStats[gl_iv_string],0))</f>
        <v>#N/A</v>
      </c>
      <c r="T1777" s="5">
        <f>ROUND(stat_prod_calc_test_venusaur[[#This Row],[gl_percent_rank]],2)</f>
        <v>24.35</v>
      </c>
      <c r="U1777" s="5" t="e">
        <f>INDEX(sgStats[gl_percent_sp],MATCH(stat_prod_calc_test_venusaur[[#This Row],[iv_str]],sgStats[gl_iv_string],0))</f>
        <v>#N/A</v>
      </c>
      <c r="V1777" s="5" t="e">
        <f>stat_prod_calc_test_venusaur[[#This Row],[my_gl_%sp]]=stat_prod_calc_test_venusaur[[#This Row],[sg_gl_%sp]]</f>
        <v>#N/A</v>
      </c>
      <c r="W1777" s="5">
        <f>ROUND(stat_prod_calc_test_venusaur[[#This Row],[gl_stat_product]]/$F$2*100,2)</f>
        <v>95.1</v>
      </c>
      <c r="X1777" s="5" t="e">
        <f>stat_prod_calc_test_venusaur[[#This Row],[Column1]]=stat_prod_calc_test_venusaur[[#This Row],[sg_gl_%sp]]</f>
        <v>#N/A</v>
      </c>
      <c r="Y1777" s="5">
        <f>stat_prod_calc_test_venusaur[[#This Row],[ul_stat_product]]/$L$66*100</f>
        <v>97.035993851839649</v>
      </c>
      <c r="Z1777" s="5" t="e">
        <f>INDEX(sgStats[gl_rank],MATCH(stat_prod_calc_test_venusaur[[#This Row],[iv_str]],sgStats[ul_iv_string],0))</f>
        <v>#N/A</v>
      </c>
      <c r="AA1777" s="5" t="e">
        <f>stat_prod_calc_test_venusaur[[#This Row],[sg_ul_rank]]=stat_prod_calc_test_venusaur[[#This Row],[ul_rank]]</f>
        <v>#N/A</v>
      </c>
      <c r="AB1777" s="5">
        <f>ROUND(stat_prod_calc_test_venusaur[[#This Row],[ul_stat_product]],1)</f>
        <v>3836.5</v>
      </c>
      <c r="AC1777" s="5" t="e">
        <f>INDEX(sgStats[ul_prod],MATCH(stat_prod_calc_test_venusaur[[#This Row],[iv_str]],sgStats[ul_iv_string],0))</f>
        <v>#N/A</v>
      </c>
    </row>
    <row r="1778" spans="1:29" x14ac:dyDescent="0.25">
      <c r="A1778" s="5" t="s">
        <v>36</v>
      </c>
      <c r="B1778" s="5" t="s">
        <v>2483</v>
      </c>
      <c r="C1778">
        <v>20</v>
      </c>
      <c r="D1778">
        <v>1473</v>
      </c>
      <c r="E1778">
        <v>121</v>
      </c>
      <c r="F1778">
        <v>1752.0329999999999</v>
      </c>
      <c r="G1778">
        <v>2446</v>
      </c>
      <c r="H1778">
        <v>40.268999999999998</v>
      </c>
      <c r="I1778">
        <v>37.5</v>
      </c>
      <c r="J1778">
        <v>2486</v>
      </c>
      <c r="K1778">
        <v>157</v>
      </c>
      <c r="L1778">
        <v>3836.3850000000002</v>
      </c>
      <c r="M1778">
        <v>1777</v>
      </c>
      <c r="N1778">
        <v>53.786000000000001</v>
      </c>
      <c r="O1778">
        <v>3</v>
      </c>
      <c r="P1778" t="e">
        <f>INDEX(sgStats[gl_rank],MATCH(stat_prod_calc_test_venusaur[[#This Row],[iv_str]],sgStats[gl_iv_string],0))</f>
        <v>#N/A</v>
      </c>
      <c r="Q1778" t="e">
        <f>stat_prod_calc_test_venusaur[[#This Row],[sg_gl_rank]]=stat_prod_calc_test_venusaur[[#This Row],[gl_rank]]</f>
        <v>#N/A</v>
      </c>
      <c r="R1778">
        <f>ROUND(stat_prod_calc_test_venusaur[[#This Row],[gl_stat_product]],1)</f>
        <v>1752</v>
      </c>
      <c r="S1778" s="6" t="e">
        <f>INDEX(sgStats[gl_prod],MATCH(stat_prod_calc_test_venusaur[[#This Row],[iv_str]],sgStats[gl_iv_string],0))</f>
        <v>#N/A</v>
      </c>
      <c r="T1778" s="5">
        <f>ROUND(stat_prod_calc_test_venusaur[[#This Row],[gl_percent_rank]],2)</f>
        <v>40.270000000000003</v>
      </c>
      <c r="U1778" s="5" t="e">
        <f>INDEX(sgStats[gl_percent_sp],MATCH(stat_prod_calc_test_venusaur[[#This Row],[iv_str]],sgStats[gl_iv_string],0))</f>
        <v>#N/A</v>
      </c>
      <c r="V1778" s="5" t="e">
        <f>stat_prod_calc_test_venusaur[[#This Row],[my_gl_%sp]]=stat_prod_calc_test_venusaur[[#This Row],[sg_gl_%sp]]</f>
        <v>#N/A</v>
      </c>
      <c r="W1778" s="5">
        <f>ROUND(stat_prod_calc_test_venusaur[[#This Row],[gl_stat_product]]/$F$2*100,2)</f>
        <v>95.92</v>
      </c>
      <c r="X1778" s="5" t="e">
        <f>stat_prod_calc_test_venusaur[[#This Row],[Column1]]=stat_prod_calc_test_venusaur[[#This Row],[sg_gl_%sp]]</f>
        <v>#N/A</v>
      </c>
      <c r="Y1778" s="5">
        <f>stat_prod_calc_test_venusaur[[#This Row],[ul_stat_product]]/$L$66*100</f>
        <v>97.032705795048344</v>
      </c>
      <c r="Z1778" s="5" t="e">
        <f>INDEX(sgStats[gl_rank],MATCH(stat_prod_calc_test_venusaur[[#This Row],[iv_str]],sgStats[ul_iv_string],0))</f>
        <v>#N/A</v>
      </c>
      <c r="AA1778" s="5" t="e">
        <f>stat_prod_calc_test_venusaur[[#This Row],[sg_ul_rank]]=stat_prod_calc_test_venusaur[[#This Row],[ul_rank]]</f>
        <v>#N/A</v>
      </c>
      <c r="AB1778" s="5">
        <f>ROUND(stat_prod_calc_test_venusaur[[#This Row],[ul_stat_product]],1)</f>
        <v>3836.4</v>
      </c>
      <c r="AC1778" s="5" t="e">
        <f>INDEX(sgStats[ul_prod],MATCH(stat_prod_calc_test_venusaur[[#This Row],[iv_str]],sgStats[ul_iv_string],0))</f>
        <v>#N/A</v>
      </c>
    </row>
    <row r="1779" spans="1:29" x14ac:dyDescent="0.25">
      <c r="A1779" s="5" t="s">
        <v>36</v>
      </c>
      <c r="B1779" s="5" t="s">
        <v>3289</v>
      </c>
      <c r="C1779">
        <v>20.5</v>
      </c>
      <c r="D1779">
        <v>1469</v>
      </c>
      <c r="E1779">
        <v>121</v>
      </c>
      <c r="F1779">
        <v>1733.126</v>
      </c>
      <c r="G1779">
        <v>3253</v>
      </c>
      <c r="H1779">
        <v>20.585999999999999</v>
      </c>
      <c r="I1779">
        <v>39.5</v>
      </c>
      <c r="J1779">
        <v>2490</v>
      </c>
      <c r="K1779">
        <v>158</v>
      </c>
      <c r="L1779">
        <v>3836.3330000000001</v>
      </c>
      <c r="M1779">
        <v>1778</v>
      </c>
      <c r="N1779">
        <v>53.76</v>
      </c>
      <c r="O1779">
        <v>3</v>
      </c>
      <c r="P1779" t="e">
        <f>INDEX(sgStats[gl_rank],MATCH(stat_prod_calc_test_venusaur[[#This Row],[iv_str]],sgStats[gl_iv_string],0))</f>
        <v>#N/A</v>
      </c>
      <c r="Q1779" t="e">
        <f>stat_prod_calc_test_venusaur[[#This Row],[sg_gl_rank]]=stat_prod_calc_test_venusaur[[#This Row],[gl_rank]]</f>
        <v>#N/A</v>
      </c>
      <c r="R1779">
        <f>ROUND(stat_prod_calc_test_venusaur[[#This Row],[gl_stat_product]],1)</f>
        <v>1733.1</v>
      </c>
      <c r="S1779" s="6" t="e">
        <f>INDEX(sgStats[gl_prod],MATCH(stat_prod_calc_test_venusaur[[#This Row],[iv_str]],sgStats[gl_iv_string],0))</f>
        <v>#N/A</v>
      </c>
      <c r="T1779" s="5">
        <f>ROUND(stat_prod_calc_test_venusaur[[#This Row],[gl_percent_rank]],2)</f>
        <v>20.59</v>
      </c>
      <c r="U1779" s="5" t="e">
        <f>INDEX(sgStats[gl_percent_sp],MATCH(stat_prod_calc_test_venusaur[[#This Row],[iv_str]],sgStats[gl_iv_string],0))</f>
        <v>#N/A</v>
      </c>
      <c r="V1779" s="5" t="e">
        <f>stat_prod_calc_test_venusaur[[#This Row],[my_gl_%sp]]=stat_prod_calc_test_venusaur[[#This Row],[sg_gl_%sp]]</f>
        <v>#N/A</v>
      </c>
      <c r="W1779" s="5">
        <f>ROUND(stat_prod_calc_test_venusaur[[#This Row],[gl_stat_product]]/$F$2*100,2)</f>
        <v>94.88</v>
      </c>
      <c r="X1779" s="5" t="e">
        <f>stat_prod_calc_test_venusaur[[#This Row],[Column1]]=stat_prod_calc_test_venusaur[[#This Row],[sg_gl_%sp]]</f>
        <v>#N/A</v>
      </c>
      <c r="Y1779" s="5">
        <f>stat_prod_calc_test_venusaur[[#This Row],[ul_stat_product]]/$L$66*100</f>
        <v>97.031390572331816</v>
      </c>
      <c r="Z1779" s="5" t="e">
        <f>INDEX(sgStats[gl_rank],MATCH(stat_prod_calc_test_venusaur[[#This Row],[iv_str]],sgStats[ul_iv_string],0))</f>
        <v>#N/A</v>
      </c>
      <c r="AA1779" s="5" t="e">
        <f>stat_prod_calc_test_venusaur[[#This Row],[sg_ul_rank]]=stat_prod_calc_test_venusaur[[#This Row],[ul_rank]]</f>
        <v>#N/A</v>
      </c>
      <c r="AB1779" s="5">
        <f>ROUND(stat_prod_calc_test_venusaur[[#This Row],[ul_stat_product]],1)</f>
        <v>3836.3</v>
      </c>
      <c r="AC1779" s="5" t="e">
        <f>INDEX(sgStats[ul_prod],MATCH(stat_prod_calc_test_venusaur[[#This Row],[iv_str]],sgStats[ul_iv_string],0))</f>
        <v>#N/A</v>
      </c>
    </row>
    <row r="1780" spans="1:29" x14ac:dyDescent="0.25">
      <c r="A1780" s="5" t="s">
        <v>36</v>
      </c>
      <c r="B1780" s="5" t="s">
        <v>1959</v>
      </c>
      <c r="C1780">
        <v>20</v>
      </c>
      <c r="D1780">
        <v>1487</v>
      </c>
      <c r="E1780">
        <v>117</v>
      </c>
      <c r="F1780">
        <v>1762.8440000000001</v>
      </c>
      <c r="G1780">
        <v>1923</v>
      </c>
      <c r="H1780">
        <v>53.04</v>
      </c>
      <c r="I1780">
        <v>37</v>
      </c>
      <c r="J1780">
        <v>2492</v>
      </c>
      <c r="K1780">
        <v>152</v>
      </c>
      <c r="L1780">
        <v>3836.2750000000001</v>
      </c>
      <c r="M1780">
        <v>1779</v>
      </c>
      <c r="N1780">
        <v>53.734000000000002</v>
      </c>
      <c r="O1780">
        <v>3</v>
      </c>
      <c r="P1780" t="e">
        <f>INDEX(sgStats[gl_rank],MATCH(stat_prod_calc_test_venusaur[[#This Row],[iv_str]],sgStats[gl_iv_string],0))</f>
        <v>#N/A</v>
      </c>
      <c r="Q1780" t="e">
        <f>stat_prod_calc_test_venusaur[[#This Row],[sg_gl_rank]]=stat_prod_calc_test_venusaur[[#This Row],[gl_rank]]</f>
        <v>#N/A</v>
      </c>
      <c r="R1780">
        <f>ROUND(stat_prod_calc_test_venusaur[[#This Row],[gl_stat_product]],1)</f>
        <v>1762.8</v>
      </c>
      <c r="S1780" s="6" t="e">
        <f>INDEX(sgStats[gl_prod],MATCH(stat_prod_calc_test_venusaur[[#This Row],[iv_str]],sgStats[gl_iv_string],0))</f>
        <v>#N/A</v>
      </c>
      <c r="T1780" s="5">
        <f>ROUND(stat_prod_calc_test_venusaur[[#This Row],[gl_percent_rank]],2)</f>
        <v>53.04</v>
      </c>
      <c r="U1780" s="5" t="e">
        <f>INDEX(sgStats[gl_percent_sp],MATCH(stat_prod_calc_test_venusaur[[#This Row],[iv_str]],sgStats[gl_iv_string],0))</f>
        <v>#N/A</v>
      </c>
      <c r="V1780" s="5" t="e">
        <f>stat_prod_calc_test_venusaur[[#This Row],[my_gl_%sp]]=stat_prod_calc_test_venusaur[[#This Row],[sg_gl_%sp]]</f>
        <v>#N/A</v>
      </c>
      <c r="W1780" s="5">
        <f>ROUND(stat_prod_calc_test_venusaur[[#This Row],[gl_stat_product]]/$F$2*100,2)</f>
        <v>96.51</v>
      </c>
      <c r="X1780" s="5" t="e">
        <f>stat_prod_calc_test_venusaur[[#This Row],[Column1]]=stat_prod_calc_test_venusaur[[#This Row],[sg_gl_%sp]]</f>
        <v>#N/A</v>
      </c>
      <c r="Y1780" s="5">
        <f>stat_prod_calc_test_venusaur[[#This Row],[ul_stat_product]]/$L$66*100</f>
        <v>97.029923593147998</v>
      </c>
      <c r="Z1780" s="5" t="e">
        <f>INDEX(sgStats[gl_rank],MATCH(stat_prod_calc_test_venusaur[[#This Row],[iv_str]],sgStats[ul_iv_string],0))</f>
        <v>#N/A</v>
      </c>
      <c r="AA1780" s="5" t="e">
        <f>stat_prod_calc_test_venusaur[[#This Row],[sg_ul_rank]]=stat_prod_calc_test_venusaur[[#This Row],[ul_rank]]</f>
        <v>#N/A</v>
      </c>
      <c r="AB1780" s="5">
        <f>ROUND(stat_prod_calc_test_venusaur[[#This Row],[ul_stat_product]],1)</f>
        <v>3836.3</v>
      </c>
      <c r="AC1780" s="5" t="e">
        <f>INDEX(sgStats[ul_prod],MATCH(stat_prod_calc_test_venusaur[[#This Row],[iv_str]],sgStats[ul_iv_string],0))</f>
        <v>#N/A</v>
      </c>
    </row>
    <row r="1781" spans="1:29" x14ac:dyDescent="0.25">
      <c r="A1781" s="5" t="s">
        <v>36</v>
      </c>
      <c r="B1781" s="5" t="s">
        <v>2113</v>
      </c>
      <c r="C1781">
        <v>20.5</v>
      </c>
      <c r="D1781">
        <v>1480</v>
      </c>
      <c r="E1781">
        <v>115</v>
      </c>
      <c r="F1781">
        <v>1759.298</v>
      </c>
      <c r="G1781">
        <v>2076</v>
      </c>
      <c r="H1781">
        <v>49.304000000000002</v>
      </c>
      <c r="I1781">
        <v>39</v>
      </c>
      <c r="J1781">
        <v>2491</v>
      </c>
      <c r="K1781">
        <v>149</v>
      </c>
      <c r="L1781">
        <v>3836.259</v>
      </c>
      <c r="M1781">
        <v>1780</v>
      </c>
      <c r="N1781">
        <v>53.682000000000002</v>
      </c>
      <c r="O1781">
        <v>3</v>
      </c>
      <c r="P1781" t="e">
        <f>INDEX(sgStats[gl_rank],MATCH(stat_prod_calc_test_venusaur[[#This Row],[iv_str]],sgStats[gl_iv_string],0))</f>
        <v>#N/A</v>
      </c>
      <c r="Q1781" t="e">
        <f>stat_prod_calc_test_venusaur[[#This Row],[sg_gl_rank]]=stat_prod_calc_test_venusaur[[#This Row],[gl_rank]]</f>
        <v>#N/A</v>
      </c>
      <c r="R1781">
        <f>ROUND(stat_prod_calc_test_venusaur[[#This Row],[gl_stat_product]],1)</f>
        <v>1759.3</v>
      </c>
      <c r="S1781" s="6" t="e">
        <f>INDEX(sgStats[gl_prod],MATCH(stat_prod_calc_test_venusaur[[#This Row],[iv_str]],sgStats[gl_iv_string],0))</f>
        <v>#N/A</v>
      </c>
      <c r="T1781" s="5">
        <f>ROUND(stat_prod_calc_test_venusaur[[#This Row],[gl_percent_rank]],2)</f>
        <v>49.3</v>
      </c>
      <c r="U1781" s="5" t="e">
        <f>INDEX(sgStats[gl_percent_sp],MATCH(stat_prod_calc_test_venusaur[[#This Row],[iv_str]],sgStats[gl_iv_string],0))</f>
        <v>#N/A</v>
      </c>
      <c r="V1781" s="5" t="e">
        <f>stat_prod_calc_test_venusaur[[#This Row],[my_gl_%sp]]=stat_prod_calc_test_venusaur[[#This Row],[sg_gl_%sp]]</f>
        <v>#N/A</v>
      </c>
      <c r="W1781" s="5">
        <f>ROUND(stat_prod_calc_test_venusaur[[#This Row],[gl_stat_product]]/$F$2*100,2)</f>
        <v>96.31</v>
      </c>
      <c r="X1781" s="5" t="e">
        <f>stat_prod_calc_test_venusaur[[#This Row],[Column1]]=stat_prod_calc_test_venusaur[[#This Row],[sg_gl_%sp]]</f>
        <v>#N/A</v>
      </c>
      <c r="Y1781" s="5">
        <f>stat_prod_calc_test_venusaur[[#This Row],[ul_stat_product]]/$L$66*100</f>
        <v>97.029518909235208</v>
      </c>
      <c r="Z1781" s="5" t="e">
        <f>INDEX(sgStats[gl_rank],MATCH(stat_prod_calc_test_venusaur[[#This Row],[iv_str]],sgStats[ul_iv_string],0))</f>
        <v>#N/A</v>
      </c>
      <c r="AA1781" s="5" t="e">
        <f>stat_prod_calc_test_venusaur[[#This Row],[sg_ul_rank]]=stat_prod_calc_test_venusaur[[#This Row],[ul_rank]]</f>
        <v>#N/A</v>
      </c>
      <c r="AB1781" s="5">
        <f>ROUND(stat_prod_calc_test_venusaur[[#This Row],[ul_stat_product]],1)</f>
        <v>3836.3</v>
      </c>
      <c r="AC1781" s="5" t="e">
        <f>INDEX(sgStats[ul_prod],MATCH(stat_prod_calc_test_venusaur[[#This Row],[iv_str]],sgStats[ul_iv_string],0))</f>
        <v>#N/A</v>
      </c>
    </row>
    <row r="1782" spans="1:29" x14ac:dyDescent="0.25">
      <c r="A1782" s="5" t="s">
        <v>36</v>
      </c>
      <c r="B1782" s="5" t="s">
        <v>2844</v>
      </c>
      <c r="C1782">
        <v>20.5</v>
      </c>
      <c r="D1782">
        <v>1476</v>
      </c>
      <c r="E1782">
        <v>114</v>
      </c>
      <c r="F1782">
        <v>1744</v>
      </c>
      <c r="G1782">
        <v>2808</v>
      </c>
      <c r="H1782">
        <v>31.404</v>
      </c>
      <c r="I1782">
        <v>39</v>
      </c>
      <c r="J1782">
        <v>2484</v>
      </c>
      <c r="K1782">
        <v>149</v>
      </c>
      <c r="L1782">
        <v>3836.259</v>
      </c>
      <c r="M1782">
        <v>1780</v>
      </c>
      <c r="N1782">
        <v>53.682000000000002</v>
      </c>
      <c r="O1782">
        <v>3</v>
      </c>
      <c r="P1782" t="e">
        <f>INDEX(sgStats[gl_rank],MATCH(stat_prod_calc_test_venusaur[[#This Row],[iv_str]],sgStats[gl_iv_string],0))</f>
        <v>#N/A</v>
      </c>
      <c r="Q1782" t="e">
        <f>stat_prod_calc_test_venusaur[[#This Row],[sg_gl_rank]]=stat_prod_calc_test_venusaur[[#This Row],[gl_rank]]</f>
        <v>#N/A</v>
      </c>
      <c r="R1782">
        <f>ROUND(stat_prod_calc_test_venusaur[[#This Row],[gl_stat_product]],1)</f>
        <v>1744</v>
      </c>
      <c r="S1782" s="6" t="e">
        <f>INDEX(sgStats[gl_prod],MATCH(stat_prod_calc_test_venusaur[[#This Row],[iv_str]],sgStats[gl_iv_string],0))</f>
        <v>#N/A</v>
      </c>
      <c r="T1782" s="5">
        <f>ROUND(stat_prod_calc_test_venusaur[[#This Row],[gl_percent_rank]],2)</f>
        <v>31.4</v>
      </c>
      <c r="U1782" s="5" t="e">
        <f>INDEX(sgStats[gl_percent_sp],MATCH(stat_prod_calc_test_venusaur[[#This Row],[iv_str]],sgStats[gl_iv_string],0))</f>
        <v>#N/A</v>
      </c>
      <c r="V1782" s="5" t="e">
        <f>stat_prod_calc_test_venusaur[[#This Row],[my_gl_%sp]]=stat_prod_calc_test_venusaur[[#This Row],[sg_gl_%sp]]</f>
        <v>#N/A</v>
      </c>
      <c r="W1782" s="5">
        <f>ROUND(stat_prod_calc_test_venusaur[[#This Row],[gl_stat_product]]/$F$2*100,2)</f>
        <v>95.48</v>
      </c>
      <c r="X1782" s="5" t="e">
        <f>stat_prod_calc_test_venusaur[[#This Row],[Column1]]=stat_prod_calc_test_venusaur[[#This Row],[sg_gl_%sp]]</f>
        <v>#N/A</v>
      </c>
      <c r="Y1782" s="5">
        <f>stat_prod_calc_test_venusaur[[#This Row],[ul_stat_product]]/$L$66*100</f>
        <v>97.029518909235208</v>
      </c>
      <c r="Z1782" s="5" t="e">
        <f>INDEX(sgStats[gl_rank],MATCH(stat_prod_calc_test_venusaur[[#This Row],[iv_str]],sgStats[ul_iv_string],0))</f>
        <v>#N/A</v>
      </c>
      <c r="AA1782" s="5" t="e">
        <f>stat_prod_calc_test_venusaur[[#This Row],[sg_ul_rank]]=stat_prod_calc_test_venusaur[[#This Row],[ul_rank]]</f>
        <v>#N/A</v>
      </c>
      <c r="AB1782" s="5">
        <f>ROUND(stat_prod_calc_test_venusaur[[#This Row],[ul_stat_product]],1)</f>
        <v>3836.3</v>
      </c>
      <c r="AC1782" s="5" t="e">
        <f>INDEX(sgStats[ul_prod],MATCH(stat_prod_calc_test_venusaur[[#This Row],[iv_str]],sgStats[ul_iv_string],0))</f>
        <v>#N/A</v>
      </c>
    </row>
    <row r="1783" spans="1:29" x14ac:dyDescent="0.25">
      <c r="A1783" s="5" t="s">
        <v>36</v>
      </c>
      <c r="B1783" s="5" t="s">
        <v>1589</v>
      </c>
      <c r="C1783">
        <v>19.5</v>
      </c>
      <c r="D1783">
        <v>1493</v>
      </c>
      <c r="E1783">
        <v>120</v>
      </c>
      <c r="F1783">
        <v>1770.46</v>
      </c>
      <c r="G1783">
        <v>1553</v>
      </c>
      <c r="H1783">
        <v>62.076000000000001</v>
      </c>
      <c r="I1783">
        <v>35</v>
      </c>
      <c r="J1783">
        <v>2489</v>
      </c>
      <c r="K1783">
        <v>156</v>
      </c>
      <c r="L1783">
        <v>3836.2159999999999</v>
      </c>
      <c r="M1783">
        <v>1782</v>
      </c>
      <c r="N1783">
        <v>53.655999999999999</v>
      </c>
      <c r="O1783">
        <v>3</v>
      </c>
      <c r="P1783" t="e">
        <f>INDEX(sgStats[gl_rank],MATCH(stat_prod_calc_test_venusaur[[#This Row],[iv_str]],sgStats[gl_iv_string],0))</f>
        <v>#N/A</v>
      </c>
      <c r="Q1783" t="e">
        <f>stat_prod_calc_test_venusaur[[#This Row],[sg_gl_rank]]=stat_prod_calc_test_venusaur[[#This Row],[gl_rank]]</f>
        <v>#N/A</v>
      </c>
      <c r="R1783">
        <f>ROUND(stat_prod_calc_test_venusaur[[#This Row],[gl_stat_product]],1)</f>
        <v>1770.5</v>
      </c>
      <c r="S1783" s="6" t="e">
        <f>INDEX(sgStats[gl_prod],MATCH(stat_prod_calc_test_venusaur[[#This Row],[iv_str]],sgStats[gl_iv_string],0))</f>
        <v>#N/A</v>
      </c>
      <c r="T1783" s="5">
        <f>ROUND(stat_prod_calc_test_venusaur[[#This Row],[gl_percent_rank]],2)</f>
        <v>62.08</v>
      </c>
      <c r="U1783" s="5" t="e">
        <f>INDEX(sgStats[gl_percent_sp],MATCH(stat_prod_calc_test_venusaur[[#This Row],[iv_str]],sgStats[gl_iv_string],0))</f>
        <v>#N/A</v>
      </c>
      <c r="V1783" s="5" t="e">
        <f>stat_prod_calc_test_venusaur[[#This Row],[my_gl_%sp]]=stat_prod_calc_test_venusaur[[#This Row],[sg_gl_%sp]]</f>
        <v>#N/A</v>
      </c>
      <c r="W1783" s="5">
        <f>ROUND(stat_prod_calc_test_venusaur[[#This Row],[gl_stat_product]]/$F$2*100,2)</f>
        <v>96.93</v>
      </c>
      <c r="X1783" s="5" t="e">
        <f>stat_prod_calc_test_venusaur[[#This Row],[Column1]]=stat_prod_calc_test_venusaur[[#This Row],[sg_gl_%sp]]</f>
        <v>#N/A</v>
      </c>
      <c r="Y1783" s="5">
        <f>stat_prod_calc_test_venusaur[[#This Row],[ul_stat_product]]/$L$66*100</f>
        <v>97.028431321219628</v>
      </c>
      <c r="Z1783" s="5" t="e">
        <f>INDEX(sgStats[gl_rank],MATCH(stat_prod_calc_test_venusaur[[#This Row],[iv_str]],sgStats[ul_iv_string],0))</f>
        <v>#N/A</v>
      </c>
      <c r="AA1783" s="5" t="e">
        <f>stat_prod_calc_test_venusaur[[#This Row],[sg_ul_rank]]=stat_prod_calc_test_venusaur[[#This Row],[ul_rank]]</f>
        <v>#N/A</v>
      </c>
      <c r="AB1783" s="5">
        <f>ROUND(stat_prod_calc_test_venusaur[[#This Row],[ul_stat_product]],1)</f>
        <v>3836.2</v>
      </c>
      <c r="AC1783" s="5" t="e">
        <f>INDEX(sgStats[ul_prod],MATCH(stat_prod_calc_test_venusaur[[#This Row],[iv_str]],sgStats[ul_iv_string],0))</f>
        <v>#N/A</v>
      </c>
    </row>
    <row r="1784" spans="1:29" x14ac:dyDescent="0.25">
      <c r="A1784" s="5" t="s">
        <v>36</v>
      </c>
      <c r="B1784" s="5" t="s">
        <v>2361</v>
      </c>
      <c r="C1784">
        <v>20.5</v>
      </c>
      <c r="D1784">
        <v>1480</v>
      </c>
      <c r="E1784">
        <v>117</v>
      </c>
      <c r="F1784">
        <v>1754.5419999999999</v>
      </c>
      <c r="G1784">
        <v>2324</v>
      </c>
      <c r="H1784">
        <v>43.247999999999998</v>
      </c>
      <c r="I1784">
        <v>39</v>
      </c>
      <c r="J1784">
        <v>2491</v>
      </c>
      <c r="K1784">
        <v>152</v>
      </c>
      <c r="L1784">
        <v>3836.2020000000002</v>
      </c>
      <c r="M1784">
        <v>1783</v>
      </c>
      <c r="N1784">
        <v>53.63</v>
      </c>
      <c r="O1784">
        <v>3</v>
      </c>
      <c r="P1784" t="e">
        <f>INDEX(sgStats[gl_rank],MATCH(stat_prod_calc_test_venusaur[[#This Row],[iv_str]],sgStats[gl_iv_string],0))</f>
        <v>#N/A</v>
      </c>
      <c r="Q1784" t="e">
        <f>stat_prod_calc_test_venusaur[[#This Row],[sg_gl_rank]]=stat_prod_calc_test_venusaur[[#This Row],[gl_rank]]</f>
        <v>#N/A</v>
      </c>
      <c r="R1784">
        <f>ROUND(stat_prod_calc_test_venusaur[[#This Row],[gl_stat_product]],1)</f>
        <v>1754.5</v>
      </c>
      <c r="S1784" s="6" t="e">
        <f>INDEX(sgStats[gl_prod],MATCH(stat_prod_calc_test_venusaur[[#This Row],[iv_str]],sgStats[gl_iv_string],0))</f>
        <v>#N/A</v>
      </c>
      <c r="T1784" s="5">
        <f>ROUND(stat_prod_calc_test_venusaur[[#This Row],[gl_percent_rank]],2)</f>
        <v>43.25</v>
      </c>
      <c r="U1784" s="5" t="e">
        <f>INDEX(sgStats[gl_percent_sp],MATCH(stat_prod_calc_test_venusaur[[#This Row],[iv_str]],sgStats[gl_iv_string],0))</f>
        <v>#N/A</v>
      </c>
      <c r="V1784" s="5" t="e">
        <f>stat_prod_calc_test_venusaur[[#This Row],[my_gl_%sp]]=stat_prod_calc_test_venusaur[[#This Row],[sg_gl_%sp]]</f>
        <v>#N/A</v>
      </c>
      <c r="W1784" s="5">
        <f>ROUND(stat_prod_calc_test_venusaur[[#This Row],[gl_stat_product]]/$F$2*100,2)</f>
        <v>96.05</v>
      </c>
      <c r="X1784" s="5" t="e">
        <f>stat_prod_calc_test_venusaur[[#This Row],[Column1]]=stat_prod_calc_test_venusaur[[#This Row],[sg_gl_%sp]]</f>
        <v>#N/A</v>
      </c>
      <c r="Y1784" s="5">
        <f>stat_prod_calc_test_venusaur[[#This Row],[ul_stat_product]]/$L$66*100</f>
        <v>97.028077222795943</v>
      </c>
      <c r="Z1784" s="5" t="e">
        <f>INDEX(sgStats[gl_rank],MATCH(stat_prod_calc_test_venusaur[[#This Row],[iv_str]],sgStats[ul_iv_string],0))</f>
        <v>#N/A</v>
      </c>
      <c r="AA1784" s="5" t="e">
        <f>stat_prod_calc_test_venusaur[[#This Row],[sg_ul_rank]]=stat_prod_calc_test_venusaur[[#This Row],[ul_rank]]</f>
        <v>#N/A</v>
      </c>
      <c r="AB1784" s="5">
        <f>ROUND(stat_prod_calc_test_venusaur[[#This Row],[ul_stat_product]],1)</f>
        <v>3836.2</v>
      </c>
      <c r="AC1784" s="5" t="e">
        <f>INDEX(sgStats[ul_prod],MATCH(stat_prod_calc_test_venusaur[[#This Row],[iv_str]],sgStats[ul_iv_string],0))</f>
        <v>#N/A</v>
      </c>
    </row>
    <row r="1785" spans="1:29" x14ac:dyDescent="0.25">
      <c r="A1785" s="5" t="s">
        <v>36</v>
      </c>
      <c r="B1785" s="5" t="s">
        <v>946</v>
      </c>
      <c r="C1785">
        <v>21</v>
      </c>
      <c r="D1785">
        <v>1494</v>
      </c>
      <c r="E1785">
        <v>121</v>
      </c>
      <c r="F1785">
        <v>1785.249</v>
      </c>
      <c r="G1785">
        <v>909</v>
      </c>
      <c r="H1785">
        <v>77.802000000000007</v>
      </c>
      <c r="I1785">
        <v>40</v>
      </c>
      <c r="J1785">
        <v>2490</v>
      </c>
      <c r="K1785">
        <v>156</v>
      </c>
      <c r="L1785">
        <v>3836.154</v>
      </c>
      <c r="M1785">
        <v>1784</v>
      </c>
      <c r="N1785">
        <v>53.603999999999999</v>
      </c>
      <c r="O1785">
        <v>3</v>
      </c>
      <c r="P1785" t="e">
        <f>INDEX(sgStats[gl_rank],MATCH(stat_prod_calc_test_venusaur[[#This Row],[iv_str]],sgStats[gl_iv_string],0))</f>
        <v>#N/A</v>
      </c>
      <c r="Q1785" t="e">
        <f>stat_prod_calc_test_venusaur[[#This Row],[sg_gl_rank]]=stat_prod_calc_test_venusaur[[#This Row],[gl_rank]]</f>
        <v>#N/A</v>
      </c>
      <c r="R1785">
        <f>ROUND(stat_prod_calc_test_venusaur[[#This Row],[gl_stat_product]],1)</f>
        <v>1785.2</v>
      </c>
      <c r="S1785" s="6" t="e">
        <f>INDEX(sgStats[gl_prod],MATCH(stat_prod_calc_test_venusaur[[#This Row],[iv_str]],sgStats[gl_iv_string],0))</f>
        <v>#N/A</v>
      </c>
      <c r="T1785" s="5">
        <f>ROUND(stat_prod_calc_test_venusaur[[#This Row],[gl_percent_rank]],2)</f>
        <v>77.8</v>
      </c>
      <c r="U1785" s="5" t="e">
        <f>INDEX(sgStats[gl_percent_sp],MATCH(stat_prod_calc_test_venusaur[[#This Row],[iv_str]],sgStats[gl_iv_string],0))</f>
        <v>#N/A</v>
      </c>
      <c r="V1785" s="5" t="e">
        <f>stat_prod_calc_test_venusaur[[#This Row],[my_gl_%sp]]=stat_prod_calc_test_venusaur[[#This Row],[sg_gl_%sp]]</f>
        <v>#N/A</v>
      </c>
      <c r="W1785" s="5">
        <f>ROUND(stat_prod_calc_test_venusaur[[#This Row],[gl_stat_product]]/$F$2*100,2)</f>
        <v>97.74</v>
      </c>
      <c r="X1785" s="5" t="e">
        <f>stat_prod_calc_test_venusaur[[#This Row],[Column1]]=stat_prod_calc_test_venusaur[[#This Row],[sg_gl_%sp]]</f>
        <v>#N/A</v>
      </c>
      <c r="Y1785" s="5">
        <f>stat_prod_calc_test_venusaur[[#This Row],[ul_stat_product]]/$L$66*100</f>
        <v>97.026863171057613</v>
      </c>
      <c r="Z1785" s="5" t="e">
        <f>INDEX(sgStats[gl_rank],MATCH(stat_prod_calc_test_venusaur[[#This Row],[iv_str]],sgStats[ul_iv_string],0))</f>
        <v>#N/A</v>
      </c>
      <c r="AA1785" s="5" t="e">
        <f>stat_prod_calc_test_venusaur[[#This Row],[sg_ul_rank]]=stat_prod_calc_test_venusaur[[#This Row],[ul_rank]]</f>
        <v>#N/A</v>
      </c>
      <c r="AB1785" s="5">
        <f>ROUND(stat_prod_calc_test_venusaur[[#This Row],[ul_stat_product]],1)</f>
        <v>3836.2</v>
      </c>
      <c r="AC1785" s="5" t="e">
        <f>INDEX(sgStats[ul_prod],MATCH(stat_prod_calc_test_venusaur[[#This Row],[iv_str]],sgStats[ul_iv_string],0))</f>
        <v>#N/A</v>
      </c>
    </row>
    <row r="1786" spans="1:29" x14ac:dyDescent="0.25">
      <c r="A1786" s="5" t="s">
        <v>36</v>
      </c>
      <c r="B1786" s="5" t="s">
        <v>3263</v>
      </c>
      <c r="C1786">
        <v>20.5</v>
      </c>
      <c r="D1786">
        <v>1473</v>
      </c>
      <c r="E1786">
        <v>118</v>
      </c>
      <c r="F1786">
        <v>1733.9690000000001</v>
      </c>
      <c r="G1786">
        <v>3227</v>
      </c>
      <c r="H1786">
        <v>21.221</v>
      </c>
      <c r="I1786">
        <v>39.5</v>
      </c>
      <c r="J1786">
        <v>2497</v>
      </c>
      <c r="K1786">
        <v>154</v>
      </c>
      <c r="L1786">
        <v>3836.1410000000001</v>
      </c>
      <c r="M1786">
        <v>1785</v>
      </c>
      <c r="N1786">
        <v>53.578000000000003</v>
      </c>
      <c r="O1786">
        <v>3</v>
      </c>
      <c r="P1786" t="e">
        <f>INDEX(sgStats[gl_rank],MATCH(stat_prod_calc_test_venusaur[[#This Row],[iv_str]],sgStats[gl_iv_string],0))</f>
        <v>#N/A</v>
      </c>
      <c r="Q1786" t="e">
        <f>stat_prod_calc_test_venusaur[[#This Row],[sg_gl_rank]]=stat_prod_calc_test_venusaur[[#This Row],[gl_rank]]</f>
        <v>#N/A</v>
      </c>
      <c r="R1786">
        <f>ROUND(stat_prod_calc_test_venusaur[[#This Row],[gl_stat_product]],1)</f>
        <v>1734</v>
      </c>
      <c r="S1786" s="6" t="e">
        <f>INDEX(sgStats[gl_prod],MATCH(stat_prod_calc_test_venusaur[[#This Row],[iv_str]],sgStats[gl_iv_string],0))</f>
        <v>#N/A</v>
      </c>
      <c r="T1786" s="5">
        <f>ROUND(stat_prod_calc_test_venusaur[[#This Row],[gl_percent_rank]],2)</f>
        <v>21.22</v>
      </c>
      <c r="U1786" s="5" t="e">
        <f>INDEX(sgStats[gl_percent_sp],MATCH(stat_prod_calc_test_venusaur[[#This Row],[iv_str]],sgStats[gl_iv_string],0))</f>
        <v>#N/A</v>
      </c>
      <c r="V1786" s="5" t="e">
        <f>stat_prod_calc_test_venusaur[[#This Row],[my_gl_%sp]]=stat_prod_calc_test_venusaur[[#This Row],[sg_gl_%sp]]</f>
        <v>#N/A</v>
      </c>
      <c r="W1786" s="5">
        <f>ROUND(stat_prod_calc_test_venusaur[[#This Row],[gl_stat_product]]/$F$2*100,2)</f>
        <v>94.93</v>
      </c>
      <c r="X1786" s="5" t="e">
        <f>stat_prod_calc_test_venusaur[[#This Row],[Column1]]=stat_prod_calc_test_venusaur[[#This Row],[sg_gl_%sp]]</f>
        <v>#N/A</v>
      </c>
      <c r="Y1786" s="5">
        <f>stat_prod_calc_test_venusaur[[#This Row],[ul_stat_product]]/$L$66*100</f>
        <v>97.026534365378481</v>
      </c>
      <c r="Z1786" s="5" t="e">
        <f>INDEX(sgStats[gl_rank],MATCH(stat_prod_calc_test_venusaur[[#This Row],[iv_str]],sgStats[ul_iv_string],0))</f>
        <v>#N/A</v>
      </c>
      <c r="AA1786" s="5" t="e">
        <f>stat_prod_calc_test_venusaur[[#This Row],[sg_ul_rank]]=stat_prod_calc_test_venusaur[[#This Row],[ul_rank]]</f>
        <v>#N/A</v>
      </c>
      <c r="AB1786" s="5">
        <f>ROUND(stat_prod_calc_test_venusaur[[#This Row],[ul_stat_product]],1)</f>
        <v>3836.1</v>
      </c>
      <c r="AC1786" s="5" t="e">
        <f>INDEX(sgStats[ul_prod],MATCH(stat_prod_calc_test_venusaur[[#This Row],[iv_str]],sgStats[ul_iv_string],0))</f>
        <v>#N/A</v>
      </c>
    </row>
    <row r="1787" spans="1:29" x14ac:dyDescent="0.25">
      <c r="A1787" s="5" t="s">
        <v>36</v>
      </c>
      <c r="B1787" s="5" t="s">
        <v>1843</v>
      </c>
      <c r="C1787">
        <v>19.5</v>
      </c>
      <c r="D1787">
        <v>1483</v>
      </c>
      <c r="E1787">
        <v>119</v>
      </c>
      <c r="F1787">
        <v>1764.8989999999999</v>
      </c>
      <c r="G1787">
        <v>1806</v>
      </c>
      <c r="H1787">
        <v>55.896999999999998</v>
      </c>
      <c r="I1787">
        <v>35.5</v>
      </c>
      <c r="J1787">
        <v>2490</v>
      </c>
      <c r="K1787">
        <v>154</v>
      </c>
      <c r="L1787">
        <v>3836.1329999999998</v>
      </c>
      <c r="M1787">
        <v>1786</v>
      </c>
      <c r="N1787">
        <v>53.552</v>
      </c>
      <c r="O1787">
        <v>3</v>
      </c>
      <c r="P1787" t="e">
        <f>INDEX(sgStats[gl_rank],MATCH(stat_prod_calc_test_venusaur[[#This Row],[iv_str]],sgStats[gl_iv_string],0))</f>
        <v>#N/A</v>
      </c>
      <c r="Q1787" t="e">
        <f>stat_prod_calc_test_venusaur[[#This Row],[sg_gl_rank]]=stat_prod_calc_test_venusaur[[#This Row],[gl_rank]]</f>
        <v>#N/A</v>
      </c>
      <c r="R1787">
        <f>ROUND(stat_prod_calc_test_venusaur[[#This Row],[gl_stat_product]],1)</f>
        <v>1764.9</v>
      </c>
      <c r="S1787" s="6" t="e">
        <f>INDEX(sgStats[gl_prod],MATCH(stat_prod_calc_test_venusaur[[#This Row],[iv_str]],sgStats[gl_iv_string],0))</f>
        <v>#N/A</v>
      </c>
      <c r="T1787" s="5">
        <f>ROUND(stat_prod_calc_test_venusaur[[#This Row],[gl_percent_rank]],2)</f>
        <v>55.9</v>
      </c>
      <c r="U1787" s="5" t="e">
        <f>INDEX(sgStats[gl_percent_sp],MATCH(stat_prod_calc_test_venusaur[[#This Row],[iv_str]],sgStats[gl_iv_string],0))</f>
        <v>#N/A</v>
      </c>
      <c r="V1787" s="5" t="e">
        <f>stat_prod_calc_test_venusaur[[#This Row],[my_gl_%sp]]=stat_prod_calc_test_venusaur[[#This Row],[sg_gl_%sp]]</f>
        <v>#N/A</v>
      </c>
      <c r="W1787" s="5">
        <f>ROUND(stat_prod_calc_test_venusaur[[#This Row],[gl_stat_product]]/$F$2*100,2)</f>
        <v>96.62</v>
      </c>
      <c r="X1787" s="5" t="e">
        <f>stat_prod_calc_test_venusaur[[#This Row],[Column1]]=stat_prod_calc_test_venusaur[[#This Row],[sg_gl_%sp]]</f>
        <v>#N/A</v>
      </c>
      <c r="Y1787" s="5">
        <f>stat_prod_calc_test_venusaur[[#This Row],[ul_stat_product]]/$L$66*100</f>
        <v>97.026332023422086</v>
      </c>
      <c r="Z1787" s="5" t="e">
        <f>INDEX(sgStats[gl_rank],MATCH(stat_prod_calc_test_venusaur[[#This Row],[iv_str]],sgStats[ul_iv_string],0))</f>
        <v>#N/A</v>
      </c>
      <c r="AA1787" s="5" t="e">
        <f>stat_prod_calc_test_venusaur[[#This Row],[sg_ul_rank]]=stat_prod_calc_test_venusaur[[#This Row],[ul_rank]]</f>
        <v>#N/A</v>
      </c>
      <c r="AB1787" s="5">
        <f>ROUND(stat_prod_calc_test_venusaur[[#This Row],[ul_stat_product]],1)</f>
        <v>3836.1</v>
      </c>
      <c r="AC1787" s="5" t="e">
        <f>INDEX(sgStats[ul_prod],MATCH(stat_prod_calc_test_venusaur[[#This Row],[iv_str]],sgStats[ul_iv_string],0))</f>
        <v>#N/A</v>
      </c>
    </row>
    <row r="1788" spans="1:29" x14ac:dyDescent="0.25">
      <c r="A1788" s="5" t="s">
        <v>36</v>
      </c>
      <c r="B1788" s="5" t="s">
        <v>2117</v>
      </c>
      <c r="C1788">
        <v>20.5</v>
      </c>
      <c r="D1788">
        <v>1483</v>
      </c>
      <c r="E1788">
        <v>115</v>
      </c>
      <c r="F1788">
        <v>1759.2139999999999</v>
      </c>
      <c r="G1788">
        <v>2081</v>
      </c>
      <c r="H1788">
        <v>49.206000000000003</v>
      </c>
      <c r="I1788">
        <v>39</v>
      </c>
      <c r="J1788">
        <v>2497</v>
      </c>
      <c r="K1788">
        <v>149</v>
      </c>
      <c r="L1788">
        <v>3836.0749999999998</v>
      </c>
      <c r="M1788">
        <v>1787</v>
      </c>
      <c r="N1788">
        <v>53.5</v>
      </c>
      <c r="O1788">
        <v>3</v>
      </c>
      <c r="P1788" t="e">
        <f>INDEX(sgStats[gl_rank],MATCH(stat_prod_calc_test_venusaur[[#This Row],[iv_str]],sgStats[gl_iv_string],0))</f>
        <v>#N/A</v>
      </c>
      <c r="Q1788" t="e">
        <f>stat_prod_calc_test_venusaur[[#This Row],[sg_gl_rank]]=stat_prod_calc_test_venusaur[[#This Row],[gl_rank]]</f>
        <v>#N/A</v>
      </c>
      <c r="R1788">
        <f>ROUND(stat_prod_calc_test_venusaur[[#This Row],[gl_stat_product]],1)</f>
        <v>1759.2</v>
      </c>
      <c r="S1788" s="6" t="e">
        <f>INDEX(sgStats[gl_prod],MATCH(stat_prod_calc_test_venusaur[[#This Row],[iv_str]],sgStats[gl_iv_string],0))</f>
        <v>#N/A</v>
      </c>
      <c r="T1788" s="5">
        <f>ROUND(stat_prod_calc_test_venusaur[[#This Row],[gl_percent_rank]],2)</f>
        <v>49.21</v>
      </c>
      <c r="U1788" s="5" t="e">
        <f>INDEX(sgStats[gl_percent_sp],MATCH(stat_prod_calc_test_venusaur[[#This Row],[iv_str]],sgStats[gl_iv_string],0))</f>
        <v>#N/A</v>
      </c>
      <c r="V1788" s="5" t="e">
        <f>stat_prod_calc_test_venusaur[[#This Row],[my_gl_%sp]]=stat_prod_calc_test_venusaur[[#This Row],[sg_gl_%sp]]</f>
        <v>#N/A</v>
      </c>
      <c r="W1788" s="5">
        <f>ROUND(stat_prod_calc_test_venusaur[[#This Row],[gl_stat_product]]/$F$2*100,2)</f>
        <v>96.31</v>
      </c>
      <c r="X1788" s="5" t="e">
        <f>stat_prod_calc_test_venusaur[[#This Row],[Column1]]=stat_prod_calc_test_venusaur[[#This Row],[sg_gl_%sp]]</f>
        <v>#N/A</v>
      </c>
      <c r="Y1788" s="5">
        <f>stat_prod_calc_test_venusaur[[#This Row],[ul_stat_product]]/$L$66*100</f>
        <v>97.024865044238268</v>
      </c>
      <c r="Z1788" s="5" t="e">
        <f>INDEX(sgStats[gl_rank],MATCH(stat_prod_calc_test_venusaur[[#This Row],[iv_str]],sgStats[ul_iv_string],0))</f>
        <v>#N/A</v>
      </c>
      <c r="AA1788" s="5" t="e">
        <f>stat_prod_calc_test_venusaur[[#This Row],[sg_ul_rank]]=stat_prod_calc_test_venusaur[[#This Row],[ul_rank]]</f>
        <v>#N/A</v>
      </c>
      <c r="AB1788" s="5">
        <f>ROUND(stat_prod_calc_test_venusaur[[#This Row],[ul_stat_product]],1)</f>
        <v>3836.1</v>
      </c>
      <c r="AC1788" s="5" t="e">
        <f>INDEX(sgStats[ul_prod],MATCH(stat_prod_calc_test_venusaur[[#This Row],[iv_str]],sgStats[ul_iv_string],0))</f>
        <v>#N/A</v>
      </c>
    </row>
    <row r="1789" spans="1:29" x14ac:dyDescent="0.25">
      <c r="A1789" s="5" t="s">
        <v>36</v>
      </c>
      <c r="B1789" s="5" t="s">
        <v>2850</v>
      </c>
      <c r="C1789">
        <v>20.5</v>
      </c>
      <c r="D1789">
        <v>1479</v>
      </c>
      <c r="E1789">
        <v>114</v>
      </c>
      <c r="F1789">
        <v>1743.9159999999999</v>
      </c>
      <c r="G1789">
        <v>2814</v>
      </c>
      <c r="H1789">
        <v>31.306000000000001</v>
      </c>
      <c r="I1789">
        <v>39</v>
      </c>
      <c r="J1789">
        <v>2490</v>
      </c>
      <c r="K1789">
        <v>149</v>
      </c>
      <c r="L1789">
        <v>3836.0749999999998</v>
      </c>
      <c r="M1789">
        <v>1787</v>
      </c>
      <c r="N1789">
        <v>53.5</v>
      </c>
      <c r="O1789">
        <v>3</v>
      </c>
      <c r="P1789" t="e">
        <f>INDEX(sgStats[gl_rank],MATCH(stat_prod_calc_test_venusaur[[#This Row],[iv_str]],sgStats[gl_iv_string],0))</f>
        <v>#N/A</v>
      </c>
      <c r="Q1789" t="e">
        <f>stat_prod_calc_test_venusaur[[#This Row],[sg_gl_rank]]=stat_prod_calc_test_venusaur[[#This Row],[gl_rank]]</f>
        <v>#N/A</v>
      </c>
      <c r="R1789">
        <f>ROUND(stat_prod_calc_test_venusaur[[#This Row],[gl_stat_product]],1)</f>
        <v>1743.9</v>
      </c>
      <c r="S1789" s="6" t="e">
        <f>INDEX(sgStats[gl_prod],MATCH(stat_prod_calc_test_venusaur[[#This Row],[iv_str]],sgStats[gl_iv_string],0))</f>
        <v>#N/A</v>
      </c>
      <c r="T1789" s="5">
        <f>ROUND(stat_prod_calc_test_venusaur[[#This Row],[gl_percent_rank]],2)</f>
        <v>31.31</v>
      </c>
      <c r="U1789" s="5" t="e">
        <f>INDEX(sgStats[gl_percent_sp],MATCH(stat_prod_calc_test_venusaur[[#This Row],[iv_str]],sgStats[gl_iv_string],0))</f>
        <v>#N/A</v>
      </c>
      <c r="V1789" s="5" t="e">
        <f>stat_prod_calc_test_venusaur[[#This Row],[my_gl_%sp]]=stat_prod_calc_test_venusaur[[#This Row],[sg_gl_%sp]]</f>
        <v>#N/A</v>
      </c>
      <c r="W1789" s="5">
        <f>ROUND(stat_prod_calc_test_venusaur[[#This Row],[gl_stat_product]]/$F$2*100,2)</f>
        <v>95.47</v>
      </c>
      <c r="X1789" s="5" t="e">
        <f>stat_prod_calc_test_venusaur[[#This Row],[Column1]]=stat_prod_calc_test_venusaur[[#This Row],[sg_gl_%sp]]</f>
        <v>#N/A</v>
      </c>
      <c r="Y1789" s="5">
        <f>stat_prod_calc_test_venusaur[[#This Row],[ul_stat_product]]/$L$66*100</f>
        <v>97.024865044238268</v>
      </c>
      <c r="Z1789" s="5" t="e">
        <f>INDEX(sgStats[gl_rank],MATCH(stat_prod_calc_test_venusaur[[#This Row],[iv_str]],sgStats[ul_iv_string],0))</f>
        <v>#N/A</v>
      </c>
      <c r="AA1789" s="5" t="e">
        <f>stat_prod_calc_test_venusaur[[#This Row],[sg_ul_rank]]=stat_prod_calc_test_venusaur[[#This Row],[ul_rank]]</f>
        <v>#N/A</v>
      </c>
      <c r="AB1789" s="5">
        <f>ROUND(stat_prod_calc_test_venusaur[[#This Row],[ul_stat_product]],1)</f>
        <v>3836.1</v>
      </c>
      <c r="AC1789" s="5" t="e">
        <f>INDEX(sgStats[ul_prod],MATCH(stat_prod_calc_test_venusaur[[#This Row],[iv_str]],sgStats[ul_iv_string],0))</f>
        <v>#N/A</v>
      </c>
    </row>
    <row r="1790" spans="1:29" x14ac:dyDescent="0.25">
      <c r="A1790" s="5" t="s">
        <v>36</v>
      </c>
      <c r="B1790" s="5" t="s">
        <v>2952</v>
      </c>
      <c r="C1790">
        <v>21</v>
      </c>
      <c r="D1790">
        <v>1475</v>
      </c>
      <c r="E1790">
        <v>118</v>
      </c>
      <c r="F1790">
        <v>1741.4290000000001</v>
      </c>
      <c r="G1790">
        <v>2916</v>
      </c>
      <c r="H1790">
        <v>28.791</v>
      </c>
      <c r="I1790">
        <v>41</v>
      </c>
      <c r="J1790">
        <v>2490</v>
      </c>
      <c r="K1790">
        <v>154</v>
      </c>
      <c r="L1790">
        <v>3836.0160000000001</v>
      </c>
      <c r="M1790">
        <v>1789</v>
      </c>
      <c r="N1790">
        <v>53.473999999999997</v>
      </c>
      <c r="O1790">
        <v>3</v>
      </c>
      <c r="P1790" t="e">
        <f>INDEX(sgStats[gl_rank],MATCH(stat_prod_calc_test_venusaur[[#This Row],[iv_str]],sgStats[gl_iv_string],0))</f>
        <v>#N/A</v>
      </c>
      <c r="Q1790" t="e">
        <f>stat_prod_calc_test_venusaur[[#This Row],[sg_gl_rank]]=stat_prod_calc_test_venusaur[[#This Row],[gl_rank]]</f>
        <v>#N/A</v>
      </c>
      <c r="R1790">
        <f>ROUND(stat_prod_calc_test_venusaur[[#This Row],[gl_stat_product]],1)</f>
        <v>1741.4</v>
      </c>
      <c r="S1790" s="6" t="e">
        <f>INDEX(sgStats[gl_prod],MATCH(stat_prod_calc_test_venusaur[[#This Row],[iv_str]],sgStats[gl_iv_string],0))</f>
        <v>#N/A</v>
      </c>
      <c r="T1790" s="5">
        <f>ROUND(stat_prod_calc_test_venusaur[[#This Row],[gl_percent_rank]],2)</f>
        <v>28.79</v>
      </c>
      <c r="U1790" s="5" t="e">
        <f>INDEX(sgStats[gl_percent_sp],MATCH(stat_prod_calc_test_venusaur[[#This Row],[iv_str]],sgStats[gl_iv_string],0))</f>
        <v>#N/A</v>
      </c>
      <c r="V1790" s="5" t="e">
        <f>stat_prod_calc_test_venusaur[[#This Row],[my_gl_%sp]]=stat_prod_calc_test_venusaur[[#This Row],[sg_gl_%sp]]</f>
        <v>#N/A</v>
      </c>
      <c r="W1790" s="5">
        <f>ROUND(stat_prod_calc_test_venusaur[[#This Row],[gl_stat_product]]/$F$2*100,2)</f>
        <v>95.34</v>
      </c>
      <c r="X1790" s="5" t="e">
        <f>stat_prod_calc_test_venusaur[[#This Row],[Column1]]=stat_prod_calc_test_venusaur[[#This Row],[sg_gl_%sp]]</f>
        <v>#N/A</v>
      </c>
      <c r="Y1790" s="5">
        <f>stat_prod_calc_test_venusaur[[#This Row],[ul_stat_product]]/$L$66*100</f>
        <v>97.023372772309912</v>
      </c>
      <c r="Z1790" s="5" t="e">
        <f>INDEX(sgStats[gl_rank],MATCH(stat_prod_calc_test_venusaur[[#This Row],[iv_str]],sgStats[ul_iv_string],0))</f>
        <v>#N/A</v>
      </c>
      <c r="AA1790" s="5" t="e">
        <f>stat_prod_calc_test_venusaur[[#This Row],[sg_ul_rank]]=stat_prod_calc_test_venusaur[[#This Row],[ul_rank]]</f>
        <v>#N/A</v>
      </c>
      <c r="AB1790" s="5">
        <f>ROUND(stat_prod_calc_test_venusaur[[#This Row],[ul_stat_product]],1)</f>
        <v>3836</v>
      </c>
      <c r="AC1790" s="5" t="e">
        <f>INDEX(sgStats[ul_prod],MATCH(stat_prod_calc_test_venusaur[[#This Row],[iv_str]],sgStats[ul_iv_string],0))</f>
        <v>#N/A</v>
      </c>
    </row>
    <row r="1791" spans="1:29" x14ac:dyDescent="0.25">
      <c r="A1791" s="5" t="s">
        <v>36</v>
      </c>
      <c r="B1791" s="5" t="s">
        <v>3516</v>
      </c>
      <c r="C1791">
        <v>20</v>
      </c>
      <c r="D1791">
        <v>1469</v>
      </c>
      <c r="E1791">
        <v>114</v>
      </c>
      <c r="F1791">
        <v>1726.35</v>
      </c>
      <c r="G1791">
        <v>3480</v>
      </c>
      <c r="H1791">
        <v>15.018000000000001</v>
      </c>
      <c r="I1791">
        <v>38</v>
      </c>
      <c r="J1791">
        <v>2497</v>
      </c>
      <c r="K1791">
        <v>149</v>
      </c>
      <c r="L1791">
        <v>3836.01</v>
      </c>
      <c r="M1791">
        <v>1790</v>
      </c>
      <c r="N1791">
        <v>53.448</v>
      </c>
      <c r="O1791">
        <v>3</v>
      </c>
      <c r="P1791" t="e">
        <f>INDEX(sgStats[gl_rank],MATCH(stat_prod_calc_test_venusaur[[#This Row],[iv_str]],sgStats[gl_iv_string],0))</f>
        <v>#N/A</v>
      </c>
      <c r="Q1791" t="e">
        <f>stat_prod_calc_test_venusaur[[#This Row],[sg_gl_rank]]=stat_prod_calc_test_venusaur[[#This Row],[gl_rank]]</f>
        <v>#N/A</v>
      </c>
      <c r="R1791">
        <f>ROUND(stat_prod_calc_test_venusaur[[#This Row],[gl_stat_product]],1)</f>
        <v>1726.4</v>
      </c>
      <c r="S1791" s="6" t="e">
        <f>INDEX(sgStats[gl_prod],MATCH(stat_prod_calc_test_venusaur[[#This Row],[iv_str]],sgStats[gl_iv_string],0))</f>
        <v>#N/A</v>
      </c>
      <c r="T1791" s="5">
        <f>ROUND(stat_prod_calc_test_venusaur[[#This Row],[gl_percent_rank]],2)</f>
        <v>15.02</v>
      </c>
      <c r="U1791" s="5" t="e">
        <f>INDEX(sgStats[gl_percent_sp],MATCH(stat_prod_calc_test_venusaur[[#This Row],[iv_str]],sgStats[gl_iv_string],0))</f>
        <v>#N/A</v>
      </c>
      <c r="V1791" s="5" t="e">
        <f>stat_prod_calc_test_venusaur[[#This Row],[my_gl_%sp]]=stat_prod_calc_test_venusaur[[#This Row],[sg_gl_%sp]]</f>
        <v>#N/A</v>
      </c>
      <c r="W1791" s="5">
        <f>ROUND(stat_prod_calc_test_venusaur[[#This Row],[gl_stat_product]]/$F$2*100,2)</f>
        <v>94.51</v>
      </c>
      <c r="X1791" s="5" t="e">
        <f>stat_prod_calc_test_venusaur[[#This Row],[Column1]]=stat_prod_calc_test_venusaur[[#This Row],[sg_gl_%sp]]</f>
        <v>#N/A</v>
      </c>
      <c r="Y1791" s="5">
        <f>stat_prod_calc_test_venusaur[[#This Row],[ul_stat_product]]/$L$66*100</f>
        <v>97.023221015842623</v>
      </c>
      <c r="Z1791" s="5" t="e">
        <f>INDEX(sgStats[gl_rank],MATCH(stat_prod_calc_test_venusaur[[#This Row],[iv_str]],sgStats[ul_iv_string],0))</f>
        <v>#N/A</v>
      </c>
      <c r="AA1791" s="5" t="e">
        <f>stat_prod_calc_test_venusaur[[#This Row],[sg_ul_rank]]=stat_prod_calc_test_venusaur[[#This Row],[ul_rank]]</f>
        <v>#N/A</v>
      </c>
      <c r="AB1791" s="5">
        <f>ROUND(stat_prod_calc_test_venusaur[[#This Row],[ul_stat_product]],1)</f>
        <v>3836</v>
      </c>
      <c r="AC1791" s="5" t="e">
        <f>INDEX(sgStats[ul_prod],MATCH(stat_prod_calc_test_venusaur[[#This Row],[iv_str]],sgStats[ul_iv_string],0))</f>
        <v>#N/A</v>
      </c>
    </row>
    <row r="1792" spans="1:29" x14ac:dyDescent="0.25">
      <c r="A1792" s="5" t="s">
        <v>36</v>
      </c>
      <c r="B1792" s="5" t="s">
        <v>1001</v>
      </c>
      <c r="C1792">
        <v>20.5</v>
      </c>
      <c r="D1792">
        <v>1488</v>
      </c>
      <c r="E1792">
        <v>122</v>
      </c>
      <c r="F1792">
        <v>1784.0450000000001</v>
      </c>
      <c r="G1792">
        <v>964</v>
      </c>
      <c r="H1792">
        <v>76.459000000000003</v>
      </c>
      <c r="I1792">
        <v>38.5</v>
      </c>
      <c r="J1792">
        <v>2486</v>
      </c>
      <c r="K1792">
        <v>157</v>
      </c>
      <c r="L1792">
        <v>3835.91</v>
      </c>
      <c r="M1792">
        <v>1791</v>
      </c>
      <c r="N1792">
        <v>53.421999999999997</v>
      </c>
      <c r="O1792">
        <v>3</v>
      </c>
      <c r="P1792" t="e">
        <f>INDEX(sgStats[gl_rank],MATCH(stat_prod_calc_test_venusaur[[#This Row],[iv_str]],sgStats[gl_iv_string],0))</f>
        <v>#N/A</v>
      </c>
      <c r="Q1792" t="e">
        <f>stat_prod_calc_test_venusaur[[#This Row],[sg_gl_rank]]=stat_prod_calc_test_venusaur[[#This Row],[gl_rank]]</f>
        <v>#N/A</v>
      </c>
      <c r="R1792">
        <f>ROUND(stat_prod_calc_test_venusaur[[#This Row],[gl_stat_product]],1)</f>
        <v>1784</v>
      </c>
      <c r="S1792" s="6" t="e">
        <f>INDEX(sgStats[gl_prod],MATCH(stat_prod_calc_test_venusaur[[#This Row],[iv_str]],sgStats[gl_iv_string],0))</f>
        <v>#N/A</v>
      </c>
      <c r="T1792" s="5">
        <f>ROUND(stat_prod_calc_test_venusaur[[#This Row],[gl_percent_rank]],2)</f>
        <v>76.459999999999994</v>
      </c>
      <c r="U1792" s="5" t="e">
        <f>INDEX(sgStats[gl_percent_sp],MATCH(stat_prod_calc_test_venusaur[[#This Row],[iv_str]],sgStats[gl_iv_string],0))</f>
        <v>#N/A</v>
      </c>
      <c r="V1792" s="5" t="e">
        <f>stat_prod_calc_test_venusaur[[#This Row],[my_gl_%sp]]=stat_prod_calc_test_venusaur[[#This Row],[sg_gl_%sp]]</f>
        <v>#N/A</v>
      </c>
      <c r="W1792" s="5">
        <f>ROUND(stat_prod_calc_test_venusaur[[#This Row],[gl_stat_product]]/$F$2*100,2)</f>
        <v>97.67</v>
      </c>
      <c r="X1792" s="5" t="e">
        <f>stat_prod_calc_test_venusaur[[#This Row],[Column1]]=stat_prod_calc_test_venusaur[[#This Row],[sg_gl_%sp]]</f>
        <v>#N/A</v>
      </c>
      <c r="Y1792" s="5">
        <f>stat_prod_calc_test_venusaur[[#This Row],[ul_stat_product]]/$L$66*100</f>
        <v>97.020691741387751</v>
      </c>
      <c r="Z1792" s="5" t="e">
        <f>INDEX(sgStats[gl_rank],MATCH(stat_prod_calc_test_venusaur[[#This Row],[iv_str]],sgStats[ul_iv_string],0))</f>
        <v>#N/A</v>
      </c>
      <c r="AA1792" s="5" t="e">
        <f>stat_prod_calc_test_venusaur[[#This Row],[sg_ul_rank]]=stat_prod_calc_test_venusaur[[#This Row],[ul_rank]]</f>
        <v>#N/A</v>
      </c>
      <c r="AB1792" s="5">
        <f>ROUND(stat_prod_calc_test_venusaur[[#This Row],[ul_stat_product]],1)</f>
        <v>3835.9</v>
      </c>
      <c r="AC1792" s="5" t="e">
        <f>INDEX(sgStats[ul_prod],MATCH(stat_prod_calc_test_venusaur[[#This Row],[iv_str]],sgStats[ul_iv_string],0))</f>
        <v>#N/A</v>
      </c>
    </row>
    <row r="1793" spans="1:29" x14ac:dyDescent="0.25">
      <c r="A1793" s="5" t="s">
        <v>36</v>
      </c>
      <c r="B1793" s="5" t="s">
        <v>780</v>
      </c>
      <c r="C1793">
        <v>20.5</v>
      </c>
      <c r="D1793">
        <v>1499</v>
      </c>
      <c r="E1793">
        <v>120</v>
      </c>
      <c r="F1793">
        <v>1790.4870000000001</v>
      </c>
      <c r="G1793">
        <v>744</v>
      </c>
      <c r="H1793">
        <v>81.783000000000001</v>
      </c>
      <c r="I1793">
        <v>38</v>
      </c>
      <c r="J1793">
        <v>2487</v>
      </c>
      <c r="K1793">
        <v>155</v>
      </c>
      <c r="L1793">
        <v>3835.8710000000001</v>
      </c>
      <c r="M1793">
        <v>1792</v>
      </c>
      <c r="N1793">
        <v>53.396000000000001</v>
      </c>
      <c r="O1793">
        <v>3</v>
      </c>
      <c r="P1793" t="e">
        <f>INDEX(sgStats[gl_rank],MATCH(stat_prod_calc_test_venusaur[[#This Row],[iv_str]],sgStats[gl_iv_string],0))</f>
        <v>#N/A</v>
      </c>
      <c r="Q1793" t="e">
        <f>stat_prod_calc_test_venusaur[[#This Row],[sg_gl_rank]]=stat_prod_calc_test_venusaur[[#This Row],[gl_rank]]</f>
        <v>#N/A</v>
      </c>
      <c r="R1793">
        <f>ROUND(stat_prod_calc_test_venusaur[[#This Row],[gl_stat_product]],1)</f>
        <v>1790.5</v>
      </c>
      <c r="S1793" s="6" t="e">
        <f>INDEX(sgStats[gl_prod],MATCH(stat_prod_calc_test_venusaur[[#This Row],[iv_str]],sgStats[gl_iv_string],0))</f>
        <v>#N/A</v>
      </c>
      <c r="T1793" s="5">
        <f>ROUND(stat_prod_calc_test_venusaur[[#This Row],[gl_percent_rank]],2)</f>
        <v>81.78</v>
      </c>
      <c r="U1793" s="5" t="e">
        <f>INDEX(sgStats[gl_percent_sp],MATCH(stat_prod_calc_test_venusaur[[#This Row],[iv_str]],sgStats[gl_iv_string],0))</f>
        <v>#N/A</v>
      </c>
      <c r="V1793" s="5" t="e">
        <f>stat_prod_calc_test_venusaur[[#This Row],[my_gl_%sp]]=stat_prod_calc_test_venusaur[[#This Row],[sg_gl_%sp]]</f>
        <v>#N/A</v>
      </c>
      <c r="W1793" s="5">
        <f>ROUND(stat_prod_calc_test_venusaur[[#This Row],[gl_stat_product]]/$F$2*100,2)</f>
        <v>98.02</v>
      </c>
      <c r="X1793" s="5" t="e">
        <f>stat_prod_calc_test_venusaur[[#This Row],[Column1]]=stat_prod_calc_test_venusaur[[#This Row],[sg_gl_%sp]]</f>
        <v>#N/A</v>
      </c>
      <c r="Y1793" s="5">
        <f>stat_prod_calc_test_venusaur[[#This Row],[ul_stat_product]]/$L$66*100</f>
        <v>97.019705324350369</v>
      </c>
      <c r="Z1793" s="5" t="e">
        <f>INDEX(sgStats[gl_rank],MATCH(stat_prod_calc_test_venusaur[[#This Row],[iv_str]],sgStats[ul_iv_string],0))</f>
        <v>#N/A</v>
      </c>
      <c r="AA1793" s="5" t="e">
        <f>stat_prod_calc_test_venusaur[[#This Row],[sg_ul_rank]]=stat_prod_calc_test_venusaur[[#This Row],[ul_rank]]</f>
        <v>#N/A</v>
      </c>
      <c r="AB1793" s="5">
        <f>ROUND(stat_prod_calc_test_venusaur[[#This Row],[ul_stat_product]],1)</f>
        <v>3835.9</v>
      </c>
      <c r="AC1793" s="5" t="e">
        <f>INDEX(sgStats[ul_prod],MATCH(stat_prod_calc_test_venusaur[[#This Row],[iv_str]],sgStats[ul_iv_string],0))</f>
        <v>#N/A</v>
      </c>
    </row>
    <row r="1794" spans="1:29" x14ac:dyDescent="0.25">
      <c r="A1794" s="5" t="s">
        <v>36</v>
      </c>
      <c r="B1794" s="5" t="s">
        <v>2291</v>
      </c>
      <c r="C1794">
        <v>21</v>
      </c>
      <c r="D1794">
        <v>1486</v>
      </c>
      <c r="E1794">
        <v>119</v>
      </c>
      <c r="F1794">
        <v>1755.741</v>
      </c>
      <c r="G1794">
        <v>2255</v>
      </c>
      <c r="H1794">
        <v>44.933</v>
      </c>
      <c r="I1794">
        <v>40.5</v>
      </c>
      <c r="J1794">
        <v>2493</v>
      </c>
      <c r="K1794">
        <v>155</v>
      </c>
      <c r="L1794">
        <v>3835.7550000000001</v>
      </c>
      <c r="M1794">
        <v>1793</v>
      </c>
      <c r="N1794">
        <v>53.37</v>
      </c>
      <c r="O1794">
        <v>3</v>
      </c>
      <c r="P1794" t="e">
        <f>INDEX(sgStats[gl_rank],MATCH(stat_prod_calc_test_venusaur[[#This Row],[iv_str]],sgStats[gl_iv_string],0))</f>
        <v>#N/A</v>
      </c>
      <c r="Q1794" t="e">
        <f>stat_prod_calc_test_venusaur[[#This Row],[sg_gl_rank]]=stat_prod_calc_test_venusaur[[#This Row],[gl_rank]]</f>
        <v>#N/A</v>
      </c>
      <c r="R1794">
        <f>ROUND(stat_prod_calc_test_venusaur[[#This Row],[gl_stat_product]],1)</f>
        <v>1755.7</v>
      </c>
      <c r="S1794" s="6" t="e">
        <f>INDEX(sgStats[gl_prod],MATCH(stat_prod_calc_test_venusaur[[#This Row],[iv_str]],sgStats[gl_iv_string],0))</f>
        <v>#N/A</v>
      </c>
      <c r="T1794" s="5">
        <f>ROUND(stat_prod_calc_test_venusaur[[#This Row],[gl_percent_rank]],2)</f>
        <v>44.93</v>
      </c>
      <c r="U1794" s="5" t="e">
        <f>INDEX(sgStats[gl_percent_sp],MATCH(stat_prod_calc_test_venusaur[[#This Row],[iv_str]],sgStats[gl_iv_string],0))</f>
        <v>#N/A</v>
      </c>
      <c r="V1794" s="5" t="e">
        <f>stat_prod_calc_test_venusaur[[#This Row],[my_gl_%sp]]=stat_prod_calc_test_venusaur[[#This Row],[sg_gl_%sp]]</f>
        <v>#N/A</v>
      </c>
      <c r="W1794" s="5">
        <f>ROUND(stat_prod_calc_test_venusaur[[#This Row],[gl_stat_product]]/$F$2*100,2)</f>
        <v>96.12</v>
      </c>
      <c r="X1794" s="5" t="e">
        <f>stat_prod_calc_test_venusaur[[#This Row],[Column1]]=stat_prod_calc_test_venusaur[[#This Row],[sg_gl_%sp]]</f>
        <v>#N/A</v>
      </c>
      <c r="Y1794" s="5">
        <f>stat_prod_calc_test_venusaur[[#This Row],[ul_stat_product]]/$L$66*100</f>
        <v>97.01677136598272</v>
      </c>
      <c r="Z1794" s="5" t="e">
        <f>INDEX(sgStats[gl_rank],MATCH(stat_prod_calc_test_venusaur[[#This Row],[iv_str]],sgStats[ul_iv_string],0))</f>
        <v>#N/A</v>
      </c>
      <c r="AA1794" s="5" t="e">
        <f>stat_prod_calc_test_venusaur[[#This Row],[sg_ul_rank]]=stat_prod_calc_test_venusaur[[#This Row],[ul_rank]]</f>
        <v>#N/A</v>
      </c>
      <c r="AB1794" s="5">
        <f>ROUND(stat_prod_calc_test_venusaur[[#This Row],[ul_stat_product]],1)</f>
        <v>3835.8</v>
      </c>
      <c r="AC1794" s="5" t="e">
        <f>INDEX(sgStats[ul_prod],MATCH(stat_prod_calc_test_venusaur[[#This Row],[iv_str]],sgStats[ul_iv_string],0))</f>
        <v>#N/A</v>
      </c>
    </row>
    <row r="1795" spans="1:29" x14ac:dyDescent="0.25">
      <c r="A1795" s="5" t="s">
        <v>36</v>
      </c>
      <c r="B1795" s="5" t="s">
        <v>2860</v>
      </c>
      <c r="C1795">
        <v>20.5</v>
      </c>
      <c r="D1795">
        <v>1483</v>
      </c>
      <c r="E1795">
        <v>114</v>
      </c>
      <c r="F1795">
        <v>1743.75</v>
      </c>
      <c r="G1795">
        <v>2824</v>
      </c>
      <c r="H1795">
        <v>31.062000000000001</v>
      </c>
      <c r="I1795">
        <v>39</v>
      </c>
      <c r="J1795">
        <v>2496</v>
      </c>
      <c r="K1795">
        <v>149</v>
      </c>
      <c r="L1795">
        <v>3835.7080000000001</v>
      </c>
      <c r="M1795">
        <v>1794</v>
      </c>
      <c r="N1795">
        <v>53.344000000000001</v>
      </c>
      <c r="O1795">
        <v>3</v>
      </c>
      <c r="P1795" t="e">
        <f>INDEX(sgStats[gl_rank],MATCH(stat_prod_calc_test_venusaur[[#This Row],[iv_str]],sgStats[gl_iv_string],0))</f>
        <v>#N/A</v>
      </c>
      <c r="Q1795" t="e">
        <f>stat_prod_calc_test_venusaur[[#This Row],[sg_gl_rank]]=stat_prod_calc_test_venusaur[[#This Row],[gl_rank]]</f>
        <v>#N/A</v>
      </c>
      <c r="R1795">
        <f>ROUND(stat_prod_calc_test_venusaur[[#This Row],[gl_stat_product]],1)</f>
        <v>1743.8</v>
      </c>
      <c r="S1795" s="6" t="e">
        <f>INDEX(sgStats[gl_prod],MATCH(stat_prod_calc_test_venusaur[[#This Row],[iv_str]],sgStats[gl_iv_string],0))</f>
        <v>#N/A</v>
      </c>
      <c r="T1795" s="5">
        <f>ROUND(stat_prod_calc_test_venusaur[[#This Row],[gl_percent_rank]],2)</f>
        <v>31.06</v>
      </c>
      <c r="U1795" s="5" t="e">
        <f>INDEX(sgStats[gl_percent_sp],MATCH(stat_prod_calc_test_venusaur[[#This Row],[iv_str]],sgStats[gl_iv_string],0))</f>
        <v>#N/A</v>
      </c>
      <c r="V1795" s="5" t="e">
        <f>stat_prod_calc_test_venusaur[[#This Row],[my_gl_%sp]]=stat_prod_calc_test_venusaur[[#This Row],[sg_gl_%sp]]</f>
        <v>#N/A</v>
      </c>
      <c r="W1795" s="5">
        <f>ROUND(stat_prod_calc_test_venusaur[[#This Row],[gl_stat_product]]/$F$2*100,2)</f>
        <v>95.46</v>
      </c>
      <c r="X1795" s="5" t="e">
        <f>stat_prod_calc_test_venusaur[[#This Row],[Column1]]=stat_prod_calc_test_venusaur[[#This Row],[sg_gl_%sp]]</f>
        <v>#N/A</v>
      </c>
      <c r="Y1795" s="5">
        <f>stat_prod_calc_test_venusaur[[#This Row],[ul_stat_product]]/$L$66*100</f>
        <v>97.015582606988943</v>
      </c>
      <c r="Z1795" s="5" t="e">
        <f>INDEX(sgStats[gl_rank],MATCH(stat_prod_calc_test_venusaur[[#This Row],[iv_str]],sgStats[ul_iv_string],0))</f>
        <v>#N/A</v>
      </c>
      <c r="AA1795" s="5" t="e">
        <f>stat_prod_calc_test_venusaur[[#This Row],[sg_ul_rank]]=stat_prod_calc_test_venusaur[[#This Row],[ul_rank]]</f>
        <v>#N/A</v>
      </c>
      <c r="AB1795" s="5">
        <f>ROUND(stat_prod_calc_test_venusaur[[#This Row],[ul_stat_product]],1)</f>
        <v>3835.7</v>
      </c>
      <c r="AC1795" s="5" t="e">
        <f>INDEX(sgStats[ul_prod],MATCH(stat_prod_calc_test_venusaur[[#This Row],[iv_str]],sgStats[ul_iv_string],0))</f>
        <v>#N/A</v>
      </c>
    </row>
    <row r="1796" spans="1:29" x14ac:dyDescent="0.25">
      <c r="A1796" s="5" t="s">
        <v>36</v>
      </c>
      <c r="B1796" s="5" t="s">
        <v>706</v>
      </c>
      <c r="C1796">
        <v>20</v>
      </c>
      <c r="D1796">
        <v>1498</v>
      </c>
      <c r="E1796">
        <v>122</v>
      </c>
      <c r="F1796">
        <v>1792.68</v>
      </c>
      <c r="G1796">
        <v>670</v>
      </c>
      <c r="H1796">
        <v>83.662999999999997</v>
      </c>
      <c r="I1796">
        <v>36.5</v>
      </c>
      <c r="J1796">
        <v>2492</v>
      </c>
      <c r="K1796">
        <v>157</v>
      </c>
      <c r="L1796">
        <v>3835.5610000000001</v>
      </c>
      <c r="M1796">
        <v>1795</v>
      </c>
      <c r="N1796">
        <v>53.292000000000002</v>
      </c>
      <c r="O1796">
        <v>3</v>
      </c>
      <c r="P1796" t="e">
        <f>INDEX(sgStats[gl_rank],MATCH(stat_prod_calc_test_venusaur[[#This Row],[iv_str]],sgStats[gl_iv_string],0))</f>
        <v>#N/A</v>
      </c>
      <c r="Q1796" t="e">
        <f>stat_prod_calc_test_venusaur[[#This Row],[sg_gl_rank]]=stat_prod_calc_test_venusaur[[#This Row],[gl_rank]]</f>
        <v>#N/A</v>
      </c>
      <c r="R1796">
        <f>ROUND(stat_prod_calc_test_venusaur[[#This Row],[gl_stat_product]],1)</f>
        <v>1792.7</v>
      </c>
      <c r="S1796" s="6" t="e">
        <f>INDEX(sgStats[gl_prod],MATCH(stat_prod_calc_test_venusaur[[#This Row],[iv_str]],sgStats[gl_iv_string],0))</f>
        <v>#N/A</v>
      </c>
      <c r="T1796" s="5">
        <f>ROUND(stat_prod_calc_test_venusaur[[#This Row],[gl_percent_rank]],2)</f>
        <v>83.66</v>
      </c>
      <c r="U1796" s="5" t="e">
        <f>INDEX(sgStats[gl_percent_sp],MATCH(stat_prod_calc_test_venusaur[[#This Row],[iv_str]],sgStats[gl_iv_string],0))</f>
        <v>#N/A</v>
      </c>
      <c r="V1796" s="5" t="e">
        <f>stat_prod_calc_test_venusaur[[#This Row],[my_gl_%sp]]=stat_prod_calc_test_venusaur[[#This Row],[sg_gl_%sp]]</f>
        <v>#N/A</v>
      </c>
      <c r="W1796" s="5">
        <f>ROUND(stat_prod_calc_test_venusaur[[#This Row],[gl_stat_product]]/$F$2*100,2)</f>
        <v>98.14</v>
      </c>
      <c r="X1796" s="5" t="e">
        <f>stat_prod_calc_test_venusaur[[#This Row],[Column1]]=stat_prod_calc_test_venusaur[[#This Row],[sg_gl_%sp]]</f>
        <v>#N/A</v>
      </c>
      <c r="Y1796" s="5">
        <f>stat_prod_calc_test_venusaur[[#This Row],[ul_stat_product]]/$L$66*100</f>
        <v>97.011864573540308</v>
      </c>
      <c r="Z1796" s="5" t="e">
        <f>INDEX(sgStats[gl_rank],MATCH(stat_prod_calc_test_venusaur[[#This Row],[iv_str]],sgStats[ul_iv_string],0))</f>
        <v>#N/A</v>
      </c>
      <c r="AA1796" s="5" t="e">
        <f>stat_prod_calc_test_venusaur[[#This Row],[sg_ul_rank]]=stat_prod_calc_test_venusaur[[#This Row],[ul_rank]]</f>
        <v>#N/A</v>
      </c>
      <c r="AB1796" s="5">
        <f>ROUND(stat_prod_calc_test_venusaur[[#This Row],[ul_stat_product]],1)</f>
        <v>3835.6</v>
      </c>
      <c r="AC1796" s="5" t="e">
        <f>INDEX(sgStats[ul_prod],MATCH(stat_prod_calc_test_venusaur[[#This Row],[iv_str]],sgStats[ul_iv_string],0))</f>
        <v>#N/A</v>
      </c>
    </row>
    <row r="1797" spans="1:29" x14ac:dyDescent="0.25">
      <c r="A1797" s="5" t="s">
        <v>36</v>
      </c>
      <c r="B1797" s="5" t="s">
        <v>1240</v>
      </c>
      <c r="C1797">
        <v>20</v>
      </c>
      <c r="D1797">
        <v>1495</v>
      </c>
      <c r="E1797">
        <v>121</v>
      </c>
      <c r="F1797">
        <v>1777.9860000000001</v>
      </c>
      <c r="G1797">
        <v>1204</v>
      </c>
      <c r="H1797">
        <v>70.597999999999999</v>
      </c>
      <c r="I1797">
        <v>36.5</v>
      </c>
      <c r="J1797">
        <v>2486</v>
      </c>
      <c r="K1797">
        <v>157</v>
      </c>
      <c r="L1797">
        <v>3835.5610000000001</v>
      </c>
      <c r="M1797">
        <v>1795</v>
      </c>
      <c r="N1797">
        <v>53.292000000000002</v>
      </c>
      <c r="O1797">
        <v>3</v>
      </c>
      <c r="P1797" t="e">
        <f>INDEX(sgStats[gl_rank],MATCH(stat_prod_calc_test_venusaur[[#This Row],[iv_str]],sgStats[gl_iv_string],0))</f>
        <v>#N/A</v>
      </c>
      <c r="Q1797" t="e">
        <f>stat_prod_calc_test_venusaur[[#This Row],[sg_gl_rank]]=stat_prod_calc_test_venusaur[[#This Row],[gl_rank]]</f>
        <v>#N/A</v>
      </c>
      <c r="R1797">
        <f>ROUND(stat_prod_calc_test_venusaur[[#This Row],[gl_stat_product]],1)</f>
        <v>1778</v>
      </c>
      <c r="S1797" s="6" t="e">
        <f>INDEX(sgStats[gl_prod],MATCH(stat_prod_calc_test_venusaur[[#This Row],[iv_str]],sgStats[gl_iv_string],0))</f>
        <v>#N/A</v>
      </c>
      <c r="T1797" s="5">
        <f>ROUND(stat_prod_calc_test_venusaur[[#This Row],[gl_percent_rank]],2)</f>
        <v>70.599999999999994</v>
      </c>
      <c r="U1797" s="5" t="e">
        <f>INDEX(sgStats[gl_percent_sp],MATCH(stat_prod_calc_test_venusaur[[#This Row],[iv_str]],sgStats[gl_iv_string],0))</f>
        <v>#N/A</v>
      </c>
      <c r="V1797" s="5" t="e">
        <f>stat_prod_calc_test_venusaur[[#This Row],[my_gl_%sp]]=stat_prod_calc_test_venusaur[[#This Row],[sg_gl_%sp]]</f>
        <v>#N/A</v>
      </c>
      <c r="W1797" s="5">
        <f>ROUND(stat_prod_calc_test_venusaur[[#This Row],[gl_stat_product]]/$F$2*100,2)</f>
        <v>97.34</v>
      </c>
      <c r="X1797" s="5" t="e">
        <f>stat_prod_calc_test_venusaur[[#This Row],[Column1]]=stat_prod_calc_test_venusaur[[#This Row],[sg_gl_%sp]]</f>
        <v>#N/A</v>
      </c>
      <c r="Y1797" s="5">
        <f>stat_prod_calc_test_venusaur[[#This Row],[ul_stat_product]]/$L$66*100</f>
        <v>97.011864573540308</v>
      </c>
      <c r="Z1797" s="5" t="e">
        <f>INDEX(sgStats[gl_rank],MATCH(stat_prod_calc_test_venusaur[[#This Row],[iv_str]],sgStats[ul_iv_string],0))</f>
        <v>#N/A</v>
      </c>
      <c r="AA1797" s="5" t="e">
        <f>stat_prod_calc_test_venusaur[[#This Row],[sg_ul_rank]]=stat_prod_calc_test_venusaur[[#This Row],[ul_rank]]</f>
        <v>#N/A</v>
      </c>
      <c r="AB1797" s="5">
        <f>ROUND(stat_prod_calc_test_venusaur[[#This Row],[ul_stat_product]],1)</f>
        <v>3835.6</v>
      </c>
      <c r="AC1797" s="5" t="e">
        <f>INDEX(sgStats[ul_prod],MATCH(stat_prod_calc_test_venusaur[[#This Row],[iv_str]],sgStats[ul_iv_string],0))</f>
        <v>#N/A</v>
      </c>
    </row>
    <row r="1798" spans="1:29" x14ac:dyDescent="0.25">
      <c r="A1798" s="5" t="s">
        <v>36</v>
      </c>
      <c r="B1798" s="5" t="s">
        <v>1976</v>
      </c>
      <c r="C1798">
        <v>20</v>
      </c>
      <c r="D1798">
        <v>1491</v>
      </c>
      <c r="E1798">
        <v>117</v>
      </c>
      <c r="F1798">
        <v>1762.51</v>
      </c>
      <c r="G1798">
        <v>1940</v>
      </c>
      <c r="H1798">
        <v>52.625</v>
      </c>
      <c r="I1798">
        <v>37</v>
      </c>
      <c r="J1798">
        <v>2498</v>
      </c>
      <c r="K1798">
        <v>152</v>
      </c>
      <c r="L1798">
        <v>3835.5479999999998</v>
      </c>
      <c r="M1798">
        <v>1797</v>
      </c>
      <c r="N1798">
        <v>53.265999999999998</v>
      </c>
      <c r="O1798">
        <v>3</v>
      </c>
      <c r="P1798" t="e">
        <f>INDEX(sgStats[gl_rank],MATCH(stat_prod_calc_test_venusaur[[#This Row],[iv_str]],sgStats[gl_iv_string],0))</f>
        <v>#N/A</v>
      </c>
      <c r="Q1798" t="e">
        <f>stat_prod_calc_test_venusaur[[#This Row],[sg_gl_rank]]=stat_prod_calc_test_venusaur[[#This Row],[gl_rank]]</f>
        <v>#N/A</v>
      </c>
      <c r="R1798">
        <f>ROUND(stat_prod_calc_test_venusaur[[#This Row],[gl_stat_product]],1)</f>
        <v>1762.5</v>
      </c>
      <c r="S1798" s="6" t="e">
        <f>INDEX(sgStats[gl_prod],MATCH(stat_prod_calc_test_venusaur[[#This Row],[iv_str]],sgStats[gl_iv_string],0))</f>
        <v>#N/A</v>
      </c>
      <c r="T1798" s="5">
        <f>ROUND(stat_prod_calc_test_venusaur[[#This Row],[gl_percent_rank]],2)</f>
        <v>52.63</v>
      </c>
      <c r="U1798" s="5" t="e">
        <f>INDEX(sgStats[gl_percent_sp],MATCH(stat_prod_calc_test_venusaur[[#This Row],[iv_str]],sgStats[gl_iv_string],0))</f>
        <v>#N/A</v>
      </c>
      <c r="V1798" s="5" t="e">
        <f>stat_prod_calc_test_venusaur[[#This Row],[my_gl_%sp]]=stat_prod_calc_test_venusaur[[#This Row],[sg_gl_%sp]]</f>
        <v>#N/A</v>
      </c>
      <c r="W1798" s="5">
        <f>ROUND(stat_prod_calc_test_venusaur[[#This Row],[gl_stat_product]]/$F$2*100,2)</f>
        <v>96.49</v>
      </c>
      <c r="X1798" s="5" t="e">
        <f>stat_prod_calc_test_venusaur[[#This Row],[Column1]]=stat_prod_calc_test_venusaur[[#This Row],[sg_gl_%sp]]</f>
        <v>#N/A</v>
      </c>
      <c r="Y1798" s="5">
        <f>stat_prod_calc_test_venusaur[[#This Row],[ul_stat_product]]/$L$66*100</f>
        <v>97.011535767861162</v>
      </c>
      <c r="Z1798" s="5" t="e">
        <f>INDEX(sgStats[gl_rank],MATCH(stat_prod_calc_test_venusaur[[#This Row],[iv_str]],sgStats[ul_iv_string],0))</f>
        <v>#N/A</v>
      </c>
      <c r="AA1798" s="5" t="e">
        <f>stat_prod_calc_test_venusaur[[#This Row],[sg_ul_rank]]=stat_prod_calc_test_venusaur[[#This Row],[ul_rank]]</f>
        <v>#N/A</v>
      </c>
      <c r="AB1798" s="5">
        <f>ROUND(stat_prod_calc_test_venusaur[[#This Row],[ul_stat_product]],1)</f>
        <v>3835.5</v>
      </c>
      <c r="AC1798" s="5" t="e">
        <f>INDEX(sgStats[ul_prod],MATCH(stat_prod_calc_test_venusaur[[#This Row],[iv_str]],sgStats[ul_iv_string],0))</f>
        <v>#N/A</v>
      </c>
    </row>
    <row r="1799" spans="1:29" x14ac:dyDescent="0.25">
      <c r="A1799" s="5" t="s">
        <v>36</v>
      </c>
      <c r="B1799" s="5" t="s">
        <v>2993</v>
      </c>
      <c r="C1799">
        <v>21</v>
      </c>
      <c r="D1799">
        <v>1471</v>
      </c>
      <c r="E1799">
        <v>121</v>
      </c>
      <c r="F1799">
        <v>1740.269</v>
      </c>
      <c r="G1799">
        <v>2957</v>
      </c>
      <c r="H1799">
        <v>27.79</v>
      </c>
      <c r="I1799">
        <v>41</v>
      </c>
      <c r="J1799">
        <v>2484</v>
      </c>
      <c r="K1799">
        <v>158</v>
      </c>
      <c r="L1799">
        <v>3835.518</v>
      </c>
      <c r="M1799">
        <v>1798</v>
      </c>
      <c r="N1799">
        <v>53.24</v>
      </c>
      <c r="O1799">
        <v>3</v>
      </c>
      <c r="P1799" t="e">
        <f>INDEX(sgStats[gl_rank],MATCH(stat_prod_calc_test_venusaur[[#This Row],[iv_str]],sgStats[gl_iv_string],0))</f>
        <v>#N/A</v>
      </c>
      <c r="Q1799" t="e">
        <f>stat_prod_calc_test_venusaur[[#This Row],[sg_gl_rank]]=stat_prod_calc_test_venusaur[[#This Row],[gl_rank]]</f>
        <v>#N/A</v>
      </c>
      <c r="R1799">
        <f>ROUND(stat_prod_calc_test_venusaur[[#This Row],[gl_stat_product]],1)</f>
        <v>1740.3</v>
      </c>
      <c r="S1799" s="6" t="e">
        <f>INDEX(sgStats[gl_prod],MATCH(stat_prod_calc_test_venusaur[[#This Row],[iv_str]],sgStats[gl_iv_string],0))</f>
        <v>#N/A</v>
      </c>
      <c r="T1799" s="5">
        <f>ROUND(stat_prod_calc_test_venusaur[[#This Row],[gl_percent_rank]],2)</f>
        <v>27.79</v>
      </c>
      <c r="U1799" s="5" t="e">
        <f>INDEX(sgStats[gl_percent_sp],MATCH(stat_prod_calc_test_venusaur[[#This Row],[iv_str]],sgStats[gl_iv_string],0))</f>
        <v>#N/A</v>
      </c>
      <c r="V1799" s="5" t="e">
        <f>stat_prod_calc_test_venusaur[[#This Row],[my_gl_%sp]]=stat_prod_calc_test_venusaur[[#This Row],[sg_gl_%sp]]</f>
        <v>#N/A</v>
      </c>
      <c r="W1799" s="5">
        <f>ROUND(stat_prod_calc_test_venusaur[[#This Row],[gl_stat_product]]/$F$2*100,2)</f>
        <v>95.27</v>
      </c>
      <c r="X1799" s="5" t="e">
        <f>stat_prod_calc_test_venusaur[[#This Row],[Column1]]=stat_prod_calc_test_venusaur[[#This Row],[sg_gl_%sp]]</f>
        <v>#N/A</v>
      </c>
      <c r="Y1799" s="5">
        <f>stat_prod_calc_test_venusaur[[#This Row],[ul_stat_product]]/$L$66*100</f>
        <v>97.010776985524714</v>
      </c>
      <c r="Z1799" s="5" t="e">
        <f>INDEX(sgStats[gl_rank],MATCH(stat_prod_calc_test_venusaur[[#This Row],[iv_str]],sgStats[ul_iv_string],0))</f>
        <v>#N/A</v>
      </c>
      <c r="AA1799" s="5" t="e">
        <f>stat_prod_calc_test_venusaur[[#This Row],[sg_ul_rank]]=stat_prod_calc_test_venusaur[[#This Row],[ul_rank]]</f>
        <v>#N/A</v>
      </c>
      <c r="AB1799" s="5">
        <f>ROUND(stat_prod_calc_test_venusaur[[#This Row],[ul_stat_product]],1)</f>
        <v>3835.5</v>
      </c>
      <c r="AC1799" s="5" t="e">
        <f>INDEX(sgStats[ul_prod],MATCH(stat_prod_calc_test_venusaur[[#This Row],[iv_str]],sgStats[ul_iv_string],0))</f>
        <v>#N/A</v>
      </c>
    </row>
    <row r="1800" spans="1:29" x14ac:dyDescent="0.25">
      <c r="A1800" s="5" t="s">
        <v>36</v>
      </c>
      <c r="B1800" s="5" t="s">
        <v>820</v>
      </c>
      <c r="C1800">
        <v>20.5</v>
      </c>
      <c r="D1800">
        <v>1498</v>
      </c>
      <c r="E1800">
        <v>123</v>
      </c>
      <c r="F1800">
        <v>1788.905</v>
      </c>
      <c r="G1800">
        <v>784</v>
      </c>
      <c r="H1800">
        <v>80.855000000000004</v>
      </c>
      <c r="I1800">
        <v>38</v>
      </c>
      <c r="J1800">
        <v>2486</v>
      </c>
      <c r="K1800">
        <v>159</v>
      </c>
      <c r="L1800">
        <v>3835.4960000000001</v>
      </c>
      <c r="M1800">
        <v>1799</v>
      </c>
      <c r="N1800">
        <v>53.213999999999999</v>
      </c>
      <c r="O1800">
        <v>3</v>
      </c>
      <c r="P1800" t="e">
        <f>INDEX(sgStats[gl_rank],MATCH(stat_prod_calc_test_venusaur[[#This Row],[iv_str]],sgStats[gl_iv_string],0))</f>
        <v>#N/A</v>
      </c>
      <c r="Q1800" t="e">
        <f>stat_prod_calc_test_venusaur[[#This Row],[sg_gl_rank]]=stat_prod_calc_test_venusaur[[#This Row],[gl_rank]]</f>
        <v>#N/A</v>
      </c>
      <c r="R1800">
        <f>ROUND(stat_prod_calc_test_venusaur[[#This Row],[gl_stat_product]],1)</f>
        <v>1788.9</v>
      </c>
      <c r="S1800" s="6" t="e">
        <f>INDEX(sgStats[gl_prod],MATCH(stat_prod_calc_test_venusaur[[#This Row],[iv_str]],sgStats[gl_iv_string],0))</f>
        <v>#N/A</v>
      </c>
      <c r="T1800" s="5">
        <f>ROUND(stat_prod_calc_test_venusaur[[#This Row],[gl_percent_rank]],2)</f>
        <v>80.86</v>
      </c>
      <c r="U1800" s="5" t="e">
        <f>INDEX(sgStats[gl_percent_sp],MATCH(stat_prod_calc_test_venusaur[[#This Row],[iv_str]],sgStats[gl_iv_string],0))</f>
        <v>#N/A</v>
      </c>
      <c r="V1800" s="5" t="e">
        <f>stat_prod_calc_test_venusaur[[#This Row],[my_gl_%sp]]=stat_prod_calc_test_venusaur[[#This Row],[sg_gl_%sp]]</f>
        <v>#N/A</v>
      </c>
      <c r="W1800" s="5">
        <f>ROUND(stat_prod_calc_test_venusaur[[#This Row],[gl_stat_product]]/$F$2*100,2)</f>
        <v>97.94</v>
      </c>
      <c r="X1800" s="5" t="e">
        <f>stat_prod_calc_test_venusaur[[#This Row],[Column1]]=stat_prod_calc_test_venusaur[[#This Row],[sg_gl_%sp]]</f>
        <v>#N/A</v>
      </c>
      <c r="Y1800" s="5">
        <f>stat_prod_calc_test_venusaur[[#This Row],[ul_stat_product]]/$L$66*100</f>
        <v>97.010220545144648</v>
      </c>
      <c r="Z1800" s="5" t="e">
        <f>INDEX(sgStats[gl_rank],MATCH(stat_prod_calc_test_venusaur[[#This Row],[iv_str]],sgStats[ul_iv_string],0))</f>
        <v>#N/A</v>
      </c>
      <c r="AA1800" s="5" t="e">
        <f>stat_prod_calc_test_venusaur[[#This Row],[sg_ul_rank]]=stat_prod_calc_test_venusaur[[#This Row],[ul_rank]]</f>
        <v>#N/A</v>
      </c>
      <c r="AB1800" s="5">
        <f>ROUND(stat_prod_calc_test_venusaur[[#This Row],[ul_stat_product]],1)</f>
        <v>3835.5</v>
      </c>
      <c r="AC1800" s="5" t="e">
        <f>INDEX(sgStats[ul_prod],MATCH(stat_prod_calc_test_venusaur[[#This Row],[iv_str]],sgStats[ul_iv_string],0))</f>
        <v>#N/A</v>
      </c>
    </row>
    <row r="1801" spans="1:29" x14ac:dyDescent="0.25">
      <c r="A1801" s="5" t="s">
        <v>36</v>
      </c>
      <c r="B1801" s="5" t="s">
        <v>1492</v>
      </c>
      <c r="C1801">
        <v>20</v>
      </c>
      <c r="D1801">
        <v>1484</v>
      </c>
      <c r="E1801">
        <v>120</v>
      </c>
      <c r="F1801">
        <v>1772.671</v>
      </c>
      <c r="G1801">
        <v>1455</v>
      </c>
      <c r="H1801">
        <v>64.468999999999994</v>
      </c>
      <c r="I1801">
        <v>37</v>
      </c>
      <c r="J1801">
        <v>2486</v>
      </c>
      <c r="K1801">
        <v>155</v>
      </c>
      <c r="L1801">
        <v>3835.453</v>
      </c>
      <c r="M1801">
        <v>1800</v>
      </c>
      <c r="N1801">
        <v>53.161999999999999</v>
      </c>
      <c r="O1801">
        <v>3</v>
      </c>
      <c r="P1801" t="e">
        <f>INDEX(sgStats[gl_rank],MATCH(stat_prod_calc_test_venusaur[[#This Row],[iv_str]],sgStats[gl_iv_string],0))</f>
        <v>#N/A</v>
      </c>
      <c r="Q1801" t="e">
        <f>stat_prod_calc_test_venusaur[[#This Row],[sg_gl_rank]]=stat_prod_calc_test_venusaur[[#This Row],[gl_rank]]</f>
        <v>#N/A</v>
      </c>
      <c r="R1801">
        <f>ROUND(stat_prod_calc_test_venusaur[[#This Row],[gl_stat_product]],1)</f>
        <v>1772.7</v>
      </c>
      <c r="S1801" s="6" t="e">
        <f>INDEX(sgStats[gl_prod],MATCH(stat_prod_calc_test_venusaur[[#This Row],[iv_str]],sgStats[gl_iv_string],0))</f>
        <v>#N/A</v>
      </c>
      <c r="T1801" s="5">
        <f>ROUND(stat_prod_calc_test_venusaur[[#This Row],[gl_percent_rank]],2)</f>
        <v>64.47</v>
      </c>
      <c r="U1801" s="5" t="e">
        <f>INDEX(sgStats[gl_percent_sp],MATCH(stat_prod_calc_test_venusaur[[#This Row],[iv_str]],sgStats[gl_iv_string],0))</f>
        <v>#N/A</v>
      </c>
      <c r="V1801" s="5" t="e">
        <f>stat_prod_calc_test_venusaur[[#This Row],[my_gl_%sp]]=stat_prod_calc_test_venusaur[[#This Row],[sg_gl_%sp]]</f>
        <v>#N/A</v>
      </c>
      <c r="W1801" s="5">
        <f>ROUND(stat_prod_calc_test_venusaur[[#This Row],[gl_stat_product]]/$F$2*100,2)</f>
        <v>97.05</v>
      </c>
      <c r="X1801" s="5" t="e">
        <f>stat_prod_calc_test_venusaur[[#This Row],[Column1]]=stat_prod_calc_test_venusaur[[#This Row],[sg_gl_%sp]]</f>
        <v>#N/A</v>
      </c>
      <c r="Y1801" s="5">
        <f>stat_prod_calc_test_venusaur[[#This Row],[ul_stat_product]]/$L$66*100</f>
        <v>97.009132957129054</v>
      </c>
      <c r="Z1801" s="5" t="e">
        <f>INDEX(sgStats[gl_rank],MATCH(stat_prod_calc_test_venusaur[[#This Row],[iv_str]],sgStats[ul_iv_string],0))</f>
        <v>#N/A</v>
      </c>
      <c r="AA1801" s="5" t="e">
        <f>stat_prod_calc_test_venusaur[[#This Row],[sg_ul_rank]]=stat_prod_calc_test_venusaur[[#This Row],[ul_rank]]</f>
        <v>#N/A</v>
      </c>
      <c r="AB1801" s="5">
        <f>ROUND(stat_prod_calc_test_venusaur[[#This Row],[ul_stat_product]],1)</f>
        <v>3835.5</v>
      </c>
      <c r="AC1801" s="5" t="e">
        <f>INDEX(sgStats[ul_prod],MATCH(stat_prod_calc_test_venusaur[[#This Row],[iv_str]],sgStats[ul_iv_string],0))</f>
        <v>#N/A</v>
      </c>
    </row>
    <row r="1802" spans="1:29" x14ac:dyDescent="0.25">
      <c r="A1802" s="5" t="s">
        <v>36</v>
      </c>
      <c r="B1802" s="5" t="s">
        <v>2376</v>
      </c>
      <c r="C1802">
        <v>20.5</v>
      </c>
      <c r="D1802">
        <v>1484</v>
      </c>
      <c r="E1802">
        <v>117</v>
      </c>
      <c r="F1802">
        <v>1754.1990000000001</v>
      </c>
      <c r="G1802">
        <v>2339</v>
      </c>
      <c r="H1802">
        <v>42.881999999999998</v>
      </c>
      <c r="I1802">
        <v>39</v>
      </c>
      <c r="J1802">
        <v>2497</v>
      </c>
      <c r="K1802">
        <v>152</v>
      </c>
      <c r="L1802">
        <v>3835.453</v>
      </c>
      <c r="M1802">
        <v>1800</v>
      </c>
      <c r="N1802">
        <v>53.161999999999999</v>
      </c>
      <c r="O1802">
        <v>3</v>
      </c>
      <c r="P1802" t="e">
        <f>INDEX(sgStats[gl_rank],MATCH(stat_prod_calc_test_venusaur[[#This Row],[iv_str]],sgStats[gl_iv_string],0))</f>
        <v>#N/A</v>
      </c>
      <c r="Q1802" t="e">
        <f>stat_prod_calc_test_venusaur[[#This Row],[sg_gl_rank]]=stat_prod_calc_test_venusaur[[#This Row],[gl_rank]]</f>
        <v>#N/A</v>
      </c>
      <c r="R1802">
        <f>ROUND(stat_prod_calc_test_venusaur[[#This Row],[gl_stat_product]],1)</f>
        <v>1754.2</v>
      </c>
      <c r="S1802" s="6" t="e">
        <f>INDEX(sgStats[gl_prod],MATCH(stat_prod_calc_test_venusaur[[#This Row],[iv_str]],sgStats[gl_iv_string],0))</f>
        <v>#N/A</v>
      </c>
      <c r="T1802" s="5">
        <f>ROUND(stat_prod_calc_test_venusaur[[#This Row],[gl_percent_rank]],2)</f>
        <v>42.88</v>
      </c>
      <c r="U1802" s="5" t="e">
        <f>INDEX(sgStats[gl_percent_sp],MATCH(stat_prod_calc_test_venusaur[[#This Row],[iv_str]],sgStats[gl_iv_string],0))</f>
        <v>#N/A</v>
      </c>
      <c r="V1802" s="5" t="e">
        <f>stat_prod_calc_test_venusaur[[#This Row],[my_gl_%sp]]=stat_prod_calc_test_venusaur[[#This Row],[sg_gl_%sp]]</f>
        <v>#N/A</v>
      </c>
      <c r="W1802" s="5">
        <f>ROUND(stat_prod_calc_test_venusaur[[#This Row],[gl_stat_product]]/$F$2*100,2)</f>
        <v>96.04</v>
      </c>
      <c r="X1802" s="5" t="e">
        <f>stat_prod_calc_test_venusaur[[#This Row],[Column1]]=stat_prod_calc_test_venusaur[[#This Row],[sg_gl_%sp]]</f>
        <v>#N/A</v>
      </c>
      <c r="Y1802" s="5">
        <f>stat_prod_calc_test_venusaur[[#This Row],[ul_stat_product]]/$L$66*100</f>
        <v>97.009132957129054</v>
      </c>
      <c r="Z1802" s="5" t="e">
        <f>INDEX(sgStats[gl_rank],MATCH(stat_prod_calc_test_venusaur[[#This Row],[iv_str]],sgStats[ul_iv_string],0))</f>
        <v>#N/A</v>
      </c>
      <c r="AA1802" s="5" t="e">
        <f>stat_prod_calc_test_venusaur[[#This Row],[sg_ul_rank]]=stat_prod_calc_test_venusaur[[#This Row],[ul_rank]]</f>
        <v>#N/A</v>
      </c>
      <c r="AB1802" s="5">
        <f>ROUND(stat_prod_calc_test_venusaur[[#This Row],[ul_stat_product]],1)</f>
        <v>3835.5</v>
      </c>
      <c r="AC1802" s="5" t="e">
        <f>INDEX(sgStats[ul_prod],MATCH(stat_prod_calc_test_venusaur[[#This Row],[iv_str]],sgStats[ul_iv_string],0))</f>
        <v>#N/A</v>
      </c>
    </row>
    <row r="1803" spans="1:29" x14ac:dyDescent="0.25">
      <c r="A1803" s="5" t="s">
        <v>36</v>
      </c>
      <c r="B1803" s="5" t="s">
        <v>2500</v>
      </c>
      <c r="C1803">
        <v>20</v>
      </c>
      <c r="D1803">
        <v>1476</v>
      </c>
      <c r="E1803">
        <v>121</v>
      </c>
      <c r="F1803">
        <v>1751.5150000000001</v>
      </c>
      <c r="G1803">
        <v>2463</v>
      </c>
      <c r="H1803">
        <v>39.853000000000002</v>
      </c>
      <c r="I1803">
        <v>37.5</v>
      </c>
      <c r="J1803">
        <v>2492</v>
      </c>
      <c r="K1803">
        <v>157</v>
      </c>
      <c r="L1803">
        <v>3835.2510000000002</v>
      </c>
      <c r="M1803">
        <v>1802</v>
      </c>
      <c r="N1803">
        <v>53.136000000000003</v>
      </c>
      <c r="O1803">
        <v>3</v>
      </c>
      <c r="P1803" t="e">
        <f>INDEX(sgStats[gl_rank],MATCH(stat_prod_calc_test_venusaur[[#This Row],[iv_str]],sgStats[gl_iv_string],0))</f>
        <v>#N/A</v>
      </c>
      <c r="Q1803" t="e">
        <f>stat_prod_calc_test_venusaur[[#This Row],[sg_gl_rank]]=stat_prod_calc_test_venusaur[[#This Row],[gl_rank]]</f>
        <v>#N/A</v>
      </c>
      <c r="R1803">
        <f>ROUND(stat_prod_calc_test_venusaur[[#This Row],[gl_stat_product]],1)</f>
        <v>1751.5</v>
      </c>
      <c r="S1803" s="6" t="e">
        <f>INDEX(sgStats[gl_prod],MATCH(stat_prod_calc_test_venusaur[[#This Row],[iv_str]],sgStats[gl_iv_string],0))</f>
        <v>#N/A</v>
      </c>
      <c r="T1803" s="5">
        <f>ROUND(stat_prod_calc_test_venusaur[[#This Row],[gl_percent_rank]],2)</f>
        <v>39.85</v>
      </c>
      <c r="U1803" s="5" t="e">
        <f>INDEX(sgStats[gl_percent_sp],MATCH(stat_prod_calc_test_venusaur[[#This Row],[iv_str]],sgStats[gl_iv_string],0))</f>
        <v>#N/A</v>
      </c>
      <c r="V1803" s="5" t="e">
        <f>stat_prod_calc_test_venusaur[[#This Row],[my_gl_%sp]]=stat_prod_calc_test_venusaur[[#This Row],[sg_gl_%sp]]</f>
        <v>#N/A</v>
      </c>
      <c r="W1803" s="5">
        <f>ROUND(stat_prod_calc_test_venusaur[[#This Row],[gl_stat_product]]/$F$2*100,2)</f>
        <v>95.89</v>
      </c>
      <c r="X1803" s="5" t="e">
        <f>stat_prod_calc_test_venusaur[[#This Row],[Column1]]=stat_prod_calc_test_venusaur[[#This Row],[sg_gl_%sp]]</f>
        <v>#N/A</v>
      </c>
      <c r="Y1803" s="5">
        <f>stat_prod_calc_test_venusaur[[#This Row],[ul_stat_product]]/$L$66*100</f>
        <v>97.004023822730247</v>
      </c>
      <c r="Z1803" s="5" t="e">
        <f>INDEX(sgStats[gl_rank],MATCH(stat_prod_calc_test_venusaur[[#This Row],[iv_str]],sgStats[ul_iv_string],0))</f>
        <v>#N/A</v>
      </c>
      <c r="AA1803" s="5" t="e">
        <f>stat_prod_calc_test_venusaur[[#This Row],[sg_ul_rank]]=stat_prod_calc_test_venusaur[[#This Row],[ul_rank]]</f>
        <v>#N/A</v>
      </c>
      <c r="AB1803" s="5">
        <f>ROUND(stat_prod_calc_test_venusaur[[#This Row],[ul_stat_product]],1)</f>
        <v>3835.3</v>
      </c>
      <c r="AC1803" s="5" t="e">
        <f>INDEX(sgStats[ul_prod],MATCH(stat_prod_calc_test_venusaur[[#This Row],[iv_str]],sgStats[ul_iv_string],0))</f>
        <v>#N/A</v>
      </c>
    </row>
    <row r="1804" spans="1:29" x14ac:dyDescent="0.25">
      <c r="A1804" s="5" t="s">
        <v>36</v>
      </c>
      <c r="B1804" s="5" t="s">
        <v>1878</v>
      </c>
      <c r="C1804">
        <v>19.5</v>
      </c>
      <c r="D1804">
        <v>1486</v>
      </c>
      <c r="E1804">
        <v>119</v>
      </c>
      <c r="F1804">
        <v>1764.4849999999999</v>
      </c>
      <c r="G1804">
        <v>1841</v>
      </c>
      <c r="H1804">
        <v>55.042999999999999</v>
      </c>
      <c r="I1804">
        <v>35.5</v>
      </c>
      <c r="J1804">
        <v>2496</v>
      </c>
      <c r="K1804">
        <v>154</v>
      </c>
      <c r="L1804">
        <v>3835.2330000000002</v>
      </c>
      <c r="M1804">
        <v>1803</v>
      </c>
      <c r="N1804">
        <v>53.11</v>
      </c>
      <c r="O1804">
        <v>3</v>
      </c>
      <c r="P1804" t="e">
        <f>INDEX(sgStats[gl_rank],MATCH(stat_prod_calc_test_venusaur[[#This Row],[iv_str]],sgStats[gl_iv_string],0))</f>
        <v>#N/A</v>
      </c>
      <c r="Q1804" t="e">
        <f>stat_prod_calc_test_venusaur[[#This Row],[sg_gl_rank]]=stat_prod_calc_test_venusaur[[#This Row],[gl_rank]]</f>
        <v>#N/A</v>
      </c>
      <c r="R1804">
        <f>ROUND(stat_prod_calc_test_venusaur[[#This Row],[gl_stat_product]],1)</f>
        <v>1764.5</v>
      </c>
      <c r="S1804" s="6" t="e">
        <f>INDEX(sgStats[gl_prod],MATCH(stat_prod_calc_test_venusaur[[#This Row],[iv_str]],sgStats[gl_iv_string],0))</f>
        <v>#N/A</v>
      </c>
      <c r="T1804" s="5">
        <f>ROUND(stat_prod_calc_test_venusaur[[#This Row],[gl_percent_rank]],2)</f>
        <v>55.04</v>
      </c>
      <c r="U1804" s="5" t="e">
        <f>INDEX(sgStats[gl_percent_sp],MATCH(stat_prod_calc_test_venusaur[[#This Row],[iv_str]],sgStats[gl_iv_string],0))</f>
        <v>#N/A</v>
      </c>
      <c r="V1804" s="5" t="e">
        <f>stat_prod_calc_test_venusaur[[#This Row],[my_gl_%sp]]=stat_prod_calc_test_venusaur[[#This Row],[sg_gl_%sp]]</f>
        <v>#N/A</v>
      </c>
      <c r="W1804" s="5">
        <f>ROUND(stat_prod_calc_test_venusaur[[#This Row],[gl_stat_product]]/$F$2*100,2)</f>
        <v>96.6</v>
      </c>
      <c r="X1804" s="5" t="e">
        <f>stat_prod_calc_test_venusaur[[#This Row],[Column1]]=stat_prod_calc_test_venusaur[[#This Row],[sg_gl_%sp]]</f>
        <v>#N/A</v>
      </c>
      <c r="Y1804" s="5">
        <f>stat_prod_calc_test_venusaur[[#This Row],[ul_stat_product]]/$L$66*100</f>
        <v>97.003568553328364</v>
      </c>
      <c r="Z1804" s="5" t="e">
        <f>INDEX(sgStats[gl_rank],MATCH(stat_prod_calc_test_venusaur[[#This Row],[iv_str]],sgStats[ul_iv_string],0))</f>
        <v>#N/A</v>
      </c>
      <c r="AA1804" s="5" t="e">
        <f>stat_prod_calc_test_venusaur[[#This Row],[sg_ul_rank]]=stat_prod_calc_test_venusaur[[#This Row],[ul_rank]]</f>
        <v>#N/A</v>
      </c>
      <c r="AB1804" s="5">
        <f>ROUND(stat_prod_calc_test_venusaur[[#This Row],[ul_stat_product]],1)</f>
        <v>3835.2</v>
      </c>
      <c r="AC1804" s="5" t="e">
        <f>INDEX(sgStats[ul_prod],MATCH(stat_prod_calc_test_venusaur[[#This Row],[iv_str]],sgStats[ul_iv_string],0))</f>
        <v>#N/A</v>
      </c>
    </row>
    <row r="1805" spans="1:29" x14ac:dyDescent="0.25">
      <c r="A1805" s="5" t="s">
        <v>36</v>
      </c>
      <c r="B1805" s="5" t="s">
        <v>2488</v>
      </c>
      <c r="C1805">
        <v>20.5</v>
      </c>
      <c r="D1805">
        <v>1483</v>
      </c>
      <c r="E1805">
        <v>123</v>
      </c>
      <c r="F1805">
        <v>1751.829</v>
      </c>
      <c r="G1805">
        <v>2452</v>
      </c>
      <c r="H1805">
        <v>40.122</v>
      </c>
      <c r="I1805">
        <v>39</v>
      </c>
      <c r="J1805">
        <v>2496</v>
      </c>
      <c r="K1805">
        <v>160</v>
      </c>
      <c r="L1805">
        <v>3835.1869999999999</v>
      </c>
      <c r="M1805">
        <v>1804</v>
      </c>
      <c r="N1805">
        <v>53.058</v>
      </c>
      <c r="O1805">
        <v>3</v>
      </c>
      <c r="P1805" t="e">
        <f>INDEX(sgStats[gl_rank],MATCH(stat_prod_calc_test_venusaur[[#This Row],[iv_str]],sgStats[gl_iv_string],0))</f>
        <v>#N/A</v>
      </c>
      <c r="Q1805" t="e">
        <f>stat_prod_calc_test_venusaur[[#This Row],[sg_gl_rank]]=stat_prod_calc_test_venusaur[[#This Row],[gl_rank]]</f>
        <v>#N/A</v>
      </c>
      <c r="R1805">
        <f>ROUND(stat_prod_calc_test_venusaur[[#This Row],[gl_stat_product]],1)</f>
        <v>1751.8</v>
      </c>
      <c r="S1805" s="6" t="e">
        <f>INDEX(sgStats[gl_prod],MATCH(stat_prod_calc_test_venusaur[[#This Row],[iv_str]],sgStats[gl_iv_string],0))</f>
        <v>#N/A</v>
      </c>
      <c r="T1805" s="5">
        <f>ROUND(stat_prod_calc_test_venusaur[[#This Row],[gl_percent_rank]],2)</f>
        <v>40.119999999999997</v>
      </c>
      <c r="U1805" s="5" t="e">
        <f>INDEX(sgStats[gl_percent_sp],MATCH(stat_prod_calc_test_venusaur[[#This Row],[iv_str]],sgStats[gl_iv_string],0))</f>
        <v>#N/A</v>
      </c>
      <c r="V1805" s="5" t="e">
        <f>stat_prod_calc_test_venusaur[[#This Row],[my_gl_%sp]]=stat_prod_calc_test_venusaur[[#This Row],[sg_gl_%sp]]</f>
        <v>#N/A</v>
      </c>
      <c r="W1805" s="5">
        <f>ROUND(stat_prod_calc_test_venusaur[[#This Row],[gl_stat_product]]/$F$2*100,2)</f>
        <v>95.91</v>
      </c>
      <c r="X1805" s="5" t="e">
        <f>stat_prod_calc_test_venusaur[[#This Row],[Column1]]=stat_prod_calc_test_venusaur[[#This Row],[sg_gl_%sp]]</f>
        <v>#N/A</v>
      </c>
      <c r="Y1805" s="5">
        <f>stat_prod_calc_test_venusaur[[#This Row],[ul_stat_product]]/$L$66*100</f>
        <v>97.002405087079126</v>
      </c>
      <c r="Z1805" s="5" t="e">
        <f>INDEX(sgStats[gl_rank],MATCH(stat_prod_calc_test_venusaur[[#This Row],[iv_str]],sgStats[ul_iv_string],0))</f>
        <v>#N/A</v>
      </c>
      <c r="AA1805" s="5" t="e">
        <f>stat_prod_calc_test_venusaur[[#This Row],[sg_ul_rank]]=stat_prod_calc_test_venusaur[[#This Row],[ul_rank]]</f>
        <v>#N/A</v>
      </c>
      <c r="AB1805" s="5">
        <f>ROUND(stat_prod_calc_test_venusaur[[#This Row],[ul_stat_product]],1)</f>
        <v>3835.2</v>
      </c>
      <c r="AC1805" s="5" t="e">
        <f>INDEX(sgStats[ul_prod],MATCH(stat_prod_calc_test_venusaur[[#This Row],[iv_str]],sgStats[ul_iv_string],0))</f>
        <v>#N/A</v>
      </c>
    </row>
    <row r="1806" spans="1:29" x14ac:dyDescent="0.25">
      <c r="A1806" s="5" t="s">
        <v>36</v>
      </c>
      <c r="B1806" s="5" t="s">
        <v>2489</v>
      </c>
      <c r="C1806">
        <v>20.5</v>
      </c>
      <c r="D1806">
        <v>1479</v>
      </c>
      <c r="E1806">
        <v>123</v>
      </c>
      <c r="F1806">
        <v>1751.829</v>
      </c>
      <c r="G1806">
        <v>2452</v>
      </c>
      <c r="H1806">
        <v>40.122</v>
      </c>
      <c r="I1806">
        <v>39</v>
      </c>
      <c r="J1806">
        <v>2490</v>
      </c>
      <c r="K1806">
        <v>160</v>
      </c>
      <c r="L1806">
        <v>3835.1869999999999</v>
      </c>
      <c r="M1806">
        <v>1804</v>
      </c>
      <c r="N1806">
        <v>53.058</v>
      </c>
      <c r="O1806">
        <v>3</v>
      </c>
      <c r="P1806" t="e">
        <f>INDEX(sgStats[gl_rank],MATCH(stat_prod_calc_test_venusaur[[#This Row],[iv_str]],sgStats[gl_iv_string],0))</f>
        <v>#N/A</v>
      </c>
      <c r="Q1806" t="e">
        <f>stat_prod_calc_test_venusaur[[#This Row],[sg_gl_rank]]=stat_prod_calc_test_venusaur[[#This Row],[gl_rank]]</f>
        <v>#N/A</v>
      </c>
      <c r="R1806">
        <f>ROUND(stat_prod_calc_test_venusaur[[#This Row],[gl_stat_product]],1)</f>
        <v>1751.8</v>
      </c>
      <c r="S1806" s="6" t="e">
        <f>INDEX(sgStats[gl_prod],MATCH(stat_prod_calc_test_venusaur[[#This Row],[iv_str]],sgStats[gl_iv_string],0))</f>
        <v>#N/A</v>
      </c>
      <c r="T1806" s="5">
        <f>ROUND(stat_prod_calc_test_venusaur[[#This Row],[gl_percent_rank]],2)</f>
        <v>40.119999999999997</v>
      </c>
      <c r="U1806" s="5" t="e">
        <f>INDEX(sgStats[gl_percent_sp],MATCH(stat_prod_calc_test_venusaur[[#This Row],[iv_str]],sgStats[gl_iv_string],0))</f>
        <v>#N/A</v>
      </c>
      <c r="V1806" s="5" t="e">
        <f>stat_prod_calc_test_venusaur[[#This Row],[my_gl_%sp]]=stat_prod_calc_test_venusaur[[#This Row],[sg_gl_%sp]]</f>
        <v>#N/A</v>
      </c>
      <c r="W1806" s="5">
        <f>ROUND(stat_prod_calc_test_venusaur[[#This Row],[gl_stat_product]]/$F$2*100,2)</f>
        <v>95.91</v>
      </c>
      <c r="X1806" s="5" t="e">
        <f>stat_prod_calc_test_venusaur[[#This Row],[Column1]]=stat_prod_calc_test_venusaur[[#This Row],[sg_gl_%sp]]</f>
        <v>#N/A</v>
      </c>
      <c r="Y1806" s="5">
        <f>stat_prod_calc_test_venusaur[[#This Row],[ul_stat_product]]/$L$66*100</f>
        <v>97.002405087079126</v>
      </c>
      <c r="Z1806" s="5" t="e">
        <f>INDEX(sgStats[gl_rank],MATCH(stat_prod_calc_test_venusaur[[#This Row],[iv_str]],sgStats[ul_iv_string],0))</f>
        <v>#N/A</v>
      </c>
      <c r="AA1806" s="5" t="e">
        <f>stat_prod_calc_test_venusaur[[#This Row],[sg_ul_rank]]=stat_prod_calc_test_venusaur[[#This Row],[ul_rank]]</f>
        <v>#N/A</v>
      </c>
      <c r="AB1806" s="5">
        <f>ROUND(stat_prod_calc_test_venusaur[[#This Row],[ul_stat_product]],1)</f>
        <v>3835.2</v>
      </c>
      <c r="AC1806" s="5" t="e">
        <f>INDEX(sgStats[ul_prod],MATCH(stat_prod_calc_test_venusaur[[#This Row],[iv_str]],sgStats[ul_iv_string],0))</f>
        <v>#N/A</v>
      </c>
    </row>
    <row r="1807" spans="1:29" x14ac:dyDescent="0.25">
      <c r="A1807" s="5" t="s">
        <v>36</v>
      </c>
      <c r="B1807" s="5" t="s">
        <v>2967</v>
      </c>
      <c r="C1807">
        <v>21</v>
      </c>
      <c r="D1807">
        <v>1479</v>
      </c>
      <c r="E1807">
        <v>118</v>
      </c>
      <c r="F1807">
        <v>1740.9870000000001</v>
      </c>
      <c r="G1807">
        <v>2931</v>
      </c>
      <c r="H1807">
        <v>28.425000000000001</v>
      </c>
      <c r="I1807">
        <v>41</v>
      </c>
      <c r="J1807">
        <v>2496</v>
      </c>
      <c r="K1807">
        <v>154</v>
      </c>
      <c r="L1807">
        <v>3835.0419999999999</v>
      </c>
      <c r="M1807">
        <v>1806</v>
      </c>
      <c r="N1807">
        <v>53.030999999999999</v>
      </c>
      <c r="O1807">
        <v>3</v>
      </c>
      <c r="P1807" t="e">
        <f>INDEX(sgStats[gl_rank],MATCH(stat_prod_calc_test_venusaur[[#This Row],[iv_str]],sgStats[gl_iv_string],0))</f>
        <v>#N/A</v>
      </c>
      <c r="Q1807" t="e">
        <f>stat_prod_calc_test_venusaur[[#This Row],[sg_gl_rank]]=stat_prod_calc_test_venusaur[[#This Row],[gl_rank]]</f>
        <v>#N/A</v>
      </c>
      <c r="R1807">
        <f>ROUND(stat_prod_calc_test_venusaur[[#This Row],[gl_stat_product]],1)</f>
        <v>1741</v>
      </c>
      <c r="S1807" s="6" t="e">
        <f>INDEX(sgStats[gl_prod],MATCH(stat_prod_calc_test_venusaur[[#This Row],[iv_str]],sgStats[gl_iv_string],0))</f>
        <v>#N/A</v>
      </c>
      <c r="T1807" s="5">
        <f>ROUND(stat_prod_calc_test_venusaur[[#This Row],[gl_percent_rank]],2)</f>
        <v>28.43</v>
      </c>
      <c r="U1807" s="5" t="e">
        <f>INDEX(sgStats[gl_percent_sp],MATCH(stat_prod_calc_test_venusaur[[#This Row],[iv_str]],sgStats[gl_iv_string],0))</f>
        <v>#N/A</v>
      </c>
      <c r="V1807" s="5" t="e">
        <f>stat_prod_calc_test_venusaur[[#This Row],[my_gl_%sp]]=stat_prod_calc_test_venusaur[[#This Row],[sg_gl_%sp]]</f>
        <v>#N/A</v>
      </c>
      <c r="W1807" s="5">
        <f>ROUND(stat_prod_calc_test_venusaur[[#This Row],[gl_stat_product]]/$F$2*100,2)</f>
        <v>95.31</v>
      </c>
      <c r="X1807" s="5" t="e">
        <f>stat_prod_calc_test_venusaur[[#This Row],[Column1]]=stat_prod_calc_test_venusaur[[#This Row],[sg_gl_%sp]]</f>
        <v>#N/A</v>
      </c>
      <c r="Y1807" s="5">
        <f>stat_prod_calc_test_venusaur[[#This Row],[ul_stat_product]]/$L$66*100</f>
        <v>96.998737639119582</v>
      </c>
      <c r="Z1807" s="5" t="e">
        <f>INDEX(sgStats[gl_rank],MATCH(stat_prod_calc_test_venusaur[[#This Row],[iv_str]],sgStats[ul_iv_string],0))</f>
        <v>#N/A</v>
      </c>
      <c r="AA1807" s="5" t="e">
        <f>stat_prod_calc_test_venusaur[[#This Row],[sg_ul_rank]]=stat_prod_calc_test_venusaur[[#This Row],[ul_rank]]</f>
        <v>#N/A</v>
      </c>
      <c r="AB1807" s="5">
        <f>ROUND(stat_prod_calc_test_venusaur[[#This Row],[ul_stat_product]],1)</f>
        <v>3835</v>
      </c>
      <c r="AC1807" s="5" t="e">
        <f>INDEX(sgStats[ul_prod],MATCH(stat_prod_calc_test_venusaur[[#This Row],[iv_str]],sgStats[ul_iv_string],0))</f>
        <v>#N/A</v>
      </c>
    </row>
    <row r="1808" spans="1:29" x14ac:dyDescent="0.25">
      <c r="A1808" s="5" t="s">
        <v>36</v>
      </c>
      <c r="B1808" s="5" t="s">
        <v>1612</v>
      </c>
      <c r="C1808">
        <v>19.5</v>
      </c>
      <c r="D1808">
        <v>1497</v>
      </c>
      <c r="E1808">
        <v>120</v>
      </c>
      <c r="F1808">
        <v>1769.9169999999999</v>
      </c>
      <c r="G1808">
        <v>1576</v>
      </c>
      <c r="H1808">
        <v>61.514000000000003</v>
      </c>
      <c r="I1808">
        <v>35</v>
      </c>
      <c r="J1808">
        <v>2495</v>
      </c>
      <c r="K1808">
        <v>156</v>
      </c>
      <c r="L1808">
        <v>3835.04</v>
      </c>
      <c r="M1808">
        <v>1807</v>
      </c>
      <c r="N1808">
        <v>53.005000000000003</v>
      </c>
      <c r="O1808">
        <v>3</v>
      </c>
      <c r="P1808" t="e">
        <f>INDEX(sgStats[gl_rank],MATCH(stat_prod_calc_test_venusaur[[#This Row],[iv_str]],sgStats[gl_iv_string],0))</f>
        <v>#N/A</v>
      </c>
      <c r="Q1808" t="e">
        <f>stat_prod_calc_test_venusaur[[#This Row],[sg_gl_rank]]=stat_prod_calc_test_venusaur[[#This Row],[gl_rank]]</f>
        <v>#N/A</v>
      </c>
      <c r="R1808">
        <f>ROUND(stat_prod_calc_test_venusaur[[#This Row],[gl_stat_product]],1)</f>
        <v>1769.9</v>
      </c>
      <c r="S1808" s="6" t="e">
        <f>INDEX(sgStats[gl_prod],MATCH(stat_prod_calc_test_venusaur[[#This Row],[iv_str]],sgStats[gl_iv_string],0))</f>
        <v>#N/A</v>
      </c>
      <c r="T1808" s="5">
        <f>ROUND(stat_prod_calc_test_venusaur[[#This Row],[gl_percent_rank]],2)</f>
        <v>61.51</v>
      </c>
      <c r="U1808" s="5" t="e">
        <f>INDEX(sgStats[gl_percent_sp],MATCH(stat_prod_calc_test_venusaur[[#This Row],[iv_str]],sgStats[gl_iv_string],0))</f>
        <v>#N/A</v>
      </c>
      <c r="V1808" s="5" t="e">
        <f>stat_prod_calc_test_venusaur[[#This Row],[my_gl_%sp]]=stat_prod_calc_test_venusaur[[#This Row],[sg_gl_%sp]]</f>
        <v>#N/A</v>
      </c>
      <c r="W1808" s="5">
        <f>ROUND(stat_prod_calc_test_venusaur[[#This Row],[gl_stat_product]]/$F$2*100,2)</f>
        <v>96.9</v>
      </c>
      <c r="X1808" s="5" t="e">
        <f>stat_prod_calc_test_venusaur[[#This Row],[Column1]]=stat_prod_calc_test_venusaur[[#This Row],[sg_gl_%sp]]</f>
        <v>#N/A</v>
      </c>
      <c r="Y1808" s="5">
        <f>stat_prod_calc_test_venusaur[[#This Row],[ul_stat_product]]/$L$66*100</f>
        <v>96.998687053630476</v>
      </c>
      <c r="Z1808" s="5" t="e">
        <f>INDEX(sgStats[gl_rank],MATCH(stat_prod_calc_test_venusaur[[#This Row],[iv_str]],sgStats[ul_iv_string],0))</f>
        <v>#N/A</v>
      </c>
      <c r="AA1808" s="5" t="e">
        <f>stat_prod_calc_test_venusaur[[#This Row],[sg_ul_rank]]=stat_prod_calc_test_venusaur[[#This Row],[ul_rank]]</f>
        <v>#N/A</v>
      </c>
      <c r="AB1808" s="5">
        <f>ROUND(stat_prod_calc_test_venusaur[[#This Row],[ul_stat_product]],1)</f>
        <v>3835</v>
      </c>
      <c r="AC1808" s="5" t="e">
        <f>INDEX(sgStats[ul_prod],MATCH(stat_prod_calc_test_venusaur[[#This Row],[iv_str]],sgStats[ul_iv_string],0))</f>
        <v>#N/A</v>
      </c>
    </row>
    <row r="1809" spans="1:29" x14ac:dyDescent="0.25">
      <c r="A1809" s="5" t="s">
        <v>36</v>
      </c>
      <c r="B1809" s="5" t="s">
        <v>790</v>
      </c>
      <c r="C1809">
        <v>20.5</v>
      </c>
      <c r="D1809">
        <v>1499</v>
      </c>
      <c r="E1809">
        <v>120</v>
      </c>
      <c r="F1809">
        <v>1790.0920000000001</v>
      </c>
      <c r="G1809">
        <v>754</v>
      </c>
      <c r="H1809">
        <v>81.611999999999995</v>
      </c>
      <c r="I1809">
        <v>38</v>
      </c>
      <c r="J1809">
        <v>2486</v>
      </c>
      <c r="K1809">
        <v>155</v>
      </c>
      <c r="L1809">
        <v>3835.0250000000001</v>
      </c>
      <c r="M1809">
        <v>1808</v>
      </c>
      <c r="N1809">
        <v>52.953000000000003</v>
      </c>
      <c r="O1809">
        <v>3</v>
      </c>
      <c r="P1809" t="e">
        <f>INDEX(sgStats[gl_rank],MATCH(stat_prod_calc_test_venusaur[[#This Row],[iv_str]],sgStats[gl_iv_string],0))</f>
        <v>#N/A</v>
      </c>
      <c r="Q1809" t="e">
        <f>stat_prod_calc_test_venusaur[[#This Row],[sg_gl_rank]]=stat_prod_calc_test_venusaur[[#This Row],[gl_rank]]</f>
        <v>#N/A</v>
      </c>
      <c r="R1809">
        <f>ROUND(stat_prod_calc_test_venusaur[[#This Row],[gl_stat_product]],1)</f>
        <v>1790.1</v>
      </c>
      <c r="S1809" s="6" t="e">
        <f>INDEX(sgStats[gl_prod],MATCH(stat_prod_calc_test_venusaur[[#This Row],[iv_str]],sgStats[gl_iv_string],0))</f>
        <v>#N/A</v>
      </c>
      <c r="T1809" s="5">
        <f>ROUND(stat_prod_calc_test_venusaur[[#This Row],[gl_percent_rank]],2)</f>
        <v>81.61</v>
      </c>
      <c r="U1809" s="5" t="e">
        <f>INDEX(sgStats[gl_percent_sp],MATCH(stat_prod_calc_test_venusaur[[#This Row],[iv_str]],sgStats[gl_iv_string],0))</f>
        <v>#N/A</v>
      </c>
      <c r="V1809" s="5" t="e">
        <f>stat_prod_calc_test_venusaur[[#This Row],[my_gl_%sp]]=stat_prod_calc_test_venusaur[[#This Row],[sg_gl_%sp]]</f>
        <v>#N/A</v>
      </c>
      <c r="W1809" s="5">
        <f>ROUND(stat_prod_calc_test_venusaur[[#This Row],[gl_stat_product]]/$F$2*100,2)</f>
        <v>98</v>
      </c>
      <c r="X1809" s="5" t="e">
        <f>stat_prod_calc_test_venusaur[[#This Row],[Column1]]=stat_prod_calc_test_venusaur[[#This Row],[sg_gl_%sp]]</f>
        <v>#N/A</v>
      </c>
      <c r="Y1809" s="5">
        <f>stat_prod_calc_test_venusaur[[#This Row],[ul_stat_product]]/$L$66*100</f>
        <v>96.998307662462253</v>
      </c>
      <c r="Z1809" s="5" t="e">
        <f>INDEX(sgStats[gl_rank],MATCH(stat_prod_calc_test_venusaur[[#This Row],[iv_str]],sgStats[ul_iv_string],0))</f>
        <v>#N/A</v>
      </c>
      <c r="AA1809" s="5" t="e">
        <f>stat_prod_calc_test_venusaur[[#This Row],[sg_ul_rank]]=stat_prod_calc_test_venusaur[[#This Row],[ul_rank]]</f>
        <v>#N/A</v>
      </c>
      <c r="AB1809" s="5">
        <f>ROUND(stat_prod_calc_test_venusaur[[#This Row],[ul_stat_product]],1)</f>
        <v>3835</v>
      </c>
      <c r="AC1809" s="5" t="e">
        <f>INDEX(sgStats[ul_prod],MATCH(stat_prod_calc_test_venusaur[[#This Row],[iv_str]],sgStats[ul_iv_string],0))</f>
        <v>#N/A</v>
      </c>
    </row>
    <row r="1810" spans="1:29" x14ac:dyDescent="0.25">
      <c r="A1810" s="5" t="s">
        <v>36</v>
      </c>
      <c r="B1810" s="5" t="s">
        <v>3332</v>
      </c>
      <c r="C1810">
        <v>20</v>
      </c>
      <c r="D1810">
        <v>1466</v>
      </c>
      <c r="E1810">
        <v>119</v>
      </c>
      <c r="F1810">
        <v>1731.865</v>
      </c>
      <c r="G1810">
        <v>3296</v>
      </c>
      <c r="H1810">
        <v>19.536000000000001</v>
      </c>
      <c r="I1810">
        <v>38</v>
      </c>
      <c r="J1810">
        <v>2492</v>
      </c>
      <c r="K1810">
        <v>155</v>
      </c>
      <c r="L1810">
        <v>3835.0250000000001</v>
      </c>
      <c r="M1810">
        <v>1808</v>
      </c>
      <c r="N1810">
        <v>52.953000000000003</v>
      </c>
      <c r="O1810">
        <v>3</v>
      </c>
      <c r="P1810" t="e">
        <f>INDEX(sgStats[gl_rank],MATCH(stat_prod_calc_test_venusaur[[#This Row],[iv_str]],sgStats[gl_iv_string],0))</f>
        <v>#N/A</v>
      </c>
      <c r="Q1810" t="e">
        <f>stat_prod_calc_test_venusaur[[#This Row],[sg_gl_rank]]=stat_prod_calc_test_venusaur[[#This Row],[gl_rank]]</f>
        <v>#N/A</v>
      </c>
      <c r="R1810">
        <f>ROUND(stat_prod_calc_test_venusaur[[#This Row],[gl_stat_product]],1)</f>
        <v>1731.9</v>
      </c>
      <c r="S1810" s="6" t="e">
        <f>INDEX(sgStats[gl_prod],MATCH(stat_prod_calc_test_venusaur[[#This Row],[iv_str]],sgStats[gl_iv_string],0))</f>
        <v>#N/A</v>
      </c>
      <c r="T1810" s="5">
        <f>ROUND(stat_prod_calc_test_venusaur[[#This Row],[gl_percent_rank]],2)</f>
        <v>19.54</v>
      </c>
      <c r="U1810" s="5" t="e">
        <f>INDEX(sgStats[gl_percent_sp],MATCH(stat_prod_calc_test_venusaur[[#This Row],[iv_str]],sgStats[gl_iv_string],0))</f>
        <v>#N/A</v>
      </c>
      <c r="V1810" s="5" t="e">
        <f>stat_prod_calc_test_venusaur[[#This Row],[my_gl_%sp]]=stat_prod_calc_test_venusaur[[#This Row],[sg_gl_%sp]]</f>
        <v>#N/A</v>
      </c>
      <c r="W1810" s="5">
        <f>ROUND(stat_prod_calc_test_venusaur[[#This Row],[gl_stat_product]]/$F$2*100,2)</f>
        <v>94.81</v>
      </c>
      <c r="X1810" s="5" t="e">
        <f>stat_prod_calc_test_venusaur[[#This Row],[Column1]]=stat_prod_calc_test_venusaur[[#This Row],[sg_gl_%sp]]</f>
        <v>#N/A</v>
      </c>
      <c r="Y1810" s="5">
        <f>stat_prod_calc_test_venusaur[[#This Row],[ul_stat_product]]/$L$66*100</f>
        <v>96.998307662462253</v>
      </c>
      <c r="Z1810" s="5" t="e">
        <f>INDEX(sgStats[gl_rank],MATCH(stat_prod_calc_test_venusaur[[#This Row],[iv_str]],sgStats[ul_iv_string],0))</f>
        <v>#N/A</v>
      </c>
      <c r="AA1810" s="5" t="e">
        <f>stat_prod_calc_test_venusaur[[#This Row],[sg_ul_rank]]=stat_prod_calc_test_venusaur[[#This Row],[ul_rank]]</f>
        <v>#N/A</v>
      </c>
      <c r="AB1810" s="5">
        <f>ROUND(stat_prod_calc_test_venusaur[[#This Row],[ul_stat_product]],1)</f>
        <v>3835</v>
      </c>
      <c r="AC1810" s="5" t="e">
        <f>INDEX(sgStats[ul_prod],MATCH(stat_prod_calc_test_venusaur[[#This Row],[iv_str]],sgStats[ul_iv_string],0))</f>
        <v>#N/A</v>
      </c>
    </row>
    <row r="1811" spans="1:29" x14ac:dyDescent="0.25">
      <c r="A1811" s="5" t="s">
        <v>36</v>
      </c>
      <c r="B1811" s="5" t="s">
        <v>976</v>
      </c>
      <c r="C1811">
        <v>21</v>
      </c>
      <c r="D1811">
        <v>1497</v>
      </c>
      <c r="E1811">
        <v>121</v>
      </c>
      <c r="F1811">
        <v>1784.7049999999999</v>
      </c>
      <c r="G1811">
        <v>940</v>
      </c>
      <c r="H1811">
        <v>77.069999999999993</v>
      </c>
      <c r="I1811">
        <v>40</v>
      </c>
      <c r="J1811">
        <v>2496</v>
      </c>
      <c r="K1811">
        <v>156</v>
      </c>
      <c r="L1811">
        <v>3834.9850000000001</v>
      </c>
      <c r="M1811">
        <v>1810</v>
      </c>
      <c r="N1811">
        <v>52.927</v>
      </c>
      <c r="O1811">
        <v>3</v>
      </c>
      <c r="P1811" t="e">
        <f>INDEX(sgStats[gl_rank],MATCH(stat_prod_calc_test_venusaur[[#This Row],[iv_str]],sgStats[gl_iv_string],0))</f>
        <v>#N/A</v>
      </c>
      <c r="Q1811" t="e">
        <f>stat_prod_calc_test_venusaur[[#This Row],[sg_gl_rank]]=stat_prod_calc_test_venusaur[[#This Row],[gl_rank]]</f>
        <v>#N/A</v>
      </c>
      <c r="R1811">
        <f>ROUND(stat_prod_calc_test_venusaur[[#This Row],[gl_stat_product]],1)</f>
        <v>1784.7</v>
      </c>
      <c r="S1811" s="6" t="e">
        <f>INDEX(sgStats[gl_prod],MATCH(stat_prod_calc_test_venusaur[[#This Row],[iv_str]],sgStats[gl_iv_string],0))</f>
        <v>#N/A</v>
      </c>
      <c r="T1811" s="5">
        <f>ROUND(stat_prod_calc_test_venusaur[[#This Row],[gl_percent_rank]],2)</f>
        <v>77.069999999999993</v>
      </c>
      <c r="U1811" s="5" t="e">
        <f>INDEX(sgStats[gl_percent_sp],MATCH(stat_prod_calc_test_venusaur[[#This Row],[iv_str]],sgStats[gl_iv_string],0))</f>
        <v>#N/A</v>
      </c>
      <c r="V1811" s="5" t="e">
        <f>stat_prod_calc_test_venusaur[[#This Row],[my_gl_%sp]]=stat_prod_calc_test_venusaur[[#This Row],[sg_gl_%sp]]</f>
        <v>#N/A</v>
      </c>
      <c r="W1811" s="5">
        <f>ROUND(stat_prod_calc_test_venusaur[[#This Row],[gl_stat_product]]/$F$2*100,2)</f>
        <v>97.71</v>
      </c>
      <c r="X1811" s="5" t="e">
        <f>stat_prod_calc_test_venusaur[[#This Row],[Column1]]=stat_prod_calc_test_venusaur[[#This Row],[sg_gl_%sp]]</f>
        <v>#N/A</v>
      </c>
      <c r="Y1811" s="5">
        <f>stat_prod_calc_test_venusaur[[#This Row],[ul_stat_product]]/$L$66*100</f>
        <v>96.997295952680318</v>
      </c>
      <c r="Z1811" s="5" t="e">
        <f>INDEX(sgStats[gl_rank],MATCH(stat_prod_calc_test_venusaur[[#This Row],[iv_str]],sgStats[ul_iv_string],0))</f>
        <v>#N/A</v>
      </c>
      <c r="AA1811" s="5" t="e">
        <f>stat_prod_calc_test_venusaur[[#This Row],[sg_ul_rank]]=stat_prod_calc_test_venusaur[[#This Row],[ul_rank]]</f>
        <v>#N/A</v>
      </c>
      <c r="AB1811" s="5">
        <f>ROUND(stat_prod_calc_test_venusaur[[#This Row],[ul_stat_product]],1)</f>
        <v>3835</v>
      </c>
      <c r="AC1811" s="5" t="e">
        <f>INDEX(sgStats[ul_prod],MATCH(stat_prod_calc_test_venusaur[[#This Row],[iv_str]],sgStats[ul_iv_string],0))</f>
        <v>#N/A</v>
      </c>
    </row>
    <row r="1812" spans="1:29" x14ac:dyDescent="0.25">
      <c r="A1812" s="5" t="s">
        <v>36</v>
      </c>
      <c r="B1812" s="5" t="s">
        <v>3310</v>
      </c>
      <c r="C1812">
        <v>20.5</v>
      </c>
      <c r="D1812">
        <v>1472</v>
      </c>
      <c r="E1812">
        <v>121</v>
      </c>
      <c r="F1812">
        <v>1732.462</v>
      </c>
      <c r="G1812">
        <v>3274</v>
      </c>
      <c r="H1812">
        <v>20.073</v>
      </c>
      <c r="I1812">
        <v>39.5</v>
      </c>
      <c r="J1812">
        <v>2496</v>
      </c>
      <c r="K1812">
        <v>158</v>
      </c>
      <c r="L1812">
        <v>3834.864</v>
      </c>
      <c r="M1812">
        <v>1811</v>
      </c>
      <c r="N1812">
        <v>52.901000000000003</v>
      </c>
      <c r="O1812">
        <v>3</v>
      </c>
      <c r="P1812" t="e">
        <f>INDEX(sgStats[gl_rank],MATCH(stat_prod_calc_test_venusaur[[#This Row],[iv_str]],sgStats[gl_iv_string],0))</f>
        <v>#N/A</v>
      </c>
      <c r="Q1812" t="e">
        <f>stat_prod_calc_test_venusaur[[#This Row],[sg_gl_rank]]=stat_prod_calc_test_venusaur[[#This Row],[gl_rank]]</f>
        <v>#N/A</v>
      </c>
      <c r="R1812">
        <f>ROUND(stat_prod_calc_test_venusaur[[#This Row],[gl_stat_product]],1)</f>
        <v>1732.5</v>
      </c>
      <c r="S1812" s="6" t="e">
        <f>INDEX(sgStats[gl_prod],MATCH(stat_prod_calc_test_venusaur[[#This Row],[iv_str]],sgStats[gl_iv_string],0))</f>
        <v>#N/A</v>
      </c>
      <c r="T1812" s="5">
        <f>ROUND(stat_prod_calc_test_venusaur[[#This Row],[gl_percent_rank]],2)</f>
        <v>20.07</v>
      </c>
      <c r="U1812" s="5" t="e">
        <f>INDEX(sgStats[gl_percent_sp],MATCH(stat_prod_calc_test_venusaur[[#This Row],[iv_str]],sgStats[gl_iv_string],0))</f>
        <v>#N/A</v>
      </c>
      <c r="V1812" s="5" t="e">
        <f>stat_prod_calc_test_venusaur[[#This Row],[my_gl_%sp]]=stat_prod_calc_test_venusaur[[#This Row],[sg_gl_%sp]]</f>
        <v>#N/A</v>
      </c>
      <c r="W1812" s="5">
        <f>ROUND(stat_prod_calc_test_venusaur[[#This Row],[gl_stat_product]]/$F$2*100,2)</f>
        <v>94.85</v>
      </c>
      <c r="X1812" s="5" t="e">
        <f>stat_prod_calc_test_venusaur[[#This Row],[Column1]]=stat_prod_calc_test_venusaur[[#This Row],[sg_gl_%sp]]</f>
        <v>#N/A</v>
      </c>
      <c r="Y1812" s="5">
        <f>stat_prod_calc_test_venusaur[[#This Row],[ul_stat_product]]/$L$66*100</f>
        <v>96.994235530589933</v>
      </c>
      <c r="Z1812" s="5" t="e">
        <f>INDEX(sgStats[gl_rank],MATCH(stat_prod_calc_test_venusaur[[#This Row],[iv_str]],sgStats[ul_iv_string],0))</f>
        <v>#N/A</v>
      </c>
      <c r="AA1812" s="5" t="e">
        <f>stat_prod_calc_test_venusaur[[#This Row],[sg_ul_rank]]=stat_prod_calc_test_venusaur[[#This Row],[ul_rank]]</f>
        <v>#N/A</v>
      </c>
      <c r="AB1812" s="5">
        <f>ROUND(stat_prod_calc_test_venusaur[[#This Row],[ul_stat_product]],1)</f>
        <v>3834.9</v>
      </c>
      <c r="AC1812" s="5" t="e">
        <f>INDEX(sgStats[ul_prod],MATCH(stat_prod_calc_test_venusaur[[#This Row],[iv_str]],sgStats[ul_iv_string],0))</f>
        <v>#N/A</v>
      </c>
    </row>
    <row r="1813" spans="1:29" x14ac:dyDescent="0.25">
      <c r="A1813" s="5" t="s">
        <v>36</v>
      </c>
      <c r="B1813" s="5" t="s">
        <v>1026</v>
      </c>
      <c r="C1813">
        <v>20.5</v>
      </c>
      <c r="D1813">
        <v>1491</v>
      </c>
      <c r="E1813">
        <v>122</v>
      </c>
      <c r="F1813">
        <v>1783.5540000000001</v>
      </c>
      <c r="G1813">
        <v>989</v>
      </c>
      <c r="H1813">
        <v>75.849000000000004</v>
      </c>
      <c r="I1813">
        <v>38.5</v>
      </c>
      <c r="J1813">
        <v>2492</v>
      </c>
      <c r="K1813">
        <v>157</v>
      </c>
      <c r="L1813">
        <v>3834.8539999999998</v>
      </c>
      <c r="M1813">
        <v>1812</v>
      </c>
      <c r="N1813">
        <v>52.848999999999997</v>
      </c>
      <c r="O1813">
        <v>3</v>
      </c>
      <c r="P1813" t="e">
        <f>INDEX(sgStats[gl_rank],MATCH(stat_prod_calc_test_venusaur[[#This Row],[iv_str]],sgStats[gl_iv_string],0))</f>
        <v>#N/A</v>
      </c>
      <c r="Q1813" t="e">
        <f>stat_prod_calc_test_venusaur[[#This Row],[sg_gl_rank]]=stat_prod_calc_test_venusaur[[#This Row],[gl_rank]]</f>
        <v>#N/A</v>
      </c>
      <c r="R1813">
        <f>ROUND(stat_prod_calc_test_venusaur[[#This Row],[gl_stat_product]],1)</f>
        <v>1783.6</v>
      </c>
      <c r="S1813" s="6" t="e">
        <f>INDEX(sgStats[gl_prod],MATCH(stat_prod_calc_test_venusaur[[#This Row],[iv_str]],sgStats[gl_iv_string],0))</f>
        <v>#N/A</v>
      </c>
      <c r="T1813" s="5">
        <f>ROUND(stat_prod_calc_test_venusaur[[#This Row],[gl_percent_rank]],2)</f>
        <v>75.849999999999994</v>
      </c>
      <c r="U1813" s="5" t="e">
        <f>INDEX(sgStats[gl_percent_sp],MATCH(stat_prod_calc_test_venusaur[[#This Row],[iv_str]],sgStats[gl_iv_string],0))</f>
        <v>#N/A</v>
      </c>
      <c r="V1813" s="5" t="e">
        <f>stat_prod_calc_test_venusaur[[#This Row],[my_gl_%sp]]=stat_prod_calc_test_venusaur[[#This Row],[sg_gl_%sp]]</f>
        <v>#N/A</v>
      </c>
      <c r="W1813" s="5">
        <f>ROUND(stat_prod_calc_test_venusaur[[#This Row],[gl_stat_product]]/$F$2*100,2)</f>
        <v>97.64</v>
      </c>
      <c r="X1813" s="5" t="e">
        <f>stat_prod_calc_test_venusaur[[#This Row],[Column1]]=stat_prod_calc_test_venusaur[[#This Row],[sg_gl_%sp]]</f>
        <v>#N/A</v>
      </c>
      <c r="Y1813" s="5">
        <f>stat_prod_calc_test_venusaur[[#This Row],[ul_stat_product]]/$L$66*100</f>
        <v>96.993982603144431</v>
      </c>
      <c r="Z1813" s="5" t="e">
        <f>INDEX(sgStats[gl_rank],MATCH(stat_prod_calc_test_venusaur[[#This Row],[iv_str]],sgStats[ul_iv_string],0))</f>
        <v>#N/A</v>
      </c>
      <c r="AA1813" s="5" t="e">
        <f>stat_prod_calc_test_venusaur[[#This Row],[sg_ul_rank]]=stat_prod_calc_test_venusaur[[#This Row],[ul_rank]]</f>
        <v>#N/A</v>
      </c>
      <c r="AB1813" s="5">
        <f>ROUND(stat_prod_calc_test_venusaur[[#This Row],[ul_stat_product]],1)</f>
        <v>3834.9</v>
      </c>
      <c r="AC1813" s="5" t="e">
        <f>INDEX(sgStats[ul_prod],MATCH(stat_prod_calc_test_venusaur[[#This Row],[iv_str]],sgStats[ul_iv_string],0))</f>
        <v>#N/A</v>
      </c>
    </row>
    <row r="1814" spans="1:29" x14ac:dyDescent="0.25">
      <c r="A1814" s="5" t="s">
        <v>36</v>
      </c>
      <c r="B1814" s="5" t="s">
        <v>1649</v>
      </c>
      <c r="C1814">
        <v>20.5</v>
      </c>
      <c r="D1814">
        <v>1488</v>
      </c>
      <c r="E1814">
        <v>121</v>
      </c>
      <c r="F1814">
        <v>1768.9349999999999</v>
      </c>
      <c r="G1814">
        <v>1613</v>
      </c>
      <c r="H1814">
        <v>60.634999999999998</v>
      </c>
      <c r="I1814">
        <v>38.5</v>
      </c>
      <c r="J1814">
        <v>2486</v>
      </c>
      <c r="K1814">
        <v>157</v>
      </c>
      <c r="L1814">
        <v>3834.8539999999998</v>
      </c>
      <c r="M1814">
        <v>1812</v>
      </c>
      <c r="N1814">
        <v>52.848999999999997</v>
      </c>
      <c r="O1814">
        <v>3</v>
      </c>
      <c r="P1814" t="e">
        <f>INDEX(sgStats[gl_rank],MATCH(stat_prod_calc_test_venusaur[[#This Row],[iv_str]],sgStats[gl_iv_string],0))</f>
        <v>#N/A</v>
      </c>
      <c r="Q1814" t="e">
        <f>stat_prod_calc_test_venusaur[[#This Row],[sg_gl_rank]]=stat_prod_calc_test_venusaur[[#This Row],[gl_rank]]</f>
        <v>#N/A</v>
      </c>
      <c r="R1814">
        <f>ROUND(stat_prod_calc_test_venusaur[[#This Row],[gl_stat_product]],1)</f>
        <v>1768.9</v>
      </c>
      <c r="S1814" s="6" t="e">
        <f>INDEX(sgStats[gl_prod],MATCH(stat_prod_calc_test_venusaur[[#This Row],[iv_str]],sgStats[gl_iv_string],0))</f>
        <v>#N/A</v>
      </c>
      <c r="T1814" s="5">
        <f>ROUND(stat_prod_calc_test_venusaur[[#This Row],[gl_percent_rank]],2)</f>
        <v>60.64</v>
      </c>
      <c r="U1814" s="5" t="e">
        <f>INDEX(sgStats[gl_percent_sp],MATCH(stat_prod_calc_test_venusaur[[#This Row],[iv_str]],sgStats[gl_iv_string],0))</f>
        <v>#N/A</v>
      </c>
      <c r="V1814" s="5" t="e">
        <f>stat_prod_calc_test_venusaur[[#This Row],[my_gl_%sp]]=stat_prod_calc_test_venusaur[[#This Row],[sg_gl_%sp]]</f>
        <v>#N/A</v>
      </c>
      <c r="W1814" s="5">
        <f>ROUND(stat_prod_calc_test_venusaur[[#This Row],[gl_stat_product]]/$F$2*100,2)</f>
        <v>96.84</v>
      </c>
      <c r="X1814" s="5" t="e">
        <f>stat_prod_calc_test_venusaur[[#This Row],[Column1]]=stat_prod_calc_test_venusaur[[#This Row],[sg_gl_%sp]]</f>
        <v>#N/A</v>
      </c>
      <c r="Y1814" s="5">
        <f>stat_prod_calc_test_venusaur[[#This Row],[ul_stat_product]]/$L$66*100</f>
        <v>96.993982603144431</v>
      </c>
      <c r="Z1814" s="5" t="e">
        <f>INDEX(sgStats[gl_rank],MATCH(stat_prod_calc_test_venusaur[[#This Row],[iv_str]],sgStats[ul_iv_string],0))</f>
        <v>#N/A</v>
      </c>
      <c r="AA1814" s="5" t="e">
        <f>stat_prod_calc_test_venusaur[[#This Row],[sg_ul_rank]]=stat_prod_calc_test_venusaur[[#This Row],[ul_rank]]</f>
        <v>#N/A</v>
      </c>
      <c r="AB1814" s="5">
        <f>ROUND(stat_prod_calc_test_venusaur[[#This Row],[ul_stat_product]],1)</f>
        <v>3834.9</v>
      </c>
      <c r="AC1814" s="5" t="e">
        <f>INDEX(sgStats[ul_prod],MATCH(stat_prod_calc_test_venusaur[[#This Row],[iv_str]],sgStats[ul_iv_string],0))</f>
        <v>#N/A</v>
      </c>
    </row>
    <row r="1815" spans="1:29" x14ac:dyDescent="0.25">
      <c r="A1815" s="5" t="s">
        <v>36</v>
      </c>
      <c r="B1815" s="5" t="s">
        <v>2839</v>
      </c>
      <c r="C1815">
        <v>19.5</v>
      </c>
      <c r="D1815">
        <v>1472</v>
      </c>
      <c r="E1815">
        <v>117</v>
      </c>
      <c r="F1815">
        <v>1744.1120000000001</v>
      </c>
      <c r="G1815">
        <v>2802</v>
      </c>
      <c r="H1815">
        <v>31.574999999999999</v>
      </c>
      <c r="I1815">
        <v>36</v>
      </c>
      <c r="J1815">
        <v>2491</v>
      </c>
      <c r="K1815">
        <v>152</v>
      </c>
      <c r="L1815">
        <v>3834.7179999999998</v>
      </c>
      <c r="M1815">
        <v>1814</v>
      </c>
      <c r="N1815">
        <v>52.823</v>
      </c>
      <c r="O1815">
        <v>3</v>
      </c>
      <c r="P1815" t="e">
        <f>INDEX(sgStats[gl_rank],MATCH(stat_prod_calc_test_venusaur[[#This Row],[iv_str]],sgStats[gl_iv_string],0))</f>
        <v>#N/A</v>
      </c>
      <c r="Q1815" t="e">
        <f>stat_prod_calc_test_venusaur[[#This Row],[sg_gl_rank]]=stat_prod_calc_test_venusaur[[#This Row],[gl_rank]]</f>
        <v>#N/A</v>
      </c>
      <c r="R1815">
        <f>ROUND(stat_prod_calc_test_venusaur[[#This Row],[gl_stat_product]],1)</f>
        <v>1744.1</v>
      </c>
      <c r="S1815" s="6" t="e">
        <f>INDEX(sgStats[gl_prod],MATCH(stat_prod_calc_test_venusaur[[#This Row],[iv_str]],sgStats[gl_iv_string],0))</f>
        <v>#N/A</v>
      </c>
      <c r="T1815" s="5">
        <f>ROUND(stat_prod_calc_test_venusaur[[#This Row],[gl_percent_rank]],2)</f>
        <v>31.58</v>
      </c>
      <c r="U1815" s="5" t="e">
        <f>INDEX(sgStats[gl_percent_sp],MATCH(stat_prod_calc_test_venusaur[[#This Row],[iv_str]],sgStats[gl_iv_string],0))</f>
        <v>#N/A</v>
      </c>
      <c r="V1815" s="5" t="e">
        <f>stat_prod_calc_test_venusaur[[#This Row],[my_gl_%sp]]=stat_prod_calc_test_venusaur[[#This Row],[sg_gl_%sp]]</f>
        <v>#N/A</v>
      </c>
      <c r="W1815" s="5">
        <f>ROUND(stat_prod_calc_test_venusaur[[#This Row],[gl_stat_product]]/$F$2*100,2)</f>
        <v>95.48</v>
      </c>
      <c r="X1815" s="5" t="e">
        <f>stat_prod_calc_test_venusaur[[#This Row],[Column1]]=stat_prod_calc_test_venusaur[[#This Row],[sg_gl_%sp]]</f>
        <v>#N/A</v>
      </c>
      <c r="Y1815" s="5">
        <f>stat_prod_calc_test_venusaur[[#This Row],[ul_stat_product]]/$L$66*100</f>
        <v>96.990542789885836</v>
      </c>
      <c r="Z1815" s="5" t="e">
        <f>INDEX(sgStats[gl_rank],MATCH(stat_prod_calc_test_venusaur[[#This Row],[iv_str]],sgStats[ul_iv_string],0))</f>
        <v>#N/A</v>
      </c>
      <c r="AA1815" s="5" t="e">
        <f>stat_prod_calc_test_venusaur[[#This Row],[sg_ul_rank]]=stat_prod_calc_test_venusaur[[#This Row],[ul_rank]]</f>
        <v>#N/A</v>
      </c>
      <c r="AB1815" s="5">
        <f>ROUND(stat_prod_calc_test_venusaur[[#This Row],[ul_stat_product]],1)</f>
        <v>3834.7</v>
      </c>
      <c r="AC1815" s="5" t="e">
        <f>INDEX(sgStats[ul_prod],MATCH(stat_prod_calc_test_venusaur[[#This Row],[iv_str]],sgStats[ul_iv_string],0))</f>
        <v>#N/A</v>
      </c>
    </row>
    <row r="1816" spans="1:29" x14ac:dyDescent="0.25">
      <c r="A1816" s="5" t="s">
        <v>36</v>
      </c>
      <c r="B1816" s="5" t="s">
        <v>926</v>
      </c>
      <c r="C1816">
        <v>21</v>
      </c>
      <c r="D1816">
        <v>1494</v>
      </c>
      <c r="E1816">
        <v>118</v>
      </c>
      <c r="F1816">
        <v>1786.09</v>
      </c>
      <c r="G1816">
        <v>889</v>
      </c>
      <c r="H1816">
        <v>78.242000000000004</v>
      </c>
      <c r="I1816">
        <v>40</v>
      </c>
      <c r="J1816">
        <v>2490</v>
      </c>
      <c r="K1816">
        <v>152</v>
      </c>
      <c r="L1816">
        <v>3834.625</v>
      </c>
      <c r="M1816">
        <v>1815</v>
      </c>
      <c r="N1816">
        <v>52.796999999999997</v>
      </c>
      <c r="O1816">
        <v>3</v>
      </c>
      <c r="P1816" t="e">
        <f>INDEX(sgStats[gl_rank],MATCH(stat_prod_calc_test_venusaur[[#This Row],[iv_str]],sgStats[gl_iv_string],0))</f>
        <v>#N/A</v>
      </c>
      <c r="Q1816" t="e">
        <f>stat_prod_calc_test_venusaur[[#This Row],[sg_gl_rank]]=stat_prod_calc_test_venusaur[[#This Row],[gl_rank]]</f>
        <v>#N/A</v>
      </c>
      <c r="R1816">
        <f>ROUND(stat_prod_calc_test_venusaur[[#This Row],[gl_stat_product]],1)</f>
        <v>1786.1</v>
      </c>
      <c r="S1816" s="6" t="e">
        <f>INDEX(sgStats[gl_prod],MATCH(stat_prod_calc_test_venusaur[[#This Row],[iv_str]],sgStats[gl_iv_string],0))</f>
        <v>#N/A</v>
      </c>
      <c r="T1816" s="5">
        <f>ROUND(stat_prod_calc_test_venusaur[[#This Row],[gl_percent_rank]],2)</f>
        <v>78.239999999999995</v>
      </c>
      <c r="U1816" s="5" t="e">
        <f>INDEX(sgStats[gl_percent_sp],MATCH(stat_prod_calc_test_venusaur[[#This Row],[iv_str]],sgStats[gl_iv_string],0))</f>
        <v>#N/A</v>
      </c>
      <c r="V1816" s="5" t="e">
        <f>stat_prod_calc_test_venusaur[[#This Row],[my_gl_%sp]]=stat_prod_calc_test_venusaur[[#This Row],[sg_gl_%sp]]</f>
        <v>#N/A</v>
      </c>
      <c r="W1816" s="5">
        <f>ROUND(stat_prod_calc_test_venusaur[[#This Row],[gl_stat_product]]/$F$2*100,2)</f>
        <v>97.78</v>
      </c>
      <c r="X1816" s="5" t="e">
        <f>stat_prod_calc_test_venusaur[[#This Row],[Column1]]=stat_prod_calc_test_venusaur[[#This Row],[sg_gl_%sp]]</f>
        <v>#N/A</v>
      </c>
      <c r="Y1816" s="5">
        <f>stat_prod_calc_test_venusaur[[#This Row],[ul_stat_product]]/$L$66*100</f>
        <v>96.988190564642821</v>
      </c>
      <c r="Z1816" s="5" t="e">
        <f>INDEX(sgStats[gl_rank],MATCH(stat_prod_calc_test_venusaur[[#This Row],[iv_str]],sgStats[ul_iv_string],0))</f>
        <v>#N/A</v>
      </c>
      <c r="AA1816" s="5" t="e">
        <f>stat_prod_calc_test_venusaur[[#This Row],[sg_ul_rank]]=stat_prod_calc_test_venusaur[[#This Row],[ul_rank]]</f>
        <v>#N/A</v>
      </c>
      <c r="AB1816" s="5">
        <f>ROUND(stat_prod_calc_test_venusaur[[#This Row],[ul_stat_product]],1)</f>
        <v>3834.6</v>
      </c>
      <c r="AC1816" s="5" t="e">
        <f>INDEX(sgStats[ul_prod],MATCH(stat_prod_calc_test_venusaur[[#This Row],[iv_str]],sgStats[ul_iv_string],0))</f>
        <v>#N/A</v>
      </c>
    </row>
    <row r="1817" spans="1:29" x14ac:dyDescent="0.25">
      <c r="A1817" s="5" t="s">
        <v>36</v>
      </c>
      <c r="B1817" s="5" t="s">
        <v>2317</v>
      </c>
      <c r="C1817">
        <v>21</v>
      </c>
      <c r="D1817">
        <v>1490</v>
      </c>
      <c r="E1817">
        <v>119</v>
      </c>
      <c r="F1817">
        <v>1755.2059999999999</v>
      </c>
      <c r="G1817">
        <v>2281</v>
      </c>
      <c r="H1817">
        <v>44.298000000000002</v>
      </c>
      <c r="I1817">
        <v>40.5</v>
      </c>
      <c r="J1817">
        <v>2499</v>
      </c>
      <c r="K1817">
        <v>155</v>
      </c>
      <c r="L1817">
        <v>3834.585</v>
      </c>
      <c r="M1817">
        <v>1816</v>
      </c>
      <c r="N1817">
        <v>52.771000000000001</v>
      </c>
      <c r="O1817">
        <v>3</v>
      </c>
      <c r="P1817" t="e">
        <f>INDEX(sgStats[gl_rank],MATCH(stat_prod_calc_test_venusaur[[#This Row],[iv_str]],sgStats[gl_iv_string],0))</f>
        <v>#N/A</v>
      </c>
      <c r="Q1817" t="e">
        <f>stat_prod_calc_test_venusaur[[#This Row],[sg_gl_rank]]=stat_prod_calc_test_venusaur[[#This Row],[gl_rank]]</f>
        <v>#N/A</v>
      </c>
      <c r="R1817">
        <f>ROUND(stat_prod_calc_test_venusaur[[#This Row],[gl_stat_product]],1)</f>
        <v>1755.2</v>
      </c>
      <c r="S1817" s="6" t="e">
        <f>INDEX(sgStats[gl_prod],MATCH(stat_prod_calc_test_venusaur[[#This Row],[iv_str]],sgStats[gl_iv_string],0))</f>
        <v>#N/A</v>
      </c>
      <c r="T1817" s="5">
        <f>ROUND(stat_prod_calc_test_venusaur[[#This Row],[gl_percent_rank]],2)</f>
        <v>44.3</v>
      </c>
      <c r="U1817" s="5" t="e">
        <f>INDEX(sgStats[gl_percent_sp],MATCH(stat_prod_calc_test_venusaur[[#This Row],[iv_str]],sgStats[gl_iv_string],0))</f>
        <v>#N/A</v>
      </c>
      <c r="V1817" s="5" t="e">
        <f>stat_prod_calc_test_venusaur[[#This Row],[my_gl_%sp]]=stat_prod_calc_test_venusaur[[#This Row],[sg_gl_%sp]]</f>
        <v>#N/A</v>
      </c>
      <c r="W1817" s="5">
        <f>ROUND(stat_prod_calc_test_venusaur[[#This Row],[gl_stat_product]]/$F$2*100,2)</f>
        <v>96.09</v>
      </c>
      <c r="X1817" s="5" t="e">
        <f>stat_prod_calc_test_venusaur[[#This Row],[Column1]]=stat_prod_calc_test_venusaur[[#This Row],[sg_gl_%sp]]</f>
        <v>#N/A</v>
      </c>
      <c r="Y1817" s="5">
        <f>stat_prod_calc_test_venusaur[[#This Row],[ul_stat_product]]/$L$66*100</f>
        <v>96.987178854860872</v>
      </c>
      <c r="Z1817" s="5" t="e">
        <f>INDEX(sgStats[gl_rank],MATCH(stat_prod_calc_test_venusaur[[#This Row],[iv_str]],sgStats[ul_iv_string],0))</f>
        <v>#N/A</v>
      </c>
      <c r="AA1817" s="5" t="e">
        <f>stat_prod_calc_test_venusaur[[#This Row],[sg_ul_rank]]=stat_prod_calc_test_venusaur[[#This Row],[ul_rank]]</f>
        <v>#N/A</v>
      </c>
      <c r="AB1817" s="5">
        <f>ROUND(stat_prod_calc_test_venusaur[[#This Row],[ul_stat_product]],1)</f>
        <v>3834.6</v>
      </c>
      <c r="AC1817" s="5" t="e">
        <f>INDEX(sgStats[ul_prod],MATCH(stat_prod_calc_test_venusaur[[#This Row],[iv_str]],sgStats[ul_iv_string],0))</f>
        <v>#N/A</v>
      </c>
    </row>
    <row r="1818" spans="1:29" x14ac:dyDescent="0.25">
      <c r="A1818" s="5" t="s">
        <v>36</v>
      </c>
      <c r="B1818" s="5" t="s">
        <v>3027</v>
      </c>
      <c r="C1818">
        <v>19.5</v>
      </c>
      <c r="D1818">
        <v>1469</v>
      </c>
      <c r="E1818">
        <v>119</v>
      </c>
      <c r="F1818">
        <v>1739.5150000000001</v>
      </c>
      <c r="G1818">
        <v>2991</v>
      </c>
      <c r="H1818">
        <v>26.96</v>
      </c>
      <c r="I1818">
        <v>36</v>
      </c>
      <c r="J1818">
        <v>2486</v>
      </c>
      <c r="K1818">
        <v>155</v>
      </c>
      <c r="L1818">
        <v>3834.55</v>
      </c>
      <c r="M1818">
        <v>1817</v>
      </c>
      <c r="N1818">
        <v>52.744999999999997</v>
      </c>
      <c r="O1818">
        <v>3</v>
      </c>
      <c r="P1818" t="e">
        <f>INDEX(sgStats[gl_rank],MATCH(stat_prod_calc_test_venusaur[[#This Row],[iv_str]],sgStats[gl_iv_string],0))</f>
        <v>#N/A</v>
      </c>
      <c r="Q1818" t="e">
        <f>stat_prod_calc_test_venusaur[[#This Row],[sg_gl_rank]]=stat_prod_calc_test_venusaur[[#This Row],[gl_rank]]</f>
        <v>#N/A</v>
      </c>
      <c r="R1818">
        <f>ROUND(stat_prod_calc_test_venusaur[[#This Row],[gl_stat_product]],1)</f>
        <v>1739.5</v>
      </c>
      <c r="S1818" s="6" t="e">
        <f>INDEX(sgStats[gl_prod],MATCH(stat_prod_calc_test_venusaur[[#This Row],[iv_str]],sgStats[gl_iv_string],0))</f>
        <v>#N/A</v>
      </c>
      <c r="T1818" s="5">
        <f>ROUND(stat_prod_calc_test_venusaur[[#This Row],[gl_percent_rank]],2)</f>
        <v>26.96</v>
      </c>
      <c r="U1818" s="5" t="e">
        <f>INDEX(sgStats[gl_percent_sp],MATCH(stat_prod_calc_test_venusaur[[#This Row],[iv_str]],sgStats[gl_iv_string],0))</f>
        <v>#N/A</v>
      </c>
      <c r="V1818" s="5" t="e">
        <f>stat_prod_calc_test_venusaur[[#This Row],[my_gl_%sp]]=stat_prod_calc_test_venusaur[[#This Row],[sg_gl_%sp]]</f>
        <v>#N/A</v>
      </c>
      <c r="W1818" s="5">
        <f>ROUND(stat_prod_calc_test_venusaur[[#This Row],[gl_stat_product]]/$F$2*100,2)</f>
        <v>95.23</v>
      </c>
      <c r="X1818" s="5" t="e">
        <f>stat_prod_calc_test_venusaur[[#This Row],[Column1]]=stat_prod_calc_test_venusaur[[#This Row],[sg_gl_%sp]]</f>
        <v>#N/A</v>
      </c>
      <c r="Y1818" s="5">
        <f>stat_prod_calc_test_venusaur[[#This Row],[ul_stat_product]]/$L$66*100</f>
        <v>96.986293608801674</v>
      </c>
      <c r="Z1818" s="5" t="e">
        <f>INDEX(sgStats[gl_rank],MATCH(stat_prod_calc_test_venusaur[[#This Row],[iv_str]],sgStats[ul_iv_string],0))</f>
        <v>#N/A</v>
      </c>
      <c r="AA1818" s="5" t="e">
        <f>stat_prod_calc_test_venusaur[[#This Row],[sg_ul_rank]]=stat_prod_calc_test_venusaur[[#This Row],[ul_rank]]</f>
        <v>#N/A</v>
      </c>
      <c r="AB1818" s="5">
        <f>ROUND(stat_prod_calc_test_venusaur[[#This Row],[ul_stat_product]],1)</f>
        <v>3834.6</v>
      </c>
      <c r="AC1818" s="5" t="e">
        <f>INDEX(sgStats[ul_prod],MATCH(stat_prod_calc_test_venusaur[[#This Row],[iv_str]],sgStats[ul_iv_string],0))</f>
        <v>#N/A</v>
      </c>
    </row>
    <row r="1819" spans="1:29" x14ac:dyDescent="0.25">
      <c r="A1819" s="5" t="s">
        <v>36</v>
      </c>
      <c r="B1819" s="5" t="s">
        <v>1512</v>
      </c>
      <c r="C1819">
        <v>20</v>
      </c>
      <c r="D1819">
        <v>1488</v>
      </c>
      <c r="E1819">
        <v>120</v>
      </c>
      <c r="F1819">
        <v>1772.2429999999999</v>
      </c>
      <c r="G1819">
        <v>1475</v>
      </c>
      <c r="H1819">
        <v>63.98</v>
      </c>
      <c r="I1819">
        <v>37</v>
      </c>
      <c r="J1819">
        <v>2492</v>
      </c>
      <c r="K1819">
        <v>155</v>
      </c>
      <c r="L1819">
        <v>3834.5259999999998</v>
      </c>
      <c r="M1819">
        <v>1818</v>
      </c>
      <c r="N1819">
        <v>52.719000000000001</v>
      </c>
      <c r="O1819">
        <v>3</v>
      </c>
      <c r="P1819" t="e">
        <f>INDEX(sgStats[gl_rank],MATCH(stat_prod_calc_test_venusaur[[#This Row],[iv_str]],sgStats[gl_iv_string],0))</f>
        <v>#N/A</v>
      </c>
      <c r="Q1819" t="e">
        <f>stat_prod_calc_test_venusaur[[#This Row],[sg_gl_rank]]=stat_prod_calc_test_venusaur[[#This Row],[gl_rank]]</f>
        <v>#N/A</v>
      </c>
      <c r="R1819">
        <f>ROUND(stat_prod_calc_test_venusaur[[#This Row],[gl_stat_product]],1)</f>
        <v>1772.2</v>
      </c>
      <c r="S1819" s="6" t="e">
        <f>INDEX(sgStats[gl_prod],MATCH(stat_prod_calc_test_venusaur[[#This Row],[iv_str]],sgStats[gl_iv_string],0))</f>
        <v>#N/A</v>
      </c>
      <c r="T1819" s="5">
        <f>ROUND(stat_prod_calc_test_venusaur[[#This Row],[gl_percent_rank]],2)</f>
        <v>63.98</v>
      </c>
      <c r="U1819" s="5" t="e">
        <f>INDEX(sgStats[gl_percent_sp],MATCH(stat_prod_calc_test_venusaur[[#This Row],[iv_str]],sgStats[gl_iv_string],0))</f>
        <v>#N/A</v>
      </c>
      <c r="V1819" s="5" t="e">
        <f>stat_prod_calc_test_venusaur[[#This Row],[my_gl_%sp]]=stat_prod_calc_test_venusaur[[#This Row],[sg_gl_%sp]]</f>
        <v>#N/A</v>
      </c>
      <c r="W1819" s="5">
        <f>ROUND(stat_prod_calc_test_venusaur[[#This Row],[gl_stat_product]]/$F$2*100,2)</f>
        <v>97.02</v>
      </c>
      <c r="X1819" s="5" t="e">
        <f>stat_prod_calc_test_venusaur[[#This Row],[Column1]]=stat_prod_calc_test_venusaur[[#This Row],[sg_gl_%sp]]</f>
        <v>#N/A</v>
      </c>
      <c r="Y1819" s="5">
        <f>stat_prod_calc_test_venusaur[[#This Row],[ul_stat_product]]/$L$66*100</f>
        <v>96.985686582932502</v>
      </c>
      <c r="Z1819" s="5" t="e">
        <f>INDEX(sgStats[gl_rank],MATCH(stat_prod_calc_test_venusaur[[#This Row],[iv_str]],sgStats[ul_iv_string],0))</f>
        <v>#N/A</v>
      </c>
      <c r="AA1819" s="5" t="e">
        <f>stat_prod_calc_test_venusaur[[#This Row],[sg_ul_rank]]=stat_prod_calc_test_venusaur[[#This Row],[ul_rank]]</f>
        <v>#N/A</v>
      </c>
      <c r="AB1819" s="5">
        <f>ROUND(stat_prod_calc_test_venusaur[[#This Row],[ul_stat_product]],1)</f>
        <v>3834.5</v>
      </c>
      <c r="AC1819" s="5" t="e">
        <f>INDEX(sgStats[ul_prod],MATCH(stat_prod_calc_test_venusaur[[#This Row],[iv_str]],sgStats[ul_iv_string],0))</f>
        <v>#N/A</v>
      </c>
    </row>
    <row r="1820" spans="1:29" x14ac:dyDescent="0.25">
      <c r="A1820" s="5" t="s">
        <v>36</v>
      </c>
      <c r="B1820" s="5" t="s">
        <v>297</v>
      </c>
      <c r="C1820">
        <v>21.5</v>
      </c>
      <c r="D1820">
        <v>1491</v>
      </c>
      <c r="E1820">
        <v>126</v>
      </c>
      <c r="F1820">
        <v>1809.03</v>
      </c>
      <c r="G1820">
        <v>260</v>
      </c>
      <c r="H1820">
        <v>93.650999999999996</v>
      </c>
      <c r="I1820">
        <v>41</v>
      </c>
      <c r="J1820">
        <v>2459</v>
      </c>
      <c r="K1820">
        <v>162</v>
      </c>
      <c r="L1820">
        <v>3834.4580000000001</v>
      </c>
      <c r="M1820">
        <v>1819</v>
      </c>
      <c r="N1820">
        <v>52.692999999999998</v>
      </c>
      <c r="O1820">
        <v>3</v>
      </c>
      <c r="P1820" t="e">
        <f>INDEX(sgStats[gl_rank],MATCH(stat_prod_calc_test_venusaur[[#This Row],[iv_str]],sgStats[gl_iv_string],0))</f>
        <v>#N/A</v>
      </c>
      <c r="Q1820" t="e">
        <f>stat_prod_calc_test_venusaur[[#This Row],[sg_gl_rank]]=stat_prod_calc_test_venusaur[[#This Row],[gl_rank]]</f>
        <v>#N/A</v>
      </c>
      <c r="R1820">
        <f>ROUND(stat_prod_calc_test_venusaur[[#This Row],[gl_stat_product]],1)</f>
        <v>1809</v>
      </c>
      <c r="S1820" s="6" t="e">
        <f>INDEX(sgStats[gl_prod],MATCH(stat_prod_calc_test_venusaur[[#This Row],[iv_str]],sgStats[gl_iv_string],0))</f>
        <v>#N/A</v>
      </c>
      <c r="T1820" s="5">
        <f>ROUND(stat_prod_calc_test_venusaur[[#This Row],[gl_percent_rank]],2)</f>
        <v>93.65</v>
      </c>
      <c r="U1820" s="5" t="e">
        <f>INDEX(sgStats[gl_percent_sp],MATCH(stat_prod_calc_test_venusaur[[#This Row],[iv_str]],sgStats[gl_iv_string],0))</f>
        <v>#N/A</v>
      </c>
      <c r="V1820" s="5" t="e">
        <f>stat_prod_calc_test_venusaur[[#This Row],[my_gl_%sp]]=stat_prod_calc_test_venusaur[[#This Row],[sg_gl_%sp]]</f>
        <v>#N/A</v>
      </c>
      <c r="W1820" s="5">
        <f>ROUND(stat_prod_calc_test_venusaur[[#This Row],[gl_stat_product]]/$F$2*100,2)</f>
        <v>99.04</v>
      </c>
      <c r="X1820" s="5" t="e">
        <f>stat_prod_calc_test_venusaur[[#This Row],[Column1]]=stat_prod_calc_test_venusaur[[#This Row],[sg_gl_%sp]]</f>
        <v>#N/A</v>
      </c>
      <c r="Y1820" s="5">
        <f>stat_prod_calc_test_venusaur[[#This Row],[ul_stat_product]]/$L$66*100</f>
        <v>96.983966676303197</v>
      </c>
      <c r="Z1820" s="5" t="e">
        <f>INDEX(sgStats[gl_rank],MATCH(stat_prod_calc_test_venusaur[[#This Row],[iv_str]],sgStats[ul_iv_string],0))</f>
        <v>#N/A</v>
      </c>
      <c r="AA1820" s="5" t="e">
        <f>stat_prod_calc_test_venusaur[[#This Row],[sg_ul_rank]]=stat_prod_calc_test_venusaur[[#This Row],[ul_rank]]</f>
        <v>#N/A</v>
      </c>
      <c r="AB1820" s="5">
        <f>ROUND(stat_prod_calc_test_venusaur[[#This Row],[ul_stat_product]],1)</f>
        <v>3834.5</v>
      </c>
      <c r="AC1820" s="5" t="e">
        <f>INDEX(sgStats[ul_prod],MATCH(stat_prod_calc_test_venusaur[[#This Row],[iv_str]],sgStats[ul_iv_string],0))</f>
        <v>#N/A</v>
      </c>
    </row>
    <row r="1821" spans="1:29" x14ac:dyDescent="0.25">
      <c r="A1821" s="5" t="s">
        <v>36</v>
      </c>
      <c r="B1821" s="5" t="s">
        <v>1271</v>
      </c>
      <c r="C1821">
        <v>20</v>
      </c>
      <c r="D1821">
        <v>1498</v>
      </c>
      <c r="E1821">
        <v>121</v>
      </c>
      <c r="F1821">
        <v>1777.425</v>
      </c>
      <c r="G1821">
        <v>1235</v>
      </c>
      <c r="H1821">
        <v>69.840999999999994</v>
      </c>
      <c r="I1821">
        <v>36.5</v>
      </c>
      <c r="J1821">
        <v>2491</v>
      </c>
      <c r="K1821">
        <v>157</v>
      </c>
      <c r="L1821">
        <v>3834.35</v>
      </c>
      <c r="M1821">
        <v>1820</v>
      </c>
      <c r="N1821">
        <v>52.640999999999998</v>
      </c>
      <c r="O1821">
        <v>3</v>
      </c>
      <c r="P1821" t="e">
        <f>INDEX(sgStats[gl_rank],MATCH(stat_prod_calc_test_venusaur[[#This Row],[iv_str]],sgStats[gl_iv_string],0))</f>
        <v>#N/A</v>
      </c>
      <c r="Q1821" t="e">
        <f>stat_prod_calc_test_venusaur[[#This Row],[sg_gl_rank]]=stat_prod_calc_test_venusaur[[#This Row],[gl_rank]]</f>
        <v>#N/A</v>
      </c>
      <c r="R1821">
        <f>ROUND(stat_prod_calc_test_venusaur[[#This Row],[gl_stat_product]],1)</f>
        <v>1777.4</v>
      </c>
      <c r="S1821" s="6" t="e">
        <f>INDEX(sgStats[gl_prod],MATCH(stat_prod_calc_test_venusaur[[#This Row],[iv_str]],sgStats[gl_iv_string],0))</f>
        <v>#N/A</v>
      </c>
      <c r="T1821" s="5">
        <f>ROUND(stat_prod_calc_test_venusaur[[#This Row],[gl_percent_rank]],2)</f>
        <v>69.84</v>
      </c>
      <c r="U1821" s="5" t="e">
        <f>INDEX(sgStats[gl_percent_sp],MATCH(stat_prod_calc_test_venusaur[[#This Row],[iv_str]],sgStats[gl_iv_string],0))</f>
        <v>#N/A</v>
      </c>
      <c r="V1821" s="5" t="e">
        <f>stat_prod_calc_test_venusaur[[#This Row],[my_gl_%sp]]=stat_prod_calc_test_venusaur[[#This Row],[sg_gl_%sp]]</f>
        <v>#N/A</v>
      </c>
      <c r="W1821" s="5">
        <f>ROUND(stat_prod_calc_test_venusaur[[#This Row],[gl_stat_product]]/$F$2*100,2)</f>
        <v>97.31</v>
      </c>
      <c r="X1821" s="5" t="e">
        <f>stat_prod_calc_test_venusaur[[#This Row],[Column1]]=stat_prod_calc_test_venusaur[[#This Row],[sg_gl_%sp]]</f>
        <v>#N/A</v>
      </c>
      <c r="Y1821" s="5">
        <f>stat_prod_calc_test_venusaur[[#This Row],[ul_stat_product]]/$L$66*100</f>
        <v>96.981235059891958</v>
      </c>
      <c r="Z1821" s="5" t="e">
        <f>INDEX(sgStats[gl_rank],MATCH(stat_prod_calc_test_venusaur[[#This Row],[iv_str]],sgStats[ul_iv_string],0))</f>
        <v>#N/A</v>
      </c>
      <c r="AA1821" s="5" t="e">
        <f>stat_prod_calc_test_venusaur[[#This Row],[sg_ul_rank]]=stat_prod_calc_test_venusaur[[#This Row],[ul_rank]]</f>
        <v>#N/A</v>
      </c>
      <c r="AB1821" s="5">
        <f>ROUND(stat_prod_calc_test_venusaur[[#This Row],[ul_stat_product]],1)</f>
        <v>3834.4</v>
      </c>
      <c r="AC1821" s="5" t="e">
        <f>INDEX(sgStats[ul_prod],MATCH(stat_prod_calc_test_venusaur[[#This Row],[iv_str]],sgStats[ul_iv_string],0))</f>
        <v>#N/A</v>
      </c>
    </row>
    <row r="1822" spans="1:29" x14ac:dyDescent="0.25">
      <c r="A1822" s="5" t="s">
        <v>36</v>
      </c>
      <c r="B1822" s="5" t="s">
        <v>3725</v>
      </c>
      <c r="C1822">
        <v>19.5</v>
      </c>
      <c r="D1822">
        <v>1464</v>
      </c>
      <c r="E1822">
        <v>120</v>
      </c>
      <c r="F1822">
        <v>1718.682</v>
      </c>
      <c r="G1822">
        <v>3689</v>
      </c>
      <c r="H1822">
        <v>9.9390000000000001</v>
      </c>
      <c r="I1822">
        <v>36.5</v>
      </c>
      <c r="J1822">
        <v>2497</v>
      </c>
      <c r="K1822">
        <v>157</v>
      </c>
      <c r="L1822">
        <v>3834.35</v>
      </c>
      <c r="M1822">
        <v>1820</v>
      </c>
      <c r="N1822">
        <v>52.640999999999998</v>
      </c>
      <c r="O1822">
        <v>3</v>
      </c>
      <c r="P1822" t="e">
        <f>INDEX(sgStats[gl_rank],MATCH(stat_prod_calc_test_venusaur[[#This Row],[iv_str]],sgStats[gl_iv_string],0))</f>
        <v>#N/A</v>
      </c>
      <c r="Q1822" t="e">
        <f>stat_prod_calc_test_venusaur[[#This Row],[sg_gl_rank]]=stat_prod_calc_test_venusaur[[#This Row],[gl_rank]]</f>
        <v>#N/A</v>
      </c>
      <c r="R1822">
        <f>ROUND(stat_prod_calc_test_venusaur[[#This Row],[gl_stat_product]],1)</f>
        <v>1718.7</v>
      </c>
      <c r="S1822" s="6" t="e">
        <f>INDEX(sgStats[gl_prod],MATCH(stat_prod_calc_test_venusaur[[#This Row],[iv_str]],sgStats[gl_iv_string],0))</f>
        <v>#N/A</v>
      </c>
      <c r="T1822" s="5">
        <f>ROUND(stat_prod_calc_test_venusaur[[#This Row],[gl_percent_rank]],2)</f>
        <v>9.94</v>
      </c>
      <c r="U1822" s="5" t="e">
        <f>INDEX(sgStats[gl_percent_sp],MATCH(stat_prod_calc_test_venusaur[[#This Row],[iv_str]],sgStats[gl_iv_string],0))</f>
        <v>#N/A</v>
      </c>
      <c r="V1822" s="5" t="e">
        <f>stat_prod_calc_test_venusaur[[#This Row],[my_gl_%sp]]=stat_prod_calc_test_venusaur[[#This Row],[sg_gl_%sp]]</f>
        <v>#N/A</v>
      </c>
      <c r="W1822" s="5">
        <f>ROUND(stat_prod_calc_test_venusaur[[#This Row],[gl_stat_product]]/$F$2*100,2)</f>
        <v>94.09</v>
      </c>
      <c r="X1822" s="5" t="e">
        <f>stat_prod_calc_test_venusaur[[#This Row],[Column1]]=stat_prod_calc_test_venusaur[[#This Row],[sg_gl_%sp]]</f>
        <v>#N/A</v>
      </c>
      <c r="Y1822" s="5">
        <f>stat_prod_calc_test_venusaur[[#This Row],[ul_stat_product]]/$L$66*100</f>
        <v>96.981235059891958</v>
      </c>
      <c r="Z1822" s="5" t="e">
        <f>INDEX(sgStats[gl_rank],MATCH(stat_prod_calc_test_venusaur[[#This Row],[iv_str]],sgStats[ul_iv_string],0))</f>
        <v>#N/A</v>
      </c>
      <c r="AA1822" s="5" t="e">
        <f>stat_prod_calc_test_venusaur[[#This Row],[sg_ul_rank]]=stat_prod_calc_test_venusaur[[#This Row],[ul_rank]]</f>
        <v>#N/A</v>
      </c>
      <c r="AB1822" s="5">
        <f>ROUND(stat_prod_calc_test_venusaur[[#This Row],[ul_stat_product]],1)</f>
        <v>3834.4</v>
      </c>
      <c r="AC1822" s="5" t="e">
        <f>INDEX(sgStats[ul_prod],MATCH(stat_prod_calc_test_venusaur[[#This Row],[iv_str]],sgStats[ul_iv_string],0))</f>
        <v>#N/A</v>
      </c>
    </row>
    <row r="1823" spans="1:29" x14ac:dyDescent="0.25">
      <c r="A1823" s="5" t="s">
        <v>36</v>
      </c>
      <c r="B1823" s="5" t="s">
        <v>1674</v>
      </c>
      <c r="C1823">
        <v>21</v>
      </c>
      <c r="D1823">
        <v>1482</v>
      </c>
      <c r="E1823">
        <v>123</v>
      </c>
      <c r="F1823">
        <v>1768.4349999999999</v>
      </c>
      <c r="G1823">
        <v>1637</v>
      </c>
      <c r="H1823">
        <v>60.024000000000001</v>
      </c>
      <c r="I1823">
        <v>40.5</v>
      </c>
      <c r="J1823">
        <v>2486</v>
      </c>
      <c r="K1823">
        <v>159</v>
      </c>
      <c r="L1823">
        <v>3834.3040000000001</v>
      </c>
      <c r="M1823">
        <v>1822</v>
      </c>
      <c r="N1823">
        <v>52.615000000000002</v>
      </c>
      <c r="O1823">
        <v>3</v>
      </c>
      <c r="P1823" t="e">
        <f>INDEX(sgStats[gl_rank],MATCH(stat_prod_calc_test_venusaur[[#This Row],[iv_str]],sgStats[gl_iv_string],0))</f>
        <v>#N/A</v>
      </c>
      <c r="Q1823" t="e">
        <f>stat_prod_calc_test_venusaur[[#This Row],[sg_gl_rank]]=stat_prod_calc_test_venusaur[[#This Row],[gl_rank]]</f>
        <v>#N/A</v>
      </c>
      <c r="R1823">
        <f>ROUND(stat_prod_calc_test_venusaur[[#This Row],[gl_stat_product]],1)</f>
        <v>1768.4</v>
      </c>
      <c r="S1823" s="6" t="e">
        <f>INDEX(sgStats[gl_prod],MATCH(stat_prod_calc_test_venusaur[[#This Row],[iv_str]],sgStats[gl_iv_string],0))</f>
        <v>#N/A</v>
      </c>
      <c r="T1823" s="5">
        <f>ROUND(stat_prod_calc_test_venusaur[[#This Row],[gl_percent_rank]],2)</f>
        <v>60.02</v>
      </c>
      <c r="U1823" s="5" t="e">
        <f>INDEX(sgStats[gl_percent_sp],MATCH(stat_prod_calc_test_venusaur[[#This Row],[iv_str]],sgStats[gl_iv_string],0))</f>
        <v>#N/A</v>
      </c>
      <c r="V1823" s="5" t="e">
        <f>stat_prod_calc_test_venusaur[[#This Row],[my_gl_%sp]]=stat_prod_calc_test_venusaur[[#This Row],[sg_gl_%sp]]</f>
        <v>#N/A</v>
      </c>
      <c r="W1823" s="5">
        <f>ROUND(stat_prod_calc_test_venusaur[[#This Row],[gl_stat_product]]/$F$2*100,2)</f>
        <v>96.82</v>
      </c>
      <c r="X1823" s="5" t="e">
        <f>stat_prod_calc_test_venusaur[[#This Row],[Column1]]=stat_prod_calc_test_venusaur[[#This Row],[sg_gl_%sp]]</f>
        <v>#N/A</v>
      </c>
      <c r="Y1823" s="5">
        <f>stat_prod_calc_test_venusaur[[#This Row],[ul_stat_product]]/$L$66*100</f>
        <v>96.98007159364272</v>
      </c>
      <c r="Z1823" s="5" t="e">
        <f>INDEX(sgStats[gl_rank],MATCH(stat_prod_calc_test_venusaur[[#This Row],[iv_str]],sgStats[ul_iv_string],0))</f>
        <v>#N/A</v>
      </c>
      <c r="AA1823" s="5" t="e">
        <f>stat_prod_calc_test_venusaur[[#This Row],[sg_ul_rank]]=stat_prod_calc_test_venusaur[[#This Row],[ul_rank]]</f>
        <v>#N/A</v>
      </c>
      <c r="AB1823" s="5">
        <f>ROUND(stat_prod_calc_test_venusaur[[#This Row],[ul_stat_product]],1)</f>
        <v>3834.3</v>
      </c>
      <c r="AC1823" s="5" t="e">
        <f>INDEX(sgStats[ul_prod],MATCH(stat_prod_calc_test_venusaur[[#This Row],[iv_str]],sgStats[ul_iv_string],0))</f>
        <v>#N/A</v>
      </c>
    </row>
    <row r="1824" spans="1:29" x14ac:dyDescent="0.25">
      <c r="A1824" s="5" t="s">
        <v>36</v>
      </c>
      <c r="B1824" s="5" t="s">
        <v>2599</v>
      </c>
      <c r="C1824">
        <v>20.5</v>
      </c>
      <c r="D1824">
        <v>1477</v>
      </c>
      <c r="E1824">
        <v>119</v>
      </c>
      <c r="F1824">
        <v>1749.0989999999999</v>
      </c>
      <c r="G1824">
        <v>2563</v>
      </c>
      <c r="H1824">
        <v>37.411000000000001</v>
      </c>
      <c r="I1824">
        <v>39</v>
      </c>
      <c r="J1824">
        <v>2486</v>
      </c>
      <c r="K1824">
        <v>155</v>
      </c>
      <c r="L1824">
        <v>3834.239</v>
      </c>
      <c r="M1824">
        <v>1823</v>
      </c>
      <c r="N1824">
        <v>52.588999999999999</v>
      </c>
      <c r="O1824">
        <v>3</v>
      </c>
      <c r="P1824" t="e">
        <f>INDEX(sgStats[gl_rank],MATCH(stat_prod_calc_test_venusaur[[#This Row],[iv_str]],sgStats[gl_iv_string],0))</f>
        <v>#N/A</v>
      </c>
      <c r="Q1824" t="e">
        <f>stat_prod_calc_test_venusaur[[#This Row],[sg_gl_rank]]=stat_prod_calc_test_venusaur[[#This Row],[gl_rank]]</f>
        <v>#N/A</v>
      </c>
      <c r="R1824">
        <f>ROUND(stat_prod_calc_test_venusaur[[#This Row],[gl_stat_product]],1)</f>
        <v>1749.1</v>
      </c>
      <c r="S1824" s="6" t="e">
        <f>INDEX(sgStats[gl_prod],MATCH(stat_prod_calc_test_venusaur[[#This Row],[iv_str]],sgStats[gl_iv_string],0))</f>
        <v>#N/A</v>
      </c>
      <c r="T1824" s="5">
        <f>ROUND(stat_prod_calc_test_venusaur[[#This Row],[gl_percent_rank]],2)</f>
        <v>37.409999999999997</v>
      </c>
      <c r="U1824" s="5" t="e">
        <f>INDEX(sgStats[gl_percent_sp],MATCH(stat_prod_calc_test_venusaur[[#This Row],[iv_str]],sgStats[gl_iv_string],0))</f>
        <v>#N/A</v>
      </c>
      <c r="V1824" s="5" t="e">
        <f>stat_prod_calc_test_venusaur[[#This Row],[my_gl_%sp]]=stat_prod_calc_test_venusaur[[#This Row],[sg_gl_%sp]]</f>
        <v>#N/A</v>
      </c>
      <c r="W1824" s="5">
        <f>ROUND(stat_prod_calc_test_venusaur[[#This Row],[gl_stat_product]]/$F$2*100,2)</f>
        <v>95.76</v>
      </c>
      <c r="X1824" s="5" t="e">
        <f>stat_prod_calc_test_venusaur[[#This Row],[Column1]]=stat_prod_calc_test_venusaur[[#This Row],[sg_gl_%sp]]</f>
        <v>#N/A</v>
      </c>
      <c r="Y1824" s="5">
        <f>stat_prod_calc_test_venusaur[[#This Row],[ul_stat_product]]/$L$66*100</f>
        <v>96.97842756524706</v>
      </c>
      <c r="Z1824" s="5" t="e">
        <f>INDEX(sgStats[gl_rank],MATCH(stat_prod_calc_test_venusaur[[#This Row],[iv_str]],sgStats[ul_iv_string],0))</f>
        <v>#N/A</v>
      </c>
      <c r="AA1824" s="5" t="e">
        <f>stat_prod_calc_test_venusaur[[#This Row],[sg_ul_rank]]=stat_prod_calc_test_venusaur[[#This Row],[ul_rank]]</f>
        <v>#N/A</v>
      </c>
      <c r="AB1824" s="5">
        <f>ROUND(stat_prod_calc_test_venusaur[[#This Row],[ul_stat_product]],1)</f>
        <v>3834.2</v>
      </c>
      <c r="AC1824" s="5" t="e">
        <f>INDEX(sgStats[ul_prod],MATCH(stat_prod_calc_test_venusaur[[#This Row],[iv_str]],sgStats[ul_iv_string],0))</f>
        <v>#N/A</v>
      </c>
    </row>
    <row r="1825" spans="1:29" x14ac:dyDescent="0.25">
      <c r="A1825" s="5" t="s">
        <v>36</v>
      </c>
      <c r="B1825" s="5" t="s">
        <v>3019</v>
      </c>
      <c r="C1825">
        <v>21</v>
      </c>
      <c r="D1825">
        <v>1475</v>
      </c>
      <c r="E1825">
        <v>121</v>
      </c>
      <c r="F1825">
        <v>1739.68</v>
      </c>
      <c r="G1825">
        <v>2983</v>
      </c>
      <c r="H1825">
        <v>27.155000000000001</v>
      </c>
      <c r="I1825">
        <v>41</v>
      </c>
      <c r="J1825">
        <v>2490</v>
      </c>
      <c r="K1825">
        <v>158</v>
      </c>
      <c r="L1825">
        <v>3834.2190000000001</v>
      </c>
      <c r="M1825">
        <v>1824</v>
      </c>
      <c r="N1825">
        <v>52.563000000000002</v>
      </c>
      <c r="O1825">
        <v>3</v>
      </c>
      <c r="P1825" t="e">
        <f>INDEX(sgStats[gl_rank],MATCH(stat_prod_calc_test_venusaur[[#This Row],[iv_str]],sgStats[gl_iv_string],0))</f>
        <v>#N/A</v>
      </c>
      <c r="Q1825" t="e">
        <f>stat_prod_calc_test_venusaur[[#This Row],[sg_gl_rank]]=stat_prod_calc_test_venusaur[[#This Row],[gl_rank]]</f>
        <v>#N/A</v>
      </c>
      <c r="R1825">
        <f>ROUND(stat_prod_calc_test_venusaur[[#This Row],[gl_stat_product]],1)</f>
        <v>1739.7</v>
      </c>
      <c r="S1825" s="6" t="e">
        <f>INDEX(sgStats[gl_prod],MATCH(stat_prod_calc_test_venusaur[[#This Row],[iv_str]],sgStats[gl_iv_string],0))</f>
        <v>#N/A</v>
      </c>
      <c r="T1825" s="5">
        <f>ROUND(stat_prod_calc_test_venusaur[[#This Row],[gl_percent_rank]],2)</f>
        <v>27.16</v>
      </c>
      <c r="U1825" s="5" t="e">
        <f>INDEX(sgStats[gl_percent_sp],MATCH(stat_prod_calc_test_venusaur[[#This Row],[iv_str]],sgStats[gl_iv_string],0))</f>
        <v>#N/A</v>
      </c>
      <c r="V1825" s="5" t="e">
        <f>stat_prod_calc_test_venusaur[[#This Row],[my_gl_%sp]]=stat_prod_calc_test_venusaur[[#This Row],[sg_gl_%sp]]</f>
        <v>#N/A</v>
      </c>
      <c r="W1825" s="5">
        <f>ROUND(stat_prod_calc_test_venusaur[[#This Row],[gl_stat_product]]/$F$2*100,2)</f>
        <v>95.24</v>
      </c>
      <c r="X1825" s="5" t="e">
        <f>stat_prod_calc_test_venusaur[[#This Row],[Column1]]=stat_prod_calc_test_venusaur[[#This Row],[sg_gl_%sp]]</f>
        <v>#N/A</v>
      </c>
      <c r="Y1825" s="5">
        <f>stat_prod_calc_test_venusaur[[#This Row],[ul_stat_product]]/$L$66*100</f>
        <v>96.977921710356085</v>
      </c>
      <c r="Z1825" s="5" t="e">
        <f>INDEX(sgStats[gl_rank],MATCH(stat_prod_calc_test_venusaur[[#This Row],[iv_str]],sgStats[ul_iv_string],0))</f>
        <v>#N/A</v>
      </c>
      <c r="AA1825" s="5" t="e">
        <f>stat_prod_calc_test_venusaur[[#This Row],[sg_ul_rank]]=stat_prod_calc_test_venusaur[[#This Row],[ul_rank]]</f>
        <v>#N/A</v>
      </c>
      <c r="AB1825" s="5">
        <f>ROUND(stat_prod_calc_test_venusaur[[#This Row],[ul_stat_product]],1)</f>
        <v>3834.2</v>
      </c>
      <c r="AC1825" s="5" t="e">
        <f>INDEX(sgStats[ul_prod],MATCH(stat_prod_calc_test_venusaur[[#This Row],[iv_str]],sgStats[ul_iv_string],0))</f>
        <v>#N/A</v>
      </c>
    </row>
    <row r="1826" spans="1:29" x14ac:dyDescent="0.25">
      <c r="A1826" s="5" t="s">
        <v>36</v>
      </c>
      <c r="B1826" s="5" t="s">
        <v>3372</v>
      </c>
      <c r="C1826">
        <v>20</v>
      </c>
      <c r="D1826">
        <v>1465</v>
      </c>
      <c r="E1826">
        <v>122</v>
      </c>
      <c r="F1826">
        <v>1730.461</v>
      </c>
      <c r="G1826">
        <v>3336</v>
      </c>
      <c r="H1826">
        <v>18.559000000000001</v>
      </c>
      <c r="I1826">
        <v>38</v>
      </c>
      <c r="J1826">
        <v>2491</v>
      </c>
      <c r="K1826">
        <v>159</v>
      </c>
      <c r="L1826">
        <v>3834.1460000000002</v>
      </c>
      <c r="M1826">
        <v>1825</v>
      </c>
      <c r="N1826">
        <v>52.536999999999999</v>
      </c>
      <c r="O1826">
        <v>3</v>
      </c>
      <c r="P1826" t="e">
        <f>INDEX(sgStats[gl_rank],MATCH(stat_prod_calc_test_venusaur[[#This Row],[iv_str]],sgStats[gl_iv_string],0))</f>
        <v>#N/A</v>
      </c>
      <c r="Q1826" t="e">
        <f>stat_prod_calc_test_venusaur[[#This Row],[sg_gl_rank]]=stat_prod_calc_test_venusaur[[#This Row],[gl_rank]]</f>
        <v>#N/A</v>
      </c>
      <c r="R1826">
        <f>ROUND(stat_prod_calc_test_venusaur[[#This Row],[gl_stat_product]],1)</f>
        <v>1730.5</v>
      </c>
      <c r="S1826" s="6" t="e">
        <f>INDEX(sgStats[gl_prod],MATCH(stat_prod_calc_test_venusaur[[#This Row],[iv_str]],sgStats[gl_iv_string],0))</f>
        <v>#N/A</v>
      </c>
      <c r="T1826" s="5">
        <f>ROUND(stat_prod_calc_test_venusaur[[#This Row],[gl_percent_rank]],2)</f>
        <v>18.559999999999999</v>
      </c>
      <c r="U1826" s="5" t="e">
        <f>INDEX(sgStats[gl_percent_sp],MATCH(stat_prod_calc_test_venusaur[[#This Row],[iv_str]],sgStats[gl_iv_string],0))</f>
        <v>#N/A</v>
      </c>
      <c r="V1826" s="5" t="e">
        <f>stat_prod_calc_test_venusaur[[#This Row],[my_gl_%sp]]=stat_prod_calc_test_venusaur[[#This Row],[sg_gl_%sp]]</f>
        <v>#N/A</v>
      </c>
      <c r="W1826" s="5">
        <f>ROUND(stat_prod_calc_test_venusaur[[#This Row],[gl_stat_product]]/$F$2*100,2)</f>
        <v>94.74</v>
      </c>
      <c r="X1826" s="5" t="e">
        <f>stat_prod_calc_test_venusaur[[#This Row],[Column1]]=stat_prod_calc_test_venusaur[[#This Row],[sg_gl_%sp]]</f>
        <v>#N/A</v>
      </c>
      <c r="Y1826" s="5">
        <f>stat_prod_calc_test_venusaur[[#This Row],[ul_stat_product]]/$L$66*100</f>
        <v>96.976075340004044</v>
      </c>
      <c r="Z1826" s="5" t="e">
        <f>INDEX(sgStats[gl_rank],MATCH(stat_prod_calc_test_venusaur[[#This Row],[iv_str]],sgStats[ul_iv_string],0))</f>
        <v>#N/A</v>
      </c>
      <c r="AA1826" s="5" t="e">
        <f>stat_prod_calc_test_venusaur[[#This Row],[sg_ul_rank]]=stat_prod_calc_test_venusaur[[#This Row],[ul_rank]]</f>
        <v>#N/A</v>
      </c>
      <c r="AB1826" s="5">
        <f>ROUND(stat_prod_calc_test_venusaur[[#This Row],[ul_stat_product]],1)</f>
        <v>3834.1</v>
      </c>
      <c r="AC1826" s="5" t="e">
        <f>INDEX(sgStats[ul_prod],MATCH(stat_prod_calc_test_venusaur[[#This Row],[iv_str]],sgStats[ul_iv_string],0))</f>
        <v>#N/A</v>
      </c>
    </row>
    <row r="1827" spans="1:29" x14ac:dyDescent="0.25">
      <c r="A1827" s="5" t="s">
        <v>36</v>
      </c>
      <c r="B1827" s="5" t="s">
        <v>2857</v>
      </c>
      <c r="C1827">
        <v>19.5</v>
      </c>
      <c r="D1827">
        <v>1475</v>
      </c>
      <c r="E1827">
        <v>117</v>
      </c>
      <c r="F1827">
        <v>1743.827</v>
      </c>
      <c r="G1827">
        <v>2820</v>
      </c>
      <c r="H1827">
        <v>31.135999999999999</v>
      </c>
      <c r="I1827">
        <v>36</v>
      </c>
      <c r="J1827">
        <v>2497</v>
      </c>
      <c r="K1827">
        <v>152</v>
      </c>
      <c r="L1827">
        <v>3834.0909999999999</v>
      </c>
      <c r="M1827">
        <v>1826</v>
      </c>
      <c r="N1827">
        <v>52.511000000000003</v>
      </c>
      <c r="O1827">
        <v>3</v>
      </c>
      <c r="P1827" t="e">
        <f>INDEX(sgStats[gl_rank],MATCH(stat_prod_calc_test_venusaur[[#This Row],[iv_str]],sgStats[gl_iv_string],0))</f>
        <v>#N/A</v>
      </c>
      <c r="Q1827" t="e">
        <f>stat_prod_calc_test_venusaur[[#This Row],[sg_gl_rank]]=stat_prod_calc_test_venusaur[[#This Row],[gl_rank]]</f>
        <v>#N/A</v>
      </c>
      <c r="R1827">
        <f>ROUND(stat_prod_calc_test_venusaur[[#This Row],[gl_stat_product]],1)</f>
        <v>1743.8</v>
      </c>
      <c r="S1827" s="6" t="e">
        <f>INDEX(sgStats[gl_prod],MATCH(stat_prod_calc_test_venusaur[[#This Row],[iv_str]],sgStats[gl_iv_string],0))</f>
        <v>#N/A</v>
      </c>
      <c r="T1827" s="5">
        <f>ROUND(stat_prod_calc_test_venusaur[[#This Row],[gl_percent_rank]],2)</f>
        <v>31.14</v>
      </c>
      <c r="U1827" s="5" t="e">
        <f>INDEX(sgStats[gl_percent_sp],MATCH(stat_prod_calc_test_venusaur[[#This Row],[iv_str]],sgStats[gl_iv_string],0))</f>
        <v>#N/A</v>
      </c>
      <c r="V1827" s="5" t="e">
        <f>stat_prod_calc_test_venusaur[[#This Row],[my_gl_%sp]]=stat_prod_calc_test_venusaur[[#This Row],[sg_gl_%sp]]</f>
        <v>#N/A</v>
      </c>
      <c r="W1827" s="5">
        <f>ROUND(stat_prod_calc_test_venusaur[[#This Row],[gl_stat_product]]/$F$2*100,2)</f>
        <v>95.47</v>
      </c>
      <c r="X1827" s="5" t="e">
        <f>stat_prod_calc_test_venusaur[[#This Row],[Column1]]=stat_prod_calc_test_venusaur[[#This Row],[sg_gl_%sp]]</f>
        <v>#N/A</v>
      </c>
      <c r="Y1827" s="5">
        <f>stat_prod_calc_test_venusaur[[#This Row],[ul_stat_product]]/$L$66*100</f>
        <v>96.974684239053872</v>
      </c>
      <c r="Z1827" s="5" t="e">
        <f>INDEX(sgStats[gl_rank],MATCH(stat_prod_calc_test_venusaur[[#This Row],[iv_str]],sgStats[ul_iv_string],0))</f>
        <v>#N/A</v>
      </c>
      <c r="AA1827" s="5" t="e">
        <f>stat_prod_calc_test_venusaur[[#This Row],[sg_ul_rank]]=stat_prod_calc_test_venusaur[[#This Row],[ul_rank]]</f>
        <v>#N/A</v>
      </c>
      <c r="AB1827" s="5">
        <f>ROUND(stat_prod_calc_test_venusaur[[#This Row],[ul_stat_product]],1)</f>
        <v>3834.1</v>
      </c>
      <c r="AC1827" s="5" t="e">
        <f>INDEX(sgStats[ul_prod],MATCH(stat_prod_calc_test_venusaur[[#This Row],[iv_str]],sgStats[ul_iv_string],0))</f>
        <v>#N/A</v>
      </c>
    </row>
    <row r="1828" spans="1:29" x14ac:dyDescent="0.25">
      <c r="A1828" s="5" t="s">
        <v>36</v>
      </c>
      <c r="B1828" s="5" t="s">
        <v>339</v>
      </c>
      <c r="C1828">
        <v>21.5</v>
      </c>
      <c r="D1828">
        <v>1492</v>
      </c>
      <c r="E1828">
        <v>122</v>
      </c>
      <c r="F1828">
        <v>1807.2070000000001</v>
      </c>
      <c r="G1828">
        <v>303</v>
      </c>
      <c r="H1828">
        <v>92.600999999999999</v>
      </c>
      <c r="I1828">
        <v>41</v>
      </c>
      <c r="J1828">
        <v>2460</v>
      </c>
      <c r="K1828">
        <v>157</v>
      </c>
      <c r="L1828">
        <v>3834.0819999999999</v>
      </c>
      <c r="M1828">
        <v>1827</v>
      </c>
      <c r="N1828">
        <v>52.484999999999999</v>
      </c>
      <c r="O1828">
        <v>3</v>
      </c>
      <c r="P1828" t="e">
        <f>INDEX(sgStats[gl_rank],MATCH(stat_prod_calc_test_venusaur[[#This Row],[iv_str]],sgStats[gl_iv_string],0))</f>
        <v>#N/A</v>
      </c>
      <c r="Q1828" t="e">
        <f>stat_prod_calc_test_venusaur[[#This Row],[sg_gl_rank]]=stat_prod_calc_test_venusaur[[#This Row],[gl_rank]]</f>
        <v>#N/A</v>
      </c>
      <c r="R1828">
        <f>ROUND(stat_prod_calc_test_venusaur[[#This Row],[gl_stat_product]],1)</f>
        <v>1807.2</v>
      </c>
      <c r="S1828" s="6" t="e">
        <f>INDEX(sgStats[gl_prod],MATCH(stat_prod_calc_test_venusaur[[#This Row],[iv_str]],sgStats[gl_iv_string],0))</f>
        <v>#N/A</v>
      </c>
      <c r="T1828" s="5">
        <f>ROUND(stat_prod_calc_test_venusaur[[#This Row],[gl_percent_rank]],2)</f>
        <v>92.6</v>
      </c>
      <c r="U1828" s="5" t="e">
        <f>INDEX(sgStats[gl_percent_sp],MATCH(stat_prod_calc_test_venusaur[[#This Row],[iv_str]],sgStats[gl_iv_string],0))</f>
        <v>#N/A</v>
      </c>
      <c r="V1828" s="5" t="e">
        <f>stat_prod_calc_test_venusaur[[#This Row],[my_gl_%sp]]=stat_prod_calc_test_venusaur[[#This Row],[sg_gl_%sp]]</f>
        <v>#N/A</v>
      </c>
      <c r="W1828" s="5">
        <f>ROUND(stat_prod_calc_test_venusaur[[#This Row],[gl_stat_product]]/$F$2*100,2)</f>
        <v>98.94</v>
      </c>
      <c r="X1828" s="5" t="e">
        <f>stat_prod_calc_test_venusaur[[#This Row],[Column1]]=stat_prod_calc_test_venusaur[[#This Row],[sg_gl_%sp]]</f>
        <v>#N/A</v>
      </c>
      <c r="Y1828" s="5">
        <f>stat_prod_calc_test_venusaur[[#This Row],[ul_stat_product]]/$L$66*100</f>
        <v>96.974456604352937</v>
      </c>
      <c r="Z1828" s="5" t="e">
        <f>INDEX(sgStats[gl_rank],MATCH(stat_prod_calc_test_venusaur[[#This Row],[iv_str]],sgStats[ul_iv_string],0))</f>
        <v>#N/A</v>
      </c>
      <c r="AA1828" s="5" t="e">
        <f>stat_prod_calc_test_venusaur[[#This Row],[sg_ul_rank]]=stat_prod_calc_test_venusaur[[#This Row],[ul_rank]]</f>
        <v>#N/A</v>
      </c>
      <c r="AB1828" s="5">
        <f>ROUND(stat_prod_calc_test_venusaur[[#This Row],[ul_stat_product]],1)</f>
        <v>3834.1</v>
      </c>
      <c r="AC1828" s="5" t="e">
        <f>INDEX(sgStats[ul_prod],MATCH(stat_prod_calc_test_venusaur[[#This Row],[iv_str]],sgStats[ul_iv_string],0))</f>
        <v>#N/A</v>
      </c>
    </row>
    <row r="1829" spans="1:29" x14ac:dyDescent="0.25">
      <c r="A1829" s="5" t="s">
        <v>36</v>
      </c>
      <c r="B1829" s="5" t="s">
        <v>2273</v>
      </c>
      <c r="C1829">
        <v>21</v>
      </c>
      <c r="D1829">
        <v>1483</v>
      </c>
      <c r="E1829">
        <v>116</v>
      </c>
      <c r="F1829">
        <v>1756.0350000000001</v>
      </c>
      <c r="G1829">
        <v>2237</v>
      </c>
      <c r="H1829">
        <v>45.347999999999999</v>
      </c>
      <c r="I1829">
        <v>40.5</v>
      </c>
      <c r="J1829">
        <v>2487</v>
      </c>
      <c r="K1829">
        <v>151</v>
      </c>
      <c r="L1829">
        <v>3834.049</v>
      </c>
      <c r="M1829">
        <v>1828</v>
      </c>
      <c r="N1829">
        <v>52.459000000000003</v>
      </c>
      <c r="O1829">
        <v>3</v>
      </c>
      <c r="P1829" t="e">
        <f>INDEX(sgStats[gl_rank],MATCH(stat_prod_calc_test_venusaur[[#This Row],[iv_str]],sgStats[gl_iv_string],0))</f>
        <v>#N/A</v>
      </c>
      <c r="Q1829" t="e">
        <f>stat_prod_calc_test_venusaur[[#This Row],[sg_gl_rank]]=stat_prod_calc_test_venusaur[[#This Row],[gl_rank]]</f>
        <v>#N/A</v>
      </c>
      <c r="R1829">
        <f>ROUND(stat_prod_calc_test_venusaur[[#This Row],[gl_stat_product]],1)</f>
        <v>1756</v>
      </c>
      <c r="S1829" s="6" t="e">
        <f>INDEX(sgStats[gl_prod],MATCH(stat_prod_calc_test_venusaur[[#This Row],[iv_str]],sgStats[gl_iv_string],0))</f>
        <v>#N/A</v>
      </c>
      <c r="T1829" s="5">
        <f>ROUND(stat_prod_calc_test_venusaur[[#This Row],[gl_percent_rank]],2)</f>
        <v>45.35</v>
      </c>
      <c r="U1829" s="5" t="e">
        <f>INDEX(sgStats[gl_percent_sp],MATCH(stat_prod_calc_test_venusaur[[#This Row],[iv_str]],sgStats[gl_iv_string],0))</f>
        <v>#N/A</v>
      </c>
      <c r="V1829" s="5" t="e">
        <f>stat_prod_calc_test_venusaur[[#This Row],[my_gl_%sp]]=stat_prod_calc_test_venusaur[[#This Row],[sg_gl_%sp]]</f>
        <v>#N/A</v>
      </c>
      <c r="W1829" s="5">
        <f>ROUND(stat_prod_calc_test_venusaur[[#This Row],[gl_stat_product]]/$F$2*100,2)</f>
        <v>96.14</v>
      </c>
      <c r="X1829" s="5" t="e">
        <f>stat_prod_calc_test_venusaur[[#This Row],[Column1]]=stat_prod_calc_test_venusaur[[#This Row],[sg_gl_%sp]]</f>
        <v>#N/A</v>
      </c>
      <c r="Y1829" s="5">
        <f>stat_prod_calc_test_venusaur[[#This Row],[ul_stat_product]]/$L$66*100</f>
        <v>96.973621943782831</v>
      </c>
      <c r="Z1829" s="5" t="e">
        <f>INDEX(sgStats[gl_rank],MATCH(stat_prod_calc_test_venusaur[[#This Row],[iv_str]],sgStats[ul_iv_string],0))</f>
        <v>#N/A</v>
      </c>
      <c r="AA1829" s="5" t="e">
        <f>stat_prod_calc_test_venusaur[[#This Row],[sg_ul_rank]]=stat_prod_calc_test_venusaur[[#This Row],[ul_rank]]</f>
        <v>#N/A</v>
      </c>
      <c r="AB1829" s="5">
        <f>ROUND(stat_prod_calc_test_venusaur[[#This Row],[ul_stat_product]],1)</f>
        <v>3834</v>
      </c>
      <c r="AC1829" s="5" t="e">
        <f>INDEX(sgStats[ul_prod],MATCH(stat_prod_calc_test_venusaur[[#This Row],[iv_str]],sgStats[ul_iv_string],0))</f>
        <v>#N/A</v>
      </c>
    </row>
    <row r="1830" spans="1:29" x14ac:dyDescent="0.25">
      <c r="A1830" s="5" t="s">
        <v>36</v>
      </c>
      <c r="B1830" s="5" t="s">
        <v>1392</v>
      </c>
      <c r="C1830">
        <v>20.5</v>
      </c>
      <c r="D1830">
        <v>1488</v>
      </c>
      <c r="E1830">
        <v>116</v>
      </c>
      <c r="F1830">
        <v>1774.596</v>
      </c>
      <c r="G1830">
        <v>1356</v>
      </c>
      <c r="H1830">
        <v>66.885999999999996</v>
      </c>
      <c r="I1830">
        <v>38.5</v>
      </c>
      <c r="J1830">
        <v>2486</v>
      </c>
      <c r="K1830">
        <v>150</v>
      </c>
      <c r="L1830">
        <v>3834.0309999999999</v>
      </c>
      <c r="M1830">
        <v>1829</v>
      </c>
      <c r="N1830">
        <v>52.433</v>
      </c>
      <c r="O1830">
        <v>3</v>
      </c>
      <c r="P1830" t="e">
        <f>INDEX(sgStats[gl_rank],MATCH(stat_prod_calc_test_venusaur[[#This Row],[iv_str]],sgStats[gl_iv_string],0))</f>
        <v>#N/A</v>
      </c>
      <c r="Q1830" t="e">
        <f>stat_prod_calc_test_venusaur[[#This Row],[sg_gl_rank]]=stat_prod_calc_test_venusaur[[#This Row],[gl_rank]]</f>
        <v>#N/A</v>
      </c>
      <c r="R1830">
        <f>ROUND(stat_prod_calc_test_venusaur[[#This Row],[gl_stat_product]],1)</f>
        <v>1774.6</v>
      </c>
      <c r="S1830" s="6" t="e">
        <f>INDEX(sgStats[gl_prod],MATCH(stat_prod_calc_test_venusaur[[#This Row],[iv_str]],sgStats[gl_iv_string],0))</f>
        <v>#N/A</v>
      </c>
      <c r="T1830" s="5">
        <f>ROUND(stat_prod_calc_test_venusaur[[#This Row],[gl_percent_rank]],2)</f>
        <v>66.89</v>
      </c>
      <c r="U1830" s="5" t="e">
        <f>INDEX(sgStats[gl_percent_sp],MATCH(stat_prod_calc_test_venusaur[[#This Row],[iv_str]],sgStats[gl_iv_string],0))</f>
        <v>#N/A</v>
      </c>
      <c r="V1830" s="5" t="e">
        <f>stat_prod_calc_test_venusaur[[#This Row],[my_gl_%sp]]=stat_prod_calc_test_venusaur[[#This Row],[sg_gl_%sp]]</f>
        <v>#N/A</v>
      </c>
      <c r="W1830" s="5">
        <f>ROUND(stat_prod_calc_test_venusaur[[#This Row],[gl_stat_product]]/$F$2*100,2)</f>
        <v>97.15</v>
      </c>
      <c r="X1830" s="5" t="e">
        <f>stat_prod_calc_test_venusaur[[#This Row],[Column1]]=stat_prod_calc_test_venusaur[[#This Row],[sg_gl_%sp]]</f>
        <v>#N/A</v>
      </c>
      <c r="Y1830" s="5">
        <f>stat_prod_calc_test_venusaur[[#This Row],[ul_stat_product]]/$L$66*100</f>
        <v>96.973166674380948</v>
      </c>
      <c r="Z1830" s="5" t="e">
        <f>INDEX(sgStats[gl_rank],MATCH(stat_prod_calc_test_venusaur[[#This Row],[iv_str]],sgStats[ul_iv_string],0))</f>
        <v>#N/A</v>
      </c>
      <c r="AA1830" s="5" t="e">
        <f>stat_prod_calc_test_venusaur[[#This Row],[sg_ul_rank]]=stat_prod_calc_test_venusaur[[#This Row],[ul_rank]]</f>
        <v>#N/A</v>
      </c>
      <c r="AB1830" s="5">
        <f>ROUND(stat_prod_calc_test_venusaur[[#This Row],[ul_stat_product]],1)</f>
        <v>3834</v>
      </c>
      <c r="AC1830" s="5" t="e">
        <f>INDEX(sgStats[ul_prod],MATCH(stat_prod_calc_test_venusaur[[#This Row],[iv_str]],sgStats[ul_iv_string],0))</f>
        <v>#N/A</v>
      </c>
    </row>
    <row r="1831" spans="1:29" x14ac:dyDescent="0.25">
      <c r="A1831" s="5" t="s">
        <v>36</v>
      </c>
      <c r="B1831" s="5" t="s">
        <v>2471</v>
      </c>
      <c r="C1831">
        <v>20</v>
      </c>
      <c r="D1831">
        <v>1473</v>
      </c>
      <c r="E1831">
        <v>118</v>
      </c>
      <c r="F1831">
        <v>1752.181</v>
      </c>
      <c r="G1831">
        <v>2434</v>
      </c>
      <c r="H1831">
        <v>40.561999999999998</v>
      </c>
      <c r="I1831">
        <v>37.5</v>
      </c>
      <c r="J1831">
        <v>2487</v>
      </c>
      <c r="K1831">
        <v>153</v>
      </c>
      <c r="L1831">
        <v>3834.0169999999998</v>
      </c>
      <c r="M1831">
        <v>1830</v>
      </c>
      <c r="N1831">
        <v>52.406999999999996</v>
      </c>
      <c r="O1831">
        <v>3</v>
      </c>
      <c r="P1831" t="e">
        <f>INDEX(sgStats[gl_rank],MATCH(stat_prod_calc_test_venusaur[[#This Row],[iv_str]],sgStats[gl_iv_string],0))</f>
        <v>#N/A</v>
      </c>
      <c r="Q1831" t="e">
        <f>stat_prod_calc_test_venusaur[[#This Row],[sg_gl_rank]]=stat_prod_calc_test_venusaur[[#This Row],[gl_rank]]</f>
        <v>#N/A</v>
      </c>
      <c r="R1831">
        <f>ROUND(stat_prod_calc_test_venusaur[[#This Row],[gl_stat_product]],1)</f>
        <v>1752.2</v>
      </c>
      <c r="S1831" s="6" t="e">
        <f>INDEX(sgStats[gl_prod],MATCH(stat_prod_calc_test_venusaur[[#This Row],[iv_str]],sgStats[gl_iv_string],0))</f>
        <v>#N/A</v>
      </c>
      <c r="T1831" s="5">
        <f>ROUND(stat_prod_calc_test_venusaur[[#This Row],[gl_percent_rank]],2)</f>
        <v>40.56</v>
      </c>
      <c r="U1831" s="5" t="e">
        <f>INDEX(sgStats[gl_percent_sp],MATCH(stat_prod_calc_test_venusaur[[#This Row],[iv_str]],sgStats[gl_iv_string],0))</f>
        <v>#N/A</v>
      </c>
      <c r="V1831" s="5" t="e">
        <f>stat_prod_calc_test_venusaur[[#This Row],[my_gl_%sp]]=stat_prod_calc_test_venusaur[[#This Row],[sg_gl_%sp]]</f>
        <v>#N/A</v>
      </c>
      <c r="W1831" s="5">
        <f>ROUND(stat_prod_calc_test_venusaur[[#This Row],[gl_stat_product]]/$F$2*100,2)</f>
        <v>95.93</v>
      </c>
      <c r="X1831" s="5" t="e">
        <f>stat_prod_calc_test_venusaur[[#This Row],[Column1]]=stat_prod_calc_test_venusaur[[#This Row],[sg_gl_%sp]]</f>
        <v>#N/A</v>
      </c>
      <c r="Y1831" s="5">
        <f>stat_prod_calc_test_venusaur[[#This Row],[ul_stat_product]]/$L$66*100</f>
        <v>96.972812575957263</v>
      </c>
      <c r="Z1831" s="5" t="e">
        <f>INDEX(sgStats[gl_rank],MATCH(stat_prod_calc_test_venusaur[[#This Row],[iv_str]],sgStats[ul_iv_string],0))</f>
        <v>#N/A</v>
      </c>
      <c r="AA1831" s="5" t="e">
        <f>stat_prod_calc_test_venusaur[[#This Row],[sg_ul_rank]]=stat_prod_calc_test_venusaur[[#This Row],[ul_rank]]</f>
        <v>#N/A</v>
      </c>
      <c r="AB1831" s="5">
        <f>ROUND(stat_prod_calc_test_venusaur[[#This Row],[ul_stat_product]],1)</f>
        <v>3834</v>
      </c>
      <c r="AC1831" s="5" t="e">
        <f>INDEX(sgStats[ul_prod],MATCH(stat_prod_calc_test_venusaur[[#This Row],[iv_str]],sgStats[ul_iv_string],0))</f>
        <v>#N/A</v>
      </c>
    </row>
    <row r="1832" spans="1:29" x14ac:dyDescent="0.25">
      <c r="A1832" s="5" t="s">
        <v>36</v>
      </c>
      <c r="B1832" s="5" t="s">
        <v>3339</v>
      </c>
      <c r="C1832">
        <v>20</v>
      </c>
      <c r="D1832">
        <v>1469</v>
      </c>
      <c r="E1832">
        <v>119</v>
      </c>
      <c r="F1832">
        <v>1731.3979999999999</v>
      </c>
      <c r="G1832">
        <v>3303</v>
      </c>
      <c r="H1832">
        <v>19.364999999999998</v>
      </c>
      <c r="I1832">
        <v>38</v>
      </c>
      <c r="J1832">
        <v>2498</v>
      </c>
      <c r="K1832">
        <v>155</v>
      </c>
      <c r="L1832">
        <v>3833.991</v>
      </c>
      <c r="M1832">
        <v>1831</v>
      </c>
      <c r="N1832">
        <v>52.354999999999997</v>
      </c>
      <c r="O1832">
        <v>3</v>
      </c>
      <c r="P1832" t="e">
        <f>INDEX(sgStats[gl_rank],MATCH(stat_prod_calc_test_venusaur[[#This Row],[iv_str]],sgStats[gl_iv_string],0))</f>
        <v>#N/A</v>
      </c>
      <c r="Q1832" t="e">
        <f>stat_prod_calc_test_venusaur[[#This Row],[sg_gl_rank]]=stat_prod_calc_test_venusaur[[#This Row],[gl_rank]]</f>
        <v>#N/A</v>
      </c>
      <c r="R1832">
        <f>ROUND(stat_prod_calc_test_venusaur[[#This Row],[gl_stat_product]],1)</f>
        <v>1731.4</v>
      </c>
      <c r="S1832" s="6" t="e">
        <f>INDEX(sgStats[gl_prod],MATCH(stat_prod_calc_test_venusaur[[#This Row],[iv_str]],sgStats[gl_iv_string],0))</f>
        <v>#N/A</v>
      </c>
      <c r="T1832" s="5">
        <f>ROUND(stat_prod_calc_test_venusaur[[#This Row],[gl_percent_rank]],2)</f>
        <v>19.37</v>
      </c>
      <c r="U1832" s="5" t="e">
        <f>INDEX(sgStats[gl_percent_sp],MATCH(stat_prod_calc_test_venusaur[[#This Row],[iv_str]],sgStats[gl_iv_string],0))</f>
        <v>#N/A</v>
      </c>
      <c r="V1832" s="5" t="e">
        <f>stat_prod_calc_test_venusaur[[#This Row],[my_gl_%sp]]=stat_prod_calc_test_venusaur[[#This Row],[sg_gl_%sp]]</f>
        <v>#N/A</v>
      </c>
      <c r="W1832" s="5">
        <f>ROUND(stat_prod_calc_test_venusaur[[#This Row],[gl_stat_product]]/$F$2*100,2)</f>
        <v>94.79</v>
      </c>
      <c r="X1832" s="5" t="e">
        <f>stat_prod_calc_test_venusaur[[#This Row],[Column1]]=stat_prod_calc_test_venusaur[[#This Row],[sg_gl_%sp]]</f>
        <v>#N/A</v>
      </c>
      <c r="Y1832" s="5">
        <f>stat_prod_calc_test_venusaur[[#This Row],[ul_stat_product]]/$L$66*100</f>
        <v>96.972154964599014</v>
      </c>
      <c r="Z1832" s="5" t="e">
        <f>INDEX(sgStats[gl_rank],MATCH(stat_prod_calc_test_venusaur[[#This Row],[iv_str]],sgStats[ul_iv_string],0))</f>
        <v>#N/A</v>
      </c>
      <c r="AA1832" s="5" t="e">
        <f>stat_prod_calc_test_venusaur[[#This Row],[sg_ul_rank]]=stat_prod_calc_test_venusaur[[#This Row],[ul_rank]]</f>
        <v>#N/A</v>
      </c>
      <c r="AB1832" s="5">
        <f>ROUND(stat_prod_calc_test_venusaur[[#This Row],[ul_stat_product]],1)</f>
        <v>3834</v>
      </c>
      <c r="AC1832" s="5" t="e">
        <f>INDEX(sgStats[ul_prod],MATCH(stat_prod_calc_test_venusaur[[#This Row],[iv_str]],sgStats[ul_iv_string],0))</f>
        <v>#N/A</v>
      </c>
    </row>
    <row r="1833" spans="1:29" x14ac:dyDescent="0.25">
      <c r="A1833" s="5" t="s">
        <v>36</v>
      </c>
      <c r="B1833" s="5" t="s">
        <v>3782</v>
      </c>
      <c r="C1833">
        <v>20</v>
      </c>
      <c r="D1833">
        <v>1466</v>
      </c>
      <c r="E1833">
        <v>118</v>
      </c>
      <c r="F1833">
        <v>1716.848</v>
      </c>
      <c r="G1833">
        <v>3746</v>
      </c>
      <c r="H1833">
        <v>8.5470000000000006</v>
      </c>
      <c r="I1833">
        <v>38</v>
      </c>
      <c r="J1833">
        <v>2492</v>
      </c>
      <c r="K1833">
        <v>155</v>
      </c>
      <c r="L1833">
        <v>3833.991</v>
      </c>
      <c r="M1833">
        <v>1831</v>
      </c>
      <c r="N1833">
        <v>52.354999999999997</v>
      </c>
      <c r="O1833">
        <v>3</v>
      </c>
      <c r="P1833" t="e">
        <f>INDEX(sgStats[gl_rank],MATCH(stat_prod_calc_test_venusaur[[#This Row],[iv_str]],sgStats[gl_iv_string],0))</f>
        <v>#N/A</v>
      </c>
      <c r="Q1833" t="e">
        <f>stat_prod_calc_test_venusaur[[#This Row],[sg_gl_rank]]=stat_prod_calc_test_venusaur[[#This Row],[gl_rank]]</f>
        <v>#N/A</v>
      </c>
      <c r="R1833">
        <f>ROUND(stat_prod_calc_test_venusaur[[#This Row],[gl_stat_product]],1)</f>
        <v>1716.8</v>
      </c>
      <c r="S1833" s="6" t="e">
        <f>INDEX(sgStats[gl_prod],MATCH(stat_prod_calc_test_venusaur[[#This Row],[iv_str]],sgStats[gl_iv_string],0))</f>
        <v>#N/A</v>
      </c>
      <c r="T1833" s="5">
        <f>ROUND(stat_prod_calc_test_venusaur[[#This Row],[gl_percent_rank]],2)</f>
        <v>8.5500000000000007</v>
      </c>
      <c r="U1833" s="5" t="e">
        <f>INDEX(sgStats[gl_percent_sp],MATCH(stat_prod_calc_test_venusaur[[#This Row],[iv_str]],sgStats[gl_iv_string],0))</f>
        <v>#N/A</v>
      </c>
      <c r="V1833" s="5" t="e">
        <f>stat_prod_calc_test_venusaur[[#This Row],[my_gl_%sp]]=stat_prod_calc_test_venusaur[[#This Row],[sg_gl_%sp]]</f>
        <v>#N/A</v>
      </c>
      <c r="W1833" s="5">
        <f>ROUND(stat_prod_calc_test_venusaur[[#This Row],[gl_stat_product]]/$F$2*100,2)</f>
        <v>93.99</v>
      </c>
      <c r="X1833" s="5" t="e">
        <f>stat_prod_calc_test_venusaur[[#This Row],[Column1]]=stat_prod_calc_test_venusaur[[#This Row],[sg_gl_%sp]]</f>
        <v>#N/A</v>
      </c>
      <c r="Y1833" s="5">
        <f>stat_prod_calc_test_venusaur[[#This Row],[ul_stat_product]]/$L$66*100</f>
        <v>96.972154964599014</v>
      </c>
      <c r="Z1833" s="5" t="e">
        <f>INDEX(sgStats[gl_rank],MATCH(stat_prod_calc_test_venusaur[[#This Row],[iv_str]],sgStats[ul_iv_string],0))</f>
        <v>#N/A</v>
      </c>
      <c r="AA1833" s="5" t="e">
        <f>stat_prod_calc_test_venusaur[[#This Row],[sg_ul_rank]]=stat_prod_calc_test_venusaur[[#This Row],[ul_rank]]</f>
        <v>#N/A</v>
      </c>
      <c r="AB1833" s="5">
        <f>ROUND(stat_prod_calc_test_venusaur[[#This Row],[ul_stat_product]],1)</f>
        <v>3834</v>
      </c>
      <c r="AC1833" s="5" t="e">
        <f>INDEX(sgStats[ul_prod],MATCH(stat_prod_calc_test_venusaur[[#This Row],[iv_str]],sgStats[ul_iv_string],0))</f>
        <v>#N/A</v>
      </c>
    </row>
    <row r="1834" spans="1:29" x14ac:dyDescent="0.25">
      <c r="A1834" s="5" t="s">
        <v>36</v>
      </c>
      <c r="B1834" s="5" t="s">
        <v>934</v>
      </c>
      <c r="C1834">
        <v>21</v>
      </c>
      <c r="D1834">
        <v>1497</v>
      </c>
      <c r="E1834">
        <v>118</v>
      </c>
      <c r="F1834">
        <v>1785.7809999999999</v>
      </c>
      <c r="G1834">
        <v>898</v>
      </c>
      <c r="H1834">
        <v>78.094999999999999</v>
      </c>
      <c r="I1834">
        <v>40</v>
      </c>
      <c r="J1834">
        <v>2496</v>
      </c>
      <c r="K1834">
        <v>152</v>
      </c>
      <c r="L1834">
        <v>3833.9609999999998</v>
      </c>
      <c r="M1834">
        <v>1833</v>
      </c>
      <c r="N1834">
        <v>52.329000000000001</v>
      </c>
      <c r="O1834">
        <v>3</v>
      </c>
      <c r="P1834" t="e">
        <f>INDEX(sgStats[gl_rank],MATCH(stat_prod_calc_test_venusaur[[#This Row],[iv_str]],sgStats[gl_iv_string],0))</f>
        <v>#N/A</v>
      </c>
      <c r="Q1834" t="e">
        <f>stat_prod_calc_test_venusaur[[#This Row],[sg_gl_rank]]=stat_prod_calc_test_venusaur[[#This Row],[gl_rank]]</f>
        <v>#N/A</v>
      </c>
      <c r="R1834">
        <f>ROUND(stat_prod_calc_test_venusaur[[#This Row],[gl_stat_product]],1)</f>
        <v>1785.8</v>
      </c>
      <c r="S1834" s="6" t="e">
        <f>INDEX(sgStats[gl_prod],MATCH(stat_prod_calc_test_venusaur[[#This Row],[iv_str]],sgStats[gl_iv_string],0))</f>
        <v>#N/A</v>
      </c>
      <c r="T1834" s="5">
        <f>ROUND(stat_prod_calc_test_venusaur[[#This Row],[gl_percent_rank]],2)</f>
        <v>78.099999999999994</v>
      </c>
      <c r="U1834" s="5" t="e">
        <f>INDEX(sgStats[gl_percent_sp],MATCH(stat_prod_calc_test_venusaur[[#This Row],[iv_str]],sgStats[gl_iv_string],0))</f>
        <v>#N/A</v>
      </c>
      <c r="V1834" s="5" t="e">
        <f>stat_prod_calc_test_venusaur[[#This Row],[my_gl_%sp]]=stat_prod_calc_test_venusaur[[#This Row],[sg_gl_%sp]]</f>
        <v>#N/A</v>
      </c>
      <c r="W1834" s="5">
        <f>ROUND(stat_prod_calc_test_venusaur[[#This Row],[gl_stat_product]]/$F$2*100,2)</f>
        <v>97.76</v>
      </c>
      <c r="X1834" s="5" t="e">
        <f>stat_prod_calc_test_venusaur[[#This Row],[Column1]]=stat_prod_calc_test_venusaur[[#This Row],[sg_gl_%sp]]</f>
        <v>#N/A</v>
      </c>
      <c r="Y1834" s="5">
        <f>stat_prod_calc_test_venusaur[[#This Row],[ul_stat_product]]/$L$66*100</f>
        <v>96.971396182262552</v>
      </c>
      <c r="Z1834" s="5" t="e">
        <f>INDEX(sgStats[gl_rank],MATCH(stat_prod_calc_test_venusaur[[#This Row],[iv_str]],sgStats[ul_iv_string],0))</f>
        <v>#N/A</v>
      </c>
      <c r="AA1834" s="5" t="e">
        <f>stat_prod_calc_test_venusaur[[#This Row],[sg_ul_rank]]=stat_prod_calc_test_venusaur[[#This Row],[ul_rank]]</f>
        <v>#N/A</v>
      </c>
      <c r="AB1834" s="5">
        <f>ROUND(stat_prod_calc_test_venusaur[[#This Row],[ul_stat_product]],1)</f>
        <v>3834</v>
      </c>
      <c r="AC1834" s="5" t="e">
        <f>INDEX(sgStats[ul_prod],MATCH(stat_prod_calc_test_venusaur[[#This Row],[iv_str]],sgStats[ul_iv_string],0))</f>
        <v>#N/A</v>
      </c>
    </row>
    <row r="1835" spans="1:29" x14ac:dyDescent="0.25">
      <c r="A1835" s="5" t="s">
        <v>36</v>
      </c>
      <c r="B1835" s="5" t="s">
        <v>2526</v>
      </c>
      <c r="C1835">
        <v>20</v>
      </c>
      <c r="D1835">
        <v>1480</v>
      </c>
      <c r="E1835">
        <v>121</v>
      </c>
      <c r="F1835">
        <v>1750.91</v>
      </c>
      <c r="G1835">
        <v>2489</v>
      </c>
      <c r="H1835">
        <v>39.219000000000001</v>
      </c>
      <c r="I1835">
        <v>37.5</v>
      </c>
      <c r="J1835">
        <v>2497</v>
      </c>
      <c r="K1835">
        <v>157</v>
      </c>
      <c r="L1835">
        <v>3833.9270000000001</v>
      </c>
      <c r="M1835">
        <v>1834</v>
      </c>
      <c r="N1835">
        <v>52.302999999999997</v>
      </c>
      <c r="O1835">
        <v>3</v>
      </c>
      <c r="P1835" t="e">
        <f>INDEX(sgStats[gl_rank],MATCH(stat_prod_calc_test_venusaur[[#This Row],[iv_str]],sgStats[gl_iv_string],0))</f>
        <v>#N/A</v>
      </c>
      <c r="Q1835" t="e">
        <f>stat_prod_calc_test_venusaur[[#This Row],[sg_gl_rank]]=stat_prod_calc_test_venusaur[[#This Row],[gl_rank]]</f>
        <v>#N/A</v>
      </c>
      <c r="R1835">
        <f>ROUND(stat_prod_calc_test_venusaur[[#This Row],[gl_stat_product]],1)</f>
        <v>1750.9</v>
      </c>
      <c r="S1835" s="6" t="e">
        <f>INDEX(sgStats[gl_prod],MATCH(stat_prod_calc_test_venusaur[[#This Row],[iv_str]],sgStats[gl_iv_string],0))</f>
        <v>#N/A</v>
      </c>
      <c r="T1835" s="5">
        <f>ROUND(stat_prod_calc_test_venusaur[[#This Row],[gl_percent_rank]],2)</f>
        <v>39.22</v>
      </c>
      <c r="U1835" s="5" t="e">
        <f>INDEX(sgStats[gl_percent_sp],MATCH(stat_prod_calc_test_venusaur[[#This Row],[iv_str]],sgStats[gl_iv_string],0))</f>
        <v>#N/A</v>
      </c>
      <c r="V1835" s="5" t="e">
        <f>stat_prod_calc_test_venusaur[[#This Row],[my_gl_%sp]]=stat_prod_calc_test_venusaur[[#This Row],[sg_gl_%sp]]</f>
        <v>#N/A</v>
      </c>
      <c r="W1835" s="5">
        <f>ROUND(stat_prod_calc_test_venusaur[[#This Row],[gl_stat_product]]/$F$2*100,2)</f>
        <v>95.86</v>
      </c>
      <c r="X1835" s="5" t="e">
        <f>stat_prod_calc_test_venusaur[[#This Row],[Column1]]=stat_prod_calc_test_venusaur[[#This Row],[sg_gl_%sp]]</f>
        <v>#N/A</v>
      </c>
      <c r="Y1835" s="5">
        <f>stat_prod_calc_test_venusaur[[#This Row],[ul_stat_product]]/$L$66*100</f>
        <v>96.970536228947907</v>
      </c>
      <c r="Z1835" s="5" t="e">
        <f>INDEX(sgStats[gl_rank],MATCH(stat_prod_calc_test_venusaur[[#This Row],[iv_str]],sgStats[ul_iv_string],0))</f>
        <v>#N/A</v>
      </c>
      <c r="AA1835" s="5" t="e">
        <f>stat_prod_calc_test_venusaur[[#This Row],[sg_ul_rank]]=stat_prod_calc_test_venusaur[[#This Row],[ul_rank]]</f>
        <v>#N/A</v>
      </c>
      <c r="AB1835" s="5">
        <f>ROUND(stat_prod_calc_test_venusaur[[#This Row],[ul_stat_product]],1)</f>
        <v>3833.9</v>
      </c>
      <c r="AC1835" s="5" t="e">
        <f>INDEX(sgStats[ul_prod],MATCH(stat_prod_calc_test_venusaur[[#This Row],[iv_str]],sgStats[ul_iv_string],0))</f>
        <v>#N/A</v>
      </c>
    </row>
    <row r="1836" spans="1:29" x14ac:dyDescent="0.25">
      <c r="A1836" s="5" t="s">
        <v>36</v>
      </c>
      <c r="B1836" s="5" t="s">
        <v>1398</v>
      </c>
      <c r="C1836">
        <v>20.5</v>
      </c>
      <c r="D1836">
        <v>1491</v>
      </c>
      <c r="E1836">
        <v>116</v>
      </c>
      <c r="F1836">
        <v>1774.511</v>
      </c>
      <c r="G1836">
        <v>1362</v>
      </c>
      <c r="H1836">
        <v>66.739999999999995</v>
      </c>
      <c r="I1836">
        <v>38.5</v>
      </c>
      <c r="J1836">
        <v>2492</v>
      </c>
      <c r="K1836">
        <v>150</v>
      </c>
      <c r="L1836">
        <v>3833.8470000000002</v>
      </c>
      <c r="M1836">
        <v>1835</v>
      </c>
      <c r="N1836">
        <v>52.250999999999998</v>
      </c>
      <c r="O1836">
        <v>3</v>
      </c>
      <c r="P1836" t="e">
        <f>INDEX(sgStats[gl_rank],MATCH(stat_prod_calc_test_venusaur[[#This Row],[iv_str]],sgStats[gl_iv_string],0))</f>
        <v>#N/A</v>
      </c>
      <c r="Q1836" t="e">
        <f>stat_prod_calc_test_venusaur[[#This Row],[sg_gl_rank]]=stat_prod_calc_test_venusaur[[#This Row],[gl_rank]]</f>
        <v>#N/A</v>
      </c>
      <c r="R1836">
        <f>ROUND(stat_prod_calc_test_venusaur[[#This Row],[gl_stat_product]],1)</f>
        <v>1774.5</v>
      </c>
      <c r="S1836" s="6" t="e">
        <f>INDEX(sgStats[gl_prod],MATCH(stat_prod_calc_test_venusaur[[#This Row],[iv_str]],sgStats[gl_iv_string],0))</f>
        <v>#N/A</v>
      </c>
      <c r="T1836" s="5">
        <f>ROUND(stat_prod_calc_test_venusaur[[#This Row],[gl_percent_rank]],2)</f>
        <v>66.739999999999995</v>
      </c>
      <c r="U1836" s="5" t="e">
        <f>INDEX(sgStats[gl_percent_sp],MATCH(stat_prod_calc_test_venusaur[[#This Row],[iv_str]],sgStats[gl_iv_string],0))</f>
        <v>#N/A</v>
      </c>
      <c r="V1836" s="5" t="e">
        <f>stat_prod_calc_test_venusaur[[#This Row],[my_gl_%sp]]=stat_prod_calc_test_venusaur[[#This Row],[sg_gl_%sp]]</f>
        <v>#N/A</v>
      </c>
      <c r="W1836" s="5">
        <f>ROUND(stat_prod_calc_test_venusaur[[#This Row],[gl_stat_product]]/$F$2*100,2)</f>
        <v>97.15</v>
      </c>
      <c r="X1836" s="5" t="e">
        <f>stat_prod_calc_test_venusaur[[#This Row],[Column1]]=stat_prod_calc_test_venusaur[[#This Row],[sg_gl_%sp]]</f>
        <v>#N/A</v>
      </c>
      <c r="Y1836" s="5">
        <f>stat_prod_calc_test_venusaur[[#This Row],[ul_stat_product]]/$L$66*100</f>
        <v>96.968512809384023</v>
      </c>
      <c r="Z1836" s="5" t="e">
        <f>INDEX(sgStats[gl_rank],MATCH(stat_prod_calc_test_venusaur[[#This Row],[iv_str]],sgStats[ul_iv_string],0))</f>
        <v>#N/A</v>
      </c>
      <c r="AA1836" s="5" t="e">
        <f>stat_prod_calc_test_venusaur[[#This Row],[sg_ul_rank]]=stat_prod_calc_test_venusaur[[#This Row],[ul_rank]]</f>
        <v>#N/A</v>
      </c>
      <c r="AB1836" s="5">
        <f>ROUND(stat_prod_calc_test_venusaur[[#This Row],[ul_stat_product]],1)</f>
        <v>3833.8</v>
      </c>
      <c r="AC1836" s="5" t="e">
        <f>INDEX(sgStats[ul_prod],MATCH(stat_prod_calc_test_venusaur[[#This Row],[iv_str]],sgStats[ul_iv_string],0))</f>
        <v>#N/A</v>
      </c>
    </row>
    <row r="1837" spans="1:29" x14ac:dyDescent="0.25">
      <c r="A1837" s="5" t="s">
        <v>36</v>
      </c>
      <c r="B1837" s="5" t="s">
        <v>1399</v>
      </c>
      <c r="C1837">
        <v>20.5</v>
      </c>
      <c r="D1837">
        <v>1487</v>
      </c>
      <c r="E1837">
        <v>116</v>
      </c>
      <c r="F1837">
        <v>1774.511</v>
      </c>
      <c r="G1837">
        <v>1362</v>
      </c>
      <c r="H1837">
        <v>66.739999999999995</v>
      </c>
      <c r="I1837">
        <v>38.5</v>
      </c>
      <c r="J1837">
        <v>2485</v>
      </c>
      <c r="K1837">
        <v>150</v>
      </c>
      <c r="L1837">
        <v>3833.8470000000002</v>
      </c>
      <c r="M1837">
        <v>1835</v>
      </c>
      <c r="N1837">
        <v>52.250999999999998</v>
      </c>
      <c r="O1837">
        <v>3</v>
      </c>
      <c r="P1837" t="e">
        <f>INDEX(sgStats[gl_rank],MATCH(stat_prod_calc_test_venusaur[[#This Row],[iv_str]],sgStats[gl_iv_string],0))</f>
        <v>#N/A</v>
      </c>
      <c r="Q1837" t="e">
        <f>stat_prod_calc_test_venusaur[[#This Row],[sg_gl_rank]]=stat_prod_calc_test_venusaur[[#This Row],[gl_rank]]</f>
        <v>#N/A</v>
      </c>
      <c r="R1837">
        <f>ROUND(stat_prod_calc_test_venusaur[[#This Row],[gl_stat_product]],1)</f>
        <v>1774.5</v>
      </c>
      <c r="S1837" s="6" t="e">
        <f>INDEX(sgStats[gl_prod],MATCH(stat_prod_calc_test_venusaur[[#This Row],[iv_str]],sgStats[gl_iv_string],0))</f>
        <v>#N/A</v>
      </c>
      <c r="T1837" s="5">
        <f>ROUND(stat_prod_calc_test_venusaur[[#This Row],[gl_percent_rank]],2)</f>
        <v>66.739999999999995</v>
      </c>
      <c r="U1837" s="5" t="e">
        <f>INDEX(sgStats[gl_percent_sp],MATCH(stat_prod_calc_test_venusaur[[#This Row],[iv_str]],sgStats[gl_iv_string],0))</f>
        <v>#N/A</v>
      </c>
      <c r="V1837" s="5" t="e">
        <f>stat_prod_calc_test_venusaur[[#This Row],[my_gl_%sp]]=stat_prod_calc_test_venusaur[[#This Row],[sg_gl_%sp]]</f>
        <v>#N/A</v>
      </c>
      <c r="W1837" s="5">
        <f>ROUND(stat_prod_calc_test_venusaur[[#This Row],[gl_stat_product]]/$F$2*100,2)</f>
        <v>97.15</v>
      </c>
      <c r="X1837" s="5" t="e">
        <f>stat_prod_calc_test_venusaur[[#This Row],[Column1]]=stat_prod_calc_test_venusaur[[#This Row],[sg_gl_%sp]]</f>
        <v>#N/A</v>
      </c>
      <c r="Y1837" s="5">
        <f>stat_prod_calc_test_venusaur[[#This Row],[ul_stat_product]]/$L$66*100</f>
        <v>96.968512809384023</v>
      </c>
      <c r="Z1837" s="5" t="e">
        <f>INDEX(sgStats[gl_rank],MATCH(stat_prod_calc_test_venusaur[[#This Row],[iv_str]],sgStats[ul_iv_string],0))</f>
        <v>#N/A</v>
      </c>
      <c r="AA1837" s="5" t="e">
        <f>stat_prod_calc_test_venusaur[[#This Row],[sg_ul_rank]]=stat_prod_calc_test_venusaur[[#This Row],[ul_rank]]</f>
        <v>#N/A</v>
      </c>
      <c r="AB1837" s="5">
        <f>ROUND(stat_prod_calc_test_venusaur[[#This Row],[ul_stat_product]],1)</f>
        <v>3833.8</v>
      </c>
      <c r="AC1837" s="5" t="e">
        <f>INDEX(sgStats[ul_prod],MATCH(stat_prod_calc_test_venusaur[[#This Row],[iv_str]],sgStats[ul_iv_string],0))</f>
        <v>#N/A</v>
      </c>
    </row>
    <row r="1838" spans="1:29" x14ac:dyDescent="0.25">
      <c r="A1838" s="5" t="s">
        <v>36</v>
      </c>
      <c r="B1838" s="5" t="s">
        <v>3037</v>
      </c>
      <c r="C1838">
        <v>19.5</v>
      </c>
      <c r="D1838">
        <v>1472</v>
      </c>
      <c r="E1838">
        <v>119</v>
      </c>
      <c r="F1838">
        <v>1739.143</v>
      </c>
      <c r="G1838">
        <v>3001</v>
      </c>
      <c r="H1838">
        <v>26.716000000000001</v>
      </c>
      <c r="I1838">
        <v>36</v>
      </c>
      <c r="J1838">
        <v>2491</v>
      </c>
      <c r="K1838">
        <v>155</v>
      </c>
      <c r="L1838">
        <v>3833.7289999999998</v>
      </c>
      <c r="M1838">
        <v>1837</v>
      </c>
      <c r="N1838">
        <v>52.198999999999998</v>
      </c>
      <c r="O1838">
        <v>3</v>
      </c>
      <c r="P1838" t="e">
        <f>INDEX(sgStats[gl_rank],MATCH(stat_prod_calc_test_venusaur[[#This Row],[iv_str]],sgStats[gl_iv_string],0))</f>
        <v>#N/A</v>
      </c>
      <c r="Q1838" t="e">
        <f>stat_prod_calc_test_venusaur[[#This Row],[sg_gl_rank]]=stat_prod_calc_test_venusaur[[#This Row],[gl_rank]]</f>
        <v>#N/A</v>
      </c>
      <c r="R1838">
        <f>ROUND(stat_prod_calc_test_venusaur[[#This Row],[gl_stat_product]],1)</f>
        <v>1739.1</v>
      </c>
      <c r="S1838" s="6" t="e">
        <f>INDEX(sgStats[gl_prod],MATCH(stat_prod_calc_test_venusaur[[#This Row],[iv_str]],sgStats[gl_iv_string],0))</f>
        <v>#N/A</v>
      </c>
      <c r="T1838" s="5">
        <f>ROUND(stat_prod_calc_test_venusaur[[#This Row],[gl_percent_rank]],2)</f>
        <v>26.72</v>
      </c>
      <c r="U1838" s="5" t="e">
        <f>INDEX(sgStats[gl_percent_sp],MATCH(stat_prod_calc_test_venusaur[[#This Row],[iv_str]],sgStats[gl_iv_string],0))</f>
        <v>#N/A</v>
      </c>
      <c r="V1838" s="5" t="e">
        <f>stat_prod_calc_test_venusaur[[#This Row],[my_gl_%sp]]=stat_prod_calc_test_venusaur[[#This Row],[sg_gl_%sp]]</f>
        <v>#N/A</v>
      </c>
      <c r="W1838" s="5">
        <f>ROUND(stat_prod_calc_test_venusaur[[#This Row],[gl_stat_product]]/$F$2*100,2)</f>
        <v>95.21</v>
      </c>
      <c r="X1838" s="5" t="e">
        <f>stat_prod_calc_test_venusaur[[#This Row],[Column1]]=stat_prod_calc_test_venusaur[[#This Row],[sg_gl_%sp]]</f>
        <v>#N/A</v>
      </c>
      <c r="Y1838" s="5">
        <f>stat_prod_calc_test_venusaur[[#This Row],[ul_stat_product]]/$L$66*100</f>
        <v>96.965528265527283</v>
      </c>
      <c r="Z1838" s="5" t="e">
        <f>INDEX(sgStats[gl_rank],MATCH(stat_prod_calc_test_venusaur[[#This Row],[iv_str]],sgStats[ul_iv_string],0))</f>
        <v>#N/A</v>
      </c>
      <c r="AA1838" s="5" t="e">
        <f>stat_prod_calc_test_venusaur[[#This Row],[sg_ul_rank]]=stat_prod_calc_test_venusaur[[#This Row],[ul_rank]]</f>
        <v>#N/A</v>
      </c>
      <c r="AB1838" s="5">
        <f>ROUND(stat_prod_calc_test_venusaur[[#This Row],[ul_stat_product]],1)</f>
        <v>3833.7</v>
      </c>
      <c r="AC1838" s="5" t="e">
        <f>INDEX(sgStats[ul_prod],MATCH(stat_prod_calc_test_venusaur[[#This Row],[iv_str]],sgStats[ul_iv_string],0))</f>
        <v>#N/A</v>
      </c>
    </row>
    <row r="1839" spans="1:29" x14ac:dyDescent="0.25">
      <c r="A1839" s="5" t="s">
        <v>36</v>
      </c>
      <c r="B1839" s="5" t="s">
        <v>3038</v>
      </c>
      <c r="C1839">
        <v>19.5</v>
      </c>
      <c r="D1839">
        <v>1468</v>
      </c>
      <c r="E1839">
        <v>119</v>
      </c>
      <c r="F1839">
        <v>1739.143</v>
      </c>
      <c r="G1839">
        <v>3001</v>
      </c>
      <c r="H1839">
        <v>26.716000000000001</v>
      </c>
      <c r="I1839">
        <v>36</v>
      </c>
      <c r="J1839">
        <v>2485</v>
      </c>
      <c r="K1839">
        <v>155</v>
      </c>
      <c r="L1839">
        <v>3833.7289999999998</v>
      </c>
      <c r="M1839">
        <v>1837</v>
      </c>
      <c r="N1839">
        <v>52.198999999999998</v>
      </c>
      <c r="O1839">
        <v>3</v>
      </c>
      <c r="P1839" t="e">
        <f>INDEX(sgStats[gl_rank],MATCH(stat_prod_calc_test_venusaur[[#This Row],[iv_str]],sgStats[gl_iv_string],0))</f>
        <v>#N/A</v>
      </c>
      <c r="Q1839" t="e">
        <f>stat_prod_calc_test_venusaur[[#This Row],[sg_gl_rank]]=stat_prod_calc_test_venusaur[[#This Row],[gl_rank]]</f>
        <v>#N/A</v>
      </c>
      <c r="R1839">
        <f>ROUND(stat_prod_calc_test_venusaur[[#This Row],[gl_stat_product]],1)</f>
        <v>1739.1</v>
      </c>
      <c r="S1839" s="6" t="e">
        <f>INDEX(sgStats[gl_prod],MATCH(stat_prod_calc_test_venusaur[[#This Row],[iv_str]],sgStats[gl_iv_string],0))</f>
        <v>#N/A</v>
      </c>
      <c r="T1839" s="5">
        <f>ROUND(stat_prod_calc_test_venusaur[[#This Row],[gl_percent_rank]],2)</f>
        <v>26.72</v>
      </c>
      <c r="U1839" s="5" t="e">
        <f>INDEX(sgStats[gl_percent_sp],MATCH(stat_prod_calc_test_venusaur[[#This Row],[iv_str]],sgStats[gl_iv_string],0))</f>
        <v>#N/A</v>
      </c>
      <c r="V1839" s="5" t="e">
        <f>stat_prod_calc_test_venusaur[[#This Row],[my_gl_%sp]]=stat_prod_calc_test_venusaur[[#This Row],[sg_gl_%sp]]</f>
        <v>#N/A</v>
      </c>
      <c r="W1839" s="5">
        <f>ROUND(stat_prod_calc_test_venusaur[[#This Row],[gl_stat_product]]/$F$2*100,2)</f>
        <v>95.21</v>
      </c>
      <c r="X1839" s="5" t="e">
        <f>stat_prod_calc_test_venusaur[[#This Row],[Column1]]=stat_prod_calc_test_venusaur[[#This Row],[sg_gl_%sp]]</f>
        <v>#N/A</v>
      </c>
      <c r="Y1839" s="5">
        <f>stat_prod_calc_test_venusaur[[#This Row],[ul_stat_product]]/$L$66*100</f>
        <v>96.965528265527283</v>
      </c>
      <c r="Z1839" s="5" t="e">
        <f>INDEX(sgStats[gl_rank],MATCH(stat_prod_calc_test_venusaur[[#This Row],[iv_str]],sgStats[ul_iv_string],0))</f>
        <v>#N/A</v>
      </c>
      <c r="AA1839" s="5" t="e">
        <f>stat_prod_calc_test_venusaur[[#This Row],[sg_ul_rank]]=stat_prod_calc_test_venusaur[[#This Row],[ul_rank]]</f>
        <v>#N/A</v>
      </c>
      <c r="AB1839" s="5">
        <f>ROUND(stat_prod_calc_test_venusaur[[#This Row],[ul_stat_product]],1)</f>
        <v>3833.7</v>
      </c>
      <c r="AC1839" s="5" t="e">
        <f>INDEX(sgStats[ul_prod],MATCH(stat_prod_calc_test_venusaur[[#This Row],[iv_str]],sgStats[ul_iv_string],0))</f>
        <v>#N/A</v>
      </c>
    </row>
    <row r="1840" spans="1:29" x14ac:dyDescent="0.25">
      <c r="A1840" s="5" t="s">
        <v>36</v>
      </c>
      <c r="B1840" s="5" t="s">
        <v>342</v>
      </c>
      <c r="C1840">
        <v>21.5</v>
      </c>
      <c r="D1840">
        <v>1496</v>
      </c>
      <c r="E1840">
        <v>122</v>
      </c>
      <c r="F1840">
        <v>1807.019</v>
      </c>
      <c r="G1840">
        <v>306</v>
      </c>
      <c r="H1840">
        <v>92.527000000000001</v>
      </c>
      <c r="I1840">
        <v>41</v>
      </c>
      <c r="J1840">
        <v>2466</v>
      </c>
      <c r="K1840">
        <v>157</v>
      </c>
      <c r="L1840">
        <v>3833.6849999999999</v>
      </c>
      <c r="M1840">
        <v>1839</v>
      </c>
      <c r="N1840">
        <v>52.173000000000002</v>
      </c>
      <c r="O1840">
        <v>3</v>
      </c>
      <c r="P1840" t="e">
        <f>INDEX(sgStats[gl_rank],MATCH(stat_prod_calc_test_venusaur[[#This Row],[iv_str]],sgStats[gl_iv_string],0))</f>
        <v>#N/A</v>
      </c>
      <c r="Q1840" t="e">
        <f>stat_prod_calc_test_venusaur[[#This Row],[sg_gl_rank]]=stat_prod_calc_test_venusaur[[#This Row],[gl_rank]]</f>
        <v>#N/A</v>
      </c>
      <c r="R1840">
        <f>ROUND(stat_prod_calc_test_venusaur[[#This Row],[gl_stat_product]],1)</f>
        <v>1807</v>
      </c>
      <c r="S1840" s="6" t="e">
        <f>INDEX(sgStats[gl_prod],MATCH(stat_prod_calc_test_venusaur[[#This Row],[iv_str]],sgStats[gl_iv_string],0))</f>
        <v>#N/A</v>
      </c>
      <c r="T1840" s="5">
        <f>ROUND(stat_prod_calc_test_venusaur[[#This Row],[gl_percent_rank]],2)</f>
        <v>92.53</v>
      </c>
      <c r="U1840" s="5" t="e">
        <f>INDEX(sgStats[gl_percent_sp],MATCH(stat_prod_calc_test_venusaur[[#This Row],[iv_str]],sgStats[gl_iv_string],0))</f>
        <v>#N/A</v>
      </c>
      <c r="V1840" s="5" t="e">
        <f>stat_prod_calc_test_venusaur[[#This Row],[my_gl_%sp]]=stat_prod_calc_test_venusaur[[#This Row],[sg_gl_%sp]]</f>
        <v>#N/A</v>
      </c>
      <c r="W1840" s="5">
        <f>ROUND(stat_prod_calc_test_venusaur[[#This Row],[gl_stat_product]]/$F$2*100,2)</f>
        <v>98.93</v>
      </c>
      <c r="X1840" s="5" t="e">
        <f>stat_prod_calc_test_venusaur[[#This Row],[Column1]]=stat_prod_calc_test_venusaur[[#This Row],[sg_gl_%sp]]</f>
        <v>#N/A</v>
      </c>
      <c r="Y1840" s="5">
        <f>stat_prod_calc_test_venusaur[[#This Row],[ul_stat_product]]/$L$66*100</f>
        <v>96.96441538476715</v>
      </c>
      <c r="Z1840" s="5" t="e">
        <f>INDEX(sgStats[gl_rank],MATCH(stat_prod_calc_test_venusaur[[#This Row],[iv_str]],sgStats[ul_iv_string],0))</f>
        <v>#N/A</v>
      </c>
      <c r="AA1840" s="5" t="e">
        <f>stat_prod_calc_test_venusaur[[#This Row],[sg_ul_rank]]=stat_prod_calc_test_venusaur[[#This Row],[ul_rank]]</f>
        <v>#N/A</v>
      </c>
      <c r="AB1840" s="5">
        <f>ROUND(stat_prod_calc_test_venusaur[[#This Row],[ul_stat_product]],1)</f>
        <v>3833.7</v>
      </c>
      <c r="AC1840" s="5" t="e">
        <f>INDEX(sgStats[ul_prod],MATCH(stat_prod_calc_test_venusaur[[#This Row],[iv_str]],sgStats[ul_iv_string],0))</f>
        <v>#N/A</v>
      </c>
    </row>
    <row r="1841" spans="1:29" x14ac:dyDescent="0.25">
      <c r="A1841" s="5" t="s">
        <v>36</v>
      </c>
      <c r="B1841" s="5" t="s">
        <v>1046</v>
      </c>
      <c r="C1841">
        <v>20.5</v>
      </c>
      <c r="D1841">
        <v>1495</v>
      </c>
      <c r="E1841">
        <v>122</v>
      </c>
      <c r="F1841">
        <v>1782.9739999999999</v>
      </c>
      <c r="G1841">
        <v>1009</v>
      </c>
      <c r="H1841">
        <v>75.36</v>
      </c>
      <c r="I1841">
        <v>38.5</v>
      </c>
      <c r="J1841">
        <v>2498</v>
      </c>
      <c r="K1841">
        <v>157</v>
      </c>
      <c r="L1841">
        <v>3833.607</v>
      </c>
      <c r="M1841">
        <v>1840</v>
      </c>
      <c r="N1841">
        <v>52.121000000000002</v>
      </c>
      <c r="O1841">
        <v>3</v>
      </c>
      <c r="P1841" t="e">
        <f>INDEX(sgStats[gl_rank],MATCH(stat_prod_calc_test_venusaur[[#This Row],[iv_str]],sgStats[gl_iv_string],0))</f>
        <v>#N/A</v>
      </c>
      <c r="Q1841" t="e">
        <f>stat_prod_calc_test_venusaur[[#This Row],[sg_gl_rank]]=stat_prod_calc_test_venusaur[[#This Row],[gl_rank]]</f>
        <v>#N/A</v>
      </c>
      <c r="R1841">
        <f>ROUND(stat_prod_calc_test_venusaur[[#This Row],[gl_stat_product]],1)</f>
        <v>1783</v>
      </c>
      <c r="S1841" s="6" t="e">
        <f>INDEX(sgStats[gl_prod],MATCH(stat_prod_calc_test_venusaur[[#This Row],[iv_str]],sgStats[gl_iv_string],0))</f>
        <v>#N/A</v>
      </c>
      <c r="T1841" s="5">
        <f>ROUND(stat_prod_calc_test_venusaur[[#This Row],[gl_percent_rank]],2)</f>
        <v>75.36</v>
      </c>
      <c r="U1841" s="5" t="e">
        <f>INDEX(sgStats[gl_percent_sp],MATCH(stat_prod_calc_test_venusaur[[#This Row],[iv_str]],sgStats[gl_iv_string],0))</f>
        <v>#N/A</v>
      </c>
      <c r="V1841" s="5" t="e">
        <f>stat_prod_calc_test_venusaur[[#This Row],[my_gl_%sp]]=stat_prod_calc_test_venusaur[[#This Row],[sg_gl_%sp]]</f>
        <v>#N/A</v>
      </c>
      <c r="W1841" s="5">
        <f>ROUND(stat_prod_calc_test_venusaur[[#This Row],[gl_stat_product]]/$F$2*100,2)</f>
        <v>97.61</v>
      </c>
      <c r="X1841" s="5" t="e">
        <f>stat_prod_calc_test_venusaur[[#This Row],[Column1]]=stat_prod_calc_test_venusaur[[#This Row],[sg_gl_%sp]]</f>
        <v>#N/A</v>
      </c>
      <c r="Y1841" s="5">
        <f>stat_prod_calc_test_venusaur[[#This Row],[ul_stat_product]]/$L$66*100</f>
        <v>96.962442550692344</v>
      </c>
      <c r="Z1841" s="5" t="e">
        <f>INDEX(sgStats[gl_rank],MATCH(stat_prod_calc_test_venusaur[[#This Row],[iv_str]],sgStats[ul_iv_string],0))</f>
        <v>#N/A</v>
      </c>
      <c r="AA1841" s="5" t="e">
        <f>stat_prod_calc_test_venusaur[[#This Row],[sg_ul_rank]]=stat_prod_calc_test_venusaur[[#This Row],[ul_rank]]</f>
        <v>#N/A</v>
      </c>
      <c r="AB1841" s="5">
        <f>ROUND(stat_prod_calc_test_venusaur[[#This Row],[ul_stat_product]],1)</f>
        <v>3833.6</v>
      </c>
      <c r="AC1841" s="5" t="e">
        <f>INDEX(sgStats[ul_prod],MATCH(stat_prod_calc_test_venusaur[[#This Row],[iv_str]],sgStats[ul_iv_string],0))</f>
        <v>#N/A</v>
      </c>
    </row>
    <row r="1842" spans="1:29" x14ac:dyDescent="0.25">
      <c r="A1842" s="5" t="s">
        <v>36</v>
      </c>
      <c r="B1842" s="5" t="s">
        <v>1678</v>
      </c>
      <c r="C1842">
        <v>20.5</v>
      </c>
      <c r="D1842">
        <v>1491</v>
      </c>
      <c r="E1842">
        <v>121</v>
      </c>
      <c r="F1842">
        <v>1768.36</v>
      </c>
      <c r="G1842">
        <v>1642</v>
      </c>
      <c r="H1842">
        <v>59.927</v>
      </c>
      <c r="I1842">
        <v>38.5</v>
      </c>
      <c r="J1842">
        <v>2491</v>
      </c>
      <c r="K1842">
        <v>157</v>
      </c>
      <c r="L1842">
        <v>3833.607</v>
      </c>
      <c r="M1842">
        <v>1840</v>
      </c>
      <c r="N1842">
        <v>52.121000000000002</v>
      </c>
      <c r="O1842">
        <v>3</v>
      </c>
      <c r="P1842" t="e">
        <f>INDEX(sgStats[gl_rank],MATCH(stat_prod_calc_test_venusaur[[#This Row],[iv_str]],sgStats[gl_iv_string],0))</f>
        <v>#N/A</v>
      </c>
      <c r="Q1842" t="e">
        <f>stat_prod_calc_test_venusaur[[#This Row],[sg_gl_rank]]=stat_prod_calc_test_venusaur[[#This Row],[gl_rank]]</f>
        <v>#N/A</v>
      </c>
      <c r="R1842">
        <f>ROUND(stat_prod_calc_test_venusaur[[#This Row],[gl_stat_product]],1)</f>
        <v>1768.4</v>
      </c>
      <c r="S1842" s="6" t="e">
        <f>INDEX(sgStats[gl_prod],MATCH(stat_prod_calc_test_venusaur[[#This Row],[iv_str]],sgStats[gl_iv_string],0))</f>
        <v>#N/A</v>
      </c>
      <c r="T1842" s="5">
        <f>ROUND(stat_prod_calc_test_venusaur[[#This Row],[gl_percent_rank]],2)</f>
        <v>59.93</v>
      </c>
      <c r="U1842" s="5" t="e">
        <f>INDEX(sgStats[gl_percent_sp],MATCH(stat_prod_calc_test_venusaur[[#This Row],[iv_str]],sgStats[gl_iv_string],0))</f>
        <v>#N/A</v>
      </c>
      <c r="V1842" s="5" t="e">
        <f>stat_prod_calc_test_venusaur[[#This Row],[my_gl_%sp]]=stat_prod_calc_test_venusaur[[#This Row],[sg_gl_%sp]]</f>
        <v>#N/A</v>
      </c>
      <c r="W1842" s="5">
        <f>ROUND(stat_prod_calc_test_venusaur[[#This Row],[gl_stat_product]]/$F$2*100,2)</f>
        <v>96.81</v>
      </c>
      <c r="X1842" s="5" t="e">
        <f>stat_prod_calc_test_venusaur[[#This Row],[Column1]]=stat_prod_calc_test_venusaur[[#This Row],[sg_gl_%sp]]</f>
        <v>#N/A</v>
      </c>
      <c r="Y1842" s="5">
        <f>stat_prod_calc_test_venusaur[[#This Row],[ul_stat_product]]/$L$66*100</f>
        <v>96.962442550692344</v>
      </c>
      <c r="Z1842" s="5" t="e">
        <f>INDEX(sgStats[gl_rank],MATCH(stat_prod_calc_test_venusaur[[#This Row],[iv_str]],sgStats[ul_iv_string],0))</f>
        <v>#N/A</v>
      </c>
      <c r="AA1842" s="5" t="e">
        <f>stat_prod_calc_test_venusaur[[#This Row],[sg_ul_rank]]=stat_prod_calc_test_venusaur[[#This Row],[ul_rank]]</f>
        <v>#N/A</v>
      </c>
      <c r="AB1842" s="5">
        <f>ROUND(stat_prod_calc_test_venusaur[[#This Row],[ul_stat_product]],1)</f>
        <v>3833.6</v>
      </c>
      <c r="AC1842" s="5" t="e">
        <f>INDEX(sgStats[ul_prod],MATCH(stat_prod_calc_test_venusaur[[#This Row],[iv_str]],sgStats[ul_iv_string],0))</f>
        <v>#N/A</v>
      </c>
    </row>
    <row r="1843" spans="1:29" x14ac:dyDescent="0.25">
      <c r="A1843" s="5" t="s">
        <v>36</v>
      </c>
      <c r="B1843" s="5" t="s">
        <v>2288</v>
      </c>
      <c r="C1843">
        <v>21</v>
      </c>
      <c r="D1843">
        <v>1486</v>
      </c>
      <c r="E1843">
        <v>116</v>
      </c>
      <c r="F1843">
        <v>1755.818</v>
      </c>
      <c r="G1843">
        <v>2252</v>
      </c>
      <c r="H1843">
        <v>45.006</v>
      </c>
      <c r="I1843">
        <v>40.5</v>
      </c>
      <c r="J1843">
        <v>2493</v>
      </c>
      <c r="K1843">
        <v>151</v>
      </c>
      <c r="L1843">
        <v>3833.5749999999998</v>
      </c>
      <c r="M1843">
        <v>1842</v>
      </c>
      <c r="N1843">
        <v>52.094999999999999</v>
      </c>
      <c r="O1843">
        <v>3</v>
      </c>
      <c r="P1843" t="e">
        <f>INDEX(sgStats[gl_rank],MATCH(stat_prod_calc_test_venusaur[[#This Row],[iv_str]],sgStats[gl_iv_string],0))</f>
        <v>#N/A</v>
      </c>
      <c r="Q1843" t="e">
        <f>stat_prod_calc_test_venusaur[[#This Row],[sg_gl_rank]]=stat_prod_calc_test_venusaur[[#This Row],[gl_rank]]</f>
        <v>#N/A</v>
      </c>
      <c r="R1843">
        <f>ROUND(stat_prod_calc_test_venusaur[[#This Row],[gl_stat_product]],1)</f>
        <v>1755.8</v>
      </c>
      <c r="S1843" s="6" t="e">
        <f>INDEX(sgStats[gl_prod],MATCH(stat_prod_calc_test_venusaur[[#This Row],[iv_str]],sgStats[gl_iv_string],0))</f>
        <v>#N/A</v>
      </c>
      <c r="T1843" s="5">
        <f>ROUND(stat_prod_calc_test_venusaur[[#This Row],[gl_percent_rank]],2)</f>
        <v>45.01</v>
      </c>
      <c r="U1843" s="5" t="e">
        <f>INDEX(sgStats[gl_percent_sp],MATCH(stat_prod_calc_test_venusaur[[#This Row],[iv_str]],sgStats[gl_iv_string],0))</f>
        <v>#N/A</v>
      </c>
      <c r="V1843" s="5" t="e">
        <f>stat_prod_calc_test_venusaur[[#This Row],[my_gl_%sp]]=stat_prod_calc_test_venusaur[[#This Row],[sg_gl_%sp]]</f>
        <v>#N/A</v>
      </c>
      <c r="W1843" s="5">
        <f>ROUND(stat_prod_calc_test_venusaur[[#This Row],[gl_stat_product]]/$F$2*100,2)</f>
        <v>96.12</v>
      </c>
      <c r="X1843" s="5" t="e">
        <f>stat_prod_calc_test_venusaur[[#This Row],[Column1]]=stat_prod_calc_test_venusaur[[#This Row],[sg_gl_%sp]]</f>
        <v>#N/A</v>
      </c>
      <c r="Y1843" s="5">
        <f>stat_prod_calc_test_venusaur[[#This Row],[ul_stat_product]]/$L$66*100</f>
        <v>96.961633182866791</v>
      </c>
      <c r="Z1843" s="5" t="e">
        <f>INDEX(sgStats[gl_rank],MATCH(stat_prod_calc_test_venusaur[[#This Row],[iv_str]],sgStats[ul_iv_string],0))</f>
        <v>#N/A</v>
      </c>
      <c r="AA1843" s="5" t="e">
        <f>stat_prod_calc_test_venusaur[[#This Row],[sg_ul_rank]]=stat_prod_calc_test_venusaur[[#This Row],[ul_rank]]</f>
        <v>#N/A</v>
      </c>
      <c r="AB1843" s="5">
        <f>ROUND(stat_prod_calc_test_venusaur[[#This Row],[ul_stat_product]],1)</f>
        <v>3833.6</v>
      </c>
      <c r="AC1843" s="5" t="e">
        <f>INDEX(sgStats[ul_prod],MATCH(stat_prod_calc_test_venusaur[[#This Row],[iv_str]],sgStats[ul_iv_string],0))</f>
        <v>#N/A</v>
      </c>
    </row>
    <row r="1844" spans="1:29" x14ac:dyDescent="0.25">
      <c r="A1844" s="5" t="s">
        <v>36</v>
      </c>
      <c r="B1844" s="5" t="s">
        <v>1405</v>
      </c>
      <c r="C1844">
        <v>20.5</v>
      </c>
      <c r="D1844">
        <v>1495</v>
      </c>
      <c r="E1844">
        <v>116</v>
      </c>
      <c r="F1844">
        <v>1774.3420000000001</v>
      </c>
      <c r="G1844">
        <v>1369</v>
      </c>
      <c r="H1844">
        <v>66.569000000000003</v>
      </c>
      <c r="I1844">
        <v>38.5</v>
      </c>
      <c r="J1844">
        <v>2498</v>
      </c>
      <c r="K1844">
        <v>150</v>
      </c>
      <c r="L1844">
        <v>3833.48</v>
      </c>
      <c r="M1844">
        <v>1843</v>
      </c>
      <c r="N1844">
        <v>52.042999999999999</v>
      </c>
      <c r="O1844">
        <v>3</v>
      </c>
      <c r="P1844" t="e">
        <f>INDEX(sgStats[gl_rank],MATCH(stat_prod_calc_test_venusaur[[#This Row],[iv_str]],sgStats[gl_iv_string],0))</f>
        <v>#N/A</v>
      </c>
      <c r="Q1844" t="e">
        <f>stat_prod_calc_test_venusaur[[#This Row],[sg_gl_rank]]=stat_prod_calc_test_venusaur[[#This Row],[gl_rank]]</f>
        <v>#N/A</v>
      </c>
      <c r="R1844">
        <f>ROUND(stat_prod_calc_test_venusaur[[#This Row],[gl_stat_product]],1)</f>
        <v>1774.3</v>
      </c>
      <c r="S1844" s="6" t="e">
        <f>INDEX(sgStats[gl_prod],MATCH(stat_prod_calc_test_venusaur[[#This Row],[iv_str]],sgStats[gl_iv_string],0))</f>
        <v>#N/A</v>
      </c>
      <c r="T1844" s="5">
        <f>ROUND(stat_prod_calc_test_venusaur[[#This Row],[gl_percent_rank]],2)</f>
        <v>66.569999999999993</v>
      </c>
      <c r="U1844" s="5" t="e">
        <f>INDEX(sgStats[gl_percent_sp],MATCH(stat_prod_calc_test_venusaur[[#This Row],[iv_str]],sgStats[gl_iv_string],0))</f>
        <v>#N/A</v>
      </c>
      <c r="V1844" s="5" t="e">
        <f>stat_prod_calc_test_venusaur[[#This Row],[my_gl_%sp]]=stat_prod_calc_test_venusaur[[#This Row],[sg_gl_%sp]]</f>
        <v>#N/A</v>
      </c>
      <c r="W1844" s="5">
        <f>ROUND(stat_prod_calc_test_venusaur[[#This Row],[gl_stat_product]]/$F$2*100,2)</f>
        <v>97.14</v>
      </c>
      <c r="X1844" s="5" t="e">
        <f>stat_prod_calc_test_venusaur[[#This Row],[Column1]]=stat_prod_calc_test_venusaur[[#This Row],[sg_gl_%sp]]</f>
        <v>#N/A</v>
      </c>
      <c r="Y1844" s="5">
        <f>stat_prod_calc_test_venusaur[[#This Row],[ul_stat_product]]/$L$66*100</f>
        <v>96.959230372134684</v>
      </c>
      <c r="Z1844" s="5" t="e">
        <f>INDEX(sgStats[gl_rank],MATCH(stat_prod_calc_test_venusaur[[#This Row],[iv_str]],sgStats[ul_iv_string],0))</f>
        <v>#N/A</v>
      </c>
      <c r="AA1844" s="5" t="e">
        <f>stat_prod_calc_test_venusaur[[#This Row],[sg_ul_rank]]=stat_prod_calc_test_venusaur[[#This Row],[ul_rank]]</f>
        <v>#N/A</v>
      </c>
      <c r="AB1844" s="5">
        <f>ROUND(stat_prod_calc_test_venusaur[[#This Row],[ul_stat_product]],1)</f>
        <v>3833.5</v>
      </c>
      <c r="AC1844" s="5" t="e">
        <f>INDEX(sgStats[ul_prod],MATCH(stat_prod_calc_test_venusaur[[#This Row],[iv_str]],sgStats[ul_iv_string],0))</f>
        <v>#N/A</v>
      </c>
    </row>
    <row r="1845" spans="1:29" x14ac:dyDescent="0.25">
      <c r="A1845" s="5" t="s">
        <v>36</v>
      </c>
      <c r="B1845" s="5" t="s">
        <v>1406</v>
      </c>
      <c r="C1845">
        <v>20.5</v>
      </c>
      <c r="D1845">
        <v>1491</v>
      </c>
      <c r="E1845">
        <v>116</v>
      </c>
      <c r="F1845">
        <v>1774.3420000000001</v>
      </c>
      <c r="G1845">
        <v>1369</v>
      </c>
      <c r="H1845">
        <v>66.569000000000003</v>
      </c>
      <c r="I1845">
        <v>38.5</v>
      </c>
      <c r="J1845">
        <v>2491</v>
      </c>
      <c r="K1845">
        <v>150</v>
      </c>
      <c r="L1845">
        <v>3833.48</v>
      </c>
      <c r="M1845">
        <v>1843</v>
      </c>
      <c r="N1845">
        <v>52.042999999999999</v>
      </c>
      <c r="O1845">
        <v>3</v>
      </c>
      <c r="P1845" t="e">
        <f>INDEX(sgStats[gl_rank],MATCH(stat_prod_calc_test_venusaur[[#This Row],[iv_str]],sgStats[gl_iv_string],0))</f>
        <v>#N/A</v>
      </c>
      <c r="Q1845" t="e">
        <f>stat_prod_calc_test_venusaur[[#This Row],[sg_gl_rank]]=stat_prod_calc_test_venusaur[[#This Row],[gl_rank]]</f>
        <v>#N/A</v>
      </c>
      <c r="R1845">
        <f>ROUND(stat_prod_calc_test_venusaur[[#This Row],[gl_stat_product]],1)</f>
        <v>1774.3</v>
      </c>
      <c r="S1845" s="6" t="e">
        <f>INDEX(sgStats[gl_prod],MATCH(stat_prod_calc_test_venusaur[[#This Row],[iv_str]],sgStats[gl_iv_string],0))</f>
        <v>#N/A</v>
      </c>
      <c r="T1845" s="5">
        <f>ROUND(stat_prod_calc_test_venusaur[[#This Row],[gl_percent_rank]],2)</f>
        <v>66.569999999999993</v>
      </c>
      <c r="U1845" s="5" t="e">
        <f>INDEX(sgStats[gl_percent_sp],MATCH(stat_prod_calc_test_venusaur[[#This Row],[iv_str]],sgStats[gl_iv_string],0))</f>
        <v>#N/A</v>
      </c>
      <c r="V1845" s="5" t="e">
        <f>stat_prod_calc_test_venusaur[[#This Row],[my_gl_%sp]]=stat_prod_calc_test_venusaur[[#This Row],[sg_gl_%sp]]</f>
        <v>#N/A</v>
      </c>
      <c r="W1845" s="5">
        <f>ROUND(stat_prod_calc_test_venusaur[[#This Row],[gl_stat_product]]/$F$2*100,2)</f>
        <v>97.14</v>
      </c>
      <c r="X1845" s="5" t="e">
        <f>stat_prod_calc_test_venusaur[[#This Row],[Column1]]=stat_prod_calc_test_venusaur[[#This Row],[sg_gl_%sp]]</f>
        <v>#N/A</v>
      </c>
      <c r="Y1845" s="5">
        <f>stat_prod_calc_test_venusaur[[#This Row],[ul_stat_product]]/$L$66*100</f>
        <v>96.959230372134684</v>
      </c>
      <c r="Z1845" s="5" t="e">
        <f>INDEX(sgStats[gl_rank],MATCH(stat_prod_calc_test_venusaur[[#This Row],[iv_str]],sgStats[ul_iv_string],0))</f>
        <v>#N/A</v>
      </c>
      <c r="AA1845" s="5" t="e">
        <f>stat_prod_calc_test_venusaur[[#This Row],[sg_ul_rank]]=stat_prod_calc_test_venusaur[[#This Row],[ul_rank]]</f>
        <v>#N/A</v>
      </c>
      <c r="AB1845" s="5">
        <f>ROUND(stat_prod_calc_test_venusaur[[#This Row],[ul_stat_product]],1)</f>
        <v>3833.5</v>
      </c>
      <c r="AC1845" s="5" t="e">
        <f>INDEX(sgStats[ul_prod],MATCH(stat_prod_calc_test_venusaur[[#This Row],[iv_str]],sgStats[ul_iv_string],0))</f>
        <v>#N/A</v>
      </c>
    </row>
    <row r="1846" spans="1:29" x14ac:dyDescent="0.25">
      <c r="A1846" s="5" t="s">
        <v>36</v>
      </c>
      <c r="B1846" s="5" t="s">
        <v>1630</v>
      </c>
      <c r="C1846">
        <v>20.5</v>
      </c>
      <c r="D1846">
        <v>1488</v>
      </c>
      <c r="E1846">
        <v>118</v>
      </c>
      <c r="F1846">
        <v>1769.538</v>
      </c>
      <c r="G1846">
        <v>1594</v>
      </c>
      <c r="H1846">
        <v>61.098999999999997</v>
      </c>
      <c r="I1846">
        <v>38.5</v>
      </c>
      <c r="J1846">
        <v>2486</v>
      </c>
      <c r="K1846">
        <v>153</v>
      </c>
      <c r="L1846">
        <v>3833.4690000000001</v>
      </c>
      <c r="M1846">
        <v>1845</v>
      </c>
      <c r="N1846">
        <v>52.017000000000003</v>
      </c>
      <c r="O1846">
        <v>3</v>
      </c>
      <c r="P1846" t="e">
        <f>INDEX(sgStats[gl_rank],MATCH(stat_prod_calc_test_venusaur[[#This Row],[iv_str]],sgStats[gl_iv_string],0))</f>
        <v>#N/A</v>
      </c>
      <c r="Q1846" t="e">
        <f>stat_prod_calc_test_venusaur[[#This Row],[sg_gl_rank]]=stat_prod_calc_test_venusaur[[#This Row],[gl_rank]]</f>
        <v>#N/A</v>
      </c>
      <c r="R1846">
        <f>ROUND(stat_prod_calc_test_venusaur[[#This Row],[gl_stat_product]],1)</f>
        <v>1769.5</v>
      </c>
      <c r="S1846" s="6" t="e">
        <f>INDEX(sgStats[gl_prod],MATCH(stat_prod_calc_test_venusaur[[#This Row],[iv_str]],sgStats[gl_iv_string],0))</f>
        <v>#N/A</v>
      </c>
      <c r="T1846" s="5">
        <f>ROUND(stat_prod_calc_test_venusaur[[#This Row],[gl_percent_rank]],2)</f>
        <v>61.1</v>
      </c>
      <c r="U1846" s="5" t="e">
        <f>INDEX(sgStats[gl_percent_sp],MATCH(stat_prod_calc_test_venusaur[[#This Row],[iv_str]],sgStats[gl_iv_string],0))</f>
        <v>#N/A</v>
      </c>
      <c r="V1846" s="5" t="e">
        <f>stat_prod_calc_test_venusaur[[#This Row],[my_gl_%sp]]=stat_prod_calc_test_venusaur[[#This Row],[sg_gl_%sp]]</f>
        <v>#N/A</v>
      </c>
      <c r="W1846" s="5">
        <f>ROUND(stat_prod_calc_test_venusaur[[#This Row],[gl_stat_product]]/$F$2*100,2)</f>
        <v>96.88</v>
      </c>
      <c r="X1846" s="5" t="e">
        <f>stat_prod_calc_test_venusaur[[#This Row],[Column1]]=stat_prod_calc_test_venusaur[[#This Row],[sg_gl_%sp]]</f>
        <v>#N/A</v>
      </c>
      <c r="Y1846" s="5">
        <f>stat_prod_calc_test_venusaur[[#This Row],[ul_stat_product]]/$L$66*100</f>
        <v>96.958952151944644</v>
      </c>
      <c r="Z1846" s="5" t="e">
        <f>INDEX(sgStats[gl_rank],MATCH(stat_prod_calc_test_venusaur[[#This Row],[iv_str]],sgStats[ul_iv_string],0))</f>
        <v>#N/A</v>
      </c>
      <c r="AA1846" s="5" t="e">
        <f>stat_prod_calc_test_venusaur[[#This Row],[sg_ul_rank]]=stat_prod_calc_test_venusaur[[#This Row],[ul_rank]]</f>
        <v>#N/A</v>
      </c>
      <c r="AB1846" s="5">
        <f>ROUND(stat_prod_calc_test_venusaur[[#This Row],[ul_stat_product]],1)</f>
        <v>3833.5</v>
      </c>
      <c r="AC1846" s="5" t="e">
        <f>INDEX(sgStats[ul_prod],MATCH(stat_prod_calc_test_venusaur[[#This Row],[iv_str]],sgStats[ul_iv_string],0))</f>
        <v>#N/A</v>
      </c>
    </row>
    <row r="1847" spans="1:29" x14ac:dyDescent="0.25">
      <c r="A1847" s="5" t="s">
        <v>36</v>
      </c>
      <c r="B1847" s="5" t="s">
        <v>1534</v>
      </c>
      <c r="C1847">
        <v>20</v>
      </c>
      <c r="D1847">
        <v>1491</v>
      </c>
      <c r="E1847">
        <v>120</v>
      </c>
      <c r="F1847">
        <v>1771.729</v>
      </c>
      <c r="G1847">
        <v>1497</v>
      </c>
      <c r="H1847">
        <v>63.442999999999998</v>
      </c>
      <c r="I1847">
        <v>37</v>
      </c>
      <c r="J1847">
        <v>2498</v>
      </c>
      <c r="K1847">
        <v>155</v>
      </c>
      <c r="L1847">
        <v>3833.4140000000002</v>
      </c>
      <c r="M1847">
        <v>1846</v>
      </c>
      <c r="N1847">
        <v>51.991</v>
      </c>
      <c r="O1847">
        <v>3</v>
      </c>
      <c r="P1847" t="e">
        <f>INDEX(sgStats[gl_rank],MATCH(stat_prod_calc_test_venusaur[[#This Row],[iv_str]],sgStats[gl_iv_string],0))</f>
        <v>#N/A</v>
      </c>
      <c r="Q1847" t="e">
        <f>stat_prod_calc_test_venusaur[[#This Row],[sg_gl_rank]]=stat_prod_calc_test_venusaur[[#This Row],[gl_rank]]</f>
        <v>#N/A</v>
      </c>
      <c r="R1847">
        <f>ROUND(stat_prod_calc_test_venusaur[[#This Row],[gl_stat_product]],1)</f>
        <v>1771.7</v>
      </c>
      <c r="S1847" s="6" t="e">
        <f>INDEX(sgStats[gl_prod],MATCH(stat_prod_calc_test_venusaur[[#This Row],[iv_str]],sgStats[gl_iv_string],0))</f>
        <v>#N/A</v>
      </c>
      <c r="T1847" s="5">
        <f>ROUND(stat_prod_calc_test_venusaur[[#This Row],[gl_percent_rank]],2)</f>
        <v>63.44</v>
      </c>
      <c r="U1847" s="5" t="e">
        <f>INDEX(sgStats[gl_percent_sp],MATCH(stat_prod_calc_test_venusaur[[#This Row],[iv_str]],sgStats[gl_iv_string],0))</f>
        <v>#N/A</v>
      </c>
      <c r="V1847" s="5" t="e">
        <f>stat_prod_calc_test_venusaur[[#This Row],[my_gl_%sp]]=stat_prod_calc_test_venusaur[[#This Row],[sg_gl_%sp]]</f>
        <v>#N/A</v>
      </c>
      <c r="W1847" s="5">
        <f>ROUND(stat_prod_calc_test_venusaur[[#This Row],[gl_stat_product]]/$F$2*100,2)</f>
        <v>97</v>
      </c>
      <c r="X1847" s="5" t="e">
        <f>stat_prod_calc_test_venusaur[[#This Row],[Column1]]=stat_prod_calc_test_venusaur[[#This Row],[sg_gl_%sp]]</f>
        <v>#N/A</v>
      </c>
      <c r="Y1847" s="5">
        <f>stat_prod_calc_test_venusaur[[#This Row],[ul_stat_product]]/$L$66*100</f>
        <v>96.957561050994485</v>
      </c>
      <c r="Z1847" s="5" t="e">
        <f>INDEX(sgStats[gl_rank],MATCH(stat_prod_calc_test_venusaur[[#This Row],[iv_str]],sgStats[ul_iv_string],0))</f>
        <v>#N/A</v>
      </c>
      <c r="AA1847" s="5" t="e">
        <f>stat_prod_calc_test_venusaur[[#This Row],[sg_ul_rank]]=stat_prod_calc_test_venusaur[[#This Row],[ul_rank]]</f>
        <v>#N/A</v>
      </c>
      <c r="AB1847" s="5">
        <f>ROUND(stat_prod_calc_test_venusaur[[#This Row],[ul_stat_product]],1)</f>
        <v>3833.4</v>
      </c>
      <c r="AC1847" s="5" t="e">
        <f>INDEX(sgStats[ul_prod],MATCH(stat_prod_calc_test_venusaur[[#This Row],[iv_str]],sgStats[ul_iv_string],0))</f>
        <v>#N/A</v>
      </c>
    </row>
    <row r="1848" spans="1:29" x14ac:dyDescent="0.25">
      <c r="A1848" s="5" t="s">
        <v>36</v>
      </c>
      <c r="B1848" s="5" t="s">
        <v>2486</v>
      </c>
      <c r="C1848">
        <v>20</v>
      </c>
      <c r="D1848">
        <v>1477</v>
      </c>
      <c r="E1848">
        <v>118</v>
      </c>
      <c r="F1848">
        <v>1751.886</v>
      </c>
      <c r="G1848">
        <v>2449</v>
      </c>
      <c r="H1848">
        <v>40.195</v>
      </c>
      <c r="I1848">
        <v>37.5</v>
      </c>
      <c r="J1848">
        <v>2492</v>
      </c>
      <c r="K1848">
        <v>153</v>
      </c>
      <c r="L1848">
        <v>3833.3719999999998</v>
      </c>
      <c r="M1848">
        <v>1847</v>
      </c>
      <c r="N1848">
        <v>51.939</v>
      </c>
      <c r="O1848">
        <v>3</v>
      </c>
      <c r="P1848" t="e">
        <f>INDEX(sgStats[gl_rank],MATCH(stat_prod_calc_test_venusaur[[#This Row],[iv_str]],sgStats[gl_iv_string],0))</f>
        <v>#N/A</v>
      </c>
      <c r="Q1848" t="e">
        <f>stat_prod_calc_test_venusaur[[#This Row],[sg_gl_rank]]=stat_prod_calc_test_venusaur[[#This Row],[gl_rank]]</f>
        <v>#N/A</v>
      </c>
      <c r="R1848">
        <f>ROUND(stat_prod_calc_test_venusaur[[#This Row],[gl_stat_product]],1)</f>
        <v>1751.9</v>
      </c>
      <c r="S1848" s="6" t="e">
        <f>INDEX(sgStats[gl_prod],MATCH(stat_prod_calc_test_venusaur[[#This Row],[iv_str]],sgStats[gl_iv_string],0))</f>
        <v>#N/A</v>
      </c>
      <c r="T1848" s="5">
        <f>ROUND(stat_prod_calc_test_venusaur[[#This Row],[gl_percent_rank]],2)</f>
        <v>40.200000000000003</v>
      </c>
      <c r="U1848" s="5" t="e">
        <f>INDEX(sgStats[gl_percent_sp],MATCH(stat_prod_calc_test_venusaur[[#This Row],[iv_str]],sgStats[gl_iv_string],0))</f>
        <v>#N/A</v>
      </c>
      <c r="V1848" s="5" t="e">
        <f>stat_prod_calc_test_venusaur[[#This Row],[my_gl_%sp]]=stat_prod_calc_test_venusaur[[#This Row],[sg_gl_%sp]]</f>
        <v>#N/A</v>
      </c>
      <c r="W1848" s="5">
        <f>ROUND(stat_prod_calc_test_venusaur[[#This Row],[gl_stat_product]]/$F$2*100,2)</f>
        <v>95.91</v>
      </c>
      <c r="X1848" s="5" t="e">
        <f>stat_prod_calc_test_venusaur[[#This Row],[Column1]]=stat_prod_calc_test_venusaur[[#This Row],[sg_gl_%sp]]</f>
        <v>#N/A</v>
      </c>
      <c r="Y1848" s="5">
        <f>stat_prod_calc_test_venusaur[[#This Row],[ul_stat_product]]/$L$66*100</f>
        <v>96.95649875572343</v>
      </c>
      <c r="Z1848" s="5" t="e">
        <f>INDEX(sgStats[gl_rank],MATCH(stat_prod_calc_test_venusaur[[#This Row],[iv_str]],sgStats[ul_iv_string],0))</f>
        <v>#N/A</v>
      </c>
      <c r="AA1848" s="5" t="e">
        <f>stat_prod_calc_test_venusaur[[#This Row],[sg_ul_rank]]=stat_prod_calc_test_venusaur[[#This Row],[ul_rank]]</f>
        <v>#N/A</v>
      </c>
      <c r="AB1848" s="5">
        <f>ROUND(stat_prod_calc_test_venusaur[[#This Row],[ul_stat_product]],1)</f>
        <v>3833.4</v>
      </c>
      <c r="AC1848" s="5" t="e">
        <f>INDEX(sgStats[ul_prod],MATCH(stat_prod_calc_test_venusaur[[#This Row],[iv_str]],sgStats[ul_iv_string],0))</f>
        <v>#N/A</v>
      </c>
    </row>
    <row r="1849" spans="1:29" x14ac:dyDescent="0.25">
      <c r="A1849" s="5" t="s">
        <v>36</v>
      </c>
      <c r="B1849" s="5" t="s">
        <v>2950</v>
      </c>
      <c r="C1849">
        <v>20</v>
      </c>
      <c r="D1849">
        <v>1476</v>
      </c>
      <c r="E1849">
        <v>115</v>
      </c>
      <c r="F1849">
        <v>1741.4929999999999</v>
      </c>
      <c r="G1849">
        <v>2914</v>
      </c>
      <c r="H1849">
        <v>28.84</v>
      </c>
      <c r="I1849">
        <v>37.5</v>
      </c>
      <c r="J1849">
        <v>2492</v>
      </c>
      <c r="K1849">
        <v>150</v>
      </c>
      <c r="L1849">
        <v>3833.3719999999998</v>
      </c>
      <c r="M1849">
        <v>1847</v>
      </c>
      <c r="N1849">
        <v>51.939</v>
      </c>
      <c r="O1849">
        <v>3</v>
      </c>
      <c r="P1849" t="e">
        <f>INDEX(sgStats[gl_rank],MATCH(stat_prod_calc_test_venusaur[[#This Row],[iv_str]],sgStats[gl_iv_string],0))</f>
        <v>#N/A</v>
      </c>
      <c r="Q1849" t="e">
        <f>stat_prod_calc_test_venusaur[[#This Row],[sg_gl_rank]]=stat_prod_calc_test_venusaur[[#This Row],[gl_rank]]</f>
        <v>#N/A</v>
      </c>
      <c r="R1849">
        <f>ROUND(stat_prod_calc_test_venusaur[[#This Row],[gl_stat_product]],1)</f>
        <v>1741.5</v>
      </c>
      <c r="S1849" s="6" t="e">
        <f>INDEX(sgStats[gl_prod],MATCH(stat_prod_calc_test_venusaur[[#This Row],[iv_str]],sgStats[gl_iv_string],0))</f>
        <v>#N/A</v>
      </c>
      <c r="T1849" s="5">
        <f>ROUND(stat_prod_calc_test_venusaur[[#This Row],[gl_percent_rank]],2)</f>
        <v>28.84</v>
      </c>
      <c r="U1849" s="5" t="e">
        <f>INDEX(sgStats[gl_percent_sp],MATCH(stat_prod_calc_test_venusaur[[#This Row],[iv_str]],sgStats[gl_iv_string],0))</f>
        <v>#N/A</v>
      </c>
      <c r="V1849" s="5" t="e">
        <f>stat_prod_calc_test_venusaur[[#This Row],[my_gl_%sp]]=stat_prod_calc_test_venusaur[[#This Row],[sg_gl_%sp]]</f>
        <v>#N/A</v>
      </c>
      <c r="W1849" s="5">
        <f>ROUND(stat_prod_calc_test_venusaur[[#This Row],[gl_stat_product]]/$F$2*100,2)</f>
        <v>95.34</v>
      </c>
      <c r="X1849" s="5" t="e">
        <f>stat_prod_calc_test_venusaur[[#This Row],[Column1]]=stat_prod_calc_test_venusaur[[#This Row],[sg_gl_%sp]]</f>
        <v>#N/A</v>
      </c>
      <c r="Y1849" s="5">
        <f>stat_prod_calc_test_venusaur[[#This Row],[ul_stat_product]]/$L$66*100</f>
        <v>96.95649875572343</v>
      </c>
      <c r="Z1849" s="5" t="e">
        <f>INDEX(sgStats[gl_rank],MATCH(stat_prod_calc_test_venusaur[[#This Row],[iv_str]],sgStats[ul_iv_string],0))</f>
        <v>#N/A</v>
      </c>
      <c r="AA1849" s="5" t="e">
        <f>stat_prod_calc_test_venusaur[[#This Row],[sg_ul_rank]]=stat_prod_calc_test_venusaur[[#This Row],[ul_rank]]</f>
        <v>#N/A</v>
      </c>
      <c r="AB1849" s="5">
        <f>ROUND(stat_prod_calc_test_venusaur[[#This Row],[ul_stat_product]],1)</f>
        <v>3833.4</v>
      </c>
      <c r="AC1849" s="5" t="e">
        <f>INDEX(sgStats[ul_prod],MATCH(stat_prod_calc_test_venusaur[[#This Row],[iv_str]],sgStats[ul_iv_string],0))</f>
        <v>#N/A</v>
      </c>
    </row>
    <row r="1850" spans="1:29" x14ac:dyDescent="0.25">
      <c r="A1850" s="5" t="s">
        <v>36</v>
      </c>
      <c r="B1850" s="5" t="s">
        <v>2616</v>
      </c>
      <c r="C1850">
        <v>20.5</v>
      </c>
      <c r="D1850">
        <v>1480</v>
      </c>
      <c r="E1850">
        <v>119</v>
      </c>
      <c r="F1850">
        <v>1748.664</v>
      </c>
      <c r="G1850">
        <v>2580</v>
      </c>
      <c r="H1850">
        <v>36.996000000000002</v>
      </c>
      <c r="I1850">
        <v>39</v>
      </c>
      <c r="J1850">
        <v>2492</v>
      </c>
      <c r="K1850">
        <v>155</v>
      </c>
      <c r="L1850">
        <v>3833.2849999999999</v>
      </c>
      <c r="M1850">
        <v>1849</v>
      </c>
      <c r="N1850">
        <v>51.912999999999997</v>
      </c>
      <c r="O1850">
        <v>3</v>
      </c>
      <c r="P1850" t="e">
        <f>INDEX(sgStats[gl_rank],MATCH(stat_prod_calc_test_venusaur[[#This Row],[iv_str]],sgStats[gl_iv_string],0))</f>
        <v>#N/A</v>
      </c>
      <c r="Q1850" t="e">
        <f>stat_prod_calc_test_venusaur[[#This Row],[sg_gl_rank]]=stat_prod_calc_test_venusaur[[#This Row],[gl_rank]]</f>
        <v>#N/A</v>
      </c>
      <c r="R1850">
        <f>ROUND(stat_prod_calc_test_venusaur[[#This Row],[gl_stat_product]],1)</f>
        <v>1748.7</v>
      </c>
      <c r="S1850" s="6" t="e">
        <f>INDEX(sgStats[gl_prod],MATCH(stat_prod_calc_test_venusaur[[#This Row],[iv_str]],sgStats[gl_iv_string],0))</f>
        <v>#N/A</v>
      </c>
      <c r="T1850" s="5">
        <f>ROUND(stat_prod_calc_test_venusaur[[#This Row],[gl_percent_rank]],2)</f>
        <v>37</v>
      </c>
      <c r="U1850" s="5" t="e">
        <f>INDEX(sgStats[gl_percent_sp],MATCH(stat_prod_calc_test_venusaur[[#This Row],[iv_str]],sgStats[gl_iv_string],0))</f>
        <v>#N/A</v>
      </c>
      <c r="V1850" s="5" t="e">
        <f>stat_prod_calc_test_venusaur[[#This Row],[my_gl_%sp]]=stat_prod_calc_test_venusaur[[#This Row],[sg_gl_%sp]]</f>
        <v>#N/A</v>
      </c>
      <c r="W1850" s="5">
        <f>ROUND(stat_prod_calc_test_venusaur[[#This Row],[gl_stat_product]]/$F$2*100,2)</f>
        <v>95.73</v>
      </c>
      <c r="X1850" s="5" t="e">
        <f>stat_prod_calc_test_venusaur[[#This Row],[Column1]]=stat_prod_calc_test_venusaur[[#This Row],[sg_gl_%sp]]</f>
        <v>#N/A</v>
      </c>
      <c r="Y1850" s="5">
        <f>stat_prod_calc_test_venusaur[[#This Row],[ul_stat_product]]/$L$66*100</f>
        <v>96.954298286947704</v>
      </c>
      <c r="Z1850" s="5" t="e">
        <f>INDEX(sgStats[gl_rank],MATCH(stat_prod_calc_test_venusaur[[#This Row],[iv_str]],sgStats[ul_iv_string],0))</f>
        <v>#N/A</v>
      </c>
      <c r="AA1850" s="5" t="e">
        <f>stat_prod_calc_test_venusaur[[#This Row],[sg_ul_rank]]=stat_prod_calc_test_venusaur[[#This Row],[ul_rank]]</f>
        <v>#N/A</v>
      </c>
      <c r="AB1850" s="5">
        <f>ROUND(stat_prod_calc_test_venusaur[[#This Row],[ul_stat_product]],1)</f>
        <v>3833.3</v>
      </c>
      <c r="AC1850" s="5" t="e">
        <f>INDEX(sgStats[ul_prod],MATCH(stat_prod_calc_test_venusaur[[#This Row],[iv_str]],sgStats[ul_iv_string],0))</f>
        <v>#N/A</v>
      </c>
    </row>
    <row r="1851" spans="1:29" x14ac:dyDescent="0.25">
      <c r="A1851" s="5" t="s">
        <v>36</v>
      </c>
      <c r="B1851" s="5" t="s">
        <v>3449</v>
      </c>
      <c r="C1851">
        <v>20.5</v>
      </c>
      <c r="D1851">
        <v>1466</v>
      </c>
      <c r="E1851">
        <v>120</v>
      </c>
      <c r="F1851">
        <v>1728.328</v>
      </c>
      <c r="G1851">
        <v>3413</v>
      </c>
      <c r="H1851">
        <v>16.678999999999998</v>
      </c>
      <c r="I1851">
        <v>39.5</v>
      </c>
      <c r="J1851">
        <v>2485</v>
      </c>
      <c r="K1851">
        <v>157</v>
      </c>
      <c r="L1851">
        <v>3833.1790000000001</v>
      </c>
      <c r="M1851">
        <v>1850</v>
      </c>
      <c r="N1851">
        <v>51.887</v>
      </c>
      <c r="O1851">
        <v>3</v>
      </c>
      <c r="P1851" t="e">
        <f>INDEX(sgStats[gl_rank],MATCH(stat_prod_calc_test_venusaur[[#This Row],[iv_str]],sgStats[gl_iv_string],0))</f>
        <v>#N/A</v>
      </c>
      <c r="Q1851" t="e">
        <f>stat_prod_calc_test_venusaur[[#This Row],[sg_gl_rank]]=stat_prod_calc_test_venusaur[[#This Row],[gl_rank]]</f>
        <v>#N/A</v>
      </c>
      <c r="R1851">
        <f>ROUND(stat_prod_calc_test_venusaur[[#This Row],[gl_stat_product]],1)</f>
        <v>1728.3</v>
      </c>
      <c r="S1851" s="6" t="e">
        <f>INDEX(sgStats[gl_prod],MATCH(stat_prod_calc_test_venusaur[[#This Row],[iv_str]],sgStats[gl_iv_string],0))</f>
        <v>#N/A</v>
      </c>
      <c r="T1851" s="5">
        <f>ROUND(stat_prod_calc_test_venusaur[[#This Row],[gl_percent_rank]],2)</f>
        <v>16.68</v>
      </c>
      <c r="U1851" s="5" t="e">
        <f>INDEX(sgStats[gl_percent_sp],MATCH(stat_prod_calc_test_venusaur[[#This Row],[iv_str]],sgStats[gl_iv_string],0))</f>
        <v>#N/A</v>
      </c>
      <c r="V1851" s="5" t="e">
        <f>stat_prod_calc_test_venusaur[[#This Row],[my_gl_%sp]]=stat_prod_calc_test_venusaur[[#This Row],[sg_gl_%sp]]</f>
        <v>#N/A</v>
      </c>
      <c r="W1851" s="5">
        <f>ROUND(stat_prod_calc_test_venusaur[[#This Row],[gl_stat_product]]/$F$2*100,2)</f>
        <v>94.62</v>
      </c>
      <c r="X1851" s="5" t="e">
        <f>stat_prod_calc_test_venusaur[[#This Row],[Column1]]=stat_prod_calc_test_venusaur[[#This Row],[sg_gl_%sp]]</f>
        <v>#N/A</v>
      </c>
      <c r="Y1851" s="5">
        <f>stat_prod_calc_test_venusaur[[#This Row],[ul_stat_product]]/$L$66*100</f>
        <v>96.951617256025557</v>
      </c>
      <c r="Z1851" s="5" t="e">
        <f>INDEX(sgStats[gl_rank],MATCH(stat_prod_calc_test_venusaur[[#This Row],[iv_str]],sgStats[ul_iv_string],0))</f>
        <v>#N/A</v>
      </c>
      <c r="AA1851" s="5" t="e">
        <f>stat_prod_calc_test_venusaur[[#This Row],[sg_ul_rank]]=stat_prod_calc_test_venusaur[[#This Row],[ul_rank]]</f>
        <v>#N/A</v>
      </c>
      <c r="AB1851" s="5">
        <f>ROUND(stat_prod_calc_test_venusaur[[#This Row],[ul_stat_product]],1)</f>
        <v>3833.2</v>
      </c>
      <c r="AC1851" s="5" t="e">
        <f>INDEX(sgStats[ul_prod],MATCH(stat_prod_calc_test_venusaur[[#This Row],[iv_str]],sgStats[ul_iv_string],0))</f>
        <v>#N/A</v>
      </c>
    </row>
    <row r="1852" spans="1:29" x14ac:dyDescent="0.25">
      <c r="A1852" s="5" t="s">
        <v>36</v>
      </c>
      <c r="B1852" s="5" t="s">
        <v>350</v>
      </c>
      <c r="C1852">
        <v>21.5</v>
      </c>
      <c r="D1852">
        <v>1499</v>
      </c>
      <c r="E1852">
        <v>122</v>
      </c>
      <c r="F1852">
        <v>1806.739</v>
      </c>
      <c r="G1852">
        <v>314</v>
      </c>
      <c r="H1852">
        <v>92.331999999999994</v>
      </c>
      <c r="I1852">
        <v>41</v>
      </c>
      <c r="J1852">
        <v>2472</v>
      </c>
      <c r="K1852">
        <v>157</v>
      </c>
      <c r="L1852">
        <v>3833.0889999999999</v>
      </c>
      <c r="M1852">
        <v>1851</v>
      </c>
      <c r="N1852">
        <v>51.860999999999997</v>
      </c>
      <c r="O1852">
        <v>3</v>
      </c>
      <c r="P1852" t="e">
        <f>INDEX(sgStats[gl_rank],MATCH(stat_prod_calc_test_venusaur[[#This Row],[iv_str]],sgStats[gl_iv_string],0))</f>
        <v>#N/A</v>
      </c>
      <c r="Q1852" t="e">
        <f>stat_prod_calc_test_venusaur[[#This Row],[sg_gl_rank]]=stat_prod_calc_test_venusaur[[#This Row],[gl_rank]]</f>
        <v>#N/A</v>
      </c>
      <c r="R1852">
        <f>ROUND(stat_prod_calc_test_venusaur[[#This Row],[gl_stat_product]],1)</f>
        <v>1806.7</v>
      </c>
      <c r="S1852" s="6" t="e">
        <f>INDEX(sgStats[gl_prod],MATCH(stat_prod_calc_test_venusaur[[#This Row],[iv_str]],sgStats[gl_iv_string],0))</f>
        <v>#N/A</v>
      </c>
      <c r="T1852" s="5">
        <f>ROUND(stat_prod_calc_test_venusaur[[#This Row],[gl_percent_rank]],2)</f>
        <v>92.33</v>
      </c>
      <c r="U1852" s="5" t="e">
        <f>INDEX(sgStats[gl_percent_sp],MATCH(stat_prod_calc_test_venusaur[[#This Row],[iv_str]],sgStats[gl_iv_string],0))</f>
        <v>#N/A</v>
      </c>
      <c r="V1852" s="5" t="e">
        <f>stat_prod_calc_test_venusaur[[#This Row],[my_gl_%sp]]=stat_prod_calc_test_venusaur[[#This Row],[sg_gl_%sp]]</f>
        <v>#N/A</v>
      </c>
      <c r="W1852" s="5">
        <f>ROUND(stat_prod_calc_test_venusaur[[#This Row],[gl_stat_product]]/$F$2*100,2)</f>
        <v>98.91</v>
      </c>
      <c r="X1852" s="5" t="e">
        <f>stat_prod_calc_test_venusaur[[#This Row],[Column1]]=stat_prod_calc_test_venusaur[[#This Row],[sg_gl_%sp]]</f>
        <v>#N/A</v>
      </c>
      <c r="Y1852" s="5">
        <f>stat_prod_calc_test_venusaur[[#This Row],[ul_stat_product]]/$L$66*100</f>
        <v>96.949340909016186</v>
      </c>
      <c r="Z1852" s="5" t="e">
        <f>INDEX(sgStats[gl_rank],MATCH(stat_prod_calc_test_venusaur[[#This Row],[iv_str]],sgStats[ul_iv_string],0))</f>
        <v>#N/A</v>
      </c>
      <c r="AA1852" s="5" t="e">
        <f>stat_prod_calc_test_venusaur[[#This Row],[sg_ul_rank]]=stat_prod_calc_test_venusaur[[#This Row],[ul_rank]]</f>
        <v>#N/A</v>
      </c>
      <c r="AB1852" s="5">
        <f>ROUND(stat_prod_calc_test_venusaur[[#This Row],[ul_stat_product]],1)</f>
        <v>3833.1</v>
      </c>
      <c r="AC1852" s="5" t="e">
        <f>INDEX(sgStats[ul_prod],MATCH(stat_prod_calc_test_venusaur[[#This Row],[iv_str]],sgStats[ul_iv_string],0))</f>
        <v>#N/A</v>
      </c>
    </row>
    <row r="1853" spans="1:29" x14ac:dyDescent="0.25">
      <c r="A1853" s="5" t="s">
        <v>36</v>
      </c>
      <c r="B1853" s="5" t="s">
        <v>3381</v>
      </c>
      <c r="C1853">
        <v>19</v>
      </c>
      <c r="D1853">
        <v>1466</v>
      </c>
      <c r="E1853">
        <v>118</v>
      </c>
      <c r="F1853">
        <v>1730.2550000000001</v>
      </c>
      <c r="G1853">
        <v>3345</v>
      </c>
      <c r="H1853">
        <v>18.315000000000001</v>
      </c>
      <c r="I1853">
        <v>34.5</v>
      </c>
      <c r="J1853">
        <v>2489</v>
      </c>
      <c r="K1853">
        <v>154</v>
      </c>
      <c r="L1853">
        <v>3833.0740000000001</v>
      </c>
      <c r="M1853">
        <v>1852</v>
      </c>
      <c r="N1853">
        <v>51.808</v>
      </c>
      <c r="O1853">
        <v>3</v>
      </c>
      <c r="P1853" t="e">
        <f>INDEX(sgStats[gl_rank],MATCH(stat_prod_calc_test_venusaur[[#This Row],[iv_str]],sgStats[gl_iv_string],0))</f>
        <v>#N/A</v>
      </c>
      <c r="Q1853" t="e">
        <f>stat_prod_calc_test_venusaur[[#This Row],[sg_gl_rank]]=stat_prod_calc_test_venusaur[[#This Row],[gl_rank]]</f>
        <v>#N/A</v>
      </c>
      <c r="R1853">
        <f>ROUND(stat_prod_calc_test_venusaur[[#This Row],[gl_stat_product]],1)</f>
        <v>1730.3</v>
      </c>
      <c r="S1853" s="6" t="e">
        <f>INDEX(sgStats[gl_prod],MATCH(stat_prod_calc_test_venusaur[[#This Row],[iv_str]],sgStats[gl_iv_string],0))</f>
        <v>#N/A</v>
      </c>
      <c r="T1853" s="5">
        <f>ROUND(stat_prod_calc_test_venusaur[[#This Row],[gl_percent_rank]],2)</f>
        <v>18.32</v>
      </c>
      <c r="U1853" s="5" t="e">
        <f>INDEX(sgStats[gl_percent_sp],MATCH(stat_prod_calc_test_venusaur[[#This Row],[iv_str]],sgStats[gl_iv_string],0))</f>
        <v>#N/A</v>
      </c>
      <c r="V1853" s="5" t="e">
        <f>stat_prod_calc_test_venusaur[[#This Row],[my_gl_%sp]]=stat_prod_calc_test_venusaur[[#This Row],[sg_gl_%sp]]</f>
        <v>#N/A</v>
      </c>
      <c r="W1853" s="5">
        <f>ROUND(stat_prod_calc_test_venusaur[[#This Row],[gl_stat_product]]/$F$2*100,2)</f>
        <v>94.72</v>
      </c>
      <c r="X1853" s="5" t="e">
        <f>stat_prod_calc_test_venusaur[[#This Row],[Column1]]=stat_prod_calc_test_venusaur[[#This Row],[sg_gl_%sp]]</f>
        <v>#N/A</v>
      </c>
      <c r="Y1853" s="5">
        <f>stat_prod_calc_test_venusaur[[#This Row],[ul_stat_product]]/$L$66*100</f>
        <v>96.948961517847948</v>
      </c>
      <c r="Z1853" s="5" t="e">
        <f>INDEX(sgStats[gl_rank],MATCH(stat_prod_calc_test_venusaur[[#This Row],[iv_str]],sgStats[ul_iv_string],0))</f>
        <v>#N/A</v>
      </c>
      <c r="AA1853" s="5" t="e">
        <f>stat_prod_calc_test_venusaur[[#This Row],[sg_ul_rank]]=stat_prod_calc_test_venusaur[[#This Row],[ul_rank]]</f>
        <v>#N/A</v>
      </c>
      <c r="AB1853" s="5">
        <f>ROUND(stat_prod_calc_test_venusaur[[#This Row],[ul_stat_product]],1)</f>
        <v>3833.1</v>
      </c>
      <c r="AC1853" s="5" t="e">
        <f>INDEX(sgStats[ul_prod],MATCH(stat_prod_calc_test_venusaur[[#This Row],[iv_str]],sgStats[ul_iv_string],0))</f>
        <v>#N/A</v>
      </c>
    </row>
    <row r="1854" spans="1:29" x14ac:dyDescent="0.25">
      <c r="A1854" s="5" t="s">
        <v>36</v>
      </c>
      <c r="B1854" s="5" t="s">
        <v>3382</v>
      </c>
      <c r="C1854">
        <v>19</v>
      </c>
      <c r="D1854">
        <v>1462</v>
      </c>
      <c r="E1854">
        <v>118</v>
      </c>
      <c r="F1854">
        <v>1730.2550000000001</v>
      </c>
      <c r="G1854">
        <v>3345</v>
      </c>
      <c r="H1854">
        <v>18.315000000000001</v>
      </c>
      <c r="I1854">
        <v>34.5</v>
      </c>
      <c r="J1854">
        <v>2482</v>
      </c>
      <c r="K1854">
        <v>154</v>
      </c>
      <c r="L1854">
        <v>3833.0740000000001</v>
      </c>
      <c r="M1854">
        <v>1852</v>
      </c>
      <c r="N1854">
        <v>51.808</v>
      </c>
      <c r="O1854">
        <v>3</v>
      </c>
      <c r="P1854" t="e">
        <f>INDEX(sgStats[gl_rank],MATCH(stat_prod_calc_test_venusaur[[#This Row],[iv_str]],sgStats[gl_iv_string],0))</f>
        <v>#N/A</v>
      </c>
      <c r="Q1854" t="e">
        <f>stat_prod_calc_test_venusaur[[#This Row],[sg_gl_rank]]=stat_prod_calc_test_venusaur[[#This Row],[gl_rank]]</f>
        <v>#N/A</v>
      </c>
      <c r="R1854">
        <f>ROUND(stat_prod_calc_test_venusaur[[#This Row],[gl_stat_product]],1)</f>
        <v>1730.3</v>
      </c>
      <c r="S1854" s="6" t="e">
        <f>INDEX(sgStats[gl_prod],MATCH(stat_prod_calc_test_venusaur[[#This Row],[iv_str]],sgStats[gl_iv_string],0))</f>
        <v>#N/A</v>
      </c>
      <c r="T1854" s="5">
        <f>ROUND(stat_prod_calc_test_venusaur[[#This Row],[gl_percent_rank]],2)</f>
        <v>18.32</v>
      </c>
      <c r="U1854" s="5" t="e">
        <f>INDEX(sgStats[gl_percent_sp],MATCH(stat_prod_calc_test_venusaur[[#This Row],[iv_str]],sgStats[gl_iv_string],0))</f>
        <v>#N/A</v>
      </c>
      <c r="V1854" s="5" t="e">
        <f>stat_prod_calc_test_venusaur[[#This Row],[my_gl_%sp]]=stat_prod_calc_test_venusaur[[#This Row],[sg_gl_%sp]]</f>
        <v>#N/A</v>
      </c>
      <c r="W1854" s="5">
        <f>ROUND(stat_prod_calc_test_venusaur[[#This Row],[gl_stat_product]]/$F$2*100,2)</f>
        <v>94.72</v>
      </c>
      <c r="X1854" s="5" t="e">
        <f>stat_prod_calc_test_venusaur[[#This Row],[Column1]]=stat_prod_calc_test_venusaur[[#This Row],[sg_gl_%sp]]</f>
        <v>#N/A</v>
      </c>
      <c r="Y1854" s="5">
        <f>stat_prod_calc_test_venusaur[[#This Row],[ul_stat_product]]/$L$66*100</f>
        <v>96.948961517847948</v>
      </c>
      <c r="Z1854" s="5" t="e">
        <f>INDEX(sgStats[gl_rank],MATCH(stat_prod_calc_test_venusaur[[#This Row],[iv_str]],sgStats[ul_iv_string],0))</f>
        <v>#N/A</v>
      </c>
      <c r="AA1854" s="5" t="e">
        <f>stat_prod_calc_test_venusaur[[#This Row],[sg_ul_rank]]=stat_prod_calc_test_venusaur[[#This Row],[ul_rank]]</f>
        <v>#N/A</v>
      </c>
      <c r="AB1854" s="5">
        <f>ROUND(stat_prod_calc_test_venusaur[[#This Row],[ul_stat_product]],1)</f>
        <v>3833.1</v>
      </c>
      <c r="AC1854" s="5" t="e">
        <f>INDEX(sgStats[ul_prod],MATCH(stat_prod_calc_test_venusaur[[#This Row],[iv_str]],sgStats[ul_iv_string],0))</f>
        <v>#N/A</v>
      </c>
    </row>
    <row r="1855" spans="1:29" x14ac:dyDescent="0.25">
      <c r="A1855" s="5" t="s">
        <v>36</v>
      </c>
      <c r="B1855" s="5" t="s">
        <v>3272</v>
      </c>
      <c r="C1855">
        <v>20.5</v>
      </c>
      <c r="D1855">
        <v>1465</v>
      </c>
      <c r="E1855">
        <v>115</v>
      </c>
      <c r="F1855">
        <v>1733.5519999999999</v>
      </c>
      <c r="G1855">
        <v>3236</v>
      </c>
      <c r="H1855">
        <v>21.001000000000001</v>
      </c>
      <c r="I1855">
        <v>39.5</v>
      </c>
      <c r="J1855">
        <v>2484</v>
      </c>
      <c r="K1855">
        <v>150</v>
      </c>
      <c r="L1855">
        <v>3833.0529999999999</v>
      </c>
      <c r="M1855">
        <v>1854</v>
      </c>
      <c r="N1855">
        <v>51.781999999999996</v>
      </c>
      <c r="O1855">
        <v>3</v>
      </c>
      <c r="P1855" t="e">
        <f>INDEX(sgStats[gl_rank],MATCH(stat_prod_calc_test_venusaur[[#This Row],[iv_str]],sgStats[gl_iv_string],0))</f>
        <v>#N/A</v>
      </c>
      <c r="Q1855" t="e">
        <f>stat_prod_calc_test_venusaur[[#This Row],[sg_gl_rank]]=stat_prod_calc_test_venusaur[[#This Row],[gl_rank]]</f>
        <v>#N/A</v>
      </c>
      <c r="R1855">
        <f>ROUND(stat_prod_calc_test_venusaur[[#This Row],[gl_stat_product]],1)</f>
        <v>1733.6</v>
      </c>
      <c r="S1855" s="6" t="e">
        <f>INDEX(sgStats[gl_prod],MATCH(stat_prod_calc_test_venusaur[[#This Row],[iv_str]],sgStats[gl_iv_string],0))</f>
        <v>#N/A</v>
      </c>
      <c r="T1855" s="5">
        <f>ROUND(stat_prod_calc_test_venusaur[[#This Row],[gl_percent_rank]],2)</f>
        <v>21</v>
      </c>
      <c r="U1855" s="5" t="e">
        <f>INDEX(sgStats[gl_percent_sp],MATCH(stat_prod_calc_test_venusaur[[#This Row],[iv_str]],sgStats[gl_iv_string],0))</f>
        <v>#N/A</v>
      </c>
      <c r="V1855" s="5" t="e">
        <f>stat_prod_calc_test_venusaur[[#This Row],[my_gl_%sp]]=stat_prod_calc_test_venusaur[[#This Row],[sg_gl_%sp]]</f>
        <v>#N/A</v>
      </c>
      <c r="W1855" s="5">
        <f>ROUND(stat_prod_calc_test_venusaur[[#This Row],[gl_stat_product]]/$F$2*100,2)</f>
        <v>94.91</v>
      </c>
      <c r="X1855" s="5" t="e">
        <f>stat_prod_calc_test_venusaur[[#This Row],[Column1]]=stat_prod_calc_test_venusaur[[#This Row],[sg_gl_%sp]]</f>
        <v>#N/A</v>
      </c>
      <c r="Y1855" s="5">
        <f>stat_prod_calc_test_venusaur[[#This Row],[ul_stat_product]]/$L$66*100</f>
        <v>96.948430370212421</v>
      </c>
      <c r="Z1855" s="5" t="e">
        <f>INDEX(sgStats[gl_rank],MATCH(stat_prod_calc_test_venusaur[[#This Row],[iv_str]],sgStats[ul_iv_string],0))</f>
        <v>#N/A</v>
      </c>
      <c r="AA1855" s="5" t="e">
        <f>stat_prod_calc_test_venusaur[[#This Row],[sg_ul_rank]]=stat_prod_calc_test_venusaur[[#This Row],[ul_rank]]</f>
        <v>#N/A</v>
      </c>
      <c r="AB1855" s="5">
        <f>ROUND(stat_prod_calc_test_venusaur[[#This Row],[ul_stat_product]],1)</f>
        <v>3833.1</v>
      </c>
      <c r="AC1855" s="5" t="e">
        <f>INDEX(sgStats[ul_prod],MATCH(stat_prod_calc_test_venusaur[[#This Row],[iv_str]],sgStats[ul_iv_string],0))</f>
        <v>#N/A</v>
      </c>
    </row>
    <row r="1856" spans="1:29" x14ac:dyDescent="0.25">
      <c r="A1856" s="5" t="s">
        <v>36</v>
      </c>
      <c r="B1856" s="5" t="s">
        <v>3744</v>
      </c>
      <c r="C1856">
        <v>19.5</v>
      </c>
      <c r="D1856">
        <v>1464</v>
      </c>
      <c r="E1856">
        <v>120</v>
      </c>
      <c r="F1856">
        <v>1718.056</v>
      </c>
      <c r="G1856">
        <v>3706</v>
      </c>
      <c r="H1856">
        <v>9.4510000000000005</v>
      </c>
      <c r="I1856">
        <v>36.5</v>
      </c>
      <c r="J1856">
        <v>2497</v>
      </c>
      <c r="K1856">
        <v>157</v>
      </c>
      <c r="L1856">
        <v>3832.9520000000002</v>
      </c>
      <c r="M1856">
        <v>1855</v>
      </c>
      <c r="N1856">
        <v>51.756</v>
      </c>
      <c r="O1856">
        <v>3</v>
      </c>
      <c r="P1856" t="e">
        <f>INDEX(sgStats[gl_rank],MATCH(stat_prod_calc_test_venusaur[[#This Row],[iv_str]],sgStats[gl_iv_string],0))</f>
        <v>#N/A</v>
      </c>
      <c r="Q1856" t="e">
        <f>stat_prod_calc_test_venusaur[[#This Row],[sg_gl_rank]]=stat_prod_calc_test_venusaur[[#This Row],[gl_rank]]</f>
        <v>#N/A</v>
      </c>
      <c r="R1856">
        <f>ROUND(stat_prod_calc_test_venusaur[[#This Row],[gl_stat_product]],1)</f>
        <v>1718.1</v>
      </c>
      <c r="S1856" s="6" t="e">
        <f>INDEX(sgStats[gl_prod],MATCH(stat_prod_calc_test_venusaur[[#This Row],[iv_str]],sgStats[gl_iv_string],0))</f>
        <v>#N/A</v>
      </c>
      <c r="T1856" s="5">
        <f>ROUND(stat_prod_calc_test_venusaur[[#This Row],[gl_percent_rank]],2)</f>
        <v>9.4499999999999993</v>
      </c>
      <c r="U1856" s="5" t="e">
        <f>INDEX(sgStats[gl_percent_sp],MATCH(stat_prod_calc_test_venusaur[[#This Row],[iv_str]],sgStats[gl_iv_string],0))</f>
        <v>#N/A</v>
      </c>
      <c r="V1856" s="5" t="e">
        <f>stat_prod_calc_test_venusaur[[#This Row],[my_gl_%sp]]=stat_prod_calc_test_venusaur[[#This Row],[sg_gl_%sp]]</f>
        <v>#N/A</v>
      </c>
      <c r="W1856" s="5">
        <f>ROUND(stat_prod_calc_test_venusaur[[#This Row],[gl_stat_product]]/$F$2*100,2)</f>
        <v>94.06</v>
      </c>
      <c r="X1856" s="5" t="e">
        <f>stat_prod_calc_test_venusaur[[#This Row],[Column1]]=stat_prod_calc_test_venusaur[[#This Row],[sg_gl_%sp]]</f>
        <v>#N/A</v>
      </c>
      <c r="Y1856" s="5">
        <f>stat_prod_calc_test_venusaur[[#This Row],[ul_stat_product]]/$L$66*100</f>
        <v>96.945875803013024</v>
      </c>
      <c r="Z1856" s="5" t="e">
        <f>INDEX(sgStats[gl_rank],MATCH(stat_prod_calc_test_venusaur[[#This Row],[iv_str]],sgStats[ul_iv_string],0))</f>
        <v>#N/A</v>
      </c>
      <c r="AA1856" s="5" t="e">
        <f>stat_prod_calc_test_venusaur[[#This Row],[sg_ul_rank]]=stat_prod_calc_test_venusaur[[#This Row],[ul_rank]]</f>
        <v>#N/A</v>
      </c>
      <c r="AB1856" s="5">
        <f>ROUND(stat_prod_calc_test_venusaur[[#This Row],[ul_stat_product]],1)</f>
        <v>3833</v>
      </c>
      <c r="AC1856" s="5" t="e">
        <f>INDEX(sgStats[ul_prod],MATCH(stat_prod_calc_test_venusaur[[#This Row],[iv_str]],sgStats[ul_iv_string],0))</f>
        <v>#N/A</v>
      </c>
    </row>
    <row r="1857" spans="1:29" x14ac:dyDescent="0.25">
      <c r="A1857" s="5" t="s">
        <v>36</v>
      </c>
      <c r="B1857" s="5" t="s">
        <v>1415</v>
      </c>
      <c r="C1857">
        <v>20.5</v>
      </c>
      <c r="D1857">
        <v>1494</v>
      </c>
      <c r="E1857">
        <v>116</v>
      </c>
      <c r="F1857">
        <v>1774.087</v>
      </c>
      <c r="G1857">
        <v>1378</v>
      </c>
      <c r="H1857">
        <v>66.349000000000004</v>
      </c>
      <c r="I1857">
        <v>38.5</v>
      </c>
      <c r="J1857">
        <v>2497</v>
      </c>
      <c r="K1857">
        <v>150</v>
      </c>
      <c r="L1857">
        <v>3832.93</v>
      </c>
      <c r="M1857">
        <v>1856</v>
      </c>
      <c r="N1857">
        <v>51.73</v>
      </c>
      <c r="O1857">
        <v>3</v>
      </c>
      <c r="P1857" t="e">
        <f>INDEX(sgStats[gl_rank],MATCH(stat_prod_calc_test_venusaur[[#This Row],[iv_str]],sgStats[gl_iv_string],0))</f>
        <v>#N/A</v>
      </c>
      <c r="Q1857" t="e">
        <f>stat_prod_calc_test_venusaur[[#This Row],[sg_gl_rank]]=stat_prod_calc_test_venusaur[[#This Row],[gl_rank]]</f>
        <v>#N/A</v>
      </c>
      <c r="R1857">
        <f>ROUND(stat_prod_calc_test_venusaur[[#This Row],[gl_stat_product]],1)</f>
        <v>1774.1</v>
      </c>
      <c r="S1857" s="6" t="e">
        <f>INDEX(sgStats[gl_prod],MATCH(stat_prod_calc_test_venusaur[[#This Row],[iv_str]],sgStats[gl_iv_string],0))</f>
        <v>#N/A</v>
      </c>
      <c r="T1857" s="5">
        <f>ROUND(stat_prod_calc_test_venusaur[[#This Row],[gl_percent_rank]],2)</f>
        <v>66.349999999999994</v>
      </c>
      <c r="U1857" s="5" t="e">
        <f>INDEX(sgStats[gl_percent_sp],MATCH(stat_prod_calc_test_venusaur[[#This Row],[iv_str]],sgStats[gl_iv_string],0))</f>
        <v>#N/A</v>
      </c>
      <c r="V1857" s="5" t="e">
        <f>stat_prod_calc_test_venusaur[[#This Row],[my_gl_%sp]]=stat_prod_calc_test_venusaur[[#This Row],[sg_gl_%sp]]</f>
        <v>#N/A</v>
      </c>
      <c r="W1857" s="5">
        <f>ROUND(stat_prod_calc_test_venusaur[[#This Row],[gl_stat_product]]/$F$2*100,2)</f>
        <v>97.12</v>
      </c>
      <c r="X1857" s="5" t="e">
        <f>stat_prod_calc_test_venusaur[[#This Row],[Column1]]=stat_prod_calc_test_venusaur[[#This Row],[sg_gl_%sp]]</f>
        <v>#N/A</v>
      </c>
      <c r="Y1857" s="5">
        <f>stat_prod_calc_test_venusaur[[#This Row],[ul_stat_product]]/$L$66*100</f>
        <v>96.945319362632958</v>
      </c>
      <c r="Z1857" s="5" t="e">
        <f>INDEX(sgStats[gl_rank],MATCH(stat_prod_calc_test_venusaur[[#This Row],[iv_str]],sgStats[ul_iv_string],0))</f>
        <v>#N/A</v>
      </c>
      <c r="AA1857" s="5" t="e">
        <f>stat_prod_calc_test_venusaur[[#This Row],[sg_ul_rank]]=stat_prod_calc_test_venusaur[[#This Row],[ul_rank]]</f>
        <v>#N/A</v>
      </c>
      <c r="AB1857" s="5">
        <f>ROUND(stat_prod_calc_test_venusaur[[#This Row],[ul_stat_product]],1)</f>
        <v>3832.9</v>
      </c>
      <c r="AC1857" s="5" t="e">
        <f>INDEX(sgStats[ul_prod],MATCH(stat_prod_calc_test_venusaur[[#This Row],[iv_str]],sgStats[ul_iv_string],0))</f>
        <v>#N/A</v>
      </c>
    </row>
    <row r="1858" spans="1:29" x14ac:dyDescent="0.25">
      <c r="A1858" s="5" t="s">
        <v>36</v>
      </c>
      <c r="B1858" s="5" t="s">
        <v>2957</v>
      </c>
      <c r="C1858">
        <v>20</v>
      </c>
      <c r="D1858">
        <v>1480</v>
      </c>
      <c r="E1858">
        <v>115</v>
      </c>
      <c r="F1858">
        <v>1741.288</v>
      </c>
      <c r="G1858">
        <v>2921</v>
      </c>
      <c r="H1858">
        <v>28.669</v>
      </c>
      <c r="I1858">
        <v>37.5</v>
      </c>
      <c r="J1858">
        <v>2497</v>
      </c>
      <c r="K1858">
        <v>150</v>
      </c>
      <c r="L1858">
        <v>3832.92</v>
      </c>
      <c r="M1858">
        <v>1857</v>
      </c>
      <c r="N1858">
        <v>51.704000000000001</v>
      </c>
      <c r="O1858">
        <v>3</v>
      </c>
      <c r="P1858" t="e">
        <f>INDEX(sgStats[gl_rank],MATCH(stat_prod_calc_test_venusaur[[#This Row],[iv_str]],sgStats[gl_iv_string],0))</f>
        <v>#N/A</v>
      </c>
      <c r="Q1858" t="e">
        <f>stat_prod_calc_test_venusaur[[#This Row],[sg_gl_rank]]=stat_prod_calc_test_venusaur[[#This Row],[gl_rank]]</f>
        <v>#N/A</v>
      </c>
      <c r="R1858">
        <f>ROUND(stat_prod_calc_test_venusaur[[#This Row],[gl_stat_product]],1)</f>
        <v>1741.3</v>
      </c>
      <c r="S1858" s="6" t="e">
        <f>INDEX(sgStats[gl_prod],MATCH(stat_prod_calc_test_venusaur[[#This Row],[iv_str]],sgStats[gl_iv_string],0))</f>
        <v>#N/A</v>
      </c>
      <c r="T1858" s="5">
        <f>ROUND(stat_prod_calc_test_venusaur[[#This Row],[gl_percent_rank]],2)</f>
        <v>28.67</v>
      </c>
      <c r="U1858" s="5" t="e">
        <f>INDEX(sgStats[gl_percent_sp],MATCH(stat_prod_calc_test_venusaur[[#This Row],[iv_str]],sgStats[gl_iv_string],0))</f>
        <v>#N/A</v>
      </c>
      <c r="V1858" s="5" t="e">
        <f>stat_prod_calc_test_venusaur[[#This Row],[my_gl_%sp]]=stat_prod_calc_test_venusaur[[#This Row],[sg_gl_%sp]]</f>
        <v>#N/A</v>
      </c>
      <c r="W1858" s="5">
        <f>ROUND(stat_prod_calc_test_venusaur[[#This Row],[gl_stat_product]]/$F$2*100,2)</f>
        <v>95.33</v>
      </c>
      <c r="X1858" s="5" t="e">
        <f>stat_prod_calc_test_venusaur[[#This Row],[Column1]]=stat_prod_calc_test_venusaur[[#This Row],[sg_gl_%sp]]</f>
        <v>#N/A</v>
      </c>
      <c r="Y1858" s="5">
        <f>stat_prod_calc_test_venusaur[[#This Row],[ul_stat_product]]/$L$66*100</f>
        <v>96.945066435187471</v>
      </c>
      <c r="Z1858" s="5" t="e">
        <f>INDEX(sgStats[gl_rank],MATCH(stat_prod_calc_test_venusaur[[#This Row],[iv_str]],sgStats[ul_iv_string],0))</f>
        <v>#N/A</v>
      </c>
      <c r="AA1858" s="5" t="e">
        <f>stat_prod_calc_test_venusaur[[#This Row],[sg_ul_rank]]=stat_prod_calc_test_venusaur[[#This Row],[ul_rank]]</f>
        <v>#N/A</v>
      </c>
      <c r="AB1858" s="5">
        <f>ROUND(stat_prod_calc_test_venusaur[[#This Row],[ul_stat_product]],1)</f>
        <v>3832.9</v>
      </c>
      <c r="AC1858" s="5" t="e">
        <f>INDEX(sgStats[ul_prod],MATCH(stat_prod_calc_test_venusaur[[#This Row],[iv_str]],sgStats[ul_iv_string],0))</f>
        <v>#N/A</v>
      </c>
    </row>
    <row r="1859" spans="1:29" x14ac:dyDescent="0.25">
      <c r="A1859" s="5" t="s">
        <v>36</v>
      </c>
      <c r="B1859" s="5" t="s">
        <v>2303</v>
      </c>
      <c r="C1859">
        <v>21</v>
      </c>
      <c r="D1859">
        <v>1490</v>
      </c>
      <c r="E1859">
        <v>116</v>
      </c>
      <c r="F1859">
        <v>1755.5129999999999</v>
      </c>
      <c r="G1859">
        <v>2267</v>
      </c>
      <c r="H1859">
        <v>44.64</v>
      </c>
      <c r="I1859">
        <v>40.5</v>
      </c>
      <c r="J1859">
        <v>2499</v>
      </c>
      <c r="K1859">
        <v>151</v>
      </c>
      <c r="L1859">
        <v>3832.91</v>
      </c>
      <c r="M1859">
        <v>1858</v>
      </c>
      <c r="N1859">
        <v>51.677999999999997</v>
      </c>
      <c r="O1859">
        <v>3</v>
      </c>
      <c r="P1859" t="e">
        <f>INDEX(sgStats[gl_rank],MATCH(stat_prod_calc_test_venusaur[[#This Row],[iv_str]],sgStats[gl_iv_string],0))</f>
        <v>#N/A</v>
      </c>
      <c r="Q1859" t="e">
        <f>stat_prod_calc_test_venusaur[[#This Row],[sg_gl_rank]]=stat_prod_calc_test_venusaur[[#This Row],[gl_rank]]</f>
        <v>#N/A</v>
      </c>
      <c r="R1859">
        <f>ROUND(stat_prod_calc_test_venusaur[[#This Row],[gl_stat_product]],1)</f>
        <v>1755.5</v>
      </c>
      <c r="S1859" s="6" t="e">
        <f>INDEX(sgStats[gl_prod],MATCH(stat_prod_calc_test_venusaur[[#This Row],[iv_str]],sgStats[gl_iv_string],0))</f>
        <v>#N/A</v>
      </c>
      <c r="T1859" s="5">
        <f>ROUND(stat_prod_calc_test_venusaur[[#This Row],[gl_percent_rank]],2)</f>
        <v>44.64</v>
      </c>
      <c r="U1859" s="5" t="e">
        <f>INDEX(sgStats[gl_percent_sp],MATCH(stat_prod_calc_test_venusaur[[#This Row],[iv_str]],sgStats[gl_iv_string],0))</f>
        <v>#N/A</v>
      </c>
      <c r="V1859" s="5" t="e">
        <f>stat_prod_calc_test_venusaur[[#This Row],[my_gl_%sp]]=stat_prod_calc_test_venusaur[[#This Row],[sg_gl_%sp]]</f>
        <v>#N/A</v>
      </c>
      <c r="W1859" s="5">
        <f>ROUND(stat_prod_calc_test_venusaur[[#This Row],[gl_stat_product]]/$F$2*100,2)</f>
        <v>96.11</v>
      </c>
      <c r="X1859" s="5" t="e">
        <f>stat_prod_calc_test_venusaur[[#This Row],[Column1]]=stat_prod_calc_test_venusaur[[#This Row],[sg_gl_%sp]]</f>
        <v>#N/A</v>
      </c>
      <c r="Y1859" s="5">
        <f>stat_prod_calc_test_venusaur[[#This Row],[ul_stat_product]]/$L$66*100</f>
        <v>96.944813507741983</v>
      </c>
      <c r="Z1859" s="5" t="e">
        <f>INDEX(sgStats[gl_rank],MATCH(stat_prod_calc_test_venusaur[[#This Row],[iv_str]],sgStats[ul_iv_string],0))</f>
        <v>#N/A</v>
      </c>
      <c r="AA1859" s="5" t="e">
        <f>stat_prod_calc_test_venusaur[[#This Row],[sg_ul_rank]]=stat_prod_calc_test_venusaur[[#This Row],[ul_rank]]</f>
        <v>#N/A</v>
      </c>
      <c r="AB1859" s="5">
        <f>ROUND(stat_prod_calc_test_venusaur[[#This Row],[ul_stat_product]],1)</f>
        <v>3832.9</v>
      </c>
      <c r="AC1859" s="5" t="e">
        <f>INDEX(sgStats[ul_prod],MATCH(stat_prod_calc_test_venusaur[[#This Row],[iv_str]],sgStats[ul_iv_string],0))</f>
        <v>#N/A</v>
      </c>
    </row>
    <row r="1860" spans="1:29" x14ac:dyDescent="0.25">
      <c r="A1860" s="5" t="s">
        <v>36</v>
      </c>
      <c r="B1860" s="5" t="s">
        <v>2684</v>
      </c>
      <c r="C1860">
        <v>20.5</v>
      </c>
      <c r="D1860">
        <v>1476</v>
      </c>
      <c r="E1860">
        <v>122</v>
      </c>
      <c r="F1860">
        <v>1747.4490000000001</v>
      </c>
      <c r="G1860">
        <v>2648</v>
      </c>
      <c r="H1860">
        <v>35.335999999999999</v>
      </c>
      <c r="I1860">
        <v>39</v>
      </c>
      <c r="J1860">
        <v>2485</v>
      </c>
      <c r="K1860">
        <v>159</v>
      </c>
      <c r="L1860">
        <v>3832.8510000000001</v>
      </c>
      <c r="M1860">
        <v>1859</v>
      </c>
      <c r="N1860">
        <v>51.652000000000001</v>
      </c>
      <c r="O1860">
        <v>3</v>
      </c>
      <c r="P1860" t="e">
        <f>INDEX(sgStats[gl_rank],MATCH(stat_prod_calc_test_venusaur[[#This Row],[iv_str]],sgStats[gl_iv_string],0))</f>
        <v>#N/A</v>
      </c>
      <c r="Q1860" t="e">
        <f>stat_prod_calc_test_venusaur[[#This Row],[sg_gl_rank]]=stat_prod_calc_test_venusaur[[#This Row],[gl_rank]]</f>
        <v>#N/A</v>
      </c>
      <c r="R1860">
        <f>ROUND(stat_prod_calc_test_venusaur[[#This Row],[gl_stat_product]],1)</f>
        <v>1747.4</v>
      </c>
      <c r="S1860" s="6" t="e">
        <f>INDEX(sgStats[gl_prod],MATCH(stat_prod_calc_test_venusaur[[#This Row],[iv_str]],sgStats[gl_iv_string],0))</f>
        <v>#N/A</v>
      </c>
      <c r="T1860" s="5">
        <f>ROUND(stat_prod_calc_test_venusaur[[#This Row],[gl_percent_rank]],2)</f>
        <v>35.340000000000003</v>
      </c>
      <c r="U1860" s="5" t="e">
        <f>INDEX(sgStats[gl_percent_sp],MATCH(stat_prod_calc_test_venusaur[[#This Row],[iv_str]],sgStats[gl_iv_string],0))</f>
        <v>#N/A</v>
      </c>
      <c r="V1860" s="5" t="e">
        <f>stat_prod_calc_test_venusaur[[#This Row],[my_gl_%sp]]=stat_prod_calc_test_venusaur[[#This Row],[sg_gl_%sp]]</f>
        <v>#N/A</v>
      </c>
      <c r="W1860" s="5">
        <f>ROUND(stat_prod_calc_test_venusaur[[#This Row],[gl_stat_product]]/$F$2*100,2)</f>
        <v>95.67</v>
      </c>
      <c r="X1860" s="5" t="e">
        <f>stat_prod_calc_test_venusaur[[#This Row],[Column1]]=stat_prod_calc_test_venusaur[[#This Row],[sg_gl_%sp]]</f>
        <v>#N/A</v>
      </c>
      <c r="Y1860" s="5">
        <f>stat_prod_calc_test_venusaur[[#This Row],[ul_stat_product]]/$L$66*100</f>
        <v>96.943321235813613</v>
      </c>
      <c r="Z1860" s="5" t="e">
        <f>INDEX(sgStats[gl_rank],MATCH(stat_prod_calc_test_venusaur[[#This Row],[iv_str]],sgStats[ul_iv_string],0))</f>
        <v>#N/A</v>
      </c>
      <c r="AA1860" s="5" t="e">
        <f>stat_prod_calc_test_venusaur[[#This Row],[sg_ul_rank]]=stat_prod_calc_test_venusaur[[#This Row],[ul_rank]]</f>
        <v>#N/A</v>
      </c>
      <c r="AB1860" s="5">
        <f>ROUND(stat_prod_calc_test_venusaur[[#This Row],[ul_stat_product]],1)</f>
        <v>3832.9</v>
      </c>
      <c r="AC1860" s="5" t="e">
        <f>INDEX(sgStats[ul_prod],MATCH(stat_prod_calc_test_venusaur[[#This Row],[iv_str]],sgStats[ul_iv_string],0))</f>
        <v>#N/A</v>
      </c>
    </row>
    <row r="1861" spans="1:29" x14ac:dyDescent="0.25">
      <c r="A1861" s="5" t="s">
        <v>36</v>
      </c>
      <c r="B1861" s="5" t="s">
        <v>3280</v>
      </c>
      <c r="C1861">
        <v>20.5</v>
      </c>
      <c r="D1861">
        <v>1469</v>
      </c>
      <c r="E1861">
        <v>115</v>
      </c>
      <c r="F1861">
        <v>1733.4259999999999</v>
      </c>
      <c r="G1861">
        <v>3244</v>
      </c>
      <c r="H1861">
        <v>20.806000000000001</v>
      </c>
      <c r="I1861">
        <v>39.5</v>
      </c>
      <c r="J1861">
        <v>2490</v>
      </c>
      <c r="K1861">
        <v>150</v>
      </c>
      <c r="L1861">
        <v>3832.7739999999999</v>
      </c>
      <c r="M1861">
        <v>1860</v>
      </c>
      <c r="N1861">
        <v>51.625999999999998</v>
      </c>
      <c r="O1861">
        <v>3</v>
      </c>
      <c r="P1861" t="e">
        <f>INDEX(sgStats[gl_rank],MATCH(stat_prod_calc_test_venusaur[[#This Row],[iv_str]],sgStats[gl_iv_string],0))</f>
        <v>#N/A</v>
      </c>
      <c r="Q1861" t="e">
        <f>stat_prod_calc_test_venusaur[[#This Row],[sg_gl_rank]]=stat_prod_calc_test_venusaur[[#This Row],[gl_rank]]</f>
        <v>#N/A</v>
      </c>
      <c r="R1861">
        <f>ROUND(stat_prod_calc_test_venusaur[[#This Row],[gl_stat_product]],1)</f>
        <v>1733.4</v>
      </c>
      <c r="S1861" s="6" t="e">
        <f>INDEX(sgStats[gl_prod],MATCH(stat_prod_calc_test_venusaur[[#This Row],[iv_str]],sgStats[gl_iv_string],0))</f>
        <v>#N/A</v>
      </c>
      <c r="T1861" s="5">
        <f>ROUND(stat_prod_calc_test_venusaur[[#This Row],[gl_percent_rank]],2)</f>
        <v>20.81</v>
      </c>
      <c r="U1861" s="5" t="e">
        <f>INDEX(sgStats[gl_percent_sp],MATCH(stat_prod_calc_test_venusaur[[#This Row],[iv_str]],sgStats[gl_iv_string],0))</f>
        <v>#N/A</v>
      </c>
      <c r="V1861" s="5" t="e">
        <f>stat_prod_calc_test_venusaur[[#This Row],[my_gl_%sp]]=stat_prod_calc_test_venusaur[[#This Row],[sg_gl_%sp]]</f>
        <v>#N/A</v>
      </c>
      <c r="W1861" s="5">
        <f>ROUND(stat_prod_calc_test_venusaur[[#This Row],[gl_stat_product]]/$F$2*100,2)</f>
        <v>94.9</v>
      </c>
      <c r="X1861" s="5" t="e">
        <f>stat_prod_calc_test_venusaur[[#This Row],[Column1]]=stat_prod_calc_test_venusaur[[#This Row],[sg_gl_%sp]]</f>
        <v>#N/A</v>
      </c>
      <c r="Y1861" s="5">
        <f>stat_prod_calc_test_venusaur[[#This Row],[ul_stat_product]]/$L$66*100</f>
        <v>96.941373694483374</v>
      </c>
      <c r="Z1861" s="5" t="e">
        <f>INDEX(sgStats[gl_rank],MATCH(stat_prod_calc_test_venusaur[[#This Row],[iv_str]],sgStats[ul_iv_string],0))</f>
        <v>#N/A</v>
      </c>
      <c r="AA1861" s="5" t="e">
        <f>stat_prod_calc_test_venusaur[[#This Row],[sg_ul_rank]]=stat_prod_calc_test_venusaur[[#This Row],[ul_rank]]</f>
        <v>#N/A</v>
      </c>
      <c r="AB1861" s="5">
        <f>ROUND(stat_prod_calc_test_venusaur[[#This Row],[ul_stat_product]],1)</f>
        <v>3832.8</v>
      </c>
      <c r="AC1861" s="5" t="e">
        <f>INDEX(sgStats[ul_prod],MATCH(stat_prod_calc_test_venusaur[[#This Row],[iv_str]],sgStats[ul_iv_string],0))</f>
        <v>#N/A</v>
      </c>
    </row>
    <row r="1862" spans="1:29" x14ac:dyDescent="0.25">
      <c r="A1862" s="5" t="s">
        <v>36</v>
      </c>
      <c r="B1862" s="5" t="s">
        <v>3793</v>
      </c>
      <c r="C1862">
        <v>20</v>
      </c>
      <c r="D1862">
        <v>1469</v>
      </c>
      <c r="E1862">
        <v>118</v>
      </c>
      <c r="F1862">
        <v>1716.3009999999999</v>
      </c>
      <c r="G1862">
        <v>3757</v>
      </c>
      <c r="H1862">
        <v>8.2539999999999996</v>
      </c>
      <c r="I1862">
        <v>38</v>
      </c>
      <c r="J1862">
        <v>2497</v>
      </c>
      <c r="K1862">
        <v>155</v>
      </c>
      <c r="L1862">
        <v>3832.768</v>
      </c>
      <c r="M1862">
        <v>1861</v>
      </c>
      <c r="N1862">
        <v>51.6</v>
      </c>
      <c r="O1862">
        <v>3</v>
      </c>
      <c r="P1862" t="e">
        <f>INDEX(sgStats[gl_rank],MATCH(stat_prod_calc_test_venusaur[[#This Row],[iv_str]],sgStats[gl_iv_string],0))</f>
        <v>#N/A</v>
      </c>
      <c r="Q1862" t="e">
        <f>stat_prod_calc_test_venusaur[[#This Row],[sg_gl_rank]]=stat_prod_calc_test_venusaur[[#This Row],[gl_rank]]</f>
        <v>#N/A</v>
      </c>
      <c r="R1862">
        <f>ROUND(stat_prod_calc_test_venusaur[[#This Row],[gl_stat_product]],1)</f>
        <v>1716.3</v>
      </c>
      <c r="S1862" s="6" t="e">
        <f>INDEX(sgStats[gl_prod],MATCH(stat_prod_calc_test_venusaur[[#This Row],[iv_str]],sgStats[gl_iv_string],0))</f>
        <v>#N/A</v>
      </c>
      <c r="T1862" s="5">
        <f>ROUND(stat_prod_calc_test_venusaur[[#This Row],[gl_percent_rank]],2)</f>
        <v>8.25</v>
      </c>
      <c r="U1862" s="5" t="e">
        <f>INDEX(sgStats[gl_percent_sp],MATCH(stat_prod_calc_test_venusaur[[#This Row],[iv_str]],sgStats[gl_iv_string],0))</f>
        <v>#N/A</v>
      </c>
      <c r="V1862" s="5" t="e">
        <f>stat_prod_calc_test_venusaur[[#This Row],[my_gl_%sp]]=stat_prod_calc_test_venusaur[[#This Row],[sg_gl_%sp]]</f>
        <v>#N/A</v>
      </c>
      <c r="W1862" s="5">
        <f>ROUND(stat_prod_calc_test_venusaur[[#This Row],[gl_stat_product]]/$F$2*100,2)</f>
        <v>93.96</v>
      </c>
      <c r="X1862" s="5" t="e">
        <f>stat_prod_calc_test_venusaur[[#This Row],[Column1]]=stat_prod_calc_test_venusaur[[#This Row],[sg_gl_%sp]]</f>
        <v>#N/A</v>
      </c>
      <c r="Y1862" s="5">
        <f>stat_prod_calc_test_venusaur[[#This Row],[ul_stat_product]]/$L$66*100</f>
        <v>96.941221938016085</v>
      </c>
      <c r="Z1862" s="5" t="e">
        <f>INDEX(sgStats[gl_rank],MATCH(stat_prod_calc_test_venusaur[[#This Row],[iv_str]],sgStats[ul_iv_string],0))</f>
        <v>#N/A</v>
      </c>
      <c r="AA1862" s="5" t="e">
        <f>stat_prod_calc_test_venusaur[[#This Row],[sg_ul_rank]]=stat_prod_calc_test_venusaur[[#This Row],[ul_rank]]</f>
        <v>#N/A</v>
      </c>
      <c r="AB1862" s="5">
        <f>ROUND(stat_prod_calc_test_venusaur[[#This Row],[ul_stat_product]],1)</f>
        <v>3832.8</v>
      </c>
      <c r="AC1862" s="5" t="e">
        <f>INDEX(sgStats[ul_prod],MATCH(stat_prod_calc_test_venusaur[[#This Row],[iv_str]],sgStats[ul_iv_string],0))</f>
        <v>#N/A</v>
      </c>
    </row>
    <row r="1863" spans="1:29" x14ac:dyDescent="0.25">
      <c r="A1863" s="5" t="s">
        <v>36</v>
      </c>
      <c r="B1863" s="5" t="s">
        <v>3058</v>
      </c>
      <c r="C1863">
        <v>19.5</v>
      </c>
      <c r="D1863">
        <v>1475</v>
      </c>
      <c r="E1863">
        <v>119</v>
      </c>
      <c r="F1863">
        <v>1738.6869999999999</v>
      </c>
      <c r="G1863">
        <v>3022</v>
      </c>
      <c r="H1863">
        <v>26.202999999999999</v>
      </c>
      <c r="I1863">
        <v>36</v>
      </c>
      <c r="J1863">
        <v>2497</v>
      </c>
      <c r="K1863">
        <v>155</v>
      </c>
      <c r="L1863">
        <v>3832.7249999999999</v>
      </c>
      <c r="M1863">
        <v>1862</v>
      </c>
      <c r="N1863">
        <v>51.548000000000002</v>
      </c>
      <c r="O1863">
        <v>3</v>
      </c>
      <c r="P1863" t="e">
        <f>INDEX(sgStats[gl_rank],MATCH(stat_prod_calc_test_venusaur[[#This Row],[iv_str]],sgStats[gl_iv_string],0))</f>
        <v>#N/A</v>
      </c>
      <c r="Q1863" t="e">
        <f>stat_prod_calc_test_venusaur[[#This Row],[sg_gl_rank]]=stat_prod_calc_test_venusaur[[#This Row],[gl_rank]]</f>
        <v>#N/A</v>
      </c>
      <c r="R1863">
        <f>ROUND(stat_prod_calc_test_venusaur[[#This Row],[gl_stat_product]],1)</f>
        <v>1738.7</v>
      </c>
      <c r="S1863" s="6" t="e">
        <f>INDEX(sgStats[gl_prod],MATCH(stat_prod_calc_test_venusaur[[#This Row],[iv_str]],sgStats[gl_iv_string],0))</f>
        <v>#N/A</v>
      </c>
      <c r="T1863" s="5">
        <f>ROUND(stat_prod_calc_test_venusaur[[#This Row],[gl_percent_rank]],2)</f>
        <v>26.2</v>
      </c>
      <c r="U1863" s="5" t="e">
        <f>INDEX(sgStats[gl_percent_sp],MATCH(stat_prod_calc_test_venusaur[[#This Row],[iv_str]],sgStats[gl_iv_string],0))</f>
        <v>#N/A</v>
      </c>
      <c r="V1863" s="5" t="e">
        <f>stat_prod_calc_test_venusaur[[#This Row],[my_gl_%sp]]=stat_prod_calc_test_venusaur[[#This Row],[sg_gl_%sp]]</f>
        <v>#N/A</v>
      </c>
      <c r="W1863" s="5">
        <f>ROUND(stat_prod_calc_test_venusaur[[#This Row],[gl_stat_product]]/$F$2*100,2)</f>
        <v>95.19</v>
      </c>
      <c r="X1863" s="5" t="e">
        <f>stat_prod_calc_test_venusaur[[#This Row],[Column1]]=stat_prod_calc_test_venusaur[[#This Row],[sg_gl_%sp]]</f>
        <v>#N/A</v>
      </c>
      <c r="Y1863" s="5">
        <f>stat_prod_calc_test_venusaur[[#This Row],[ul_stat_product]]/$L$66*100</f>
        <v>96.940134350000491</v>
      </c>
      <c r="Z1863" s="5" t="e">
        <f>INDEX(sgStats[gl_rank],MATCH(stat_prod_calc_test_venusaur[[#This Row],[iv_str]],sgStats[ul_iv_string],0))</f>
        <v>#N/A</v>
      </c>
      <c r="AA1863" s="5" t="e">
        <f>stat_prod_calc_test_venusaur[[#This Row],[sg_ul_rank]]=stat_prod_calc_test_venusaur[[#This Row],[ul_rank]]</f>
        <v>#N/A</v>
      </c>
      <c r="AB1863" s="5">
        <f>ROUND(stat_prod_calc_test_venusaur[[#This Row],[ul_stat_product]],1)</f>
        <v>3832.7</v>
      </c>
      <c r="AC1863" s="5" t="e">
        <f>INDEX(sgStats[ul_prod],MATCH(stat_prod_calc_test_venusaur[[#This Row],[iv_str]],sgStats[ul_iv_string],0))</f>
        <v>#N/A</v>
      </c>
    </row>
    <row r="1864" spans="1:29" x14ac:dyDescent="0.25">
      <c r="A1864" s="5" t="s">
        <v>36</v>
      </c>
      <c r="B1864" s="5" t="s">
        <v>3059</v>
      </c>
      <c r="C1864">
        <v>19.5</v>
      </c>
      <c r="D1864">
        <v>1472</v>
      </c>
      <c r="E1864">
        <v>119</v>
      </c>
      <c r="F1864">
        <v>1738.6869999999999</v>
      </c>
      <c r="G1864">
        <v>3022</v>
      </c>
      <c r="H1864">
        <v>26.202999999999999</v>
      </c>
      <c r="I1864">
        <v>36</v>
      </c>
      <c r="J1864">
        <v>2491</v>
      </c>
      <c r="K1864">
        <v>155</v>
      </c>
      <c r="L1864">
        <v>3832.7249999999999</v>
      </c>
      <c r="M1864">
        <v>1862</v>
      </c>
      <c r="N1864">
        <v>51.548000000000002</v>
      </c>
      <c r="O1864">
        <v>3</v>
      </c>
      <c r="P1864" t="e">
        <f>INDEX(sgStats[gl_rank],MATCH(stat_prod_calc_test_venusaur[[#This Row],[iv_str]],sgStats[gl_iv_string],0))</f>
        <v>#N/A</v>
      </c>
      <c r="Q1864" t="e">
        <f>stat_prod_calc_test_venusaur[[#This Row],[sg_gl_rank]]=stat_prod_calc_test_venusaur[[#This Row],[gl_rank]]</f>
        <v>#N/A</v>
      </c>
      <c r="R1864">
        <f>ROUND(stat_prod_calc_test_venusaur[[#This Row],[gl_stat_product]],1)</f>
        <v>1738.7</v>
      </c>
      <c r="S1864" s="6" t="e">
        <f>INDEX(sgStats[gl_prod],MATCH(stat_prod_calc_test_venusaur[[#This Row],[iv_str]],sgStats[gl_iv_string],0))</f>
        <v>#N/A</v>
      </c>
      <c r="T1864" s="5">
        <f>ROUND(stat_prod_calc_test_venusaur[[#This Row],[gl_percent_rank]],2)</f>
        <v>26.2</v>
      </c>
      <c r="U1864" s="5" t="e">
        <f>INDEX(sgStats[gl_percent_sp],MATCH(stat_prod_calc_test_venusaur[[#This Row],[iv_str]],sgStats[gl_iv_string],0))</f>
        <v>#N/A</v>
      </c>
      <c r="V1864" s="5" t="e">
        <f>stat_prod_calc_test_venusaur[[#This Row],[my_gl_%sp]]=stat_prod_calc_test_venusaur[[#This Row],[sg_gl_%sp]]</f>
        <v>#N/A</v>
      </c>
      <c r="W1864" s="5">
        <f>ROUND(stat_prod_calc_test_venusaur[[#This Row],[gl_stat_product]]/$F$2*100,2)</f>
        <v>95.19</v>
      </c>
      <c r="X1864" s="5" t="e">
        <f>stat_prod_calc_test_venusaur[[#This Row],[Column1]]=stat_prod_calc_test_venusaur[[#This Row],[sg_gl_%sp]]</f>
        <v>#N/A</v>
      </c>
      <c r="Y1864" s="5">
        <f>stat_prod_calc_test_venusaur[[#This Row],[ul_stat_product]]/$L$66*100</f>
        <v>96.940134350000491</v>
      </c>
      <c r="Z1864" s="5" t="e">
        <f>INDEX(sgStats[gl_rank],MATCH(stat_prod_calc_test_venusaur[[#This Row],[iv_str]],sgStats[ul_iv_string],0))</f>
        <v>#N/A</v>
      </c>
      <c r="AA1864" s="5" t="e">
        <f>stat_prod_calc_test_venusaur[[#This Row],[sg_ul_rank]]=stat_prod_calc_test_venusaur[[#This Row],[ul_rank]]</f>
        <v>#N/A</v>
      </c>
      <c r="AB1864" s="5">
        <f>ROUND(stat_prod_calc_test_venusaur[[#This Row],[ul_stat_product]],1)</f>
        <v>3832.7</v>
      </c>
      <c r="AC1864" s="5" t="e">
        <f>INDEX(sgStats[ul_prod],MATCH(stat_prod_calc_test_venusaur[[#This Row],[iv_str]],sgStats[ul_iv_string],0))</f>
        <v>#N/A</v>
      </c>
    </row>
    <row r="1865" spans="1:29" x14ac:dyDescent="0.25">
      <c r="A1865" s="5" t="s">
        <v>36</v>
      </c>
      <c r="B1865" s="5" t="s">
        <v>1640</v>
      </c>
      <c r="C1865">
        <v>20.5</v>
      </c>
      <c r="D1865">
        <v>1491</v>
      </c>
      <c r="E1865">
        <v>118</v>
      </c>
      <c r="F1865">
        <v>1769.193</v>
      </c>
      <c r="G1865">
        <v>1604</v>
      </c>
      <c r="H1865">
        <v>60.854999999999997</v>
      </c>
      <c r="I1865">
        <v>38.5</v>
      </c>
      <c r="J1865">
        <v>2492</v>
      </c>
      <c r="K1865">
        <v>153</v>
      </c>
      <c r="L1865">
        <v>3832.721</v>
      </c>
      <c r="M1865">
        <v>1864</v>
      </c>
      <c r="N1865">
        <v>51.521999999999998</v>
      </c>
      <c r="O1865">
        <v>3</v>
      </c>
      <c r="P1865" t="e">
        <f>INDEX(sgStats[gl_rank],MATCH(stat_prod_calc_test_venusaur[[#This Row],[iv_str]],sgStats[gl_iv_string],0))</f>
        <v>#N/A</v>
      </c>
      <c r="Q1865" t="e">
        <f>stat_prod_calc_test_venusaur[[#This Row],[sg_gl_rank]]=stat_prod_calc_test_venusaur[[#This Row],[gl_rank]]</f>
        <v>#N/A</v>
      </c>
      <c r="R1865">
        <f>ROUND(stat_prod_calc_test_venusaur[[#This Row],[gl_stat_product]],1)</f>
        <v>1769.2</v>
      </c>
      <c r="S1865" s="6" t="e">
        <f>INDEX(sgStats[gl_prod],MATCH(stat_prod_calc_test_venusaur[[#This Row],[iv_str]],sgStats[gl_iv_string],0))</f>
        <v>#N/A</v>
      </c>
      <c r="T1865" s="5">
        <f>ROUND(stat_prod_calc_test_venusaur[[#This Row],[gl_percent_rank]],2)</f>
        <v>60.86</v>
      </c>
      <c r="U1865" s="5" t="e">
        <f>INDEX(sgStats[gl_percent_sp],MATCH(stat_prod_calc_test_venusaur[[#This Row],[iv_str]],sgStats[gl_iv_string],0))</f>
        <v>#N/A</v>
      </c>
      <c r="V1865" s="5" t="e">
        <f>stat_prod_calc_test_venusaur[[#This Row],[my_gl_%sp]]=stat_prod_calc_test_venusaur[[#This Row],[sg_gl_%sp]]</f>
        <v>#N/A</v>
      </c>
      <c r="W1865" s="5">
        <f>ROUND(stat_prod_calc_test_venusaur[[#This Row],[gl_stat_product]]/$F$2*100,2)</f>
        <v>96.86</v>
      </c>
      <c r="X1865" s="5" t="e">
        <f>stat_prod_calc_test_venusaur[[#This Row],[Column1]]=stat_prod_calc_test_venusaur[[#This Row],[sg_gl_%sp]]</f>
        <v>#N/A</v>
      </c>
      <c r="Y1865" s="5">
        <f>stat_prod_calc_test_venusaur[[#This Row],[ul_stat_product]]/$L$66*100</f>
        <v>96.940033179022294</v>
      </c>
      <c r="Z1865" s="5" t="e">
        <f>INDEX(sgStats[gl_rank],MATCH(stat_prod_calc_test_venusaur[[#This Row],[iv_str]],sgStats[ul_iv_string],0))</f>
        <v>#N/A</v>
      </c>
      <c r="AA1865" s="5" t="e">
        <f>stat_prod_calc_test_venusaur[[#This Row],[sg_ul_rank]]=stat_prod_calc_test_venusaur[[#This Row],[ul_rank]]</f>
        <v>#N/A</v>
      </c>
      <c r="AB1865" s="5">
        <f>ROUND(stat_prod_calc_test_venusaur[[#This Row],[ul_stat_product]],1)</f>
        <v>3832.7</v>
      </c>
      <c r="AC1865" s="5" t="e">
        <f>INDEX(sgStats[ul_prod],MATCH(stat_prod_calc_test_venusaur[[#This Row],[iv_str]],sgStats[ul_iv_string],0))</f>
        <v>#N/A</v>
      </c>
    </row>
    <row r="1866" spans="1:29" x14ac:dyDescent="0.25">
      <c r="A1866" s="5" t="s">
        <v>36</v>
      </c>
      <c r="B1866" s="5" t="s">
        <v>1242</v>
      </c>
      <c r="C1866">
        <v>20</v>
      </c>
      <c r="D1866">
        <v>1495</v>
      </c>
      <c r="E1866">
        <v>118</v>
      </c>
      <c r="F1866">
        <v>1777.9110000000001</v>
      </c>
      <c r="G1866">
        <v>1206</v>
      </c>
      <c r="H1866">
        <v>70.549000000000007</v>
      </c>
      <c r="I1866">
        <v>36.5</v>
      </c>
      <c r="J1866">
        <v>2486</v>
      </c>
      <c r="K1866">
        <v>153</v>
      </c>
      <c r="L1866">
        <v>3832.7089999999998</v>
      </c>
      <c r="M1866">
        <v>1865</v>
      </c>
      <c r="N1866">
        <v>51.496000000000002</v>
      </c>
      <c r="O1866">
        <v>3</v>
      </c>
      <c r="P1866" t="e">
        <f>INDEX(sgStats[gl_rank],MATCH(stat_prod_calc_test_venusaur[[#This Row],[iv_str]],sgStats[gl_iv_string],0))</f>
        <v>#N/A</v>
      </c>
      <c r="Q1866" t="e">
        <f>stat_prod_calc_test_venusaur[[#This Row],[sg_gl_rank]]=stat_prod_calc_test_venusaur[[#This Row],[gl_rank]]</f>
        <v>#N/A</v>
      </c>
      <c r="R1866">
        <f>ROUND(stat_prod_calc_test_venusaur[[#This Row],[gl_stat_product]],1)</f>
        <v>1777.9</v>
      </c>
      <c r="S1866" s="6" t="e">
        <f>INDEX(sgStats[gl_prod],MATCH(stat_prod_calc_test_venusaur[[#This Row],[iv_str]],sgStats[gl_iv_string],0))</f>
        <v>#N/A</v>
      </c>
      <c r="T1866" s="5">
        <f>ROUND(stat_prod_calc_test_venusaur[[#This Row],[gl_percent_rank]],2)</f>
        <v>70.55</v>
      </c>
      <c r="U1866" s="5" t="e">
        <f>INDEX(sgStats[gl_percent_sp],MATCH(stat_prod_calc_test_venusaur[[#This Row],[iv_str]],sgStats[gl_iv_string],0))</f>
        <v>#N/A</v>
      </c>
      <c r="V1866" s="5" t="e">
        <f>stat_prod_calc_test_venusaur[[#This Row],[my_gl_%sp]]=stat_prod_calc_test_venusaur[[#This Row],[sg_gl_%sp]]</f>
        <v>#N/A</v>
      </c>
      <c r="W1866" s="5">
        <f>ROUND(stat_prod_calc_test_venusaur[[#This Row],[gl_stat_product]]/$F$2*100,2)</f>
        <v>97.33</v>
      </c>
      <c r="X1866" s="5" t="e">
        <f>stat_prod_calc_test_venusaur[[#This Row],[Column1]]=stat_prod_calc_test_venusaur[[#This Row],[sg_gl_%sp]]</f>
        <v>#N/A</v>
      </c>
      <c r="Y1866" s="5">
        <f>stat_prod_calc_test_venusaur[[#This Row],[ul_stat_product]]/$L$66*100</f>
        <v>96.939729666087715</v>
      </c>
      <c r="Z1866" s="5" t="e">
        <f>INDEX(sgStats[gl_rank],MATCH(stat_prod_calc_test_venusaur[[#This Row],[iv_str]],sgStats[ul_iv_string],0))</f>
        <v>#N/A</v>
      </c>
      <c r="AA1866" s="5" t="e">
        <f>stat_prod_calc_test_venusaur[[#This Row],[sg_ul_rank]]=stat_prod_calc_test_venusaur[[#This Row],[ul_rank]]</f>
        <v>#N/A</v>
      </c>
      <c r="AB1866" s="5">
        <f>ROUND(stat_prod_calc_test_venusaur[[#This Row],[ul_stat_product]],1)</f>
        <v>3832.7</v>
      </c>
      <c r="AC1866" s="5" t="e">
        <f>INDEX(sgStats[ul_prod],MATCH(stat_prod_calc_test_venusaur[[#This Row],[iv_str]],sgStats[ul_iv_string],0))</f>
        <v>#N/A</v>
      </c>
    </row>
    <row r="1867" spans="1:29" x14ac:dyDescent="0.25">
      <c r="A1867" s="5" t="s">
        <v>36</v>
      </c>
      <c r="B1867" s="5" t="s">
        <v>3398</v>
      </c>
      <c r="C1867">
        <v>20</v>
      </c>
      <c r="D1867">
        <v>1468</v>
      </c>
      <c r="E1867">
        <v>122</v>
      </c>
      <c r="F1867">
        <v>1729.7639999999999</v>
      </c>
      <c r="G1867">
        <v>3362</v>
      </c>
      <c r="H1867">
        <v>17.923999999999999</v>
      </c>
      <c r="I1867">
        <v>38</v>
      </c>
      <c r="J1867">
        <v>2497</v>
      </c>
      <c r="K1867">
        <v>159</v>
      </c>
      <c r="L1867">
        <v>3832.6019999999999</v>
      </c>
      <c r="M1867">
        <v>1866</v>
      </c>
      <c r="N1867">
        <v>51.47</v>
      </c>
      <c r="O1867">
        <v>3</v>
      </c>
      <c r="P1867" t="e">
        <f>INDEX(sgStats[gl_rank],MATCH(stat_prod_calc_test_venusaur[[#This Row],[iv_str]],sgStats[gl_iv_string],0))</f>
        <v>#N/A</v>
      </c>
      <c r="Q1867" t="e">
        <f>stat_prod_calc_test_venusaur[[#This Row],[sg_gl_rank]]=stat_prod_calc_test_venusaur[[#This Row],[gl_rank]]</f>
        <v>#N/A</v>
      </c>
      <c r="R1867">
        <f>ROUND(stat_prod_calc_test_venusaur[[#This Row],[gl_stat_product]],1)</f>
        <v>1729.8</v>
      </c>
      <c r="S1867" s="6" t="e">
        <f>INDEX(sgStats[gl_prod],MATCH(stat_prod_calc_test_venusaur[[#This Row],[iv_str]],sgStats[gl_iv_string],0))</f>
        <v>#N/A</v>
      </c>
      <c r="T1867" s="5">
        <f>ROUND(stat_prod_calc_test_venusaur[[#This Row],[gl_percent_rank]],2)</f>
        <v>17.920000000000002</v>
      </c>
      <c r="U1867" s="5" t="e">
        <f>INDEX(sgStats[gl_percent_sp],MATCH(stat_prod_calc_test_venusaur[[#This Row],[iv_str]],sgStats[gl_iv_string],0))</f>
        <v>#N/A</v>
      </c>
      <c r="V1867" s="5" t="e">
        <f>stat_prod_calc_test_venusaur[[#This Row],[my_gl_%sp]]=stat_prod_calc_test_venusaur[[#This Row],[sg_gl_%sp]]</f>
        <v>#N/A</v>
      </c>
      <c r="W1867" s="5">
        <f>ROUND(stat_prod_calc_test_venusaur[[#This Row],[gl_stat_product]]/$F$2*100,2)</f>
        <v>94.7</v>
      </c>
      <c r="X1867" s="5" t="e">
        <f>stat_prod_calc_test_venusaur[[#This Row],[Column1]]=stat_prod_calc_test_venusaur[[#This Row],[sg_gl_%sp]]</f>
        <v>#N/A</v>
      </c>
      <c r="Y1867" s="5">
        <f>stat_prod_calc_test_venusaur[[#This Row],[ul_stat_product]]/$L$66*100</f>
        <v>96.937023342421014</v>
      </c>
      <c r="Z1867" s="5" t="e">
        <f>INDEX(sgStats[gl_rank],MATCH(stat_prod_calc_test_venusaur[[#This Row],[iv_str]],sgStats[ul_iv_string],0))</f>
        <v>#N/A</v>
      </c>
      <c r="AA1867" s="5" t="e">
        <f>stat_prod_calc_test_venusaur[[#This Row],[sg_ul_rank]]=stat_prod_calc_test_venusaur[[#This Row],[ul_rank]]</f>
        <v>#N/A</v>
      </c>
      <c r="AB1867" s="5">
        <f>ROUND(stat_prod_calc_test_venusaur[[#This Row],[ul_stat_product]],1)</f>
        <v>3832.6</v>
      </c>
      <c r="AC1867" s="5" t="e">
        <f>INDEX(sgStats[ul_prod],MATCH(stat_prod_calc_test_venusaur[[#This Row],[iv_str]],sgStats[ul_iv_string],0))</f>
        <v>#N/A</v>
      </c>
    </row>
    <row r="1868" spans="1:29" x14ac:dyDescent="0.25">
      <c r="A1868" s="5" t="s">
        <v>36</v>
      </c>
      <c r="B1868" s="5" t="s">
        <v>2502</v>
      </c>
      <c r="C1868">
        <v>20</v>
      </c>
      <c r="D1868">
        <v>1480</v>
      </c>
      <c r="E1868">
        <v>118</v>
      </c>
      <c r="F1868">
        <v>1751.5070000000001</v>
      </c>
      <c r="G1868">
        <v>2465</v>
      </c>
      <c r="H1868">
        <v>39.805</v>
      </c>
      <c r="I1868">
        <v>37.5</v>
      </c>
      <c r="J1868">
        <v>2498</v>
      </c>
      <c r="K1868">
        <v>153</v>
      </c>
      <c r="L1868">
        <v>3832.5419999999999</v>
      </c>
      <c r="M1868">
        <v>1867</v>
      </c>
      <c r="N1868">
        <v>51.444000000000003</v>
      </c>
      <c r="O1868">
        <v>3</v>
      </c>
      <c r="P1868" t="e">
        <f>INDEX(sgStats[gl_rank],MATCH(stat_prod_calc_test_venusaur[[#This Row],[iv_str]],sgStats[gl_iv_string],0))</f>
        <v>#N/A</v>
      </c>
      <c r="Q1868" t="e">
        <f>stat_prod_calc_test_venusaur[[#This Row],[sg_gl_rank]]=stat_prod_calc_test_venusaur[[#This Row],[gl_rank]]</f>
        <v>#N/A</v>
      </c>
      <c r="R1868">
        <f>ROUND(stat_prod_calc_test_venusaur[[#This Row],[gl_stat_product]],1)</f>
        <v>1751.5</v>
      </c>
      <c r="S1868" s="6" t="e">
        <f>INDEX(sgStats[gl_prod],MATCH(stat_prod_calc_test_venusaur[[#This Row],[iv_str]],sgStats[gl_iv_string],0))</f>
        <v>#N/A</v>
      </c>
      <c r="T1868" s="5">
        <f>ROUND(stat_prod_calc_test_venusaur[[#This Row],[gl_percent_rank]],2)</f>
        <v>39.81</v>
      </c>
      <c r="U1868" s="5" t="e">
        <f>INDEX(sgStats[gl_percent_sp],MATCH(stat_prod_calc_test_venusaur[[#This Row],[iv_str]],sgStats[gl_iv_string],0))</f>
        <v>#N/A</v>
      </c>
      <c r="V1868" s="5" t="e">
        <f>stat_prod_calc_test_venusaur[[#This Row],[my_gl_%sp]]=stat_prod_calc_test_venusaur[[#This Row],[sg_gl_%sp]]</f>
        <v>#N/A</v>
      </c>
      <c r="W1868" s="5">
        <f>ROUND(stat_prod_calc_test_venusaur[[#This Row],[gl_stat_product]]/$F$2*100,2)</f>
        <v>95.89</v>
      </c>
      <c r="X1868" s="5" t="e">
        <f>stat_prod_calc_test_venusaur[[#This Row],[Column1]]=stat_prod_calc_test_venusaur[[#This Row],[sg_gl_%sp]]</f>
        <v>#N/A</v>
      </c>
      <c r="Y1868" s="5">
        <f>stat_prod_calc_test_venusaur[[#This Row],[ul_stat_product]]/$L$66*100</f>
        <v>96.935505777748105</v>
      </c>
      <c r="Z1868" s="5" t="e">
        <f>INDEX(sgStats[gl_rank],MATCH(stat_prod_calc_test_venusaur[[#This Row],[iv_str]],sgStats[ul_iv_string],0))</f>
        <v>#N/A</v>
      </c>
      <c r="AA1868" s="5" t="e">
        <f>stat_prod_calc_test_venusaur[[#This Row],[sg_ul_rank]]=stat_prod_calc_test_venusaur[[#This Row],[ul_rank]]</f>
        <v>#N/A</v>
      </c>
      <c r="AB1868" s="5">
        <f>ROUND(stat_prod_calc_test_venusaur[[#This Row],[ul_stat_product]],1)</f>
        <v>3832.5</v>
      </c>
      <c r="AC1868" s="5" t="e">
        <f>INDEX(sgStats[ul_prod],MATCH(stat_prod_calc_test_venusaur[[#This Row],[iv_str]],sgStats[ul_iv_string],0))</f>
        <v>#N/A</v>
      </c>
    </row>
    <row r="1869" spans="1:29" x14ac:dyDescent="0.25">
      <c r="A1869" s="5" t="s">
        <v>36</v>
      </c>
      <c r="B1869" s="5" t="s">
        <v>3283</v>
      </c>
      <c r="C1869">
        <v>20.5</v>
      </c>
      <c r="D1869">
        <v>1472</v>
      </c>
      <c r="E1869">
        <v>115</v>
      </c>
      <c r="F1869">
        <v>1733.2159999999999</v>
      </c>
      <c r="G1869">
        <v>3247</v>
      </c>
      <c r="H1869">
        <v>20.733000000000001</v>
      </c>
      <c r="I1869">
        <v>39.5</v>
      </c>
      <c r="J1869">
        <v>2496</v>
      </c>
      <c r="K1869">
        <v>150</v>
      </c>
      <c r="L1869">
        <v>3832.3090000000002</v>
      </c>
      <c r="M1869">
        <v>1868</v>
      </c>
      <c r="N1869">
        <v>51.417999999999999</v>
      </c>
      <c r="O1869">
        <v>3</v>
      </c>
      <c r="P1869" t="e">
        <f>INDEX(sgStats[gl_rank],MATCH(stat_prod_calc_test_venusaur[[#This Row],[iv_str]],sgStats[gl_iv_string],0))</f>
        <v>#N/A</v>
      </c>
      <c r="Q1869" t="e">
        <f>stat_prod_calc_test_venusaur[[#This Row],[sg_gl_rank]]=stat_prod_calc_test_venusaur[[#This Row],[gl_rank]]</f>
        <v>#N/A</v>
      </c>
      <c r="R1869">
        <f>ROUND(stat_prod_calc_test_venusaur[[#This Row],[gl_stat_product]],1)</f>
        <v>1733.2</v>
      </c>
      <c r="S1869" s="6" t="e">
        <f>INDEX(sgStats[gl_prod],MATCH(stat_prod_calc_test_venusaur[[#This Row],[iv_str]],sgStats[gl_iv_string],0))</f>
        <v>#N/A</v>
      </c>
      <c r="T1869" s="5">
        <f>ROUND(stat_prod_calc_test_venusaur[[#This Row],[gl_percent_rank]],2)</f>
        <v>20.73</v>
      </c>
      <c r="U1869" s="5" t="e">
        <f>INDEX(sgStats[gl_percent_sp],MATCH(stat_prod_calc_test_venusaur[[#This Row],[iv_str]],sgStats[gl_iv_string],0))</f>
        <v>#N/A</v>
      </c>
      <c r="V1869" s="5" t="e">
        <f>stat_prod_calc_test_venusaur[[#This Row],[my_gl_%sp]]=stat_prod_calc_test_venusaur[[#This Row],[sg_gl_%sp]]</f>
        <v>#N/A</v>
      </c>
      <c r="W1869" s="5">
        <f>ROUND(stat_prod_calc_test_venusaur[[#This Row],[gl_stat_product]]/$F$2*100,2)</f>
        <v>94.89</v>
      </c>
      <c r="X1869" s="5" t="e">
        <f>stat_prod_calc_test_venusaur[[#This Row],[Column1]]=stat_prod_calc_test_venusaur[[#This Row],[sg_gl_%sp]]</f>
        <v>#N/A</v>
      </c>
      <c r="Y1869" s="5">
        <f>stat_prod_calc_test_venusaur[[#This Row],[ul_stat_product]]/$L$66*100</f>
        <v>96.929612568268283</v>
      </c>
      <c r="Z1869" s="5" t="e">
        <f>INDEX(sgStats[gl_rank],MATCH(stat_prod_calc_test_venusaur[[#This Row],[iv_str]],sgStats[ul_iv_string],0))</f>
        <v>#N/A</v>
      </c>
      <c r="AA1869" s="5" t="e">
        <f>stat_prod_calc_test_venusaur[[#This Row],[sg_ul_rank]]=stat_prod_calc_test_venusaur[[#This Row],[ul_rank]]</f>
        <v>#N/A</v>
      </c>
      <c r="AB1869" s="5">
        <f>ROUND(stat_prod_calc_test_venusaur[[#This Row],[ul_stat_product]],1)</f>
        <v>3832.3</v>
      </c>
      <c r="AC1869" s="5" t="e">
        <f>INDEX(sgStats[ul_prod],MATCH(stat_prod_calc_test_venusaur[[#This Row],[iv_str]],sgStats[ul_iv_string],0))</f>
        <v>#N/A</v>
      </c>
    </row>
    <row r="1870" spans="1:29" x14ac:dyDescent="0.25">
      <c r="A1870" s="5" t="s">
        <v>36</v>
      </c>
      <c r="B1870" s="5" t="s">
        <v>327</v>
      </c>
      <c r="C1870">
        <v>21.5</v>
      </c>
      <c r="D1870">
        <v>1496</v>
      </c>
      <c r="E1870">
        <v>119</v>
      </c>
      <c r="F1870">
        <v>1808.0119999999999</v>
      </c>
      <c r="G1870">
        <v>291</v>
      </c>
      <c r="H1870">
        <v>92.918000000000006</v>
      </c>
      <c r="I1870">
        <v>41</v>
      </c>
      <c r="J1870">
        <v>2466</v>
      </c>
      <c r="K1870">
        <v>153</v>
      </c>
      <c r="L1870">
        <v>3832.3009999999999</v>
      </c>
      <c r="M1870">
        <v>1869</v>
      </c>
      <c r="N1870">
        <v>51.392000000000003</v>
      </c>
      <c r="O1870">
        <v>3</v>
      </c>
      <c r="P1870" t="e">
        <f>INDEX(sgStats[gl_rank],MATCH(stat_prod_calc_test_venusaur[[#This Row],[iv_str]],sgStats[gl_iv_string],0))</f>
        <v>#N/A</v>
      </c>
      <c r="Q1870" t="e">
        <f>stat_prod_calc_test_venusaur[[#This Row],[sg_gl_rank]]=stat_prod_calc_test_venusaur[[#This Row],[gl_rank]]</f>
        <v>#N/A</v>
      </c>
      <c r="R1870">
        <f>ROUND(stat_prod_calc_test_venusaur[[#This Row],[gl_stat_product]],1)</f>
        <v>1808</v>
      </c>
      <c r="S1870" s="6" t="e">
        <f>INDEX(sgStats[gl_prod],MATCH(stat_prod_calc_test_venusaur[[#This Row],[iv_str]],sgStats[gl_iv_string],0))</f>
        <v>#N/A</v>
      </c>
      <c r="T1870" s="5">
        <f>ROUND(stat_prod_calc_test_venusaur[[#This Row],[gl_percent_rank]],2)</f>
        <v>92.92</v>
      </c>
      <c r="U1870" s="5" t="e">
        <f>INDEX(sgStats[gl_percent_sp],MATCH(stat_prod_calc_test_venusaur[[#This Row],[iv_str]],sgStats[gl_iv_string],0))</f>
        <v>#N/A</v>
      </c>
      <c r="V1870" s="5" t="e">
        <f>stat_prod_calc_test_venusaur[[#This Row],[my_gl_%sp]]=stat_prod_calc_test_venusaur[[#This Row],[sg_gl_%sp]]</f>
        <v>#N/A</v>
      </c>
      <c r="W1870" s="5">
        <f>ROUND(stat_prod_calc_test_venusaur[[#This Row],[gl_stat_product]]/$F$2*100,2)</f>
        <v>98.98</v>
      </c>
      <c r="X1870" s="5" t="e">
        <f>stat_prod_calc_test_venusaur[[#This Row],[Column1]]=stat_prod_calc_test_venusaur[[#This Row],[sg_gl_%sp]]</f>
        <v>#N/A</v>
      </c>
      <c r="Y1870" s="5">
        <f>stat_prod_calc_test_venusaur[[#This Row],[ul_stat_product]]/$L$66*100</f>
        <v>96.929410226311887</v>
      </c>
      <c r="Z1870" s="5" t="e">
        <f>INDEX(sgStats[gl_rank],MATCH(stat_prod_calc_test_venusaur[[#This Row],[iv_str]],sgStats[ul_iv_string],0))</f>
        <v>#N/A</v>
      </c>
      <c r="AA1870" s="5" t="e">
        <f>stat_prod_calc_test_venusaur[[#This Row],[sg_ul_rank]]=stat_prod_calc_test_venusaur[[#This Row],[ul_rank]]</f>
        <v>#N/A</v>
      </c>
      <c r="AB1870" s="5">
        <f>ROUND(stat_prod_calc_test_venusaur[[#This Row],[ul_stat_product]],1)</f>
        <v>3832.3</v>
      </c>
      <c r="AC1870" s="5" t="e">
        <f>INDEX(sgStats[ul_prod],MATCH(stat_prod_calc_test_venusaur[[#This Row],[iv_str]],sgStats[ul_iv_string],0))</f>
        <v>#N/A</v>
      </c>
    </row>
    <row r="1871" spans="1:29" x14ac:dyDescent="0.25">
      <c r="A1871" s="5" t="s">
        <v>36</v>
      </c>
      <c r="B1871" s="5" t="s">
        <v>2566</v>
      </c>
      <c r="C1871">
        <v>21</v>
      </c>
      <c r="D1871">
        <v>1468</v>
      </c>
      <c r="E1871">
        <v>121</v>
      </c>
      <c r="F1871">
        <v>1749.8820000000001</v>
      </c>
      <c r="G1871">
        <v>2529</v>
      </c>
      <c r="H1871">
        <v>38.241999999999997</v>
      </c>
      <c r="I1871">
        <v>41</v>
      </c>
      <c r="J1871">
        <v>2478</v>
      </c>
      <c r="K1871">
        <v>157</v>
      </c>
      <c r="L1871">
        <v>3832.2950000000001</v>
      </c>
      <c r="M1871">
        <v>1870</v>
      </c>
      <c r="N1871">
        <v>51.366</v>
      </c>
      <c r="O1871">
        <v>3</v>
      </c>
      <c r="P1871" t="e">
        <f>INDEX(sgStats[gl_rank],MATCH(stat_prod_calc_test_venusaur[[#This Row],[iv_str]],sgStats[gl_iv_string],0))</f>
        <v>#N/A</v>
      </c>
      <c r="Q1871" t="e">
        <f>stat_prod_calc_test_venusaur[[#This Row],[sg_gl_rank]]=stat_prod_calc_test_venusaur[[#This Row],[gl_rank]]</f>
        <v>#N/A</v>
      </c>
      <c r="R1871">
        <f>ROUND(stat_prod_calc_test_venusaur[[#This Row],[gl_stat_product]],1)</f>
        <v>1749.9</v>
      </c>
      <c r="S1871" s="6" t="e">
        <f>INDEX(sgStats[gl_prod],MATCH(stat_prod_calc_test_venusaur[[#This Row],[iv_str]],sgStats[gl_iv_string],0))</f>
        <v>#N/A</v>
      </c>
      <c r="T1871" s="5">
        <f>ROUND(stat_prod_calc_test_venusaur[[#This Row],[gl_percent_rank]],2)</f>
        <v>38.24</v>
      </c>
      <c r="U1871" s="5" t="e">
        <f>INDEX(sgStats[gl_percent_sp],MATCH(stat_prod_calc_test_venusaur[[#This Row],[iv_str]],sgStats[gl_iv_string],0))</f>
        <v>#N/A</v>
      </c>
      <c r="V1871" s="5" t="e">
        <f>stat_prod_calc_test_venusaur[[#This Row],[my_gl_%sp]]=stat_prod_calc_test_venusaur[[#This Row],[sg_gl_%sp]]</f>
        <v>#N/A</v>
      </c>
      <c r="W1871" s="5">
        <f>ROUND(stat_prod_calc_test_venusaur[[#This Row],[gl_stat_product]]/$F$2*100,2)</f>
        <v>95.8</v>
      </c>
      <c r="X1871" s="5" t="e">
        <f>stat_prod_calc_test_venusaur[[#This Row],[Column1]]=stat_prod_calc_test_venusaur[[#This Row],[sg_gl_%sp]]</f>
        <v>#N/A</v>
      </c>
      <c r="Y1871" s="5">
        <f>stat_prod_calc_test_venusaur[[#This Row],[ul_stat_product]]/$L$66*100</f>
        <v>96.929258469844598</v>
      </c>
      <c r="Z1871" s="5" t="e">
        <f>INDEX(sgStats[gl_rank],MATCH(stat_prod_calc_test_venusaur[[#This Row],[iv_str]],sgStats[ul_iv_string],0))</f>
        <v>#N/A</v>
      </c>
      <c r="AA1871" s="5" t="e">
        <f>stat_prod_calc_test_venusaur[[#This Row],[sg_ul_rank]]=stat_prod_calc_test_venusaur[[#This Row],[ul_rank]]</f>
        <v>#N/A</v>
      </c>
      <c r="AB1871" s="5">
        <f>ROUND(stat_prod_calc_test_venusaur[[#This Row],[ul_stat_product]],1)</f>
        <v>3832.3</v>
      </c>
      <c r="AC1871" s="5" t="e">
        <f>INDEX(sgStats[ul_prod],MATCH(stat_prod_calc_test_venusaur[[#This Row],[iv_str]],sgStats[ul_iv_string],0))</f>
        <v>#N/A</v>
      </c>
    </row>
    <row r="1872" spans="1:29" x14ac:dyDescent="0.25">
      <c r="A1872" s="5" t="s">
        <v>36</v>
      </c>
      <c r="B1872" s="5" t="s">
        <v>3429</v>
      </c>
      <c r="C1872">
        <v>20.5</v>
      </c>
      <c r="D1872">
        <v>1466</v>
      </c>
      <c r="E1872">
        <v>117</v>
      </c>
      <c r="F1872">
        <v>1728.7760000000001</v>
      </c>
      <c r="G1872">
        <v>3393</v>
      </c>
      <c r="H1872">
        <v>17.167000000000002</v>
      </c>
      <c r="I1872">
        <v>39.5</v>
      </c>
      <c r="J1872">
        <v>2485</v>
      </c>
      <c r="K1872">
        <v>153</v>
      </c>
      <c r="L1872">
        <v>3832.2939999999999</v>
      </c>
      <c r="M1872">
        <v>1871</v>
      </c>
      <c r="N1872">
        <v>51.34</v>
      </c>
      <c r="O1872">
        <v>3</v>
      </c>
      <c r="P1872" t="e">
        <f>INDEX(sgStats[gl_rank],MATCH(stat_prod_calc_test_venusaur[[#This Row],[iv_str]],sgStats[gl_iv_string],0))</f>
        <v>#N/A</v>
      </c>
      <c r="Q1872" t="e">
        <f>stat_prod_calc_test_venusaur[[#This Row],[sg_gl_rank]]=stat_prod_calc_test_venusaur[[#This Row],[gl_rank]]</f>
        <v>#N/A</v>
      </c>
      <c r="R1872">
        <f>ROUND(stat_prod_calc_test_venusaur[[#This Row],[gl_stat_product]],1)</f>
        <v>1728.8</v>
      </c>
      <c r="S1872" s="6" t="e">
        <f>INDEX(sgStats[gl_prod],MATCH(stat_prod_calc_test_venusaur[[#This Row],[iv_str]],sgStats[gl_iv_string],0))</f>
        <v>#N/A</v>
      </c>
      <c r="T1872" s="5">
        <f>ROUND(stat_prod_calc_test_venusaur[[#This Row],[gl_percent_rank]],2)</f>
        <v>17.170000000000002</v>
      </c>
      <c r="U1872" s="5" t="e">
        <f>INDEX(sgStats[gl_percent_sp],MATCH(stat_prod_calc_test_venusaur[[#This Row],[iv_str]],sgStats[gl_iv_string],0))</f>
        <v>#N/A</v>
      </c>
      <c r="V1872" s="5" t="e">
        <f>stat_prod_calc_test_venusaur[[#This Row],[my_gl_%sp]]=stat_prod_calc_test_venusaur[[#This Row],[sg_gl_%sp]]</f>
        <v>#N/A</v>
      </c>
      <c r="W1872" s="5">
        <f>ROUND(stat_prod_calc_test_venusaur[[#This Row],[gl_stat_product]]/$F$2*100,2)</f>
        <v>94.64</v>
      </c>
      <c r="X1872" s="5" t="e">
        <f>stat_prod_calc_test_venusaur[[#This Row],[Column1]]=stat_prod_calc_test_venusaur[[#This Row],[sg_gl_%sp]]</f>
        <v>#N/A</v>
      </c>
      <c r="Y1872" s="5">
        <f>stat_prod_calc_test_venusaur[[#This Row],[ul_stat_product]]/$L$66*100</f>
        <v>96.929233177100045</v>
      </c>
      <c r="Z1872" s="5" t="e">
        <f>INDEX(sgStats[gl_rank],MATCH(stat_prod_calc_test_venusaur[[#This Row],[iv_str]],sgStats[ul_iv_string],0))</f>
        <v>#N/A</v>
      </c>
      <c r="AA1872" s="5" t="e">
        <f>stat_prod_calc_test_venusaur[[#This Row],[sg_ul_rank]]=stat_prod_calc_test_venusaur[[#This Row],[ul_rank]]</f>
        <v>#N/A</v>
      </c>
      <c r="AB1872" s="5">
        <f>ROUND(stat_prod_calc_test_venusaur[[#This Row],[ul_stat_product]],1)</f>
        <v>3832.3</v>
      </c>
      <c r="AC1872" s="5" t="e">
        <f>INDEX(sgStats[ul_prod],MATCH(stat_prod_calc_test_venusaur[[#This Row],[iv_str]],sgStats[ul_iv_string],0))</f>
        <v>#N/A</v>
      </c>
    </row>
    <row r="1873" spans="1:29" x14ac:dyDescent="0.25">
      <c r="A1873" s="5" t="s">
        <v>36</v>
      </c>
      <c r="B1873" s="5" t="s">
        <v>3394</v>
      </c>
      <c r="C1873">
        <v>19</v>
      </c>
      <c r="D1873">
        <v>1469</v>
      </c>
      <c r="E1873">
        <v>118</v>
      </c>
      <c r="F1873">
        <v>1729.895</v>
      </c>
      <c r="G1873">
        <v>3358</v>
      </c>
      <c r="H1873">
        <v>17.998000000000001</v>
      </c>
      <c r="I1873">
        <v>34.5</v>
      </c>
      <c r="J1873">
        <v>2494</v>
      </c>
      <c r="K1873">
        <v>154</v>
      </c>
      <c r="L1873">
        <v>3832.2759999999998</v>
      </c>
      <c r="M1873">
        <v>1872</v>
      </c>
      <c r="N1873">
        <v>51.287999999999997</v>
      </c>
      <c r="O1873">
        <v>3</v>
      </c>
      <c r="P1873" t="e">
        <f>INDEX(sgStats[gl_rank],MATCH(stat_prod_calc_test_venusaur[[#This Row],[iv_str]],sgStats[gl_iv_string],0))</f>
        <v>#N/A</v>
      </c>
      <c r="Q1873" t="e">
        <f>stat_prod_calc_test_venusaur[[#This Row],[sg_gl_rank]]=stat_prod_calc_test_venusaur[[#This Row],[gl_rank]]</f>
        <v>#N/A</v>
      </c>
      <c r="R1873">
        <f>ROUND(stat_prod_calc_test_venusaur[[#This Row],[gl_stat_product]],1)</f>
        <v>1729.9</v>
      </c>
      <c r="S1873" s="6" t="e">
        <f>INDEX(sgStats[gl_prod],MATCH(stat_prod_calc_test_venusaur[[#This Row],[iv_str]],sgStats[gl_iv_string],0))</f>
        <v>#N/A</v>
      </c>
      <c r="T1873" s="5">
        <f>ROUND(stat_prod_calc_test_venusaur[[#This Row],[gl_percent_rank]],2)</f>
        <v>18</v>
      </c>
      <c r="U1873" s="5" t="e">
        <f>INDEX(sgStats[gl_percent_sp],MATCH(stat_prod_calc_test_venusaur[[#This Row],[iv_str]],sgStats[gl_iv_string],0))</f>
        <v>#N/A</v>
      </c>
      <c r="V1873" s="5" t="e">
        <f>stat_prod_calc_test_venusaur[[#This Row],[my_gl_%sp]]=stat_prod_calc_test_venusaur[[#This Row],[sg_gl_%sp]]</f>
        <v>#N/A</v>
      </c>
      <c r="W1873" s="5">
        <f>ROUND(stat_prod_calc_test_venusaur[[#This Row],[gl_stat_product]]/$F$2*100,2)</f>
        <v>94.71</v>
      </c>
      <c r="X1873" s="5" t="e">
        <f>stat_prod_calc_test_venusaur[[#This Row],[Column1]]=stat_prod_calc_test_venusaur[[#This Row],[sg_gl_%sp]]</f>
        <v>#N/A</v>
      </c>
      <c r="Y1873" s="5">
        <f>stat_prod_calc_test_venusaur[[#This Row],[ul_stat_product]]/$L$66*100</f>
        <v>96.928777907698176</v>
      </c>
      <c r="Z1873" s="5" t="e">
        <f>INDEX(sgStats[gl_rank],MATCH(stat_prod_calc_test_venusaur[[#This Row],[iv_str]],sgStats[ul_iv_string],0))</f>
        <v>#N/A</v>
      </c>
      <c r="AA1873" s="5" t="e">
        <f>stat_prod_calc_test_venusaur[[#This Row],[sg_ul_rank]]=stat_prod_calc_test_venusaur[[#This Row],[ul_rank]]</f>
        <v>#N/A</v>
      </c>
      <c r="AB1873" s="5">
        <f>ROUND(stat_prod_calc_test_venusaur[[#This Row],[ul_stat_product]],1)</f>
        <v>3832.3</v>
      </c>
      <c r="AC1873" s="5" t="e">
        <f>INDEX(sgStats[ul_prod],MATCH(stat_prod_calc_test_venusaur[[#This Row],[iv_str]],sgStats[ul_iv_string],0))</f>
        <v>#N/A</v>
      </c>
    </row>
    <row r="1874" spans="1:29" x14ac:dyDescent="0.25">
      <c r="A1874" s="5" t="s">
        <v>36</v>
      </c>
      <c r="B1874" s="5" t="s">
        <v>3395</v>
      </c>
      <c r="C1874">
        <v>19</v>
      </c>
      <c r="D1874">
        <v>1466</v>
      </c>
      <c r="E1874">
        <v>118</v>
      </c>
      <c r="F1874">
        <v>1729.895</v>
      </c>
      <c r="G1874">
        <v>3358</v>
      </c>
      <c r="H1874">
        <v>17.998000000000001</v>
      </c>
      <c r="I1874">
        <v>34.5</v>
      </c>
      <c r="J1874">
        <v>2488</v>
      </c>
      <c r="K1874">
        <v>154</v>
      </c>
      <c r="L1874">
        <v>3832.2759999999998</v>
      </c>
      <c r="M1874">
        <v>1872</v>
      </c>
      <c r="N1874">
        <v>51.287999999999997</v>
      </c>
      <c r="O1874">
        <v>3</v>
      </c>
      <c r="P1874" t="e">
        <f>INDEX(sgStats[gl_rank],MATCH(stat_prod_calc_test_venusaur[[#This Row],[iv_str]],sgStats[gl_iv_string],0))</f>
        <v>#N/A</v>
      </c>
      <c r="Q1874" t="e">
        <f>stat_prod_calc_test_venusaur[[#This Row],[sg_gl_rank]]=stat_prod_calc_test_venusaur[[#This Row],[gl_rank]]</f>
        <v>#N/A</v>
      </c>
      <c r="R1874">
        <f>ROUND(stat_prod_calc_test_venusaur[[#This Row],[gl_stat_product]],1)</f>
        <v>1729.9</v>
      </c>
      <c r="S1874" s="6" t="e">
        <f>INDEX(sgStats[gl_prod],MATCH(stat_prod_calc_test_venusaur[[#This Row],[iv_str]],sgStats[gl_iv_string],0))</f>
        <v>#N/A</v>
      </c>
      <c r="T1874" s="5">
        <f>ROUND(stat_prod_calc_test_venusaur[[#This Row],[gl_percent_rank]],2)</f>
        <v>18</v>
      </c>
      <c r="U1874" s="5" t="e">
        <f>INDEX(sgStats[gl_percent_sp],MATCH(stat_prod_calc_test_venusaur[[#This Row],[iv_str]],sgStats[gl_iv_string],0))</f>
        <v>#N/A</v>
      </c>
      <c r="V1874" s="5" t="e">
        <f>stat_prod_calc_test_venusaur[[#This Row],[my_gl_%sp]]=stat_prod_calc_test_venusaur[[#This Row],[sg_gl_%sp]]</f>
        <v>#N/A</v>
      </c>
      <c r="W1874" s="5">
        <f>ROUND(stat_prod_calc_test_venusaur[[#This Row],[gl_stat_product]]/$F$2*100,2)</f>
        <v>94.71</v>
      </c>
      <c r="X1874" s="5" t="e">
        <f>stat_prod_calc_test_venusaur[[#This Row],[Column1]]=stat_prod_calc_test_venusaur[[#This Row],[sg_gl_%sp]]</f>
        <v>#N/A</v>
      </c>
      <c r="Y1874" s="5">
        <f>stat_prod_calc_test_venusaur[[#This Row],[ul_stat_product]]/$L$66*100</f>
        <v>96.928777907698176</v>
      </c>
      <c r="Z1874" s="5" t="e">
        <f>INDEX(sgStats[gl_rank],MATCH(stat_prod_calc_test_venusaur[[#This Row],[iv_str]],sgStats[ul_iv_string],0))</f>
        <v>#N/A</v>
      </c>
      <c r="AA1874" s="5" t="e">
        <f>stat_prod_calc_test_venusaur[[#This Row],[sg_ul_rank]]=stat_prod_calc_test_venusaur[[#This Row],[ul_rank]]</f>
        <v>#N/A</v>
      </c>
      <c r="AB1874" s="5">
        <f>ROUND(stat_prod_calc_test_venusaur[[#This Row],[ul_stat_product]],1)</f>
        <v>3832.3</v>
      </c>
      <c r="AC1874" s="5" t="e">
        <f>INDEX(sgStats[ul_prod],MATCH(stat_prod_calc_test_venusaur[[#This Row],[iv_str]],sgStats[ul_iv_string],0))</f>
        <v>#N/A</v>
      </c>
    </row>
    <row r="1875" spans="1:29" x14ac:dyDescent="0.25">
      <c r="A1875" s="5" t="s">
        <v>36</v>
      </c>
      <c r="B1875" s="5" t="s">
        <v>328</v>
      </c>
      <c r="C1875">
        <v>21.5</v>
      </c>
      <c r="D1875">
        <v>1499</v>
      </c>
      <c r="E1875">
        <v>119</v>
      </c>
      <c r="F1875">
        <v>1807.9659999999999</v>
      </c>
      <c r="G1875">
        <v>292</v>
      </c>
      <c r="H1875">
        <v>92.869</v>
      </c>
      <c r="I1875">
        <v>41</v>
      </c>
      <c r="J1875">
        <v>2472</v>
      </c>
      <c r="K1875">
        <v>153</v>
      </c>
      <c r="L1875">
        <v>3832.2040000000002</v>
      </c>
      <c r="M1875">
        <v>1874</v>
      </c>
      <c r="N1875">
        <v>51.235999999999997</v>
      </c>
      <c r="O1875">
        <v>3</v>
      </c>
      <c r="P1875" t="e">
        <f>INDEX(sgStats[gl_rank],MATCH(stat_prod_calc_test_venusaur[[#This Row],[iv_str]],sgStats[gl_iv_string],0))</f>
        <v>#N/A</v>
      </c>
      <c r="Q1875" t="e">
        <f>stat_prod_calc_test_venusaur[[#This Row],[sg_gl_rank]]=stat_prod_calc_test_venusaur[[#This Row],[gl_rank]]</f>
        <v>#N/A</v>
      </c>
      <c r="R1875">
        <f>ROUND(stat_prod_calc_test_venusaur[[#This Row],[gl_stat_product]],1)</f>
        <v>1808</v>
      </c>
      <c r="S1875" s="6" t="e">
        <f>INDEX(sgStats[gl_prod],MATCH(stat_prod_calc_test_venusaur[[#This Row],[iv_str]],sgStats[gl_iv_string],0))</f>
        <v>#N/A</v>
      </c>
      <c r="T1875" s="5">
        <f>ROUND(stat_prod_calc_test_venusaur[[#This Row],[gl_percent_rank]],2)</f>
        <v>92.87</v>
      </c>
      <c r="U1875" s="5" t="e">
        <f>INDEX(sgStats[gl_percent_sp],MATCH(stat_prod_calc_test_venusaur[[#This Row],[iv_str]],sgStats[gl_iv_string],0))</f>
        <v>#N/A</v>
      </c>
      <c r="V1875" s="5" t="e">
        <f>stat_prod_calc_test_venusaur[[#This Row],[my_gl_%sp]]=stat_prod_calc_test_venusaur[[#This Row],[sg_gl_%sp]]</f>
        <v>#N/A</v>
      </c>
      <c r="W1875" s="5">
        <f>ROUND(stat_prod_calc_test_venusaur[[#This Row],[gl_stat_product]]/$F$2*100,2)</f>
        <v>98.98</v>
      </c>
      <c r="X1875" s="5" t="e">
        <f>stat_prod_calc_test_venusaur[[#This Row],[Column1]]=stat_prod_calc_test_venusaur[[#This Row],[sg_gl_%sp]]</f>
        <v>#N/A</v>
      </c>
      <c r="Y1875" s="5">
        <f>stat_prod_calc_test_venusaur[[#This Row],[ul_stat_product]]/$L$66*100</f>
        <v>96.926956830090688</v>
      </c>
      <c r="Z1875" s="5" t="e">
        <f>INDEX(sgStats[gl_rank],MATCH(stat_prod_calc_test_venusaur[[#This Row],[iv_str]],sgStats[ul_iv_string],0))</f>
        <v>#N/A</v>
      </c>
      <c r="AA1875" s="5" t="e">
        <f>stat_prod_calc_test_venusaur[[#This Row],[sg_ul_rank]]=stat_prod_calc_test_venusaur[[#This Row],[ul_rank]]</f>
        <v>#N/A</v>
      </c>
      <c r="AB1875" s="5">
        <f>ROUND(stat_prod_calc_test_venusaur[[#This Row],[ul_stat_product]],1)</f>
        <v>3832.2</v>
      </c>
      <c r="AC1875" s="5" t="e">
        <f>INDEX(sgStats[ul_prod],MATCH(stat_prod_calc_test_venusaur[[#This Row],[iv_str]],sgStats[ul_iv_string],0))</f>
        <v>#N/A</v>
      </c>
    </row>
    <row r="1876" spans="1:29" x14ac:dyDescent="0.25">
      <c r="A1876" s="5" t="s">
        <v>36</v>
      </c>
      <c r="B1876" s="5" t="s">
        <v>329</v>
      </c>
      <c r="C1876">
        <v>21.5</v>
      </c>
      <c r="D1876">
        <v>1492</v>
      </c>
      <c r="E1876">
        <v>119</v>
      </c>
      <c r="F1876">
        <v>1807.9659999999999</v>
      </c>
      <c r="G1876">
        <v>292</v>
      </c>
      <c r="H1876">
        <v>92.869</v>
      </c>
      <c r="I1876">
        <v>41</v>
      </c>
      <c r="J1876">
        <v>2460</v>
      </c>
      <c r="K1876">
        <v>153</v>
      </c>
      <c r="L1876">
        <v>3832.2040000000002</v>
      </c>
      <c r="M1876">
        <v>1874</v>
      </c>
      <c r="N1876">
        <v>51.235999999999997</v>
      </c>
      <c r="O1876">
        <v>3</v>
      </c>
      <c r="P1876" t="e">
        <f>INDEX(sgStats[gl_rank],MATCH(stat_prod_calc_test_venusaur[[#This Row],[iv_str]],sgStats[gl_iv_string],0))</f>
        <v>#N/A</v>
      </c>
      <c r="Q1876" t="e">
        <f>stat_prod_calc_test_venusaur[[#This Row],[sg_gl_rank]]=stat_prod_calc_test_venusaur[[#This Row],[gl_rank]]</f>
        <v>#N/A</v>
      </c>
      <c r="R1876">
        <f>ROUND(stat_prod_calc_test_venusaur[[#This Row],[gl_stat_product]],1)</f>
        <v>1808</v>
      </c>
      <c r="S1876" s="6" t="e">
        <f>INDEX(sgStats[gl_prod],MATCH(stat_prod_calc_test_venusaur[[#This Row],[iv_str]],sgStats[gl_iv_string],0))</f>
        <v>#N/A</v>
      </c>
      <c r="T1876" s="5">
        <f>ROUND(stat_prod_calc_test_venusaur[[#This Row],[gl_percent_rank]],2)</f>
        <v>92.87</v>
      </c>
      <c r="U1876" s="5" t="e">
        <f>INDEX(sgStats[gl_percent_sp],MATCH(stat_prod_calc_test_venusaur[[#This Row],[iv_str]],sgStats[gl_iv_string],0))</f>
        <v>#N/A</v>
      </c>
      <c r="V1876" s="5" t="e">
        <f>stat_prod_calc_test_venusaur[[#This Row],[my_gl_%sp]]=stat_prod_calc_test_venusaur[[#This Row],[sg_gl_%sp]]</f>
        <v>#N/A</v>
      </c>
      <c r="W1876" s="5">
        <f>ROUND(stat_prod_calc_test_venusaur[[#This Row],[gl_stat_product]]/$F$2*100,2)</f>
        <v>98.98</v>
      </c>
      <c r="X1876" s="5" t="e">
        <f>stat_prod_calc_test_venusaur[[#This Row],[Column1]]=stat_prod_calc_test_venusaur[[#This Row],[sg_gl_%sp]]</f>
        <v>#N/A</v>
      </c>
      <c r="Y1876" s="5">
        <f>stat_prod_calc_test_venusaur[[#This Row],[ul_stat_product]]/$L$66*100</f>
        <v>96.926956830090688</v>
      </c>
      <c r="Z1876" s="5" t="e">
        <f>INDEX(sgStats[gl_rank],MATCH(stat_prod_calc_test_venusaur[[#This Row],[iv_str]],sgStats[ul_iv_string],0))</f>
        <v>#N/A</v>
      </c>
      <c r="AA1876" s="5" t="e">
        <f>stat_prod_calc_test_venusaur[[#This Row],[sg_ul_rank]]=stat_prod_calc_test_venusaur[[#This Row],[ul_rank]]</f>
        <v>#N/A</v>
      </c>
      <c r="AB1876" s="5">
        <f>ROUND(stat_prod_calc_test_venusaur[[#This Row],[ul_stat_product]],1)</f>
        <v>3832.2</v>
      </c>
      <c r="AC1876" s="5" t="e">
        <f>INDEX(sgStats[ul_prod],MATCH(stat_prod_calc_test_venusaur[[#This Row],[iv_str]],sgStats[ul_iv_string],0))</f>
        <v>#N/A</v>
      </c>
    </row>
    <row r="1877" spans="1:29" x14ac:dyDescent="0.25">
      <c r="A1877" s="5" t="s">
        <v>36</v>
      </c>
      <c r="B1877" s="5" t="s">
        <v>1703</v>
      </c>
      <c r="C1877">
        <v>20.5</v>
      </c>
      <c r="D1877">
        <v>1494</v>
      </c>
      <c r="E1877">
        <v>121</v>
      </c>
      <c r="F1877">
        <v>1767.6959999999999</v>
      </c>
      <c r="G1877">
        <v>1667</v>
      </c>
      <c r="H1877">
        <v>59.316000000000003</v>
      </c>
      <c r="I1877">
        <v>38.5</v>
      </c>
      <c r="J1877">
        <v>2497</v>
      </c>
      <c r="K1877">
        <v>157</v>
      </c>
      <c r="L1877">
        <v>3832.1680000000001</v>
      </c>
      <c r="M1877">
        <v>1876</v>
      </c>
      <c r="N1877">
        <v>51.21</v>
      </c>
      <c r="O1877">
        <v>3</v>
      </c>
      <c r="P1877" t="e">
        <f>INDEX(sgStats[gl_rank],MATCH(stat_prod_calc_test_venusaur[[#This Row],[iv_str]],sgStats[gl_iv_string],0))</f>
        <v>#N/A</v>
      </c>
      <c r="Q1877" t="e">
        <f>stat_prod_calc_test_venusaur[[#This Row],[sg_gl_rank]]=stat_prod_calc_test_venusaur[[#This Row],[gl_rank]]</f>
        <v>#N/A</v>
      </c>
      <c r="R1877">
        <f>ROUND(stat_prod_calc_test_venusaur[[#This Row],[gl_stat_product]],1)</f>
        <v>1767.7</v>
      </c>
      <c r="S1877" s="6" t="e">
        <f>INDEX(sgStats[gl_prod],MATCH(stat_prod_calc_test_venusaur[[#This Row],[iv_str]],sgStats[gl_iv_string],0))</f>
        <v>#N/A</v>
      </c>
      <c r="T1877" s="5">
        <f>ROUND(stat_prod_calc_test_venusaur[[#This Row],[gl_percent_rank]],2)</f>
        <v>59.32</v>
      </c>
      <c r="U1877" s="5" t="e">
        <f>INDEX(sgStats[gl_percent_sp],MATCH(stat_prod_calc_test_venusaur[[#This Row],[iv_str]],sgStats[gl_iv_string],0))</f>
        <v>#N/A</v>
      </c>
      <c r="V1877" s="5" t="e">
        <f>stat_prod_calc_test_venusaur[[#This Row],[my_gl_%sp]]=stat_prod_calc_test_venusaur[[#This Row],[sg_gl_%sp]]</f>
        <v>#N/A</v>
      </c>
      <c r="W1877" s="5">
        <f>ROUND(stat_prod_calc_test_venusaur[[#This Row],[gl_stat_product]]/$F$2*100,2)</f>
        <v>96.77</v>
      </c>
      <c r="X1877" s="5" t="e">
        <f>stat_prod_calc_test_venusaur[[#This Row],[Column1]]=stat_prod_calc_test_venusaur[[#This Row],[sg_gl_%sp]]</f>
        <v>#N/A</v>
      </c>
      <c r="Y1877" s="5">
        <f>stat_prod_calc_test_venusaur[[#This Row],[ul_stat_product]]/$L$66*100</f>
        <v>96.926046291286923</v>
      </c>
      <c r="Z1877" s="5" t="e">
        <f>INDEX(sgStats[gl_rank],MATCH(stat_prod_calc_test_venusaur[[#This Row],[iv_str]],sgStats[ul_iv_string],0))</f>
        <v>#N/A</v>
      </c>
      <c r="AA1877" s="5" t="e">
        <f>stat_prod_calc_test_venusaur[[#This Row],[sg_ul_rank]]=stat_prod_calc_test_venusaur[[#This Row],[ul_rank]]</f>
        <v>#N/A</v>
      </c>
      <c r="AB1877" s="5">
        <f>ROUND(stat_prod_calc_test_venusaur[[#This Row],[ul_stat_product]],1)</f>
        <v>3832.2</v>
      </c>
      <c r="AC1877" s="5" t="e">
        <f>INDEX(sgStats[ul_prod],MATCH(stat_prod_calc_test_venusaur[[#This Row],[iv_str]],sgStats[ul_iv_string],0))</f>
        <v>#N/A</v>
      </c>
    </row>
    <row r="1878" spans="1:29" x14ac:dyDescent="0.25">
      <c r="A1878" s="5" t="s">
        <v>36</v>
      </c>
      <c r="B1878" s="5" t="s">
        <v>2648</v>
      </c>
      <c r="C1878">
        <v>20.5</v>
      </c>
      <c r="D1878">
        <v>1484</v>
      </c>
      <c r="E1878">
        <v>119</v>
      </c>
      <c r="F1878">
        <v>1748.1420000000001</v>
      </c>
      <c r="G1878">
        <v>2612</v>
      </c>
      <c r="H1878">
        <v>36.215000000000003</v>
      </c>
      <c r="I1878">
        <v>39</v>
      </c>
      <c r="J1878">
        <v>2497</v>
      </c>
      <c r="K1878">
        <v>155</v>
      </c>
      <c r="L1878">
        <v>3832.14</v>
      </c>
      <c r="M1878">
        <v>1877</v>
      </c>
      <c r="N1878">
        <v>51.183999999999997</v>
      </c>
      <c r="O1878">
        <v>3</v>
      </c>
      <c r="P1878" t="e">
        <f>INDEX(sgStats[gl_rank],MATCH(stat_prod_calc_test_venusaur[[#This Row],[iv_str]],sgStats[gl_iv_string],0))</f>
        <v>#N/A</v>
      </c>
      <c r="Q1878" t="e">
        <f>stat_prod_calc_test_venusaur[[#This Row],[sg_gl_rank]]=stat_prod_calc_test_venusaur[[#This Row],[gl_rank]]</f>
        <v>#N/A</v>
      </c>
      <c r="R1878">
        <f>ROUND(stat_prod_calc_test_venusaur[[#This Row],[gl_stat_product]],1)</f>
        <v>1748.1</v>
      </c>
      <c r="S1878" s="6" t="e">
        <f>INDEX(sgStats[gl_prod],MATCH(stat_prod_calc_test_venusaur[[#This Row],[iv_str]],sgStats[gl_iv_string],0))</f>
        <v>#N/A</v>
      </c>
      <c r="T1878" s="5">
        <f>ROUND(stat_prod_calc_test_venusaur[[#This Row],[gl_percent_rank]],2)</f>
        <v>36.22</v>
      </c>
      <c r="U1878" s="5" t="e">
        <f>INDEX(sgStats[gl_percent_sp],MATCH(stat_prod_calc_test_venusaur[[#This Row],[iv_str]],sgStats[gl_iv_string],0))</f>
        <v>#N/A</v>
      </c>
      <c r="V1878" s="5" t="e">
        <f>stat_prod_calc_test_venusaur[[#This Row],[my_gl_%sp]]=stat_prod_calc_test_venusaur[[#This Row],[sg_gl_%sp]]</f>
        <v>#N/A</v>
      </c>
      <c r="W1878" s="5">
        <f>ROUND(stat_prod_calc_test_venusaur[[#This Row],[gl_stat_product]]/$F$2*100,2)</f>
        <v>95.7</v>
      </c>
      <c r="X1878" s="5" t="e">
        <f>stat_prod_calc_test_venusaur[[#This Row],[Column1]]=stat_prod_calc_test_venusaur[[#This Row],[sg_gl_%sp]]</f>
        <v>#N/A</v>
      </c>
      <c r="Y1878" s="5">
        <f>stat_prod_calc_test_venusaur[[#This Row],[ul_stat_product]]/$L$66*100</f>
        <v>96.925338094439567</v>
      </c>
      <c r="Z1878" s="5" t="e">
        <f>INDEX(sgStats[gl_rank],MATCH(stat_prod_calc_test_venusaur[[#This Row],[iv_str]],sgStats[ul_iv_string],0))</f>
        <v>#N/A</v>
      </c>
      <c r="AA1878" s="5" t="e">
        <f>stat_prod_calc_test_venusaur[[#This Row],[sg_ul_rank]]=stat_prod_calc_test_venusaur[[#This Row],[ul_rank]]</f>
        <v>#N/A</v>
      </c>
      <c r="AB1878" s="5">
        <f>ROUND(stat_prod_calc_test_venusaur[[#This Row],[ul_stat_product]],1)</f>
        <v>3832.1</v>
      </c>
      <c r="AC1878" s="5" t="e">
        <f>INDEX(sgStats[ul_prod],MATCH(stat_prod_calc_test_venusaur[[#This Row],[iv_str]],sgStats[ul_iv_string],0))</f>
        <v>#N/A</v>
      </c>
    </row>
    <row r="1879" spans="1:29" x14ac:dyDescent="0.25">
      <c r="A1879" s="5" t="s">
        <v>36</v>
      </c>
      <c r="B1879" s="5" t="s">
        <v>3466</v>
      </c>
      <c r="C1879">
        <v>20.5</v>
      </c>
      <c r="D1879">
        <v>1469</v>
      </c>
      <c r="E1879">
        <v>120</v>
      </c>
      <c r="F1879">
        <v>1727.8019999999999</v>
      </c>
      <c r="G1879">
        <v>3430</v>
      </c>
      <c r="H1879">
        <v>16.239000000000001</v>
      </c>
      <c r="I1879">
        <v>39.5</v>
      </c>
      <c r="J1879">
        <v>2491</v>
      </c>
      <c r="K1879">
        <v>157</v>
      </c>
      <c r="L1879">
        <v>3832.011</v>
      </c>
      <c r="M1879">
        <v>1878</v>
      </c>
      <c r="N1879">
        <v>51.158000000000001</v>
      </c>
      <c r="O1879">
        <v>3</v>
      </c>
      <c r="P1879" t="e">
        <f>INDEX(sgStats[gl_rank],MATCH(stat_prod_calc_test_venusaur[[#This Row],[iv_str]],sgStats[gl_iv_string],0))</f>
        <v>#N/A</v>
      </c>
      <c r="Q1879" t="e">
        <f>stat_prod_calc_test_venusaur[[#This Row],[sg_gl_rank]]=stat_prod_calc_test_venusaur[[#This Row],[gl_rank]]</f>
        <v>#N/A</v>
      </c>
      <c r="R1879">
        <f>ROUND(stat_prod_calc_test_venusaur[[#This Row],[gl_stat_product]],1)</f>
        <v>1727.8</v>
      </c>
      <c r="S1879" s="6" t="e">
        <f>INDEX(sgStats[gl_prod],MATCH(stat_prod_calc_test_venusaur[[#This Row],[iv_str]],sgStats[gl_iv_string],0))</f>
        <v>#N/A</v>
      </c>
      <c r="T1879" s="5">
        <f>ROUND(stat_prod_calc_test_venusaur[[#This Row],[gl_percent_rank]],2)</f>
        <v>16.239999999999998</v>
      </c>
      <c r="U1879" s="5" t="e">
        <f>INDEX(sgStats[gl_percent_sp],MATCH(stat_prod_calc_test_venusaur[[#This Row],[iv_str]],sgStats[gl_iv_string],0))</f>
        <v>#N/A</v>
      </c>
      <c r="V1879" s="5" t="e">
        <f>stat_prod_calc_test_venusaur[[#This Row],[my_gl_%sp]]=stat_prod_calc_test_venusaur[[#This Row],[sg_gl_%sp]]</f>
        <v>#N/A</v>
      </c>
      <c r="W1879" s="5">
        <f>ROUND(stat_prod_calc_test_venusaur[[#This Row],[gl_stat_product]]/$F$2*100,2)</f>
        <v>94.59</v>
      </c>
      <c r="X1879" s="5" t="e">
        <f>stat_prod_calc_test_venusaur[[#This Row],[Column1]]=stat_prod_calc_test_venusaur[[#This Row],[sg_gl_%sp]]</f>
        <v>#N/A</v>
      </c>
      <c r="Y1879" s="5">
        <f>stat_prod_calc_test_venusaur[[#This Row],[ul_stat_product]]/$L$66*100</f>
        <v>96.922075330392801</v>
      </c>
      <c r="Z1879" s="5" t="e">
        <f>INDEX(sgStats[gl_rank],MATCH(stat_prod_calc_test_venusaur[[#This Row],[iv_str]],sgStats[ul_iv_string],0))</f>
        <v>#N/A</v>
      </c>
      <c r="AA1879" s="5" t="e">
        <f>stat_prod_calc_test_venusaur[[#This Row],[sg_ul_rank]]=stat_prod_calc_test_venusaur[[#This Row],[ul_rank]]</f>
        <v>#N/A</v>
      </c>
      <c r="AB1879" s="5">
        <f>ROUND(stat_prod_calc_test_venusaur[[#This Row],[ul_stat_product]],1)</f>
        <v>3832</v>
      </c>
      <c r="AC1879" s="5" t="e">
        <f>INDEX(sgStats[ul_prod],MATCH(stat_prod_calc_test_venusaur[[#This Row],[iv_str]],sgStats[ul_iv_string],0))</f>
        <v>#N/A</v>
      </c>
    </row>
    <row r="1880" spans="1:29" x14ac:dyDescent="0.25">
      <c r="A1880" s="5" t="s">
        <v>36</v>
      </c>
      <c r="B1880" s="5" t="s">
        <v>1261</v>
      </c>
      <c r="C1880">
        <v>20</v>
      </c>
      <c r="D1880">
        <v>1498</v>
      </c>
      <c r="E1880">
        <v>118</v>
      </c>
      <c r="F1880">
        <v>1777.5740000000001</v>
      </c>
      <c r="G1880">
        <v>1225</v>
      </c>
      <c r="H1880">
        <v>70.084999999999994</v>
      </c>
      <c r="I1880">
        <v>36.5</v>
      </c>
      <c r="J1880">
        <v>2492</v>
      </c>
      <c r="K1880">
        <v>153</v>
      </c>
      <c r="L1880">
        <v>3831.982</v>
      </c>
      <c r="M1880">
        <v>1879</v>
      </c>
      <c r="N1880">
        <v>51.131999999999998</v>
      </c>
      <c r="O1880">
        <v>3</v>
      </c>
      <c r="P1880" t="e">
        <f>INDEX(sgStats[gl_rank],MATCH(stat_prod_calc_test_venusaur[[#This Row],[iv_str]],sgStats[gl_iv_string],0))</f>
        <v>#N/A</v>
      </c>
      <c r="Q1880" t="e">
        <f>stat_prod_calc_test_venusaur[[#This Row],[sg_gl_rank]]=stat_prod_calc_test_venusaur[[#This Row],[gl_rank]]</f>
        <v>#N/A</v>
      </c>
      <c r="R1880">
        <f>ROUND(stat_prod_calc_test_venusaur[[#This Row],[gl_stat_product]],1)</f>
        <v>1777.6</v>
      </c>
      <c r="S1880" s="6" t="e">
        <f>INDEX(sgStats[gl_prod],MATCH(stat_prod_calc_test_venusaur[[#This Row],[iv_str]],sgStats[gl_iv_string],0))</f>
        <v>#N/A</v>
      </c>
      <c r="T1880" s="5">
        <f>ROUND(stat_prod_calc_test_venusaur[[#This Row],[gl_percent_rank]],2)</f>
        <v>70.09</v>
      </c>
      <c r="U1880" s="5" t="e">
        <f>INDEX(sgStats[gl_percent_sp],MATCH(stat_prod_calc_test_venusaur[[#This Row],[iv_str]],sgStats[gl_iv_string],0))</f>
        <v>#N/A</v>
      </c>
      <c r="V1880" s="5" t="e">
        <f>stat_prod_calc_test_venusaur[[#This Row],[my_gl_%sp]]=stat_prod_calc_test_venusaur[[#This Row],[sg_gl_%sp]]</f>
        <v>#N/A</v>
      </c>
      <c r="W1880" s="5">
        <f>ROUND(stat_prod_calc_test_venusaur[[#This Row],[gl_stat_product]]/$F$2*100,2)</f>
        <v>97.32</v>
      </c>
      <c r="X1880" s="5" t="e">
        <f>stat_prod_calc_test_venusaur[[#This Row],[Column1]]=stat_prod_calc_test_venusaur[[#This Row],[sg_gl_%sp]]</f>
        <v>#N/A</v>
      </c>
      <c r="Y1880" s="5">
        <f>stat_prod_calc_test_venusaur[[#This Row],[ul_stat_product]]/$L$66*100</f>
        <v>96.921341840800892</v>
      </c>
      <c r="Z1880" s="5" t="e">
        <f>INDEX(sgStats[gl_rank],MATCH(stat_prod_calc_test_venusaur[[#This Row],[iv_str]],sgStats[ul_iv_string],0))</f>
        <v>#N/A</v>
      </c>
      <c r="AA1880" s="5" t="e">
        <f>stat_prod_calc_test_venusaur[[#This Row],[sg_ul_rank]]=stat_prod_calc_test_venusaur[[#This Row],[ul_rank]]</f>
        <v>#N/A</v>
      </c>
      <c r="AB1880" s="5">
        <f>ROUND(stat_prod_calc_test_venusaur[[#This Row],[ul_stat_product]],1)</f>
        <v>3832</v>
      </c>
      <c r="AC1880" s="5" t="e">
        <f>INDEX(sgStats[ul_prod],MATCH(stat_prod_calc_test_venusaur[[#This Row],[iv_str]],sgStats[ul_iv_string],0))</f>
        <v>#N/A</v>
      </c>
    </row>
    <row r="1881" spans="1:29" x14ac:dyDescent="0.25">
      <c r="A1881" s="5" t="s">
        <v>36</v>
      </c>
      <c r="B1881" s="5" t="s">
        <v>2521</v>
      </c>
      <c r="C1881">
        <v>21</v>
      </c>
      <c r="D1881">
        <v>1468</v>
      </c>
      <c r="E1881">
        <v>118</v>
      </c>
      <c r="F1881">
        <v>1750.9359999999999</v>
      </c>
      <c r="G1881">
        <v>2484</v>
      </c>
      <c r="H1881">
        <v>39.341000000000001</v>
      </c>
      <c r="I1881">
        <v>41</v>
      </c>
      <c r="J1881">
        <v>2478</v>
      </c>
      <c r="K1881">
        <v>153</v>
      </c>
      <c r="L1881">
        <v>3831.913</v>
      </c>
      <c r="M1881">
        <v>1880</v>
      </c>
      <c r="N1881">
        <v>51.106000000000002</v>
      </c>
      <c r="O1881">
        <v>3</v>
      </c>
      <c r="P1881" t="e">
        <f>INDEX(sgStats[gl_rank],MATCH(stat_prod_calc_test_venusaur[[#This Row],[iv_str]],sgStats[gl_iv_string],0))</f>
        <v>#N/A</v>
      </c>
      <c r="Q1881" t="e">
        <f>stat_prod_calc_test_venusaur[[#This Row],[sg_gl_rank]]=stat_prod_calc_test_venusaur[[#This Row],[gl_rank]]</f>
        <v>#N/A</v>
      </c>
      <c r="R1881">
        <f>ROUND(stat_prod_calc_test_venusaur[[#This Row],[gl_stat_product]],1)</f>
        <v>1750.9</v>
      </c>
      <c r="S1881" s="6" t="e">
        <f>INDEX(sgStats[gl_prod],MATCH(stat_prod_calc_test_venusaur[[#This Row],[iv_str]],sgStats[gl_iv_string],0))</f>
        <v>#N/A</v>
      </c>
      <c r="T1881" s="5">
        <f>ROUND(stat_prod_calc_test_venusaur[[#This Row],[gl_percent_rank]],2)</f>
        <v>39.340000000000003</v>
      </c>
      <c r="U1881" s="5" t="e">
        <f>INDEX(sgStats[gl_percent_sp],MATCH(stat_prod_calc_test_venusaur[[#This Row],[iv_str]],sgStats[gl_iv_string],0))</f>
        <v>#N/A</v>
      </c>
      <c r="V1881" s="5" t="e">
        <f>stat_prod_calc_test_venusaur[[#This Row],[my_gl_%sp]]=stat_prod_calc_test_venusaur[[#This Row],[sg_gl_%sp]]</f>
        <v>#N/A</v>
      </c>
      <c r="W1881" s="5">
        <f>ROUND(stat_prod_calc_test_venusaur[[#This Row],[gl_stat_product]]/$F$2*100,2)</f>
        <v>95.86</v>
      </c>
      <c r="X1881" s="5" t="e">
        <f>stat_prod_calc_test_venusaur[[#This Row],[Column1]]=stat_prod_calc_test_venusaur[[#This Row],[sg_gl_%sp]]</f>
        <v>#N/A</v>
      </c>
      <c r="Y1881" s="5">
        <f>stat_prod_calc_test_venusaur[[#This Row],[ul_stat_product]]/$L$66*100</f>
        <v>96.919596641427034</v>
      </c>
      <c r="Z1881" s="5" t="e">
        <f>INDEX(sgStats[gl_rank],MATCH(stat_prod_calc_test_venusaur[[#This Row],[iv_str]],sgStats[ul_iv_string],0))</f>
        <v>#N/A</v>
      </c>
      <c r="AA1881" s="5" t="e">
        <f>stat_prod_calc_test_venusaur[[#This Row],[sg_ul_rank]]=stat_prod_calc_test_venusaur[[#This Row],[ul_rank]]</f>
        <v>#N/A</v>
      </c>
      <c r="AB1881" s="5">
        <f>ROUND(stat_prod_calc_test_venusaur[[#This Row],[ul_stat_product]],1)</f>
        <v>3831.9</v>
      </c>
      <c r="AC1881" s="5" t="e">
        <f>INDEX(sgStats[ul_prod],MATCH(stat_prod_calc_test_venusaur[[#This Row],[iv_str]],sgStats[ul_iv_string],0))</f>
        <v>#N/A</v>
      </c>
    </row>
    <row r="1882" spans="1:29" x14ac:dyDescent="0.25">
      <c r="A1882" s="5" t="s">
        <v>36</v>
      </c>
      <c r="B1882" s="5" t="s">
        <v>1652</v>
      </c>
      <c r="C1882">
        <v>20.5</v>
      </c>
      <c r="D1882">
        <v>1495</v>
      </c>
      <c r="E1882">
        <v>118</v>
      </c>
      <c r="F1882">
        <v>1768.761</v>
      </c>
      <c r="G1882">
        <v>1616</v>
      </c>
      <c r="H1882">
        <v>60.561999999999998</v>
      </c>
      <c r="I1882">
        <v>38.5</v>
      </c>
      <c r="J1882">
        <v>2498</v>
      </c>
      <c r="K1882">
        <v>153</v>
      </c>
      <c r="L1882">
        <v>3831.7860000000001</v>
      </c>
      <c r="M1882">
        <v>1881</v>
      </c>
      <c r="N1882">
        <v>51.08</v>
      </c>
      <c r="O1882">
        <v>3</v>
      </c>
      <c r="P1882" t="e">
        <f>INDEX(sgStats[gl_rank],MATCH(stat_prod_calc_test_venusaur[[#This Row],[iv_str]],sgStats[gl_iv_string],0))</f>
        <v>#N/A</v>
      </c>
      <c r="Q1882" t="e">
        <f>stat_prod_calc_test_venusaur[[#This Row],[sg_gl_rank]]=stat_prod_calc_test_venusaur[[#This Row],[gl_rank]]</f>
        <v>#N/A</v>
      </c>
      <c r="R1882">
        <f>ROUND(stat_prod_calc_test_venusaur[[#This Row],[gl_stat_product]],1)</f>
        <v>1768.8</v>
      </c>
      <c r="S1882" s="6" t="e">
        <f>INDEX(sgStats[gl_prod],MATCH(stat_prod_calc_test_venusaur[[#This Row],[iv_str]],sgStats[gl_iv_string],0))</f>
        <v>#N/A</v>
      </c>
      <c r="T1882" s="5">
        <f>ROUND(stat_prod_calc_test_venusaur[[#This Row],[gl_percent_rank]],2)</f>
        <v>60.56</v>
      </c>
      <c r="U1882" s="5" t="e">
        <f>INDEX(sgStats[gl_percent_sp],MATCH(stat_prod_calc_test_venusaur[[#This Row],[iv_str]],sgStats[gl_iv_string],0))</f>
        <v>#N/A</v>
      </c>
      <c r="V1882" s="5" t="e">
        <f>stat_prod_calc_test_venusaur[[#This Row],[my_gl_%sp]]=stat_prod_calc_test_venusaur[[#This Row],[sg_gl_%sp]]</f>
        <v>#N/A</v>
      </c>
      <c r="W1882" s="5">
        <f>ROUND(stat_prod_calc_test_venusaur[[#This Row],[gl_stat_product]]/$F$2*100,2)</f>
        <v>96.83</v>
      </c>
      <c r="X1882" s="5" t="e">
        <f>stat_prod_calc_test_venusaur[[#This Row],[Column1]]=stat_prod_calc_test_venusaur[[#This Row],[sg_gl_%sp]]</f>
        <v>#N/A</v>
      </c>
      <c r="Y1882" s="5">
        <f>stat_prod_calc_test_venusaur[[#This Row],[ul_stat_product]]/$L$66*100</f>
        <v>96.91638446286936</v>
      </c>
      <c r="Z1882" s="5" t="e">
        <f>INDEX(sgStats[gl_rank],MATCH(stat_prod_calc_test_venusaur[[#This Row],[iv_str]],sgStats[ul_iv_string],0))</f>
        <v>#N/A</v>
      </c>
      <c r="AA1882" s="5" t="e">
        <f>stat_prod_calc_test_venusaur[[#This Row],[sg_ul_rank]]=stat_prod_calc_test_venusaur[[#This Row],[ul_rank]]</f>
        <v>#N/A</v>
      </c>
      <c r="AB1882" s="5">
        <f>ROUND(stat_prod_calc_test_venusaur[[#This Row],[ul_stat_product]],1)</f>
        <v>3831.8</v>
      </c>
      <c r="AC1882" s="5" t="e">
        <f>INDEX(sgStats[ul_prod],MATCH(stat_prod_calc_test_venusaur[[#This Row],[iv_str]],sgStats[ul_iv_string],0))</f>
        <v>#N/A</v>
      </c>
    </row>
    <row r="1883" spans="1:29" x14ac:dyDescent="0.25">
      <c r="A1883" s="5" t="s">
        <v>36</v>
      </c>
      <c r="B1883" s="5" t="s">
        <v>3441</v>
      </c>
      <c r="C1883">
        <v>20.5</v>
      </c>
      <c r="D1883">
        <v>1469</v>
      </c>
      <c r="E1883">
        <v>117</v>
      </c>
      <c r="F1883">
        <v>1728.4770000000001</v>
      </c>
      <c r="G1883">
        <v>3405</v>
      </c>
      <c r="H1883">
        <v>16.850000000000001</v>
      </c>
      <c r="I1883">
        <v>39.5</v>
      </c>
      <c r="J1883">
        <v>2491</v>
      </c>
      <c r="K1883">
        <v>153</v>
      </c>
      <c r="L1883">
        <v>3831.63</v>
      </c>
      <c r="M1883">
        <v>1882</v>
      </c>
      <c r="N1883">
        <v>51.054000000000002</v>
      </c>
      <c r="O1883">
        <v>3</v>
      </c>
      <c r="P1883" t="e">
        <f>INDEX(sgStats[gl_rank],MATCH(stat_prod_calc_test_venusaur[[#This Row],[iv_str]],sgStats[gl_iv_string],0))</f>
        <v>#N/A</v>
      </c>
      <c r="Q1883" t="e">
        <f>stat_prod_calc_test_venusaur[[#This Row],[sg_gl_rank]]=stat_prod_calc_test_venusaur[[#This Row],[gl_rank]]</f>
        <v>#N/A</v>
      </c>
      <c r="R1883">
        <f>ROUND(stat_prod_calc_test_venusaur[[#This Row],[gl_stat_product]],1)</f>
        <v>1728.5</v>
      </c>
      <c r="S1883" s="6" t="e">
        <f>INDEX(sgStats[gl_prod],MATCH(stat_prod_calc_test_venusaur[[#This Row],[iv_str]],sgStats[gl_iv_string],0))</f>
        <v>#N/A</v>
      </c>
      <c r="T1883" s="5">
        <f>ROUND(stat_prod_calc_test_venusaur[[#This Row],[gl_percent_rank]],2)</f>
        <v>16.850000000000001</v>
      </c>
      <c r="U1883" s="5" t="e">
        <f>INDEX(sgStats[gl_percent_sp],MATCH(stat_prod_calc_test_venusaur[[#This Row],[iv_str]],sgStats[gl_iv_string],0))</f>
        <v>#N/A</v>
      </c>
      <c r="V1883" s="5" t="e">
        <f>stat_prod_calc_test_venusaur[[#This Row],[my_gl_%sp]]=stat_prod_calc_test_venusaur[[#This Row],[sg_gl_%sp]]</f>
        <v>#N/A</v>
      </c>
      <c r="W1883" s="5">
        <f>ROUND(stat_prod_calc_test_venusaur[[#This Row],[gl_stat_product]]/$F$2*100,2)</f>
        <v>94.63</v>
      </c>
      <c r="X1883" s="5" t="e">
        <f>stat_prod_calc_test_venusaur[[#This Row],[Column1]]=stat_prod_calc_test_venusaur[[#This Row],[sg_gl_%sp]]</f>
        <v>#N/A</v>
      </c>
      <c r="Y1883" s="5">
        <f>stat_prod_calc_test_venusaur[[#This Row],[ul_stat_product]]/$L$66*100</f>
        <v>96.91243879471979</v>
      </c>
      <c r="Z1883" s="5" t="e">
        <f>INDEX(sgStats[gl_rank],MATCH(stat_prod_calc_test_venusaur[[#This Row],[iv_str]],sgStats[ul_iv_string],0))</f>
        <v>#N/A</v>
      </c>
      <c r="AA1883" s="5" t="e">
        <f>stat_prod_calc_test_venusaur[[#This Row],[sg_ul_rank]]=stat_prod_calc_test_venusaur[[#This Row],[ul_rank]]</f>
        <v>#N/A</v>
      </c>
      <c r="AB1883" s="5">
        <f>ROUND(stat_prod_calc_test_venusaur[[#This Row],[ul_stat_product]],1)</f>
        <v>3831.6</v>
      </c>
      <c r="AC1883" s="5" t="e">
        <f>INDEX(sgStats[ul_prod],MATCH(stat_prod_calc_test_venusaur[[#This Row],[iv_str]],sgStats[ul_iv_string],0))</f>
        <v>#N/A</v>
      </c>
    </row>
    <row r="1884" spans="1:29" x14ac:dyDescent="0.25">
      <c r="A1884" s="5" t="s">
        <v>36</v>
      </c>
      <c r="B1884" s="5" t="s">
        <v>1827</v>
      </c>
      <c r="C1884">
        <v>21</v>
      </c>
      <c r="D1884">
        <v>1483</v>
      </c>
      <c r="E1884">
        <v>119</v>
      </c>
      <c r="F1884">
        <v>1765.24</v>
      </c>
      <c r="G1884">
        <v>1790</v>
      </c>
      <c r="H1884">
        <v>56.287999999999997</v>
      </c>
      <c r="I1884">
        <v>40.5</v>
      </c>
      <c r="J1884">
        <v>2488</v>
      </c>
      <c r="K1884">
        <v>154</v>
      </c>
      <c r="L1884">
        <v>3831.625</v>
      </c>
      <c r="M1884">
        <v>1883</v>
      </c>
      <c r="N1884">
        <v>51.027999999999999</v>
      </c>
      <c r="O1884">
        <v>3</v>
      </c>
      <c r="P1884" t="e">
        <f>INDEX(sgStats[gl_rank],MATCH(stat_prod_calc_test_venusaur[[#This Row],[iv_str]],sgStats[gl_iv_string],0))</f>
        <v>#N/A</v>
      </c>
      <c r="Q1884" t="e">
        <f>stat_prod_calc_test_venusaur[[#This Row],[sg_gl_rank]]=stat_prod_calc_test_venusaur[[#This Row],[gl_rank]]</f>
        <v>#N/A</v>
      </c>
      <c r="R1884">
        <f>ROUND(stat_prod_calc_test_venusaur[[#This Row],[gl_stat_product]],1)</f>
        <v>1765.2</v>
      </c>
      <c r="S1884" s="6" t="e">
        <f>INDEX(sgStats[gl_prod],MATCH(stat_prod_calc_test_venusaur[[#This Row],[iv_str]],sgStats[gl_iv_string],0))</f>
        <v>#N/A</v>
      </c>
      <c r="T1884" s="5">
        <f>ROUND(stat_prod_calc_test_venusaur[[#This Row],[gl_percent_rank]],2)</f>
        <v>56.29</v>
      </c>
      <c r="U1884" s="5" t="e">
        <f>INDEX(sgStats[gl_percent_sp],MATCH(stat_prod_calc_test_venusaur[[#This Row],[iv_str]],sgStats[gl_iv_string],0))</f>
        <v>#N/A</v>
      </c>
      <c r="V1884" s="5" t="e">
        <f>stat_prod_calc_test_venusaur[[#This Row],[my_gl_%sp]]=stat_prod_calc_test_venusaur[[#This Row],[sg_gl_%sp]]</f>
        <v>#N/A</v>
      </c>
      <c r="W1884" s="5">
        <f>ROUND(stat_prod_calc_test_venusaur[[#This Row],[gl_stat_product]]/$F$2*100,2)</f>
        <v>96.64</v>
      </c>
      <c r="X1884" s="5" t="e">
        <f>stat_prod_calc_test_venusaur[[#This Row],[Column1]]=stat_prod_calc_test_venusaur[[#This Row],[sg_gl_%sp]]</f>
        <v>#N/A</v>
      </c>
      <c r="Y1884" s="5">
        <f>stat_prod_calc_test_venusaur[[#This Row],[ul_stat_product]]/$L$66*100</f>
        <v>96.91231233099704</v>
      </c>
      <c r="Z1884" s="5" t="e">
        <f>INDEX(sgStats[gl_rank],MATCH(stat_prod_calc_test_venusaur[[#This Row],[iv_str]],sgStats[ul_iv_string],0))</f>
        <v>#N/A</v>
      </c>
      <c r="AA1884" s="5" t="e">
        <f>stat_prod_calc_test_venusaur[[#This Row],[sg_ul_rank]]=stat_prod_calc_test_venusaur[[#This Row],[ul_rank]]</f>
        <v>#N/A</v>
      </c>
      <c r="AB1884" s="5">
        <f>ROUND(stat_prod_calc_test_venusaur[[#This Row],[ul_stat_product]],1)</f>
        <v>3831.6</v>
      </c>
      <c r="AC1884" s="5" t="e">
        <f>INDEX(sgStats[ul_prod],MATCH(stat_prod_calc_test_venusaur[[#This Row],[iv_str]],sgStats[ul_iv_string],0))</f>
        <v>#N/A</v>
      </c>
    </row>
    <row r="1885" spans="1:29" x14ac:dyDescent="0.25">
      <c r="A1885" s="5" t="s">
        <v>36</v>
      </c>
      <c r="B1885" s="5" t="s">
        <v>1174</v>
      </c>
      <c r="C1885">
        <v>19.5</v>
      </c>
      <c r="D1885">
        <v>1490</v>
      </c>
      <c r="E1885">
        <v>120</v>
      </c>
      <c r="F1885">
        <v>1779.73</v>
      </c>
      <c r="G1885">
        <v>1137</v>
      </c>
      <c r="H1885">
        <v>72.233999999999995</v>
      </c>
      <c r="I1885">
        <v>35</v>
      </c>
      <c r="J1885">
        <v>2484</v>
      </c>
      <c r="K1885">
        <v>155</v>
      </c>
      <c r="L1885">
        <v>3831.5819999999999</v>
      </c>
      <c r="M1885">
        <v>1884</v>
      </c>
      <c r="N1885">
        <v>51.002000000000002</v>
      </c>
      <c r="O1885">
        <v>3</v>
      </c>
      <c r="P1885" t="e">
        <f>INDEX(sgStats[gl_rank],MATCH(stat_prod_calc_test_venusaur[[#This Row],[iv_str]],sgStats[gl_iv_string],0))</f>
        <v>#N/A</v>
      </c>
      <c r="Q1885" t="e">
        <f>stat_prod_calc_test_venusaur[[#This Row],[sg_gl_rank]]=stat_prod_calc_test_venusaur[[#This Row],[gl_rank]]</f>
        <v>#N/A</v>
      </c>
      <c r="R1885">
        <f>ROUND(stat_prod_calc_test_venusaur[[#This Row],[gl_stat_product]],1)</f>
        <v>1779.7</v>
      </c>
      <c r="S1885" s="6" t="e">
        <f>INDEX(sgStats[gl_prod],MATCH(stat_prod_calc_test_venusaur[[#This Row],[iv_str]],sgStats[gl_iv_string],0))</f>
        <v>#N/A</v>
      </c>
      <c r="T1885" s="5">
        <f>ROUND(stat_prod_calc_test_venusaur[[#This Row],[gl_percent_rank]],2)</f>
        <v>72.23</v>
      </c>
      <c r="U1885" s="5" t="e">
        <f>INDEX(sgStats[gl_percent_sp],MATCH(stat_prod_calc_test_venusaur[[#This Row],[iv_str]],sgStats[gl_iv_string],0))</f>
        <v>#N/A</v>
      </c>
      <c r="V1885" s="5" t="e">
        <f>stat_prod_calc_test_venusaur[[#This Row],[my_gl_%sp]]=stat_prod_calc_test_venusaur[[#This Row],[sg_gl_%sp]]</f>
        <v>#N/A</v>
      </c>
      <c r="W1885" s="5">
        <f>ROUND(stat_prod_calc_test_venusaur[[#This Row],[gl_stat_product]]/$F$2*100,2)</f>
        <v>97.43</v>
      </c>
      <c r="X1885" s="5" t="e">
        <f>stat_prod_calc_test_venusaur[[#This Row],[Column1]]=stat_prod_calc_test_venusaur[[#This Row],[sg_gl_%sp]]</f>
        <v>#N/A</v>
      </c>
      <c r="Y1885" s="5">
        <f>stat_prod_calc_test_venusaur[[#This Row],[ul_stat_product]]/$L$66*100</f>
        <v>96.911224742981446</v>
      </c>
      <c r="Z1885" s="5" t="e">
        <f>INDEX(sgStats[gl_rank],MATCH(stat_prod_calc_test_venusaur[[#This Row],[iv_str]],sgStats[ul_iv_string],0))</f>
        <v>#N/A</v>
      </c>
      <c r="AA1885" s="5" t="e">
        <f>stat_prod_calc_test_venusaur[[#This Row],[sg_ul_rank]]=stat_prod_calc_test_venusaur[[#This Row],[ul_rank]]</f>
        <v>#N/A</v>
      </c>
      <c r="AB1885" s="5">
        <f>ROUND(stat_prod_calc_test_venusaur[[#This Row],[ul_stat_product]],1)</f>
        <v>3831.6</v>
      </c>
      <c r="AC1885" s="5" t="e">
        <f>INDEX(sgStats[ul_prod],MATCH(stat_prod_calc_test_venusaur[[#This Row],[iv_str]],sgStats[ul_iv_string],0))</f>
        <v>#N/A</v>
      </c>
    </row>
    <row r="1886" spans="1:29" x14ac:dyDescent="0.25">
      <c r="A1886" s="5" t="s">
        <v>36</v>
      </c>
      <c r="B1886" s="5" t="s">
        <v>3084</v>
      </c>
      <c r="C1886">
        <v>19.5</v>
      </c>
      <c r="D1886">
        <v>1475</v>
      </c>
      <c r="E1886">
        <v>119</v>
      </c>
      <c r="F1886">
        <v>1738.1489999999999</v>
      </c>
      <c r="G1886">
        <v>3047</v>
      </c>
      <c r="H1886">
        <v>25.591999999999999</v>
      </c>
      <c r="I1886">
        <v>36</v>
      </c>
      <c r="J1886">
        <v>2496</v>
      </c>
      <c r="K1886">
        <v>155</v>
      </c>
      <c r="L1886">
        <v>3831.538</v>
      </c>
      <c r="M1886">
        <v>1885</v>
      </c>
      <c r="N1886">
        <v>50.975999999999999</v>
      </c>
      <c r="O1886">
        <v>3</v>
      </c>
      <c r="P1886" t="e">
        <f>INDEX(sgStats[gl_rank],MATCH(stat_prod_calc_test_venusaur[[#This Row],[iv_str]],sgStats[gl_iv_string],0))</f>
        <v>#N/A</v>
      </c>
      <c r="Q1886" t="e">
        <f>stat_prod_calc_test_venusaur[[#This Row],[sg_gl_rank]]=stat_prod_calc_test_venusaur[[#This Row],[gl_rank]]</f>
        <v>#N/A</v>
      </c>
      <c r="R1886">
        <f>ROUND(stat_prod_calc_test_venusaur[[#This Row],[gl_stat_product]],1)</f>
        <v>1738.1</v>
      </c>
      <c r="S1886" s="6" t="e">
        <f>INDEX(sgStats[gl_prod],MATCH(stat_prod_calc_test_venusaur[[#This Row],[iv_str]],sgStats[gl_iv_string],0))</f>
        <v>#N/A</v>
      </c>
      <c r="T1886" s="5">
        <f>ROUND(stat_prod_calc_test_venusaur[[#This Row],[gl_percent_rank]],2)</f>
        <v>25.59</v>
      </c>
      <c r="U1886" s="5" t="e">
        <f>INDEX(sgStats[gl_percent_sp],MATCH(stat_prod_calc_test_venusaur[[#This Row],[iv_str]],sgStats[gl_iv_string],0))</f>
        <v>#N/A</v>
      </c>
      <c r="V1886" s="5" t="e">
        <f>stat_prod_calc_test_venusaur[[#This Row],[my_gl_%sp]]=stat_prod_calc_test_venusaur[[#This Row],[sg_gl_%sp]]</f>
        <v>#N/A</v>
      </c>
      <c r="W1886" s="5">
        <f>ROUND(stat_prod_calc_test_venusaur[[#This Row],[gl_stat_product]]/$F$2*100,2)</f>
        <v>95.16</v>
      </c>
      <c r="X1886" s="5" t="e">
        <f>stat_prod_calc_test_venusaur[[#This Row],[Column1]]=stat_prod_calc_test_venusaur[[#This Row],[sg_gl_%sp]]</f>
        <v>#N/A</v>
      </c>
      <c r="Y1886" s="5">
        <f>stat_prod_calc_test_venusaur[[#This Row],[ul_stat_product]]/$L$66*100</f>
        <v>96.910111862221314</v>
      </c>
      <c r="Z1886" s="5" t="e">
        <f>INDEX(sgStats[gl_rank],MATCH(stat_prod_calc_test_venusaur[[#This Row],[iv_str]],sgStats[ul_iv_string],0))</f>
        <v>#N/A</v>
      </c>
      <c r="AA1886" s="5" t="e">
        <f>stat_prod_calc_test_venusaur[[#This Row],[sg_ul_rank]]=stat_prod_calc_test_venusaur[[#This Row],[ul_rank]]</f>
        <v>#N/A</v>
      </c>
      <c r="AB1886" s="5">
        <f>ROUND(stat_prod_calc_test_venusaur[[#This Row],[ul_stat_product]],1)</f>
        <v>3831.5</v>
      </c>
      <c r="AC1886" s="5" t="e">
        <f>INDEX(sgStats[ul_prod],MATCH(stat_prod_calc_test_venusaur[[#This Row],[iv_str]],sgStats[ul_iv_string],0))</f>
        <v>#N/A</v>
      </c>
    </row>
    <row r="1887" spans="1:29" x14ac:dyDescent="0.25">
      <c r="A1887" s="5" t="s">
        <v>36</v>
      </c>
      <c r="B1887" s="5" t="s">
        <v>2532</v>
      </c>
      <c r="C1887">
        <v>21</v>
      </c>
      <c r="D1887">
        <v>1472</v>
      </c>
      <c r="E1887">
        <v>118</v>
      </c>
      <c r="F1887">
        <v>1750.7149999999999</v>
      </c>
      <c r="G1887">
        <v>2495</v>
      </c>
      <c r="H1887">
        <v>39.072000000000003</v>
      </c>
      <c r="I1887">
        <v>41</v>
      </c>
      <c r="J1887">
        <v>2484</v>
      </c>
      <c r="K1887">
        <v>153</v>
      </c>
      <c r="L1887">
        <v>3831.43</v>
      </c>
      <c r="M1887">
        <v>1886</v>
      </c>
      <c r="N1887">
        <v>50.95</v>
      </c>
      <c r="O1887">
        <v>3</v>
      </c>
      <c r="P1887" t="e">
        <f>INDEX(sgStats[gl_rank],MATCH(stat_prod_calc_test_venusaur[[#This Row],[iv_str]],sgStats[gl_iv_string],0))</f>
        <v>#N/A</v>
      </c>
      <c r="Q1887" t="e">
        <f>stat_prod_calc_test_venusaur[[#This Row],[sg_gl_rank]]=stat_prod_calc_test_venusaur[[#This Row],[gl_rank]]</f>
        <v>#N/A</v>
      </c>
      <c r="R1887">
        <f>ROUND(stat_prod_calc_test_venusaur[[#This Row],[gl_stat_product]],1)</f>
        <v>1750.7</v>
      </c>
      <c r="S1887" s="6" t="e">
        <f>INDEX(sgStats[gl_prod],MATCH(stat_prod_calc_test_venusaur[[#This Row],[iv_str]],sgStats[gl_iv_string],0))</f>
        <v>#N/A</v>
      </c>
      <c r="T1887" s="5">
        <f>ROUND(stat_prod_calc_test_venusaur[[#This Row],[gl_percent_rank]],2)</f>
        <v>39.07</v>
      </c>
      <c r="U1887" s="5" t="e">
        <f>INDEX(sgStats[gl_percent_sp],MATCH(stat_prod_calc_test_venusaur[[#This Row],[iv_str]],sgStats[gl_iv_string],0))</f>
        <v>#N/A</v>
      </c>
      <c r="V1887" s="5" t="e">
        <f>stat_prod_calc_test_venusaur[[#This Row],[my_gl_%sp]]=stat_prod_calc_test_venusaur[[#This Row],[sg_gl_%sp]]</f>
        <v>#N/A</v>
      </c>
      <c r="W1887" s="5">
        <f>ROUND(stat_prod_calc_test_venusaur[[#This Row],[gl_stat_product]]/$F$2*100,2)</f>
        <v>95.85</v>
      </c>
      <c r="X1887" s="5" t="e">
        <f>stat_prod_calc_test_venusaur[[#This Row],[Column1]]=stat_prod_calc_test_venusaur[[#This Row],[sg_gl_%sp]]</f>
        <v>#N/A</v>
      </c>
      <c r="Y1887" s="5">
        <f>stat_prod_calc_test_venusaur[[#This Row],[ul_stat_product]]/$L$66*100</f>
        <v>96.90738024581006</v>
      </c>
      <c r="Z1887" s="5" t="e">
        <f>INDEX(sgStats[gl_rank],MATCH(stat_prod_calc_test_venusaur[[#This Row],[iv_str]],sgStats[ul_iv_string],0))</f>
        <v>#N/A</v>
      </c>
      <c r="AA1887" s="5" t="e">
        <f>stat_prod_calc_test_venusaur[[#This Row],[sg_ul_rank]]=stat_prod_calc_test_venusaur[[#This Row],[ul_rank]]</f>
        <v>#N/A</v>
      </c>
      <c r="AB1887" s="5">
        <f>ROUND(stat_prod_calc_test_venusaur[[#This Row],[ul_stat_product]],1)</f>
        <v>3831.4</v>
      </c>
      <c r="AC1887" s="5" t="e">
        <f>INDEX(sgStats[ul_prod],MATCH(stat_prod_calc_test_venusaur[[#This Row],[iv_str]],sgStats[ul_iv_string],0))</f>
        <v>#N/A</v>
      </c>
    </row>
    <row r="1888" spans="1:29" x14ac:dyDescent="0.25">
      <c r="A1888" s="5" t="s">
        <v>36</v>
      </c>
      <c r="B1888" s="5" t="s">
        <v>2728</v>
      </c>
      <c r="C1888">
        <v>20</v>
      </c>
      <c r="D1888">
        <v>1473</v>
      </c>
      <c r="E1888">
        <v>120</v>
      </c>
      <c r="F1888">
        <v>1746.4179999999999</v>
      </c>
      <c r="G1888">
        <v>2692</v>
      </c>
      <c r="H1888">
        <v>34.261000000000003</v>
      </c>
      <c r="I1888">
        <v>37.5</v>
      </c>
      <c r="J1888">
        <v>2486</v>
      </c>
      <c r="K1888">
        <v>156</v>
      </c>
      <c r="L1888">
        <v>3831.3980000000001</v>
      </c>
      <c r="M1888">
        <v>1887</v>
      </c>
      <c r="N1888">
        <v>50.923999999999999</v>
      </c>
      <c r="O1888">
        <v>3</v>
      </c>
      <c r="P1888" t="e">
        <f>INDEX(sgStats[gl_rank],MATCH(stat_prod_calc_test_venusaur[[#This Row],[iv_str]],sgStats[gl_iv_string],0))</f>
        <v>#N/A</v>
      </c>
      <c r="Q1888" t="e">
        <f>stat_prod_calc_test_venusaur[[#This Row],[sg_gl_rank]]=stat_prod_calc_test_venusaur[[#This Row],[gl_rank]]</f>
        <v>#N/A</v>
      </c>
      <c r="R1888">
        <f>ROUND(stat_prod_calc_test_venusaur[[#This Row],[gl_stat_product]],1)</f>
        <v>1746.4</v>
      </c>
      <c r="S1888" s="6" t="e">
        <f>INDEX(sgStats[gl_prod],MATCH(stat_prod_calc_test_venusaur[[#This Row],[iv_str]],sgStats[gl_iv_string],0))</f>
        <v>#N/A</v>
      </c>
      <c r="T1888" s="5">
        <f>ROUND(stat_prod_calc_test_venusaur[[#This Row],[gl_percent_rank]],2)</f>
        <v>34.26</v>
      </c>
      <c r="U1888" s="5" t="e">
        <f>INDEX(sgStats[gl_percent_sp],MATCH(stat_prod_calc_test_venusaur[[#This Row],[iv_str]],sgStats[gl_iv_string],0))</f>
        <v>#N/A</v>
      </c>
      <c r="V1888" s="5" t="e">
        <f>stat_prod_calc_test_venusaur[[#This Row],[my_gl_%sp]]=stat_prod_calc_test_venusaur[[#This Row],[sg_gl_%sp]]</f>
        <v>#N/A</v>
      </c>
      <c r="W1888" s="5">
        <f>ROUND(stat_prod_calc_test_venusaur[[#This Row],[gl_stat_product]]/$F$2*100,2)</f>
        <v>95.61</v>
      </c>
      <c r="X1888" s="5" t="e">
        <f>stat_prod_calc_test_venusaur[[#This Row],[Column1]]=stat_prod_calc_test_venusaur[[#This Row],[sg_gl_%sp]]</f>
        <v>#N/A</v>
      </c>
      <c r="Y1888" s="5">
        <f>stat_prod_calc_test_venusaur[[#This Row],[ul_stat_product]]/$L$66*100</f>
        <v>96.906570877984521</v>
      </c>
      <c r="Z1888" s="5" t="e">
        <f>INDEX(sgStats[gl_rank],MATCH(stat_prod_calc_test_venusaur[[#This Row],[iv_str]],sgStats[ul_iv_string],0))</f>
        <v>#N/A</v>
      </c>
      <c r="AA1888" s="5" t="e">
        <f>stat_prod_calc_test_venusaur[[#This Row],[sg_ul_rank]]=stat_prod_calc_test_venusaur[[#This Row],[ul_rank]]</f>
        <v>#N/A</v>
      </c>
      <c r="AB1888" s="5">
        <f>ROUND(stat_prod_calc_test_venusaur[[#This Row],[ul_stat_product]],1)</f>
        <v>3831.4</v>
      </c>
      <c r="AC1888" s="5" t="e">
        <f>INDEX(sgStats[ul_prod],MATCH(stat_prod_calc_test_venusaur[[#This Row],[iv_str]],sgStats[ul_iv_string],0))</f>
        <v>#N/A</v>
      </c>
    </row>
    <row r="1889" spans="1:29" x14ac:dyDescent="0.25">
      <c r="A1889" s="5" t="s">
        <v>36</v>
      </c>
      <c r="B1889" s="5" t="s">
        <v>2712</v>
      </c>
      <c r="C1889">
        <v>20.5</v>
      </c>
      <c r="D1889">
        <v>1479</v>
      </c>
      <c r="E1889">
        <v>122</v>
      </c>
      <c r="F1889">
        <v>1746.78</v>
      </c>
      <c r="G1889">
        <v>2676</v>
      </c>
      <c r="H1889">
        <v>34.652000000000001</v>
      </c>
      <c r="I1889">
        <v>39</v>
      </c>
      <c r="J1889">
        <v>2490</v>
      </c>
      <c r="K1889">
        <v>159</v>
      </c>
      <c r="L1889">
        <v>3831.3829999999998</v>
      </c>
      <c r="M1889">
        <v>1888</v>
      </c>
      <c r="N1889">
        <v>50.898000000000003</v>
      </c>
      <c r="O1889">
        <v>3</v>
      </c>
      <c r="P1889" t="e">
        <f>INDEX(sgStats[gl_rank],MATCH(stat_prod_calc_test_venusaur[[#This Row],[iv_str]],sgStats[gl_iv_string],0))</f>
        <v>#N/A</v>
      </c>
      <c r="Q1889" t="e">
        <f>stat_prod_calc_test_venusaur[[#This Row],[sg_gl_rank]]=stat_prod_calc_test_venusaur[[#This Row],[gl_rank]]</f>
        <v>#N/A</v>
      </c>
      <c r="R1889">
        <f>ROUND(stat_prod_calc_test_venusaur[[#This Row],[gl_stat_product]],1)</f>
        <v>1746.8</v>
      </c>
      <c r="S1889" s="6" t="e">
        <f>INDEX(sgStats[gl_prod],MATCH(stat_prod_calc_test_venusaur[[#This Row],[iv_str]],sgStats[gl_iv_string],0))</f>
        <v>#N/A</v>
      </c>
      <c r="T1889" s="5">
        <f>ROUND(stat_prod_calc_test_venusaur[[#This Row],[gl_percent_rank]],2)</f>
        <v>34.65</v>
      </c>
      <c r="U1889" s="5" t="e">
        <f>INDEX(sgStats[gl_percent_sp],MATCH(stat_prod_calc_test_venusaur[[#This Row],[iv_str]],sgStats[gl_iv_string],0))</f>
        <v>#N/A</v>
      </c>
      <c r="V1889" s="5" t="e">
        <f>stat_prod_calc_test_venusaur[[#This Row],[my_gl_%sp]]=stat_prod_calc_test_venusaur[[#This Row],[sg_gl_%sp]]</f>
        <v>#N/A</v>
      </c>
      <c r="W1889" s="5">
        <f>ROUND(stat_prod_calc_test_venusaur[[#This Row],[gl_stat_product]]/$F$2*100,2)</f>
        <v>95.63</v>
      </c>
      <c r="X1889" s="5" t="e">
        <f>stat_prod_calc_test_venusaur[[#This Row],[Column1]]=stat_prod_calc_test_venusaur[[#This Row],[sg_gl_%sp]]</f>
        <v>#N/A</v>
      </c>
      <c r="Y1889" s="5">
        <f>stat_prod_calc_test_venusaur[[#This Row],[ul_stat_product]]/$L$66*100</f>
        <v>96.906191486816283</v>
      </c>
      <c r="Z1889" s="5" t="e">
        <f>INDEX(sgStats[gl_rank],MATCH(stat_prod_calc_test_venusaur[[#This Row],[iv_str]],sgStats[ul_iv_string],0))</f>
        <v>#N/A</v>
      </c>
      <c r="AA1889" s="5" t="e">
        <f>stat_prod_calc_test_venusaur[[#This Row],[sg_ul_rank]]=stat_prod_calc_test_venusaur[[#This Row],[ul_rank]]</f>
        <v>#N/A</v>
      </c>
      <c r="AB1889" s="5">
        <f>ROUND(stat_prod_calc_test_venusaur[[#This Row],[ul_stat_product]],1)</f>
        <v>3831.4</v>
      </c>
      <c r="AC1889" s="5" t="e">
        <f>INDEX(sgStats[ul_prod],MATCH(stat_prod_calc_test_venusaur[[#This Row],[iv_str]],sgStats[ul_iv_string],0))</f>
        <v>#N/A</v>
      </c>
    </row>
    <row r="1890" spans="1:29" x14ac:dyDescent="0.25">
      <c r="A1890" s="5" t="s">
        <v>36</v>
      </c>
      <c r="B1890" s="5" t="s">
        <v>1176</v>
      </c>
      <c r="C1890">
        <v>21</v>
      </c>
      <c r="D1890">
        <v>1494</v>
      </c>
      <c r="E1890">
        <v>120</v>
      </c>
      <c r="F1890">
        <v>1779.6690000000001</v>
      </c>
      <c r="G1890">
        <v>1140</v>
      </c>
      <c r="H1890">
        <v>72.186000000000007</v>
      </c>
      <c r="I1890">
        <v>40</v>
      </c>
      <c r="J1890">
        <v>2490</v>
      </c>
      <c r="K1890">
        <v>155</v>
      </c>
      <c r="L1890">
        <v>3831.3119999999999</v>
      </c>
      <c r="M1890">
        <v>1889</v>
      </c>
      <c r="N1890">
        <v>50.872</v>
      </c>
      <c r="O1890">
        <v>3</v>
      </c>
      <c r="P1890" t="e">
        <f>INDEX(sgStats[gl_rank],MATCH(stat_prod_calc_test_venusaur[[#This Row],[iv_str]],sgStats[gl_iv_string],0))</f>
        <v>#N/A</v>
      </c>
      <c r="Q1890" t="e">
        <f>stat_prod_calc_test_venusaur[[#This Row],[sg_gl_rank]]=stat_prod_calc_test_venusaur[[#This Row],[gl_rank]]</f>
        <v>#N/A</v>
      </c>
      <c r="R1890">
        <f>ROUND(stat_prod_calc_test_venusaur[[#This Row],[gl_stat_product]],1)</f>
        <v>1779.7</v>
      </c>
      <c r="S1890" s="6" t="e">
        <f>INDEX(sgStats[gl_prod],MATCH(stat_prod_calc_test_venusaur[[#This Row],[iv_str]],sgStats[gl_iv_string],0))</f>
        <v>#N/A</v>
      </c>
      <c r="T1890" s="5">
        <f>ROUND(stat_prod_calc_test_venusaur[[#This Row],[gl_percent_rank]],2)</f>
        <v>72.19</v>
      </c>
      <c r="U1890" s="5" t="e">
        <f>INDEX(sgStats[gl_percent_sp],MATCH(stat_prod_calc_test_venusaur[[#This Row],[iv_str]],sgStats[gl_iv_string],0))</f>
        <v>#N/A</v>
      </c>
      <c r="V1890" s="5" t="e">
        <f>stat_prod_calc_test_venusaur[[#This Row],[my_gl_%sp]]=stat_prod_calc_test_venusaur[[#This Row],[sg_gl_%sp]]</f>
        <v>#N/A</v>
      </c>
      <c r="W1890" s="5">
        <f>ROUND(stat_prod_calc_test_venusaur[[#This Row],[gl_stat_product]]/$F$2*100,2)</f>
        <v>97.43</v>
      </c>
      <c r="X1890" s="5" t="e">
        <f>stat_prod_calc_test_venusaur[[#This Row],[Column1]]=stat_prod_calc_test_venusaur[[#This Row],[sg_gl_%sp]]</f>
        <v>#N/A</v>
      </c>
      <c r="Y1890" s="5">
        <f>stat_prod_calc_test_venusaur[[#This Row],[ul_stat_product]]/$L$66*100</f>
        <v>96.904395701953334</v>
      </c>
      <c r="Z1890" s="5" t="e">
        <f>INDEX(sgStats[gl_rank],MATCH(stat_prod_calc_test_venusaur[[#This Row],[iv_str]],sgStats[ul_iv_string],0))</f>
        <v>#N/A</v>
      </c>
      <c r="AA1890" s="5" t="e">
        <f>stat_prod_calc_test_venusaur[[#This Row],[sg_ul_rank]]=stat_prod_calc_test_venusaur[[#This Row],[ul_rank]]</f>
        <v>#N/A</v>
      </c>
      <c r="AB1890" s="5">
        <f>ROUND(stat_prod_calc_test_venusaur[[#This Row],[ul_stat_product]],1)</f>
        <v>3831.3</v>
      </c>
      <c r="AC1890" s="5" t="e">
        <f>INDEX(sgStats[ul_prod],MATCH(stat_prod_calc_test_venusaur[[#This Row],[iv_str]],sgStats[ul_iv_string],0))</f>
        <v>#N/A</v>
      </c>
    </row>
    <row r="1891" spans="1:29" x14ac:dyDescent="0.25">
      <c r="A1891" s="5" t="s">
        <v>36</v>
      </c>
      <c r="B1891" s="5" t="s">
        <v>2591</v>
      </c>
      <c r="C1891">
        <v>21</v>
      </c>
      <c r="D1891">
        <v>1472</v>
      </c>
      <c r="E1891">
        <v>121</v>
      </c>
      <c r="F1891">
        <v>1749.4280000000001</v>
      </c>
      <c r="G1891">
        <v>2554</v>
      </c>
      <c r="H1891">
        <v>37.631</v>
      </c>
      <c r="I1891">
        <v>41</v>
      </c>
      <c r="J1891">
        <v>2484</v>
      </c>
      <c r="K1891">
        <v>157</v>
      </c>
      <c r="L1891">
        <v>3831.3020000000001</v>
      </c>
      <c r="M1891">
        <v>1890</v>
      </c>
      <c r="N1891">
        <v>50.845999999999997</v>
      </c>
      <c r="O1891">
        <v>3</v>
      </c>
      <c r="P1891" t="e">
        <f>INDEX(sgStats[gl_rank],MATCH(stat_prod_calc_test_venusaur[[#This Row],[iv_str]],sgStats[gl_iv_string],0))</f>
        <v>#N/A</v>
      </c>
      <c r="Q1891" t="e">
        <f>stat_prod_calc_test_venusaur[[#This Row],[sg_gl_rank]]=stat_prod_calc_test_venusaur[[#This Row],[gl_rank]]</f>
        <v>#N/A</v>
      </c>
      <c r="R1891">
        <f>ROUND(stat_prod_calc_test_venusaur[[#This Row],[gl_stat_product]],1)</f>
        <v>1749.4</v>
      </c>
      <c r="S1891" s="6" t="e">
        <f>INDEX(sgStats[gl_prod],MATCH(stat_prod_calc_test_venusaur[[#This Row],[iv_str]],sgStats[gl_iv_string],0))</f>
        <v>#N/A</v>
      </c>
      <c r="T1891" s="5">
        <f>ROUND(stat_prod_calc_test_venusaur[[#This Row],[gl_percent_rank]],2)</f>
        <v>37.630000000000003</v>
      </c>
      <c r="U1891" s="5" t="e">
        <f>INDEX(sgStats[gl_percent_sp],MATCH(stat_prod_calc_test_venusaur[[#This Row],[iv_str]],sgStats[gl_iv_string],0))</f>
        <v>#N/A</v>
      </c>
      <c r="V1891" s="5" t="e">
        <f>stat_prod_calc_test_venusaur[[#This Row],[my_gl_%sp]]=stat_prod_calc_test_venusaur[[#This Row],[sg_gl_%sp]]</f>
        <v>#N/A</v>
      </c>
      <c r="W1891" s="5">
        <f>ROUND(stat_prod_calc_test_venusaur[[#This Row],[gl_stat_product]]/$F$2*100,2)</f>
        <v>95.77</v>
      </c>
      <c r="X1891" s="5" t="e">
        <f>stat_prod_calc_test_venusaur[[#This Row],[Column1]]=stat_prod_calc_test_venusaur[[#This Row],[sg_gl_%sp]]</f>
        <v>#N/A</v>
      </c>
      <c r="Y1891" s="5">
        <f>stat_prod_calc_test_venusaur[[#This Row],[ul_stat_product]]/$L$66*100</f>
        <v>96.904142774507847</v>
      </c>
      <c r="Z1891" s="5" t="e">
        <f>INDEX(sgStats[gl_rank],MATCH(stat_prod_calc_test_venusaur[[#This Row],[iv_str]],sgStats[ul_iv_string],0))</f>
        <v>#N/A</v>
      </c>
      <c r="AA1891" s="5" t="e">
        <f>stat_prod_calc_test_venusaur[[#This Row],[sg_ul_rank]]=stat_prod_calc_test_venusaur[[#This Row],[ul_rank]]</f>
        <v>#N/A</v>
      </c>
      <c r="AB1891" s="5">
        <f>ROUND(stat_prod_calc_test_venusaur[[#This Row],[ul_stat_product]],1)</f>
        <v>3831.3</v>
      </c>
      <c r="AC1891" s="5" t="e">
        <f>INDEX(sgStats[ul_prod],MATCH(stat_prod_calc_test_venusaur[[#This Row],[iv_str]],sgStats[ul_iv_string],0))</f>
        <v>#N/A</v>
      </c>
    </row>
    <row r="1892" spans="1:29" x14ac:dyDescent="0.25">
      <c r="A1892" s="5" t="s">
        <v>36</v>
      </c>
      <c r="B1892" s="5" t="s">
        <v>798</v>
      </c>
      <c r="C1892">
        <v>20.5</v>
      </c>
      <c r="D1892">
        <v>1499</v>
      </c>
      <c r="E1892">
        <v>117</v>
      </c>
      <c r="F1892">
        <v>1789.809</v>
      </c>
      <c r="G1892">
        <v>762</v>
      </c>
      <c r="H1892">
        <v>81.391999999999996</v>
      </c>
      <c r="I1892">
        <v>38</v>
      </c>
      <c r="J1892">
        <v>2486</v>
      </c>
      <c r="K1892">
        <v>151</v>
      </c>
      <c r="L1892">
        <v>3831.2469999999998</v>
      </c>
      <c r="M1892">
        <v>1891</v>
      </c>
      <c r="N1892">
        <v>50.82</v>
      </c>
      <c r="O1892">
        <v>3</v>
      </c>
      <c r="P1892" t="e">
        <f>INDEX(sgStats[gl_rank],MATCH(stat_prod_calc_test_venusaur[[#This Row],[iv_str]],sgStats[gl_iv_string],0))</f>
        <v>#N/A</v>
      </c>
      <c r="Q1892" t="e">
        <f>stat_prod_calc_test_venusaur[[#This Row],[sg_gl_rank]]=stat_prod_calc_test_venusaur[[#This Row],[gl_rank]]</f>
        <v>#N/A</v>
      </c>
      <c r="R1892">
        <f>ROUND(stat_prod_calc_test_venusaur[[#This Row],[gl_stat_product]],1)</f>
        <v>1789.8</v>
      </c>
      <c r="S1892" s="6" t="e">
        <f>INDEX(sgStats[gl_prod],MATCH(stat_prod_calc_test_venusaur[[#This Row],[iv_str]],sgStats[gl_iv_string],0))</f>
        <v>#N/A</v>
      </c>
      <c r="T1892" s="5">
        <f>ROUND(stat_prod_calc_test_venusaur[[#This Row],[gl_percent_rank]],2)</f>
        <v>81.39</v>
      </c>
      <c r="U1892" s="5" t="e">
        <f>INDEX(sgStats[gl_percent_sp],MATCH(stat_prod_calc_test_venusaur[[#This Row],[iv_str]],sgStats[gl_iv_string],0))</f>
        <v>#N/A</v>
      </c>
      <c r="V1892" s="5" t="e">
        <f>stat_prod_calc_test_venusaur[[#This Row],[my_gl_%sp]]=stat_prod_calc_test_venusaur[[#This Row],[sg_gl_%sp]]</f>
        <v>#N/A</v>
      </c>
      <c r="W1892" s="5">
        <f>ROUND(stat_prod_calc_test_venusaur[[#This Row],[gl_stat_product]]/$F$2*100,2)</f>
        <v>97.99</v>
      </c>
      <c r="X1892" s="5" t="e">
        <f>stat_prod_calc_test_venusaur[[#This Row],[Column1]]=stat_prod_calc_test_venusaur[[#This Row],[sg_gl_%sp]]</f>
        <v>#N/A</v>
      </c>
      <c r="Y1892" s="5">
        <f>stat_prod_calc_test_venusaur[[#This Row],[ul_stat_product]]/$L$66*100</f>
        <v>96.902751673557674</v>
      </c>
      <c r="Z1892" s="5" t="e">
        <f>INDEX(sgStats[gl_rank],MATCH(stat_prod_calc_test_venusaur[[#This Row],[iv_str]],sgStats[ul_iv_string],0))</f>
        <v>#N/A</v>
      </c>
      <c r="AA1892" s="5" t="e">
        <f>stat_prod_calc_test_venusaur[[#This Row],[sg_ul_rank]]=stat_prod_calc_test_venusaur[[#This Row],[ul_rank]]</f>
        <v>#N/A</v>
      </c>
      <c r="AB1892" s="5">
        <f>ROUND(stat_prod_calc_test_venusaur[[#This Row],[ul_stat_product]],1)</f>
        <v>3831.2</v>
      </c>
      <c r="AC1892" s="5" t="e">
        <f>INDEX(sgStats[ul_prod],MATCH(stat_prod_calc_test_venusaur[[#This Row],[iv_str]],sgStats[ul_iv_string],0))</f>
        <v>#N/A</v>
      </c>
    </row>
    <row r="1893" spans="1:29" x14ac:dyDescent="0.25">
      <c r="A1893" s="5" t="s">
        <v>36</v>
      </c>
      <c r="B1893" s="5" t="s">
        <v>545</v>
      </c>
      <c r="C1893">
        <v>20.5</v>
      </c>
      <c r="D1893">
        <v>1499</v>
      </c>
      <c r="E1893">
        <v>123</v>
      </c>
      <c r="F1893">
        <v>1798.174</v>
      </c>
      <c r="G1893">
        <v>509</v>
      </c>
      <c r="H1893">
        <v>87.594999999999999</v>
      </c>
      <c r="I1893">
        <v>38</v>
      </c>
      <c r="J1893">
        <v>2486</v>
      </c>
      <c r="K1893">
        <v>158</v>
      </c>
      <c r="L1893">
        <v>3831.1219999999998</v>
      </c>
      <c r="M1893">
        <v>1892</v>
      </c>
      <c r="N1893">
        <v>50.793999999999997</v>
      </c>
      <c r="O1893">
        <v>3</v>
      </c>
      <c r="P1893" t="e">
        <f>INDEX(sgStats[gl_rank],MATCH(stat_prod_calc_test_venusaur[[#This Row],[iv_str]],sgStats[gl_iv_string],0))</f>
        <v>#N/A</v>
      </c>
      <c r="Q1893" t="e">
        <f>stat_prod_calc_test_venusaur[[#This Row],[sg_gl_rank]]=stat_prod_calc_test_venusaur[[#This Row],[gl_rank]]</f>
        <v>#N/A</v>
      </c>
      <c r="R1893">
        <f>ROUND(stat_prod_calc_test_venusaur[[#This Row],[gl_stat_product]],1)</f>
        <v>1798.2</v>
      </c>
      <c r="S1893" s="6" t="e">
        <f>INDEX(sgStats[gl_prod],MATCH(stat_prod_calc_test_venusaur[[#This Row],[iv_str]],sgStats[gl_iv_string],0))</f>
        <v>#N/A</v>
      </c>
      <c r="T1893" s="5">
        <f>ROUND(stat_prod_calc_test_venusaur[[#This Row],[gl_percent_rank]],2)</f>
        <v>87.6</v>
      </c>
      <c r="U1893" s="5" t="e">
        <f>INDEX(sgStats[gl_percent_sp],MATCH(stat_prod_calc_test_venusaur[[#This Row],[iv_str]],sgStats[gl_iv_string],0))</f>
        <v>#N/A</v>
      </c>
      <c r="V1893" s="5" t="e">
        <f>stat_prod_calc_test_venusaur[[#This Row],[my_gl_%sp]]=stat_prod_calc_test_venusaur[[#This Row],[sg_gl_%sp]]</f>
        <v>#N/A</v>
      </c>
      <c r="W1893" s="5">
        <f>ROUND(stat_prod_calc_test_venusaur[[#This Row],[gl_stat_product]]/$F$2*100,2)</f>
        <v>98.44</v>
      </c>
      <c r="X1893" s="5" t="e">
        <f>stat_prod_calc_test_venusaur[[#This Row],[Column1]]=stat_prod_calc_test_venusaur[[#This Row],[sg_gl_%sp]]</f>
        <v>#N/A</v>
      </c>
      <c r="Y1893" s="5">
        <f>stat_prod_calc_test_venusaur[[#This Row],[ul_stat_product]]/$L$66*100</f>
        <v>96.899590080489091</v>
      </c>
      <c r="Z1893" s="5" t="e">
        <f>INDEX(sgStats[gl_rank],MATCH(stat_prod_calc_test_venusaur[[#This Row],[iv_str]],sgStats[ul_iv_string],0))</f>
        <v>#N/A</v>
      </c>
      <c r="AA1893" s="5" t="e">
        <f>stat_prod_calc_test_venusaur[[#This Row],[sg_ul_rank]]=stat_prod_calc_test_venusaur[[#This Row],[ul_rank]]</f>
        <v>#N/A</v>
      </c>
      <c r="AB1893" s="5">
        <f>ROUND(stat_prod_calc_test_venusaur[[#This Row],[ul_stat_product]],1)</f>
        <v>3831.1</v>
      </c>
      <c r="AC1893" s="5" t="e">
        <f>INDEX(sgStats[ul_prod],MATCH(stat_prod_calc_test_venusaur[[#This Row],[iv_str]],sgStats[ul_iv_string],0))</f>
        <v>#N/A</v>
      </c>
    </row>
    <row r="1894" spans="1:29" x14ac:dyDescent="0.25">
      <c r="A1894" s="5" t="s">
        <v>36</v>
      </c>
      <c r="B1894" s="5" t="s">
        <v>1777</v>
      </c>
      <c r="C1894">
        <v>20</v>
      </c>
      <c r="D1894">
        <v>1484</v>
      </c>
      <c r="E1894">
        <v>122</v>
      </c>
      <c r="F1894">
        <v>1765.99</v>
      </c>
      <c r="G1894">
        <v>1741</v>
      </c>
      <c r="H1894">
        <v>57.509</v>
      </c>
      <c r="I1894">
        <v>37</v>
      </c>
      <c r="J1894">
        <v>2486</v>
      </c>
      <c r="K1894">
        <v>158</v>
      </c>
      <c r="L1894">
        <v>3831.1010000000001</v>
      </c>
      <c r="M1894">
        <v>1893</v>
      </c>
      <c r="N1894">
        <v>50.768000000000001</v>
      </c>
      <c r="O1894">
        <v>3</v>
      </c>
      <c r="P1894" t="e">
        <f>INDEX(sgStats[gl_rank],MATCH(stat_prod_calc_test_venusaur[[#This Row],[iv_str]],sgStats[gl_iv_string],0))</f>
        <v>#N/A</v>
      </c>
      <c r="Q1894" t="e">
        <f>stat_prod_calc_test_venusaur[[#This Row],[sg_gl_rank]]=stat_prod_calc_test_venusaur[[#This Row],[gl_rank]]</f>
        <v>#N/A</v>
      </c>
      <c r="R1894">
        <f>ROUND(stat_prod_calc_test_venusaur[[#This Row],[gl_stat_product]],1)</f>
        <v>1766</v>
      </c>
      <c r="S1894" s="6" t="e">
        <f>INDEX(sgStats[gl_prod],MATCH(stat_prod_calc_test_venusaur[[#This Row],[iv_str]],sgStats[gl_iv_string],0))</f>
        <v>#N/A</v>
      </c>
      <c r="T1894" s="5">
        <f>ROUND(stat_prod_calc_test_venusaur[[#This Row],[gl_percent_rank]],2)</f>
        <v>57.51</v>
      </c>
      <c r="U1894" s="5" t="e">
        <f>INDEX(sgStats[gl_percent_sp],MATCH(stat_prod_calc_test_venusaur[[#This Row],[iv_str]],sgStats[gl_iv_string],0))</f>
        <v>#N/A</v>
      </c>
      <c r="V1894" s="5" t="e">
        <f>stat_prod_calc_test_venusaur[[#This Row],[my_gl_%sp]]=stat_prod_calc_test_venusaur[[#This Row],[sg_gl_%sp]]</f>
        <v>#N/A</v>
      </c>
      <c r="W1894" s="5">
        <f>ROUND(stat_prod_calc_test_venusaur[[#This Row],[gl_stat_product]]/$F$2*100,2)</f>
        <v>96.68</v>
      </c>
      <c r="X1894" s="5" t="e">
        <f>stat_prod_calc_test_venusaur[[#This Row],[Column1]]=stat_prod_calc_test_venusaur[[#This Row],[sg_gl_%sp]]</f>
        <v>#N/A</v>
      </c>
      <c r="Y1894" s="5">
        <f>stat_prod_calc_test_venusaur[[#This Row],[ul_stat_product]]/$L$66*100</f>
        <v>96.899058932853592</v>
      </c>
      <c r="Z1894" s="5" t="e">
        <f>INDEX(sgStats[gl_rank],MATCH(stat_prod_calc_test_venusaur[[#This Row],[iv_str]],sgStats[ul_iv_string],0))</f>
        <v>#N/A</v>
      </c>
      <c r="AA1894" s="5" t="e">
        <f>stat_prod_calc_test_venusaur[[#This Row],[sg_ul_rank]]=stat_prod_calc_test_venusaur[[#This Row],[ul_rank]]</f>
        <v>#N/A</v>
      </c>
      <c r="AB1894" s="5">
        <f>ROUND(stat_prod_calc_test_venusaur[[#This Row],[ul_stat_product]],1)</f>
        <v>3831.1</v>
      </c>
      <c r="AC1894" s="5" t="e">
        <f>INDEX(sgStats[ul_prod],MATCH(stat_prod_calc_test_venusaur[[#This Row],[iv_str]],sgStats[ul_iv_string],0))</f>
        <v>#N/A</v>
      </c>
    </row>
    <row r="1895" spans="1:29" x14ac:dyDescent="0.25">
      <c r="A1895" s="5" t="s">
        <v>36</v>
      </c>
      <c r="B1895" s="5" t="s">
        <v>3629</v>
      </c>
      <c r="C1895">
        <v>19.5</v>
      </c>
      <c r="D1895">
        <v>1464</v>
      </c>
      <c r="E1895">
        <v>115</v>
      </c>
      <c r="F1895">
        <v>1722.461</v>
      </c>
      <c r="G1895">
        <v>3592</v>
      </c>
      <c r="H1895">
        <v>12.282999999999999</v>
      </c>
      <c r="I1895">
        <v>36.5</v>
      </c>
      <c r="J1895">
        <v>2497</v>
      </c>
      <c r="K1895">
        <v>150</v>
      </c>
      <c r="L1895">
        <v>3831.0740000000001</v>
      </c>
      <c r="M1895">
        <v>1894</v>
      </c>
      <c r="N1895">
        <v>50.716000000000001</v>
      </c>
      <c r="O1895">
        <v>3</v>
      </c>
      <c r="P1895" t="e">
        <f>INDEX(sgStats[gl_rank],MATCH(stat_prod_calc_test_venusaur[[#This Row],[iv_str]],sgStats[gl_iv_string],0))</f>
        <v>#N/A</v>
      </c>
      <c r="Q1895" t="e">
        <f>stat_prod_calc_test_venusaur[[#This Row],[sg_gl_rank]]=stat_prod_calc_test_venusaur[[#This Row],[gl_rank]]</f>
        <v>#N/A</v>
      </c>
      <c r="R1895">
        <f>ROUND(stat_prod_calc_test_venusaur[[#This Row],[gl_stat_product]],1)</f>
        <v>1722.5</v>
      </c>
      <c r="S1895" s="6" t="e">
        <f>INDEX(sgStats[gl_prod],MATCH(stat_prod_calc_test_venusaur[[#This Row],[iv_str]],sgStats[gl_iv_string],0))</f>
        <v>#N/A</v>
      </c>
      <c r="T1895" s="5">
        <f>ROUND(stat_prod_calc_test_venusaur[[#This Row],[gl_percent_rank]],2)</f>
        <v>12.28</v>
      </c>
      <c r="U1895" s="5" t="e">
        <f>INDEX(sgStats[gl_percent_sp],MATCH(stat_prod_calc_test_venusaur[[#This Row],[iv_str]],sgStats[gl_iv_string],0))</f>
        <v>#N/A</v>
      </c>
      <c r="V1895" s="5" t="e">
        <f>stat_prod_calc_test_venusaur[[#This Row],[my_gl_%sp]]=stat_prod_calc_test_venusaur[[#This Row],[sg_gl_%sp]]</f>
        <v>#N/A</v>
      </c>
      <c r="W1895" s="5">
        <f>ROUND(stat_prod_calc_test_venusaur[[#This Row],[gl_stat_product]]/$F$2*100,2)</f>
        <v>94.3</v>
      </c>
      <c r="X1895" s="5" t="e">
        <f>stat_prod_calc_test_venusaur[[#This Row],[Column1]]=stat_prod_calc_test_venusaur[[#This Row],[sg_gl_%sp]]</f>
        <v>#N/A</v>
      </c>
      <c r="Y1895" s="5">
        <f>stat_prod_calc_test_venusaur[[#This Row],[ul_stat_product]]/$L$66*100</f>
        <v>96.898376028750761</v>
      </c>
      <c r="Z1895" s="5" t="e">
        <f>INDEX(sgStats[gl_rank],MATCH(stat_prod_calc_test_venusaur[[#This Row],[iv_str]],sgStats[ul_iv_string],0))</f>
        <v>#N/A</v>
      </c>
      <c r="AA1895" s="5" t="e">
        <f>stat_prod_calc_test_venusaur[[#This Row],[sg_ul_rank]]=stat_prod_calc_test_venusaur[[#This Row],[ul_rank]]</f>
        <v>#N/A</v>
      </c>
      <c r="AB1895" s="5">
        <f>ROUND(stat_prod_calc_test_venusaur[[#This Row],[ul_stat_product]],1)</f>
        <v>3831.1</v>
      </c>
      <c r="AC1895" s="5" t="e">
        <f>INDEX(sgStats[ul_prod],MATCH(stat_prod_calc_test_venusaur[[#This Row],[iv_str]],sgStats[ul_iv_string],0))</f>
        <v>#N/A</v>
      </c>
    </row>
    <row r="1896" spans="1:29" x14ac:dyDescent="0.25">
      <c r="A1896" s="5" t="s">
        <v>36</v>
      </c>
      <c r="B1896" s="5" t="s">
        <v>3745</v>
      </c>
      <c r="C1896">
        <v>19.5</v>
      </c>
      <c r="D1896">
        <v>1464</v>
      </c>
      <c r="E1896">
        <v>117</v>
      </c>
      <c r="F1896">
        <v>1718.056</v>
      </c>
      <c r="G1896">
        <v>3706</v>
      </c>
      <c r="H1896">
        <v>9.4510000000000005</v>
      </c>
      <c r="I1896">
        <v>36.5</v>
      </c>
      <c r="J1896">
        <v>2497</v>
      </c>
      <c r="K1896">
        <v>153</v>
      </c>
      <c r="L1896">
        <v>3831.0740000000001</v>
      </c>
      <c r="M1896">
        <v>1894</v>
      </c>
      <c r="N1896">
        <v>50.716000000000001</v>
      </c>
      <c r="O1896">
        <v>3</v>
      </c>
      <c r="P1896" t="e">
        <f>INDEX(sgStats[gl_rank],MATCH(stat_prod_calc_test_venusaur[[#This Row],[iv_str]],sgStats[gl_iv_string],0))</f>
        <v>#N/A</v>
      </c>
      <c r="Q1896" t="e">
        <f>stat_prod_calc_test_venusaur[[#This Row],[sg_gl_rank]]=stat_prod_calc_test_venusaur[[#This Row],[gl_rank]]</f>
        <v>#N/A</v>
      </c>
      <c r="R1896">
        <f>ROUND(stat_prod_calc_test_venusaur[[#This Row],[gl_stat_product]],1)</f>
        <v>1718.1</v>
      </c>
      <c r="S1896" s="6" t="e">
        <f>INDEX(sgStats[gl_prod],MATCH(stat_prod_calc_test_venusaur[[#This Row],[iv_str]],sgStats[gl_iv_string],0))</f>
        <v>#N/A</v>
      </c>
      <c r="T1896" s="5">
        <f>ROUND(stat_prod_calc_test_venusaur[[#This Row],[gl_percent_rank]],2)</f>
        <v>9.4499999999999993</v>
      </c>
      <c r="U1896" s="5" t="e">
        <f>INDEX(sgStats[gl_percent_sp],MATCH(stat_prod_calc_test_venusaur[[#This Row],[iv_str]],sgStats[gl_iv_string],0))</f>
        <v>#N/A</v>
      </c>
      <c r="V1896" s="5" t="e">
        <f>stat_prod_calc_test_venusaur[[#This Row],[my_gl_%sp]]=stat_prod_calc_test_venusaur[[#This Row],[sg_gl_%sp]]</f>
        <v>#N/A</v>
      </c>
      <c r="W1896" s="5">
        <f>ROUND(stat_prod_calc_test_venusaur[[#This Row],[gl_stat_product]]/$F$2*100,2)</f>
        <v>94.06</v>
      </c>
      <c r="X1896" s="5" t="e">
        <f>stat_prod_calc_test_venusaur[[#This Row],[Column1]]=stat_prod_calc_test_venusaur[[#This Row],[sg_gl_%sp]]</f>
        <v>#N/A</v>
      </c>
      <c r="Y1896" s="5">
        <f>stat_prod_calc_test_venusaur[[#This Row],[ul_stat_product]]/$L$66*100</f>
        <v>96.898376028750761</v>
      </c>
      <c r="Z1896" s="5" t="e">
        <f>INDEX(sgStats[gl_rank],MATCH(stat_prod_calc_test_venusaur[[#This Row],[iv_str]],sgStats[ul_iv_string],0))</f>
        <v>#N/A</v>
      </c>
      <c r="AA1896" s="5" t="e">
        <f>stat_prod_calc_test_venusaur[[#This Row],[sg_ul_rank]]=stat_prod_calc_test_venusaur[[#This Row],[ul_rank]]</f>
        <v>#N/A</v>
      </c>
      <c r="AB1896" s="5">
        <f>ROUND(stat_prod_calc_test_venusaur[[#This Row],[ul_stat_product]],1)</f>
        <v>3831.1</v>
      </c>
      <c r="AC1896" s="5" t="e">
        <f>INDEX(sgStats[ul_prod],MATCH(stat_prod_calc_test_venusaur[[#This Row],[iv_str]],sgStats[ul_iv_string],0))</f>
        <v>#N/A</v>
      </c>
    </row>
    <row r="1897" spans="1:29" x14ac:dyDescent="0.25">
      <c r="A1897" s="5" t="s">
        <v>36</v>
      </c>
      <c r="B1897" s="5" t="s">
        <v>399</v>
      </c>
      <c r="C1897">
        <v>21.5</v>
      </c>
      <c r="D1897">
        <v>1491</v>
      </c>
      <c r="E1897">
        <v>125</v>
      </c>
      <c r="F1897">
        <v>1804.1679999999999</v>
      </c>
      <c r="G1897">
        <v>363</v>
      </c>
      <c r="H1897">
        <v>91.135999999999996</v>
      </c>
      <c r="I1897">
        <v>41</v>
      </c>
      <c r="J1897">
        <v>2459</v>
      </c>
      <c r="K1897">
        <v>161</v>
      </c>
      <c r="L1897">
        <v>3830.951</v>
      </c>
      <c r="M1897">
        <v>1896</v>
      </c>
      <c r="N1897">
        <v>50.69</v>
      </c>
      <c r="O1897">
        <v>3</v>
      </c>
      <c r="P1897" t="e">
        <f>INDEX(sgStats[gl_rank],MATCH(stat_prod_calc_test_venusaur[[#This Row],[iv_str]],sgStats[gl_iv_string],0))</f>
        <v>#N/A</v>
      </c>
      <c r="Q1897" t="e">
        <f>stat_prod_calc_test_venusaur[[#This Row],[sg_gl_rank]]=stat_prod_calc_test_venusaur[[#This Row],[gl_rank]]</f>
        <v>#N/A</v>
      </c>
      <c r="R1897">
        <f>ROUND(stat_prod_calc_test_venusaur[[#This Row],[gl_stat_product]],1)</f>
        <v>1804.2</v>
      </c>
      <c r="S1897" s="6" t="e">
        <f>INDEX(sgStats[gl_prod],MATCH(stat_prod_calc_test_venusaur[[#This Row],[iv_str]],sgStats[gl_iv_string],0))</f>
        <v>#N/A</v>
      </c>
      <c r="T1897" s="5">
        <f>ROUND(stat_prod_calc_test_venusaur[[#This Row],[gl_percent_rank]],2)</f>
        <v>91.14</v>
      </c>
      <c r="U1897" s="5" t="e">
        <f>INDEX(sgStats[gl_percent_sp],MATCH(stat_prod_calc_test_venusaur[[#This Row],[iv_str]],sgStats[gl_iv_string],0))</f>
        <v>#N/A</v>
      </c>
      <c r="V1897" s="5" t="e">
        <f>stat_prod_calc_test_venusaur[[#This Row],[my_gl_%sp]]=stat_prod_calc_test_venusaur[[#This Row],[sg_gl_%sp]]</f>
        <v>#N/A</v>
      </c>
      <c r="W1897" s="5">
        <f>ROUND(stat_prod_calc_test_venusaur[[#This Row],[gl_stat_product]]/$F$2*100,2)</f>
        <v>98.77</v>
      </c>
      <c r="X1897" s="5" t="e">
        <f>stat_prod_calc_test_venusaur[[#This Row],[Column1]]=stat_prod_calc_test_venusaur[[#This Row],[sg_gl_%sp]]</f>
        <v>#N/A</v>
      </c>
      <c r="Y1897" s="5">
        <f>stat_prod_calc_test_venusaur[[#This Row],[ul_stat_product]]/$L$66*100</f>
        <v>96.895265021171298</v>
      </c>
      <c r="Z1897" s="5" t="e">
        <f>INDEX(sgStats[gl_rank],MATCH(stat_prod_calc_test_venusaur[[#This Row],[iv_str]],sgStats[ul_iv_string],0))</f>
        <v>#N/A</v>
      </c>
      <c r="AA1897" s="5" t="e">
        <f>stat_prod_calc_test_venusaur[[#This Row],[sg_ul_rank]]=stat_prod_calc_test_venusaur[[#This Row],[ul_rank]]</f>
        <v>#N/A</v>
      </c>
      <c r="AB1897" s="5">
        <f>ROUND(stat_prod_calc_test_venusaur[[#This Row],[ul_stat_product]],1)</f>
        <v>3831</v>
      </c>
      <c r="AC1897" s="5" t="e">
        <f>INDEX(sgStats[ul_prod],MATCH(stat_prod_calc_test_venusaur[[#This Row],[iv_str]],sgStats[ul_iv_string],0))</f>
        <v>#N/A</v>
      </c>
    </row>
    <row r="1898" spans="1:29" x14ac:dyDescent="0.25">
      <c r="A1898" s="5" t="s">
        <v>36</v>
      </c>
      <c r="B1898" s="5" t="s">
        <v>808</v>
      </c>
      <c r="C1898">
        <v>20.5</v>
      </c>
      <c r="D1898">
        <v>1499</v>
      </c>
      <c r="E1898">
        <v>117</v>
      </c>
      <c r="F1898">
        <v>1789.6379999999999</v>
      </c>
      <c r="G1898">
        <v>772</v>
      </c>
      <c r="H1898">
        <v>81.171999999999997</v>
      </c>
      <c r="I1898">
        <v>38</v>
      </c>
      <c r="J1898">
        <v>2486</v>
      </c>
      <c r="K1898">
        <v>151</v>
      </c>
      <c r="L1898">
        <v>3830.88</v>
      </c>
      <c r="M1898">
        <v>1897</v>
      </c>
      <c r="N1898">
        <v>50.637999999999998</v>
      </c>
      <c r="O1898">
        <v>3</v>
      </c>
      <c r="P1898" t="e">
        <f>INDEX(sgStats[gl_rank],MATCH(stat_prod_calc_test_venusaur[[#This Row],[iv_str]],sgStats[gl_iv_string],0))</f>
        <v>#N/A</v>
      </c>
      <c r="Q1898" t="e">
        <f>stat_prod_calc_test_venusaur[[#This Row],[sg_gl_rank]]=stat_prod_calc_test_venusaur[[#This Row],[gl_rank]]</f>
        <v>#N/A</v>
      </c>
      <c r="R1898">
        <f>ROUND(stat_prod_calc_test_venusaur[[#This Row],[gl_stat_product]],1)</f>
        <v>1789.6</v>
      </c>
      <c r="S1898" s="6" t="e">
        <f>INDEX(sgStats[gl_prod],MATCH(stat_prod_calc_test_venusaur[[#This Row],[iv_str]],sgStats[gl_iv_string],0))</f>
        <v>#N/A</v>
      </c>
      <c r="T1898" s="5">
        <f>ROUND(stat_prod_calc_test_venusaur[[#This Row],[gl_percent_rank]],2)</f>
        <v>81.17</v>
      </c>
      <c r="U1898" s="5" t="e">
        <f>INDEX(sgStats[gl_percent_sp],MATCH(stat_prod_calc_test_venusaur[[#This Row],[iv_str]],sgStats[gl_iv_string],0))</f>
        <v>#N/A</v>
      </c>
      <c r="V1898" s="5" t="e">
        <f>stat_prod_calc_test_venusaur[[#This Row],[my_gl_%sp]]=stat_prod_calc_test_venusaur[[#This Row],[sg_gl_%sp]]</f>
        <v>#N/A</v>
      </c>
      <c r="W1898" s="5">
        <f>ROUND(stat_prod_calc_test_venusaur[[#This Row],[gl_stat_product]]/$F$2*100,2)</f>
        <v>97.98</v>
      </c>
      <c r="X1898" s="5" t="e">
        <f>stat_prod_calc_test_venusaur[[#This Row],[Column1]]=stat_prod_calc_test_venusaur[[#This Row],[sg_gl_%sp]]</f>
        <v>#N/A</v>
      </c>
      <c r="Y1898" s="5">
        <f>stat_prod_calc_test_venusaur[[#This Row],[ul_stat_product]]/$L$66*100</f>
        <v>96.893469236308349</v>
      </c>
      <c r="Z1898" s="5" t="e">
        <f>INDEX(sgStats[gl_rank],MATCH(stat_prod_calc_test_venusaur[[#This Row],[iv_str]],sgStats[ul_iv_string],0))</f>
        <v>#N/A</v>
      </c>
      <c r="AA1898" s="5" t="e">
        <f>stat_prod_calc_test_venusaur[[#This Row],[sg_ul_rank]]=stat_prod_calc_test_venusaur[[#This Row],[ul_rank]]</f>
        <v>#N/A</v>
      </c>
      <c r="AB1898" s="5">
        <f>ROUND(stat_prod_calc_test_venusaur[[#This Row],[ul_stat_product]],1)</f>
        <v>3830.9</v>
      </c>
      <c r="AC1898" s="5" t="e">
        <f>INDEX(sgStats[ul_prod],MATCH(stat_prod_calc_test_venusaur[[#This Row],[iv_str]],sgStats[ul_iv_string],0))</f>
        <v>#N/A</v>
      </c>
    </row>
    <row r="1899" spans="1:29" x14ac:dyDescent="0.25">
      <c r="A1899" s="5" t="s">
        <v>36</v>
      </c>
      <c r="B1899" s="5" t="s">
        <v>3354</v>
      </c>
      <c r="C1899">
        <v>20</v>
      </c>
      <c r="D1899">
        <v>1466</v>
      </c>
      <c r="E1899">
        <v>116</v>
      </c>
      <c r="F1899">
        <v>1731.0519999999999</v>
      </c>
      <c r="G1899">
        <v>3318</v>
      </c>
      <c r="H1899">
        <v>18.998999999999999</v>
      </c>
      <c r="I1899">
        <v>38</v>
      </c>
      <c r="J1899">
        <v>2492</v>
      </c>
      <c r="K1899">
        <v>151</v>
      </c>
      <c r="L1899">
        <v>3830.88</v>
      </c>
      <c r="M1899">
        <v>1897</v>
      </c>
      <c r="N1899">
        <v>50.637999999999998</v>
      </c>
      <c r="O1899">
        <v>3</v>
      </c>
      <c r="P1899" t="e">
        <f>INDEX(sgStats[gl_rank],MATCH(stat_prod_calc_test_venusaur[[#This Row],[iv_str]],sgStats[gl_iv_string],0))</f>
        <v>#N/A</v>
      </c>
      <c r="Q1899" t="e">
        <f>stat_prod_calc_test_venusaur[[#This Row],[sg_gl_rank]]=stat_prod_calc_test_venusaur[[#This Row],[gl_rank]]</f>
        <v>#N/A</v>
      </c>
      <c r="R1899">
        <f>ROUND(stat_prod_calc_test_venusaur[[#This Row],[gl_stat_product]],1)</f>
        <v>1731.1</v>
      </c>
      <c r="S1899" s="6" t="e">
        <f>INDEX(sgStats[gl_prod],MATCH(stat_prod_calc_test_venusaur[[#This Row],[iv_str]],sgStats[gl_iv_string],0))</f>
        <v>#N/A</v>
      </c>
      <c r="T1899" s="5">
        <f>ROUND(stat_prod_calc_test_venusaur[[#This Row],[gl_percent_rank]],2)</f>
        <v>19</v>
      </c>
      <c r="U1899" s="5" t="e">
        <f>INDEX(sgStats[gl_percent_sp],MATCH(stat_prod_calc_test_venusaur[[#This Row],[iv_str]],sgStats[gl_iv_string],0))</f>
        <v>#N/A</v>
      </c>
      <c r="V1899" s="5" t="e">
        <f>stat_prod_calc_test_venusaur[[#This Row],[my_gl_%sp]]=stat_prod_calc_test_venusaur[[#This Row],[sg_gl_%sp]]</f>
        <v>#N/A</v>
      </c>
      <c r="W1899" s="5">
        <f>ROUND(stat_prod_calc_test_venusaur[[#This Row],[gl_stat_product]]/$F$2*100,2)</f>
        <v>94.77</v>
      </c>
      <c r="X1899" s="5" t="e">
        <f>stat_prod_calc_test_venusaur[[#This Row],[Column1]]=stat_prod_calc_test_venusaur[[#This Row],[sg_gl_%sp]]</f>
        <v>#N/A</v>
      </c>
      <c r="Y1899" s="5">
        <f>stat_prod_calc_test_venusaur[[#This Row],[ul_stat_product]]/$L$66*100</f>
        <v>96.893469236308349</v>
      </c>
      <c r="Z1899" s="5" t="e">
        <f>INDEX(sgStats[gl_rank],MATCH(stat_prod_calc_test_venusaur[[#This Row],[iv_str]],sgStats[ul_iv_string],0))</f>
        <v>#N/A</v>
      </c>
      <c r="AA1899" s="5" t="e">
        <f>stat_prod_calc_test_venusaur[[#This Row],[sg_ul_rank]]=stat_prod_calc_test_venusaur[[#This Row],[ul_rank]]</f>
        <v>#N/A</v>
      </c>
      <c r="AB1899" s="5">
        <f>ROUND(stat_prod_calc_test_venusaur[[#This Row],[ul_stat_product]],1)</f>
        <v>3830.9</v>
      </c>
      <c r="AC1899" s="5" t="e">
        <f>INDEX(sgStats[ul_prod],MATCH(stat_prod_calc_test_venusaur[[#This Row],[iv_str]],sgStats[ul_iv_string],0))</f>
        <v>#N/A</v>
      </c>
    </row>
    <row r="1900" spans="1:29" x14ac:dyDescent="0.25">
      <c r="A1900" s="5" t="s">
        <v>36</v>
      </c>
      <c r="B1900" s="5" t="s">
        <v>3458</v>
      </c>
      <c r="C1900">
        <v>20.5</v>
      </c>
      <c r="D1900">
        <v>1473</v>
      </c>
      <c r="E1900">
        <v>117</v>
      </c>
      <c r="F1900">
        <v>1728.0909999999999</v>
      </c>
      <c r="G1900">
        <v>3422</v>
      </c>
      <c r="H1900">
        <v>16.434999999999999</v>
      </c>
      <c r="I1900">
        <v>39.5</v>
      </c>
      <c r="J1900">
        <v>2497</v>
      </c>
      <c r="K1900">
        <v>153</v>
      </c>
      <c r="L1900">
        <v>3830.7759999999998</v>
      </c>
      <c r="M1900">
        <v>1899</v>
      </c>
      <c r="N1900">
        <v>50.612000000000002</v>
      </c>
      <c r="O1900">
        <v>3</v>
      </c>
      <c r="P1900" t="e">
        <f>INDEX(sgStats[gl_rank],MATCH(stat_prod_calc_test_venusaur[[#This Row],[iv_str]],sgStats[gl_iv_string],0))</f>
        <v>#N/A</v>
      </c>
      <c r="Q1900" t="e">
        <f>stat_prod_calc_test_venusaur[[#This Row],[sg_gl_rank]]=stat_prod_calc_test_venusaur[[#This Row],[gl_rank]]</f>
        <v>#N/A</v>
      </c>
      <c r="R1900">
        <f>ROUND(stat_prod_calc_test_venusaur[[#This Row],[gl_stat_product]],1)</f>
        <v>1728.1</v>
      </c>
      <c r="S1900" s="6" t="e">
        <f>INDEX(sgStats[gl_prod],MATCH(stat_prod_calc_test_venusaur[[#This Row],[iv_str]],sgStats[gl_iv_string],0))</f>
        <v>#N/A</v>
      </c>
      <c r="T1900" s="5">
        <f>ROUND(stat_prod_calc_test_venusaur[[#This Row],[gl_percent_rank]],2)</f>
        <v>16.440000000000001</v>
      </c>
      <c r="U1900" s="5" t="e">
        <f>INDEX(sgStats[gl_percent_sp],MATCH(stat_prod_calc_test_venusaur[[#This Row],[iv_str]],sgStats[gl_iv_string],0))</f>
        <v>#N/A</v>
      </c>
      <c r="V1900" s="5" t="e">
        <f>stat_prod_calc_test_venusaur[[#This Row],[my_gl_%sp]]=stat_prod_calc_test_venusaur[[#This Row],[sg_gl_%sp]]</f>
        <v>#N/A</v>
      </c>
      <c r="W1900" s="5">
        <f>ROUND(stat_prod_calc_test_venusaur[[#This Row],[gl_stat_product]]/$F$2*100,2)</f>
        <v>94.61</v>
      </c>
      <c r="X1900" s="5" t="e">
        <f>stat_prod_calc_test_venusaur[[#This Row],[Column1]]=stat_prod_calc_test_venusaur[[#This Row],[sg_gl_%sp]]</f>
        <v>#N/A</v>
      </c>
      <c r="Y1900" s="5">
        <f>stat_prod_calc_test_venusaur[[#This Row],[ul_stat_product]]/$L$66*100</f>
        <v>96.890838790875293</v>
      </c>
      <c r="Z1900" s="5" t="e">
        <f>INDEX(sgStats[gl_rank],MATCH(stat_prod_calc_test_venusaur[[#This Row],[iv_str]],sgStats[ul_iv_string],0))</f>
        <v>#N/A</v>
      </c>
      <c r="AA1900" s="5" t="e">
        <f>stat_prod_calc_test_venusaur[[#This Row],[sg_ul_rank]]=stat_prod_calc_test_venusaur[[#This Row],[ul_rank]]</f>
        <v>#N/A</v>
      </c>
      <c r="AB1900" s="5">
        <f>ROUND(stat_prod_calc_test_venusaur[[#This Row],[ul_stat_product]],1)</f>
        <v>3830.8</v>
      </c>
      <c r="AC1900" s="5" t="e">
        <f>INDEX(sgStats[ul_prod],MATCH(stat_prod_calc_test_venusaur[[#This Row],[iv_str]],sgStats[ul_iv_string],0))</f>
        <v>#N/A</v>
      </c>
    </row>
    <row r="1901" spans="1:29" x14ac:dyDescent="0.25">
      <c r="A1901" s="5" t="s">
        <v>36</v>
      </c>
      <c r="B1901" s="5" t="s">
        <v>1851</v>
      </c>
      <c r="C1901">
        <v>21</v>
      </c>
      <c r="D1901">
        <v>1486</v>
      </c>
      <c r="E1901">
        <v>119</v>
      </c>
      <c r="F1901">
        <v>1764.838</v>
      </c>
      <c r="G1901">
        <v>1814</v>
      </c>
      <c r="H1901">
        <v>55.701999999999998</v>
      </c>
      <c r="I1901">
        <v>40.5</v>
      </c>
      <c r="J1901">
        <v>2493</v>
      </c>
      <c r="K1901">
        <v>154</v>
      </c>
      <c r="L1901">
        <v>3830.7539999999999</v>
      </c>
      <c r="M1901">
        <v>1900</v>
      </c>
      <c r="N1901">
        <v>50.585000000000001</v>
      </c>
      <c r="O1901">
        <v>3</v>
      </c>
      <c r="P1901" t="e">
        <f>INDEX(sgStats[gl_rank],MATCH(stat_prod_calc_test_venusaur[[#This Row],[iv_str]],sgStats[gl_iv_string],0))</f>
        <v>#N/A</v>
      </c>
      <c r="Q1901" t="e">
        <f>stat_prod_calc_test_venusaur[[#This Row],[sg_gl_rank]]=stat_prod_calc_test_venusaur[[#This Row],[gl_rank]]</f>
        <v>#N/A</v>
      </c>
      <c r="R1901">
        <f>ROUND(stat_prod_calc_test_venusaur[[#This Row],[gl_stat_product]],1)</f>
        <v>1764.8</v>
      </c>
      <c r="S1901" s="6" t="e">
        <f>INDEX(sgStats[gl_prod],MATCH(stat_prod_calc_test_venusaur[[#This Row],[iv_str]],sgStats[gl_iv_string],0))</f>
        <v>#N/A</v>
      </c>
      <c r="T1901" s="5">
        <f>ROUND(stat_prod_calc_test_venusaur[[#This Row],[gl_percent_rank]],2)</f>
        <v>55.7</v>
      </c>
      <c r="U1901" s="5" t="e">
        <f>INDEX(sgStats[gl_percent_sp],MATCH(stat_prod_calc_test_venusaur[[#This Row],[iv_str]],sgStats[gl_iv_string],0))</f>
        <v>#N/A</v>
      </c>
      <c r="V1901" s="5" t="e">
        <f>stat_prod_calc_test_venusaur[[#This Row],[my_gl_%sp]]=stat_prod_calc_test_venusaur[[#This Row],[sg_gl_%sp]]</f>
        <v>#N/A</v>
      </c>
      <c r="W1901" s="5">
        <f>ROUND(stat_prod_calc_test_venusaur[[#This Row],[gl_stat_product]]/$F$2*100,2)</f>
        <v>96.62</v>
      </c>
      <c r="X1901" s="5" t="e">
        <f>stat_prod_calc_test_venusaur[[#This Row],[Column1]]=stat_prod_calc_test_venusaur[[#This Row],[sg_gl_%sp]]</f>
        <v>#N/A</v>
      </c>
      <c r="Y1901" s="5">
        <f>stat_prod_calc_test_venusaur[[#This Row],[ul_stat_product]]/$L$66*100</f>
        <v>96.890282350495212</v>
      </c>
      <c r="Z1901" s="5" t="e">
        <f>INDEX(sgStats[gl_rank],MATCH(stat_prod_calc_test_venusaur[[#This Row],[iv_str]],sgStats[ul_iv_string],0))</f>
        <v>#N/A</v>
      </c>
      <c r="AA1901" s="5" t="e">
        <f>stat_prod_calc_test_venusaur[[#This Row],[sg_ul_rank]]=stat_prod_calc_test_venusaur[[#This Row],[ul_rank]]</f>
        <v>#N/A</v>
      </c>
      <c r="AB1901" s="5">
        <f>ROUND(stat_prod_calc_test_venusaur[[#This Row],[ul_stat_product]],1)</f>
        <v>3830.8</v>
      </c>
      <c r="AC1901" s="5" t="e">
        <f>INDEX(sgStats[ul_prod],MATCH(stat_prod_calc_test_venusaur[[#This Row],[iv_str]],sgStats[ul_iv_string],0))</f>
        <v>#N/A</v>
      </c>
    </row>
    <row r="1902" spans="1:29" x14ac:dyDescent="0.25">
      <c r="A1902" s="5" t="s">
        <v>36</v>
      </c>
      <c r="B1902" s="5" t="s">
        <v>2545</v>
      </c>
      <c r="C1902">
        <v>21</v>
      </c>
      <c r="D1902">
        <v>1475</v>
      </c>
      <c r="E1902">
        <v>118</v>
      </c>
      <c r="F1902">
        <v>1750.4059999999999</v>
      </c>
      <c r="G1902">
        <v>2508</v>
      </c>
      <c r="H1902">
        <v>38.755000000000003</v>
      </c>
      <c r="I1902">
        <v>41</v>
      </c>
      <c r="J1902">
        <v>2490</v>
      </c>
      <c r="K1902">
        <v>153</v>
      </c>
      <c r="L1902">
        <v>3830.752</v>
      </c>
      <c r="M1902">
        <v>1901</v>
      </c>
      <c r="N1902">
        <v>50.558999999999997</v>
      </c>
      <c r="O1902">
        <v>3</v>
      </c>
      <c r="P1902" t="e">
        <f>INDEX(sgStats[gl_rank],MATCH(stat_prod_calc_test_venusaur[[#This Row],[iv_str]],sgStats[gl_iv_string],0))</f>
        <v>#N/A</v>
      </c>
      <c r="Q1902" t="e">
        <f>stat_prod_calc_test_venusaur[[#This Row],[sg_gl_rank]]=stat_prod_calc_test_venusaur[[#This Row],[gl_rank]]</f>
        <v>#N/A</v>
      </c>
      <c r="R1902">
        <f>ROUND(stat_prod_calc_test_venusaur[[#This Row],[gl_stat_product]],1)</f>
        <v>1750.4</v>
      </c>
      <c r="S1902" s="6" t="e">
        <f>INDEX(sgStats[gl_prod],MATCH(stat_prod_calc_test_venusaur[[#This Row],[iv_str]],sgStats[gl_iv_string],0))</f>
        <v>#N/A</v>
      </c>
      <c r="T1902" s="5">
        <f>ROUND(stat_prod_calc_test_venusaur[[#This Row],[gl_percent_rank]],2)</f>
        <v>38.76</v>
      </c>
      <c r="U1902" s="5" t="e">
        <f>INDEX(sgStats[gl_percent_sp],MATCH(stat_prod_calc_test_venusaur[[#This Row],[iv_str]],sgStats[gl_iv_string],0))</f>
        <v>#N/A</v>
      </c>
      <c r="V1902" s="5" t="e">
        <f>stat_prod_calc_test_venusaur[[#This Row],[my_gl_%sp]]=stat_prod_calc_test_venusaur[[#This Row],[sg_gl_%sp]]</f>
        <v>#N/A</v>
      </c>
      <c r="W1902" s="5">
        <f>ROUND(stat_prod_calc_test_venusaur[[#This Row],[gl_stat_product]]/$F$2*100,2)</f>
        <v>95.83</v>
      </c>
      <c r="X1902" s="5" t="e">
        <f>stat_prod_calc_test_venusaur[[#This Row],[Column1]]=stat_prod_calc_test_venusaur[[#This Row],[sg_gl_%sp]]</f>
        <v>#N/A</v>
      </c>
      <c r="Y1902" s="5">
        <f>stat_prod_calc_test_venusaur[[#This Row],[ul_stat_product]]/$L$66*100</f>
        <v>96.890231765006121</v>
      </c>
      <c r="Z1902" s="5" t="e">
        <f>INDEX(sgStats[gl_rank],MATCH(stat_prod_calc_test_venusaur[[#This Row],[iv_str]],sgStats[ul_iv_string],0))</f>
        <v>#N/A</v>
      </c>
      <c r="AA1902" s="5" t="e">
        <f>stat_prod_calc_test_venusaur[[#This Row],[sg_ul_rank]]=stat_prod_calc_test_venusaur[[#This Row],[ul_rank]]</f>
        <v>#N/A</v>
      </c>
      <c r="AB1902" s="5">
        <f>ROUND(stat_prod_calc_test_venusaur[[#This Row],[ul_stat_product]],1)</f>
        <v>3830.8</v>
      </c>
      <c r="AC1902" s="5" t="e">
        <f>INDEX(sgStats[ul_prod],MATCH(stat_prod_calc_test_venusaur[[#This Row],[iv_str]],sgStats[ul_iv_string],0))</f>
        <v>#N/A</v>
      </c>
    </row>
    <row r="1903" spans="1:29" x14ac:dyDescent="0.25">
      <c r="A1903" s="5" t="s">
        <v>36</v>
      </c>
      <c r="B1903" s="5" t="s">
        <v>2127</v>
      </c>
      <c r="C1903">
        <v>19.5</v>
      </c>
      <c r="D1903">
        <v>1479</v>
      </c>
      <c r="E1903">
        <v>118</v>
      </c>
      <c r="F1903">
        <v>1759.019</v>
      </c>
      <c r="G1903">
        <v>2091</v>
      </c>
      <c r="H1903">
        <v>48.962000000000003</v>
      </c>
      <c r="I1903">
        <v>35.5</v>
      </c>
      <c r="J1903">
        <v>2485</v>
      </c>
      <c r="K1903">
        <v>153</v>
      </c>
      <c r="L1903">
        <v>3830.7170000000001</v>
      </c>
      <c r="M1903">
        <v>1902</v>
      </c>
      <c r="N1903">
        <v>50.533000000000001</v>
      </c>
      <c r="O1903">
        <v>3</v>
      </c>
      <c r="P1903" t="e">
        <f>INDEX(sgStats[gl_rank],MATCH(stat_prod_calc_test_venusaur[[#This Row],[iv_str]],sgStats[gl_iv_string],0))</f>
        <v>#N/A</v>
      </c>
      <c r="Q1903" t="e">
        <f>stat_prod_calc_test_venusaur[[#This Row],[sg_gl_rank]]=stat_prod_calc_test_venusaur[[#This Row],[gl_rank]]</f>
        <v>#N/A</v>
      </c>
      <c r="R1903">
        <f>ROUND(stat_prod_calc_test_venusaur[[#This Row],[gl_stat_product]],1)</f>
        <v>1759</v>
      </c>
      <c r="S1903" s="6" t="e">
        <f>INDEX(sgStats[gl_prod],MATCH(stat_prod_calc_test_venusaur[[#This Row],[iv_str]],sgStats[gl_iv_string],0))</f>
        <v>#N/A</v>
      </c>
      <c r="T1903" s="5">
        <f>ROUND(stat_prod_calc_test_venusaur[[#This Row],[gl_percent_rank]],2)</f>
        <v>48.96</v>
      </c>
      <c r="U1903" s="5" t="e">
        <f>INDEX(sgStats[gl_percent_sp],MATCH(stat_prod_calc_test_venusaur[[#This Row],[iv_str]],sgStats[gl_iv_string],0))</f>
        <v>#N/A</v>
      </c>
      <c r="V1903" s="5" t="e">
        <f>stat_prod_calc_test_venusaur[[#This Row],[my_gl_%sp]]=stat_prod_calc_test_venusaur[[#This Row],[sg_gl_%sp]]</f>
        <v>#N/A</v>
      </c>
      <c r="W1903" s="5">
        <f>ROUND(stat_prod_calc_test_venusaur[[#This Row],[gl_stat_product]]/$F$2*100,2)</f>
        <v>96.3</v>
      </c>
      <c r="X1903" s="5" t="e">
        <f>stat_prod_calc_test_venusaur[[#This Row],[Column1]]=stat_prod_calc_test_venusaur[[#This Row],[sg_gl_%sp]]</f>
        <v>#N/A</v>
      </c>
      <c r="Y1903" s="5">
        <f>stat_prod_calc_test_venusaur[[#This Row],[ul_stat_product]]/$L$66*100</f>
        <v>96.889346518946923</v>
      </c>
      <c r="Z1903" s="5" t="e">
        <f>INDEX(sgStats[gl_rank],MATCH(stat_prod_calc_test_venusaur[[#This Row],[iv_str]],sgStats[ul_iv_string],0))</f>
        <v>#N/A</v>
      </c>
      <c r="AA1903" s="5" t="e">
        <f>stat_prod_calc_test_venusaur[[#This Row],[sg_ul_rank]]=stat_prod_calc_test_venusaur[[#This Row],[ul_rank]]</f>
        <v>#N/A</v>
      </c>
      <c r="AB1903" s="5">
        <f>ROUND(stat_prod_calc_test_venusaur[[#This Row],[ul_stat_product]],1)</f>
        <v>3830.7</v>
      </c>
      <c r="AC1903" s="5" t="e">
        <f>INDEX(sgStats[ul_prod],MATCH(stat_prod_calc_test_venusaur[[#This Row],[iv_str]],sgStats[ul_iv_string],0))</f>
        <v>#N/A</v>
      </c>
    </row>
    <row r="1904" spans="1:29" x14ac:dyDescent="0.25">
      <c r="A1904" s="5" t="s">
        <v>36</v>
      </c>
      <c r="B1904" s="5" t="s">
        <v>1199</v>
      </c>
      <c r="C1904">
        <v>19.5</v>
      </c>
      <c r="D1904">
        <v>1493</v>
      </c>
      <c r="E1904">
        <v>120</v>
      </c>
      <c r="F1904">
        <v>1779.3119999999999</v>
      </c>
      <c r="G1904">
        <v>1162</v>
      </c>
      <c r="H1904">
        <v>71.623999999999995</v>
      </c>
      <c r="I1904">
        <v>35</v>
      </c>
      <c r="J1904">
        <v>2489</v>
      </c>
      <c r="K1904">
        <v>155</v>
      </c>
      <c r="L1904">
        <v>3830.683</v>
      </c>
      <c r="M1904">
        <v>1903</v>
      </c>
      <c r="N1904">
        <v>50.506999999999998</v>
      </c>
      <c r="O1904">
        <v>3</v>
      </c>
      <c r="P1904" t="e">
        <f>INDEX(sgStats[gl_rank],MATCH(stat_prod_calc_test_venusaur[[#This Row],[iv_str]],sgStats[gl_iv_string],0))</f>
        <v>#N/A</v>
      </c>
      <c r="Q1904" t="e">
        <f>stat_prod_calc_test_venusaur[[#This Row],[sg_gl_rank]]=stat_prod_calc_test_venusaur[[#This Row],[gl_rank]]</f>
        <v>#N/A</v>
      </c>
      <c r="R1904">
        <f>ROUND(stat_prod_calc_test_venusaur[[#This Row],[gl_stat_product]],1)</f>
        <v>1779.3</v>
      </c>
      <c r="S1904" s="6" t="e">
        <f>INDEX(sgStats[gl_prod],MATCH(stat_prod_calc_test_venusaur[[#This Row],[iv_str]],sgStats[gl_iv_string],0))</f>
        <v>#N/A</v>
      </c>
      <c r="T1904" s="5">
        <f>ROUND(stat_prod_calc_test_venusaur[[#This Row],[gl_percent_rank]],2)</f>
        <v>71.62</v>
      </c>
      <c r="U1904" s="5" t="e">
        <f>INDEX(sgStats[gl_percent_sp],MATCH(stat_prod_calc_test_venusaur[[#This Row],[iv_str]],sgStats[gl_iv_string],0))</f>
        <v>#N/A</v>
      </c>
      <c r="V1904" s="5" t="e">
        <f>stat_prod_calc_test_venusaur[[#This Row],[my_gl_%sp]]=stat_prod_calc_test_venusaur[[#This Row],[sg_gl_%sp]]</f>
        <v>#N/A</v>
      </c>
      <c r="W1904" s="5">
        <f>ROUND(stat_prod_calc_test_venusaur[[#This Row],[gl_stat_product]]/$F$2*100,2)</f>
        <v>97.41</v>
      </c>
      <c r="X1904" s="5" t="e">
        <f>stat_prod_calc_test_venusaur[[#This Row],[Column1]]=stat_prod_calc_test_venusaur[[#This Row],[sg_gl_%sp]]</f>
        <v>#N/A</v>
      </c>
      <c r="Y1904" s="5">
        <f>stat_prod_calc_test_venusaur[[#This Row],[ul_stat_product]]/$L$66*100</f>
        <v>96.888486565632263</v>
      </c>
      <c r="Z1904" s="5" t="e">
        <f>INDEX(sgStats[gl_rank],MATCH(stat_prod_calc_test_venusaur[[#This Row],[iv_str]],sgStats[ul_iv_string],0))</f>
        <v>#N/A</v>
      </c>
      <c r="AA1904" s="5" t="e">
        <f>stat_prod_calc_test_venusaur[[#This Row],[sg_ul_rank]]=stat_prod_calc_test_venusaur[[#This Row],[ul_rank]]</f>
        <v>#N/A</v>
      </c>
      <c r="AB1904" s="5">
        <f>ROUND(stat_prod_calc_test_venusaur[[#This Row],[ul_stat_product]],1)</f>
        <v>3830.7</v>
      </c>
      <c r="AC1904" s="5" t="e">
        <f>INDEX(sgStats[ul_prod],MATCH(stat_prod_calc_test_venusaur[[#This Row],[iv_str]],sgStats[ul_iv_string],0))</f>
        <v>#N/A</v>
      </c>
    </row>
    <row r="1905" spans="1:29" x14ac:dyDescent="0.25">
      <c r="A1905" s="5" t="s">
        <v>36</v>
      </c>
      <c r="B1905" s="5" t="s">
        <v>3489</v>
      </c>
      <c r="C1905">
        <v>20.5</v>
      </c>
      <c r="D1905">
        <v>1472</v>
      </c>
      <c r="E1905">
        <v>120</v>
      </c>
      <c r="F1905">
        <v>1727.1869999999999</v>
      </c>
      <c r="G1905">
        <v>3453</v>
      </c>
      <c r="H1905">
        <v>15.678000000000001</v>
      </c>
      <c r="I1905">
        <v>39.5</v>
      </c>
      <c r="J1905">
        <v>2496</v>
      </c>
      <c r="K1905">
        <v>157</v>
      </c>
      <c r="L1905">
        <v>3830.6480000000001</v>
      </c>
      <c r="M1905">
        <v>1904</v>
      </c>
      <c r="N1905">
        <v>50.481000000000002</v>
      </c>
      <c r="O1905">
        <v>3</v>
      </c>
      <c r="P1905" t="e">
        <f>INDEX(sgStats[gl_rank],MATCH(stat_prod_calc_test_venusaur[[#This Row],[iv_str]],sgStats[gl_iv_string],0))</f>
        <v>#N/A</v>
      </c>
      <c r="Q1905" t="e">
        <f>stat_prod_calc_test_venusaur[[#This Row],[sg_gl_rank]]=stat_prod_calc_test_venusaur[[#This Row],[gl_rank]]</f>
        <v>#N/A</v>
      </c>
      <c r="R1905">
        <f>ROUND(stat_prod_calc_test_venusaur[[#This Row],[gl_stat_product]],1)</f>
        <v>1727.2</v>
      </c>
      <c r="S1905" s="6" t="e">
        <f>INDEX(sgStats[gl_prod],MATCH(stat_prod_calc_test_venusaur[[#This Row],[iv_str]],sgStats[gl_iv_string],0))</f>
        <v>#N/A</v>
      </c>
      <c r="T1905" s="5">
        <f>ROUND(stat_prod_calc_test_venusaur[[#This Row],[gl_percent_rank]],2)</f>
        <v>15.68</v>
      </c>
      <c r="U1905" s="5" t="e">
        <f>INDEX(sgStats[gl_percent_sp],MATCH(stat_prod_calc_test_venusaur[[#This Row],[iv_str]],sgStats[gl_iv_string],0))</f>
        <v>#N/A</v>
      </c>
      <c r="V1905" s="5" t="e">
        <f>stat_prod_calc_test_venusaur[[#This Row],[my_gl_%sp]]=stat_prod_calc_test_venusaur[[#This Row],[sg_gl_%sp]]</f>
        <v>#N/A</v>
      </c>
      <c r="W1905" s="5">
        <f>ROUND(stat_prod_calc_test_venusaur[[#This Row],[gl_stat_product]]/$F$2*100,2)</f>
        <v>94.56</v>
      </c>
      <c r="X1905" s="5" t="e">
        <f>stat_prod_calc_test_venusaur[[#This Row],[Column1]]=stat_prod_calc_test_venusaur[[#This Row],[sg_gl_%sp]]</f>
        <v>#N/A</v>
      </c>
      <c r="Y1905" s="5">
        <f>stat_prod_calc_test_venusaur[[#This Row],[ul_stat_product]]/$L$66*100</f>
        <v>96.887601319573065</v>
      </c>
      <c r="Z1905" s="5" t="e">
        <f>INDEX(sgStats[gl_rank],MATCH(stat_prod_calc_test_venusaur[[#This Row],[iv_str]],sgStats[ul_iv_string],0))</f>
        <v>#N/A</v>
      </c>
      <c r="AA1905" s="5" t="e">
        <f>stat_prod_calc_test_venusaur[[#This Row],[sg_ul_rank]]=stat_prod_calc_test_venusaur[[#This Row],[ul_rank]]</f>
        <v>#N/A</v>
      </c>
      <c r="AB1905" s="5">
        <f>ROUND(stat_prod_calc_test_venusaur[[#This Row],[ul_stat_product]],1)</f>
        <v>3830.6</v>
      </c>
      <c r="AC1905" s="5" t="e">
        <f>INDEX(sgStats[ul_prod],MATCH(stat_prod_calc_test_venusaur[[#This Row],[iv_str]],sgStats[ul_iv_string],0))</f>
        <v>#N/A</v>
      </c>
    </row>
    <row r="1906" spans="1:29" x14ac:dyDescent="0.25">
      <c r="A1906" s="5" t="s">
        <v>36</v>
      </c>
      <c r="B1906" s="5" t="s">
        <v>1645</v>
      </c>
      <c r="C1906">
        <v>19.5</v>
      </c>
      <c r="D1906">
        <v>1497</v>
      </c>
      <c r="E1906">
        <v>117</v>
      </c>
      <c r="F1906">
        <v>1769.028</v>
      </c>
      <c r="G1906">
        <v>1609</v>
      </c>
      <c r="H1906">
        <v>60.707999999999998</v>
      </c>
      <c r="I1906">
        <v>35</v>
      </c>
      <c r="J1906">
        <v>2495</v>
      </c>
      <c r="K1906">
        <v>152</v>
      </c>
      <c r="L1906">
        <v>3830.5929999999998</v>
      </c>
      <c r="M1906">
        <v>1905</v>
      </c>
      <c r="N1906">
        <v>50.454999999999998</v>
      </c>
      <c r="O1906">
        <v>3</v>
      </c>
      <c r="P1906" t="e">
        <f>INDEX(sgStats[gl_rank],MATCH(stat_prod_calc_test_venusaur[[#This Row],[iv_str]],sgStats[gl_iv_string],0))</f>
        <v>#N/A</v>
      </c>
      <c r="Q1906" t="e">
        <f>stat_prod_calc_test_venusaur[[#This Row],[sg_gl_rank]]=stat_prod_calc_test_venusaur[[#This Row],[gl_rank]]</f>
        <v>#N/A</v>
      </c>
      <c r="R1906">
        <f>ROUND(stat_prod_calc_test_venusaur[[#This Row],[gl_stat_product]],1)</f>
        <v>1769</v>
      </c>
      <c r="S1906" s="6" t="e">
        <f>INDEX(sgStats[gl_prod],MATCH(stat_prod_calc_test_venusaur[[#This Row],[iv_str]],sgStats[gl_iv_string],0))</f>
        <v>#N/A</v>
      </c>
      <c r="T1906" s="5">
        <f>ROUND(stat_prod_calc_test_venusaur[[#This Row],[gl_percent_rank]],2)</f>
        <v>60.71</v>
      </c>
      <c r="U1906" s="5" t="e">
        <f>INDEX(sgStats[gl_percent_sp],MATCH(stat_prod_calc_test_venusaur[[#This Row],[iv_str]],sgStats[gl_iv_string],0))</f>
        <v>#N/A</v>
      </c>
      <c r="V1906" s="5" t="e">
        <f>stat_prod_calc_test_venusaur[[#This Row],[my_gl_%sp]]=stat_prod_calc_test_venusaur[[#This Row],[sg_gl_%sp]]</f>
        <v>#N/A</v>
      </c>
      <c r="W1906" s="5">
        <f>ROUND(stat_prod_calc_test_venusaur[[#This Row],[gl_stat_product]]/$F$2*100,2)</f>
        <v>96.85</v>
      </c>
      <c r="X1906" s="5" t="e">
        <f>stat_prod_calc_test_venusaur[[#This Row],[Column1]]=stat_prod_calc_test_venusaur[[#This Row],[sg_gl_%sp]]</f>
        <v>#N/A</v>
      </c>
      <c r="Y1906" s="5">
        <f>stat_prod_calc_test_venusaur[[#This Row],[ul_stat_product]]/$L$66*100</f>
        <v>96.886210218622892</v>
      </c>
      <c r="Z1906" s="5" t="e">
        <f>INDEX(sgStats[gl_rank],MATCH(stat_prod_calc_test_venusaur[[#This Row],[iv_str]],sgStats[ul_iv_string],0))</f>
        <v>#N/A</v>
      </c>
      <c r="AA1906" s="5" t="e">
        <f>stat_prod_calc_test_venusaur[[#This Row],[sg_ul_rank]]=stat_prod_calc_test_venusaur[[#This Row],[ul_rank]]</f>
        <v>#N/A</v>
      </c>
      <c r="AB1906" s="5">
        <f>ROUND(stat_prod_calc_test_venusaur[[#This Row],[ul_stat_product]],1)</f>
        <v>3830.6</v>
      </c>
      <c r="AC1906" s="5" t="e">
        <f>INDEX(sgStats[ul_prod],MATCH(stat_prod_calc_test_venusaur[[#This Row],[iv_str]],sgStats[ul_iv_string],0))</f>
        <v>#N/A</v>
      </c>
    </row>
    <row r="1907" spans="1:29" x14ac:dyDescent="0.25">
      <c r="A1907" s="5" t="s">
        <v>36</v>
      </c>
      <c r="B1907" s="5" t="s">
        <v>2628</v>
      </c>
      <c r="C1907">
        <v>20.5</v>
      </c>
      <c r="D1907">
        <v>1477</v>
      </c>
      <c r="E1907">
        <v>116</v>
      </c>
      <c r="F1907">
        <v>1748.499</v>
      </c>
      <c r="G1907">
        <v>2592</v>
      </c>
      <c r="H1907">
        <v>36.703000000000003</v>
      </c>
      <c r="I1907">
        <v>39</v>
      </c>
      <c r="J1907">
        <v>2485</v>
      </c>
      <c r="K1907">
        <v>151</v>
      </c>
      <c r="L1907">
        <v>3830.5790000000002</v>
      </c>
      <c r="M1907">
        <v>1906</v>
      </c>
      <c r="N1907">
        <v>50.429000000000002</v>
      </c>
      <c r="O1907">
        <v>3</v>
      </c>
      <c r="P1907" t="e">
        <f>INDEX(sgStats[gl_rank],MATCH(stat_prod_calc_test_venusaur[[#This Row],[iv_str]],sgStats[gl_iv_string],0))</f>
        <v>#N/A</v>
      </c>
      <c r="Q1907" t="e">
        <f>stat_prod_calc_test_venusaur[[#This Row],[sg_gl_rank]]=stat_prod_calc_test_venusaur[[#This Row],[gl_rank]]</f>
        <v>#N/A</v>
      </c>
      <c r="R1907">
        <f>ROUND(stat_prod_calc_test_venusaur[[#This Row],[gl_stat_product]],1)</f>
        <v>1748.5</v>
      </c>
      <c r="S1907" s="6" t="e">
        <f>INDEX(sgStats[gl_prod],MATCH(stat_prod_calc_test_venusaur[[#This Row],[iv_str]],sgStats[gl_iv_string],0))</f>
        <v>#N/A</v>
      </c>
      <c r="T1907" s="5">
        <f>ROUND(stat_prod_calc_test_venusaur[[#This Row],[gl_percent_rank]],2)</f>
        <v>36.700000000000003</v>
      </c>
      <c r="U1907" s="5" t="e">
        <f>INDEX(sgStats[gl_percent_sp],MATCH(stat_prod_calc_test_venusaur[[#This Row],[iv_str]],sgStats[gl_iv_string],0))</f>
        <v>#N/A</v>
      </c>
      <c r="V1907" s="5" t="e">
        <f>stat_prod_calc_test_venusaur[[#This Row],[my_gl_%sp]]=stat_prod_calc_test_venusaur[[#This Row],[sg_gl_%sp]]</f>
        <v>#N/A</v>
      </c>
      <c r="W1907" s="5">
        <f>ROUND(stat_prod_calc_test_venusaur[[#This Row],[gl_stat_product]]/$F$2*100,2)</f>
        <v>95.72</v>
      </c>
      <c r="X1907" s="5" t="e">
        <f>stat_prod_calc_test_venusaur[[#This Row],[Column1]]=stat_prod_calc_test_venusaur[[#This Row],[sg_gl_%sp]]</f>
        <v>#N/A</v>
      </c>
      <c r="Y1907" s="5">
        <f>stat_prod_calc_test_venusaur[[#This Row],[ul_stat_product]]/$L$66*100</f>
        <v>96.885856120199222</v>
      </c>
      <c r="Z1907" s="5" t="e">
        <f>INDEX(sgStats[gl_rank],MATCH(stat_prod_calc_test_venusaur[[#This Row],[iv_str]],sgStats[ul_iv_string],0))</f>
        <v>#N/A</v>
      </c>
      <c r="AA1907" s="5" t="e">
        <f>stat_prod_calc_test_venusaur[[#This Row],[sg_ul_rank]]=stat_prod_calc_test_venusaur[[#This Row],[ul_rank]]</f>
        <v>#N/A</v>
      </c>
      <c r="AB1907" s="5">
        <f>ROUND(stat_prod_calc_test_venusaur[[#This Row],[ul_stat_product]],1)</f>
        <v>3830.6</v>
      </c>
      <c r="AC1907" s="5" t="e">
        <f>INDEX(sgStats[ul_prod],MATCH(stat_prod_calc_test_venusaur[[#This Row],[iv_str]],sgStats[ul_iv_string],0))</f>
        <v>#N/A</v>
      </c>
    </row>
    <row r="1908" spans="1:29" x14ac:dyDescent="0.25">
      <c r="A1908" s="5" t="s">
        <v>36</v>
      </c>
      <c r="B1908" s="5" t="s">
        <v>883</v>
      </c>
      <c r="C1908">
        <v>20</v>
      </c>
      <c r="D1908">
        <v>1495</v>
      </c>
      <c r="E1908">
        <v>121</v>
      </c>
      <c r="F1908">
        <v>1787.011</v>
      </c>
      <c r="G1908">
        <v>846</v>
      </c>
      <c r="H1908">
        <v>79.340999999999994</v>
      </c>
      <c r="I1908">
        <v>36.5</v>
      </c>
      <c r="J1908">
        <v>2486</v>
      </c>
      <c r="K1908">
        <v>156</v>
      </c>
      <c r="L1908">
        <v>3830.4760000000001</v>
      </c>
      <c r="M1908">
        <v>1907</v>
      </c>
      <c r="N1908">
        <v>50.402999999999999</v>
      </c>
      <c r="O1908">
        <v>3</v>
      </c>
      <c r="P1908" t="e">
        <f>INDEX(sgStats[gl_rank],MATCH(stat_prod_calc_test_venusaur[[#This Row],[iv_str]],sgStats[gl_iv_string],0))</f>
        <v>#N/A</v>
      </c>
      <c r="Q1908" t="e">
        <f>stat_prod_calc_test_venusaur[[#This Row],[sg_gl_rank]]=stat_prod_calc_test_venusaur[[#This Row],[gl_rank]]</f>
        <v>#N/A</v>
      </c>
      <c r="R1908">
        <f>ROUND(stat_prod_calc_test_venusaur[[#This Row],[gl_stat_product]],1)</f>
        <v>1787</v>
      </c>
      <c r="S1908" s="6" t="e">
        <f>INDEX(sgStats[gl_prod],MATCH(stat_prod_calc_test_venusaur[[#This Row],[iv_str]],sgStats[gl_iv_string],0))</f>
        <v>#N/A</v>
      </c>
      <c r="T1908" s="5">
        <f>ROUND(stat_prod_calc_test_venusaur[[#This Row],[gl_percent_rank]],2)</f>
        <v>79.34</v>
      </c>
      <c r="U1908" s="5" t="e">
        <f>INDEX(sgStats[gl_percent_sp],MATCH(stat_prod_calc_test_venusaur[[#This Row],[iv_str]],sgStats[gl_iv_string],0))</f>
        <v>#N/A</v>
      </c>
      <c r="V1908" s="5" t="e">
        <f>stat_prod_calc_test_venusaur[[#This Row],[my_gl_%sp]]=stat_prod_calc_test_venusaur[[#This Row],[sg_gl_%sp]]</f>
        <v>#N/A</v>
      </c>
      <c r="W1908" s="5">
        <f>ROUND(stat_prod_calc_test_venusaur[[#This Row],[gl_stat_product]]/$F$2*100,2)</f>
        <v>97.83</v>
      </c>
      <c r="X1908" s="5" t="e">
        <f>stat_prod_calc_test_venusaur[[#This Row],[Column1]]=stat_prod_calc_test_venusaur[[#This Row],[sg_gl_%sp]]</f>
        <v>#N/A</v>
      </c>
      <c r="Y1908" s="5">
        <f>stat_prod_calc_test_venusaur[[#This Row],[ul_stat_product]]/$L$66*100</f>
        <v>96.883250967510719</v>
      </c>
      <c r="Z1908" s="5" t="e">
        <f>INDEX(sgStats[gl_rank],MATCH(stat_prod_calc_test_venusaur[[#This Row],[iv_str]],sgStats[ul_iv_string],0))</f>
        <v>#N/A</v>
      </c>
      <c r="AA1908" s="5" t="e">
        <f>stat_prod_calc_test_venusaur[[#This Row],[sg_ul_rank]]=stat_prod_calc_test_venusaur[[#This Row],[ul_rank]]</f>
        <v>#N/A</v>
      </c>
      <c r="AB1908" s="5">
        <f>ROUND(stat_prod_calc_test_venusaur[[#This Row],[ul_stat_product]],1)</f>
        <v>3830.5</v>
      </c>
      <c r="AC1908" s="5" t="e">
        <f>INDEX(sgStats[ul_prod],MATCH(stat_prod_calc_test_venusaur[[#This Row],[iv_str]],sgStats[ul_iv_string],0))</f>
        <v>#N/A</v>
      </c>
    </row>
    <row r="1909" spans="1:29" x14ac:dyDescent="0.25">
      <c r="A1909" s="5" t="s">
        <v>36</v>
      </c>
      <c r="B1909" s="5" t="s">
        <v>2763</v>
      </c>
      <c r="C1909">
        <v>20</v>
      </c>
      <c r="D1909">
        <v>1477</v>
      </c>
      <c r="E1909">
        <v>120</v>
      </c>
      <c r="F1909">
        <v>1745.9469999999999</v>
      </c>
      <c r="G1909">
        <v>2727</v>
      </c>
      <c r="H1909">
        <v>33.406999999999996</v>
      </c>
      <c r="I1909">
        <v>37.5</v>
      </c>
      <c r="J1909">
        <v>2492</v>
      </c>
      <c r="K1909">
        <v>156</v>
      </c>
      <c r="L1909">
        <v>3830.3649999999998</v>
      </c>
      <c r="M1909">
        <v>1908</v>
      </c>
      <c r="N1909">
        <v>50.377000000000002</v>
      </c>
      <c r="O1909">
        <v>3</v>
      </c>
      <c r="P1909" t="e">
        <f>INDEX(sgStats[gl_rank],MATCH(stat_prod_calc_test_venusaur[[#This Row],[iv_str]],sgStats[gl_iv_string],0))</f>
        <v>#N/A</v>
      </c>
      <c r="Q1909" t="e">
        <f>stat_prod_calc_test_venusaur[[#This Row],[sg_gl_rank]]=stat_prod_calc_test_venusaur[[#This Row],[gl_rank]]</f>
        <v>#N/A</v>
      </c>
      <c r="R1909">
        <f>ROUND(stat_prod_calc_test_venusaur[[#This Row],[gl_stat_product]],1)</f>
        <v>1745.9</v>
      </c>
      <c r="S1909" s="6" t="e">
        <f>INDEX(sgStats[gl_prod],MATCH(stat_prod_calc_test_venusaur[[#This Row],[iv_str]],sgStats[gl_iv_string],0))</f>
        <v>#N/A</v>
      </c>
      <c r="T1909" s="5">
        <f>ROUND(stat_prod_calc_test_venusaur[[#This Row],[gl_percent_rank]],2)</f>
        <v>33.409999999999997</v>
      </c>
      <c r="U1909" s="5" t="e">
        <f>INDEX(sgStats[gl_percent_sp],MATCH(stat_prod_calc_test_venusaur[[#This Row],[iv_str]],sgStats[gl_iv_string],0))</f>
        <v>#N/A</v>
      </c>
      <c r="V1909" s="5" t="e">
        <f>stat_prod_calc_test_venusaur[[#This Row],[my_gl_%sp]]=stat_prod_calc_test_venusaur[[#This Row],[sg_gl_%sp]]</f>
        <v>#N/A</v>
      </c>
      <c r="W1909" s="5">
        <f>ROUND(stat_prod_calc_test_venusaur[[#This Row],[gl_stat_product]]/$F$2*100,2)</f>
        <v>95.58</v>
      </c>
      <c r="X1909" s="5" t="e">
        <f>stat_prod_calc_test_venusaur[[#This Row],[Column1]]=stat_prod_calc_test_venusaur[[#This Row],[sg_gl_%sp]]</f>
        <v>#N/A</v>
      </c>
      <c r="Y1909" s="5">
        <f>stat_prod_calc_test_venusaur[[#This Row],[ul_stat_product]]/$L$66*100</f>
        <v>96.880443472865807</v>
      </c>
      <c r="Z1909" s="5" t="e">
        <f>INDEX(sgStats[gl_rank],MATCH(stat_prod_calc_test_venusaur[[#This Row],[iv_str]],sgStats[ul_iv_string],0))</f>
        <v>#N/A</v>
      </c>
      <c r="AA1909" s="5" t="e">
        <f>stat_prod_calc_test_venusaur[[#This Row],[sg_ul_rank]]=stat_prod_calc_test_venusaur[[#This Row],[ul_rank]]</f>
        <v>#N/A</v>
      </c>
      <c r="AB1909" s="5">
        <f>ROUND(stat_prod_calc_test_venusaur[[#This Row],[ul_stat_product]],1)</f>
        <v>3830.4</v>
      </c>
      <c r="AC1909" s="5" t="e">
        <f>INDEX(sgStats[ul_prod],MATCH(stat_prod_calc_test_venusaur[[#This Row],[iv_str]],sgStats[ul_iv_string],0))</f>
        <v>#N/A</v>
      </c>
    </row>
    <row r="1910" spans="1:29" x14ac:dyDescent="0.25">
      <c r="A1910" s="5" t="s">
        <v>36</v>
      </c>
      <c r="B1910" s="5" t="s">
        <v>1531</v>
      </c>
      <c r="C1910">
        <v>20</v>
      </c>
      <c r="D1910">
        <v>1484</v>
      </c>
      <c r="E1910">
        <v>117</v>
      </c>
      <c r="F1910">
        <v>1771.78</v>
      </c>
      <c r="G1910">
        <v>1494</v>
      </c>
      <c r="H1910">
        <v>63.515999999999998</v>
      </c>
      <c r="I1910">
        <v>37</v>
      </c>
      <c r="J1910">
        <v>2486</v>
      </c>
      <c r="K1910">
        <v>151</v>
      </c>
      <c r="L1910">
        <v>3830.355</v>
      </c>
      <c r="M1910">
        <v>1909</v>
      </c>
      <c r="N1910">
        <v>50.350999999999999</v>
      </c>
      <c r="O1910">
        <v>3</v>
      </c>
      <c r="P1910" t="e">
        <f>INDEX(sgStats[gl_rank],MATCH(stat_prod_calc_test_venusaur[[#This Row],[iv_str]],sgStats[gl_iv_string],0))</f>
        <v>#N/A</v>
      </c>
      <c r="Q1910" t="e">
        <f>stat_prod_calc_test_venusaur[[#This Row],[sg_gl_rank]]=stat_prod_calc_test_venusaur[[#This Row],[gl_rank]]</f>
        <v>#N/A</v>
      </c>
      <c r="R1910">
        <f>ROUND(stat_prod_calc_test_venusaur[[#This Row],[gl_stat_product]],1)</f>
        <v>1771.8</v>
      </c>
      <c r="S1910" s="6" t="e">
        <f>INDEX(sgStats[gl_prod],MATCH(stat_prod_calc_test_venusaur[[#This Row],[iv_str]],sgStats[gl_iv_string],0))</f>
        <v>#N/A</v>
      </c>
      <c r="T1910" s="5">
        <f>ROUND(stat_prod_calc_test_venusaur[[#This Row],[gl_percent_rank]],2)</f>
        <v>63.52</v>
      </c>
      <c r="U1910" s="5" t="e">
        <f>INDEX(sgStats[gl_percent_sp],MATCH(stat_prod_calc_test_venusaur[[#This Row],[iv_str]],sgStats[gl_iv_string],0))</f>
        <v>#N/A</v>
      </c>
      <c r="V1910" s="5" t="e">
        <f>stat_prod_calc_test_venusaur[[#This Row],[my_gl_%sp]]=stat_prod_calc_test_venusaur[[#This Row],[sg_gl_%sp]]</f>
        <v>#N/A</v>
      </c>
      <c r="W1910" s="5">
        <f>ROUND(stat_prod_calc_test_venusaur[[#This Row],[gl_stat_product]]/$F$2*100,2)</f>
        <v>97</v>
      </c>
      <c r="X1910" s="5" t="e">
        <f>stat_prod_calc_test_venusaur[[#This Row],[Column1]]=stat_prod_calc_test_venusaur[[#This Row],[sg_gl_%sp]]</f>
        <v>#N/A</v>
      </c>
      <c r="Y1910" s="5">
        <f>stat_prod_calc_test_venusaur[[#This Row],[ul_stat_product]]/$L$66*100</f>
        <v>96.880190545420334</v>
      </c>
      <c r="Z1910" s="5" t="e">
        <f>INDEX(sgStats[gl_rank],MATCH(stat_prod_calc_test_venusaur[[#This Row],[iv_str]],sgStats[ul_iv_string],0))</f>
        <v>#N/A</v>
      </c>
      <c r="AA1910" s="5" t="e">
        <f>stat_prod_calc_test_venusaur[[#This Row],[sg_ul_rank]]=stat_prod_calc_test_venusaur[[#This Row],[ul_rank]]</f>
        <v>#N/A</v>
      </c>
      <c r="AB1910" s="5">
        <f>ROUND(stat_prod_calc_test_venusaur[[#This Row],[ul_stat_product]],1)</f>
        <v>3830.4</v>
      </c>
      <c r="AC1910" s="5" t="e">
        <f>INDEX(sgStats[ul_prod],MATCH(stat_prod_calc_test_venusaur[[#This Row],[iv_str]],sgStats[ul_iv_string],0))</f>
        <v>#N/A</v>
      </c>
    </row>
    <row r="1911" spans="1:29" x14ac:dyDescent="0.25">
      <c r="A1911" s="5" t="s">
        <v>36</v>
      </c>
      <c r="B1911" s="5" t="s">
        <v>1931</v>
      </c>
      <c r="C1911">
        <v>21</v>
      </c>
      <c r="D1911">
        <v>1482</v>
      </c>
      <c r="E1911">
        <v>122</v>
      </c>
      <c r="F1911">
        <v>1763.338</v>
      </c>
      <c r="G1911">
        <v>1895</v>
      </c>
      <c r="H1911">
        <v>53.747999999999998</v>
      </c>
      <c r="I1911">
        <v>40.5</v>
      </c>
      <c r="J1911">
        <v>2487</v>
      </c>
      <c r="K1911">
        <v>158</v>
      </c>
      <c r="L1911">
        <v>3830.3490000000002</v>
      </c>
      <c r="M1911">
        <v>1910</v>
      </c>
      <c r="N1911">
        <v>50.325000000000003</v>
      </c>
      <c r="O1911">
        <v>3</v>
      </c>
      <c r="P1911" t="e">
        <f>INDEX(sgStats[gl_rank],MATCH(stat_prod_calc_test_venusaur[[#This Row],[iv_str]],sgStats[gl_iv_string],0))</f>
        <v>#N/A</v>
      </c>
      <c r="Q1911" t="e">
        <f>stat_prod_calc_test_venusaur[[#This Row],[sg_gl_rank]]=stat_prod_calc_test_venusaur[[#This Row],[gl_rank]]</f>
        <v>#N/A</v>
      </c>
      <c r="R1911">
        <f>ROUND(stat_prod_calc_test_venusaur[[#This Row],[gl_stat_product]],1)</f>
        <v>1763.3</v>
      </c>
      <c r="S1911" s="6" t="e">
        <f>INDEX(sgStats[gl_prod],MATCH(stat_prod_calc_test_venusaur[[#This Row],[iv_str]],sgStats[gl_iv_string],0))</f>
        <v>#N/A</v>
      </c>
      <c r="T1911" s="5">
        <f>ROUND(stat_prod_calc_test_venusaur[[#This Row],[gl_percent_rank]],2)</f>
        <v>53.75</v>
      </c>
      <c r="U1911" s="5" t="e">
        <f>INDEX(sgStats[gl_percent_sp],MATCH(stat_prod_calc_test_venusaur[[#This Row],[iv_str]],sgStats[gl_iv_string],0))</f>
        <v>#N/A</v>
      </c>
      <c r="V1911" s="5" t="e">
        <f>stat_prod_calc_test_venusaur[[#This Row],[my_gl_%sp]]=stat_prod_calc_test_venusaur[[#This Row],[sg_gl_%sp]]</f>
        <v>#N/A</v>
      </c>
      <c r="W1911" s="5">
        <f>ROUND(stat_prod_calc_test_venusaur[[#This Row],[gl_stat_product]]/$F$2*100,2)</f>
        <v>96.54</v>
      </c>
      <c r="X1911" s="5" t="e">
        <f>stat_prod_calc_test_venusaur[[#This Row],[Column1]]=stat_prod_calc_test_venusaur[[#This Row],[sg_gl_%sp]]</f>
        <v>#N/A</v>
      </c>
      <c r="Y1911" s="5">
        <f>stat_prod_calc_test_venusaur[[#This Row],[ul_stat_product]]/$L$66*100</f>
        <v>96.880038788953044</v>
      </c>
      <c r="Z1911" s="5" t="e">
        <f>INDEX(sgStats[gl_rank],MATCH(stat_prod_calc_test_venusaur[[#This Row],[iv_str]],sgStats[ul_iv_string],0))</f>
        <v>#N/A</v>
      </c>
      <c r="AA1911" s="5" t="e">
        <f>stat_prod_calc_test_venusaur[[#This Row],[sg_ul_rank]]=stat_prod_calc_test_venusaur[[#This Row],[ul_rank]]</f>
        <v>#N/A</v>
      </c>
      <c r="AB1911" s="5">
        <f>ROUND(stat_prod_calc_test_venusaur[[#This Row],[ul_stat_product]],1)</f>
        <v>3830.3</v>
      </c>
      <c r="AC1911" s="5" t="e">
        <f>INDEX(sgStats[ul_prod],MATCH(stat_prod_calc_test_venusaur[[#This Row],[iv_str]],sgStats[ul_iv_string],0))</f>
        <v>#N/A</v>
      </c>
    </row>
    <row r="1912" spans="1:29" x14ac:dyDescent="0.25">
      <c r="A1912" s="5" t="s">
        <v>36</v>
      </c>
      <c r="B1912" s="5" t="s">
        <v>3362</v>
      </c>
      <c r="C1912">
        <v>20</v>
      </c>
      <c r="D1912">
        <v>1469</v>
      </c>
      <c r="E1912">
        <v>116</v>
      </c>
      <c r="F1912">
        <v>1730.8040000000001</v>
      </c>
      <c r="G1912">
        <v>3324</v>
      </c>
      <c r="H1912">
        <v>18.803000000000001</v>
      </c>
      <c r="I1912">
        <v>38</v>
      </c>
      <c r="J1912">
        <v>2498</v>
      </c>
      <c r="K1912">
        <v>151</v>
      </c>
      <c r="L1912">
        <v>3830.3310000000001</v>
      </c>
      <c r="M1912">
        <v>1911</v>
      </c>
      <c r="N1912">
        <v>50.273000000000003</v>
      </c>
      <c r="O1912">
        <v>3</v>
      </c>
      <c r="P1912" t="e">
        <f>INDEX(sgStats[gl_rank],MATCH(stat_prod_calc_test_venusaur[[#This Row],[iv_str]],sgStats[gl_iv_string],0))</f>
        <v>#N/A</v>
      </c>
      <c r="Q1912" t="e">
        <f>stat_prod_calc_test_venusaur[[#This Row],[sg_gl_rank]]=stat_prod_calc_test_venusaur[[#This Row],[gl_rank]]</f>
        <v>#N/A</v>
      </c>
      <c r="R1912">
        <f>ROUND(stat_prod_calc_test_venusaur[[#This Row],[gl_stat_product]],1)</f>
        <v>1730.8</v>
      </c>
      <c r="S1912" s="6" t="e">
        <f>INDEX(sgStats[gl_prod],MATCH(stat_prod_calc_test_venusaur[[#This Row],[iv_str]],sgStats[gl_iv_string],0))</f>
        <v>#N/A</v>
      </c>
      <c r="T1912" s="5">
        <f>ROUND(stat_prod_calc_test_venusaur[[#This Row],[gl_percent_rank]],2)</f>
        <v>18.8</v>
      </c>
      <c r="U1912" s="5" t="e">
        <f>INDEX(sgStats[gl_percent_sp],MATCH(stat_prod_calc_test_venusaur[[#This Row],[iv_str]],sgStats[gl_iv_string],0))</f>
        <v>#N/A</v>
      </c>
      <c r="V1912" s="5" t="e">
        <f>stat_prod_calc_test_venusaur[[#This Row],[my_gl_%sp]]=stat_prod_calc_test_venusaur[[#This Row],[sg_gl_%sp]]</f>
        <v>#N/A</v>
      </c>
      <c r="W1912" s="5">
        <f>ROUND(stat_prod_calc_test_venusaur[[#This Row],[gl_stat_product]]/$F$2*100,2)</f>
        <v>94.75</v>
      </c>
      <c r="X1912" s="5" t="e">
        <f>stat_prod_calc_test_venusaur[[#This Row],[Column1]]=stat_prod_calc_test_venusaur[[#This Row],[sg_gl_%sp]]</f>
        <v>#N/A</v>
      </c>
      <c r="Y1912" s="5">
        <f>stat_prod_calc_test_venusaur[[#This Row],[ul_stat_product]]/$L$66*100</f>
        <v>96.879583519551176</v>
      </c>
      <c r="Z1912" s="5" t="e">
        <f>INDEX(sgStats[gl_rank],MATCH(stat_prod_calc_test_venusaur[[#This Row],[iv_str]],sgStats[ul_iv_string],0))</f>
        <v>#N/A</v>
      </c>
      <c r="AA1912" s="5" t="e">
        <f>stat_prod_calc_test_venusaur[[#This Row],[sg_ul_rank]]=stat_prod_calc_test_venusaur[[#This Row],[ul_rank]]</f>
        <v>#N/A</v>
      </c>
      <c r="AB1912" s="5">
        <f>ROUND(stat_prod_calc_test_venusaur[[#This Row],[ul_stat_product]],1)</f>
        <v>3830.3</v>
      </c>
      <c r="AC1912" s="5" t="e">
        <f>INDEX(sgStats[ul_prod],MATCH(stat_prod_calc_test_venusaur[[#This Row],[iv_str]],sgStats[ul_iv_string],0))</f>
        <v>#N/A</v>
      </c>
    </row>
    <row r="1913" spans="1:29" x14ac:dyDescent="0.25">
      <c r="A1913" s="5" t="s">
        <v>36</v>
      </c>
      <c r="B1913" s="5" t="s">
        <v>3800</v>
      </c>
      <c r="C1913">
        <v>20</v>
      </c>
      <c r="D1913">
        <v>1465</v>
      </c>
      <c r="E1913">
        <v>115</v>
      </c>
      <c r="F1913">
        <v>1715.883</v>
      </c>
      <c r="G1913">
        <v>3764</v>
      </c>
      <c r="H1913">
        <v>8.1069999999999993</v>
      </c>
      <c r="I1913">
        <v>38</v>
      </c>
      <c r="J1913">
        <v>2492</v>
      </c>
      <c r="K1913">
        <v>151</v>
      </c>
      <c r="L1913">
        <v>3830.3310000000001</v>
      </c>
      <c r="M1913">
        <v>1911</v>
      </c>
      <c r="N1913">
        <v>50.273000000000003</v>
      </c>
      <c r="O1913">
        <v>3</v>
      </c>
      <c r="P1913" t="e">
        <f>INDEX(sgStats[gl_rank],MATCH(stat_prod_calc_test_venusaur[[#This Row],[iv_str]],sgStats[gl_iv_string],0))</f>
        <v>#N/A</v>
      </c>
      <c r="Q1913" t="e">
        <f>stat_prod_calc_test_venusaur[[#This Row],[sg_gl_rank]]=stat_prod_calc_test_venusaur[[#This Row],[gl_rank]]</f>
        <v>#N/A</v>
      </c>
      <c r="R1913">
        <f>ROUND(stat_prod_calc_test_venusaur[[#This Row],[gl_stat_product]],1)</f>
        <v>1715.9</v>
      </c>
      <c r="S1913" s="6" t="e">
        <f>INDEX(sgStats[gl_prod],MATCH(stat_prod_calc_test_venusaur[[#This Row],[iv_str]],sgStats[gl_iv_string],0))</f>
        <v>#N/A</v>
      </c>
      <c r="T1913" s="5">
        <f>ROUND(stat_prod_calc_test_venusaur[[#This Row],[gl_percent_rank]],2)</f>
        <v>8.11</v>
      </c>
      <c r="U1913" s="5" t="e">
        <f>INDEX(sgStats[gl_percent_sp],MATCH(stat_prod_calc_test_venusaur[[#This Row],[iv_str]],sgStats[gl_iv_string],0))</f>
        <v>#N/A</v>
      </c>
      <c r="V1913" s="5" t="e">
        <f>stat_prod_calc_test_venusaur[[#This Row],[my_gl_%sp]]=stat_prod_calc_test_venusaur[[#This Row],[sg_gl_%sp]]</f>
        <v>#N/A</v>
      </c>
      <c r="W1913" s="5">
        <f>ROUND(stat_prod_calc_test_venusaur[[#This Row],[gl_stat_product]]/$F$2*100,2)</f>
        <v>93.94</v>
      </c>
      <c r="X1913" s="5" t="e">
        <f>stat_prod_calc_test_venusaur[[#This Row],[Column1]]=stat_prod_calc_test_venusaur[[#This Row],[sg_gl_%sp]]</f>
        <v>#N/A</v>
      </c>
      <c r="Y1913" s="5">
        <f>stat_prod_calc_test_venusaur[[#This Row],[ul_stat_product]]/$L$66*100</f>
        <v>96.879583519551176</v>
      </c>
      <c r="Z1913" s="5" t="e">
        <f>INDEX(sgStats[gl_rank],MATCH(stat_prod_calc_test_venusaur[[#This Row],[iv_str]],sgStats[ul_iv_string],0))</f>
        <v>#N/A</v>
      </c>
      <c r="AA1913" s="5" t="e">
        <f>stat_prod_calc_test_venusaur[[#This Row],[sg_ul_rank]]=stat_prod_calc_test_venusaur[[#This Row],[ul_rank]]</f>
        <v>#N/A</v>
      </c>
      <c r="AB1913" s="5">
        <f>ROUND(stat_prod_calc_test_venusaur[[#This Row],[ul_stat_product]],1)</f>
        <v>3830.3</v>
      </c>
      <c r="AC1913" s="5" t="e">
        <f>INDEX(sgStats[ul_prod],MATCH(stat_prod_calc_test_venusaur[[#This Row],[iv_str]],sgStats[ul_iv_string],0))</f>
        <v>#N/A</v>
      </c>
    </row>
    <row r="1914" spans="1:29" x14ac:dyDescent="0.25">
      <c r="A1914" s="5" t="s">
        <v>36</v>
      </c>
      <c r="B1914" s="5" t="s">
        <v>1202</v>
      </c>
      <c r="C1914">
        <v>21</v>
      </c>
      <c r="D1914">
        <v>1497</v>
      </c>
      <c r="E1914">
        <v>120</v>
      </c>
      <c r="F1914">
        <v>1779.174</v>
      </c>
      <c r="G1914">
        <v>1166</v>
      </c>
      <c r="H1914">
        <v>71.501999999999995</v>
      </c>
      <c r="I1914">
        <v>40</v>
      </c>
      <c r="J1914">
        <v>2496</v>
      </c>
      <c r="K1914">
        <v>155</v>
      </c>
      <c r="L1914">
        <v>3830.2469999999998</v>
      </c>
      <c r="M1914">
        <v>1913</v>
      </c>
      <c r="N1914">
        <v>50.247</v>
      </c>
      <c r="O1914">
        <v>3</v>
      </c>
      <c r="P1914" t="e">
        <f>INDEX(sgStats[gl_rank],MATCH(stat_prod_calc_test_venusaur[[#This Row],[iv_str]],sgStats[gl_iv_string],0))</f>
        <v>#N/A</v>
      </c>
      <c r="Q1914" t="e">
        <f>stat_prod_calc_test_venusaur[[#This Row],[sg_gl_rank]]=stat_prod_calc_test_venusaur[[#This Row],[gl_rank]]</f>
        <v>#N/A</v>
      </c>
      <c r="R1914">
        <f>ROUND(stat_prod_calc_test_venusaur[[#This Row],[gl_stat_product]],1)</f>
        <v>1779.2</v>
      </c>
      <c r="S1914" s="6" t="e">
        <f>INDEX(sgStats[gl_prod],MATCH(stat_prod_calc_test_venusaur[[#This Row],[iv_str]],sgStats[gl_iv_string],0))</f>
        <v>#N/A</v>
      </c>
      <c r="T1914" s="5">
        <f>ROUND(stat_prod_calc_test_venusaur[[#This Row],[gl_percent_rank]],2)</f>
        <v>71.5</v>
      </c>
      <c r="U1914" s="5" t="e">
        <f>INDEX(sgStats[gl_percent_sp],MATCH(stat_prod_calc_test_venusaur[[#This Row],[iv_str]],sgStats[gl_iv_string],0))</f>
        <v>#N/A</v>
      </c>
      <c r="V1914" s="5" t="e">
        <f>stat_prod_calc_test_venusaur[[#This Row],[my_gl_%sp]]=stat_prod_calc_test_venusaur[[#This Row],[sg_gl_%sp]]</f>
        <v>#N/A</v>
      </c>
      <c r="W1914" s="5">
        <f>ROUND(stat_prod_calc_test_venusaur[[#This Row],[gl_stat_product]]/$F$2*100,2)</f>
        <v>97.4</v>
      </c>
      <c r="X1914" s="5" t="e">
        <f>stat_prod_calc_test_venusaur[[#This Row],[Column1]]=stat_prod_calc_test_venusaur[[#This Row],[sg_gl_%sp]]</f>
        <v>#N/A</v>
      </c>
      <c r="Y1914" s="5">
        <f>stat_prod_calc_test_venusaur[[#This Row],[ul_stat_product]]/$L$66*100</f>
        <v>96.87745892900908</v>
      </c>
      <c r="Z1914" s="5" t="e">
        <f>INDEX(sgStats[gl_rank],MATCH(stat_prod_calc_test_venusaur[[#This Row],[iv_str]],sgStats[ul_iv_string],0))</f>
        <v>#N/A</v>
      </c>
      <c r="AA1914" s="5" t="e">
        <f>stat_prod_calc_test_venusaur[[#This Row],[sg_ul_rank]]=stat_prod_calc_test_venusaur[[#This Row],[ul_rank]]</f>
        <v>#N/A</v>
      </c>
      <c r="AB1914" s="5">
        <f>ROUND(stat_prod_calc_test_venusaur[[#This Row],[ul_stat_product]],1)</f>
        <v>3830.2</v>
      </c>
      <c r="AC1914" s="5" t="e">
        <f>INDEX(sgStats[ul_prod],MATCH(stat_prod_calc_test_venusaur[[#This Row],[iv_str]],sgStats[ul_iv_string],0))</f>
        <v>#N/A</v>
      </c>
    </row>
    <row r="1915" spans="1:29" x14ac:dyDescent="0.25">
      <c r="A1915" s="5" t="s">
        <v>36</v>
      </c>
      <c r="B1915" s="5" t="s">
        <v>2637</v>
      </c>
      <c r="C1915">
        <v>20.5</v>
      </c>
      <c r="D1915">
        <v>1480</v>
      </c>
      <c r="E1915">
        <v>116</v>
      </c>
      <c r="F1915">
        <v>1748.287</v>
      </c>
      <c r="G1915">
        <v>2601</v>
      </c>
      <c r="H1915">
        <v>36.484000000000002</v>
      </c>
      <c r="I1915">
        <v>39</v>
      </c>
      <c r="J1915">
        <v>2491</v>
      </c>
      <c r="K1915">
        <v>151</v>
      </c>
      <c r="L1915">
        <v>3830.114</v>
      </c>
      <c r="M1915">
        <v>1914</v>
      </c>
      <c r="N1915">
        <v>50.220999999999997</v>
      </c>
      <c r="O1915">
        <v>3</v>
      </c>
      <c r="P1915" t="e">
        <f>INDEX(sgStats[gl_rank],MATCH(stat_prod_calc_test_venusaur[[#This Row],[iv_str]],sgStats[gl_iv_string],0))</f>
        <v>#N/A</v>
      </c>
      <c r="Q1915" t="e">
        <f>stat_prod_calc_test_venusaur[[#This Row],[sg_gl_rank]]=stat_prod_calc_test_venusaur[[#This Row],[gl_rank]]</f>
        <v>#N/A</v>
      </c>
      <c r="R1915">
        <f>ROUND(stat_prod_calc_test_venusaur[[#This Row],[gl_stat_product]],1)</f>
        <v>1748.3</v>
      </c>
      <c r="S1915" s="6" t="e">
        <f>INDEX(sgStats[gl_prod],MATCH(stat_prod_calc_test_venusaur[[#This Row],[iv_str]],sgStats[gl_iv_string],0))</f>
        <v>#N/A</v>
      </c>
      <c r="T1915" s="5">
        <f>ROUND(stat_prod_calc_test_venusaur[[#This Row],[gl_percent_rank]],2)</f>
        <v>36.479999999999997</v>
      </c>
      <c r="U1915" s="5" t="e">
        <f>INDEX(sgStats[gl_percent_sp],MATCH(stat_prod_calc_test_venusaur[[#This Row],[iv_str]],sgStats[gl_iv_string],0))</f>
        <v>#N/A</v>
      </c>
      <c r="V1915" s="5" t="e">
        <f>stat_prod_calc_test_venusaur[[#This Row],[my_gl_%sp]]=stat_prod_calc_test_venusaur[[#This Row],[sg_gl_%sp]]</f>
        <v>#N/A</v>
      </c>
      <c r="W1915" s="5">
        <f>ROUND(stat_prod_calc_test_venusaur[[#This Row],[gl_stat_product]]/$F$2*100,2)</f>
        <v>95.71</v>
      </c>
      <c r="X1915" s="5" t="e">
        <f>stat_prod_calc_test_venusaur[[#This Row],[Column1]]=stat_prod_calc_test_venusaur[[#This Row],[sg_gl_%sp]]</f>
        <v>#N/A</v>
      </c>
      <c r="Y1915" s="5">
        <f>stat_prod_calc_test_venusaur[[#This Row],[ul_stat_product]]/$L$66*100</f>
        <v>96.874094993984116</v>
      </c>
      <c r="Z1915" s="5" t="e">
        <f>INDEX(sgStats[gl_rank],MATCH(stat_prod_calc_test_venusaur[[#This Row],[iv_str]],sgStats[ul_iv_string],0))</f>
        <v>#N/A</v>
      </c>
      <c r="AA1915" s="5" t="e">
        <f>stat_prod_calc_test_venusaur[[#This Row],[sg_ul_rank]]=stat_prod_calc_test_venusaur[[#This Row],[ul_rank]]</f>
        <v>#N/A</v>
      </c>
      <c r="AB1915" s="5">
        <f>ROUND(stat_prod_calc_test_venusaur[[#This Row],[ul_stat_product]],1)</f>
        <v>3830.1</v>
      </c>
      <c r="AC1915" s="5" t="e">
        <f>INDEX(sgStats[ul_prod],MATCH(stat_prod_calc_test_venusaur[[#This Row],[iv_str]],sgStats[ul_iv_string],0))</f>
        <v>#N/A</v>
      </c>
    </row>
    <row r="1916" spans="1:29" x14ac:dyDescent="0.25">
      <c r="A1916" s="5" t="s">
        <v>36</v>
      </c>
      <c r="B1916" s="5" t="s">
        <v>2610</v>
      </c>
      <c r="C1916">
        <v>21</v>
      </c>
      <c r="D1916">
        <v>1475</v>
      </c>
      <c r="E1916">
        <v>121</v>
      </c>
      <c r="F1916">
        <v>1748.884</v>
      </c>
      <c r="G1916">
        <v>2573</v>
      </c>
      <c r="H1916">
        <v>37.167000000000002</v>
      </c>
      <c r="I1916">
        <v>41</v>
      </c>
      <c r="J1916">
        <v>2490</v>
      </c>
      <c r="K1916">
        <v>157</v>
      </c>
      <c r="L1916">
        <v>3830.11</v>
      </c>
      <c r="M1916">
        <v>1915</v>
      </c>
      <c r="N1916">
        <v>50.195</v>
      </c>
      <c r="O1916">
        <v>3</v>
      </c>
      <c r="P1916" t="e">
        <f>INDEX(sgStats[gl_rank],MATCH(stat_prod_calc_test_venusaur[[#This Row],[iv_str]],sgStats[gl_iv_string],0))</f>
        <v>#N/A</v>
      </c>
      <c r="Q1916" t="e">
        <f>stat_prod_calc_test_venusaur[[#This Row],[sg_gl_rank]]=stat_prod_calc_test_venusaur[[#This Row],[gl_rank]]</f>
        <v>#N/A</v>
      </c>
      <c r="R1916">
        <f>ROUND(stat_prod_calc_test_venusaur[[#This Row],[gl_stat_product]],1)</f>
        <v>1748.9</v>
      </c>
      <c r="S1916" s="6" t="e">
        <f>INDEX(sgStats[gl_prod],MATCH(stat_prod_calc_test_venusaur[[#This Row],[iv_str]],sgStats[gl_iv_string],0))</f>
        <v>#N/A</v>
      </c>
      <c r="T1916" s="5">
        <f>ROUND(stat_prod_calc_test_venusaur[[#This Row],[gl_percent_rank]],2)</f>
        <v>37.17</v>
      </c>
      <c r="U1916" s="5" t="e">
        <f>INDEX(sgStats[gl_percent_sp],MATCH(stat_prod_calc_test_venusaur[[#This Row],[iv_str]],sgStats[gl_iv_string],0))</f>
        <v>#N/A</v>
      </c>
      <c r="V1916" s="5" t="e">
        <f>stat_prod_calc_test_venusaur[[#This Row],[my_gl_%sp]]=stat_prod_calc_test_venusaur[[#This Row],[sg_gl_%sp]]</f>
        <v>#N/A</v>
      </c>
      <c r="W1916" s="5">
        <f>ROUND(stat_prod_calc_test_venusaur[[#This Row],[gl_stat_product]]/$F$2*100,2)</f>
        <v>95.74</v>
      </c>
      <c r="X1916" s="5" t="e">
        <f>stat_prod_calc_test_venusaur[[#This Row],[Column1]]=stat_prod_calc_test_venusaur[[#This Row],[sg_gl_%sp]]</f>
        <v>#N/A</v>
      </c>
      <c r="Y1916" s="5">
        <f>stat_prod_calc_test_venusaur[[#This Row],[ul_stat_product]]/$L$66*100</f>
        <v>96.873993823005932</v>
      </c>
      <c r="Z1916" s="5" t="e">
        <f>INDEX(sgStats[gl_rank],MATCH(stat_prod_calc_test_venusaur[[#This Row],[iv_str]],sgStats[ul_iv_string],0))</f>
        <v>#N/A</v>
      </c>
      <c r="AA1916" s="5" t="e">
        <f>stat_prod_calc_test_venusaur[[#This Row],[sg_ul_rank]]=stat_prod_calc_test_venusaur[[#This Row],[ul_rank]]</f>
        <v>#N/A</v>
      </c>
      <c r="AB1916" s="5">
        <f>ROUND(stat_prod_calc_test_venusaur[[#This Row],[ul_stat_product]],1)</f>
        <v>3830.1</v>
      </c>
      <c r="AC1916" s="5" t="e">
        <f>INDEX(sgStats[ul_prod],MATCH(stat_prod_calc_test_venusaur[[#This Row],[iv_str]],sgStats[ul_iv_string],0))</f>
        <v>#N/A</v>
      </c>
    </row>
    <row r="1917" spans="1:29" x14ac:dyDescent="0.25">
      <c r="A1917" s="5" t="s">
        <v>36</v>
      </c>
      <c r="B1917" s="5" t="s">
        <v>2134</v>
      </c>
      <c r="C1917">
        <v>19.5</v>
      </c>
      <c r="D1917">
        <v>1483</v>
      </c>
      <c r="E1917">
        <v>118</v>
      </c>
      <c r="F1917">
        <v>1758.731</v>
      </c>
      <c r="G1917">
        <v>2098</v>
      </c>
      <c r="H1917">
        <v>48.790999999999997</v>
      </c>
      <c r="I1917">
        <v>35.5</v>
      </c>
      <c r="J1917">
        <v>2490</v>
      </c>
      <c r="K1917">
        <v>153</v>
      </c>
      <c r="L1917">
        <v>3830.0909999999999</v>
      </c>
      <c r="M1917">
        <v>1916</v>
      </c>
      <c r="N1917">
        <v>50.168999999999997</v>
      </c>
      <c r="O1917">
        <v>3</v>
      </c>
      <c r="P1917" t="e">
        <f>INDEX(sgStats[gl_rank],MATCH(stat_prod_calc_test_venusaur[[#This Row],[iv_str]],sgStats[gl_iv_string],0))</f>
        <v>#N/A</v>
      </c>
      <c r="Q1917" t="e">
        <f>stat_prod_calc_test_venusaur[[#This Row],[sg_gl_rank]]=stat_prod_calc_test_venusaur[[#This Row],[gl_rank]]</f>
        <v>#N/A</v>
      </c>
      <c r="R1917">
        <f>ROUND(stat_prod_calc_test_venusaur[[#This Row],[gl_stat_product]],1)</f>
        <v>1758.7</v>
      </c>
      <c r="S1917" s="6" t="e">
        <f>INDEX(sgStats[gl_prod],MATCH(stat_prod_calc_test_venusaur[[#This Row],[iv_str]],sgStats[gl_iv_string],0))</f>
        <v>#N/A</v>
      </c>
      <c r="T1917" s="5">
        <f>ROUND(stat_prod_calc_test_venusaur[[#This Row],[gl_percent_rank]],2)</f>
        <v>48.79</v>
      </c>
      <c r="U1917" s="5" t="e">
        <f>INDEX(sgStats[gl_percent_sp],MATCH(stat_prod_calc_test_venusaur[[#This Row],[iv_str]],sgStats[gl_iv_string],0))</f>
        <v>#N/A</v>
      </c>
      <c r="V1917" s="5" t="e">
        <f>stat_prod_calc_test_venusaur[[#This Row],[my_gl_%sp]]=stat_prod_calc_test_venusaur[[#This Row],[sg_gl_%sp]]</f>
        <v>#N/A</v>
      </c>
      <c r="W1917" s="5">
        <f>ROUND(stat_prod_calc_test_venusaur[[#This Row],[gl_stat_product]]/$F$2*100,2)</f>
        <v>96.28</v>
      </c>
      <c r="X1917" s="5" t="e">
        <f>stat_prod_calc_test_venusaur[[#This Row],[Column1]]=stat_prod_calc_test_venusaur[[#This Row],[sg_gl_%sp]]</f>
        <v>#N/A</v>
      </c>
      <c r="Y1917" s="5">
        <f>stat_prod_calc_test_venusaur[[#This Row],[ul_stat_product]]/$L$66*100</f>
        <v>96.873513260859497</v>
      </c>
      <c r="Z1917" s="5" t="e">
        <f>INDEX(sgStats[gl_rank],MATCH(stat_prod_calc_test_venusaur[[#This Row],[iv_str]],sgStats[ul_iv_string],0))</f>
        <v>#N/A</v>
      </c>
      <c r="AA1917" s="5" t="e">
        <f>stat_prod_calc_test_venusaur[[#This Row],[sg_ul_rank]]=stat_prod_calc_test_venusaur[[#This Row],[ul_rank]]</f>
        <v>#N/A</v>
      </c>
      <c r="AB1917" s="5">
        <f>ROUND(stat_prod_calc_test_venusaur[[#This Row],[ul_stat_product]],1)</f>
        <v>3830.1</v>
      </c>
      <c r="AC1917" s="5" t="e">
        <f>INDEX(sgStats[ul_prod],MATCH(stat_prod_calc_test_venusaur[[#This Row],[iv_str]],sgStats[ul_iv_string],0))</f>
        <v>#N/A</v>
      </c>
    </row>
    <row r="1918" spans="1:29" x14ac:dyDescent="0.25">
      <c r="A1918" s="5" t="s">
        <v>36</v>
      </c>
      <c r="B1918" s="5" t="s">
        <v>1926</v>
      </c>
      <c r="C1918">
        <v>20.5</v>
      </c>
      <c r="D1918">
        <v>1488</v>
      </c>
      <c r="E1918">
        <v>120</v>
      </c>
      <c r="F1918">
        <v>1763.3589999999999</v>
      </c>
      <c r="G1918">
        <v>1890</v>
      </c>
      <c r="H1918">
        <v>53.796999999999997</v>
      </c>
      <c r="I1918">
        <v>38.5</v>
      </c>
      <c r="J1918">
        <v>2486</v>
      </c>
      <c r="K1918">
        <v>156</v>
      </c>
      <c r="L1918">
        <v>3830.07</v>
      </c>
      <c r="M1918">
        <v>1917</v>
      </c>
      <c r="N1918">
        <v>50.143000000000001</v>
      </c>
      <c r="O1918">
        <v>3</v>
      </c>
      <c r="P1918" t="e">
        <f>INDEX(sgStats[gl_rank],MATCH(stat_prod_calc_test_venusaur[[#This Row],[iv_str]],sgStats[gl_iv_string],0))</f>
        <v>#N/A</v>
      </c>
      <c r="Q1918" t="e">
        <f>stat_prod_calc_test_venusaur[[#This Row],[sg_gl_rank]]=stat_prod_calc_test_venusaur[[#This Row],[gl_rank]]</f>
        <v>#N/A</v>
      </c>
      <c r="R1918">
        <f>ROUND(stat_prod_calc_test_venusaur[[#This Row],[gl_stat_product]],1)</f>
        <v>1763.4</v>
      </c>
      <c r="S1918" s="6" t="e">
        <f>INDEX(sgStats[gl_prod],MATCH(stat_prod_calc_test_venusaur[[#This Row],[iv_str]],sgStats[gl_iv_string],0))</f>
        <v>#N/A</v>
      </c>
      <c r="T1918" s="5">
        <f>ROUND(stat_prod_calc_test_venusaur[[#This Row],[gl_percent_rank]],2)</f>
        <v>53.8</v>
      </c>
      <c r="U1918" s="5" t="e">
        <f>INDEX(sgStats[gl_percent_sp],MATCH(stat_prod_calc_test_venusaur[[#This Row],[iv_str]],sgStats[gl_iv_string],0))</f>
        <v>#N/A</v>
      </c>
      <c r="V1918" s="5" t="e">
        <f>stat_prod_calc_test_venusaur[[#This Row],[my_gl_%sp]]=stat_prod_calc_test_venusaur[[#This Row],[sg_gl_%sp]]</f>
        <v>#N/A</v>
      </c>
      <c r="W1918" s="5">
        <f>ROUND(stat_prod_calc_test_venusaur[[#This Row],[gl_stat_product]]/$F$2*100,2)</f>
        <v>96.54</v>
      </c>
      <c r="X1918" s="5" t="e">
        <f>stat_prod_calc_test_venusaur[[#This Row],[Column1]]=stat_prod_calc_test_venusaur[[#This Row],[sg_gl_%sp]]</f>
        <v>#N/A</v>
      </c>
      <c r="Y1918" s="5">
        <f>stat_prod_calc_test_venusaur[[#This Row],[ul_stat_product]]/$L$66*100</f>
        <v>96.872982113223983</v>
      </c>
      <c r="Z1918" s="5" t="e">
        <f>INDEX(sgStats[gl_rank],MATCH(stat_prod_calc_test_venusaur[[#This Row],[iv_str]],sgStats[ul_iv_string],0))</f>
        <v>#N/A</v>
      </c>
      <c r="AA1918" s="5" t="e">
        <f>stat_prod_calc_test_venusaur[[#This Row],[sg_ul_rank]]=stat_prod_calc_test_venusaur[[#This Row],[ul_rank]]</f>
        <v>#N/A</v>
      </c>
      <c r="AB1918" s="5">
        <f>ROUND(stat_prod_calc_test_venusaur[[#This Row],[ul_stat_product]],1)</f>
        <v>3830.1</v>
      </c>
      <c r="AC1918" s="5" t="e">
        <f>INDEX(sgStats[ul_prod],MATCH(stat_prod_calc_test_venusaur[[#This Row],[iv_str]],sgStats[ul_iv_string],0))</f>
        <v>#N/A</v>
      </c>
    </row>
    <row r="1919" spans="1:29" x14ac:dyDescent="0.25">
      <c r="A1919" s="5" t="s">
        <v>36</v>
      </c>
      <c r="B1919" s="5" t="s">
        <v>406</v>
      </c>
      <c r="C1919">
        <v>21.5</v>
      </c>
      <c r="D1919">
        <v>1495</v>
      </c>
      <c r="E1919">
        <v>125</v>
      </c>
      <c r="F1919">
        <v>1803.7360000000001</v>
      </c>
      <c r="G1919">
        <v>370</v>
      </c>
      <c r="H1919">
        <v>90.965000000000003</v>
      </c>
      <c r="I1919">
        <v>41</v>
      </c>
      <c r="J1919">
        <v>2465</v>
      </c>
      <c r="K1919">
        <v>161</v>
      </c>
      <c r="L1919">
        <v>3830.0349999999999</v>
      </c>
      <c r="M1919">
        <v>1918</v>
      </c>
      <c r="N1919">
        <v>50.116999999999997</v>
      </c>
      <c r="O1919">
        <v>3</v>
      </c>
      <c r="P1919" t="e">
        <f>INDEX(sgStats[gl_rank],MATCH(stat_prod_calc_test_venusaur[[#This Row],[iv_str]],sgStats[gl_iv_string],0))</f>
        <v>#N/A</v>
      </c>
      <c r="Q1919" t="e">
        <f>stat_prod_calc_test_venusaur[[#This Row],[sg_gl_rank]]=stat_prod_calc_test_venusaur[[#This Row],[gl_rank]]</f>
        <v>#N/A</v>
      </c>
      <c r="R1919">
        <f>ROUND(stat_prod_calc_test_venusaur[[#This Row],[gl_stat_product]],1)</f>
        <v>1803.7</v>
      </c>
      <c r="S1919" s="6" t="e">
        <f>INDEX(sgStats[gl_prod],MATCH(stat_prod_calc_test_venusaur[[#This Row],[iv_str]],sgStats[gl_iv_string],0))</f>
        <v>#N/A</v>
      </c>
      <c r="T1919" s="5">
        <f>ROUND(stat_prod_calc_test_venusaur[[#This Row],[gl_percent_rank]],2)</f>
        <v>90.97</v>
      </c>
      <c r="U1919" s="5" t="e">
        <f>INDEX(sgStats[gl_percent_sp],MATCH(stat_prod_calc_test_venusaur[[#This Row],[iv_str]],sgStats[gl_iv_string],0))</f>
        <v>#N/A</v>
      </c>
      <c r="V1919" s="5" t="e">
        <f>stat_prod_calc_test_venusaur[[#This Row],[my_gl_%sp]]=stat_prod_calc_test_venusaur[[#This Row],[sg_gl_%sp]]</f>
        <v>#N/A</v>
      </c>
      <c r="W1919" s="5">
        <f>ROUND(stat_prod_calc_test_venusaur[[#This Row],[gl_stat_product]]/$F$2*100,2)</f>
        <v>98.75</v>
      </c>
      <c r="X1919" s="5" t="e">
        <f>stat_prod_calc_test_venusaur[[#This Row],[Column1]]=stat_prod_calc_test_venusaur[[#This Row],[sg_gl_%sp]]</f>
        <v>#N/A</v>
      </c>
      <c r="Y1919" s="5">
        <f>stat_prod_calc_test_venusaur[[#This Row],[ul_stat_product]]/$L$66*100</f>
        <v>96.872096867164785</v>
      </c>
      <c r="Z1919" s="5" t="e">
        <f>INDEX(sgStats[gl_rank],MATCH(stat_prod_calc_test_venusaur[[#This Row],[iv_str]],sgStats[ul_iv_string],0))</f>
        <v>#N/A</v>
      </c>
      <c r="AA1919" s="5" t="e">
        <f>stat_prod_calc_test_venusaur[[#This Row],[sg_ul_rank]]=stat_prod_calc_test_venusaur[[#This Row],[ul_rank]]</f>
        <v>#N/A</v>
      </c>
      <c r="AB1919" s="5">
        <f>ROUND(stat_prod_calc_test_venusaur[[#This Row],[ul_stat_product]],1)</f>
        <v>3830</v>
      </c>
      <c r="AC1919" s="5" t="e">
        <f>INDEX(sgStats[ul_prod],MATCH(stat_prod_calc_test_venusaur[[#This Row],[iv_str]],sgStats[ul_iv_string],0))</f>
        <v>#N/A</v>
      </c>
    </row>
    <row r="1920" spans="1:29" x14ac:dyDescent="0.25">
      <c r="A1920" s="5" t="s">
        <v>36</v>
      </c>
      <c r="B1920" s="5" t="s">
        <v>1542</v>
      </c>
      <c r="C1920">
        <v>20</v>
      </c>
      <c r="D1920">
        <v>1487</v>
      </c>
      <c r="E1920">
        <v>117</v>
      </c>
      <c r="F1920">
        <v>1771.5709999999999</v>
      </c>
      <c r="G1920">
        <v>1505</v>
      </c>
      <c r="H1920">
        <v>63.247999999999998</v>
      </c>
      <c r="I1920">
        <v>37</v>
      </c>
      <c r="J1920">
        <v>2492</v>
      </c>
      <c r="K1920">
        <v>151</v>
      </c>
      <c r="L1920">
        <v>3829.9029999999998</v>
      </c>
      <c r="M1920">
        <v>1919</v>
      </c>
      <c r="N1920">
        <v>50.091000000000001</v>
      </c>
      <c r="O1920">
        <v>3</v>
      </c>
      <c r="P1920" t="e">
        <f>INDEX(sgStats[gl_rank],MATCH(stat_prod_calc_test_venusaur[[#This Row],[iv_str]],sgStats[gl_iv_string],0))</f>
        <v>#N/A</v>
      </c>
      <c r="Q1920" t="e">
        <f>stat_prod_calc_test_venusaur[[#This Row],[sg_gl_rank]]=stat_prod_calc_test_venusaur[[#This Row],[gl_rank]]</f>
        <v>#N/A</v>
      </c>
      <c r="R1920">
        <f>ROUND(stat_prod_calc_test_venusaur[[#This Row],[gl_stat_product]],1)</f>
        <v>1771.6</v>
      </c>
      <c r="S1920" s="6" t="e">
        <f>INDEX(sgStats[gl_prod],MATCH(stat_prod_calc_test_venusaur[[#This Row],[iv_str]],sgStats[gl_iv_string],0))</f>
        <v>#N/A</v>
      </c>
      <c r="T1920" s="5">
        <f>ROUND(stat_prod_calc_test_venusaur[[#This Row],[gl_percent_rank]],2)</f>
        <v>63.25</v>
      </c>
      <c r="U1920" s="5" t="e">
        <f>INDEX(sgStats[gl_percent_sp],MATCH(stat_prod_calc_test_venusaur[[#This Row],[iv_str]],sgStats[gl_iv_string],0))</f>
        <v>#N/A</v>
      </c>
      <c r="V1920" s="5" t="e">
        <f>stat_prod_calc_test_venusaur[[#This Row],[my_gl_%sp]]=stat_prod_calc_test_venusaur[[#This Row],[sg_gl_%sp]]</f>
        <v>#N/A</v>
      </c>
      <c r="W1920" s="5">
        <f>ROUND(stat_prod_calc_test_venusaur[[#This Row],[gl_stat_product]]/$F$2*100,2)</f>
        <v>96.99</v>
      </c>
      <c r="X1920" s="5" t="e">
        <f>stat_prod_calc_test_venusaur[[#This Row],[Column1]]=stat_prod_calc_test_venusaur[[#This Row],[sg_gl_%sp]]</f>
        <v>#N/A</v>
      </c>
      <c r="Y1920" s="5">
        <f>stat_prod_calc_test_venusaur[[#This Row],[ul_stat_product]]/$L$66*100</f>
        <v>96.86875822488436</v>
      </c>
      <c r="Z1920" s="5" t="e">
        <f>INDEX(sgStats[gl_rank],MATCH(stat_prod_calc_test_venusaur[[#This Row],[iv_str]],sgStats[ul_iv_string],0))</f>
        <v>#N/A</v>
      </c>
      <c r="AA1920" s="5" t="e">
        <f>stat_prod_calc_test_venusaur[[#This Row],[sg_ul_rank]]=stat_prod_calc_test_venusaur[[#This Row],[ul_rank]]</f>
        <v>#N/A</v>
      </c>
      <c r="AB1920" s="5">
        <f>ROUND(stat_prod_calc_test_venusaur[[#This Row],[ul_stat_product]],1)</f>
        <v>3829.9</v>
      </c>
      <c r="AC1920" s="5" t="e">
        <f>INDEX(sgStats[ul_prod],MATCH(stat_prod_calc_test_venusaur[[#This Row],[iv_str]],sgStats[ul_iv_string],0))</f>
        <v>#N/A</v>
      </c>
    </row>
    <row r="1921" spans="1:29" x14ac:dyDescent="0.25">
      <c r="A1921" s="5" t="s">
        <v>36</v>
      </c>
      <c r="B1921" s="5" t="s">
        <v>2560</v>
      </c>
      <c r="C1921">
        <v>21</v>
      </c>
      <c r="D1921">
        <v>1479</v>
      </c>
      <c r="E1921">
        <v>118</v>
      </c>
      <c r="F1921">
        <v>1750.008</v>
      </c>
      <c r="G1921">
        <v>2523</v>
      </c>
      <c r="H1921">
        <v>38.387999999999998</v>
      </c>
      <c r="I1921">
        <v>41</v>
      </c>
      <c r="J1921">
        <v>2496</v>
      </c>
      <c r="K1921">
        <v>153</v>
      </c>
      <c r="L1921">
        <v>3829.8809999999999</v>
      </c>
      <c r="M1921">
        <v>1920</v>
      </c>
      <c r="N1921">
        <v>50.064999999999998</v>
      </c>
      <c r="O1921">
        <v>3</v>
      </c>
      <c r="P1921" t="e">
        <f>INDEX(sgStats[gl_rank],MATCH(stat_prod_calc_test_venusaur[[#This Row],[iv_str]],sgStats[gl_iv_string],0))</f>
        <v>#N/A</v>
      </c>
      <c r="Q1921" t="e">
        <f>stat_prod_calc_test_venusaur[[#This Row],[sg_gl_rank]]=stat_prod_calc_test_venusaur[[#This Row],[gl_rank]]</f>
        <v>#N/A</v>
      </c>
      <c r="R1921">
        <f>ROUND(stat_prod_calc_test_venusaur[[#This Row],[gl_stat_product]],1)</f>
        <v>1750</v>
      </c>
      <c r="S1921" s="6" t="e">
        <f>INDEX(sgStats[gl_prod],MATCH(stat_prod_calc_test_venusaur[[#This Row],[iv_str]],sgStats[gl_iv_string],0))</f>
        <v>#N/A</v>
      </c>
      <c r="T1921" s="5">
        <f>ROUND(stat_prod_calc_test_venusaur[[#This Row],[gl_percent_rank]],2)</f>
        <v>38.39</v>
      </c>
      <c r="U1921" s="5" t="e">
        <f>INDEX(sgStats[gl_percent_sp],MATCH(stat_prod_calc_test_venusaur[[#This Row],[iv_str]],sgStats[gl_iv_string],0))</f>
        <v>#N/A</v>
      </c>
      <c r="V1921" s="5" t="e">
        <f>stat_prod_calc_test_venusaur[[#This Row],[my_gl_%sp]]=stat_prod_calc_test_venusaur[[#This Row],[sg_gl_%sp]]</f>
        <v>#N/A</v>
      </c>
      <c r="W1921" s="5">
        <f>ROUND(stat_prod_calc_test_venusaur[[#This Row],[gl_stat_product]]/$F$2*100,2)</f>
        <v>95.81</v>
      </c>
      <c r="X1921" s="5" t="e">
        <f>stat_prod_calc_test_venusaur[[#This Row],[Column1]]=stat_prod_calc_test_venusaur[[#This Row],[sg_gl_%sp]]</f>
        <v>#N/A</v>
      </c>
      <c r="Y1921" s="5">
        <f>stat_prod_calc_test_venusaur[[#This Row],[ul_stat_product]]/$L$66*100</f>
        <v>96.868201784504294</v>
      </c>
      <c r="Z1921" s="5" t="e">
        <f>INDEX(sgStats[gl_rank],MATCH(stat_prod_calc_test_venusaur[[#This Row],[iv_str]],sgStats[ul_iv_string],0))</f>
        <v>#N/A</v>
      </c>
      <c r="AA1921" s="5" t="e">
        <f>stat_prod_calc_test_venusaur[[#This Row],[sg_ul_rank]]=stat_prod_calc_test_venusaur[[#This Row],[ul_rank]]</f>
        <v>#N/A</v>
      </c>
      <c r="AB1921" s="5">
        <f>ROUND(stat_prod_calc_test_venusaur[[#This Row],[ul_stat_product]],1)</f>
        <v>3829.9</v>
      </c>
      <c r="AC1921" s="5" t="e">
        <f>INDEX(sgStats[ul_prod],MATCH(stat_prod_calc_test_venusaur[[#This Row],[iv_str]],sgStats[ul_iv_string],0))</f>
        <v>#N/A</v>
      </c>
    </row>
    <row r="1922" spans="1:29" x14ac:dyDescent="0.25">
      <c r="A1922" s="5" t="s">
        <v>36</v>
      </c>
      <c r="B1922" s="5" t="s">
        <v>1045</v>
      </c>
      <c r="C1922">
        <v>20.5</v>
      </c>
      <c r="D1922">
        <v>1498</v>
      </c>
      <c r="E1922">
        <v>122</v>
      </c>
      <c r="F1922">
        <v>1782.9739999999999</v>
      </c>
      <c r="G1922">
        <v>1009</v>
      </c>
      <c r="H1922">
        <v>75.36</v>
      </c>
      <c r="I1922">
        <v>38</v>
      </c>
      <c r="J1922">
        <v>2485</v>
      </c>
      <c r="K1922">
        <v>158</v>
      </c>
      <c r="L1922">
        <v>3829.8760000000002</v>
      </c>
      <c r="M1922">
        <v>1921</v>
      </c>
      <c r="N1922">
        <v>50.012999999999998</v>
      </c>
      <c r="O1922">
        <v>3</v>
      </c>
      <c r="P1922" t="e">
        <f>INDEX(sgStats[gl_rank],MATCH(stat_prod_calc_test_venusaur[[#This Row],[iv_str]],sgStats[gl_iv_string],0))</f>
        <v>#N/A</v>
      </c>
      <c r="Q1922" t="e">
        <f>stat_prod_calc_test_venusaur[[#This Row],[sg_gl_rank]]=stat_prod_calc_test_venusaur[[#This Row],[gl_rank]]</f>
        <v>#N/A</v>
      </c>
      <c r="R1922">
        <f>ROUND(stat_prod_calc_test_venusaur[[#This Row],[gl_stat_product]],1)</f>
        <v>1783</v>
      </c>
      <c r="S1922" s="6" t="e">
        <f>INDEX(sgStats[gl_prod],MATCH(stat_prod_calc_test_venusaur[[#This Row],[iv_str]],sgStats[gl_iv_string],0))</f>
        <v>#N/A</v>
      </c>
      <c r="T1922" s="5">
        <f>ROUND(stat_prod_calc_test_venusaur[[#This Row],[gl_percent_rank]],2)</f>
        <v>75.36</v>
      </c>
      <c r="U1922" s="5" t="e">
        <f>INDEX(sgStats[gl_percent_sp],MATCH(stat_prod_calc_test_venusaur[[#This Row],[iv_str]],sgStats[gl_iv_string],0))</f>
        <v>#N/A</v>
      </c>
      <c r="V1922" s="5" t="e">
        <f>stat_prod_calc_test_venusaur[[#This Row],[my_gl_%sp]]=stat_prod_calc_test_venusaur[[#This Row],[sg_gl_%sp]]</f>
        <v>#N/A</v>
      </c>
      <c r="W1922" s="5">
        <f>ROUND(stat_prod_calc_test_venusaur[[#This Row],[gl_stat_product]]/$F$2*100,2)</f>
        <v>97.61</v>
      </c>
      <c r="X1922" s="5" t="e">
        <f>stat_prod_calc_test_venusaur[[#This Row],[Column1]]=stat_prod_calc_test_venusaur[[#This Row],[sg_gl_%sp]]</f>
        <v>#N/A</v>
      </c>
      <c r="Y1922" s="5">
        <f>stat_prod_calc_test_venusaur[[#This Row],[ul_stat_product]]/$L$66*100</f>
        <v>96.868075320781571</v>
      </c>
      <c r="Z1922" s="5" t="e">
        <f>INDEX(sgStats[gl_rank],MATCH(stat_prod_calc_test_venusaur[[#This Row],[iv_str]],sgStats[ul_iv_string],0))</f>
        <v>#N/A</v>
      </c>
      <c r="AA1922" s="5" t="e">
        <f>stat_prod_calc_test_venusaur[[#This Row],[sg_ul_rank]]=stat_prod_calc_test_venusaur[[#This Row],[ul_rank]]</f>
        <v>#N/A</v>
      </c>
      <c r="AB1922" s="5">
        <f>ROUND(stat_prod_calc_test_venusaur[[#This Row],[ul_stat_product]],1)</f>
        <v>3829.9</v>
      </c>
      <c r="AC1922" s="5" t="e">
        <f>INDEX(sgStats[ul_prod],MATCH(stat_prod_calc_test_venusaur[[#This Row],[iv_str]],sgStats[ul_iv_string],0))</f>
        <v>#N/A</v>
      </c>
    </row>
    <row r="1923" spans="1:29" x14ac:dyDescent="0.25">
      <c r="A1923" s="5" t="s">
        <v>36</v>
      </c>
      <c r="B1923" s="5" t="s">
        <v>3558</v>
      </c>
      <c r="C1923">
        <v>20</v>
      </c>
      <c r="D1923">
        <v>1465</v>
      </c>
      <c r="E1923">
        <v>121</v>
      </c>
      <c r="F1923">
        <v>1725.2159999999999</v>
      </c>
      <c r="G1923">
        <v>3522</v>
      </c>
      <c r="H1923">
        <v>14.016999999999999</v>
      </c>
      <c r="I1923">
        <v>38</v>
      </c>
      <c r="J1923">
        <v>2492</v>
      </c>
      <c r="K1923">
        <v>158</v>
      </c>
      <c r="L1923">
        <v>3829.8760000000002</v>
      </c>
      <c r="M1923">
        <v>1921</v>
      </c>
      <c r="N1923">
        <v>50.012999999999998</v>
      </c>
      <c r="O1923">
        <v>3</v>
      </c>
      <c r="P1923" t="e">
        <f>INDEX(sgStats[gl_rank],MATCH(stat_prod_calc_test_venusaur[[#This Row],[iv_str]],sgStats[gl_iv_string],0))</f>
        <v>#N/A</v>
      </c>
      <c r="Q1923" t="e">
        <f>stat_prod_calc_test_venusaur[[#This Row],[sg_gl_rank]]=stat_prod_calc_test_venusaur[[#This Row],[gl_rank]]</f>
        <v>#N/A</v>
      </c>
      <c r="R1923">
        <f>ROUND(stat_prod_calc_test_venusaur[[#This Row],[gl_stat_product]],1)</f>
        <v>1725.2</v>
      </c>
      <c r="S1923" s="6" t="e">
        <f>INDEX(sgStats[gl_prod],MATCH(stat_prod_calc_test_venusaur[[#This Row],[iv_str]],sgStats[gl_iv_string],0))</f>
        <v>#N/A</v>
      </c>
      <c r="T1923" s="5">
        <f>ROUND(stat_prod_calc_test_venusaur[[#This Row],[gl_percent_rank]],2)</f>
        <v>14.02</v>
      </c>
      <c r="U1923" s="5" t="e">
        <f>INDEX(sgStats[gl_percent_sp],MATCH(stat_prod_calc_test_venusaur[[#This Row],[iv_str]],sgStats[gl_iv_string],0))</f>
        <v>#N/A</v>
      </c>
      <c r="V1923" s="5" t="e">
        <f>stat_prod_calc_test_venusaur[[#This Row],[my_gl_%sp]]=stat_prod_calc_test_venusaur[[#This Row],[sg_gl_%sp]]</f>
        <v>#N/A</v>
      </c>
      <c r="W1923" s="5">
        <f>ROUND(stat_prod_calc_test_venusaur[[#This Row],[gl_stat_product]]/$F$2*100,2)</f>
        <v>94.45</v>
      </c>
      <c r="X1923" s="5" t="e">
        <f>stat_prod_calc_test_venusaur[[#This Row],[Column1]]=stat_prod_calc_test_venusaur[[#This Row],[sg_gl_%sp]]</f>
        <v>#N/A</v>
      </c>
      <c r="Y1923" s="5">
        <f>stat_prod_calc_test_venusaur[[#This Row],[ul_stat_product]]/$L$66*100</f>
        <v>96.868075320781571</v>
      </c>
      <c r="Z1923" s="5" t="e">
        <f>INDEX(sgStats[gl_rank],MATCH(stat_prod_calc_test_venusaur[[#This Row],[iv_str]],sgStats[ul_iv_string],0))</f>
        <v>#N/A</v>
      </c>
      <c r="AA1923" s="5" t="e">
        <f>stat_prod_calc_test_venusaur[[#This Row],[sg_ul_rank]]=stat_prod_calc_test_venusaur[[#This Row],[ul_rank]]</f>
        <v>#N/A</v>
      </c>
      <c r="AB1923" s="5">
        <f>ROUND(stat_prod_calc_test_venusaur[[#This Row],[ul_stat_product]],1)</f>
        <v>3829.9</v>
      </c>
      <c r="AC1923" s="5" t="e">
        <f>INDEX(sgStats[ul_prod],MATCH(stat_prod_calc_test_venusaur[[#This Row],[iv_str]],sgStats[ul_iv_string],0))</f>
        <v>#N/A</v>
      </c>
    </row>
    <row r="1924" spans="1:29" x14ac:dyDescent="0.25">
      <c r="A1924" s="5" t="s">
        <v>36</v>
      </c>
      <c r="B1924" s="5" t="s">
        <v>1750</v>
      </c>
      <c r="C1924">
        <v>20</v>
      </c>
      <c r="D1924">
        <v>1484</v>
      </c>
      <c r="E1924">
        <v>119</v>
      </c>
      <c r="F1924">
        <v>1766.732</v>
      </c>
      <c r="G1924">
        <v>1714</v>
      </c>
      <c r="H1924">
        <v>58.167999999999999</v>
      </c>
      <c r="I1924">
        <v>37</v>
      </c>
      <c r="J1924">
        <v>2486</v>
      </c>
      <c r="K1924">
        <v>154</v>
      </c>
      <c r="L1924">
        <v>3829.857</v>
      </c>
      <c r="M1924">
        <v>1923</v>
      </c>
      <c r="N1924">
        <v>49.987000000000002</v>
      </c>
      <c r="O1924">
        <v>3</v>
      </c>
      <c r="P1924" t="e">
        <f>INDEX(sgStats[gl_rank],MATCH(stat_prod_calc_test_venusaur[[#This Row],[iv_str]],sgStats[gl_iv_string],0))</f>
        <v>#N/A</v>
      </c>
      <c r="Q1924" t="e">
        <f>stat_prod_calc_test_venusaur[[#This Row],[sg_gl_rank]]=stat_prod_calc_test_venusaur[[#This Row],[gl_rank]]</f>
        <v>#N/A</v>
      </c>
      <c r="R1924">
        <f>ROUND(stat_prod_calc_test_venusaur[[#This Row],[gl_stat_product]],1)</f>
        <v>1766.7</v>
      </c>
      <c r="S1924" s="6" t="e">
        <f>INDEX(sgStats[gl_prod],MATCH(stat_prod_calc_test_venusaur[[#This Row],[iv_str]],sgStats[gl_iv_string],0))</f>
        <v>#N/A</v>
      </c>
      <c r="T1924" s="5">
        <f>ROUND(stat_prod_calc_test_venusaur[[#This Row],[gl_percent_rank]],2)</f>
        <v>58.17</v>
      </c>
      <c r="U1924" s="5" t="e">
        <f>INDEX(sgStats[gl_percent_sp],MATCH(stat_prod_calc_test_venusaur[[#This Row],[iv_str]],sgStats[gl_iv_string],0))</f>
        <v>#N/A</v>
      </c>
      <c r="V1924" s="5" t="e">
        <f>stat_prod_calc_test_venusaur[[#This Row],[my_gl_%sp]]=stat_prod_calc_test_venusaur[[#This Row],[sg_gl_%sp]]</f>
        <v>#N/A</v>
      </c>
      <c r="W1924" s="5">
        <f>ROUND(stat_prod_calc_test_venusaur[[#This Row],[gl_stat_product]]/$F$2*100,2)</f>
        <v>96.72</v>
      </c>
      <c r="X1924" s="5" t="e">
        <f>stat_prod_calc_test_venusaur[[#This Row],[Column1]]=stat_prod_calc_test_venusaur[[#This Row],[sg_gl_%sp]]</f>
        <v>#N/A</v>
      </c>
      <c r="Y1924" s="5">
        <f>stat_prod_calc_test_venusaur[[#This Row],[ul_stat_product]]/$L$66*100</f>
        <v>96.867594758635136</v>
      </c>
      <c r="Z1924" s="5" t="e">
        <f>INDEX(sgStats[gl_rank],MATCH(stat_prod_calc_test_venusaur[[#This Row],[iv_str]],sgStats[ul_iv_string],0))</f>
        <v>#N/A</v>
      </c>
      <c r="AA1924" s="5" t="e">
        <f>stat_prod_calc_test_venusaur[[#This Row],[sg_ul_rank]]=stat_prod_calc_test_venusaur[[#This Row],[ul_rank]]</f>
        <v>#N/A</v>
      </c>
      <c r="AB1924" s="5">
        <f>ROUND(stat_prod_calc_test_venusaur[[#This Row],[ul_stat_product]],1)</f>
        <v>3829.9</v>
      </c>
      <c r="AC1924" s="5" t="e">
        <f>INDEX(sgStats[ul_prod],MATCH(stat_prod_calc_test_venusaur[[#This Row],[iv_str]],sgStats[ul_iv_string],0))</f>
        <v>#N/A</v>
      </c>
    </row>
    <row r="1925" spans="1:29" x14ac:dyDescent="0.25">
      <c r="A1925" s="5" t="s">
        <v>36</v>
      </c>
      <c r="B1925" s="5" t="s">
        <v>1818</v>
      </c>
      <c r="C1925">
        <v>20</v>
      </c>
      <c r="D1925">
        <v>1487</v>
      </c>
      <c r="E1925">
        <v>122</v>
      </c>
      <c r="F1925">
        <v>1765.38</v>
      </c>
      <c r="G1925">
        <v>1782</v>
      </c>
      <c r="H1925">
        <v>56.508000000000003</v>
      </c>
      <c r="I1925">
        <v>37</v>
      </c>
      <c r="J1925">
        <v>2491</v>
      </c>
      <c r="K1925">
        <v>158</v>
      </c>
      <c r="L1925">
        <v>3829.7779999999998</v>
      </c>
      <c r="M1925">
        <v>1924</v>
      </c>
      <c r="N1925">
        <v>49.960999999999999</v>
      </c>
      <c r="O1925">
        <v>3</v>
      </c>
      <c r="P1925" t="e">
        <f>INDEX(sgStats[gl_rank],MATCH(stat_prod_calc_test_venusaur[[#This Row],[iv_str]],sgStats[gl_iv_string],0))</f>
        <v>#N/A</v>
      </c>
      <c r="Q1925" t="e">
        <f>stat_prod_calc_test_venusaur[[#This Row],[sg_gl_rank]]=stat_prod_calc_test_venusaur[[#This Row],[gl_rank]]</f>
        <v>#N/A</v>
      </c>
      <c r="R1925">
        <f>ROUND(stat_prod_calc_test_venusaur[[#This Row],[gl_stat_product]],1)</f>
        <v>1765.4</v>
      </c>
      <c r="S1925" s="6" t="e">
        <f>INDEX(sgStats[gl_prod],MATCH(stat_prod_calc_test_venusaur[[#This Row],[iv_str]],sgStats[gl_iv_string],0))</f>
        <v>#N/A</v>
      </c>
      <c r="T1925" s="5">
        <f>ROUND(stat_prod_calc_test_venusaur[[#This Row],[gl_percent_rank]],2)</f>
        <v>56.51</v>
      </c>
      <c r="U1925" s="5" t="e">
        <f>INDEX(sgStats[gl_percent_sp],MATCH(stat_prod_calc_test_venusaur[[#This Row],[iv_str]],sgStats[gl_iv_string],0))</f>
        <v>#N/A</v>
      </c>
      <c r="V1925" s="5" t="e">
        <f>stat_prod_calc_test_venusaur[[#This Row],[my_gl_%sp]]=stat_prod_calc_test_venusaur[[#This Row],[sg_gl_%sp]]</f>
        <v>#N/A</v>
      </c>
      <c r="W1925" s="5">
        <f>ROUND(stat_prod_calc_test_venusaur[[#This Row],[gl_stat_product]]/$F$2*100,2)</f>
        <v>96.65</v>
      </c>
      <c r="X1925" s="5" t="e">
        <f>stat_prod_calc_test_venusaur[[#This Row],[Column1]]=stat_prod_calc_test_venusaur[[#This Row],[sg_gl_%sp]]</f>
        <v>#N/A</v>
      </c>
      <c r="Y1925" s="5">
        <f>stat_prod_calc_test_venusaur[[#This Row],[ul_stat_product]]/$L$66*100</f>
        <v>96.865596631815791</v>
      </c>
      <c r="Z1925" s="5" t="e">
        <f>INDEX(sgStats[gl_rank],MATCH(stat_prod_calc_test_venusaur[[#This Row],[iv_str]],sgStats[ul_iv_string],0))</f>
        <v>#N/A</v>
      </c>
      <c r="AA1925" s="5" t="e">
        <f>stat_prod_calc_test_venusaur[[#This Row],[sg_ul_rank]]=stat_prod_calc_test_venusaur[[#This Row],[ul_rank]]</f>
        <v>#N/A</v>
      </c>
      <c r="AB1925" s="5">
        <f>ROUND(stat_prod_calc_test_venusaur[[#This Row],[ul_stat_product]],1)</f>
        <v>3829.8</v>
      </c>
      <c r="AC1925" s="5" t="e">
        <f>INDEX(sgStats[ul_prod],MATCH(stat_prod_calc_test_venusaur[[#This Row],[iv_str]],sgStats[ul_iv_string],0))</f>
        <v>#N/A</v>
      </c>
    </row>
    <row r="1926" spans="1:29" x14ac:dyDescent="0.25">
      <c r="A1926" s="5" t="s">
        <v>36</v>
      </c>
      <c r="B1926" s="5" t="s">
        <v>2753</v>
      </c>
      <c r="C1926">
        <v>20.5</v>
      </c>
      <c r="D1926">
        <v>1483</v>
      </c>
      <c r="E1926">
        <v>122</v>
      </c>
      <c r="F1926">
        <v>1746.021</v>
      </c>
      <c r="G1926">
        <v>2717</v>
      </c>
      <c r="H1926">
        <v>33.651000000000003</v>
      </c>
      <c r="I1926">
        <v>39</v>
      </c>
      <c r="J1926">
        <v>2496</v>
      </c>
      <c r="K1926">
        <v>159</v>
      </c>
      <c r="L1926">
        <v>3829.7179999999998</v>
      </c>
      <c r="M1926">
        <v>1925</v>
      </c>
      <c r="N1926">
        <v>49.935000000000002</v>
      </c>
      <c r="O1926">
        <v>3</v>
      </c>
      <c r="P1926" t="e">
        <f>INDEX(sgStats[gl_rank],MATCH(stat_prod_calc_test_venusaur[[#This Row],[iv_str]],sgStats[gl_iv_string],0))</f>
        <v>#N/A</v>
      </c>
      <c r="Q1926" t="e">
        <f>stat_prod_calc_test_venusaur[[#This Row],[sg_gl_rank]]=stat_prod_calc_test_venusaur[[#This Row],[gl_rank]]</f>
        <v>#N/A</v>
      </c>
      <c r="R1926">
        <f>ROUND(stat_prod_calc_test_venusaur[[#This Row],[gl_stat_product]],1)</f>
        <v>1746</v>
      </c>
      <c r="S1926" s="6" t="e">
        <f>INDEX(sgStats[gl_prod],MATCH(stat_prod_calc_test_venusaur[[#This Row],[iv_str]],sgStats[gl_iv_string],0))</f>
        <v>#N/A</v>
      </c>
      <c r="T1926" s="5">
        <f>ROUND(stat_prod_calc_test_venusaur[[#This Row],[gl_percent_rank]],2)</f>
        <v>33.65</v>
      </c>
      <c r="U1926" s="5" t="e">
        <f>INDEX(sgStats[gl_percent_sp],MATCH(stat_prod_calc_test_venusaur[[#This Row],[iv_str]],sgStats[gl_iv_string],0))</f>
        <v>#N/A</v>
      </c>
      <c r="V1926" s="5" t="e">
        <f>stat_prod_calc_test_venusaur[[#This Row],[my_gl_%sp]]=stat_prod_calc_test_venusaur[[#This Row],[sg_gl_%sp]]</f>
        <v>#N/A</v>
      </c>
      <c r="W1926" s="5">
        <f>ROUND(stat_prod_calc_test_venusaur[[#This Row],[gl_stat_product]]/$F$2*100,2)</f>
        <v>95.59</v>
      </c>
      <c r="X1926" s="5" t="e">
        <f>stat_prod_calc_test_venusaur[[#This Row],[Column1]]=stat_prod_calc_test_venusaur[[#This Row],[sg_gl_%sp]]</f>
        <v>#N/A</v>
      </c>
      <c r="Y1926" s="5">
        <f>stat_prod_calc_test_venusaur[[#This Row],[ul_stat_product]]/$L$66*100</f>
        <v>96.864079067142868</v>
      </c>
      <c r="Z1926" s="5" t="e">
        <f>INDEX(sgStats[gl_rank],MATCH(stat_prod_calc_test_venusaur[[#This Row],[iv_str]],sgStats[ul_iv_string],0))</f>
        <v>#N/A</v>
      </c>
      <c r="AA1926" s="5" t="e">
        <f>stat_prod_calc_test_venusaur[[#This Row],[sg_ul_rank]]=stat_prod_calc_test_venusaur[[#This Row],[ul_rank]]</f>
        <v>#N/A</v>
      </c>
      <c r="AB1926" s="5">
        <f>ROUND(stat_prod_calc_test_venusaur[[#This Row],[ul_stat_product]],1)</f>
        <v>3829.7</v>
      </c>
      <c r="AC1926" s="5" t="e">
        <f>INDEX(sgStats[ul_prod],MATCH(stat_prod_calc_test_venusaur[[#This Row],[iv_str]],sgStats[ul_iv_string],0))</f>
        <v>#N/A</v>
      </c>
    </row>
    <row r="1927" spans="1:29" x14ac:dyDescent="0.25">
      <c r="A1927" s="5" t="s">
        <v>36</v>
      </c>
      <c r="B1927" s="5" t="s">
        <v>1887</v>
      </c>
      <c r="C1927">
        <v>21</v>
      </c>
      <c r="D1927">
        <v>1490</v>
      </c>
      <c r="E1927">
        <v>119</v>
      </c>
      <c r="F1927">
        <v>1764.348</v>
      </c>
      <c r="G1927">
        <v>1850</v>
      </c>
      <c r="H1927">
        <v>54.823</v>
      </c>
      <c r="I1927">
        <v>40.5</v>
      </c>
      <c r="J1927">
        <v>2499</v>
      </c>
      <c r="K1927">
        <v>154</v>
      </c>
      <c r="L1927">
        <v>3829.6889999999999</v>
      </c>
      <c r="M1927">
        <v>1926</v>
      </c>
      <c r="N1927">
        <v>49.908999999999999</v>
      </c>
      <c r="O1927">
        <v>3</v>
      </c>
      <c r="P1927" t="e">
        <f>INDEX(sgStats[gl_rank],MATCH(stat_prod_calc_test_venusaur[[#This Row],[iv_str]],sgStats[gl_iv_string],0))</f>
        <v>#N/A</v>
      </c>
      <c r="Q1927" t="e">
        <f>stat_prod_calc_test_venusaur[[#This Row],[sg_gl_rank]]=stat_prod_calc_test_venusaur[[#This Row],[gl_rank]]</f>
        <v>#N/A</v>
      </c>
      <c r="R1927">
        <f>ROUND(stat_prod_calc_test_venusaur[[#This Row],[gl_stat_product]],1)</f>
        <v>1764.3</v>
      </c>
      <c r="S1927" s="6" t="e">
        <f>INDEX(sgStats[gl_prod],MATCH(stat_prod_calc_test_venusaur[[#This Row],[iv_str]],sgStats[gl_iv_string],0))</f>
        <v>#N/A</v>
      </c>
      <c r="T1927" s="5">
        <f>ROUND(stat_prod_calc_test_venusaur[[#This Row],[gl_percent_rank]],2)</f>
        <v>54.82</v>
      </c>
      <c r="U1927" s="5" t="e">
        <f>INDEX(sgStats[gl_percent_sp],MATCH(stat_prod_calc_test_venusaur[[#This Row],[iv_str]],sgStats[gl_iv_string],0))</f>
        <v>#N/A</v>
      </c>
      <c r="V1927" s="5" t="e">
        <f>stat_prod_calc_test_venusaur[[#This Row],[my_gl_%sp]]=stat_prod_calc_test_venusaur[[#This Row],[sg_gl_%sp]]</f>
        <v>#N/A</v>
      </c>
      <c r="W1927" s="5">
        <f>ROUND(stat_prod_calc_test_venusaur[[#This Row],[gl_stat_product]]/$F$2*100,2)</f>
        <v>96.59</v>
      </c>
      <c r="X1927" s="5" t="e">
        <f>stat_prod_calc_test_venusaur[[#This Row],[Column1]]=stat_prod_calc_test_venusaur[[#This Row],[sg_gl_%sp]]</f>
        <v>#N/A</v>
      </c>
      <c r="Y1927" s="5">
        <f>stat_prod_calc_test_venusaur[[#This Row],[ul_stat_product]]/$L$66*100</f>
        <v>96.863345577550959</v>
      </c>
      <c r="Z1927" s="5" t="e">
        <f>INDEX(sgStats[gl_rank],MATCH(stat_prod_calc_test_venusaur[[#This Row],[iv_str]],sgStats[ul_iv_string],0))</f>
        <v>#N/A</v>
      </c>
      <c r="AA1927" s="5" t="e">
        <f>stat_prod_calc_test_venusaur[[#This Row],[sg_ul_rank]]=stat_prod_calc_test_venusaur[[#This Row],[ul_rank]]</f>
        <v>#N/A</v>
      </c>
      <c r="AB1927" s="5">
        <f>ROUND(stat_prod_calc_test_venusaur[[#This Row],[ul_stat_product]],1)</f>
        <v>3829.7</v>
      </c>
      <c r="AC1927" s="5" t="e">
        <f>INDEX(sgStats[ul_prod],MATCH(stat_prod_calc_test_venusaur[[#This Row],[iv_str]],sgStats[ul_iv_string],0))</f>
        <v>#N/A</v>
      </c>
    </row>
    <row r="1928" spans="1:29" x14ac:dyDescent="0.25">
      <c r="A1928" s="5" t="s">
        <v>36</v>
      </c>
      <c r="B1928" s="5" t="s">
        <v>994</v>
      </c>
      <c r="C1928">
        <v>20.5</v>
      </c>
      <c r="D1928">
        <v>1499</v>
      </c>
      <c r="E1928">
        <v>119</v>
      </c>
      <c r="F1928">
        <v>1784.1859999999999</v>
      </c>
      <c r="G1928">
        <v>958</v>
      </c>
      <c r="H1928">
        <v>76.605999999999995</v>
      </c>
      <c r="I1928">
        <v>38</v>
      </c>
      <c r="J1928">
        <v>2486</v>
      </c>
      <c r="K1928">
        <v>154</v>
      </c>
      <c r="L1928">
        <v>3829.6239999999998</v>
      </c>
      <c r="M1928">
        <v>1927</v>
      </c>
      <c r="N1928">
        <v>49.883000000000003</v>
      </c>
      <c r="O1928">
        <v>3</v>
      </c>
      <c r="P1928" t="e">
        <f>INDEX(sgStats[gl_rank],MATCH(stat_prod_calc_test_venusaur[[#This Row],[iv_str]],sgStats[gl_iv_string],0))</f>
        <v>#N/A</v>
      </c>
      <c r="Q1928" t="e">
        <f>stat_prod_calc_test_venusaur[[#This Row],[sg_gl_rank]]=stat_prod_calc_test_venusaur[[#This Row],[gl_rank]]</f>
        <v>#N/A</v>
      </c>
      <c r="R1928">
        <f>ROUND(stat_prod_calc_test_venusaur[[#This Row],[gl_stat_product]],1)</f>
        <v>1784.2</v>
      </c>
      <c r="S1928" s="6" t="e">
        <f>INDEX(sgStats[gl_prod],MATCH(stat_prod_calc_test_venusaur[[#This Row],[iv_str]],sgStats[gl_iv_string],0))</f>
        <v>#N/A</v>
      </c>
      <c r="T1928" s="5">
        <f>ROUND(stat_prod_calc_test_venusaur[[#This Row],[gl_percent_rank]],2)</f>
        <v>76.61</v>
      </c>
      <c r="U1928" s="5" t="e">
        <f>INDEX(sgStats[gl_percent_sp],MATCH(stat_prod_calc_test_venusaur[[#This Row],[iv_str]],sgStats[gl_iv_string],0))</f>
        <v>#N/A</v>
      </c>
      <c r="V1928" s="5" t="e">
        <f>stat_prod_calc_test_venusaur[[#This Row],[my_gl_%sp]]=stat_prod_calc_test_venusaur[[#This Row],[sg_gl_%sp]]</f>
        <v>#N/A</v>
      </c>
      <c r="W1928" s="5">
        <f>ROUND(stat_prod_calc_test_venusaur[[#This Row],[gl_stat_product]]/$F$2*100,2)</f>
        <v>97.68</v>
      </c>
      <c r="X1928" s="5" t="e">
        <f>stat_prod_calc_test_venusaur[[#This Row],[Column1]]=stat_prod_calc_test_venusaur[[#This Row],[sg_gl_%sp]]</f>
        <v>#N/A</v>
      </c>
      <c r="Y1928" s="5">
        <f>stat_prod_calc_test_venusaur[[#This Row],[ul_stat_product]]/$L$66*100</f>
        <v>96.861701549155313</v>
      </c>
      <c r="Z1928" s="5" t="e">
        <f>INDEX(sgStats[gl_rank],MATCH(stat_prod_calc_test_venusaur[[#This Row],[iv_str]],sgStats[ul_iv_string],0))</f>
        <v>#N/A</v>
      </c>
      <c r="AA1928" s="5" t="e">
        <f>stat_prod_calc_test_venusaur[[#This Row],[sg_ul_rank]]=stat_prod_calc_test_venusaur[[#This Row],[ul_rank]]</f>
        <v>#N/A</v>
      </c>
      <c r="AB1928" s="5">
        <f>ROUND(stat_prod_calc_test_venusaur[[#This Row],[ul_stat_product]],1)</f>
        <v>3829.6</v>
      </c>
      <c r="AC1928" s="5" t="e">
        <f>INDEX(sgStats[ul_prod],MATCH(stat_prod_calc_test_venusaur[[#This Row],[iv_str]],sgStats[ul_iv_string],0))</f>
        <v>#N/A</v>
      </c>
    </row>
    <row r="1929" spans="1:29" x14ac:dyDescent="0.25">
      <c r="A1929" s="5" t="s">
        <v>36</v>
      </c>
      <c r="B1929" s="5" t="s">
        <v>1217</v>
      </c>
      <c r="C1929">
        <v>19.5</v>
      </c>
      <c r="D1929">
        <v>1497</v>
      </c>
      <c r="E1929">
        <v>120</v>
      </c>
      <c r="F1929">
        <v>1778.8109999999999</v>
      </c>
      <c r="G1929">
        <v>1180</v>
      </c>
      <c r="H1929">
        <v>71.183999999999997</v>
      </c>
      <c r="I1929">
        <v>35</v>
      </c>
      <c r="J1929">
        <v>2495</v>
      </c>
      <c r="K1929">
        <v>155</v>
      </c>
      <c r="L1929">
        <v>3829.605</v>
      </c>
      <c r="M1929">
        <v>1928</v>
      </c>
      <c r="N1929">
        <v>49.856999999999999</v>
      </c>
      <c r="O1929">
        <v>3</v>
      </c>
      <c r="P1929" t="e">
        <f>INDEX(sgStats[gl_rank],MATCH(stat_prod_calc_test_venusaur[[#This Row],[iv_str]],sgStats[gl_iv_string],0))</f>
        <v>#N/A</v>
      </c>
      <c r="Q1929" t="e">
        <f>stat_prod_calc_test_venusaur[[#This Row],[sg_gl_rank]]=stat_prod_calc_test_venusaur[[#This Row],[gl_rank]]</f>
        <v>#N/A</v>
      </c>
      <c r="R1929">
        <f>ROUND(stat_prod_calc_test_venusaur[[#This Row],[gl_stat_product]],1)</f>
        <v>1778.8</v>
      </c>
      <c r="S1929" s="6" t="e">
        <f>INDEX(sgStats[gl_prod],MATCH(stat_prod_calc_test_venusaur[[#This Row],[iv_str]],sgStats[gl_iv_string],0))</f>
        <v>#N/A</v>
      </c>
      <c r="T1929" s="5">
        <f>ROUND(stat_prod_calc_test_venusaur[[#This Row],[gl_percent_rank]],2)</f>
        <v>71.180000000000007</v>
      </c>
      <c r="U1929" s="5" t="e">
        <f>INDEX(sgStats[gl_percent_sp],MATCH(stat_prod_calc_test_venusaur[[#This Row],[iv_str]],sgStats[gl_iv_string],0))</f>
        <v>#N/A</v>
      </c>
      <c r="V1929" s="5" t="e">
        <f>stat_prod_calc_test_venusaur[[#This Row],[my_gl_%sp]]=stat_prod_calc_test_venusaur[[#This Row],[sg_gl_%sp]]</f>
        <v>#N/A</v>
      </c>
      <c r="W1929" s="5">
        <f>ROUND(stat_prod_calc_test_venusaur[[#This Row],[gl_stat_product]]/$F$2*100,2)</f>
        <v>97.38</v>
      </c>
      <c r="X1929" s="5" t="e">
        <f>stat_prod_calc_test_venusaur[[#This Row],[Column1]]=stat_prod_calc_test_venusaur[[#This Row],[sg_gl_%sp]]</f>
        <v>#N/A</v>
      </c>
      <c r="Y1929" s="5">
        <f>stat_prod_calc_test_venusaur[[#This Row],[ul_stat_product]]/$L$66*100</f>
        <v>96.861220987008892</v>
      </c>
      <c r="Z1929" s="5" t="e">
        <f>INDEX(sgStats[gl_rank],MATCH(stat_prod_calc_test_venusaur[[#This Row],[iv_str]],sgStats[ul_iv_string],0))</f>
        <v>#N/A</v>
      </c>
      <c r="AA1929" s="5" t="e">
        <f>stat_prod_calc_test_venusaur[[#This Row],[sg_ul_rank]]=stat_prod_calc_test_venusaur[[#This Row],[ul_rank]]</f>
        <v>#N/A</v>
      </c>
      <c r="AB1929" s="5">
        <f>ROUND(stat_prod_calc_test_venusaur[[#This Row],[ul_stat_product]],1)</f>
        <v>3829.6</v>
      </c>
      <c r="AC1929" s="5" t="e">
        <f>INDEX(sgStats[ul_prod],MATCH(stat_prod_calc_test_venusaur[[#This Row],[iv_str]],sgStats[ul_iv_string],0))</f>
        <v>#N/A</v>
      </c>
    </row>
    <row r="1930" spans="1:29" x14ac:dyDescent="0.25">
      <c r="A1930" s="5" t="s">
        <v>36</v>
      </c>
      <c r="B1930" s="5" t="s">
        <v>3811</v>
      </c>
      <c r="C1930">
        <v>20</v>
      </c>
      <c r="D1930">
        <v>1469</v>
      </c>
      <c r="E1930">
        <v>115</v>
      </c>
      <c r="F1930">
        <v>1715.5550000000001</v>
      </c>
      <c r="G1930">
        <v>3775</v>
      </c>
      <c r="H1930">
        <v>7.8140000000000001</v>
      </c>
      <c r="I1930">
        <v>38</v>
      </c>
      <c r="J1930">
        <v>2497</v>
      </c>
      <c r="K1930">
        <v>151</v>
      </c>
      <c r="L1930">
        <v>3829.598</v>
      </c>
      <c r="M1930">
        <v>1929</v>
      </c>
      <c r="N1930">
        <v>49.831000000000003</v>
      </c>
      <c r="O1930">
        <v>3</v>
      </c>
      <c r="P1930" t="e">
        <f>INDEX(sgStats[gl_rank],MATCH(stat_prod_calc_test_venusaur[[#This Row],[iv_str]],sgStats[gl_iv_string],0))</f>
        <v>#N/A</v>
      </c>
      <c r="Q1930" t="e">
        <f>stat_prod_calc_test_venusaur[[#This Row],[sg_gl_rank]]=stat_prod_calc_test_venusaur[[#This Row],[gl_rank]]</f>
        <v>#N/A</v>
      </c>
      <c r="R1930">
        <f>ROUND(stat_prod_calc_test_venusaur[[#This Row],[gl_stat_product]],1)</f>
        <v>1715.6</v>
      </c>
      <c r="S1930" s="6" t="e">
        <f>INDEX(sgStats[gl_prod],MATCH(stat_prod_calc_test_venusaur[[#This Row],[iv_str]],sgStats[gl_iv_string],0))</f>
        <v>#N/A</v>
      </c>
      <c r="T1930" s="5">
        <f>ROUND(stat_prod_calc_test_venusaur[[#This Row],[gl_percent_rank]],2)</f>
        <v>7.81</v>
      </c>
      <c r="U1930" s="5" t="e">
        <f>INDEX(sgStats[gl_percent_sp],MATCH(stat_prod_calc_test_venusaur[[#This Row],[iv_str]],sgStats[gl_iv_string],0))</f>
        <v>#N/A</v>
      </c>
      <c r="V1930" s="5" t="e">
        <f>stat_prod_calc_test_venusaur[[#This Row],[my_gl_%sp]]=stat_prod_calc_test_venusaur[[#This Row],[sg_gl_%sp]]</f>
        <v>#N/A</v>
      </c>
      <c r="W1930" s="5">
        <f>ROUND(stat_prod_calc_test_venusaur[[#This Row],[gl_stat_product]]/$F$2*100,2)</f>
        <v>93.92</v>
      </c>
      <c r="X1930" s="5" t="e">
        <f>stat_prod_calc_test_venusaur[[#This Row],[Column1]]=stat_prod_calc_test_venusaur[[#This Row],[sg_gl_%sp]]</f>
        <v>#N/A</v>
      </c>
      <c r="Y1930" s="5">
        <f>stat_prod_calc_test_venusaur[[#This Row],[ul_stat_product]]/$L$66*100</f>
        <v>96.861043937797035</v>
      </c>
      <c r="Z1930" s="5" t="e">
        <f>INDEX(sgStats[gl_rank],MATCH(stat_prod_calc_test_venusaur[[#This Row],[iv_str]],sgStats[ul_iv_string],0))</f>
        <v>#N/A</v>
      </c>
      <c r="AA1930" s="5" t="e">
        <f>stat_prod_calc_test_venusaur[[#This Row],[sg_ul_rank]]=stat_prod_calc_test_venusaur[[#This Row],[ul_rank]]</f>
        <v>#N/A</v>
      </c>
      <c r="AB1930" s="5">
        <f>ROUND(stat_prod_calc_test_venusaur[[#This Row],[ul_stat_product]],1)</f>
        <v>3829.6</v>
      </c>
      <c r="AC1930" s="5" t="e">
        <f>INDEX(sgStats[ul_prod],MATCH(stat_prod_calc_test_venusaur[[#This Row],[iv_str]],sgStats[ul_iv_string],0))</f>
        <v>#N/A</v>
      </c>
    </row>
    <row r="1931" spans="1:29" x14ac:dyDescent="0.25">
      <c r="A1931" s="5" t="s">
        <v>36</v>
      </c>
      <c r="B1931" s="5" t="s">
        <v>2656</v>
      </c>
      <c r="C1931">
        <v>20.5</v>
      </c>
      <c r="D1931">
        <v>1483</v>
      </c>
      <c r="E1931">
        <v>116</v>
      </c>
      <c r="F1931">
        <v>1747.99</v>
      </c>
      <c r="G1931">
        <v>2620</v>
      </c>
      <c r="H1931">
        <v>36.020000000000003</v>
      </c>
      <c r="I1931">
        <v>39</v>
      </c>
      <c r="J1931">
        <v>2497</v>
      </c>
      <c r="K1931">
        <v>151</v>
      </c>
      <c r="L1931">
        <v>3829.4639999999999</v>
      </c>
      <c r="M1931">
        <v>1930</v>
      </c>
      <c r="N1931">
        <v>49.805</v>
      </c>
      <c r="O1931">
        <v>3</v>
      </c>
      <c r="P1931" t="e">
        <f>INDEX(sgStats[gl_rank],MATCH(stat_prod_calc_test_venusaur[[#This Row],[iv_str]],sgStats[gl_iv_string],0))</f>
        <v>#N/A</v>
      </c>
      <c r="Q1931" t="e">
        <f>stat_prod_calc_test_venusaur[[#This Row],[sg_gl_rank]]=stat_prod_calc_test_venusaur[[#This Row],[gl_rank]]</f>
        <v>#N/A</v>
      </c>
      <c r="R1931">
        <f>ROUND(stat_prod_calc_test_venusaur[[#This Row],[gl_stat_product]],1)</f>
        <v>1748</v>
      </c>
      <c r="S1931" s="6" t="e">
        <f>INDEX(sgStats[gl_prod],MATCH(stat_prod_calc_test_venusaur[[#This Row],[iv_str]],sgStats[gl_iv_string],0))</f>
        <v>#N/A</v>
      </c>
      <c r="T1931" s="5">
        <f>ROUND(stat_prod_calc_test_venusaur[[#This Row],[gl_percent_rank]],2)</f>
        <v>36.020000000000003</v>
      </c>
      <c r="U1931" s="5" t="e">
        <f>INDEX(sgStats[gl_percent_sp],MATCH(stat_prod_calc_test_venusaur[[#This Row],[iv_str]],sgStats[gl_iv_string],0))</f>
        <v>#N/A</v>
      </c>
      <c r="V1931" s="5" t="e">
        <f>stat_prod_calc_test_venusaur[[#This Row],[my_gl_%sp]]=stat_prod_calc_test_venusaur[[#This Row],[sg_gl_%sp]]</f>
        <v>#N/A</v>
      </c>
      <c r="W1931" s="5">
        <f>ROUND(stat_prod_calc_test_venusaur[[#This Row],[gl_stat_product]]/$F$2*100,2)</f>
        <v>95.7</v>
      </c>
      <c r="X1931" s="5" t="e">
        <f>stat_prod_calc_test_venusaur[[#This Row],[Column1]]=stat_prod_calc_test_venusaur[[#This Row],[sg_gl_%sp]]</f>
        <v>#N/A</v>
      </c>
      <c r="Y1931" s="5">
        <f>stat_prod_calc_test_venusaur[[#This Row],[ul_stat_product]]/$L$66*100</f>
        <v>96.857654710027546</v>
      </c>
      <c r="Z1931" s="5" t="e">
        <f>INDEX(sgStats[gl_rank],MATCH(stat_prod_calc_test_venusaur[[#This Row],[iv_str]],sgStats[ul_iv_string],0))</f>
        <v>#N/A</v>
      </c>
      <c r="AA1931" s="5" t="e">
        <f>stat_prod_calc_test_venusaur[[#This Row],[sg_ul_rank]]=stat_prod_calc_test_venusaur[[#This Row],[ul_rank]]</f>
        <v>#N/A</v>
      </c>
      <c r="AB1931" s="5">
        <f>ROUND(stat_prod_calc_test_venusaur[[#This Row],[ul_stat_product]],1)</f>
        <v>3829.5</v>
      </c>
      <c r="AC1931" s="5" t="e">
        <f>INDEX(sgStats[ul_prod],MATCH(stat_prod_calc_test_venusaur[[#This Row],[iv_str]],sgStats[ul_iv_string],0))</f>
        <v>#N/A</v>
      </c>
    </row>
    <row r="1932" spans="1:29" x14ac:dyDescent="0.25">
      <c r="A1932" s="5" t="s">
        <v>36</v>
      </c>
      <c r="B1932" s="5" t="s">
        <v>906</v>
      </c>
      <c r="C1932">
        <v>20</v>
      </c>
      <c r="D1932">
        <v>1498</v>
      </c>
      <c r="E1932">
        <v>121</v>
      </c>
      <c r="F1932">
        <v>1786.4929999999999</v>
      </c>
      <c r="G1932">
        <v>870</v>
      </c>
      <c r="H1932">
        <v>78.778999999999996</v>
      </c>
      <c r="I1932">
        <v>36.5</v>
      </c>
      <c r="J1932">
        <v>2491</v>
      </c>
      <c r="K1932">
        <v>156</v>
      </c>
      <c r="L1932">
        <v>3829.366</v>
      </c>
      <c r="M1932">
        <v>1931</v>
      </c>
      <c r="N1932">
        <v>49.779000000000003</v>
      </c>
      <c r="O1932">
        <v>3</v>
      </c>
      <c r="P1932" t="e">
        <f>INDEX(sgStats[gl_rank],MATCH(stat_prod_calc_test_venusaur[[#This Row],[iv_str]],sgStats[gl_iv_string],0))</f>
        <v>#N/A</v>
      </c>
      <c r="Q1932" t="e">
        <f>stat_prod_calc_test_venusaur[[#This Row],[sg_gl_rank]]=stat_prod_calc_test_venusaur[[#This Row],[gl_rank]]</f>
        <v>#N/A</v>
      </c>
      <c r="R1932">
        <f>ROUND(stat_prod_calc_test_venusaur[[#This Row],[gl_stat_product]],1)</f>
        <v>1786.5</v>
      </c>
      <c r="S1932" s="6" t="e">
        <f>INDEX(sgStats[gl_prod],MATCH(stat_prod_calc_test_venusaur[[#This Row],[iv_str]],sgStats[gl_iv_string],0))</f>
        <v>#N/A</v>
      </c>
      <c r="T1932" s="5">
        <f>ROUND(stat_prod_calc_test_venusaur[[#This Row],[gl_percent_rank]],2)</f>
        <v>78.78</v>
      </c>
      <c r="U1932" s="5" t="e">
        <f>INDEX(sgStats[gl_percent_sp],MATCH(stat_prod_calc_test_venusaur[[#This Row],[iv_str]],sgStats[gl_iv_string],0))</f>
        <v>#N/A</v>
      </c>
      <c r="V1932" s="5" t="e">
        <f>stat_prod_calc_test_venusaur[[#This Row],[my_gl_%sp]]=stat_prod_calc_test_venusaur[[#This Row],[sg_gl_%sp]]</f>
        <v>#N/A</v>
      </c>
      <c r="W1932" s="5">
        <f>ROUND(stat_prod_calc_test_venusaur[[#This Row],[gl_stat_product]]/$F$2*100,2)</f>
        <v>97.8</v>
      </c>
      <c r="X1932" s="5" t="e">
        <f>stat_prod_calc_test_venusaur[[#This Row],[Column1]]=stat_prod_calc_test_venusaur[[#This Row],[sg_gl_%sp]]</f>
        <v>#N/A</v>
      </c>
      <c r="Y1932" s="5">
        <f>stat_prod_calc_test_venusaur[[#This Row],[ul_stat_product]]/$L$66*100</f>
        <v>96.855176021061766</v>
      </c>
      <c r="Z1932" s="5" t="e">
        <f>INDEX(sgStats[gl_rank],MATCH(stat_prod_calc_test_venusaur[[#This Row],[iv_str]],sgStats[ul_iv_string],0))</f>
        <v>#N/A</v>
      </c>
      <c r="AA1932" s="5" t="e">
        <f>stat_prod_calc_test_venusaur[[#This Row],[sg_ul_rank]]=stat_prod_calc_test_venusaur[[#This Row],[ul_rank]]</f>
        <v>#N/A</v>
      </c>
      <c r="AB1932" s="5">
        <f>ROUND(stat_prod_calc_test_venusaur[[#This Row],[ul_stat_product]],1)</f>
        <v>3829.4</v>
      </c>
      <c r="AC1932" s="5" t="e">
        <f>INDEX(sgStats[ul_prod],MATCH(stat_prod_calc_test_venusaur[[#This Row],[iv_str]],sgStats[ul_iv_string],0))</f>
        <v>#N/A</v>
      </c>
    </row>
    <row r="1933" spans="1:29" x14ac:dyDescent="0.25">
      <c r="A1933" s="5" t="s">
        <v>36</v>
      </c>
      <c r="B1933" s="5" t="s">
        <v>2156</v>
      </c>
      <c r="C1933">
        <v>19.5</v>
      </c>
      <c r="D1933">
        <v>1486</v>
      </c>
      <c r="E1933">
        <v>118</v>
      </c>
      <c r="F1933">
        <v>1758.3620000000001</v>
      </c>
      <c r="G1933">
        <v>2120</v>
      </c>
      <c r="H1933">
        <v>48.253999999999998</v>
      </c>
      <c r="I1933">
        <v>35.5</v>
      </c>
      <c r="J1933">
        <v>2496</v>
      </c>
      <c r="K1933">
        <v>153</v>
      </c>
      <c r="L1933">
        <v>3829.2860000000001</v>
      </c>
      <c r="M1933">
        <v>1932</v>
      </c>
      <c r="N1933">
        <v>49.753</v>
      </c>
      <c r="O1933">
        <v>3</v>
      </c>
      <c r="P1933" t="e">
        <f>INDEX(sgStats[gl_rank],MATCH(stat_prod_calc_test_venusaur[[#This Row],[iv_str]],sgStats[gl_iv_string],0))</f>
        <v>#N/A</v>
      </c>
      <c r="Q1933" t="e">
        <f>stat_prod_calc_test_venusaur[[#This Row],[sg_gl_rank]]=stat_prod_calc_test_venusaur[[#This Row],[gl_rank]]</f>
        <v>#N/A</v>
      </c>
      <c r="R1933">
        <f>ROUND(stat_prod_calc_test_venusaur[[#This Row],[gl_stat_product]],1)</f>
        <v>1758.4</v>
      </c>
      <c r="S1933" s="6" t="e">
        <f>INDEX(sgStats[gl_prod],MATCH(stat_prod_calc_test_venusaur[[#This Row],[iv_str]],sgStats[gl_iv_string],0))</f>
        <v>#N/A</v>
      </c>
      <c r="T1933" s="5">
        <f>ROUND(stat_prod_calc_test_venusaur[[#This Row],[gl_percent_rank]],2)</f>
        <v>48.25</v>
      </c>
      <c r="U1933" s="5" t="e">
        <f>INDEX(sgStats[gl_percent_sp],MATCH(stat_prod_calc_test_venusaur[[#This Row],[iv_str]],sgStats[gl_iv_string],0))</f>
        <v>#N/A</v>
      </c>
      <c r="V1933" s="5" t="e">
        <f>stat_prod_calc_test_venusaur[[#This Row],[my_gl_%sp]]=stat_prod_calc_test_venusaur[[#This Row],[sg_gl_%sp]]</f>
        <v>#N/A</v>
      </c>
      <c r="W1933" s="5">
        <f>ROUND(stat_prod_calc_test_venusaur[[#This Row],[gl_stat_product]]/$F$2*100,2)</f>
        <v>96.26</v>
      </c>
      <c r="X1933" s="5" t="e">
        <f>stat_prod_calc_test_venusaur[[#This Row],[Column1]]=stat_prod_calc_test_venusaur[[#This Row],[sg_gl_%sp]]</f>
        <v>#N/A</v>
      </c>
      <c r="Y1933" s="5">
        <f>stat_prod_calc_test_venusaur[[#This Row],[ul_stat_product]]/$L$66*100</f>
        <v>96.853152601497897</v>
      </c>
      <c r="Z1933" s="5" t="e">
        <f>INDEX(sgStats[gl_rank],MATCH(stat_prod_calc_test_venusaur[[#This Row],[iv_str]],sgStats[ul_iv_string],0))</f>
        <v>#N/A</v>
      </c>
      <c r="AA1933" s="5" t="e">
        <f>stat_prod_calc_test_venusaur[[#This Row],[sg_ul_rank]]=stat_prod_calc_test_venusaur[[#This Row],[ul_rank]]</f>
        <v>#N/A</v>
      </c>
      <c r="AB1933" s="5">
        <f>ROUND(stat_prod_calc_test_venusaur[[#This Row],[ul_stat_product]],1)</f>
        <v>3829.3</v>
      </c>
      <c r="AC1933" s="5" t="e">
        <f>INDEX(sgStats[ul_prod],MATCH(stat_prod_calc_test_venusaur[[#This Row],[iv_str]],sgStats[ul_iv_string],0))</f>
        <v>#N/A</v>
      </c>
    </row>
    <row r="1934" spans="1:29" x14ac:dyDescent="0.25">
      <c r="A1934" s="5" t="s">
        <v>36</v>
      </c>
      <c r="B1934" s="5" t="s">
        <v>1557</v>
      </c>
      <c r="C1934">
        <v>20</v>
      </c>
      <c r="D1934">
        <v>1491</v>
      </c>
      <c r="E1934">
        <v>117</v>
      </c>
      <c r="F1934">
        <v>1771.279</v>
      </c>
      <c r="G1934">
        <v>1520</v>
      </c>
      <c r="H1934">
        <v>62.881999999999998</v>
      </c>
      <c r="I1934">
        <v>37</v>
      </c>
      <c r="J1934">
        <v>2497</v>
      </c>
      <c r="K1934">
        <v>151</v>
      </c>
      <c r="L1934">
        <v>3829.2710000000002</v>
      </c>
      <c r="M1934">
        <v>1933</v>
      </c>
      <c r="N1934">
        <v>49.726999999999997</v>
      </c>
      <c r="O1934">
        <v>3</v>
      </c>
      <c r="P1934" t="e">
        <f>INDEX(sgStats[gl_rank],MATCH(stat_prod_calc_test_venusaur[[#This Row],[iv_str]],sgStats[gl_iv_string],0))</f>
        <v>#N/A</v>
      </c>
      <c r="Q1934" t="e">
        <f>stat_prod_calc_test_venusaur[[#This Row],[sg_gl_rank]]=stat_prod_calc_test_venusaur[[#This Row],[gl_rank]]</f>
        <v>#N/A</v>
      </c>
      <c r="R1934">
        <f>ROUND(stat_prod_calc_test_venusaur[[#This Row],[gl_stat_product]],1)</f>
        <v>1771.3</v>
      </c>
      <c r="S1934" s="6" t="e">
        <f>INDEX(sgStats[gl_prod],MATCH(stat_prod_calc_test_venusaur[[#This Row],[iv_str]],sgStats[gl_iv_string],0))</f>
        <v>#N/A</v>
      </c>
      <c r="T1934" s="5">
        <f>ROUND(stat_prod_calc_test_venusaur[[#This Row],[gl_percent_rank]],2)</f>
        <v>62.88</v>
      </c>
      <c r="U1934" s="5" t="e">
        <f>INDEX(sgStats[gl_percent_sp],MATCH(stat_prod_calc_test_venusaur[[#This Row],[iv_str]],sgStats[gl_iv_string],0))</f>
        <v>#N/A</v>
      </c>
      <c r="V1934" s="5" t="e">
        <f>stat_prod_calc_test_venusaur[[#This Row],[my_gl_%sp]]=stat_prod_calc_test_venusaur[[#This Row],[sg_gl_%sp]]</f>
        <v>#N/A</v>
      </c>
      <c r="W1934" s="5">
        <f>ROUND(stat_prod_calc_test_venusaur[[#This Row],[gl_stat_product]]/$F$2*100,2)</f>
        <v>96.97</v>
      </c>
      <c r="X1934" s="5" t="e">
        <f>stat_prod_calc_test_venusaur[[#This Row],[Column1]]=stat_prod_calc_test_venusaur[[#This Row],[sg_gl_%sp]]</f>
        <v>#N/A</v>
      </c>
      <c r="Y1934" s="5">
        <f>stat_prod_calc_test_venusaur[[#This Row],[ul_stat_product]]/$L$66*100</f>
        <v>96.852773210329673</v>
      </c>
      <c r="Z1934" s="5" t="e">
        <f>INDEX(sgStats[gl_rank],MATCH(stat_prod_calc_test_venusaur[[#This Row],[iv_str]],sgStats[ul_iv_string],0))</f>
        <v>#N/A</v>
      </c>
      <c r="AA1934" s="5" t="e">
        <f>stat_prod_calc_test_venusaur[[#This Row],[sg_ul_rank]]=stat_prod_calc_test_venusaur[[#This Row],[ul_rank]]</f>
        <v>#N/A</v>
      </c>
      <c r="AB1934" s="5">
        <f>ROUND(stat_prod_calc_test_venusaur[[#This Row],[ul_stat_product]],1)</f>
        <v>3829.3</v>
      </c>
      <c r="AC1934" s="5" t="e">
        <f>INDEX(sgStats[ul_prod],MATCH(stat_prod_calc_test_venusaur[[#This Row],[iv_str]],sgStats[ul_iv_string],0))</f>
        <v>#N/A</v>
      </c>
    </row>
    <row r="1935" spans="1:29" x14ac:dyDescent="0.25">
      <c r="A1935" s="5" t="s">
        <v>36</v>
      </c>
      <c r="B1935" s="5" t="s">
        <v>2397</v>
      </c>
      <c r="C1935">
        <v>19.5</v>
      </c>
      <c r="D1935">
        <v>1479</v>
      </c>
      <c r="E1935">
        <v>120</v>
      </c>
      <c r="F1935">
        <v>1753.7570000000001</v>
      </c>
      <c r="G1935">
        <v>2361</v>
      </c>
      <c r="H1935">
        <v>42.344000000000001</v>
      </c>
      <c r="I1935">
        <v>35.5</v>
      </c>
      <c r="J1935">
        <v>2485</v>
      </c>
      <c r="K1935">
        <v>156</v>
      </c>
      <c r="L1935">
        <v>3829.2440000000001</v>
      </c>
      <c r="M1935">
        <v>1934</v>
      </c>
      <c r="N1935">
        <v>49.701000000000001</v>
      </c>
      <c r="O1935">
        <v>3</v>
      </c>
      <c r="P1935" t="e">
        <f>INDEX(sgStats[gl_rank],MATCH(stat_prod_calc_test_venusaur[[#This Row],[iv_str]],sgStats[gl_iv_string],0))</f>
        <v>#N/A</v>
      </c>
      <c r="Q1935" t="e">
        <f>stat_prod_calc_test_venusaur[[#This Row],[sg_gl_rank]]=stat_prod_calc_test_venusaur[[#This Row],[gl_rank]]</f>
        <v>#N/A</v>
      </c>
      <c r="R1935">
        <f>ROUND(stat_prod_calc_test_venusaur[[#This Row],[gl_stat_product]],1)</f>
        <v>1753.8</v>
      </c>
      <c r="S1935" s="6" t="e">
        <f>INDEX(sgStats[gl_prod],MATCH(stat_prod_calc_test_venusaur[[#This Row],[iv_str]],sgStats[gl_iv_string],0))</f>
        <v>#N/A</v>
      </c>
      <c r="T1935" s="5">
        <f>ROUND(stat_prod_calc_test_venusaur[[#This Row],[gl_percent_rank]],2)</f>
        <v>42.34</v>
      </c>
      <c r="U1935" s="5" t="e">
        <f>INDEX(sgStats[gl_percent_sp],MATCH(stat_prod_calc_test_venusaur[[#This Row],[iv_str]],sgStats[gl_iv_string],0))</f>
        <v>#N/A</v>
      </c>
      <c r="V1935" s="5" t="e">
        <f>stat_prod_calc_test_venusaur[[#This Row],[my_gl_%sp]]=stat_prod_calc_test_venusaur[[#This Row],[sg_gl_%sp]]</f>
        <v>#N/A</v>
      </c>
      <c r="W1935" s="5">
        <f>ROUND(stat_prod_calc_test_venusaur[[#This Row],[gl_stat_product]]/$F$2*100,2)</f>
        <v>96.01</v>
      </c>
      <c r="X1935" s="5" t="e">
        <f>stat_prod_calc_test_venusaur[[#This Row],[Column1]]=stat_prod_calc_test_venusaur[[#This Row],[sg_gl_%sp]]</f>
        <v>#N/A</v>
      </c>
      <c r="Y1935" s="5">
        <f>stat_prod_calc_test_venusaur[[#This Row],[ul_stat_product]]/$L$66*100</f>
        <v>96.852090306226842</v>
      </c>
      <c r="Z1935" s="5" t="e">
        <f>INDEX(sgStats[gl_rank],MATCH(stat_prod_calc_test_venusaur[[#This Row],[iv_str]],sgStats[ul_iv_string],0))</f>
        <v>#N/A</v>
      </c>
      <c r="AA1935" s="5" t="e">
        <f>stat_prod_calc_test_venusaur[[#This Row],[sg_ul_rank]]=stat_prod_calc_test_venusaur[[#This Row],[ul_rank]]</f>
        <v>#N/A</v>
      </c>
      <c r="AB1935" s="5">
        <f>ROUND(stat_prod_calc_test_venusaur[[#This Row],[ul_stat_product]],1)</f>
        <v>3829.2</v>
      </c>
      <c r="AC1935" s="5" t="e">
        <f>INDEX(sgStats[ul_prod],MATCH(stat_prod_calc_test_venusaur[[#This Row],[iv_str]],sgStats[ul_iv_string],0))</f>
        <v>#N/A</v>
      </c>
    </row>
    <row r="1936" spans="1:29" x14ac:dyDescent="0.25">
      <c r="A1936" s="5" t="s">
        <v>36</v>
      </c>
      <c r="B1936" s="5" t="s">
        <v>194</v>
      </c>
      <c r="C1936">
        <v>21.5</v>
      </c>
      <c r="D1936">
        <v>1492</v>
      </c>
      <c r="E1936">
        <v>122</v>
      </c>
      <c r="F1936">
        <v>1816.4739999999999</v>
      </c>
      <c r="G1936">
        <v>157</v>
      </c>
      <c r="H1936">
        <v>96.165999999999997</v>
      </c>
      <c r="I1936">
        <v>41</v>
      </c>
      <c r="J1936">
        <v>2460</v>
      </c>
      <c r="K1936">
        <v>156</v>
      </c>
      <c r="L1936">
        <v>3829.1979999999999</v>
      </c>
      <c r="M1936">
        <v>1935</v>
      </c>
      <c r="N1936">
        <v>49.674999999999997</v>
      </c>
      <c r="O1936">
        <v>3</v>
      </c>
      <c r="P1936">
        <f>INDEX(sgStats[gl_rank],MATCH(stat_prod_calc_test_venusaur[[#This Row],[iv_str]],sgStats[gl_iv_string],0))</f>
        <v>158</v>
      </c>
      <c r="Q1936" t="b">
        <f>stat_prod_calc_test_venusaur[[#This Row],[sg_gl_rank]]=stat_prod_calc_test_venusaur[[#This Row],[gl_rank]]</f>
        <v>0</v>
      </c>
      <c r="R1936">
        <f>ROUND(stat_prod_calc_test_venusaur[[#This Row],[gl_stat_product]],1)</f>
        <v>1816.5</v>
      </c>
      <c r="S1936" s="6">
        <f>INDEX(sgStats[gl_prod],MATCH(stat_prod_calc_test_venusaur[[#This Row],[iv_str]],sgStats[gl_iv_string],0))</f>
        <v>1816.5</v>
      </c>
      <c r="T1936" s="5">
        <f>ROUND(stat_prod_calc_test_venusaur[[#This Row],[gl_percent_rank]],2)</f>
        <v>96.17</v>
      </c>
      <c r="U1936" s="5">
        <f>INDEX(sgStats[gl_percent_sp],MATCH(stat_prod_calc_test_venusaur[[#This Row],[iv_str]],sgStats[gl_iv_string],0))</f>
        <v>98.05</v>
      </c>
      <c r="V1936" s="5" t="b">
        <f>stat_prod_calc_test_venusaur[[#This Row],[my_gl_%sp]]=stat_prod_calc_test_venusaur[[#This Row],[sg_gl_%sp]]</f>
        <v>0</v>
      </c>
      <c r="W1936" s="5">
        <f>ROUND(stat_prod_calc_test_venusaur[[#This Row],[gl_stat_product]]/$F$2*100,2)</f>
        <v>99.45</v>
      </c>
      <c r="X1936" s="5" t="b">
        <f>stat_prod_calc_test_venusaur[[#This Row],[Column1]]=stat_prod_calc_test_venusaur[[#This Row],[sg_gl_%sp]]</f>
        <v>0</v>
      </c>
      <c r="Y1936" s="5">
        <f>stat_prod_calc_test_venusaur[[#This Row],[ul_stat_product]]/$L$66*100</f>
        <v>96.850926839977618</v>
      </c>
      <c r="Z1936" s="5" t="e">
        <f>INDEX(sgStats[gl_rank],MATCH(stat_prod_calc_test_venusaur[[#This Row],[iv_str]],sgStats[ul_iv_string],0))</f>
        <v>#N/A</v>
      </c>
      <c r="AA1936" s="5" t="e">
        <f>stat_prod_calc_test_venusaur[[#This Row],[sg_ul_rank]]=stat_prod_calc_test_venusaur[[#This Row],[ul_rank]]</f>
        <v>#N/A</v>
      </c>
      <c r="AB1936" s="5">
        <f>ROUND(stat_prod_calc_test_venusaur[[#This Row],[ul_stat_product]],1)</f>
        <v>3829.2</v>
      </c>
      <c r="AC1936" s="5" t="e">
        <f>INDEX(sgStats[ul_prod],MATCH(stat_prod_calc_test_venusaur[[#This Row],[iv_str]],sgStats[ul_iv_string],0))</f>
        <v>#N/A</v>
      </c>
    </row>
    <row r="1937" spans="1:29" x14ac:dyDescent="0.25">
      <c r="A1937" s="5" t="s">
        <v>36</v>
      </c>
      <c r="B1937" s="5" t="s">
        <v>2786</v>
      </c>
      <c r="C1937">
        <v>20</v>
      </c>
      <c r="D1937">
        <v>1480</v>
      </c>
      <c r="E1937">
        <v>120</v>
      </c>
      <c r="F1937">
        <v>1745.39</v>
      </c>
      <c r="G1937">
        <v>2750</v>
      </c>
      <c r="H1937">
        <v>32.795999999999999</v>
      </c>
      <c r="I1937">
        <v>37.5</v>
      </c>
      <c r="J1937">
        <v>2498</v>
      </c>
      <c r="K1937">
        <v>156</v>
      </c>
      <c r="L1937">
        <v>3829.1439999999998</v>
      </c>
      <c r="M1937">
        <v>1936</v>
      </c>
      <c r="N1937">
        <v>49.649000000000001</v>
      </c>
      <c r="O1937">
        <v>3</v>
      </c>
      <c r="P1937" t="e">
        <f>INDEX(sgStats[gl_rank],MATCH(stat_prod_calc_test_venusaur[[#This Row],[iv_str]],sgStats[gl_iv_string],0))</f>
        <v>#N/A</v>
      </c>
      <c r="Q1937" t="e">
        <f>stat_prod_calc_test_venusaur[[#This Row],[sg_gl_rank]]=stat_prod_calc_test_venusaur[[#This Row],[gl_rank]]</f>
        <v>#N/A</v>
      </c>
      <c r="R1937">
        <f>ROUND(stat_prod_calc_test_venusaur[[#This Row],[gl_stat_product]],1)</f>
        <v>1745.4</v>
      </c>
      <c r="S1937" s="6" t="e">
        <f>INDEX(sgStats[gl_prod],MATCH(stat_prod_calc_test_venusaur[[#This Row],[iv_str]],sgStats[gl_iv_string],0))</f>
        <v>#N/A</v>
      </c>
      <c r="T1937" s="5">
        <f>ROUND(stat_prod_calc_test_venusaur[[#This Row],[gl_percent_rank]],2)</f>
        <v>32.799999999999997</v>
      </c>
      <c r="U1937" s="5" t="e">
        <f>INDEX(sgStats[gl_percent_sp],MATCH(stat_prod_calc_test_venusaur[[#This Row],[iv_str]],sgStats[gl_iv_string],0))</f>
        <v>#N/A</v>
      </c>
      <c r="V1937" s="5" t="e">
        <f>stat_prod_calc_test_venusaur[[#This Row],[my_gl_%sp]]=stat_prod_calc_test_venusaur[[#This Row],[sg_gl_%sp]]</f>
        <v>#N/A</v>
      </c>
      <c r="W1937" s="5">
        <f>ROUND(stat_prod_calc_test_venusaur[[#This Row],[gl_stat_product]]/$F$2*100,2)</f>
        <v>95.55</v>
      </c>
      <c r="X1937" s="5" t="e">
        <f>stat_prod_calc_test_venusaur[[#This Row],[Column1]]=stat_prod_calc_test_venusaur[[#This Row],[sg_gl_%sp]]</f>
        <v>#N/A</v>
      </c>
      <c r="Y1937" s="5">
        <f>stat_prod_calc_test_venusaur[[#This Row],[ul_stat_product]]/$L$66*100</f>
        <v>96.849561031771984</v>
      </c>
      <c r="Z1937" s="5" t="e">
        <f>INDEX(sgStats[gl_rank],MATCH(stat_prod_calc_test_venusaur[[#This Row],[iv_str]],sgStats[ul_iv_string],0))</f>
        <v>#N/A</v>
      </c>
      <c r="AA1937" s="5" t="e">
        <f>stat_prod_calc_test_venusaur[[#This Row],[sg_ul_rank]]=stat_prod_calc_test_venusaur[[#This Row],[ul_rank]]</f>
        <v>#N/A</v>
      </c>
      <c r="AB1937" s="5">
        <f>ROUND(stat_prod_calc_test_venusaur[[#This Row],[ul_stat_product]],1)</f>
        <v>3829.1</v>
      </c>
      <c r="AC1937" s="5" t="e">
        <f>INDEX(sgStats[ul_prod],MATCH(stat_prod_calc_test_venusaur[[#This Row],[iv_str]],sgStats[ul_iv_string],0))</f>
        <v>#N/A</v>
      </c>
    </row>
    <row r="1938" spans="1:29" x14ac:dyDescent="0.25">
      <c r="A1938" s="5" t="s">
        <v>36</v>
      </c>
      <c r="B1938" s="5" t="s">
        <v>1766</v>
      </c>
      <c r="C1938">
        <v>20</v>
      </c>
      <c r="D1938">
        <v>1488</v>
      </c>
      <c r="E1938">
        <v>119</v>
      </c>
      <c r="F1938">
        <v>1766.35</v>
      </c>
      <c r="G1938">
        <v>1730</v>
      </c>
      <c r="H1938">
        <v>57.777999999999999</v>
      </c>
      <c r="I1938">
        <v>37</v>
      </c>
      <c r="J1938">
        <v>2492</v>
      </c>
      <c r="K1938">
        <v>154</v>
      </c>
      <c r="L1938">
        <v>3829.029</v>
      </c>
      <c r="M1938">
        <v>1937</v>
      </c>
      <c r="N1938">
        <v>49.622999999999998</v>
      </c>
      <c r="O1938">
        <v>3</v>
      </c>
      <c r="P1938" t="e">
        <f>INDEX(sgStats[gl_rank],MATCH(stat_prod_calc_test_venusaur[[#This Row],[iv_str]],sgStats[gl_iv_string],0))</f>
        <v>#N/A</v>
      </c>
      <c r="Q1938" t="e">
        <f>stat_prod_calc_test_venusaur[[#This Row],[sg_gl_rank]]=stat_prod_calc_test_venusaur[[#This Row],[gl_rank]]</f>
        <v>#N/A</v>
      </c>
      <c r="R1938">
        <f>ROUND(stat_prod_calc_test_venusaur[[#This Row],[gl_stat_product]],1)</f>
        <v>1766.4</v>
      </c>
      <c r="S1938" s="6" t="e">
        <f>INDEX(sgStats[gl_prod],MATCH(stat_prod_calc_test_venusaur[[#This Row],[iv_str]],sgStats[gl_iv_string],0))</f>
        <v>#N/A</v>
      </c>
      <c r="T1938" s="5">
        <f>ROUND(stat_prod_calc_test_venusaur[[#This Row],[gl_percent_rank]],2)</f>
        <v>57.78</v>
      </c>
      <c r="U1938" s="5" t="e">
        <f>INDEX(sgStats[gl_percent_sp],MATCH(stat_prod_calc_test_venusaur[[#This Row],[iv_str]],sgStats[gl_iv_string],0))</f>
        <v>#N/A</v>
      </c>
      <c r="V1938" s="5" t="e">
        <f>stat_prod_calc_test_venusaur[[#This Row],[my_gl_%sp]]=stat_prod_calc_test_venusaur[[#This Row],[sg_gl_%sp]]</f>
        <v>#N/A</v>
      </c>
      <c r="W1938" s="5">
        <f>ROUND(stat_prod_calc_test_venusaur[[#This Row],[gl_stat_product]]/$F$2*100,2)</f>
        <v>96.7</v>
      </c>
      <c r="X1938" s="5" t="e">
        <f>stat_prod_calc_test_venusaur[[#This Row],[Column1]]=stat_prod_calc_test_venusaur[[#This Row],[sg_gl_%sp]]</f>
        <v>#N/A</v>
      </c>
      <c r="Y1938" s="5">
        <f>stat_prod_calc_test_venusaur[[#This Row],[ul_stat_product]]/$L$66*100</f>
        <v>96.846652366148902</v>
      </c>
      <c r="Z1938" s="5" t="e">
        <f>INDEX(sgStats[gl_rank],MATCH(stat_prod_calc_test_venusaur[[#This Row],[iv_str]],sgStats[ul_iv_string],0))</f>
        <v>#N/A</v>
      </c>
      <c r="AA1938" s="5" t="e">
        <f>stat_prod_calc_test_venusaur[[#This Row],[sg_ul_rank]]=stat_prod_calc_test_venusaur[[#This Row],[ul_rank]]</f>
        <v>#N/A</v>
      </c>
      <c r="AB1938" s="5">
        <f>ROUND(stat_prod_calc_test_venusaur[[#This Row],[ul_stat_product]],1)</f>
        <v>3829</v>
      </c>
      <c r="AC1938" s="5" t="e">
        <f>INDEX(sgStats[ul_prod],MATCH(stat_prod_calc_test_venusaur[[#This Row],[iv_str]],sgStats[ul_iv_string],0))</f>
        <v>#N/A</v>
      </c>
    </row>
    <row r="1939" spans="1:29" x14ac:dyDescent="0.25">
      <c r="A1939" s="5" t="s">
        <v>36</v>
      </c>
      <c r="B1939" s="5" t="s">
        <v>1967</v>
      </c>
      <c r="C1939">
        <v>21</v>
      </c>
      <c r="D1939">
        <v>1486</v>
      </c>
      <c r="E1939">
        <v>122</v>
      </c>
      <c r="F1939">
        <v>1762.6980000000001</v>
      </c>
      <c r="G1939">
        <v>1931</v>
      </c>
      <c r="H1939">
        <v>52.869</v>
      </c>
      <c r="I1939">
        <v>40.5</v>
      </c>
      <c r="J1939">
        <v>2492</v>
      </c>
      <c r="K1939">
        <v>158</v>
      </c>
      <c r="L1939">
        <v>3828.9589999999998</v>
      </c>
      <c r="M1939">
        <v>1938</v>
      </c>
      <c r="N1939">
        <v>49.597000000000001</v>
      </c>
      <c r="O1939">
        <v>3</v>
      </c>
      <c r="P1939" t="e">
        <f>INDEX(sgStats[gl_rank],MATCH(stat_prod_calc_test_venusaur[[#This Row],[iv_str]],sgStats[gl_iv_string],0))</f>
        <v>#N/A</v>
      </c>
      <c r="Q1939" t="e">
        <f>stat_prod_calc_test_venusaur[[#This Row],[sg_gl_rank]]=stat_prod_calc_test_venusaur[[#This Row],[gl_rank]]</f>
        <v>#N/A</v>
      </c>
      <c r="R1939">
        <f>ROUND(stat_prod_calc_test_venusaur[[#This Row],[gl_stat_product]],1)</f>
        <v>1762.7</v>
      </c>
      <c r="S1939" s="6" t="e">
        <f>INDEX(sgStats[gl_prod],MATCH(stat_prod_calc_test_venusaur[[#This Row],[iv_str]],sgStats[gl_iv_string],0))</f>
        <v>#N/A</v>
      </c>
      <c r="T1939" s="5">
        <f>ROUND(stat_prod_calc_test_venusaur[[#This Row],[gl_percent_rank]],2)</f>
        <v>52.87</v>
      </c>
      <c r="U1939" s="5" t="e">
        <f>INDEX(sgStats[gl_percent_sp],MATCH(stat_prod_calc_test_venusaur[[#This Row],[iv_str]],sgStats[gl_iv_string],0))</f>
        <v>#N/A</v>
      </c>
      <c r="V1939" s="5" t="e">
        <f>stat_prod_calc_test_venusaur[[#This Row],[my_gl_%sp]]=stat_prod_calc_test_venusaur[[#This Row],[sg_gl_%sp]]</f>
        <v>#N/A</v>
      </c>
      <c r="W1939" s="5">
        <f>ROUND(stat_prod_calc_test_venusaur[[#This Row],[gl_stat_product]]/$F$2*100,2)</f>
        <v>96.5</v>
      </c>
      <c r="X1939" s="5" t="e">
        <f>stat_prod_calc_test_venusaur[[#This Row],[Column1]]=stat_prod_calc_test_venusaur[[#This Row],[sg_gl_%sp]]</f>
        <v>#N/A</v>
      </c>
      <c r="Y1939" s="5">
        <f>stat_prod_calc_test_venusaur[[#This Row],[ul_stat_product]]/$L$66*100</f>
        <v>96.844881874030492</v>
      </c>
      <c r="Z1939" s="5" t="e">
        <f>INDEX(sgStats[gl_rank],MATCH(stat_prod_calc_test_venusaur[[#This Row],[iv_str]],sgStats[ul_iv_string],0))</f>
        <v>#N/A</v>
      </c>
      <c r="AA1939" s="5" t="e">
        <f>stat_prod_calc_test_venusaur[[#This Row],[sg_ul_rank]]=stat_prod_calc_test_venusaur[[#This Row],[ul_rank]]</f>
        <v>#N/A</v>
      </c>
      <c r="AB1939" s="5">
        <f>ROUND(stat_prod_calc_test_venusaur[[#This Row],[ul_stat_product]],1)</f>
        <v>3829</v>
      </c>
      <c r="AC1939" s="5" t="e">
        <f>INDEX(sgStats[ul_prod],MATCH(stat_prod_calc_test_venusaur[[#This Row],[iv_str]],sgStats[ul_iv_string],0))</f>
        <v>#N/A</v>
      </c>
    </row>
    <row r="1940" spans="1:29" x14ac:dyDescent="0.25">
      <c r="A1940" s="5" t="s">
        <v>36</v>
      </c>
      <c r="B1940" s="5" t="s">
        <v>2173</v>
      </c>
      <c r="C1940">
        <v>20.5</v>
      </c>
      <c r="D1940">
        <v>1477</v>
      </c>
      <c r="E1940">
        <v>119</v>
      </c>
      <c r="F1940">
        <v>1758.0229999999999</v>
      </c>
      <c r="G1940">
        <v>2136</v>
      </c>
      <c r="H1940">
        <v>47.838999999999999</v>
      </c>
      <c r="I1940">
        <v>39</v>
      </c>
      <c r="J1940">
        <v>2486</v>
      </c>
      <c r="K1940">
        <v>154</v>
      </c>
      <c r="L1940">
        <v>3828.9380000000001</v>
      </c>
      <c r="M1940">
        <v>1939</v>
      </c>
      <c r="N1940">
        <v>49.570999999999998</v>
      </c>
      <c r="O1940">
        <v>3</v>
      </c>
      <c r="P1940" t="e">
        <f>INDEX(sgStats[gl_rank],MATCH(stat_prod_calc_test_venusaur[[#This Row],[iv_str]],sgStats[gl_iv_string],0))</f>
        <v>#N/A</v>
      </c>
      <c r="Q1940" t="e">
        <f>stat_prod_calc_test_venusaur[[#This Row],[sg_gl_rank]]=stat_prod_calc_test_venusaur[[#This Row],[gl_rank]]</f>
        <v>#N/A</v>
      </c>
      <c r="R1940">
        <f>ROUND(stat_prod_calc_test_venusaur[[#This Row],[gl_stat_product]],1)</f>
        <v>1758</v>
      </c>
      <c r="S1940" s="6" t="e">
        <f>INDEX(sgStats[gl_prod],MATCH(stat_prod_calc_test_venusaur[[#This Row],[iv_str]],sgStats[gl_iv_string],0))</f>
        <v>#N/A</v>
      </c>
      <c r="T1940" s="5">
        <f>ROUND(stat_prod_calc_test_venusaur[[#This Row],[gl_percent_rank]],2)</f>
        <v>47.84</v>
      </c>
      <c r="U1940" s="5" t="e">
        <f>INDEX(sgStats[gl_percent_sp],MATCH(stat_prod_calc_test_venusaur[[#This Row],[iv_str]],sgStats[gl_iv_string],0))</f>
        <v>#N/A</v>
      </c>
      <c r="V1940" s="5" t="e">
        <f>stat_prod_calc_test_venusaur[[#This Row],[my_gl_%sp]]=stat_prod_calc_test_venusaur[[#This Row],[sg_gl_%sp]]</f>
        <v>#N/A</v>
      </c>
      <c r="W1940" s="5">
        <f>ROUND(stat_prod_calc_test_venusaur[[#This Row],[gl_stat_product]]/$F$2*100,2)</f>
        <v>96.25</v>
      </c>
      <c r="X1940" s="5" t="e">
        <f>stat_prod_calc_test_venusaur[[#This Row],[Column1]]=stat_prod_calc_test_venusaur[[#This Row],[sg_gl_%sp]]</f>
        <v>#N/A</v>
      </c>
      <c r="Y1940" s="5">
        <f>stat_prod_calc_test_venusaur[[#This Row],[ul_stat_product]]/$L$66*100</f>
        <v>96.844350726394978</v>
      </c>
      <c r="Z1940" s="5" t="e">
        <f>INDEX(sgStats[gl_rank],MATCH(stat_prod_calc_test_venusaur[[#This Row],[iv_str]],sgStats[ul_iv_string],0))</f>
        <v>#N/A</v>
      </c>
      <c r="AA1940" s="5" t="e">
        <f>stat_prod_calc_test_venusaur[[#This Row],[sg_ul_rank]]=stat_prod_calc_test_venusaur[[#This Row],[ul_rank]]</f>
        <v>#N/A</v>
      </c>
      <c r="AB1940" s="5">
        <f>ROUND(stat_prod_calc_test_venusaur[[#This Row],[ul_stat_product]],1)</f>
        <v>3828.9</v>
      </c>
      <c r="AC1940" s="5" t="e">
        <f>INDEX(sgStats[ul_prod],MATCH(stat_prod_calc_test_venusaur[[#This Row],[iv_str]],sgStats[ul_iv_string],0))</f>
        <v>#N/A</v>
      </c>
    </row>
    <row r="1941" spans="1:29" x14ac:dyDescent="0.25">
      <c r="A1941" s="5" t="s">
        <v>36</v>
      </c>
      <c r="B1941" s="5" t="s">
        <v>1961</v>
      </c>
      <c r="C1941">
        <v>20.5</v>
      </c>
      <c r="D1941">
        <v>1491</v>
      </c>
      <c r="E1941">
        <v>120</v>
      </c>
      <c r="F1941">
        <v>1762.8320000000001</v>
      </c>
      <c r="G1941">
        <v>1925</v>
      </c>
      <c r="H1941">
        <v>52.991</v>
      </c>
      <c r="I1941">
        <v>38.5</v>
      </c>
      <c r="J1941">
        <v>2492</v>
      </c>
      <c r="K1941">
        <v>156</v>
      </c>
      <c r="L1941">
        <v>3828.9259999999999</v>
      </c>
      <c r="M1941">
        <v>1940</v>
      </c>
      <c r="N1941">
        <v>49.545000000000002</v>
      </c>
      <c r="O1941">
        <v>3</v>
      </c>
      <c r="P1941" t="e">
        <f>INDEX(sgStats[gl_rank],MATCH(stat_prod_calc_test_venusaur[[#This Row],[iv_str]],sgStats[gl_iv_string],0))</f>
        <v>#N/A</v>
      </c>
      <c r="Q1941" t="e">
        <f>stat_prod_calc_test_venusaur[[#This Row],[sg_gl_rank]]=stat_prod_calc_test_venusaur[[#This Row],[gl_rank]]</f>
        <v>#N/A</v>
      </c>
      <c r="R1941">
        <f>ROUND(stat_prod_calc_test_venusaur[[#This Row],[gl_stat_product]],1)</f>
        <v>1762.8</v>
      </c>
      <c r="S1941" s="6" t="e">
        <f>INDEX(sgStats[gl_prod],MATCH(stat_prod_calc_test_venusaur[[#This Row],[iv_str]],sgStats[gl_iv_string],0))</f>
        <v>#N/A</v>
      </c>
      <c r="T1941" s="5">
        <f>ROUND(stat_prod_calc_test_venusaur[[#This Row],[gl_percent_rank]],2)</f>
        <v>52.99</v>
      </c>
      <c r="U1941" s="5" t="e">
        <f>INDEX(sgStats[gl_percent_sp],MATCH(stat_prod_calc_test_venusaur[[#This Row],[iv_str]],sgStats[gl_iv_string],0))</f>
        <v>#N/A</v>
      </c>
      <c r="V1941" s="5" t="e">
        <f>stat_prod_calc_test_venusaur[[#This Row],[my_gl_%sp]]=stat_prod_calc_test_venusaur[[#This Row],[sg_gl_%sp]]</f>
        <v>#N/A</v>
      </c>
      <c r="W1941" s="5">
        <f>ROUND(stat_prod_calc_test_venusaur[[#This Row],[gl_stat_product]]/$F$2*100,2)</f>
        <v>96.51</v>
      </c>
      <c r="X1941" s="5" t="e">
        <f>stat_prod_calc_test_venusaur[[#This Row],[Column1]]=stat_prod_calc_test_venusaur[[#This Row],[sg_gl_%sp]]</f>
        <v>#N/A</v>
      </c>
      <c r="Y1941" s="5">
        <f>stat_prod_calc_test_venusaur[[#This Row],[ul_stat_product]]/$L$66*100</f>
        <v>96.844047213460399</v>
      </c>
      <c r="Z1941" s="5" t="e">
        <f>INDEX(sgStats[gl_rank],MATCH(stat_prod_calc_test_venusaur[[#This Row],[iv_str]],sgStats[ul_iv_string],0))</f>
        <v>#N/A</v>
      </c>
      <c r="AA1941" s="5" t="e">
        <f>stat_prod_calc_test_venusaur[[#This Row],[sg_ul_rank]]=stat_prod_calc_test_venusaur[[#This Row],[ul_rank]]</f>
        <v>#N/A</v>
      </c>
      <c r="AB1941" s="5">
        <f>ROUND(stat_prod_calc_test_venusaur[[#This Row],[ul_stat_product]],1)</f>
        <v>3828.9</v>
      </c>
      <c r="AC1941" s="5" t="e">
        <f>INDEX(sgStats[ul_prod],MATCH(stat_prod_calc_test_venusaur[[#This Row],[iv_str]],sgStats[ul_iv_string],0))</f>
        <v>#N/A</v>
      </c>
    </row>
    <row r="1942" spans="1:29" x14ac:dyDescent="0.25">
      <c r="A1942" s="5" t="s">
        <v>36</v>
      </c>
      <c r="B1942" s="5" t="s">
        <v>197</v>
      </c>
      <c r="C1942">
        <v>21.5</v>
      </c>
      <c r="D1942">
        <v>1496</v>
      </c>
      <c r="E1942">
        <v>122</v>
      </c>
      <c r="F1942">
        <v>1816.3340000000001</v>
      </c>
      <c r="G1942">
        <v>160</v>
      </c>
      <c r="H1942">
        <v>96.093000000000004</v>
      </c>
      <c r="I1942">
        <v>41</v>
      </c>
      <c r="J1942">
        <v>2466</v>
      </c>
      <c r="K1942">
        <v>156</v>
      </c>
      <c r="L1942">
        <v>3828.902</v>
      </c>
      <c r="M1942">
        <v>1941</v>
      </c>
      <c r="N1942">
        <v>49.518999999999998</v>
      </c>
      <c r="O1942">
        <v>3</v>
      </c>
      <c r="P1942">
        <f>INDEX(sgStats[gl_rank],MATCH(stat_prod_calc_test_venusaur[[#This Row],[iv_str]],sgStats[gl_iv_string],0))</f>
        <v>161</v>
      </c>
      <c r="Q1942" t="b">
        <f>stat_prod_calc_test_venusaur[[#This Row],[sg_gl_rank]]=stat_prod_calc_test_venusaur[[#This Row],[gl_rank]]</f>
        <v>0</v>
      </c>
      <c r="R1942">
        <f>ROUND(stat_prod_calc_test_venusaur[[#This Row],[gl_stat_product]],1)</f>
        <v>1816.3</v>
      </c>
      <c r="S1942" s="6">
        <f>INDEX(sgStats[gl_prod],MATCH(stat_prod_calc_test_venusaur[[#This Row],[iv_str]],sgStats[gl_iv_string],0))</f>
        <v>1816.3</v>
      </c>
      <c r="T1942" s="5">
        <f>ROUND(stat_prod_calc_test_venusaur[[#This Row],[gl_percent_rank]],2)</f>
        <v>96.09</v>
      </c>
      <c r="U1942" s="5">
        <f>INDEX(sgStats[gl_percent_sp],MATCH(stat_prod_calc_test_venusaur[[#This Row],[iv_str]],sgStats[gl_iv_string],0))</f>
        <v>98.04</v>
      </c>
      <c r="V1942" s="5" t="b">
        <f>stat_prod_calc_test_venusaur[[#This Row],[my_gl_%sp]]=stat_prod_calc_test_venusaur[[#This Row],[sg_gl_%sp]]</f>
        <v>0</v>
      </c>
      <c r="W1942" s="5">
        <f>ROUND(stat_prod_calc_test_venusaur[[#This Row],[gl_stat_product]]/$F$2*100,2)</f>
        <v>99.44</v>
      </c>
      <c r="X1942" s="5" t="b">
        <f>stat_prod_calc_test_venusaur[[#This Row],[Column1]]=stat_prod_calc_test_venusaur[[#This Row],[sg_gl_%sp]]</f>
        <v>0</v>
      </c>
      <c r="Y1942" s="5">
        <f>stat_prod_calc_test_venusaur[[#This Row],[ul_stat_product]]/$L$66*100</f>
        <v>96.843440187591227</v>
      </c>
      <c r="Z1942" s="5" t="e">
        <f>INDEX(sgStats[gl_rank],MATCH(stat_prod_calc_test_venusaur[[#This Row],[iv_str]],sgStats[ul_iv_string],0))</f>
        <v>#N/A</v>
      </c>
      <c r="AA1942" s="5" t="e">
        <f>stat_prod_calc_test_venusaur[[#This Row],[sg_ul_rank]]=stat_prod_calc_test_venusaur[[#This Row],[ul_rank]]</f>
        <v>#N/A</v>
      </c>
      <c r="AB1942" s="5">
        <f>ROUND(stat_prod_calc_test_venusaur[[#This Row],[ul_stat_product]],1)</f>
        <v>3828.9</v>
      </c>
      <c r="AC1942" s="5" t="e">
        <f>INDEX(sgStats[ul_prod],MATCH(stat_prod_calc_test_venusaur[[#This Row],[iv_str]],sgStats[ul_iv_string],0))</f>
        <v>#N/A</v>
      </c>
    </row>
    <row r="1943" spans="1:29" x14ac:dyDescent="0.25">
      <c r="A1943" s="5" t="s">
        <v>36</v>
      </c>
      <c r="B1943" s="5" t="s">
        <v>1283</v>
      </c>
      <c r="C1943">
        <v>21</v>
      </c>
      <c r="D1943">
        <v>1493</v>
      </c>
      <c r="E1943">
        <v>123</v>
      </c>
      <c r="F1943">
        <v>1777.146</v>
      </c>
      <c r="G1943">
        <v>1247</v>
      </c>
      <c r="H1943">
        <v>69.548000000000002</v>
      </c>
      <c r="I1943">
        <v>40</v>
      </c>
      <c r="J1943">
        <v>2489</v>
      </c>
      <c r="K1943">
        <v>159</v>
      </c>
      <c r="L1943">
        <v>3828.8910000000001</v>
      </c>
      <c r="M1943">
        <v>1942</v>
      </c>
      <c r="N1943">
        <v>49.493000000000002</v>
      </c>
      <c r="O1943">
        <v>3</v>
      </c>
      <c r="P1943" t="e">
        <f>INDEX(sgStats[gl_rank],MATCH(stat_prod_calc_test_venusaur[[#This Row],[iv_str]],sgStats[gl_iv_string],0))</f>
        <v>#N/A</v>
      </c>
      <c r="Q1943" t="e">
        <f>stat_prod_calc_test_venusaur[[#This Row],[sg_gl_rank]]=stat_prod_calc_test_venusaur[[#This Row],[gl_rank]]</f>
        <v>#N/A</v>
      </c>
      <c r="R1943">
        <f>ROUND(stat_prod_calc_test_venusaur[[#This Row],[gl_stat_product]],1)</f>
        <v>1777.1</v>
      </c>
      <c r="S1943" s="6" t="e">
        <f>INDEX(sgStats[gl_prod],MATCH(stat_prod_calc_test_venusaur[[#This Row],[iv_str]],sgStats[gl_iv_string],0))</f>
        <v>#N/A</v>
      </c>
      <c r="T1943" s="5">
        <f>ROUND(stat_prod_calc_test_venusaur[[#This Row],[gl_percent_rank]],2)</f>
        <v>69.55</v>
      </c>
      <c r="U1943" s="5" t="e">
        <f>INDEX(sgStats[gl_percent_sp],MATCH(stat_prod_calc_test_venusaur[[#This Row],[iv_str]],sgStats[gl_iv_string],0))</f>
        <v>#N/A</v>
      </c>
      <c r="V1943" s="5" t="e">
        <f>stat_prod_calc_test_venusaur[[#This Row],[my_gl_%sp]]=stat_prod_calc_test_venusaur[[#This Row],[sg_gl_%sp]]</f>
        <v>#N/A</v>
      </c>
      <c r="W1943" s="5">
        <f>ROUND(stat_prod_calc_test_venusaur[[#This Row],[gl_stat_product]]/$F$2*100,2)</f>
        <v>97.29</v>
      </c>
      <c r="X1943" s="5" t="e">
        <f>stat_prod_calc_test_venusaur[[#This Row],[Column1]]=stat_prod_calc_test_venusaur[[#This Row],[sg_gl_%sp]]</f>
        <v>#N/A</v>
      </c>
      <c r="Y1943" s="5">
        <f>stat_prod_calc_test_venusaur[[#This Row],[ul_stat_product]]/$L$66*100</f>
        <v>96.843161967401187</v>
      </c>
      <c r="Z1943" s="5" t="e">
        <f>INDEX(sgStats[gl_rank],MATCH(stat_prod_calc_test_venusaur[[#This Row],[iv_str]],sgStats[ul_iv_string],0))</f>
        <v>#N/A</v>
      </c>
      <c r="AA1943" s="5" t="e">
        <f>stat_prod_calc_test_venusaur[[#This Row],[sg_ul_rank]]=stat_prod_calc_test_venusaur[[#This Row],[ul_rank]]</f>
        <v>#N/A</v>
      </c>
      <c r="AB1943" s="5">
        <f>ROUND(stat_prod_calc_test_venusaur[[#This Row],[ul_stat_product]],1)</f>
        <v>3828.9</v>
      </c>
      <c r="AC1943" s="5" t="e">
        <f>INDEX(sgStats[ul_prod],MATCH(stat_prod_calc_test_venusaur[[#This Row],[iv_str]],sgStats[ul_iv_string],0))</f>
        <v>#N/A</v>
      </c>
    </row>
    <row r="1944" spans="1:29" x14ac:dyDescent="0.25">
      <c r="A1944" s="5" t="s">
        <v>36</v>
      </c>
      <c r="B1944" s="5" t="s">
        <v>2644</v>
      </c>
      <c r="C1944">
        <v>21</v>
      </c>
      <c r="D1944">
        <v>1478</v>
      </c>
      <c r="E1944">
        <v>121</v>
      </c>
      <c r="F1944">
        <v>1748.249</v>
      </c>
      <c r="G1944">
        <v>2607</v>
      </c>
      <c r="H1944">
        <v>36.337000000000003</v>
      </c>
      <c r="I1944">
        <v>41</v>
      </c>
      <c r="J1944">
        <v>2496</v>
      </c>
      <c r="K1944">
        <v>157</v>
      </c>
      <c r="L1944">
        <v>3828.72</v>
      </c>
      <c r="M1944">
        <v>1943</v>
      </c>
      <c r="N1944">
        <v>49.466999999999999</v>
      </c>
      <c r="O1944">
        <v>3</v>
      </c>
      <c r="P1944" t="e">
        <f>INDEX(sgStats[gl_rank],MATCH(stat_prod_calc_test_venusaur[[#This Row],[iv_str]],sgStats[gl_iv_string],0))</f>
        <v>#N/A</v>
      </c>
      <c r="Q1944" t="e">
        <f>stat_prod_calc_test_venusaur[[#This Row],[sg_gl_rank]]=stat_prod_calc_test_venusaur[[#This Row],[gl_rank]]</f>
        <v>#N/A</v>
      </c>
      <c r="R1944">
        <f>ROUND(stat_prod_calc_test_venusaur[[#This Row],[gl_stat_product]],1)</f>
        <v>1748.2</v>
      </c>
      <c r="S1944" s="6" t="e">
        <f>INDEX(sgStats[gl_prod],MATCH(stat_prod_calc_test_venusaur[[#This Row],[iv_str]],sgStats[gl_iv_string],0))</f>
        <v>#N/A</v>
      </c>
      <c r="T1944" s="5">
        <f>ROUND(stat_prod_calc_test_venusaur[[#This Row],[gl_percent_rank]],2)</f>
        <v>36.340000000000003</v>
      </c>
      <c r="U1944" s="5" t="e">
        <f>INDEX(sgStats[gl_percent_sp],MATCH(stat_prod_calc_test_venusaur[[#This Row],[iv_str]],sgStats[gl_iv_string],0))</f>
        <v>#N/A</v>
      </c>
      <c r="V1944" s="5" t="e">
        <f>stat_prod_calc_test_venusaur[[#This Row],[my_gl_%sp]]=stat_prod_calc_test_venusaur[[#This Row],[sg_gl_%sp]]</f>
        <v>#N/A</v>
      </c>
      <c r="W1944" s="5">
        <f>ROUND(stat_prod_calc_test_venusaur[[#This Row],[gl_stat_product]]/$F$2*100,2)</f>
        <v>95.71</v>
      </c>
      <c r="X1944" s="5" t="e">
        <f>stat_prod_calc_test_venusaur[[#This Row],[Column1]]=stat_prod_calc_test_venusaur[[#This Row],[sg_gl_%sp]]</f>
        <v>#N/A</v>
      </c>
      <c r="Y1944" s="5">
        <f>stat_prod_calc_test_venusaur[[#This Row],[ul_stat_product]]/$L$66*100</f>
        <v>96.83883690808338</v>
      </c>
      <c r="Z1944" s="5" t="e">
        <f>INDEX(sgStats[gl_rank],MATCH(stat_prod_calc_test_venusaur[[#This Row],[iv_str]],sgStats[ul_iv_string],0))</f>
        <v>#N/A</v>
      </c>
      <c r="AA1944" s="5" t="e">
        <f>stat_prod_calc_test_venusaur[[#This Row],[sg_ul_rank]]=stat_prod_calc_test_venusaur[[#This Row],[ul_rank]]</f>
        <v>#N/A</v>
      </c>
      <c r="AB1944" s="5">
        <f>ROUND(stat_prod_calc_test_venusaur[[#This Row],[ul_stat_product]],1)</f>
        <v>3828.7</v>
      </c>
      <c r="AC1944" s="5" t="e">
        <f>INDEX(sgStats[ul_prod],MATCH(stat_prod_calc_test_venusaur[[#This Row],[iv_str]],sgStats[ul_iv_string],0))</f>
        <v>#N/A</v>
      </c>
    </row>
    <row r="1945" spans="1:29" x14ac:dyDescent="0.25">
      <c r="A1945" s="5" t="s">
        <v>36</v>
      </c>
      <c r="B1945" s="5" t="s">
        <v>3546</v>
      </c>
      <c r="C1945">
        <v>20</v>
      </c>
      <c r="D1945">
        <v>1466</v>
      </c>
      <c r="E1945">
        <v>118</v>
      </c>
      <c r="F1945">
        <v>1725.607</v>
      </c>
      <c r="G1945">
        <v>3509</v>
      </c>
      <c r="H1945">
        <v>14.31</v>
      </c>
      <c r="I1945">
        <v>38</v>
      </c>
      <c r="J1945">
        <v>2492</v>
      </c>
      <c r="K1945">
        <v>154</v>
      </c>
      <c r="L1945">
        <v>3828.69</v>
      </c>
      <c r="M1945">
        <v>1944</v>
      </c>
      <c r="N1945">
        <v>49.441000000000003</v>
      </c>
      <c r="O1945">
        <v>3</v>
      </c>
      <c r="P1945" t="e">
        <f>INDEX(sgStats[gl_rank],MATCH(stat_prod_calc_test_venusaur[[#This Row],[iv_str]],sgStats[gl_iv_string],0))</f>
        <v>#N/A</v>
      </c>
      <c r="Q1945" t="e">
        <f>stat_prod_calc_test_venusaur[[#This Row],[sg_gl_rank]]=stat_prod_calc_test_venusaur[[#This Row],[gl_rank]]</f>
        <v>#N/A</v>
      </c>
      <c r="R1945">
        <f>ROUND(stat_prod_calc_test_venusaur[[#This Row],[gl_stat_product]],1)</f>
        <v>1725.6</v>
      </c>
      <c r="S1945" s="6" t="e">
        <f>INDEX(sgStats[gl_prod],MATCH(stat_prod_calc_test_venusaur[[#This Row],[iv_str]],sgStats[gl_iv_string],0))</f>
        <v>#N/A</v>
      </c>
      <c r="T1945" s="5">
        <f>ROUND(stat_prod_calc_test_venusaur[[#This Row],[gl_percent_rank]],2)</f>
        <v>14.31</v>
      </c>
      <c r="U1945" s="5" t="e">
        <f>INDEX(sgStats[gl_percent_sp],MATCH(stat_prod_calc_test_venusaur[[#This Row],[iv_str]],sgStats[gl_iv_string],0))</f>
        <v>#N/A</v>
      </c>
      <c r="V1945" s="5" t="e">
        <f>stat_prod_calc_test_venusaur[[#This Row],[my_gl_%sp]]=stat_prod_calc_test_venusaur[[#This Row],[sg_gl_%sp]]</f>
        <v>#N/A</v>
      </c>
      <c r="W1945" s="5">
        <f>ROUND(stat_prod_calc_test_venusaur[[#This Row],[gl_stat_product]]/$F$2*100,2)</f>
        <v>94.47</v>
      </c>
      <c r="X1945" s="5" t="e">
        <f>stat_prod_calc_test_venusaur[[#This Row],[Column1]]=stat_prod_calc_test_venusaur[[#This Row],[sg_gl_%sp]]</f>
        <v>#N/A</v>
      </c>
      <c r="Y1945" s="5">
        <f>stat_prod_calc_test_venusaur[[#This Row],[ul_stat_product]]/$L$66*100</f>
        <v>96.838078125746932</v>
      </c>
      <c r="Z1945" s="5" t="e">
        <f>INDEX(sgStats[gl_rank],MATCH(stat_prod_calc_test_venusaur[[#This Row],[iv_str]],sgStats[ul_iv_string],0))</f>
        <v>#N/A</v>
      </c>
      <c r="AA1945" s="5" t="e">
        <f>stat_prod_calc_test_venusaur[[#This Row],[sg_ul_rank]]=stat_prod_calc_test_venusaur[[#This Row],[ul_rank]]</f>
        <v>#N/A</v>
      </c>
      <c r="AB1945" s="5">
        <f>ROUND(stat_prod_calc_test_venusaur[[#This Row],[ul_stat_product]],1)</f>
        <v>3828.7</v>
      </c>
      <c r="AC1945" s="5" t="e">
        <f>INDEX(sgStats[ul_prod],MATCH(stat_prod_calc_test_venusaur[[#This Row],[iv_str]],sgStats[ul_iv_string],0))</f>
        <v>#N/A</v>
      </c>
    </row>
    <row r="1946" spans="1:29" x14ac:dyDescent="0.25">
      <c r="A1946" s="5" t="s">
        <v>36</v>
      </c>
      <c r="B1946" s="5" t="s">
        <v>2243</v>
      </c>
      <c r="C1946">
        <v>20.5</v>
      </c>
      <c r="D1946">
        <v>1476</v>
      </c>
      <c r="E1946">
        <v>122</v>
      </c>
      <c r="F1946">
        <v>1756.598</v>
      </c>
      <c r="G1946">
        <v>2206</v>
      </c>
      <c r="H1946">
        <v>46.128999999999998</v>
      </c>
      <c r="I1946">
        <v>39</v>
      </c>
      <c r="J1946">
        <v>2485</v>
      </c>
      <c r="K1946">
        <v>158</v>
      </c>
      <c r="L1946">
        <v>3828.6860000000001</v>
      </c>
      <c r="M1946">
        <v>1945</v>
      </c>
      <c r="N1946">
        <v>49.414999999999999</v>
      </c>
      <c r="O1946">
        <v>3</v>
      </c>
      <c r="P1946" t="e">
        <f>INDEX(sgStats[gl_rank],MATCH(stat_prod_calc_test_venusaur[[#This Row],[iv_str]],sgStats[gl_iv_string],0))</f>
        <v>#N/A</v>
      </c>
      <c r="Q1946" t="e">
        <f>stat_prod_calc_test_venusaur[[#This Row],[sg_gl_rank]]=stat_prod_calc_test_venusaur[[#This Row],[gl_rank]]</f>
        <v>#N/A</v>
      </c>
      <c r="R1946">
        <f>ROUND(stat_prod_calc_test_venusaur[[#This Row],[gl_stat_product]],1)</f>
        <v>1756.6</v>
      </c>
      <c r="S1946" s="6" t="e">
        <f>INDEX(sgStats[gl_prod],MATCH(stat_prod_calc_test_venusaur[[#This Row],[iv_str]],sgStats[gl_iv_string],0))</f>
        <v>#N/A</v>
      </c>
      <c r="T1946" s="5">
        <f>ROUND(stat_prod_calc_test_venusaur[[#This Row],[gl_percent_rank]],2)</f>
        <v>46.13</v>
      </c>
      <c r="U1946" s="5" t="e">
        <f>INDEX(sgStats[gl_percent_sp],MATCH(stat_prod_calc_test_venusaur[[#This Row],[iv_str]],sgStats[gl_iv_string],0))</f>
        <v>#N/A</v>
      </c>
      <c r="V1946" s="5" t="e">
        <f>stat_prod_calc_test_venusaur[[#This Row],[my_gl_%sp]]=stat_prod_calc_test_venusaur[[#This Row],[sg_gl_%sp]]</f>
        <v>#N/A</v>
      </c>
      <c r="W1946" s="5">
        <f>ROUND(stat_prod_calc_test_venusaur[[#This Row],[gl_stat_product]]/$F$2*100,2)</f>
        <v>96.17</v>
      </c>
      <c r="X1946" s="5" t="e">
        <f>stat_prod_calc_test_venusaur[[#This Row],[Column1]]=stat_prod_calc_test_venusaur[[#This Row],[sg_gl_%sp]]</f>
        <v>#N/A</v>
      </c>
      <c r="Y1946" s="5">
        <f>stat_prod_calc_test_venusaur[[#This Row],[ul_stat_product]]/$L$66*100</f>
        <v>96.837976954768735</v>
      </c>
      <c r="Z1946" s="5" t="e">
        <f>INDEX(sgStats[gl_rank],MATCH(stat_prod_calc_test_venusaur[[#This Row],[iv_str]],sgStats[ul_iv_string],0))</f>
        <v>#N/A</v>
      </c>
      <c r="AA1946" s="5" t="e">
        <f>stat_prod_calc_test_venusaur[[#This Row],[sg_ul_rank]]=stat_prod_calc_test_venusaur[[#This Row],[ul_rank]]</f>
        <v>#N/A</v>
      </c>
      <c r="AB1946" s="5">
        <f>ROUND(stat_prod_calc_test_venusaur[[#This Row],[ul_stat_product]],1)</f>
        <v>3828.7</v>
      </c>
      <c r="AC1946" s="5" t="e">
        <f>INDEX(sgStats[ul_prod],MATCH(stat_prod_calc_test_venusaur[[#This Row],[iv_str]],sgStats[ul_iv_string],0))</f>
        <v>#N/A</v>
      </c>
    </row>
    <row r="1947" spans="1:29" x14ac:dyDescent="0.25">
      <c r="A1947" s="5" t="s">
        <v>36</v>
      </c>
      <c r="B1947" s="5" t="s">
        <v>1171</v>
      </c>
      <c r="C1947">
        <v>21</v>
      </c>
      <c r="D1947">
        <v>1494</v>
      </c>
      <c r="E1947">
        <v>117</v>
      </c>
      <c r="F1947">
        <v>1779.8979999999999</v>
      </c>
      <c r="G1947">
        <v>1135</v>
      </c>
      <c r="H1947">
        <v>72.283000000000001</v>
      </c>
      <c r="I1947">
        <v>40</v>
      </c>
      <c r="J1947">
        <v>2490</v>
      </c>
      <c r="K1947">
        <v>151</v>
      </c>
      <c r="L1947">
        <v>3828.6370000000002</v>
      </c>
      <c r="M1947">
        <v>1946</v>
      </c>
      <c r="N1947">
        <v>49.387999999999998</v>
      </c>
      <c r="O1947">
        <v>3</v>
      </c>
      <c r="P1947" t="e">
        <f>INDEX(sgStats[gl_rank],MATCH(stat_prod_calc_test_venusaur[[#This Row],[iv_str]],sgStats[gl_iv_string],0))</f>
        <v>#N/A</v>
      </c>
      <c r="Q1947" t="e">
        <f>stat_prod_calc_test_venusaur[[#This Row],[sg_gl_rank]]=stat_prod_calc_test_venusaur[[#This Row],[gl_rank]]</f>
        <v>#N/A</v>
      </c>
      <c r="R1947">
        <f>ROUND(stat_prod_calc_test_venusaur[[#This Row],[gl_stat_product]],1)</f>
        <v>1779.9</v>
      </c>
      <c r="S1947" s="6" t="e">
        <f>INDEX(sgStats[gl_prod],MATCH(stat_prod_calc_test_venusaur[[#This Row],[iv_str]],sgStats[gl_iv_string],0))</f>
        <v>#N/A</v>
      </c>
      <c r="T1947" s="5">
        <f>ROUND(stat_prod_calc_test_venusaur[[#This Row],[gl_percent_rank]],2)</f>
        <v>72.28</v>
      </c>
      <c r="U1947" s="5" t="e">
        <f>INDEX(sgStats[gl_percent_sp],MATCH(stat_prod_calc_test_venusaur[[#This Row],[iv_str]],sgStats[gl_iv_string],0))</f>
        <v>#N/A</v>
      </c>
      <c r="V1947" s="5" t="e">
        <f>stat_prod_calc_test_venusaur[[#This Row],[my_gl_%sp]]=stat_prod_calc_test_venusaur[[#This Row],[sg_gl_%sp]]</f>
        <v>#N/A</v>
      </c>
      <c r="W1947" s="5">
        <f>ROUND(stat_prod_calc_test_venusaur[[#This Row],[gl_stat_product]]/$F$2*100,2)</f>
        <v>97.44</v>
      </c>
      <c r="X1947" s="5" t="e">
        <f>stat_prod_calc_test_venusaur[[#This Row],[Column1]]=stat_prod_calc_test_venusaur[[#This Row],[sg_gl_%sp]]</f>
        <v>#N/A</v>
      </c>
      <c r="Y1947" s="5">
        <f>stat_prod_calc_test_venusaur[[#This Row],[ul_stat_product]]/$L$66*100</f>
        <v>96.836737610285866</v>
      </c>
      <c r="Z1947" s="5" t="e">
        <f>INDEX(sgStats[gl_rank],MATCH(stat_prod_calc_test_venusaur[[#This Row],[iv_str]],sgStats[ul_iv_string],0))</f>
        <v>#N/A</v>
      </c>
      <c r="AA1947" s="5" t="e">
        <f>stat_prod_calc_test_venusaur[[#This Row],[sg_ul_rank]]=stat_prod_calc_test_venusaur[[#This Row],[ul_rank]]</f>
        <v>#N/A</v>
      </c>
      <c r="AB1947" s="5">
        <f>ROUND(stat_prod_calc_test_venusaur[[#This Row],[ul_stat_product]],1)</f>
        <v>3828.6</v>
      </c>
      <c r="AC1947" s="5" t="e">
        <f>INDEX(sgStats[ul_prod],MATCH(stat_prod_calc_test_venusaur[[#This Row],[iv_str]],sgStats[ul_iv_string],0))</f>
        <v>#N/A</v>
      </c>
    </row>
    <row r="1948" spans="1:29" x14ac:dyDescent="0.25">
      <c r="A1948" s="5" t="s">
        <v>36</v>
      </c>
      <c r="B1948" s="5" t="s">
        <v>3122</v>
      </c>
      <c r="C1948">
        <v>20.5</v>
      </c>
      <c r="D1948">
        <v>1466</v>
      </c>
      <c r="E1948">
        <v>120</v>
      </c>
      <c r="F1948">
        <v>1737.2829999999999</v>
      </c>
      <c r="G1948">
        <v>3085</v>
      </c>
      <c r="H1948">
        <v>24.664000000000001</v>
      </c>
      <c r="I1948">
        <v>39.5</v>
      </c>
      <c r="J1948">
        <v>2485</v>
      </c>
      <c r="K1948">
        <v>156</v>
      </c>
      <c r="L1948">
        <v>3828.4989999999998</v>
      </c>
      <c r="M1948">
        <v>1947</v>
      </c>
      <c r="N1948">
        <v>49.362000000000002</v>
      </c>
      <c r="O1948">
        <v>3</v>
      </c>
      <c r="P1948" t="e">
        <f>INDEX(sgStats[gl_rank],MATCH(stat_prod_calc_test_venusaur[[#This Row],[iv_str]],sgStats[gl_iv_string],0))</f>
        <v>#N/A</v>
      </c>
      <c r="Q1948" t="e">
        <f>stat_prod_calc_test_venusaur[[#This Row],[sg_gl_rank]]=stat_prod_calc_test_venusaur[[#This Row],[gl_rank]]</f>
        <v>#N/A</v>
      </c>
      <c r="R1948">
        <f>ROUND(stat_prod_calc_test_venusaur[[#This Row],[gl_stat_product]],1)</f>
        <v>1737.3</v>
      </c>
      <c r="S1948" s="6" t="e">
        <f>INDEX(sgStats[gl_prod],MATCH(stat_prod_calc_test_venusaur[[#This Row],[iv_str]],sgStats[gl_iv_string],0))</f>
        <v>#N/A</v>
      </c>
      <c r="T1948" s="5">
        <f>ROUND(stat_prod_calc_test_venusaur[[#This Row],[gl_percent_rank]],2)</f>
        <v>24.66</v>
      </c>
      <c r="U1948" s="5" t="e">
        <f>INDEX(sgStats[gl_percent_sp],MATCH(stat_prod_calc_test_venusaur[[#This Row],[iv_str]],sgStats[gl_iv_string],0))</f>
        <v>#N/A</v>
      </c>
      <c r="V1948" s="5" t="e">
        <f>stat_prod_calc_test_venusaur[[#This Row],[my_gl_%sp]]=stat_prod_calc_test_venusaur[[#This Row],[sg_gl_%sp]]</f>
        <v>#N/A</v>
      </c>
      <c r="W1948" s="5">
        <f>ROUND(stat_prod_calc_test_venusaur[[#This Row],[gl_stat_product]]/$F$2*100,2)</f>
        <v>95.11</v>
      </c>
      <c r="X1948" s="5" t="e">
        <f>stat_prod_calc_test_venusaur[[#This Row],[Column1]]=stat_prod_calc_test_venusaur[[#This Row],[sg_gl_%sp]]</f>
        <v>#N/A</v>
      </c>
      <c r="Y1948" s="5">
        <f>stat_prod_calc_test_venusaur[[#This Row],[ul_stat_product]]/$L$66*100</f>
        <v>96.833247211538136</v>
      </c>
      <c r="Z1948" s="5" t="e">
        <f>INDEX(sgStats[gl_rank],MATCH(stat_prod_calc_test_venusaur[[#This Row],[iv_str]],sgStats[ul_iv_string],0))</f>
        <v>#N/A</v>
      </c>
      <c r="AA1948" s="5" t="e">
        <f>stat_prod_calc_test_venusaur[[#This Row],[sg_ul_rank]]=stat_prod_calc_test_venusaur[[#This Row],[ul_rank]]</f>
        <v>#N/A</v>
      </c>
      <c r="AB1948" s="5">
        <f>ROUND(stat_prod_calc_test_venusaur[[#This Row],[ul_stat_product]],1)</f>
        <v>3828.5</v>
      </c>
      <c r="AC1948" s="5" t="e">
        <f>INDEX(sgStats[ul_prod],MATCH(stat_prod_calc_test_venusaur[[#This Row],[iv_str]],sgStats[ul_iv_string],0))</f>
        <v>#N/A</v>
      </c>
    </row>
    <row r="1949" spans="1:29" x14ac:dyDescent="0.25">
      <c r="A1949" s="5" t="s">
        <v>36</v>
      </c>
      <c r="B1949" s="5" t="s">
        <v>3572</v>
      </c>
      <c r="C1949">
        <v>20</v>
      </c>
      <c r="D1949">
        <v>1469</v>
      </c>
      <c r="E1949">
        <v>121</v>
      </c>
      <c r="F1949">
        <v>1724.568</v>
      </c>
      <c r="G1949">
        <v>3536</v>
      </c>
      <c r="H1949">
        <v>13.651</v>
      </c>
      <c r="I1949">
        <v>38</v>
      </c>
      <c r="J1949">
        <v>2497</v>
      </c>
      <c r="K1949">
        <v>158</v>
      </c>
      <c r="L1949">
        <v>3828.4380000000001</v>
      </c>
      <c r="M1949">
        <v>1948</v>
      </c>
      <c r="N1949">
        <v>49.31</v>
      </c>
      <c r="O1949">
        <v>3</v>
      </c>
      <c r="P1949" t="e">
        <f>INDEX(sgStats[gl_rank],MATCH(stat_prod_calc_test_venusaur[[#This Row],[iv_str]],sgStats[gl_iv_string],0))</f>
        <v>#N/A</v>
      </c>
      <c r="Q1949" t="e">
        <f>stat_prod_calc_test_venusaur[[#This Row],[sg_gl_rank]]=stat_prod_calc_test_venusaur[[#This Row],[gl_rank]]</f>
        <v>#N/A</v>
      </c>
      <c r="R1949">
        <f>ROUND(stat_prod_calc_test_venusaur[[#This Row],[gl_stat_product]],1)</f>
        <v>1724.6</v>
      </c>
      <c r="S1949" s="6" t="e">
        <f>INDEX(sgStats[gl_prod],MATCH(stat_prod_calc_test_venusaur[[#This Row],[iv_str]],sgStats[gl_iv_string],0))</f>
        <v>#N/A</v>
      </c>
      <c r="T1949" s="5">
        <f>ROUND(stat_prod_calc_test_venusaur[[#This Row],[gl_percent_rank]],2)</f>
        <v>13.65</v>
      </c>
      <c r="U1949" s="5" t="e">
        <f>INDEX(sgStats[gl_percent_sp],MATCH(stat_prod_calc_test_venusaur[[#This Row],[iv_str]],sgStats[gl_iv_string],0))</f>
        <v>#N/A</v>
      </c>
      <c r="V1949" s="5" t="e">
        <f>stat_prod_calc_test_venusaur[[#This Row],[my_gl_%sp]]=stat_prod_calc_test_venusaur[[#This Row],[sg_gl_%sp]]</f>
        <v>#N/A</v>
      </c>
      <c r="W1949" s="5">
        <f>ROUND(stat_prod_calc_test_venusaur[[#This Row],[gl_stat_product]]/$F$2*100,2)</f>
        <v>94.41</v>
      </c>
      <c r="X1949" s="5" t="e">
        <f>stat_prod_calc_test_venusaur[[#This Row],[Column1]]=stat_prod_calc_test_venusaur[[#This Row],[sg_gl_%sp]]</f>
        <v>#N/A</v>
      </c>
      <c r="Y1949" s="5">
        <f>stat_prod_calc_test_venusaur[[#This Row],[ul_stat_product]]/$L$66*100</f>
        <v>96.831704354120689</v>
      </c>
      <c r="Z1949" s="5" t="e">
        <f>INDEX(sgStats[gl_rank],MATCH(stat_prod_calc_test_venusaur[[#This Row],[iv_str]],sgStats[ul_iv_string],0))</f>
        <v>#N/A</v>
      </c>
      <c r="AA1949" s="5" t="e">
        <f>stat_prod_calc_test_venusaur[[#This Row],[sg_ul_rank]]=stat_prod_calc_test_venusaur[[#This Row],[ul_rank]]</f>
        <v>#N/A</v>
      </c>
      <c r="AB1949" s="5">
        <f>ROUND(stat_prod_calc_test_venusaur[[#This Row],[ul_stat_product]],1)</f>
        <v>3828.4</v>
      </c>
      <c r="AC1949" s="5" t="e">
        <f>INDEX(sgStats[ul_prod],MATCH(stat_prod_calc_test_venusaur[[#This Row],[iv_str]],sgStats[ul_iv_string],0))</f>
        <v>#N/A</v>
      </c>
    </row>
    <row r="1950" spans="1:29" x14ac:dyDescent="0.25">
      <c r="A1950" s="5" t="s">
        <v>36</v>
      </c>
      <c r="B1950" s="5" t="s">
        <v>3573</v>
      </c>
      <c r="C1950">
        <v>20</v>
      </c>
      <c r="D1950">
        <v>1465</v>
      </c>
      <c r="E1950">
        <v>121</v>
      </c>
      <c r="F1950">
        <v>1724.568</v>
      </c>
      <c r="G1950">
        <v>3536</v>
      </c>
      <c r="H1950">
        <v>13.651</v>
      </c>
      <c r="I1950">
        <v>38</v>
      </c>
      <c r="J1950">
        <v>2491</v>
      </c>
      <c r="K1950">
        <v>158</v>
      </c>
      <c r="L1950">
        <v>3828.4380000000001</v>
      </c>
      <c r="M1950">
        <v>1948</v>
      </c>
      <c r="N1950">
        <v>49.31</v>
      </c>
      <c r="O1950">
        <v>3</v>
      </c>
      <c r="P1950" t="e">
        <f>INDEX(sgStats[gl_rank],MATCH(stat_prod_calc_test_venusaur[[#This Row],[iv_str]],sgStats[gl_iv_string],0))</f>
        <v>#N/A</v>
      </c>
      <c r="Q1950" t="e">
        <f>stat_prod_calc_test_venusaur[[#This Row],[sg_gl_rank]]=stat_prod_calc_test_venusaur[[#This Row],[gl_rank]]</f>
        <v>#N/A</v>
      </c>
      <c r="R1950">
        <f>ROUND(stat_prod_calc_test_venusaur[[#This Row],[gl_stat_product]],1)</f>
        <v>1724.6</v>
      </c>
      <c r="S1950" s="6" t="e">
        <f>INDEX(sgStats[gl_prod],MATCH(stat_prod_calc_test_venusaur[[#This Row],[iv_str]],sgStats[gl_iv_string],0))</f>
        <v>#N/A</v>
      </c>
      <c r="T1950" s="5">
        <f>ROUND(stat_prod_calc_test_venusaur[[#This Row],[gl_percent_rank]],2)</f>
        <v>13.65</v>
      </c>
      <c r="U1950" s="5" t="e">
        <f>INDEX(sgStats[gl_percent_sp],MATCH(stat_prod_calc_test_venusaur[[#This Row],[iv_str]],sgStats[gl_iv_string],0))</f>
        <v>#N/A</v>
      </c>
      <c r="V1950" s="5" t="e">
        <f>stat_prod_calc_test_venusaur[[#This Row],[my_gl_%sp]]=stat_prod_calc_test_venusaur[[#This Row],[sg_gl_%sp]]</f>
        <v>#N/A</v>
      </c>
      <c r="W1950" s="5">
        <f>ROUND(stat_prod_calc_test_venusaur[[#This Row],[gl_stat_product]]/$F$2*100,2)</f>
        <v>94.41</v>
      </c>
      <c r="X1950" s="5" t="e">
        <f>stat_prod_calc_test_venusaur[[#This Row],[Column1]]=stat_prod_calc_test_venusaur[[#This Row],[sg_gl_%sp]]</f>
        <v>#N/A</v>
      </c>
      <c r="Y1950" s="5">
        <f>stat_prod_calc_test_venusaur[[#This Row],[ul_stat_product]]/$L$66*100</f>
        <v>96.831704354120689</v>
      </c>
      <c r="Z1950" s="5" t="e">
        <f>INDEX(sgStats[gl_rank],MATCH(stat_prod_calc_test_venusaur[[#This Row],[iv_str]],sgStats[ul_iv_string],0))</f>
        <v>#N/A</v>
      </c>
      <c r="AA1950" s="5" t="e">
        <f>stat_prod_calc_test_venusaur[[#This Row],[sg_ul_rank]]=stat_prod_calc_test_venusaur[[#This Row],[ul_rank]]</f>
        <v>#N/A</v>
      </c>
      <c r="AB1950" s="5">
        <f>ROUND(stat_prod_calc_test_venusaur[[#This Row],[ul_stat_product]],1)</f>
        <v>3828.4</v>
      </c>
      <c r="AC1950" s="5" t="e">
        <f>INDEX(sgStats[ul_prod],MATCH(stat_prod_calc_test_venusaur[[#This Row],[iv_str]],sgStats[ul_iv_string],0))</f>
        <v>#N/A</v>
      </c>
    </row>
    <row r="1951" spans="1:29" x14ac:dyDescent="0.25">
      <c r="A1951" s="5" t="s">
        <v>36</v>
      </c>
      <c r="B1951" s="5" t="s">
        <v>202</v>
      </c>
      <c r="C1951">
        <v>21.5</v>
      </c>
      <c r="D1951">
        <v>1500</v>
      </c>
      <c r="E1951">
        <v>122</v>
      </c>
      <c r="F1951">
        <v>1816.1</v>
      </c>
      <c r="G1951">
        <v>166</v>
      </c>
      <c r="H1951">
        <v>95.971000000000004</v>
      </c>
      <c r="I1951">
        <v>41</v>
      </c>
      <c r="J1951">
        <v>2473</v>
      </c>
      <c r="K1951">
        <v>156</v>
      </c>
      <c r="L1951">
        <v>3828.4090000000001</v>
      </c>
      <c r="M1951">
        <v>1950</v>
      </c>
      <c r="N1951">
        <v>49.283999999999999</v>
      </c>
      <c r="O1951">
        <v>3</v>
      </c>
      <c r="P1951">
        <f>INDEX(sgStats[gl_rank],MATCH(stat_prod_calc_test_venusaur[[#This Row],[iv_str]],sgStats[gl_iv_string],0))</f>
        <v>166</v>
      </c>
      <c r="Q1951" t="b">
        <f>stat_prod_calc_test_venusaur[[#This Row],[sg_gl_rank]]=stat_prod_calc_test_venusaur[[#This Row],[gl_rank]]</f>
        <v>1</v>
      </c>
      <c r="R1951">
        <f>ROUND(stat_prod_calc_test_venusaur[[#This Row],[gl_stat_product]],1)</f>
        <v>1816.1</v>
      </c>
      <c r="S1951" s="6">
        <f>INDEX(sgStats[gl_prod],MATCH(stat_prod_calc_test_venusaur[[#This Row],[iv_str]],sgStats[gl_iv_string],0))</f>
        <v>1816.1</v>
      </c>
      <c r="T1951" s="5">
        <f>ROUND(stat_prod_calc_test_venusaur[[#This Row],[gl_percent_rank]],2)</f>
        <v>95.97</v>
      </c>
      <c r="U1951" s="5">
        <f>INDEX(sgStats[gl_percent_sp],MATCH(stat_prod_calc_test_venusaur[[#This Row],[iv_str]],sgStats[gl_iv_string],0))</f>
        <v>98.03</v>
      </c>
      <c r="V1951" s="5" t="b">
        <f>stat_prod_calc_test_venusaur[[#This Row],[my_gl_%sp]]=stat_prod_calc_test_venusaur[[#This Row],[sg_gl_%sp]]</f>
        <v>0</v>
      </c>
      <c r="W1951" s="5">
        <f>ROUND(stat_prod_calc_test_venusaur[[#This Row],[gl_stat_product]]/$F$2*100,2)</f>
        <v>99.42</v>
      </c>
      <c r="X1951" s="5" t="b">
        <f>stat_prod_calc_test_venusaur[[#This Row],[Column1]]=stat_prod_calc_test_venusaur[[#This Row],[sg_gl_%sp]]</f>
        <v>0</v>
      </c>
      <c r="Y1951" s="5">
        <f>stat_prod_calc_test_venusaur[[#This Row],[ul_stat_product]]/$L$66*100</f>
        <v>96.83097086452878</v>
      </c>
      <c r="Z1951" s="5" t="e">
        <f>INDEX(sgStats[gl_rank],MATCH(stat_prod_calc_test_venusaur[[#This Row],[iv_str]],sgStats[ul_iv_string],0))</f>
        <v>#N/A</v>
      </c>
      <c r="AA1951" s="5" t="e">
        <f>stat_prod_calc_test_venusaur[[#This Row],[sg_ul_rank]]=stat_prod_calc_test_venusaur[[#This Row],[ul_rank]]</f>
        <v>#N/A</v>
      </c>
      <c r="AB1951" s="5">
        <f>ROUND(stat_prod_calc_test_venusaur[[#This Row],[ul_stat_product]],1)</f>
        <v>3828.4</v>
      </c>
      <c r="AC1951" s="5" t="e">
        <f>INDEX(sgStats[ul_prod],MATCH(stat_prod_calc_test_venusaur[[#This Row],[iv_str]],sgStats[ul_iv_string],0))</f>
        <v>#N/A</v>
      </c>
    </row>
    <row r="1952" spans="1:29" x14ac:dyDescent="0.25">
      <c r="A1952" s="5" t="s">
        <v>36</v>
      </c>
      <c r="B1952" s="5" t="s">
        <v>1863</v>
      </c>
      <c r="C1952">
        <v>20</v>
      </c>
      <c r="D1952">
        <v>1490</v>
      </c>
      <c r="E1952">
        <v>122</v>
      </c>
      <c r="F1952">
        <v>1764.684</v>
      </c>
      <c r="G1952">
        <v>1827</v>
      </c>
      <c r="H1952">
        <v>55.408999999999999</v>
      </c>
      <c r="I1952">
        <v>37</v>
      </c>
      <c r="J1952">
        <v>2497</v>
      </c>
      <c r="K1952">
        <v>158</v>
      </c>
      <c r="L1952">
        <v>3828.2669999999998</v>
      </c>
      <c r="M1952">
        <v>1951</v>
      </c>
      <c r="N1952">
        <v>49.258000000000003</v>
      </c>
      <c r="O1952">
        <v>3</v>
      </c>
      <c r="P1952" t="e">
        <f>INDEX(sgStats[gl_rank],MATCH(stat_prod_calc_test_venusaur[[#This Row],[iv_str]],sgStats[gl_iv_string],0))</f>
        <v>#N/A</v>
      </c>
      <c r="Q1952" t="e">
        <f>stat_prod_calc_test_venusaur[[#This Row],[sg_gl_rank]]=stat_prod_calc_test_venusaur[[#This Row],[gl_rank]]</f>
        <v>#N/A</v>
      </c>
      <c r="R1952">
        <f>ROUND(stat_prod_calc_test_venusaur[[#This Row],[gl_stat_product]],1)</f>
        <v>1764.7</v>
      </c>
      <c r="S1952" s="6" t="e">
        <f>INDEX(sgStats[gl_prod],MATCH(stat_prod_calc_test_venusaur[[#This Row],[iv_str]],sgStats[gl_iv_string],0))</f>
        <v>#N/A</v>
      </c>
      <c r="T1952" s="5">
        <f>ROUND(stat_prod_calc_test_venusaur[[#This Row],[gl_percent_rank]],2)</f>
        <v>55.41</v>
      </c>
      <c r="U1952" s="5" t="e">
        <f>INDEX(sgStats[gl_percent_sp],MATCH(stat_prod_calc_test_venusaur[[#This Row],[iv_str]],sgStats[gl_iv_string],0))</f>
        <v>#N/A</v>
      </c>
      <c r="V1952" s="5" t="e">
        <f>stat_prod_calc_test_venusaur[[#This Row],[my_gl_%sp]]=stat_prod_calc_test_venusaur[[#This Row],[sg_gl_%sp]]</f>
        <v>#N/A</v>
      </c>
      <c r="W1952" s="5">
        <f>ROUND(stat_prod_calc_test_venusaur[[#This Row],[gl_stat_product]]/$F$2*100,2)</f>
        <v>96.61</v>
      </c>
      <c r="X1952" s="5" t="e">
        <f>stat_prod_calc_test_venusaur[[#This Row],[Column1]]=stat_prod_calc_test_venusaur[[#This Row],[sg_gl_%sp]]</f>
        <v>#N/A</v>
      </c>
      <c r="Y1952" s="5">
        <f>stat_prod_calc_test_venusaur[[#This Row],[ul_stat_product]]/$L$66*100</f>
        <v>96.827379294802867</v>
      </c>
      <c r="Z1952" s="5" t="e">
        <f>INDEX(sgStats[gl_rank],MATCH(stat_prod_calc_test_venusaur[[#This Row],[iv_str]],sgStats[ul_iv_string],0))</f>
        <v>#N/A</v>
      </c>
      <c r="AA1952" s="5" t="e">
        <f>stat_prod_calc_test_venusaur[[#This Row],[sg_ul_rank]]=stat_prod_calc_test_venusaur[[#This Row],[ul_rank]]</f>
        <v>#N/A</v>
      </c>
      <c r="AB1952" s="5">
        <f>ROUND(stat_prod_calc_test_venusaur[[#This Row],[ul_stat_product]],1)</f>
        <v>3828.3</v>
      </c>
      <c r="AC1952" s="5" t="e">
        <f>INDEX(sgStats[ul_prod],MATCH(stat_prod_calc_test_venusaur[[#This Row],[iv_str]],sgStats[ul_iv_string],0))</f>
        <v>#N/A</v>
      </c>
    </row>
    <row r="1953" spans="1:29" x14ac:dyDescent="0.25">
      <c r="A1953" s="5" t="s">
        <v>36</v>
      </c>
      <c r="B1953" s="5" t="s">
        <v>2415</v>
      </c>
      <c r="C1953">
        <v>19.5</v>
      </c>
      <c r="D1953">
        <v>1482</v>
      </c>
      <c r="E1953">
        <v>120</v>
      </c>
      <c r="F1953">
        <v>1753.298</v>
      </c>
      <c r="G1953">
        <v>2379</v>
      </c>
      <c r="H1953">
        <v>41.905000000000001</v>
      </c>
      <c r="I1953">
        <v>35.5</v>
      </c>
      <c r="J1953">
        <v>2490</v>
      </c>
      <c r="K1953">
        <v>156</v>
      </c>
      <c r="L1953">
        <v>3828.241</v>
      </c>
      <c r="M1953">
        <v>1952</v>
      </c>
      <c r="N1953">
        <v>49.231999999999999</v>
      </c>
      <c r="O1953">
        <v>3</v>
      </c>
      <c r="P1953" t="e">
        <f>INDEX(sgStats[gl_rank],MATCH(stat_prod_calc_test_venusaur[[#This Row],[iv_str]],sgStats[gl_iv_string],0))</f>
        <v>#N/A</v>
      </c>
      <c r="Q1953" t="e">
        <f>stat_prod_calc_test_venusaur[[#This Row],[sg_gl_rank]]=stat_prod_calc_test_venusaur[[#This Row],[gl_rank]]</f>
        <v>#N/A</v>
      </c>
      <c r="R1953">
        <f>ROUND(stat_prod_calc_test_venusaur[[#This Row],[gl_stat_product]],1)</f>
        <v>1753.3</v>
      </c>
      <c r="S1953" s="6" t="e">
        <f>INDEX(sgStats[gl_prod],MATCH(stat_prod_calc_test_venusaur[[#This Row],[iv_str]],sgStats[gl_iv_string],0))</f>
        <v>#N/A</v>
      </c>
      <c r="T1953" s="5">
        <f>ROUND(stat_prod_calc_test_venusaur[[#This Row],[gl_percent_rank]],2)</f>
        <v>41.91</v>
      </c>
      <c r="U1953" s="5" t="e">
        <f>INDEX(sgStats[gl_percent_sp],MATCH(stat_prod_calc_test_venusaur[[#This Row],[iv_str]],sgStats[gl_iv_string],0))</f>
        <v>#N/A</v>
      </c>
      <c r="V1953" s="5" t="e">
        <f>stat_prod_calc_test_venusaur[[#This Row],[my_gl_%sp]]=stat_prod_calc_test_venusaur[[#This Row],[sg_gl_%sp]]</f>
        <v>#N/A</v>
      </c>
      <c r="W1953" s="5">
        <f>ROUND(stat_prod_calc_test_venusaur[[#This Row],[gl_stat_product]]/$F$2*100,2)</f>
        <v>95.99</v>
      </c>
      <c r="X1953" s="5" t="e">
        <f>stat_prod_calc_test_venusaur[[#This Row],[Column1]]=stat_prod_calc_test_venusaur[[#This Row],[sg_gl_%sp]]</f>
        <v>#N/A</v>
      </c>
      <c r="Y1953" s="5">
        <f>stat_prod_calc_test_venusaur[[#This Row],[ul_stat_product]]/$L$66*100</f>
        <v>96.826721683444603</v>
      </c>
      <c r="Z1953" s="5" t="e">
        <f>INDEX(sgStats[gl_rank],MATCH(stat_prod_calc_test_venusaur[[#This Row],[iv_str]],sgStats[ul_iv_string],0))</f>
        <v>#N/A</v>
      </c>
      <c r="AA1953" s="5" t="e">
        <f>stat_prod_calc_test_venusaur[[#This Row],[sg_ul_rank]]=stat_prod_calc_test_venusaur[[#This Row],[ul_rank]]</f>
        <v>#N/A</v>
      </c>
      <c r="AB1953" s="5">
        <f>ROUND(stat_prod_calc_test_venusaur[[#This Row],[ul_stat_product]],1)</f>
        <v>3828.2</v>
      </c>
      <c r="AC1953" s="5" t="e">
        <f>INDEX(sgStats[ul_prod],MATCH(stat_prod_calc_test_venusaur[[#This Row],[iv_str]],sgStats[ul_iv_string],0))</f>
        <v>#N/A</v>
      </c>
    </row>
    <row r="1954" spans="1:29" x14ac:dyDescent="0.25">
      <c r="A1954" s="5" t="s">
        <v>36</v>
      </c>
      <c r="B1954" s="5" t="s">
        <v>2187</v>
      </c>
      <c r="C1954">
        <v>20.5</v>
      </c>
      <c r="D1954">
        <v>1480</v>
      </c>
      <c r="E1954">
        <v>119</v>
      </c>
      <c r="F1954">
        <v>1757.6310000000001</v>
      </c>
      <c r="G1954">
        <v>2150</v>
      </c>
      <c r="H1954">
        <v>47.497</v>
      </c>
      <c r="I1954">
        <v>39</v>
      </c>
      <c r="J1954">
        <v>2492</v>
      </c>
      <c r="K1954">
        <v>154</v>
      </c>
      <c r="L1954">
        <v>3828.085</v>
      </c>
      <c r="M1954">
        <v>1953</v>
      </c>
      <c r="N1954">
        <v>49.206000000000003</v>
      </c>
      <c r="O1954">
        <v>3</v>
      </c>
      <c r="P1954" t="e">
        <f>INDEX(sgStats[gl_rank],MATCH(stat_prod_calc_test_venusaur[[#This Row],[iv_str]],sgStats[gl_iv_string],0))</f>
        <v>#N/A</v>
      </c>
      <c r="Q1954" t="e">
        <f>stat_prod_calc_test_venusaur[[#This Row],[sg_gl_rank]]=stat_prod_calc_test_venusaur[[#This Row],[gl_rank]]</f>
        <v>#N/A</v>
      </c>
      <c r="R1954">
        <f>ROUND(stat_prod_calc_test_venusaur[[#This Row],[gl_stat_product]],1)</f>
        <v>1757.6</v>
      </c>
      <c r="S1954" s="6" t="e">
        <f>INDEX(sgStats[gl_prod],MATCH(stat_prod_calc_test_venusaur[[#This Row],[iv_str]],sgStats[gl_iv_string],0))</f>
        <v>#N/A</v>
      </c>
      <c r="T1954" s="5">
        <f>ROUND(stat_prod_calc_test_venusaur[[#This Row],[gl_percent_rank]],2)</f>
        <v>47.5</v>
      </c>
      <c r="U1954" s="5" t="e">
        <f>INDEX(sgStats[gl_percent_sp],MATCH(stat_prod_calc_test_venusaur[[#This Row],[iv_str]],sgStats[gl_iv_string],0))</f>
        <v>#N/A</v>
      </c>
      <c r="V1954" s="5" t="e">
        <f>stat_prod_calc_test_venusaur[[#This Row],[my_gl_%sp]]=stat_prod_calc_test_venusaur[[#This Row],[sg_gl_%sp]]</f>
        <v>#N/A</v>
      </c>
      <c r="W1954" s="5">
        <f>ROUND(stat_prod_calc_test_venusaur[[#This Row],[gl_stat_product]]/$F$2*100,2)</f>
        <v>96.22</v>
      </c>
      <c r="X1954" s="5" t="e">
        <f>stat_prod_calc_test_venusaur[[#This Row],[Column1]]=stat_prod_calc_test_venusaur[[#This Row],[sg_gl_%sp]]</f>
        <v>#N/A</v>
      </c>
      <c r="Y1954" s="5">
        <f>stat_prod_calc_test_venusaur[[#This Row],[ul_stat_product]]/$L$66*100</f>
        <v>96.822776015295034</v>
      </c>
      <c r="Z1954" s="5" t="e">
        <f>INDEX(sgStats[gl_rank],MATCH(stat_prod_calc_test_venusaur[[#This Row],[iv_str]],sgStats[ul_iv_string],0))</f>
        <v>#N/A</v>
      </c>
      <c r="AA1954" s="5" t="e">
        <f>stat_prod_calc_test_venusaur[[#This Row],[sg_ul_rank]]=stat_prod_calc_test_venusaur[[#This Row],[ul_rank]]</f>
        <v>#N/A</v>
      </c>
      <c r="AB1954" s="5">
        <f>ROUND(stat_prod_calc_test_venusaur[[#This Row],[ul_stat_product]],1)</f>
        <v>3828.1</v>
      </c>
      <c r="AC1954" s="5" t="e">
        <f>INDEX(sgStats[ul_prod],MATCH(stat_prod_calc_test_venusaur[[#This Row],[iv_str]],sgStats[ul_iv_string],0))</f>
        <v>#N/A</v>
      </c>
    </row>
    <row r="1955" spans="1:29" x14ac:dyDescent="0.25">
      <c r="A1955" s="5" t="s">
        <v>36</v>
      </c>
      <c r="B1955" s="5" t="s">
        <v>1179</v>
      </c>
      <c r="C1955">
        <v>21</v>
      </c>
      <c r="D1955">
        <v>1497</v>
      </c>
      <c r="E1955">
        <v>117</v>
      </c>
      <c r="F1955">
        <v>1779.635</v>
      </c>
      <c r="G1955">
        <v>1143</v>
      </c>
      <c r="H1955">
        <v>72.063000000000002</v>
      </c>
      <c r="I1955">
        <v>40</v>
      </c>
      <c r="J1955">
        <v>2496</v>
      </c>
      <c r="K1955">
        <v>151</v>
      </c>
      <c r="L1955">
        <v>3828.0709999999999</v>
      </c>
      <c r="M1955">
        <v>1954</v>
      </c>
      <c r="N1955">
        <v>49.18</v>
      </c>
      <c r="O1955">
        <v>3</v>
      </c>
      <c r="P1955" t="e">
        <f>INDEX(sgStats[gl_rank],MATCH(stat_prod_calc_test_venusaur[[#This Row],[iv_str]],sgStats[gl_iv_string],0))</f>
        <v>#N/A</v>
      </c>
      <c r="Q1955" t="e">
        <f>stat_prod_calc_test_venusaur[[#This Row],[sg_gl_rank]]=stat_prod_calc_test_venusaur[[#This Row],[gl_rank]]</f>
        <v>#N/A</v>
      </c>
      <c r="R1955">
        <f>ROUND(stat_prod_calc_test_venusaur[[#This Row],[gl_stat_product]],1)</f>
        <v>1779.6</v>
      </c>
      <c r="S1955" s="6" t="e">
        <f>INDEX(sgStats[gl_prod],MATCH(stat_prod_calc_test_venusaur[[#This Row],[iv_str]],sgStats[gl_iv_string],0))</f>
        <v>#N/A</v>
      </c>
      <c r="T1955" s="5">
        <f>ROUND(stat_prod_calc_test_venusaur[[#This Row],[gl_percent_rank]],2)</f>
        <v>72.06</v>
      </c>
      <c r="U1955" s="5" t="e">
        <f>INDEX(sgStats[gl_percent_sp],MATCH(stat_prod_calc_test_venusaur[[#This Row],[iv_str]],sgStats[gl_iv_string],0))</f>
        <v>#N/A</v>
      </c>
      <c r="V1955" s="5" t="e">
        <f>stat_prod_calc_test_venusaur[[#This Row],[my_gl_%sp]]=stat_prod_calc_test_venusaur[[#This Row],[sg_gl_%sp]]</f>
        <v>#N/A</v>
      </c>
      <c r="W1955" s="5">
        <f>ROUND(stat_prod_calc_test_venusaur[[#This Row],[gl_stat_product]]/$F$2*100,2)</f>
        <v>97.43</v>
      </c>
      <c r="X1955" s="5" t="e">
        <f>stat_prod_calc_test_venusaur[[#This Row],[Column1]]=stat_prod_calc_test_venusaur[[#This Row],[sg_gl_%sp]]</f>
        <v>#N/A</v>
      </c>
      <c r="Y1955" s="5">
        <f>stat_prod_calc_test_venusaur[[#This Row],[ul_stat_product]]/$L$66*100</f>
        <v>96.822421916871349</v>
      </c>
      <c r="Z1955" s="5" t="e">
        <f>INDEX(sgStats[gl_rank],MATCH(stat_prod_calc_test_venusaur[[#This Row],[iv_str]],sgStats[ul_iv_string],0))</f>
        <v>#N/A</v>
      </c>
      <c r="AA1955" s="5" t="e">
        <f>stat_prod_calc_test_venusaur[[#This Row],[sg_ul_rank]]=stat_prod_calc_test_venusaur[[#This Row],[ul_rank]]</f>
        <v>#N/A</v>
      </c>
      <c r="AB1955" s="5">
        <f>ROUND(stat_prod_calc_test_venusaur[[#This Row],[ul_stat_product]],1)</f>
        <v>3828.1</v>
      </c>
      <c r="AC1955" s="5" t="e">
        <f>INDEX(sgStats[ul_prod],MATCH(stat_prod_calc_test_venusaur[[#This Row],[iv_str]],sgStats[ul_iv_string],0))</f>
        <v>#N/A</v>
      </c>
    </row>
    <row r="1956" spans="1:29" x14ac:dyDescent="0.25">
      <c r="A1956" s="5" t="s">
        <v>36</v>
      </c>
      <c r="B1956" s="5" t="s">
        <v>3863</v>
      </c>
      <c r="C1956">
        <v>19.5</v>
      </c>
      <c r="D1956">
        <v>1464</v>
      </c>
      <c r="E1956">
        <v>119</v>
      </c>
      <c r="F1956">
        <v>1712.4760000000001</v>
      </c>
      <c r="G1956">
        <v>3827</v>
      </c>
      <c r="H1956">
        <v>6.569</v>
      </c>
      <c r="I1956">
        <v>36.5</v>
      </c>
      <c r="J1956">
        <v>2497</v>
      </c>
      <c r="K1956">
        <v>156</v>
      </c>
      <c r="L1956">
        <v>3828.07</v>
      </c>
      <c r="M1956">
        <v>1955</v>
      </c>
      <c r="N1956">
        <v>49.154000000000003</v>
      </c>
      <c r="O1956">
        <v>3</v>
      </c>
      <c r="P1956" t="e">
        <f>INDEX(sgStats[gl_rank],MATCH(stat_prod_calc_test_venusaur[[#This Row],[iv_str]],sgStats[gl_iv_string],0))</f>
        <v>#N/A</v>
      </c>
      <c r="Q1956" t="e">
        <f>stat_prod_calc_test_venusaur[[#This Row],[sg_gl_rank]]=stat_prod_calc_test_venusaur[[#This Row],[gl_rank]]</f>
        <v>#N/A</v>
      </c>
      <c r="R1956">
        <f>ROUND(stat_prod_calc_test_venusaur[[#This Row],[gl_stat_product]],1)</f>
        <v>1712.5</v>
      </c>
      <c r="S1956" s="6" t="e">
        <f>INDEX(sgStats[gl_prod],MATCH(stat_prod_calc_test_venusaur[[#This Row],[iv_str]],sgStats[gl_iv_string],0))</f>
        <v>#N/A</v>
      </c>
      <c r="T1956" s="5">
        <f>ROUND(stat_prod_calc_test_venusaur[[#This Row],[gl_percent_rank]],2)</f>
        <v>6.57</v>
      </c>
      <c r="U1956" s="5" t="e">
        <f>INDEX(sgStats[gl_percent_sp],MATCH(stat_prod_calc_test_venusaur[[#This Row],[iv_str]],sgStats[gl_iv_string],0))</f>
        <v>#N/A</v>
      </c>
      <c r="V1956" s="5" t="e">
        <f>stat_prod_calc_test_venusaur[[#This Row],[my_gl_%sp]]=stat_prod_calc_test_venusaur[[#This Row],[sg_gl_%sp]]</f>
        <v>#N/A</v>
      </c>
      <c r="W1956" s="5">
        <f>ROUND(stat_prod_calc_test_venusaur[[#This Row],[gl_stat_product]]/$F$2*100,2)</f>
        <v>93.75</v>
      </c>
      <c r="X1956" s="5" t="e">
        <f>stat_prod_calc_test_venusaur[[#This Row],[Column1]]=stat_prod_calc_test_venusaur[[#This Row],[sg_gl_%sp]]</f>
        <v>#N/A</v>
      </c>
      <c r="Y1956" s="5">
        <f>stat_prod_calc_test_venusaur[[#This Row],[ul_stat_product]]/$L$66*100</f>
        <v>96.82239662412681</v>
      </c>
      <c r="Z1956" s="5" t="e">
        <f>INDEX(sgStats[gl_rank],MATCH(stat_prod_calc_test_venusaur[[#This Row],[iv_str]],sgStats[ul_iv_string],0))</f>
        <v>#N/A</v>
      </c>
      <c r="AA1956" s="5" t="e">
        <f>stat_prod_calc_test_venusaur[[#This Row],[sg_ul_rank]]=stat_prod_calc_test_venusaur[[#This Row],[ul_rank]]</f>
        <v>#N/A</v>
      </c>
      <c r="AB1956" s="5">
        <f>ROUND(stat_prod_calc_test_venusaur[[#This Row],[ul_stat_product]],1)</f>
        <v>3828.1</v>
      </c>
      <c r="AC1956" s="5" t="e">
        <f>INDEX(sgStats[ul_prod],MATCH(stat_prod_calc_test_venusaur[[#This Row],[iv_str]],sgStats[ul_iv_string],0))</f>
        <v>#N/A</v>
      </c>
    </row>
    <row r="1957" spans="1:29" x14ac:dyDescent="0.25">
      <c r="A1957" s="5" t="s">
        <v>36</v>
      </c>
      <c r="B1957" s="5" t="s">
        <v>3288</v>
      </c>
      <c r="C1957">
        <v>19.5</v>
      </c>
      <c r="D1957">
        <v>1468</v>
      </c>
      <c r="E1957">
        <v>118</v>
      </c>
      <c r="F1957">
        <v>1733.1510000000001</v>
      </c>
      <c r="G1957">
        <v>3252</v>
      </c>
      <c r="H1957">
        <v>20.611000000000001</v>
      </c>
      <c r="I1957">
        <v>36</v>
      </c>
      <c r="J1957">
        <v>2485</v>
      </c>
      <c r="K1957">
        <v>154</v>
      </c>
      <c r="L1957">
        <v>3828.04</v>
      </c>
      <c r="M1957">
        <v>1956</v>
      </c>
      <c r="N1957">
        <v>49.128</v>
      </c>
      <c r="O1957">
        <v>3</v>
      </c>
      <c r="P1957" t="e">
        <f>INDEX(sgStats[gl_rank],MATCH(stat_prod_calc_test_venusaur[[#This Row],[iv_str]],sgStats[gl_iv_string],0))</f>
        <v>#N/A</v>
      </c>
      <c r="Q1957" t="e">
        <f>stat_prod_calc_test_venusaur[[#This Row],[sg_gl_rank]]=stat_prod_calc_test_venusaur[[#This Row],[gl_rank]]</f>
        <v>#N/A</v>
      </c>
      <c r="R1957">
        <f>ROUND(stat_prod_calc_test_venusaur[[#This Row],[gl_stat_product]],1)</f>
        <v>1733.2</v>
      </c>
      <c r="S1957" s="6" t="e">
        <f>INDEX(sgStats[gl_prod],MATCH(stat_prod_calc_test_venusaur[[#This Row],[iv_str]],sgStats[gl_iv_string],0))</f>
        <v>#N/A</v>
      </c>
      <c r="T1957" s="5">
        <f>ROUND(stat_prod_calc_test_venusaur[[#This Row],[gl_percent_rank]],2)</f>
        <v>20.61</v>
      </c>
      <c r="U1957" s="5" t="e">
        <f>INDEX(sgStats[gl_percent_sp],MATCH(stat_prod_calc_test_venusaur[[#This Row],[iv_str]],sgStats[gl_iv_string],0))</f>
        <v>#N/A</v>
      </c>
      <c r="V1957" s="5" t="e">
        <f>stat_prod_calc_test_venusaur[[#This Row],[my_gl_%sp]]=stat_prod_calc_test_venusaur[[#This Row],[sg_gl_%sp]]</f>
        <v>#N/A</v>
      </c>
      <c r="W1957" s="5">
        <f>ROUND(stat_prod_calc_test_venusaur[[#This Row],[gl_stat_product]]/$F$2*100,2)</f>
        <v>94.88</v>
      </c>
      <c r="X1957" s="5" t="e">
        <f>stat_prod_calc_test_venusaur[[#This Row],[Column1]]=stat_prod_calc_test_venusaur[[#This Row],[sg_gl_%sp]]</f>
        <v>#N/A</v>
      </c>
      <c r="Y1957" s="5">
        <f>stat_prod_calc_test_venusaur[[#This Row],[ul_stat_product]]/$L$66*100</f>
        <v>96.821637841790348</v>
      </c>
      <c r="Z1957" s="5" t="e">
        <f>INDEX(sgStats[gl_rank],MATCH(stat_prod_calc_test_venusaur[[#This Row],[iv_str]],sgStats[ul_iv_string],0))</f>
        <v>#N/A</v>
      </c>
      <c r="AA1957" s="5" t="e">
        <f>stat_prod_calc_test_venusaur[[#This Row],[sg_ul_rank]]=stat_prod_calc_test_venusaur[[#This Row],[ul_rank]]</f>
        <v>#N/A</v>
      </c>
      <c r="AB1957" s="5">
        <f>ROUND(stat_prod_calc_test_venusaur[[#This Row],[ul_stat_product]],1)</f>
        <v>3828</v>
      </c>
      <c r="AC1957" s="5" t="e">
        <f>INDEX(sgStats[ul_prod],MATCH(stat_prod_calc_test_venusaur[[#This Row],[iv_str]],sgStats[ul_iv_string],0))</f>
        <v>#N/A</v>
      </c>
    </row>
    <row r="1958" spans="1:29" x14ac:dyDescent="0.25">
      <c r="A1958" s="5" t="s">
        <v>36</v>
      </c>
      <c r="B1958" s="5" t="s">
        <v>1792</v>
      </c>
      <c r="C1958">
        <v>20</v>
      </c>
      <c r="D1958">
        <v>1491</v>
      </c>
      <c r="E1958">
        <v>119</v>
      </c>
      <c r="F1958">
        <v>1765.883</v>
      </c>
      <c r="G1958">
        <v>1756</v>
      </c>
      <c r="H1958">
        <v>57.143000000000001</v>
      </c>
      <c r="I1958">
        <v>37</v>
      </c>
      <c r="J1958">
        <v>2498</v>
      </c>
      <c r="K1958">
        <v>154</v>
      </c>
      <c r="L1958">
        <v>3828.0160000000001</v>
      </c>
      <c r="M1958">
        <v>1957</v>
      </c>
      <c r="N1958">
        <v>49.101999999999997</v>
      </c>
      <c r="O1958">
        <v>3</v>
      </c>
      <c r="P1958" t="e">
        <f>INDEX(sgStats[gl_rank],MATCH(stat_prod_calc_test_venusaur[[#This Row],[iv_str]],sgStats[gl_iv_string],0))</f>
        <v>#N/A</v>
      </c>
      <c r="Q1958" t="e">
        <f>stat_prod_calc_test_venusaur[[#This Row],[sg_gl_rank]]=stat_prod_calc_test_venusaur[[#This Row],[gl_rank]]</f>
        <v>#N/A</v>
      </c>
      <c r="R1958">
        <f>ROUND(stat_prod_calc_test_venusaur[[#This Row],[gl_stat_product]],1)</f>
        <v>1765.9</v>
      </c>
      <c r="S1958" s="6" t="e">
        <f>INDEX(sgStats[gl_prod],MATCH(stat_prod_calc_test_venusaur[[#This Row],[iv_str]],sgStats[gl_iv_string],0))</f>
        <v>#N/A</v>
      </c>
      <c r="T1958" s="5">
        <f>ROUND(stat_prod_calc_test_venusaur[[#This Row],[gl_percent_rank]],2)</f>
        <v>57.14</v>
      </c>
      <c r="U1958" s="5" t="e">
        <f>INDEX(sgStats[gl_percent_sp],MATCH(stat_prod_calc_test_venusaur[[#This Row],[iv_str]],sgStats[gl_iv_string],0))</f>
        <v>#N/A</v>
      </c>
      <c r="V1958" s="5" t="e">
        <f>stat_prod_calc_test_venusaur[[#This Row],[my_gl_%sp]]=stat_prod_calc_test_venusaur[[#This Row],[sg_gl_%sp]]</f>
        <v>#N/A</v>
      </c>
      <c r="W1958" s="5">
        <f>ROUND(stat_prod_calc_test_venusaur[[#This Row],[gl_stat_product]]/$F$2*100,2)</f>
        <v>96.68</v>
      </c>
      <c r="X1958" s="5" t="e">
        <f>stat_prod_calc_test_venusaur[[#This Row],[Column1]]=stat_prod_calc_test_venusaur[[#This Row],[sg_gl_%sp]]</f>
        <v>#N/A</v>
      </c>
      <c r="Y1958" s="5">
        <f>stat_prod_calc_test_venusaur[[#This Row],[ul_stat_product]]/$L$66*100</f>
        <v>96.821030815921176</v>
      </c>
      <c r="Z1958" s="5" t="e">
        <f>INDEX(sgStats[gl_rank],MATCH(stat_prod_calc_test_venusaur[[#This Row],[iv_str]],sgStats[ul_iv_string],0))</f>
        <v>#N/A</v>
      </c>
      <c r="AA1958" s="5" t="e">
        <f>stat_prod_calc_test_venusaur[[#This Row],[sg_ul_rank]]=stat_prod_calc_test_venusaur[[#This Row],[ul_rank]]</f>
        <v>#N/A</v>
      </c>
      <c r="AB1958" s="5">
        <f>ROUND(stat_prod_calc_test_venusaur[[#This Row],[ul_stat_product]],1)</f>
        <v>3828</v>
      </c>
      <c r="AC1958" s="5" t="e">
        <f>INDEX(sgStats[ul_prod],MATCH(stat_prod_calc_test_venusaur[[#This Row],[iv_str]],sgStats[ul_iv_string],0))</f>
        <v>#N/A</v>
      </c>
    </row>
    <row r="1959" spans="1:29" x14ac:dyDescent="0.25">
      <c r="A1959" s="5" t="s">
        <v>36</v>
      </c>
      <c r="B1959" s="5" t="s">
        <v>2757</v>
      </c>
      <c r="C1959">
        <v>20</v>
      </c>
      <c r="D1959">
        <v>1473</v>
      </c>
      <c r="E1959">
        <v>117</v>
      </c>
      <c r="F1959">
        <v>1745.9749999999999</v>
      </c>
      <c r="G1959">
        <v>2721</v>
      </c>
      <c r="H1959">
        <v>33.552999999999997</v>
      </c>
      <c r="I1959">
        <v>37.5</v>
      </c>
      <c r="J1959">
        <v>2486</v>
      </c>
      <c r="K1959">
        <v>152</v>
      </c>
      <c r="L1959">
        <v>3827.9079999999999</v>
      </c>
      <c r="M1959">
        <v>1958</v>
      </c>
      <c r="N1959">
        <v>49.076000000000001</v>
      </c>
      <c r="O1959">
        <v>3</v>
      </c>
      <c r="P1959" t="e">
        <f>INDEX(sgStats[gl_rank],MATCH(stat_prod_calc_test_venusaur[[#This Row],[iv_str]],sgStats[gl_iv_string],0))</f>
        <v>#N/A</v>
      </c>
      <c r="Q1959" t="e">
        <f>stat_prod_calc_test_venusaur[[#This Row],[sg_gl_rank]]=stat_prod_calc_test_venusaur[[#This Row],[gl_rank]]</f>
        <v>#N/A</v>
      </c>
      <c r="R1959">
        <f>ROUND(stat_prod_calc_test_venusaur[[#This Row],[gl_stat_product]],1)</f>
        <v>1746</v>
      </c>
      <c r="S1959" s="6" t="e">
        <f>INDEX(sgStats[gl_prod],MATCH(stat_prod_calc_test_venusaur[[#This Row],[iv_str]],sgStats[gl_iv_string],0))</f>
        <v>#N/A</v>
      </c>
      <c r="T1959" s="5">
        <f>ROUND(stat_prod_calc_test_venusaur[[#This Row],[gl_percent_rank]],2)</f>
        <v>33.549999999999997</v>
      </c>
      <c r="U1959" s="5" t="e">
        <f>INDEX(sgStats[gl_percent_sp],MATCH(stat_prod_calc_test_venusaur[[#This Row],[iv_str]],sgStats[gl_iv_string],0))</f>
        <v>#N/A</v>
      </c>
      <c r="V1959" s="5" t="e">
        <f>stat_prod_calc_test_venusaur[[#This Row],[my_gl_%sp]]=stat_prod_calc_test_venusaur[[#This Row],[sg_gl_%sp]]</f>
        <v>#N/A</v>
      </c>
      <c r="W1959" s="5">
        <f>ROUND(stat_prod_calc_test_venusaur[[#This Row],[gl_stat_product]]/$F$2*100,2)</f>
        <v>95.59</v>
      </c>
      <c r="X1959" s="5" t="e">
        <f>stat_prod_calc_test_venusaur[[#This Row],[Column1]]=stat_prod_calc_test_venusaur[[#This Row],[sg_gl_%sp]]</f>
        <v>#N/A</v>
      </c>
      <c r="Y1959" s="5">
        <f>stat_prod_calc_test_venusaur[[#This Row],[ul_stat_product]]/$L$66*100</f>
        <v>96.818299199509923</v>
      </c>
      <c r="Z1959" s="5" t="e">
        <f>INDEX(sgStats[gl_rank],MATCH(stat_prod_calc_test_venusaur[[#This Row],[iv_str]],sgStats[ul_iv_string],0))</f>
        <v>#N/A</v>
      </c>
      <c r="AA1959" s="5" t="e">
        <f>stat_prod_calc_test_venusaur[[#This Row],[sg_ul_rank]]=stat_prod_calc_test_venusaur[[#This Row],[ul_rank]]</f>
        <v>#N/A</v>
      </c>
      <c r="AB1959" s="5">
        <f>ROUND(stat_prod_calc_test_venusaur[[#This Row],[ul_stat_product]],1)</f>
        <v>3827.9</v>
      </c>
      <c r="AC1959" s="5" t="e">
        <f>INDEX(sgStats[ul_prod],MATCH(stat_prod_calc_test_venusaur[[#This Row],[iv_str]],sgStats[ul_iv_string],0))</f>
        <v>#N/A</v>
      </c>
    </row>
    <row r="1960" spans="1:29" x14ac:dyDescent="0.25">
      <c r="A1960" s="5" t="s">
        <v>36</v>
      </c>
      <c r="B1960" s="5" t="s">
        <v>1847</v>
      </c>
      <c r="C1960">
        <v>21</v>
      </c>
      <c r="D1960">
        <v>1482</v>
      </c>
      <c r="E1960">
        <v>116</v>
      </c>
      <c r="F1960">
        <v>1764.8589999999999</v>
      </c>
      <c r="G1960">
        <v>1810</v>
      </c>
      <c r="H1960">
        <v>55.750999999999998</v>
      </c>
      <c r="I1960">
        <v>40.5</v>
      </c>
      <c r="J1960">
        <v>2487</v>
      </c>
      <c r="K1960">
        <v>150</v>
      </c>
      <c r="L1960">
        <v>3827.797</v>
      </c>
      <c r="M1960">
        <v>1959</v>
      </c>
      <c r="N1960">
        <v>49.05</v>
      </c>
      <c r="O1960">
        <v>3</v>
      </c>
      <c r="P1960" t="e">
        <f>INDEX(sgStats[gl_rank],MATCH(stat_prod_calc_test_venusaur[[#This Row],[iv_str]],sgStats[gl_iv_string],0))</f>
        <v>#N/A</v>
      </c>
      <c r="Q1960" t="e">
        <f>stat_prod_calc_test_venusaur[[#This Row],[sg_gl_rank]]=stat_prod_calc_test_venusaur[[#This Row],[gl_rank]]</f>
        <v>#N/A</v>
      </c>
      <c r="R1960">
        <f>ROUND(stat_prod_calc_test_venusaur[[#This Row],[gl_stat_product]],1)</f>
        <v>1764.9</v>
      </c>
      <c r="S1960" s="6" t="e">
        <f>INDEX(sgStats[gl_prod],MATCH(stat_prod_calc_test_venusaur[[#This Row],[iv_str]],sgStats[gl_iv_string],0))</f>
        <v>#N/A</v>
      </c>
      <c r="T1960" s="5">
        <f>ROUND(stat_prod_calc_test_venusaur[[#This Row],[gl_percent_rank]],2)</f>
        <v>55.75</v>
      </c>
      <c r="U1960" s="5" t="e">
        <f>INDEX(sgStats[gl_percent_sp],MATCH(stat_prod_calc_test_venusaur[[#This Row],[iv_str]],sgStats[gl_iv_string],0))</f>
        <v>#N/A</v>
      </c>
      <c r="V1960" s="5" t="e">
        <f>stat_prod_calc_test_venusaur[[#This Row],[my_gl_%sp]]=stat_prod_calc_test_venusaur[[#This Row],[sg_gl_%sp]]</f>
        <v>#N/A</v>
      </c>
      <c r="W1960" s="5">
        <f>ROUND(stat_prod_calc_test_venusaur[[#This Row],[gl_stat_product]]/$F$2*100,2)</f>
        <v>96.62</v>
      </c>
      <c r="X1960" s="5" t="e">
        <f>stat_prod_calc_test_venusaur[[#This Row],[Column1]]=stat_prod_calc_test_venusaur[[#This Row],[sg_gl_%sp]]</f>
        <v>#N/A</v>
      </c>
      <c r="Y1960" s="5">
        <f>stat_prod_calc_test_venusaur[[#This Row],[ul_stat_product]]/$L$66*100</f>
        <v>96.815491704865025</v>
      </c>
      <c r="Z1960" s="5" t="e">
        <f>INDEX(sgStats[gl_rank],MATCH(stat_prod_calc_test_venusaur[[#This Row],[iv_str]],sgStats[ul_iv_string],0))</f>
        <v>#N/A</v>
      </c>
      <c r="AA1960" s="5" t="e">
        <f>stat_prod_calc_test_venusaur[[#This Row],[sg_ul_rank]]=stat_prod_calc_test_venusaur[[#This Row],[ul_rank]]</f>
        <v>#N/A</v>
      </c>
      <c r="AB1960" s="5">
        <f>ROUND(stat_prod_calc_test_venusaur[[#This Row],[ul_stat_product]],1)</f>
        <v>3827.8</v>
      </c>
      <c r="AC1960" s="5" t="e">
        <f>INDEX(sgStats[ul_prod],MATCH(stat_prod_calc_test_venusaur[[#This Row],[iv_str]],sgStats[ul_iv_string],0))</f>
        <v>#N/A</v>
      </c>
    </row>
    <row r="1961" spans="1:29" x14ac:dyDescent="0.25">
      <c r="A1961" s="5" t="s">
        <v>36</v>
      </c>
      <c r="B1961" s="5" t="s">
        <v>2827</v>
      </c>
      <c r="C1961">
        <v>21</v>
      </c>
      <c r="D1961">
        <v>1468</v>
      </c>
      <c r="E1961">
        <v>120</v>
      </c>
      <c r="F1961">
        <v>1744.4590000000001</v>
      </c>
      <c r="G1961">
        <v>2791</v>
      </c>
      <c r="H1961">
        <v>31.867999999999999</v>
      </c>
      <c r="I1961">
        <v>41</v>
      </c>
      <c r="J1961">
        <v>2478</v>
      </c>
      <c r="K1961">
        <v>156</v>
      </c>
      <c r="L1961">
        <v>3827.7179999999998</v>
      </c>
      <c r="M1961">
        <v>1960</v>
      </c>
      <c r="N1961">
        <v>49.024000000000001</v>
      </c>
      <c r="O1961">
        <v>3</v>
      </c>
      <c r="P1961" t="e">
        <f>INDEX(sgStats[gl_rank],MATCH(stat_prod_calc_test_venusaur[[#This Row],[iv_str]],sgStats[gl_iv_string],0))</f>
        <v>#N/A</v>
      </c>
      <c r="Q1961" t="e">
        <f>stat_prod_calc_test_venusaur[[#This Row],[sg_gl_rank]]=stat_prod_calc_test_venusaur[[#This Row],[gl_rank]]</f>
        <v>#N/A</v>
      </c>
      <c r="R1961">
        <f>ROUND(stat_prod_calc_test_venusaur[[#This Row],[gl_stat_product]],1)</f>
        <v>1744.5</v>
      </c>
      <c r="S1961" s="6" t="e">
        <f>INDEX(sgStats[gl_prod],MATCH(stat_prod_calc_test_venusaur[[#This Row],[iv_str]],sgStats[gl_iv_string],0))</f>
        <v>#N/A</v>
      </c>
      <c r="T1961" s="5">
        <f>ROUND(stat_prod_calc_test_venusaur[[#This Row],[gl_percent_rank]],2)</f>
        <v>31.87</v>
      </c>
      <c r="U1961" s="5" t="e">
        <f>INDEX(sgStats[gl_percent_sp],MATCH(stat_prod_calc_test_venusaur[[#This Row],[iv_str]],sgStats[gl_iv_string],0))</f>
        <v>#N/A</v>
      </c>
      <c r="V1961" s="5" t="e">
        <f>stat_prod_calc_test_venusaur[[#This Row],[my_gl_%sp]]=stat_prod_calc_test_venusaur[[#This Row],[sg_gl_%sp]]</f>
        <v>#N/A</v>
      </c>
      <c r="W1961" s="5">
        <f>ROUND(stat_prod_calc_test_venusaur[[#This Row],[gl_stat_product]]/$F$2*100,2)</f>
        <v>95.5</v>
      </c>
      <c r="X1961" s="5" t="e">
        <f>stat_prod_calc_test_venusaur[[#This Row],[Column1]]=stat_prod_calc_test_venusaur[[#This Row],[sg_gl_%sp]]</f>
        <v>#N/A</v>
      </c>
      <c r="Y1961" s="5">
        <f>stat_prod_calc_test_venusaur[[#This Row],[ul_stat_product]]/$L$66*100</f>
        <v>96.813493578045694</v>
      </c>
      <c r="Z1961" s="5" t="e">
        <f>INDEX(sgStats[gl_rank],MATCH(stat_prod_calc_test_venusaur[[#This Row],[iv_str]],sgStats[ul_iv_string],0))</f>
        <v>#N/A</v>
      </c>
      <c r="AA1961" s="5" t="e">
        <f>stat_prod_calc_test_venusaur[[#This Row],[sg_ul_rank]]=stat_prod_calc_test_venusaur[[#This Row],[ul_rank]]</f>
        <v>#N/A</v>
      </c>
      <c r="AB1961" s="5">
        <f>ROUND(stat_prod_calc_test_venusaur[[#This Row],[ul_stat_product]],1)</f>
        <v>3827.7</v>
      </c>
      <c r="AC1961" s="5" t="e">
        <f>INDEX(sgStats[ul_prod],MATCH(stat_prod_calc_test_venusaur[[#This Row],[iv_str]],sgStats[ul_iv_string],0))</f>
        <v>#N/A</v>
      </c>
    </row>
    <row r="1962" spans="1:29" x14ac:dyDescent="0.25">
      <c r="A1962" s="5" t="s">
        <v>36</v>
      </c>
      <c r="B1962" s="5" t="s">
        <v>3117</v>
      </c>
      <c r="C1962">
        <v>19.5</v>
      </c>
      <c r="D1962">
        <v>1475</v>
      </c>
      <c r="E1962">
        <v>116</v>
      </c>
      <c r="F1962">
        <v>1737.4390000000001</v>
      </c>
      <c r="G1962">
        <v>3081</v>
      </c>
      <c r="H1962">
        <v>24.762</v>
      </c>
      <c r="I1962">
        <v>36</v>
      </c>
      <c r="J1962">
        <v>2497</v>
      </c>
      <c r="K1962">
        <v>151</v>
      </c>
      <c r="L1962">
        <v>3827.63</v>
      </c>
      <c r="M1962">
        <v>1961</v>
      </c>
      <c r="N1962">
        <v>48.972000000000001</v>
      </c>
      <c r="O1962">
        <v>3</v>
      </c>
      <c r="P1962" t="e">
        <f>INDEX(sgStats[gl_rank],MATCH(stat_prod_calc_test_venusaur[[#This Row],[iv_str]],sgStats[gl_iv_string],0))</f>
        <v>#N/A</v>
      </c>
      <c r="Q1962" t="e">
        <f>stat_prod_calc_test_venusaur[[#This Row],[sg_gl_rank]]=stat_prod_calc_test_venusaur[[#This Row],[gl_rank]]</f>
        <v>#N/A</v>
      </c>
      <c r="R1962">
        <f>ROUND(stat_prod_calc_test_venusaur[[#This Row],[gl_stat_product]],1)</f>
        <v>1737.4</v>
      </c>
      <c r="S1962" s="6" t="e">
        <f>INDEX(sgStats[gl_prod],MATCH(stat_prod_calc_test_venusaur[[#This Row],[iv_str]],sgStats[gl_iv_string],0))</f>
        <v>#N/A</v>
      </c>
      <c r="T1962" s="5">
        <f>ROUND(stat_prod_calc_test_venusaur[[#This Row],[gl_percent_rank]],2)</f>
        <v>24.76</v>
      </c>
      <c r="U1962" s="5" t="e">
        <f>INDEX(sgStats[gl_percent_sp],MATCH(stat_prod_calc_test_venusaur[[#This Row],[iv_str]],sgStats[gl_iv_string],0))</f>
        <v>#N/A</v>
      </c>
      <c r="V1962" s="5" t="e">
        <f>stat_prod_calc_test_venusaur[[#This Row],[my_gl_%sp]]=stat_prod_calc_test_venusaur[[#This Row],[sg_gl_%sp]]</f>
        <v>#N/A</v>
      </c>
      <c r="W1962" s="5">
        <f>ROUND(stat_prod_calc_test_venusaur[[#This Row],[gl_stat_product]]/$F$2*100,2)</f>
        <v>95.12</v>
      </c>
      <c r="X1962" s="5" t="e">
        <f>stat_prod_calc_test_venusaur[[#This Row],[Column1]]=stat_prod_calc_test_venusaur[[#This Row],[sg_gl_%sp]]</f>
        <v>#N/A</v>
      </c>
      <c r="Y1962" s="5">
        <f>stat_prod_calc_test_venusaur[[#This Row],[ul_stat_product]]/$L$66*100</f>
        <v>96.811267816525429</v>
      </c>
      <c r="Z1962" s="5" t="e">
        <f>INDEX(sgStats[gl_rank],MATCH(stat_prod_calc_test_venusaur[[#This Row],[iv_str]],sgStats[ul_iv_string],0))</f>
        <v>#N/A</v>
      </c>
      <c r="AA1962" s="5" t="e">
        <f>stat_prod_calc_test_venusaur[[#This Row],[sg_ul_rank]]=stat_prod_calc_test_venusaur[[#This Row],[ul_rank]]</f>
        <v>#N/A</v>
      </c>
      <c r="AB1962" s="5">
        <f>ROUND(stat_prod_calc_test_venusaur[[#This Row],[ul_stat_product]],1)</f>
        <v>3827.6</v>
      </c>
      <c r="AC1962" s="5" t="e">
        <f>INDEX(sgStats[ul_prod],MATCH(stat_prod_calc_test_venusaur[[#This Row],[iv_str]],sgStats[ul_iv_string],0))</f>
        <v>#N/A</v>
      </c>
    </row>
    <row r="1963" spans="1:29" x14ac:dyDescent="0.25">
      <c r="A1963" s="5" t="s">
        <v>36</v>
      </c>
      <c r="B1963" s="5" t="s">
        <v>3118</v>
      </c>
      <c r="C1963">
        <v>19.5</v>
      </c>
      <c r="D1963">
        <v>1471</v>
      </c>
      <c r="E1963">
        <v>116</v>
      </c>
      <c r="F1963">
        <v>1737.4390000000001</v>
      </c>
      <c r="G1963">
        <v>3081</v>
      </c>
      <c r="H1963">
        <v>24.762</v>
      </c>
      <c r="I1963">
        <v>36</v>
      </c>
      <c r="J1963">
        <v>2490</v>
      </c>
      <c r="K1963">
        <v>151</v>
      </c>
      <c r="L1963">
        <v>3827.63</v>
      </c>
      <c r="M1963">
        <v>1961</v>
      </c>
      <c r="N1963">
        <v>48.972000000000001</v>
      </c>
      <c r="O1963">
        <v>3</v>
      </c>
      <c r="P1963" t="e">
        <f>INDEX(sgStats[gl_rank],MATCH(stat_prod_calc_test_venusaur[[#This Row],[iv_str]],sgStats[gl_iv_string],0))</f>
        <v>#N/A</v>
      </c>
      <c r="Q1963" t="e">
        <f>stat_prod_calc_test_venusaur[[#This Row],[sg_gl_rank]]=stat_prod_calc_test_venusaur[[#This Row],[gl_rank]]</f>
        <v>#N/A</v>
      </c>
      <c r="R1963">
        <f>ROUND(stat_prod_calc_test_venusaur[[#This Row],[gl_stat_product]],1)</f>
        <v>1737.4</v>
      </c>
      <c r="S1963" s="6" t="e">
        <f>INDEX(sgStats[gl_prod],MATCH(stat_prod_calc_test_venusaur[[#This Row],[iv_str]],sgStats[gl_iv_string],0))</f>
        <v>#N/A</v>
      </c>
      <c r="T1963" s="5">
        <f>ROUND(stat_prod_calc_test_venusaur[[#This Row],[gl_percent_rank]],2)</f>
        <v>24.76</v>
      </c>
      <c r="U1963" s="5" t="e">
        <f>INDEX(sgStats[gl_percent_sp],MATCH(stat_prod_calc_test_venusaur[[#This Row],[iv_str]],sgStats[gl_iv_string],0))</f>
        <v>#N/A</v>
      </c>
      <c r="V1963" s="5" t="e">
        <f>stat_prod_calc_test_venusaur[[#This Row],[my_gl_%sp]]=stat_prod_calc_test_venusaur[[#This Row],[sg_gl_%sp]]</f>
        <v>#N/A</v>
      </c>
      <c r="W1963" s="5">
        <f>ROUND(stat_prod_calc_test_venusaur[[#This Row],[gl_stat_product]]/$F$2*100,2)</f>
        <v>95.12</v>
      </c>
      <c r="X1963" s="5" t="e">
        <f>stat_prod_calc_test_venusaur[[#This Row],[Column1]]=stat_prod_calc_test_venusaur[[#This Row],[sg_gl_%sp]]</f>
        <v>#N/A</v>
      </c>
      <c r="Y1963" s="5">
        <f>stat_prod_calc_test_venusaur[[#This Row],[ul_stat_product]]/$L$66*100</f>
        <v>96.811267816525429</v>
      </c>
      <c r="Z1963" s="5" t="e">
        <f>INDEX(sgStats[gl_rank],MATCH(stat_prod_calc_test_venusaur[[#This Row],[iv_str]],sgStats[ul_iv_string],0))</f>
        <v>#N/A</v>
      </c>
      <c r="AA1963" s="5" t="e">
        <f>stat_prod_calc_test_venusaur[[#This Row],[sg_ul_rank]]=stat_prod_calc_test_venusaur[[#This Row],[ul_rank]]</f>
        <v>#N/A</v>
      </c>
      <c r="AB1963" s="5">
        <f>ROUND(stat_prod_calc_test_venusaur[[#This Row],[ul_stat_product]],1)</f>
        <v>3827.6</v>
      </c>
      <c r="AC1963" s="5" t="e">
        <f>INDEX(sgStats[ul_prod],MATCH(stat_prod_calc_test_venusaur[[#This Row],[iv_str]],sgStats[ul_iv_string],0))</f>
        <v>#N/A</v>
      </c>
    </row>
    <row r="1964" spans="1:29" x14ac:dyDescent="0.25">
      <c r="A1964" s="5" t="s">
        <v>36</v>
      </c>
      <c r="B1964" s="5" t="s">
        <v>1986</v>
      </c>
      <c r="C1964">
        <v>20.5</v>
      </c>
      <c r="D1964">
        <v>1494</v>
      </c>
      <c r="E1964">
        <v>120</v>
      </c>
      <c r="F1964">
        <v>1762.2170000000001</v>
      </c>
      <c r="G1964">
        <v>1950</v>
      </c>
      <c r="H1964">
        <v>52.381</v>
      </c>
      <c r="I1964">
        <v>38.5</v>
      </c>
      <c r="J1964">
        <v>2497</v>
      </c>
      <c r="K1964">
        <v>156</v>
      </c>
      <c r="L1964">
        <v>3827.5909999999999</v>
      </c>
      <c r="M1964">
        <v>1963</v>
      </c>
      <c r="N1964">
        <v>48.945999999999998</v>
      </c>
      <c r="O1964">
        <v>3</v>
      </c>
      <c r="P1964" t="e">
        <f>INDEX(sgStats[gl_rank],MATCH(stat_prod_calc_test_venusaur[[#This Row],[iv_str]],sgStats[gl_iv_string],0))</f>
        <v>#N/A</v>
      </c>
      <c r="Q1964" t="e">
        <f>stat_prod_calc_test_venusaur[[#This Row],[sg_gl_rank]]=stat_prod_calc_test_venusaur[[#This Row],[gl_rank]]</f>
        <v>#N/A</v>
      </c>
      <c r="R1964">
        <f>ROUND(stat_prod_calc_test_venusaur[[#This Row],[gl_stat_product]],1)</f>
        <v>1762.2</v>
      </c>
      <c r="S1964" s="6" t="e">
        <f>INDEX(sgStats[gl_prod],MATCH(stat_prod_calc_test_venusaur[[#This Row],[iv_str]],sgStats[gl_iv_string],0))</f>
        <v>#N/A</v>
      </c>
      <c r="T1964" s="5">
        <f>ROUND(stat_prod_calc_test_venusaur[[#This Row],[gl_percent_rank]],2)</f>
        <v>52.38</v>
      </c>
      <c r="U1964" s="5" t="e">
        <f>INDEX(sgStats[gl_percent_sp],MATCH(stat_prod_calc_test_venusaur[[#This Row],[iv_str]],sgStats[gl_iv_string],0))</f>
        <v>#N/A</v>
      </c>
      <c r="V1964" s="5" t="e">
        <f>stat_prod_calc_test_venusaur[[#This Row],[my_gl_%sp]]=stat_prod_calc_test_venusaur[[#This Row],[sg_gl_%sp]]</f>
        <v>#N/A</v>
      </c>
      <c r="W1964" s="5">
        <f>ROUND(stat_prod_calc_test_venusaur[[#This Row],[gl_stat_product]]/$F$2*100,2)</f>
        <v>96.47</v>
      </c>
      <c r="X1964" s="5" t="e">
        <f>stat_prod_calc_test_venusaur[[#This Row],[Column1]]=stat_prod_calc_test_venusaur[[#This Row],[sg_gl_%sp]]</f>
        <v>#N/A</v>
      </c>
      <c r="Y1964" s="5">
        <f>stat_prod_calc_test_venusaur[[#This Row],[ul_stat_product]]/$L$66*100</f>
        <v>96.810281399488019</v>
      </c>
      <c r="Z1964" s="5" t="e">
        <f>INDEX(sgStats[gl_rank],MATCH(stat_prod_calc_test_venusaur[[#This Row],[iv_str]],sgStats[ul_iv_string],0))</f>
        <v>#N/A</v>
      </c>
      <c r="AA1964" s="5" t="e">
        <f>stat_prod_calc_test_venusaur[[#This Row],[sg_ul_rank]]=stat_prod_calc_test_venusaur[[#This Row],[ul_rank]]</f>
        <v>#N/A</v>
      </c>
      <c r="AB1964" s="5">
        <f>ROUND(stat_prod_calc_test_venusaur[[#This Row],[ul_stat_product]],1)</f>
        <v>3827.6</v>
      </c>
      <c r="AC1964" s="5" t="e">
        <f>INDEX(sgStats[ul_prod],MATCH(stat_prod_calc_test_venusaur[[#This Row],[iv_str]],sgStats[ul_iv_string],0))</f>
        <v>#N/A</v>
      </c>
    </row>
    <row r="1965" spans="1:29" x14ac:dyDescent="0.25">
      <c r="A1965" s="5" t="s">
        <v>36</v>
      </c>
      <c r="B1965" s="5" t="s">
        <v>3560</v>
      </c>
      <c r="C1965">
        <v>20</v>
      </c>
      <c r="D1965">
        <v>1469</v>
      </c>
      <c r="E1965">
        <v>118</v>
      </c>
      <c r="F1965">
        <v>1725.1020000000001</v>
      </c>
      <c r="G1965">
        <v>3523</v>
      </c>
      <c r="H1965">
        <v>13.968</v>
      </c>
      <c r="I1965">
        <v>38</v>
      </c>
      <c r="J1965">
        <v>2498</v>
      </c>
      <c r="K1965">
        <v>154</v>
      </c>
      <c r="L1965">
        <v>3827.569</v>
      </c>
      <c r="M1965">
        <v>1964</v>
      </c>
      <c r="N1965">
        <v>48.92</v>
      </c>
      <c r="O1965">
        <v>3</v>
      </c>
      <c r="P1965" t="e">
        <f>INDEX(sgStats[gl_rank],MATCH(stat_prod_calc_test_venusaur[[#This Row],[iv_str]],sgStats[gl_iv_string],0))</f>
        <v>#N/A</v>
      </c>
      <c r="Q1965" t="e">
        <f>stat_prod_calc_test_venusaur[[#This Row],[sg_gl_rank]]=stat_prod_calc_test_venusaur[[#This Row],[gl_rank]]</f>
        <v>#N/A</v>
      </c>
      <c r="R1965">
        <f>ROUND(stat_prod_calc_test_venusaur[[#This Row],[gl_stat_product]],1)</f>
        <v>1725.1</v>
      </c>
      <c r="S1965" s="6" t="e">
        <f>INDEX(sgStats[gl_prod],MATCH(stat_prod_calc_test_venusaur[[#This Row],[iv_str]],sgStats[gl_iv_string],0))</f>
        <v>#N/A</v>
      </c>
      <c r="T1965" s="5">
        <f>ROUND(stat_prod_calc_test_venusaur[[#This Row],[gl_percent_rank]],2)</f>
        <v>13.97</v>
      </c>
      <c r="U1965" s="5" t="e">
        <f>INDEX(sgStats[gl_percent_sp],MATCH(stat_prod_calc_test_venusaur[[#This Row],[iv_str]],sgStats[gl_iv_string],0))</f>
        <v>#N/A</v>
      </c>
      <c r="V1965" s="5" t="e">
        <f>stat_prod_calc_test_venusaur[[#This Row],[my_gl_%sp]]=stat_prod_calc_test_venusaur[[#This Row],[sg_gl_%sp]]</f>
        <v>#N/A</v>
      </c>
      <c r="W1965" s="5">
        <f>ROUND(stat_prod_calc_test_venusaur[[#This Row],[gl_stat_product]]/$F$2*100,2)</f>
        <v>94.44</v>
      </c>
      <c r="X1965" s="5" t="e">
        <f>stat_prod_calc_test_venusaur[[#This Row],[Column1]]=stat_prod_calc_test_venusaur[[#This Row],[sg_gl_%sp]]</f>
        <v>#N/A</v>
      </c>
      <c r="Y1965" s="5">
        <f>stat_prod_calc_test_venusaur[[#This Row],[ul_stat_product]]/$L$66*100</f>
        <v>96.809724959107953</v>
      </c>
      <c r="Z1965" s="5" t="e">
        <f>INDEX(sgStats[gl_rank],MATCH(stat_prod_calc_test_venusaur[[#This Row],[iv_str]],sgStats[ul_iv_string],0))</f>
        <v>#N/A</v>
      </c>
      <c r="AA1965" s="5" t="e">
        <f>stat_prod_calc_test_venusaur[[#This Row],[sg_ul_rank]]=stat_prod_calc_test_venusaur[[#This Row],[ul_rank]]</f>
        <v>#N/A</v>
      </c>
      <c r="AB1965" s="5">
        <f>ROUND(stat_prod_calc_test_venusaur[[#This Row],[ul_stat_product]],1)</f>
        <v>3827.6</v>
      </c>
      <c r="AC1965" s="5" t="e">
        <f>INDEX(sgStats[ul_prod],MATCH(stat_prod_calc_test_venusaur[[#This Row],[iv_str]],sgStats[ul_iv_string],0))</f>
        <v>#N/A</v>
      </c>
    </row>
    <row r="1966" spans="1:29" x14ac:dyDescent="0.25">
      <c r="A1966" s="5" t="s">
        <v>36</v>
      </c>
      <c r="B1966" s="5" t="s">
        <v>1927</v>
      </c>
      <c r="C1966">
        <v>20.5</v>
      </c>
      <c r="D1966">
        <v>1488</v>
      </c>
      <c r="E1966">
        <v>117</v>
      </c>
      <c r="F1966">
        <v>1763.3589999999999</v>
      </c>
      <c r="G1966">
        <v>1890</v>
      </c>
      <c r="H1966">
        <v>53.796999999999997</v>
      </c>
      <c r="I1966">
        <v>38.5</v>
      </c>
      <c r="J1966">
        <v>2486</v>
      </c>
      <c r="K1966">
        <v>152</v>
      </c>
      <c r="L1966">
        <v>3827.5520000000001</v>
      </c>
      <c r="M1966">
        <v>1965</v>
      </c>
      <c r="N1966">
        <v>48.868000000000002</v>
      </c>
      <c r="O1966">
        <v>3</v>
      </c>
      <c r="P1966" t="e">
        <f>INDEX(sgStats[gl_rank],MATCH(stat_prod_calc_test_venusaur[[#This Row],[iv_str]],sgStats[gl_iv_string],0))</f>
        <v>#N/A</v>
      </c>
      <c r="Q1966" t="e">
        <f>stat_prod_calc_test_venusaur[[#This Row],[sg_gl_rank]]=stat_prod_calc_test_venusaur[[#This Row],[gl_rank]]</f>
        <v>#N/A</v>
      </c>
      <c r="R1966">
        <f>ROUND(stat_prod_calc_test_venusaur[[#This Row],[gl_stat_product]],1)</f>
        <v>1763.4</v>
      </c>
      <c r="S1966" s="6" t="e">
        <f>INDEX(sgStats[gl_prod],MATCH(stat_prod_calc_test_venusaur[[#This Row],[iv_str]],sgStats[gl_iv_string],0))</f>
        <v>#N/A</v>
      </c>
      <c r="T1966" s="5">
        <f>ROUND(stat_prod_calc_test_venusaur[[#This Row],[gl_percent_rank]],2)</f>
        <v>53.8</v>
      </c>
      <c r="U1966" s="5" t="e">
        <f>INDEX(sgStats[gl_percent_sp],MATCH(stat_prod_calc_test_venusaur[[#This Row],[iv_str]],sgStats[gl_iv_string],0))</f>
        <v>#N/A</v>
      </c>
      <c r="V1966" s="5" t="e">
        <f>stat_prod_calc_test_venusaur[[#This Row],[my_gl_%sp]]=stat_prod_calc_test_venusaur[[#This Row],[sg_gl_%sp]]</f>
        <v>#N/A</v>
      </c>
      <c r="W1966" s="5">
        <f>ROUND(stat_prod_calc_test_venusaur[[#This Row],[gl_stat_product]]/$F$2*100,2)</f>
        <v>96.54</v>
      </c>
      <c r="X1966" s="5" t="e">
        <f>stat_prod_calc_test_venusaur[[#This Row],[Column1]]=stat_prod_calc_test_venusaur[[#This Row],[sg_gl_%sp]]</f>
        <v>#N/A</v>
      </c>
      <c r="Y1966" s="5">
        <f>stat_prod_calc_test_venusaur[[#This Row],[ul_stat_product]]/$L$66*100</f>
        <v>96.809294982450638</v>
      </c>
      <c r="Z1966" s="5" t="e">
        <f>INDEX(sgStats[gl_rank],MATCH(stat_prod_calc_test_venusaur[[#This Row],[iv_str]],sgStats[ul_iv_string],0))</f>
        <v>#N/A</v>
      </c>
      <c r="AA1966" s="5" t="e">
        <f>stat_prod_calc_test_venusaur[[#This Row],[sg_ul_rank]]=stat_prod_calc_test_venusaur[[#This Row],[ul_rank]]</f>
        <v>#N/A</v>
      </c>
      <c r="AB1966" s="5">
        <f>ROUND(stat_prod_calc_test_venusaur[[#This Row],[ul_stat_product]],1)</f>
        <v>3827.6</v>
      </c>
      <c r="AC1966" s="5" t="e">
        <f>INDEX(sgStats[ul_prod],MATCH(stat_prod_calc_test_venusaur[[#This Row],[iv_str]],sgStats[ul_iv_string],0))</f>
        <v>#N/A</v>
      </c>
    </row>
    <row r="1967" spans="1:29" x14ac:dyDescent="0.25">
      <c r="A1967" s="5" t="s">
        <v>36</v>
      </c>
      <c r="B1967" s="5" t="s">
        <v>2033</v>
      </c>
      <c r="C1967">
        <v>20.5</v>
      </c>
      <c r="D1967">
        <v>1487</v>
      </c>
      <c r="E1967">
        <v>123</v>
      </c>
      <c r="F1967">
        <v>1761.098</v>
      </c>
      <c r="G1967">
        <v>1997</v>
      </c>
      <c r="H1967">
        <v>51.232999999999997</v>
      </c>
      <c r="I1967">
        <v>38.5</v>
      </c>
      <c r="J1967">
        <v>2484</v>
      </c>
      <c r="K1967">
        <v>160</v>
      </c>
      <c r="L1967">
        <v>3827.5520000000001</v>
      </c>
      <c r="M1967">
        <v>1965</v>
      </c>
      <c r="N1967">
        <v>48.868000000000002</v>
      </c>
      <c r="O1967">
        <v>3</v>
      </c>
      <c r="P1967" t="e">
        <f>INDEX(sgStats[gl_rank],MATCH(stat_prod_calc_test_venusaur[[#This Row],[iv_str]],sgStats[gl_iv_string],0))</f>
        <v>#N/A</v>
      </c>
      <c r="Q1967" t="e">
        <f>stat_prod_calc_test_venusaur[[#This Row],[sg_gl_rank]]=stat_prod_calc_test_venusaur[[#This Row],[gl_rank]]</f>
        <v>#N/A</v>
      </c>
      <c r="R1967">
        <f>ROUND(stat_prod_calc_test_venusaur[[#This Row],[gl_stat_product]],1)</f>
        <v>1761.1</v>
      </c>
      <c r="S1967" s="6" t="e">
        <f>INDEX(sgStats[gl_prod],MATCH(stat_prod_calc_test_venusaur[[#This Row],[iv_str]],sgStats[gl_iv_string],0))</f>
        <v>#N/A</v>
      </c>
      <c r="T1967" s="5">
        <f>ROUND(stat_prod_calc_test_venusaur[[#This Row],[gl_percent_rank]],2)</f>
        <v>51.23</v>
      </c>
      <c r="U1967" s="5" t="e">
        <f>INDEX(sgStats[gl_percent_sp],MATCH(stat_prod_calc_test_venusaur[[#This Row],[iv_str]],sgStats[gl_iv_string],0))</f>
        <v>#N/A</v>
      </c>
      <c r="V1967" s="5" t="e">
        <f>stat_prod_calc_test_venusaur[[#This Row],[my_gl_%sp]]=stat_prod_calc_test_venusaur[[#This Row],[sg_gl_%sp]]</f>
        <v>#N/A</v>
      </c>
      <c r="W1967" s="5">
        <f>ROUND(stat_prod_calc_test_venusaur[[#This Row],[gl_stat_product]]/$F$2*100,2)</f>
        <v>96.41</v>
      </c>
      <c r="X1967" s="5" t="e">
        <f>stat_prod_calc_test_venusaur[[#This Row],[Column1]]=stat_prod_calc_test_venusaur[[#This Row],[sg_gl_%sp]]</f>
        <v>#N/A</v>
      </c>
      <c r="Y1967" s="5">
        <f>stat_prod_calc_test_venusaur[[#This Row],[ul_stat_product]]/$L$66*100</f>
        <v>96.809294982450638</v>
      </c>
      <c r="Z1967" s="5" t="e">
        <f>INDEX(sgStats[gl_rank],MATCH(stat_prod_calc_test_venusaur[[#This Row],[iv_str]],sgStats[ul_iv_string],0))</f>
        <v>#N/A</v>
      </c>
      <c r="AA1967" s="5" t="e">
        <f>stat_prod_calc_test_venusaur[[#This Row],[sg_ul_rank]]=stat_prod_calc_test_venusaur[[#This Row],[ul_rank]]</f>
        <v>#N/A</v>
      </c>
      <c r="AB1967" s="5">
        <f>ROUND(stat_prod_calc_test_venusaur[[#This Row],[ul_stat_product]],1)</f>
        <v>3827.6</v>
      </c>
      <c r="AC1967" s="5" t="e">
        <f>INDEX(sgStats[ul_prod],MATCH(stat_prod_calc_test_venusaur[[#This Row],[iv_str]],sgStats[ul_iv_string],0))</f>
        <v>#N/A</v>
      </c>
    </row>
    <row r="1968" spans="1:29" x14ac:dyDescent="0.25">
      <c r="A1968" s="5" t="s">
        <v>36</v>
      </c>
      <c r="B1968" s="5" t="s">
        <v>3148</v>
      </c>
      <c r="C1968">
        <v>20.5</v>
      </c>
      <c r="D1968">
        <v>1469</v>
      </c>
      <c r="E1968">
        <v>120</v>
      </c>
      <c r="F1968">
        <v>1736.8009999999999</v>
      </c>
      <c r="G1968">
        <v>3111</v>
      </c>
      <c r="H1968">
        <v>24.029</v>
      </c>
      <c r="I1968">
        <v>39.5</v>
      </c>
      <c r="J1968">
        <v>2491</v>
      </c>
      <c r="K1968">
        <v>156</v>
      </c>
      <c r="L1968">
        <v>3827.4349999999999</v>
      </c>
      <c r="M1968">
        <v>1967</v>
      </c>
      <c r="N1968">
        <v>48.841999999999999</v>
      </c>
      <c r="O1968">
        <v>3</v>
      </c>
      <c r="P1968" t="e">
        <f>INDEX(sgStats[gl_rank],MATCH(stat_prod_calc_test_venusaur[[#This Row],[iv_str]],sgStats[gl_iv_string],0))</f>
        <v>#N/A</v>
      </c>
      <c r="Q1968" t="e">
        <f>stat_prod_calc_test_venusaur[[#This Row],[sg_gl_rank]]=stat_prod_calc_test_venusaur[[#This Row],[gl_rank]]</f>
        <v>#N/A</v>
      </c>
      <c r="R1968">
        <f>ROUND(stat_prod_calc_test_venusaur[[#This Row],[gl_stat_product]],1)</f>
        <v>1736.8</v>
      </c>
      <c r="S1968" s="6" t="e">
        <f>INDEX(sgStats[gl_prod],MATCH(stat_prod_calc_test_venusaur[[#This Row],[iv_str]],sgStats[gl_iv_string],0))</f>
        <v>#N/A</v>
      </c>
      <c r="T1968" s="5">
        <f>ROUND(stat_prod_calc_test_venusaur[[#This Row],[gl_percent_rank]],2)</f>
        <v>24.03</v>
      </c>
      <c r="U1968" s="5" t="e">
        <f>INDEX(sgStats[gl_percent_sp],MATCH(stat_prod_calc_test_venusaur[[#This Row],[iv_str]],sgStats[gl_iv_string],0))</f>
        <v>#N/A</v>
      </c>
      <c r="V1968" s="5" t="e">
        <f>stat_prod_calc_test_venusaur[[#This Row],[my_gl_%sp]]=stat_prod_calc_test_venusaur[[#This Row],[sg_gl_%sp]]</f>
        <v>#N/A</v>
      </c>
      <c r="W1968" s="5">
        <f>ROUND(stat_prod_calc_test_venusaur[[#This Row],[gl_stat_product]]/$F$2*100,2)</f>
        <v>95.08</v>
      </c>
      <c r="X1968" s="5" t="e">
        <f>stat_prod_calc_test_venusaur[[#This Row],[Column1]]=stat_prod_calc_test_venusaur[[#This Row],[sg_gl_%sp]]</f>
        <v>#N/A</v>
      </c>
      <c r="Y1968" s="5">
        <f>stat_prod_calc_test_venusaur[[#This Row],[ul_stat_product]]/$L$66*100</f>
        <v>96.80633573133845</v>
      </c>
      <c r="Z1968" s="5" t="e">
        <f>INDEX(sgStats[gl_rank],MATCH(stat_prod_calc_test_venusaur[[#This Row],[iv_str]],sgStats[ul_iv_string],0))</f>
        <v>#N/A</v>
      </c>
      <c r="AA1968" s="5" t="e">
        <f>stat_prod_calc_test_venusaur[[#This Row],[sg_ul_rank]]=stat_prod_calc_test_venusaur[[#This Row],[ul_rank]]</f>
        <v>#N/A</v>
      </c>
      <c r="AB1968" s="5">
        <f>ROUND(stat_prod_calc_test_venusaur[[#This Row],[ul_stat_product]],1)</f>
        <v>3827.4</v>
      </c>
      <c r="AC1968" s="5" t="e">
        <f>INDEX(sgStats[ul_prod],MATCH(stat_prod_calc_test_venusaur[[#This Row],[iv_str]],sgStats[ul_iv_string],0))</f>
        <v>#N/A</v>
      </c>
    </row>
    <row r="1969" spans="1:29" x14ac:dyDescent="0.25">
      <c r="A1969" s="5" t="s">
        <v>36</v>
      </c>
      <c r="B1969" s="5" t="s">
        <v>1860</v>
      </c>
      <c r="C1969">
        <v>21</v>
      </c>
      <c r="D1969">
        <v>1486</v>
      </c>
      <c r="E1969">
        <v>116</v>
      </c>
      <c r="F1969">
        <v>1764.6849999999999</v>
      </c>
      <c r="G1969">
        <v>1823</v>
      </c>
      <c r="H1969">
        <v>55.433</v>
      </c>
      <c r="I1969">
        <v>40.5</v>
      </c>
      <c r="J1969">
        <v>2493</v>
      </c>
      <c r="K1969">
        <v>150</v>
      </c>
      <c r="L1969">
        <v>3827.42</v>
      </c>
      <c r="M1969">
        <v>1968</v>
      </c>
      <c r="N1969">
        <v>48.816000000000003</v>
      </c>
      <c r="O1969">
        <v>3</v>
      </c>
      <c r="P1969" t="e">
        <f>INDEX(sgStats[gl_rank],MATCH(stat_prod_calc_test_venusaur[[#This Row],[iv_str]],sgStats[gl_iv_string],0))</f>
        <v>#N/A</v>
      </c>
      <c r="Q1969" t="e">
        <f>stat_prod_calc_test_venusaur[[#This Row],[sg_gl_rank]]=stat_prod_calc_test_venusaur[[#This Row],[gl_rank]]</f>
        <v>#N/A</v>
      </c>
      <c r="R1969">
        <f>ROUND(stat_prod_calc_test_venusaur[[#This Row],[gl_stat_product]],1)</f>
        <v>1764.7</v>
      </c>
      <c r="S1969" s="6" t="e">
        <f>INDEX(sgStats[gl_prod],MATCH(stat_prod_calc_test_venusaur[[#This Row],[iv_str]],sgStats[gl_iv_string],0))</f>
        <v>#N/A</v>
      </c>
      <c r="T1969" s="5">
        <f>ROUND(stat_prod_calc_test_venusaur[[#This Row],[gl_percent_rank]],2)</f>
        <v>55.43</v>
      </c>
      <c r="U1969" s="5" t="e">
        <f>INDEX(sgStats[gl_percent_sp],MATCH(stat_prod_calc_test_venusaur[[#This Row],[iv_str]],sgStats[gl_iv_string],0))</f>
        <v>#N/A</v>
      </c>
      <c r="V1969" s="5" t="e">
        <f>stat_prod_calc_test_venusaur[[#This Row],[my_gl_%sp]]=stat_prod_calc_test_venusaur[[#This Row],[sg_gl_%sp]]</f>
        <v>#N/A</v>
      </c>
      <c r="W1969" s="5">
        <f>ROUND(stat_prod_calc_test_venusaur[[#This Row],[gl_stat_product]]/$F$2*100,2)</f>
        <v>96.61</v>
      </c>
      <c r="X1969" s="5" t="e">
        <f>stat_prod_calc_test_venusaur[[#This Row],[Column1]]=stat_prod_calc_test_venusaur[[#This Row],[sg_gl_%sp]]</f>
        <v>#N/A</v>
      </c>
      <c r="Y1969" s="5">
        <f>stat_prod_calc_test_venusaur[[#This Row],[ul_stat_product]]/$L$66*100</f>
        <v>96.805956340170212</v>
      </c>
      <c r="Z1969" s="5" t="e">
        <f>INDEX(sgStats[gl_rank],MATCH(stat_prod_calc_test_venusaur[[#This Row],[iv_str]],sgStats[ul_iv_string],0))</f>
        <v>#N/A</v>
      </c>
      <c r="AA1969" s="5" t="e">
        <f>stat_prod_calc_test_venusaur[[#This Row],[sg_ul_rank]]=stat_prod_calc_test_venusaur[[#This Row],[ul_rank]]</f>
        <v>#N/A</v>
      </c>
      <c r="AB1969" s="5">
        <f>ROUND(stat_prod_calc_test_venusaur[[#This Row],[ul_stat_product]],1)</f>
        <v>3827.4</v>
      </c>
      <c r="AC1969" s="5" t="e">
        <f>INDEX(sgStats[ul_prod],MATCH(stat_prod_calc_test_venusaur[[#This Row],[iv_str]],sgStats[ul_iv_string],0))</f>
        <v>#N/A</v>
      </c>
    </row>
    <row r="1970" spans="1:29" x14ac:dyDescent="0.25">
      <c r="A1970" s="5" t="s">
        <v>36</v>
      </c>
      <c r="B1970" s="5" t="s">
        <v>2772</v>
      </c>
      <c r="C1970">
        <v>20</v>
      </c>
      <c r="D1970">
        <v>1477</v>
      </c>
      <c r="E1970">
        <v>117</v>
      </c>
      <c r="F1970">
        <v>1745.7239999999999</v>
      </c>
      <c r="G1970">
        <v>2736</v>
      </c>
      <c r="H1970">
        <v>33.186999999999998</v>
      </c>
      <c r="I1970">
        <v>37.5</v>
      </c>
      <c r="J1970">
        <v>2492</v>
      </c>
      <c r="K1970">
        <v>152</v>
      </c>
      <c r="L1970">
        <v>3827.3580000000002</v>
      </c>
      <c r="M1970">
        <v>1969</v>
      </c>
      <c r="N1970">
        <v>48.764000000000003</v>
      </c>
      <c r="O1970">
        <v>3</v>
      </c>
      <c r="P1970" t="e">
        <f>INDEX(sgStats[gl_rank],MATCH(stat_prod_calc_test_venusaur[[#This Row],[iv_str]],sgStats[gl_iv_string],0))</f>
        <v>#N/A</v>
      </c>
      <c r="Q1970" t="e">
        <f>stat_prod_calc_test_venusaur[[#This Row],[sg_gl_rank]]=stat_prod_calc_test_venusaur[[#This Row],[gl_rank]]</f>
        <v>#N/A</v>
      </c>
      <c r="R1970">
        <f>ROUND(stat_prod_calc_test_venusaur[[#This Row],[gl_stat_product]],1)</f>
        <v>1745.7</v>
      </c>
      <c r="S1970" s="6" t="e">
        <f>INDEX(sgStats[gl_prod],MATCH(stat_prod_calc_test_venusaur[[#This Row],[iv_str]],sgStats[gl_iv_string],0))</f>
        <v>#N/A</v>
      </c>
      <c r="T1970" s="5">
        <f>ROUND(stat_prod_calc_test_venusaur[[#This Row],[gl_percent_rank]],2)</f>
        <v>33.19</v>
      </c>
      <c r="U1970" s="5" t="e">
        <f>INDEX(sgStats[gl_percent_sp],MATCH(stat_prod_calc_test_venusaur[[#This Row],[iv_str]],sgStats[gl_iv_string],0))</f>
        <v>#N/A</v>
      </c>
      <c r="V1970" s="5" t="e">
        <f>stat_prod_calc_test_venusaur[[#This Row],[my_gl_%sp]]=stat_prod_calc_test_venusaur[[#This Row],[sg_gl_%sp]]</f>
        <v>#N/A</v>
      </c>
      <c r="W1970" s="5">
        <f>ROUND(stat_prod_calc_test_venusaur[[#This Row],[gl_stat_product]]/$F$2*100,2)</f>
        <v>95.57</v>
      </c>
      <c r="X1970" s="5" t="e">
        <f>stat_prod_calc_test_venusaur[[#This Row],[Column1]]=stat_prod_calc_test_venusaur[[#This Row],[sg_gl_%sp]]</f>
        <v>#N/A</v>
      </c>
      <c r="Y1970" s="5">
        <f>stat_prod_calc_test_venusaur[[#This Row],[ul_stat_product]]/$L$66*100</f>
        <v>96.804388190008211</v>
      </c>
      <c r="Z1970" s="5" t="e">
        <f>INDEX(sgStats[gl_rank],MATCH(stat_prod_calc_test_venusaur[[#This Row],[iv_str]],sgStats[ul_iv_string],0))</f>
        <v>#N/A</v>
      </c>
      <c r="AA1970" s="5" t="e">
        <f>stat_prod_calc_test_venusaur[[#This Row],[sg_ul_rank]]=stat_prod_calc_test_venusaur[[#This Row],[ul_rank]]</f>
        <v>#N/A</v>
      </c>
      <c r="AB1970" s="5">
        <f>ROUND(stat_prod_calc_test_venusaur[[#This Row],[ul_stat_product]],1)</f>
        <v>3827.4</v>
      </c>
      <c r="AC1970" s="5" t="e">
        <f>INDEX(sgStats[ul_prod],MATCH(stat_prod_calc_test_venusaur[[#This Row],[iv_str]],sgStats[ul_iv_string],0))</f>
        <v>#N/A</v>
      </c>
    </row>
    <row r="1971" spans="1:29" x14ac:dyDescent="0.25">
      <c r="A1971" s="5" t="s">
        <v>36</v>
      </c>
      <c r="B1971" s="5" t="s">
        <v>2773</v>
      </c>
      <c r="C1971">
        <v>20</v>
      </c>
      <c r="D1971">
        <v>1473</v>
      </c>
      <c r="E1971">
        <v>117</v>
      </c>
      <c r="F1971">
        <v>1745.7239999999999</v>
      </c>
      <c r="G1971">
        <v>2736</v>
      </c>
      <c r="H1971">
        <v>33.186999999999998</v>
      </c>
      <c r="I1971">
        <v>37.5</v>
      </c>
      <c r="J1971">
        <v>2486</v>
      </c>
      <c r="K1971">
        <v>152</v>
      </c>
      <c r="L1971">
        <v>3827.3580000000002</v>
      </c>
      <c r="M1971">
        <v>1969</v>
      </c>
      <c r="N1971">
        <v>48.764000000000003</v>
      </c>
      <c r="O1971">
        <v>3</v>
      </c>
      <c r="P1971" t="e">
        <f>INDEX(sgStats[gl_rank],MATCH(stat_prod_calc_test_venusaur[[#This Row],[iv_str]],sgStats[gl_iv_string],0))</f>
        <v>#N/A</v>
      </c>
      <c r="Q1971" t="e">
        <f>stat_prod_calc_test_venusaur[[#This Row],[sg_gl_rank]]=stat_prod_calc_test_venusaur[[#This Row],[gl_rank]]</f>
        <v>#N/A</v>
      </c>
      <c r="R1971">
        <f>ROUND(stat_prod_calc_test_venusaur[[#This Row],[gl_stat_product]],1)</f>
        <v>1745.7</v>
      </c>
      <c r="S1971" s="6" t="e">
        <f>INDEX(sgStats[gl_prod],MATCH(stat_prod_calc_test_venusaur[[#This Row],[iv_str]],sgStats[gl_iv_string],0))</f>
        <v>#N/A</v>
      </c>
      <c r="T1971" s="5">
        <f>ROUND(stat_prod_calc_test_venusaur[[#This Row],[gl_percent_rank]],2)</f>
        <v>33.19</v>
      </c>
      <c r="U1971" s="5" t="e">
        <f>INDEX(sgStats[gl_percent_sp],MATCH(stat_prod_calc_test_venusaur[[#This Row],[iv_str]],sgStats[gl_iv_string],0))</f>
        <v>#N/A</v>
      </c>
      <c r="V1971" s="5" t="e">
        <f>stat_prod_calc_test_venusaur[[#This Row],[my_gl_%sp]]=stat_prod_calc_test_venusaur[[#This Row],[sg_gl_%sp]]</f>
        <v>#N/A</v>
      </c>
      <c r="W1971" s="5">
        <f>ROUND(stat_prod_calc_test_venusaur[[#This Row],[gl_stat_product]]/$F$2*100,2)</f>
        <v>95.57</v>
      </c>
      <c r="X1971" s="5" t="e">
        <f>stat_prod_calc_test_venusaur[[#This Row],[Column1]]=stat_prod_calc_test_venusaur[[#This Row],[sg_gl_%sp]]</f>
        <v>#N/A</v>
      </c>
      <c r="Y1971" s="5">
        <f>stat_prod_calc_test_venusaur[[#This Row],[ul_stat_product]]/$L$66*100</f>
        <v>96.804388190008211</v>
      </c>
      <c r="Z1971" s="5" t="e">
        <f>INDEX(sgStats[gl_rank],MATCH(stat_prod_calc_test_venusaur[[#This Row],[iv_str]],sgStats[ul_iv_string],0))</f>
        <v>#N/A</v>
      </c>
      <c r="AA1971" s="5" t="e">
        <f>stat_prod_calc_test_venusaur[[#This Row],[sg_ul_rank]]=stat_prod_calc_test_venusaur[[#This Row],[ul_rank]]</f>
        <v>#N/A</v>
      </c>
      <c r="AB1971" s="5">
        <f>ROUND(stat_prod_calc_test_venusaur[[#This Row],[ul_stat_product]],1)</f>
        <v>3827.4</v>
      </c>
      <c r="AC1971" s="5" t="e">
        <f>INDEX(sgStats[ul_prod],MATCH(stat_prod_calc_test_venusaur[[#This Row],[iv_str]],sgStats[ul_iv_string],0))</f>
        <v>#N/A</v>
      </c>
    </row>
    <row r="1972" spans="1:29" x14ac:dyDescent="0.25">
      <c r="A1972" s="5" t="s">
        <v>36</v>
      </c>
      <c r="B1972" s="5" t="s">
        <v>2279</v>
      </c>
      <c r="C1972">
        <v>20.5</v>
      </c>
      <c r="D1972">
        <v>1480</v>
      </c>
      <c r="E1972">
        <v>122</v>
      </c>
      <c r="F1972">
        <v>1755.9739999999999</v>
      </c>
      <c r="G1972">
        <v>2242</v>
      </c>
      <c r="H1972">
        <v>45.25</v>
      </c>
      <c r="I1972">
        <v>39</v>
      </c>
      <c r="J1972">
        <v>2491</v>
      </c>
      <c r="K1972">
        <v>158</v>
      </c>
      <c r="L1972">
        <v>3827.3240000000001</v>
      </c>
      <c r="M1972">
        <v>1971</v>
      </c>
      <c r="N1972">
        <v>48.738</v>
      </c>
      <c r="O1972">
        <v>3</v>
      </c>
      <c r="P1972" t="e">
        <f>INDEX(sgStats[gl_rank],MATCH(stat_prod_calc_test_venusaur[[#This Row],[iv_str]],sgStats[gl_iv_string],0))</f>
        <v>#N/A</v>
      </c>
      <c r="Q1972" t="e">
        <f>stat_prod_calc_test_venusaur[[#This Row],[sg_gl_rank]]=stat_prod_calc_test_venusaur[[#This Row],[gl_rank]]</f>
        <v>#N/A</v>
      </c>
      <c r="R1972">
        <f>ROUND(stat_prod_calc_test_venusaur[[#This Row],[gl_stat_product]],1)</f>
        <v>1756</v>
      </c>
      <c r="S1972" s="6" t="e">
        <f>INDEX(sgStats[gl_prod],MATCH(stat_prod_calc_test_venusaur[[#This Row],[iv_str]],sgStats[gl_iv_string],0))</f>
        <v>#N/A</v>
      </c>
      <c r="T1972" s="5">
        <f>ROUND(stat_prod_calc_test_venusaur[[#This Row],[gl_percent_rank]],2)</f>
        <v>45.25</v>
      </c>
      <c r="U1972" s="5" t="e">
        <f>INDEX(sgStats[gl_percent_sp],MATCH(stat_prod_calc_test_venusaur[[#This Row],[iv_str]],sgStats[gl_iv_string],0))</f>
        <v>#N/A</v>
      </c>
      <c r="V1972" s="5" t="e">
        <f>stat_prod_calc_test_venusaur[[#This Row],[my_gl_%sp]]=stat_prod_calc_test_venusaur[[#This Row],[sg_gl_%sp]]</f>
        <v>#N/A</v>
      </c>
      <c r="W1972" s="5">
        <f>ROUND(stat_prod_calc_test_venusaur[[#This Row],[gl_stat_product]]/$F$2*100,2)</f>
        <v>96.13</v>
      </c>
      <c r="X1972" s="5" t="e">
        <f>stat_prod_calc_test_venusaur[[#This Row],[Column1]]=stat_prod_calc_test_venusaur[[#This Row],[sg_gl_%sp]]</f>
        <v>#N/A</v>
      </c>
      <c r="Y1972" s="5">
        <f>stat_prod_calc_test_venusaur[[#This Row],[ul_stat_product]]/$L$66*100</f>
        <v>96.803528236693552</v>
      </c>
      <c r="Z1972" s="5" t="e">
        <f>INDEX(sgStats[gl_rank],MATCH(stat_prod_calc_test_venusaur[[#This Row],[iv_str]],sgStats[ul_iv_string],0))</f>
        <v>#N/A</v>
      </c>
      <c r="AA1972" s="5" t="e">
        <f>stat_prod_calc_test_venusaur[[#This Row],[sg_ul_rank]]=stat_prod_calc_test_venusaur[[#This Row],[ul_rank]]</f>
        <v>#N/A</v>
      </c>
      <c r="AB1972" s="5">
        <f>ROUND(stat_prod_calc_test_venusaur[[#This Row],[ul_stat_product]],1)</f>
        <v>3827.3</v>
      </c>
      <c r="AC1972" s="5" t="e">
        <f>INDEX(sgStats[ul_prod],MATCH(stat_prod_calc_test_venusaur[[#This Row],[iv_str]],sgStats[ul_iv_string],0))</f>
        <v>#N/A</v>
      </c>
    </row>
    <row r="1973" spans="1:29" x14ac:dyDescent="0.25">
      <c r="A1973" s="5" t="s">
        <v>36</v>
      </c>
      <c r="B1973" s="5" t="s">
        <v>227</v>
      </c>
      <c r="C1973">
        <v>21.5</v>
      </c>
      <c r="D1973">
        <v>1492</v>
      </c>
      <c r="E1973">
        <v>125</v>
      </c>
      <c r="F1973">
        <v>1813.664</v>
      </c>
      <c r="G1973">
        <v>190</v>
      </c>
      <c r="H1973">
        <v>95.36</v>
      </c>
      <c r="I1973">
        <v>41</v>
      </c>
      <c r="J1973">
        <v>2459</v>
      </c>
      <c r="K1973">
        <v>160</v>
      </c>
      <c r="L1973">
        <v>3827.194</v>
      </c>
      <c r="M1973">
        <v>1972</v>
      </c>
      <c r="N1973">
        <v>48.712000000000003</v>
      </c>
      <c r="O1973">
        <v>3</v>
      </c>
      <c r="P1973">
        <f>INDEX(sgStats[gl_rank],MATCH(stat_prod_calc_test_venusaur[[#This Row],[iv_str]],sgStats[gl_iv_string],0))</f>
        <v>191</v>
      </c>
      <c r="Q1973" t="b">
        <f>stat_prod_calc_test_venusaur[[#This Row],[sg_gl_rank]]=stat_prod_calc_test_venusaur[[#This Row],[gl_rank]]</f>
        <v>0</v>
      </c>
      <c r="R1973">
        <f>ROUND(stat_prod_calc_test_venusaur[[#This Row],[gl_stat_product]],1)</f>
        <v>1813.7</v>
      </c>
      <c r="S1973" s="6">
        <f>INDEX(sgStats[gl_prod],MATCH(stat_prod_calc_test_venusaur[[#This Row],[iv_str]],sgStats[gl_iv_string],0))</f>
        <v>1813.7</v>
      </c>
      <c r="T1973" s="5">
        <f>ROUND(stat_prod_calc_test_venusaur[[#This Row],[gl_percent_rank]],2)</f>
        <v>95.36</v>
      </c>
      <c r="U1973" s="5">
        <f>INDEX(sgStats[gl_percent_sp],MATCH(stat_prod_calc_test_venusaur[[#This Row],[iv_str]],sgStats[gl_iv_string],0))</f>
        <v>97.9</v>
      </c>
      <c r="V1973" s="5" t="b">
        <f>stat_prod_calc_test_venusaur[[#This Row],[my_gl_%sp]]=stat_prod_calc_test_venusaur[[#This Row],[sg_gl_%sp]]</f>
        <v>0</v>
      </c>
      <c r="W1973" s="5">
        <f>ROUND(stat_prod_calc_test_venusaur[[#This Row],[gl_stat_product]]/$F$2*100,2)</f>
        <v>99.29</v>
      </c>
      <c r="X1973" s="5" t="b">
        <f>stat_prod_calc_test_venusaur[[#This Row],[Column1]]=stat_prod_calc_test_venusaur[[#This Row],[sg_gl_%sp]]</f>
        <v>0</v>
      </c>
      <c r="Y1973" s="5">
        <f>stat_prod_calc_test_venusaur[[#This Row],[ul_stat_product]]/$L$66*100</f>
        <v>96.800240179902232</v>
      </c>
      <c r="Z1973" s="5" t="e">
        <f>INDEX(sgStats[gl_rank],MATCH(stat_prod_calc_test_venusaur[[#This Row],[iv_str]],sgStats[ul_iv_string],0))</f>
        <v>#N/A</v>
      </c>
      <c r="AA1973" s="5" t="e">
        <f>stat_prod_calc_test_venusaur[[#This Row],[sg_ul_rank]]=stat_prod_calc_test_venusaur[[#This Row],[ul_rank]]</f>
        <v>#N/A</v>
      </c>
      <c r="AB1973" s="5">
        <f>ROUND(stat_prod_calc_test_venusaur[[#This Row],[ul_stat_product]],1)</f>
        <v>3827.2</v>
      </c>
      <c r="AC1973" s="5" t="e">
        <f>INDEX(sgStats[ul_prod],MATCH(stat_prod_calc_test_venusaur[[#This Row],[iv_str]],sgStats[ul_iv_string],0))</f>
        <v>#N/A</v>
      </c>
    </row>
    <row r="1974" spans="1:29" x14ac:dyDescent="0.25">
      <c r="A1974" s="5" t="s">
        <v>36</v>
      </c>
      <c r="B1974" s="5" t="s">
        <v>3302</v>
      </c>
      <c r="C1974">
        <v>19.5</v>
      </c>
      <c r="D1974">
        <v>1472</v>
      </c>
      <c r="E1974">
        <v>118</v>
      </c>
      <c r="F1974">
        <v>1732.74</v>
      </c>
      <c r="G1974">
        <v>3266</v>
      </c>
      <c r="H1974">
        <v>20.268999999999998</v>
      </c>
      <c r="I1974">
        <v>36</v>
      </c>
      <c r="J1974">
        <v>2491</v>
      </c>
      <c r="K1974">
        <v>154</v>
      </c>
      <c r="L1974">
        <v>3827.1329999999998</v>
      </c>
      <c r="M1974">
        <v>1973</v>
      </c>
      <c r="N1974">
        <v>48.686</v>
      </c>
      <c r="O1974">
        <v>3</v>
      </c>
      <c r="P1974" t="e">
        <f>INDEX(sgStats[gl_rank],MATCH(stat_prod_calc_test_venusaur[[#This Row],[iv_str]],sgStats[gl_iv_string],0))</f>
        <v>#N/A</v>
      </c>
      <c r="Q1974" t="e">
        <f>stat_prod_calc_test_venusaur[[#This Row],[sg_gl_rank]]=stat_prod_calc_test_venusaur[[#This Row],[gl_rank]]</f>
        <v>#N/A</v>
      </c>
      <c r="R1974">
        <f>ROUND(stat_prod_calc_test_venusaur[[#This Row],[gl_stat_product]],1)</f>
        <v>1732.7</v>
      </c>
      <c r="S1974" s="6" t="e">
        <f>INDEX(sgStats[gl_prod],MATCH(stat_prod_calc_test_venusaur[[#This Row],[iv_str]],sgStats[gl_iv_string],0))</f>
        <v>#N/A</v>
      </c>
      <c r="T1974" s="5">
        <f>ROUND(stat_prod_calc_test_venusaur[[#This Row],[gl_percent_rank]],2)</f>
        <v>20.27</v>
      </c>
      <c r="U1974" s="5" t="e">
        <f>INDEX(sgStats[gl_percent_sp],MATCH(stat_prod_calc_test_venusaur[[#This Row],[iv_str]],sgStats[gl_iv_string],0))</f>
        <v>#N/A</v>
      </c>
      <c r="V1974" s="5" t="e">
        <f>stat_prod_calc_test_venusaur[[#This Row],[my_gl_%sp]]=stat_prod_calc_test_venusaur[[#This Row],[sg_gl_%sp]]</f>
        <v>#N/A</v>
      </c>
      <c r="W1974" s="5">
        <f>ROUND(stat_prod_calc_test_venusaur[[#This Row],[gl_stat_product]]/$F$2*100,2)</f>
        <v>94.86</v>
      </c>
      <c r="X1974" s="5" t="e">
        <f>stat_prod_calc_test_venusaur[[#This Row],[Column1]]=stat_prod_calc_test_venusaur[[#This Row],[sg_gl_%sp]]</f>
        <v>#N/A</v>
      </c>
      <c r="Y1974" s="5">
        <f>stat_prod_calc_test_venusaur[[#This Row],[ul_stat_product]]/$L$66*100</f>
        <v>96.798697322484756</v>
      </c>
      <c r="Z1974" s="5" t="e">
        <f>INDEX(sgStats[gl_rank],MATCH(stat_prod_calc_test_venusaur[[#This Row],[iv_str]],sgStats[ul_iv_string],0))</f>
        <v>#N/A</v>
      </c>
      <c r="AA1974" s="5" t="e">
        <f>stat_prod_calc_test_venusaur[[#This Row],[sg_ul_rank]]=stat_prod_calc_test_venusaur[[#This Row],[ul_rank]]</f>
        <v>#N/A</v>
      </c>
      <c r="AB1974" s="5">
        <f>ROUND(stat_prod_calc_test_venusaur[[#This Row],[ul_stat_product]],1)</f>
        <v>3827.1</v>
      </c>
      <c r="AC1974" s="5" t="e">
        <f>INDEX(sgStats[ul_prod],MATCH(stat_prod_calc_test_venusaur[[#This Row],[iv_str]],sgStats[ul_iv_string],0))</f>
        <v>#N/A</v>
      </c>
    </row>
    <row r="1975" spans="1:29" x14ac:dyDescent="0.25">
      <c r="A1975" s="5" t="s">
        <v>36</v>
      </c>
      <c r="B1975" s="5" t="s">
        <v>2438</v>
      </c>
      <c r="C1975">
        <v>19.5</v>
      </c>
      <c r="D1975">
        <v>1486</v>
      </c>
      <c r="E1975">
        <v>120</v>
      </c>
      <c r="F1975">
        <v>1752.7550000000001</v>
      </c>
      <c r="G1975">
        <v>2402</v>
      </c>
      <c r="H1975">
        <v>41.343000000000004</v>
      </c>
      <c r="I1975">
        <v>35.5</v>
      </c>
      <c r="J1975">
        <v>2496</v>
      </c>
      <c r="K1975">
        <v>156</v>
      </c>
      <c r="L1975">
        <v>3827.056</v>
      </c>
      <c r="M1975">
        <v>1974</v>
      </c>
      <c r="N1975">
        <v>48.66</v>
      </c>
      <c r="O1975">
        <v>3</v>
      </c>
      <c r="P1975" t="e">
        <f>INDEX(sgStats[gl_rank],MATCH(stat_prod_calc_test_venusaur[[#This Row],[iv_str]],sgStats[gl_iv_string],0))</f>
        <v>#N/A</v>
      </c>
      <c r="Q1975" t="e">
        <f>stat_prod_calc_test_venusaur[[#This Row],[sg_gl_rank]]=stat_prod_calc_test_venusaur[[#This Row],[gl_rank]]</f>
        <v>#N/A</v>
      </c>
      <c r="R1975">
        <f>ROUND(stat_prod_calc_test_venusaur[[#This Row],[gl_stat_product]],1)</f>
        <v>1752.8</v>
      </c>
      <c r="S1975" s="6" t="e">
        <f>INDEX(sgStats[gl_prod],MATCH(stat_prod_calc_test_venusaur[[#This Row],[iv_str]],sgStats[gl_iv_string],0))</f>
        <v>#N/A</v>
      </c>
      <c r="T1975" s="5">
        <f>ROUND(stat_prod_calc_test_venusaur[[#This Row],[gl_percent_rank]],2)</f>
        <v>41.34</v>
      </c>
      <c r="U1975" s="5" t="e">
        <f>INDEX(sgStats[gl_percent_sp],MATCH(stat_prod_calc_test_venusaur[[#This Row],[iv_str]],sgStats[gl_iv_string],0))</f>
        <v>#N/A</v>
      </c>
      <c r="V1975" s="5" t="e">
        <f>stat_prod_calc_test_venusaur[[#This Row],[my_gl_%sp]]=stat_prod_calc_test_venusaur[[#This Row],[sg_gl_%sp]]</f>
        <v>#N/A</v>
      </c>
      <c r="W1975" s="5">
        <f>ROUND(stat_prod_calc_test_venusaur[[#This Row],[gl_stat_product]]/$F$2*100,2)</f>
        <v>95.96</v>
      </c>
      <c r="X1975" s="5" t="e">
        <f>stat_prod_calc_test_venusaur[[#This Row],[Column1]]=stat_prod_calc_test_venusaur[[#This Row],[sg_gl_%sp]]</f>
        <v>#N/A</v>
      </c>
      <c r="Y1975" s="5">
        <f>stat_prod_calc_test_venusaur[[#This Row],[ul_stat_product]]/$L$66*100</f>
        <v>96.796749781154531</v>
      </c>
      <c r="Z1975" s="5" t="e">
        <f>INDEX(sgStats[gl_rank],MATCH(stat_prod_calc_test_venusaur[[#This Row],[iv_str]],sgStats[ul_iv_string],0))</f>
        <v>#N/A</v>
      </c>
      <c r="AA1975" s="5" t="e">
        <f>stat_prod_calc_test_venusaur[[#This Row],[sg_ul_rank]]=stat_prod_calc_test_venusaur[[#This Row],[ul_rank]]</f>
        <v>#N/A</v>
      </c>
      <c r="AB1975" s="5">
        <f>ROUND(stat_prod_calc_test_venusaur[[#This Row],[ul_stat_product]],1)</f>
        <v>3827.1</v>
      </c>
      <c r="AC1975" s="5" t="e">
        <f>INDEX(sgStats[ul_prod],MATCH(stat_prod_calc_test_venusaur[[#This Row],[iv_str]],sgStats[ul_iv_string],0))</f>
        <v>#N/A</v>
      </c>
    </row>
    <row r="1976" spans="1:29" x14ac:dyDescent="0.25">
      <c r="A1976" s="5" t="s">
        <v>36</v>
      </c>
      <c r="B1976" s="5" t="s">
        <v>1695</v>
      </c>
      <c r="C1976">
        <v>20.5</v>
      </c>
      <c r="D1976">
        <v>1487</v>
      </c>
      <c r="E1976">
        <v>115</v>
      </c>
      <c r="F1976">
        <v>1767.88</v>
      </c>
      <c r="G1976">
        <v>1659</v>
      </c>
      <c r="H1976">
        <v>59.512</v>
      </c>
      <c r="I1976">
        <v>38.5</v>
      </c>
      <c r="J1976">
        <v>2485</v>
      </c>
      <c r="K1976">
        <v>149</v>
      </c>
      <c r="L1976">
        <v>3827.0479999999998</v>
      </c>
      <c r="M1976">
        <v>1975</v>
      </c>
      <c r="N1976">
        <v>48.634</v>
      </c>
      <c r="O1976">
        <v>3</v>
      </c>
      <c r="P1976" t="e">
        <f>INDEX(sgStats[gl_rank],MATCH(stat_prod_calc_test_venusaur[[#This Row],[iv_str]],sgStats[gl_iv_string],0))</f>
        <v>#N/A</v>
      </c>
      <c r="Q1976" t="e">
        <f>stat_prod_calc_test_venusaur[[#This Row],[sg_gl_rank]]=stat_prod_calc_test_venusaur[[#This Row],[gl_rank]]</f>
        <v>#N/A</v>
      </c>
      <c r="R1976">
        <f>ROUND(stat_prod_calc_test_venusaur[[#This Row],[gl_stat_product]],1)</f>
        <v>1767.9</v>
      </c>
      <c r="S1976" s="6" t="e">
        <f>INDEX(sgStats[gl_prod],MATCH(stat_prod_calc_test_venusaur[[#This Row],[iv_str]],sgStats[gl_iv_string],0))</f>
        <v>#N/A</v>
      </c>
      <c r="T1976" s="5">
        <f>ROUND(stat_prod_calc_test_venusaur[[#This Row],[gl_percent_rank]],2)</f>
        <v>59.51</v>
      </c>
      <c r="U1976" s="5" t="e">
        <f>INDEX(sgStats[gl_percent_sp],MATCH(stat_prod_calc_test_venusaur[[#This Row],[iv_str]],sgStats[gl_iv_string],0))</f>
        <v>#N/A</v>
      </c>
      <c r="V1976" s="5" t="e">
        <f>stat_prod_calc_test_venusaur[[#This Row],[my_gl_%sp]]=stat_prod_calc_test_venusaur[[#This Row],[sg_gl_%sp]]</f>
        <v>#N/A</v>
      </c>
      <c r="W1976" s="5">
        <f>ROUND(stat_prod_calc_test_venusaur[[#This Row],[gl_stat_product]]/$F$2*100,2)</f>
        <v>96.78</v>
      </c>
      <c r="X1976" s="5" t="e">
        <f>stat_prod_calc_test_venusaur[[#This Row],[Column1]]=stat_prod_calc_test_venusaur[[#This Row],[sg_gl_%sp]]</f>
        <v>#N/A</v>
      </c>
      <c r="Y1976" s="5">
        <f>stat_prod_calc_test_venusaur[[#This Row],[ul_stat_product]]/$L$66*100</f>
        <v>96.796547439198136</v>
      </c>
      <c r="Z1976" s="5" t="e">
        <f>INDEX(sgStats[gl_rank],MATCH(stat_prod_calc_test_venusaur[[#This Row],[iv_str]],sgStats[ul_iv_string],0))</f>
        <v>#N/A</v>
      </c>
      <c r="AA1976" s="5" t="e">
        <f>stat_prod_calc_test_venusaur[[#This Row],[sg_ul_rank]]=stat_prod_calc_test_venusaur[[#This Row],[ul_rank]]</f>
        <v>#N/A</v>
      </c>
      <c r="AB1976" s="5">
        <f>ROUND(stat_prod_calc_test_venusaur[[#This Row],[ul_stat_product]],1)</f>
        <v>3827</v>
      </c>
      <c r="AC1976" s="5" t="e">
        <f>INDEX(sgStats[ul_prod],MATCH(stat_prod_calc_test_venusaur[[#This Row],[iv_str]],sgStats[ul_iv_string],0))</f>
        <v>#N/A</v>
      </c>
    </row>
    <row r="1977" spans="1:29" x14ac:dyDescent="0.25">
      <c r="A1977" s="5" t="s">
        <v>36</v>
      </c>
      <c r="B1977" s="5" t="s">
        <v>2208</v>
      </c>
      <c r="C1977">
        <v>20.5</v>
      </c>
      <c r="D1977">
        <v>1484</v>
      </c>
      <c r="E1977">
        <v>119</v>
      </c>
      <c r="F1977">
        <v>1757.153</v>
      </c>
      <c r="G1977">
        <v>2171</v>
      </c>
      <c r="H1977">
        <v>46.984000000000002</v>
      </c>
      <c r="I1977">
        <v>39</v>
      </c>
      <c r="J1977">
        <v>2497</v>
      </c>
      <c r="K1977">
        <v>154</v>
      </c>
      <c r="L1977">
        <v>3827.0419999999999</v>
      </c>
      <c r="M1977">
        <v>1976</v>
      </c>
      <c r="N1977">
        <v>48.607999999999997</v>
      </c>
      <c r="O1977">
        <v>3</v>
      </c>
      <c r="P1977" t="e">
        <f>INDEX(sgStats[gl_rank],MATCH(stat_prod_calc_test_venusaur[[#This Row],[iv_str]],sgStats[gl_iv_string],0))</f>
        <v>#N/A</v>
      </c>
      <c r="Q1977" t="e">
        <f>stat_prod_calc_test_venusaur[[#This Row],[sg_gl_rank]]=stat_prod_calc_test_venusaur[[#This Row],[gl_rank]]</f>
        <v>#N/A</v>
      </c>
      <c r="R1977">
        <f>ROUND(stat_prod_calc_test_venusaur[[#This Row],[gl_stat_product]],1)</f>
        <v>1757.2</v>
      </c>
      <c r="S1977" s="6" t="e">
        <f>INDEX(sgStats[gl_prod],MATCH(stat_prod_calc_test_venusaur[[#This Row],[iv_str]],sgStats[gl_iv_string],0))</f>
        <v>#N/A</v>
      </c>
      <c r="T1977" s="5">
        <f>ROUND(stat_prod_calc_test_venusaur[[#This Row],[gl_percent_rank]],2)</f>
        <v>46.98</v>
      </c>
      <c r="U1977" s="5" t="e">
        <f>INDEX(sgStats[gl_percent_sp],MATCH(stat_prod_calc_test_venusaur[[#This Row],[iv_str]],sgStats[gl_iv_string],0))</f>
        <v>#N/A</v>
      </c>
      <c r="V1977" s="5" t="e">
        <f>stat_prod_calc_test_venusaur[[#This Row],[my_gl_%sp]]=stat_prod_calc_test_venusaur[[#This Row],[sg_gl_%sp]]</f>
        <v>#N/A</v>
      </c>
      <c r="W1977" s="5">
        <f>ROUND(stat_prod_calc_test_venusaur[[#This Row],[gl_stat_product]]/$F$2*100,2)</f>
        <v>96.2</v>
      </c>
      <c r="X1977" s="5" t="e">
        <f>stat_prod_calc_test_venusaur[[#This Row],[Column1]]=stat_prod_calc_test_venusaur[[#This Row],[sg_gl_%sp]]</f>
        <v>#N/A</v>
      </c>
      <c r="Y1977" s="5">
        <f>stat_prod_calc_test_venusaur[[#This Row],[ul_stat_product]]/$L$66*100</f>
        <v>96.796395682730846</v>
      </c>
      <c r="Z1977" s="5" t="e">
        <f>INDEX(sgStats[gl_rank],MATCH(stat_prod_calc_test_venusaur[[#This Row],[iv_str]],sgStats[ul_iv_string],0))</f>
        <v>#N/A</v>
      </c>
      <c r="AA1977" s="5" t="e">
        <f>stat_prod_calc_test_venusaur[[#This Row],[sg_ul_rank]]=stat_prod_calc_test_venusaur[[#This Row],[ul_rank]]</f>
        <v>#N/A</v>
      </c>
      <c r="AB1977" s="5">
        <f>ROUND(stat_prod_calc_test_venusaur[[#This Row],[ul_stat_product]],1)</f>
        <v>3827</v>
      </c>
      <c r="AC1977" s="5" t="e">
        <f>INDEX(sgStats[ul_prod],MATCH(stat_prod_calc_test_venusaur[[#This Row],[iv_str]],sgStats[ul_iv_string],0))</f>
        <v>#N/A</v>
      </c>
    </row>
    <row r="1978" spans="1:29" x14ac:dyDescent="0.25">
      <c r="A1978" s="5" t="s">
        <v>36</v>
      </c>
      <c r="B1978" s="5" t="s">
        <v>3130</v>
      </c>
      <c r="C1978">
        <v>19.5</v>
      </c>
      <c r="D1978">
        <v>1475</v>
      </c>
      <c r="E1978">
        <v>116</v>
      </c>
      <c r="F1978">
        <v>1737.116</v>
      </c>
      <c r="G1978">
        <v>3093</v>
      </c>
      <c r="H1978">
        <v>24.469000000000001</v>
      </c>
      <c r="I1978">
        <v>36</v>
      </c>
      <c r="J1978">
        <v>2496</v>
      </c>
      <c r="K1978">
        <v>151</v>
      </c>
      <c r="L1978">
        <v>3826.9189999999999</v>
      </c>
      <c r="M1978">
        <v>1977</v>
      </c>
      <c r="N1978">
        <v>48.582000000000001</v>
      </c>
      <c r="O1978">
        <v>3</v>
      </c>
      <c r="P1978" t="e">
        <f>INDEX(sgStats[gl_rank],MATCH(stat_prod_calc_test_venusaur[[#This Row],[iv_str]],sgStats[gl_iv_string],0))</f>
        <v>#N/A</v>
      </c>
      <c r="Q1978" t="e">
        <f>stat_prod_calc_test_venusaur[[#This Row],[sg_gl_rank]]=stat_prod_calc_test_venusaur[[#This Row],[gl_rank]]</f>
        <v>#N/A</v>
      </c>
      <c r="R1978">
        <f>ROUND(stat_prod_calc_test_venusaur[[#This Row],[gl_stat_product]],1)</f>
        <v>1737.1</v>
      </c>
      <c r="S1978" s="6" t="e">
        <f>INDEX(sgStats[gl_prod],MATCH(stat_prod_calc_test_venusaur[[#This Row],[iv_str]],sgStats[gl_iv_string],0))</f>
        <v>#N/A</v>
      </c>
      <c r="T1978" s="5">
        <f>ROUND(stat_prod_calc_test_venusaur[[#This Row],[gl_percent_rank]],2)</f>
        <v>24.47</v>
      </c>
      <c r="U1978" s="5" t="e">
        <f>INDEX(sgStats[gl_percent_sp],MATCH(stat_prod_calc_test_venusaur[[#This Row],[iv_str]],sgStats[gl_iv_string],0))</f>
        <v>#N/A</v>
      </c>
      <c r="V1978" s="5" t="e">
        <f>stat_prod_calc_test_venusaur[[#This Row],[my_gl_%sp]]=stat_prod_calc_test_venusaur[[#This Row],[sg_gl_%sp]]</f>
        <v>#N/A</v>
      </c>
      <c r="W1978" s="5">
        <f>ROUND(stat_prod_calc_test_venusaur[[#This Row],[gl_stat_product]]/$F$2*100,2)</f>
        <v>95.1</v>
      </c>
      <c r="X1978" s="5" t="e">
        <f>stat_prod_calc_test_venusaur[[#This Row],[Column1]]=stat_prod_calc_test_venusaur[[#This Row],[sg_gl_%sp]]</f>
        <v>#N/A</v>
      </c>
      <c r="Y1978" s="5">
        <f>stat_prod_calc_test_venusaur[[#This Row],[ul_stat_product]]/$L$66*100</f>
        <v>96.793284675151369</v>
      </c>
      <c r="Z1978" s="5" t="e">
        <f>INDEX(sgStats[gl_rank],MATCH(stat_prod_calc_test_venusaur[[#This Row],[iv_str]],sgStats[ul_iv_string],0))</f>
        <v>#N/A</v>
      </c>
      <c r="AA1978" s="5" t="e">
        <f>stat_prod_calc_test_venusaur[[#This Row],[sg_ul_rank]]=stat_prod_calc_test_venusaur[[#This Row],[ul_rank]]</f>
        <v>#N/A</v>
      </c>
      <c r="AB1978" s="5">
        <f>ROUND(stat_prod_calc_test_venusaur[[#This Row],[ul_stat_product]],1)</f>
        <v>3826.9</v>
      </c>
      <c r="AC1978" s="5" t="e">
        <f>INDEX(sgStats[ul_prod],MATCH(stat_prod_calc_test_venusaur[[#This Row],[iv_str]],sgStats[ul_iv_string],0))</f>
        <v>#N/A</v>
      </c>
    </row>
    <row r="1979" spans="1:29" x14ac:dyDescent="0.25">
      <c r="A1979" s="5" t="s">
        <v>36</v>
      </c>
      <c r="B1979" s="5" t="s">
        <v>1947</v>
      </c>
      <c r="C1979">
        <v>20.5</v>
      </c>
      <c r="D1979">
        <v>1491</v>
      </c>
      <c r="E1979">
        <v>117</v>
      </c>
      <c r="F1979">
        <v>1763.059</v>
      </c>
      <c r="G1979">
        <v>1911</v>
      </c>
      <c r="H1979">
        <v>53.332999999999998</v>
      </c>
      <c r="I1979">
        <v>38.5</v>
      </c>
      <c r="J1979">
        <v>2492</v>
      </c>
      <c r="K1979">
        <v>152</v>
      </c>
      <c r="L1979">
        <v>3826.902</v>
      </c>
      <c r="M1979">
        <v>1978</v>
      </c>
      <c r="N1979">
        <v>48.555999999999997</v>
      </c>
      <c r="O1979">
        <v>3</v>
      </c>
      <c r="P1979" t="e">
        <f>INDEX(sgStats[gl_rank],MATCH(stat_prod_calc_test_venusaur[[#This Row],[iv_str]],sgStats[gl_iv_string],0))</f>
        <v>#N/A</v>
      </c>
      <c r="Q1979" t="e">
        <f>stat_prod_calc_test_venusaur[[#This Row],[sg_gl_rank]]=stat_prod_calc_test_venusaur[[#This Row],[gl_rank]]</f>
        <v>#N/A</v>
      </c>
      <c r="R1979">
        <f>ROUND(stat_prod_calc_test_venusaur[[#This Row],[gl_stat_product]],1)</f>
        <v>1763.1</v>
      </c>
      <c r="S1979" s="6" t="e">
        <f>INDEX(sgStats[gl_prod],MATCH(stat_prod_calc_test_venusaur[[#This Row],[iv_str]],sgStats[gl_iv_string],0))</f>
        <v>#N/A</v>
      </c>
      <c r="T1979" s="5">
        <f>ROUND(stat_prod_calc_test_venusaur[[#This Row],[gl_percent_rank]],2)</f>
        <v>53.33</v>
      </c>
      <c r="U1979" s="5" t="e">
        <f>INDEX(sgStats[gl_percent_sp],MATCH(stat_prod_calc_test_venusaur[[#This Row],[iv_str]],sgStats[gl_iv_string],0))</f>
        <v>#N/A</v>
      </c>
      <c r="V1979" s="5" t="e">
        <f>stat_prod_calc_test_venusaur[[#This Row],[my_gl_%sp]]=stat_prod_calc_test_venusaur[[#This Row],[sg_gl_%sp]]</f>
        <v>#N/A</v>
      </c>
      <c r="W1979" s="5">
        <f>ROUND(stat_prod_calc_test_venusaur[[#This Row],[gl_stat_product]]/$F$2*100,2)</f>
        <v>96.52</v>
      </c>
      <c r="X1979" s="5" t="e">
        <f>stat_prod_calc_test_venusaur[[#This Row],[Column1]]=stat_prod_calc_test_venusaur[[#This Row],[sg_gl_%sp]]</f>
        <v>#N/A</v>
      </c>
      <c r="Y1979" s="5">
        <f>stat_prod_calc_test_venusaur[[#This Row],[ul_stat_product]]/$L$66*100</f>
        <v>96.79285469849404</v>
      </c>
      <c r="Z1979" s="5" t="e">
        <f>INDEX(sgStats[gl_rank],MATCH(stat_prod_calc_test_venusaur[[#This Row],[iv_str]],sgStats[ul_iv_string],0))</f>
        <v>#N/A</v>
      </c>
      <c r="AA1979" s="5" t="e">
        <f>stat_prod_calc_test_venusaur[[#This Row],[sg_ul_rank]]=stat_prod_calc_test_venusaur[[#This Row],[ul_rank]]</f>
        <v>#N/A</v>
      </c>
      <c r="AB1979" s="5">
        <f>ROUND(stat_prod_calc_test_venusaur[[#This Row],[ul_stat_product]],1)</f>
        <v>3826.9</v>
      </c>
      <c r="AC1979" s="5" t="e">
        <f>INDEX(sgStats[ul_prod],MATCH(stat_prod_calc_test_venusaur[[#This Row],[iv_str]],sgStats[ul_iv_string],0))</f>
        <v>#N/A</v>
      </c>
    </row>
    <row r="1980" spans="1:29" x14ac:dyDescent="0.25">
      <c r="A1980" s="5" t="s">
        <v>36</v>
      </c>
      <c r="B1980" s="5" t="s">
        <v>1882</v>
      </c>
      <c r="C1980">
        <v>21</v>
      </c>
      <c r="D1980">
        <v>1490</v>
      </c>
      <c r="E1980">
        <v>116</v>
      </c>
      <c r="F1980">
        <v>1764.425</v>
      </c>
      <c r="G1980">
        <v>1845</v>
      </c>
      <c r="H1980">
        <v>54.945</v>
      </c>
      <c r="I1980">
        <v>40.5</v>
      </c>
      <c r="J1980">
        <v>2499</v>
      </c>
      <c r="K1980">
        <v>150</v>
      </c>
      <c r="L1980">
        <v>3826.8539999999998</v>
      </c>
      <c r="M1980">
        <v>1979</v>
      </c>
      <c r="N1980">
        <v>48.53</v>
      </c>
      <c r="O1980">
        <v>3</v>
      </c>
      <c r="P1980" t="e">
        <f>INDEX(sgStats[gl_rank],MATCH(stat_prod_calc_test_venusaur[[#This Row],[iv_str]],sgStats[gl_iv_string],0))</f>
        <v>#N/A</v>
      </c>
      <c r="Q1980" t="e">
        <f>stat_prod_calc_test_venusaur[[#This Row],[sg_gl_rank]]=stat_prod_calc_test_venusaur[[#This Row],[gl_rank]]</f>
        <v>#N/A</v>
      </c>
      <c r="R1980">
        <f>ROUND(stat_prod_calc_test_venusaur[[#This Row],[gl_stat_product]],1)</f>
        <v>1764.4</v>
      </c>
      <c r="S1980" s="6" t="e">
        <f>INDEX(sgStats[gl_prod],MATCH(stat_prod_calc_test_venusaur[[#This Row],[iv_str]],sgStats[gl_iv_string],0))</f>
        <v>#N/A</v>
      </c>
      <c r="T1980" s="5">
        <f>ROUND(stat_prod_calc_test_venusaur[[#This Row],[gl_percent_rank]],2)</f>
        <v>54.95</v>
      </c>
      <c r="U1980" s="5" t="e">
        <f>INDEX(sgStats[gl_percent_sp],MATCH(stat_prod_calc_test_venusaur[[#This Row],[iv_str]],sgStats[gl_iv_string],0))</f>
        <v>#N/A</v>
      </c>
      <c r="V1980" s="5" t="e">
        <f>stat_prod_calc_test_venusaur[[#This Row],[my_gl_%sp]]=stat_prod_calc_test_venusaur[[#This Row],[sg_gl_%sp]]</f>
        <v>#N/A</v>
      </c>
      <c r="W1980" s="5">
        <f>ROUND(stat_prod_calc_test_venusaur[[#This Row],[gl_stat_product]]/$F$2*100,2)</f>
        <v>96.6</v>
      </c>
      <c r="X1980" s="5" t="e">
        <f>stat_prod_calc_test_venusaur[[#This Row],[Column1]]=stat_prod_calc_test_venusaur[[#This Row],[sg_gl_%sp]]</f>
        <v>#N/A</v>
      </c>
      <c r="Y1980" s="5">
        <f>stat_prod_calc_test_venusaur[[#This Row],[ul_stat_product]]/$L$66*100</f>
        <v>96.79164064675571</v>
      </c>
      <c r="Z1980" s="5" t="e">
        <f>INDEX(sgStats[gl_rank],MATCH(stat_prod_calc_test_venusaur[[#This Row],[iv_str]],sgStats[ul_iv_string],0))</f>
        <v>#N/A</v>
      </c>
      <c r="AA1980" s="5" t="e">
        <f>stat_prod_calc_test_venusaur[[#This Row],[sg_ul_rank]]=stat_prod_calc_test_venusaur[[#This Row],[ul_rank]]</f>
        <v>#N/A</v>
      </c>
      <c r="AB1980" s="5">
        <f>ROUND(stat_prod_calc_test_venusaur[[#This Row],[ul_stat_product]],1)</f>
        <v>3826.9</v>
      </c>
      <c r="AC1980" s="5" t="e">
        <f>INDEX(sgStats[ul_prod],MATCH(stat_prod_calc_test_venusaur[[#This Row],[iv_str]],sgStats[ul_iv_string],0))</f>
        <v>#N/A</v>
      </c>
    </row>
    <row r="1981" spans="1:29" x14ac:dyDescent="0.25">
      <c r="A1981" s="5" t="s">
        <v>36</v>
      </c>
      <c r="B1981" s="5" t="s">
        <v>2840</v>
      </c>
      <c r="C1981">
        <v>21</v>
      </c>
      <c r="D1981">
        <v>1472</v>
      </c>
      <c r="E1981">
        <v>120</v>
      </c>
      <c r="F1981">
        <v>1744.0540000000001</v>
      </c>
      <c r="G1981">
        <v>2804</v>
      </c>
      <c r="H1981">
        <v>31.550999999999998</v>
      </c>
      <c r="I1981">
        <v>41</v>
      </c>
      <c r="J1981">
        <v>2484</v>
      </c>
      <c r="K1981">
        <v>156</v>
      </c>
      <c r="L1981">
        <v>3826.83</v>
      </c>
      <c r="M1981">
        <v>1980</v>
      </c>
      <c r="N1981">
        <v>48.503999999999998</v>
      </c>
      <c r="O1981">
        <v>3</v>
      </c>
      <c r="P1981" t="e">
        <f>INDEX(sgStats[gl_rank],MATCH(stat_prod_calc_test_venusaur[[#This Row],[iv_str]],sgStats[gl_iv_string],0))</f>
        <v>#N/A</v>
      </c>
      <c r="Q1981" t="e">
        <f>stat_prod_calc_test_venusaur[[#This Row],[sg_gl_rank]]=stat_prod_calc_test_venusaur[[#This Row],[gl_rank]]</f>
        <v>#N/A</v>
      </c>
      <c r="R1981">
        <f>ROUND(stat_prod_calc_test_venusaur[[#This Row],[gl_stat_product]],1)</f>
        <v>1744.1</v>
      </c>
      <c r="S1981" s="6" t="e">
        <f>INDEX(sgStats[gl_prod],MATCH(stat_prod_calc_test_venusaur[[#This Row],[iv_str]],sgStats[gl_iv_string],0))</f>
        <v>#N/A</v>
      </c>
      <c r="T1981" s="5">
        <f>ROUND(stat_prod_calc_test_venusaur[[#This Row],[gl_percent_rank]],2)</f>
        <v>31.55</v>
      </c>
      <c r="U1981" s="5" t="e">
        <f>INDEX(sgStats[gl_percent_sp],MATCH(stat_prod_calc_test_venusaur[[#This Row],[iv_str]],sgStats[gl_iv_string],0))</f>
        <v>#N/A</v>
      </c>
      <c r="V1981" s="5" t="e">
        <f>stat_prod_calc_test_venusaur[[#This Row],[my_gl_%sp]]=stat_prod_calc_test_venusaur[[#This Row],[sg_gl_%sp]]</f>
        <v>#N/A</v>
      </c>
      <c r="W1981" s="5">
        <f>ROUND(stat_prod_calc_test_venusaur[[#This Row],[gl_stat_product]]/$F$2*100,2)</f>
        <v>95.48</v>
      </c>
      <c r="X1981" s="5" t="e">
        <f>stat_prod_calc_test_venusaur[[#This Row],[Column1]]=stat_prod_calc_test_venusaur[[#This Row],[sg_gl_%sp]]</f>
        <v>#N/A</v>
      </c>
      <c r="Y1981" s="5">
        <f>stat_prod_calc_test_venusaur[[#This Row],[ul_stat_product]]/$L$66*100</f>
        <v>96.791033620886552</v>
      </c>
      <c r="Z1981" s="5" t="e">
        <f>INDEX(sgStats[gl_rank],MATCH(stat_prod_calc_test_venusaur[[#This Row],[iv_str]],sgStats[ul_iv_string],0))</f>
        <v>#N/A</v>
      </c>
      <c r="AA1981" s="5" t="e">
        <f>stat_prod_calc_test_venusaur[[#This Row],[sg_ul_rank]]=stat_prod_calc_test_venusaur[[#This Row],[ul_rank]]</f>
        <v>#N/A</v>
      </c>
      <c r="AB1981" s="5">
        <f>ROUND(stat_prod_calc_test_venusaur[[#This Row],[ul_stat_product]],1)</f>
        <v>3826.8</v>
      </c>
      <c r="AC1981" s="5" t="e">
        <f>INDEX(sgStats[ul_prod],MATCH(stat_prod_calc_test_venusaur[[#This Row],[iv_str]],sgStats[ul_iv_string],0))</f>
        <v>#N/A</v>
      </c>
    </row>
    <row r="1982" spans="1:29" x14ac:dyDescent="0.25">
      <c r="A1982" s="5" t="s">
        <v>36</v>
      </c>
      <c r="B1982" s="5" t="s">
        <v>3598</v>
      </c>
      <c r="C1982">
        <v>20</v>
      </c>
      <c r="D1982">
        <v>1468</v>
      </c>
      <c r="E1982">
        <v>121</v>
      </c>
      <c r="F1982">
        <v>1723.8340000000001</v>
      </c>
      <c r="G1982">
        <v>3561</v>
      </c>
      <c r="H1982">
        <v>13.04</v>
      </c>
      <c r="I1982">
        <v>38</v>
      </c>
      <c r="J1982">
        <v>2496</v>
      </c>
      <c r="K1982">
        <v>158</v>
      </c>
      <c r="L1982">
        <v>3826.808</v>
      </c>
      <c r="M1982">
        <v>1981</v>
      </c>
      <c r="N1982">
        <v>48.478000000000002</v>
      </c>
      <c r="O1982">
        <v>3</v>
      </c>
      <c r="P1982" t="e">
        <f>INDEX(sgStats[gl_rank],MATCH(stat_prod_calc_test_venusaur[[#This Row],[iv_str]],sgStats[gl_iv_string],0))</f>
        <v>#N/A</v>
      </c>
      <c r="Q1982" t="e">
        <f>stat_prod_calc_test_venusaur[[#This Row],[sg_gl_rank]]=stat_prod_calc_test_venusaur[[#This Row],[gl_rank]]</f>
        <v>#N/A</v>
      </c>
      <c r="R1982">
        <f>ROUND(stat_prod_calc_test_venusaur[[#This Row],[gl_stat_product]],1)</f>
        <v>1723.8</v>
      </c>
      <c r="S1982" s="6" t="e">
        <f>INDEX(sgStats[gl_prod],MATCH(stat_prod_calc_test_venusaur[[#This Row],[iv_str]],sgStats[gl_iv_string],0))</f>
        <v>#N/A</v>
      </c>
      <c r="T1982" s="5">
        <f>ROUND(stat_prod_calc_test_venusaur[[#This Row],[gl_percent_rank]],2)</f>
        <v>13.04</v>
      </c>
      <c r="U1982" s="5" t="e">
        <f>INDEX(sgStats[gl_percent_sp],MATCH(stat_prod_calc_test_venusaur[[#This Row],[iv_str]],sgStats[gl_iv_string],0))</f>
        <v>#N/A</v>
      </c>
      <c r="V1982" s="5" t="e">
        <f>stat_prod_calc_test_venusaur[[#This Row],[my_gl_%sp]]=stat_prod_calc_test_venusaur[[#This Row],[sg_gl_%sp]]</f>
        <v>#N/A</v>
      </c>
      <c r="W1982" s="5">
        <f>ROUND(stat_prod_calc_test_venusaur[[#This Row],[gl_stat_product]]/$F$2*100,2)</f>
        <v>94.37</v>
      </c>
      <c r="X1982" s="5" t="e">
        <f>stat_prod_calc_test_venusaur[[#This Row],[Column1]]=stat_prod_calc_test_venusaur[[#This Row],[sg_gl_%sp]]</f>
        <v>#N/A</v>
      </c>
      <c r="Y1982" s="5">
        <f>stat_prod_calc_test_venusaur[[#This Row],[ul_stat_product]]/$L$66*100</f>
        <v>96.790477180506471</v>
      </c>
      <c r="Z1982" s="5" t="e">
        <f>INDEX(sgStats[gl_rank],MATCH(stat_prod_calc_test_venusaur[[#This Row],[iv_str]],sgStats[ul_iv_string],0))</f>
        <v>#N/A</v>
      </c>
      <c r="AA1982" s="5" t="e">
        <f>stat_prod_calc_test_venusaur[[#This Row],[sg_ul_rank]]=stat_prod_calc_test_venusaur[[#This Row],[ul_rank]]</f>
        <v>#N/A</v>
      </c>
      <c r="AB1982" s="5">
        <f>ROUND(stat_prod_calc_test_venusaur[[#This Row],[ul_stat_product]],1)</f>
        <v>3826.8</v>
      </c>
      <c r="AC1982" s="5" t="e">
        <f>INDEX(sgStats[ul_prod],MATCH(stat_prod_calc_test_venusaur[[#This Row],[iv_str]],sgStats[ul_iv_string],0))</f>
        <v>#N/A</v>
      </c>
    </row>
    <row r="1983" spans="1:29" x14ac:dyDescent="0.25">
      <c r="A1983" s="5" t="s">
        <v>36</v>
      </c>
      <c r="B1983" s="5" t="s">
        <v>1698</v>
      </c>
      <c r="C1983">
        <v>20.5</v>
      </c>
      <c r="D1983">
        <v>1491</v>
      </c>
      <c r="E1983">
        <v>115</v>
      </c>
      <c r="F1983">
        <v>1767.7539999999999</v>
      </c>
      <c r="G1983">
        <v>1662</v>
      </c>
      <c r="H1983">
        <v>59.438000000000002</v>
      </c>
      <c r="I1983">
        <v>38.5</v>
      </c>
      <c r="J1983">
        <v>2491</v>
      </c>
      <c r="K1983">
        <v>149</v>
      </c>
      <c r="L1983">
        <v>3826.7750000000001</v>
      </c>
      <c r="M1983">
        <v>1982</v>
      </c>
      <c r="N1983">
        <v>48.451999999999998</v>
      </c>
      <c r="O1983">
        <v>3</v>
      </c>
      <c r="P1983" t="e">
        <f>INDEX(sgStats[gl_rank],MATCH(stat_prod_calc_test_venusaur[[#This Row],[iv_str]],sgStats[gl_iv_string],0))</f>
        <v>#N/A</v>
      </c>
      <c r="Q1983" t="e">
        <f>stat_prod_calc_test_venusaur[[#This Row],[sg_gl_rank]]=stat_prod_calc_test_venusaur[[#This Row],[gl_rank]]</f>
        <v>#N/A</v>
      </c>
      <c r="R1983">
        <f>ROUND(stat_prod_calc_test_venusaur[[#This Row],[gl_stat_product]],1)</f>
        <v>1767.8</v>
      </c>
      <c r="S1983" s="6" t="e">
        <f>INDEX(sgStats[gl_prod],MATCH(stat_prod_calc_test_venusaur[[#This Row],[iv_str]],sgStats[gl_iv_string],0))</f>
        <v>#N/A</v>
      </c>
      <c r="T1983" s="5">
        <f>ROUND(stat_prod_calc_test_venusaur[[#This Row],[gl_percent_rank]],2)</f>
        <v>59.44</v>
      </c>
      <c r="U1983" s="5" t="e">
        <f>INDEX(sgStats[gl_percent_sp],MATCH(stat_prod_calc_test_venusaur[[#This Row],[iv_str]],sgStats[gl_iv_string],0))</f>
        <v>#N/A</v>
      </c>
      <c r="V1983" s="5" t="e">
        <f>stat_prod_calc_test_venusaur[[#This Row],[my_gl_%sp]]=stat_prod_calc_test_venusaur[[#This Row],[sg_gl_%sp]]</f>
        <v>#N/A</v>
      </c>
      <c r="W1983" s="5">
        <f>ROUND(stat_prod_calc_test_venusaur[[#This Row],[gl_stat_product]]/$F$2*100,2)</f>
        <v>96.78</v>
      </c>
      <c r="X1983" s="5" t="e">
        <f>stat_prod_calc_test_venusaur[[#This Row],[Column1]]=stat_prod_calc_test_venusaur[[#This Row],[sg_gl_%sp]]</f>
        <v>#N/A</v>
      </c>
      <c r="Y1983" s="5">
        <f>stat_prod_calc_test_venusaur[[#This Row],[ul_stat_product]]/$L$66*100</f>
        <v>96.789642519936379</v>
      </c>
      <c r="Z1983" s="5" t="e">
        <f>INDEX(sgStats[gl_rank],MATCH(stat_prod_calc_test_venusaur[[#This Row],[iv_str]],sgStats[ul_iv_string],0))</f>
        <v>#N/A</v>
      </c>
      <c r="AA1983" s="5" t="e">
        <f>stat_prod_calc_test_venusaur[[#This Row],[sg_ul_rank]]=stat_prod_calc_test_venusaur[[#This Row],[ul_rank]]</f>
        <v>#N/A</v>
      </c>
      <c r="AB1983" s="5">
        <f>ROUND(stat_prod_calc_test_venusaur[[#This Row],[ul_stat_product]],1)</f>
        <v>3826.8</v>
      </c>
      <c r="AC1983" s="5" t="e">
        <f>INDEX(sgStats[ul_prod],MATCH(stat_prod_calc_test_venusaur[[#This Row],[iv_str]],sgStats[ul_iv_string],0))</f>
        <v>#N/A</v>
      </c>
    </row>
    <row r="1984" spans="1:29" x14ac:dyDescent="0.25">
      <c r="A1984" s="5" t="s">
        <v>36</v>
      </c>
      <c r="B1984" s="5" t="s">
        <v>2787</v>
      </c>
      <c r="C1984">
        <v>20</v>
      </c>
      <c r="D1984">
        <v>1480</v>
      </c>
      <c r="E1984">
        <v>117</v>
      </c>
      <c r="F1984">
        <v>1745.39</v>
      </c>
      <c r="G1984">
        <v>2750</v>
      </c>
      <c r="H1984">
        <v>32.795999999999999</v>
      </c>
      <c r="I1984">
        <v>37.5</v>
      </c>
      <c r="J1984">
        <v>2498</v>
      </c>
      <c r="K1984">
        <v>152</v>
      </c>
      <c r="L1984">
        <v>3826.6260000000002</v>
      </c>
      <c r="M1984">
        <v>1983</v>
      </c>
      <c r="N1984">
        <v>48.4</v>
      </c>
      <c r="O1984">
        <v>3</v>
      </c>
      <c r="P1984" t="e">
        <f>INDEX(sgStats[gl_rank],MATCH(stat_prod_calc_test_venusaur[[#This Row],[iv_str]],sgStats[gl_iv_string],0))</f>
        <v>#N/A</v>
      </c>
      <c r="Q1984" t="e">
        <f>stat_prod_calc_test_venusaur[[#This Row],[sg_gl_rank]]=stat_prod_calc_test_venusaur[[#This Row],[gl_rank]]</f>
        <v>#N/A</v>
      </c>
      <c r="R1984">
        <f>ROUND(stat_prod_calc_test_venusaur[[#This Row],[gl_stat_product]],1)</f>
        <v>1745.4</v>
      </c>
      <c r="S1984" s="6" t="e">
        <f>INDEX(sgStats[gl_prod],MATCH(stat_prod_calc_test_venusaur[[#This Row],[iv_str]],sgStats[gl_iv_string],0))</f>
        <v>#N/A</v>
      </c>
      <c r="T1984" s="5">
        <f>ROUND(stat_prod_calc_test_venusaur[[#This Row],[gl_percent_rank]],2)</f>
        <v>32.799999999999997</v>
      </c>
      <c r="U1984" s="5" t="e">
        <f>INDEX(sgStats[gl_percent_sp],MATCH(stat_prod_calc_test_venusaur[[#This Row],[iv_str]],sgStats[gl_iv_string],0))</f>
        <v>#N/A</v>
      </c>
      <c r="V1984" s="5" t="e">
        <f>stat_prod_calc_test_venusaur[[#This Row],[my_gl_%sp]]=stat_prod_calc_test_venusaur[[#This Row],[sg_gl_%sp]]</f>
        <v>#N/A</v>
      </c>
      <c r="W1984" s="5">
        <f>ROUND(stat_prod_calc_test_venusaur[[#This Row],[gl_stat_product]]/$F$2*100,2)</f>
        <v>95.55</v>
      </c>
      <c r="X1984" s="5" t="e">
        <f>stat_prod_calc_test_venusaur[[#This Row],[Column1]]=stat_prod_calc_test_venusaur[[#This Row],[sg_gl_%sp]]</f>
        <v>#N/A</v>
      </c>
      <c r="Y1984" s="5">
        <f>stat_prod_calc_test_venusaur[[#This Row],[ul_stat_product]]/$L$66*100</f>
        <v>96.785873900998638</v>
      </c>
      <c r="Z1984" s="5" t="e">
        <f>INDEX(sgStats[gl_rank],MATCH(stat_prod_calc_test_venusaur[[#This Row],[iv_str]],sgStats[ul_iv_string],0))</f>
        <v>#N/A</v>
      </c>
      <c r="AA1984" s="5" t="e">
        <f>stat_prod_calc_test_venusaur[[#This Row],[sg_ul_rank]]=stat_prod_calc_test_venusaur[[#This Row],[ul_rank]]</f>
        <v>#N/A</v>
      </c>
      <c r="AB1984" s="5">
        <f>ROUND(stat_prod_calc_test_venusaur[[#This Row],[ul_stat_product]],1)</f>
        <v>3826.6</v>
      </c>
      <c r="AC1984" s="5" t="e">
        <f>INDEX(sgStats[ul_prod],MATCH(stat_prod_calc_test_venusaur[[#This Row],[iv_str]],sgStats[ul_iv_string],0))</f>
        <v>#N/A</v>
      </c>
    </row>
    <row r="1985" spans="1:29" x14ac:dyDescent="0.25">
      <c r="A1985" s="5" t="s">
        <v>36</v>
      </c>
      <c r="B1985" s="5" t="s">
        <v>2789</v>
      </c>
      <c r="C1985">
        <v>20</v>
      </c>
      <c r="D1985">
        <v>1476</v>
      </c>
      <c r="E1985">
        <v>117</v>
      </c>
      <c r="F1985">
        <v>1745.39</v>
      </c>
      <c r="G1985">
        <v>2750</v>
      </c>
      <c r="H1985">
        <v>32.795999999999999</v>
      </c>
      <c r="I1985">
        <v>37.5</v>
      </c>
      <c r="J1985">
        <v>2492</v>
      </c>
      <c r="K1985">
        <v>152</v>
      </c>
      <c r="L1985">
        <v>3826.6260000000002</v>
      </c>
      <c r="M1985">
        <v>1983</v>
      </c>
      <c r="N1985">
        <v>48.4</v>
      </c>
      <c r="O1985">
        <v>3</v>
      </c>
      <c r="P1985" t="e">
        <f>INDEX(sgStats[gl_rank],MATCH(stat_prod_calc_test_venusaur[[#This Row],[iv_str]],sgStats[gl_iv_string],0))</f>
        <v>#N/A</v>
      </c>
      <c r="Q1985" t="e">
        <f>stat_prod_calc_test_venusaur[[#This Row],[sg_gl_rank]]=stat_prod_calc_test_venusaur[[#This Row],[gl_rank]]</f>
        <v>#N/A</v>
      </c>
      <c r="R1985">
        <f>ROUND(stat_prod_calc_test_venusaur[[#This Row],[gl_stat_product]],1)</f>
        <v>1745.4</v>
      </c>
      <c r="S1985" s="6" t="e">
        <f>INDEX(sgStats[gl_prod],MATCH(stat_prod_calc_test_venusaur[[#This Row],[iv_str]],sgStats[gl_iv_string],0))</f>
        <v>#N/A</v>
      </c>
      <c r="T1985" s="5">
        <f>ROUND(stat_prod_calc_test_venusaur[[#This Row],[gl_percent_rank]],2)</f>
        <v>32.799999999999997</v>
      </c>
      <c r="U1985" s="5" t="e">
        <f>INDEX(sgStats[gl_percent_sp],MATCH(stat_prod_calc_test_venusaur[[#This Row],[iv_str]],sgStats[gl_iv_string],0))</f>
        <v>#N/A</v>
      </c>
      <c r="V1985" s="5" t="e">
        <f>stat_prod_calc_test_venusaur[[#This Row],[my_gl_%sp]]=stat_prod_calc_test_venusaur[[#This Row],[sg_gl_%sp]]</f>
        <v>#N/A</v>
      </c>
      <c r="W1985" s="5">
        <f>ROUND(stat_prod_calc_test_venusaur[[#This Row],[gl_stat_product]]/$F$2*100,2)</f>
        <v>95.55</v>
      </c>
      <c r="X1985" s="5" t="e">
        <f>stat_prod_calc_test_venusaur[[#This Row],[Column1]]=stat_prod_calc_test_venusaur[[#This Row],[sg_gl_%sp]]</f>
        <v>#N/A</v>
      </c>
      <c r="Y1985" s="5">
        <f>stat_prod_calc_test_venusaur[[#This Row],[ul_stat_product]]/$L$66*100</f>
        <v>96.785873900998638</v>
      </c>
      <c r="Z1985" s="5" t="e">
        <f>INDEX(sgStats[gl_rank],MATCH(stat_prod_calc_test_venusaur[[#This Row],[iv_str]],sgStats[ul_iv_string],0))</f>
        <v>#N/A</v>
      </c>
      <c r="AA1985" s="5" t="e">
        <f>stat_prod_calc_test_venusaur[[#This Row],[sg_ul_rank]]=stat_prod_calc_test_venusaur[[#This Row],[ul_rank]]</f>
        <v>#N/A</v>
      </c>
      <c r="AB1985" s="5">
        <f>ROUND(stat_prod_calc_test_venusaur[[#This Row],[ul_stat_product]],1)</f>
        <v>3826.6</v>
      </c>
      <c r="AC1985" s="5" t="e">
        <f>INDEX(sgStats[ul_prod],MATCH(stat_prod_calc_test_venusaur[[#This Row],[iv_str]],sgStats[ul_iv_string],0))</f>
        <v>#N/A</v>
      </c>
    </row>
    <row r="1986" spans="1:29" x14ac:dyDescent="0.25">
      <c r="A1986" s="5" t="s">
        <v>36</v>
      </c>
      <c r="B1986" s="5" t="s">
        <v>889</v>
      </c>
      <c r="C1986">
        <v>20</v>
      </c>
      <c r="D1986">
        <v>1495</v>
      </c>
      <c r="E1986">
        <v>118</v>
      </c>
      <c r="F1986">
        <v>1786.713</v>
      </c>
      <c r="G1986">
        <v>852</v>
      </c>
      <c r="H1986">
        <v>79.194000000000003</v>
      </c>
      <c r="I1986">
        <v>36.5</v>
      </c>
      <c r="J1986">
        <v>2486</v>
      </c>
      <c r="K1986">
        <v>152</v>
      </c>
      <c r="L1986">
        <v>3826.5079999999998</v>
      </c>
      <c r="M1986">
        <v>1985</v>
      </c>
      <c r="N1986">
        <v>48.374000000000002</v>
      </c>
      <c r="O1986">
        <v>3</v>
      </c>
      <c r="P1986" t="e">
        <f>INDEX(sgStats[gl_rank],MATCH(stat_prod_calc_test_venusaur[[#This Row],[iv_str]],sgStats[gl_iv_string],0))</f>
        <v>#N/A</v>
      </c>
      <c r="Q1986" t="e">
        <f>stat_prod_calc_test_venusaur[[#This Row],[sg_gl_rank]]=stat_prod_calc_test_venusaur[[#This Row],[gl_rank]]</f>
        <v>#N/A</v>
      </c>
      <c r="R1986">
        <f>ROUND(stat_prod_calc_test_venusaur[[#This Row],[gl_stat_product]],1)</f>
        <v>1786.7</v>
      </c>
      <c r="S1986" s="6" t="e">
        <f>INDEX(sgStats[gl_prod],MATCH(stat_prod_calc_test_venusaur[[#This Row],[iv_str]],sgStats[gl_iv_string],0))</f>
        <v>#N/A</v>
      </c>
      <c r="T1986" s="5">
        <f>ROUND(stat_prod_calc_test_venusaur[[#This Row],[gl_percent_rank]],2)</f>
        <v>79.19</v>
      </c>
      <c r="U1986" s="5" t="e">
        <f>INDEX(sgStats[gl_percent_sp],MATCH(stat_prod_calc_test_venusaur[[#This Row],[iv_str]],sgStats[gl_iv_string],0))</f>
        <v>#N/A</v>
      </c>
      <c r="V1986" s="5" t="e">
        <f>stat_prod_calc_test_venusaur[[#This Row],[my_gl_%sp]]=stat_prod_calc_test_venusaur[[#This Row],[sg_gl_%sp]]</f>
        <v>#N/A</v>
      </c>
      <c r="W1986" s="5">
        <f>ROUND(stat_prod_calc_test_venusaur[[#This Row],[gl_stat_product]]/$F$2*100,2)</f>
        <v>97.82</v>
      </c>
      <c r="X1986" s="5" t="e">
        <f>stat_prod_calc_test_venusaur[[#This Row],[Column1]]=stat_prod_calc_test_venusaur[[#This Row],[sg_gl_%sp]]</f>
        <v>#N/A</v>
      </c>
      <c r="Y1986" s="5">
        <f>stat_prod_calc_test_venusaur[[#This Row],[ul_stat_product]]/$L$66*100</f>
        <v>96.782889357141897</v>
      </c>
      <c r="Z1986" s="5" t="e">
        <f>INDEX(sgStats[gl_rank],MATCH(stat_prod_calc_test_venusaur[[#This Row],[iv_str]],sgStats[ul_iv_string],0))</f>
        <v>#N/A</v>
      </c>
      <c r="AA1986" s="5" t="e">
        <f>stat_prod_calc_test_venusaur[[#This Row],[sg_ul_rank]]=stat_prod_calc_test_venusaur[[#This Row],[ul_rank]]</f>
        <v>#N/A</v>
      </c>
      <c r="AB1986" s="5">
        <f>ROUND(stat_prod_calc_test_venusaur[[#This Row],[ul_stat_product]],1)</f>
        <v>3826.5</v>
      </c>
      <c r="AC1986" s="5" t="e">
        <f>INDEX(sgStats[ul_prod],MATCH(stat_prod_calc_test_venusaur[[#This Row],[iv_str]],sgStats[ul_iv_string],0))</f>
        <v>#N/A</v>
      </c>
    </row>
    <row r="1987" spans="1:29" x14ac:dyDescent="0.25">
      <c r="A1987" s="5" t="s">
        <v>36</v>
      </c>
      <c r="B1987" s="5" t="s">
        <v>3116</v>
      </c>
      <c r="C1987">
        <v>20.5</v>
      </c>
      <c r="D1987">
        <v>1466</v>
      </c>
      <c r="E1987">
        <v>117</v>
      </c>
      <c r="F1987">
        <v>1737.5070000000001</v>
      </c>
      <c r="G1987">
        <v>3079</v>
      </c>
      <c r="H1987">
        <v>24.811</v>
      </c>
      <c r="I1987">
        <v>39.5</v>
      </c>
      <c r="J1987">
        <v>2485</v>
      </c>
      <c r="K1987">
        <v>152</v>
      </c>
      <c r="L1987">
        <v>3826.4749999999999</v>
      </c>
      <c r="M1987">
        <v>1986</v>
      </c>
      <c r="N1987">
        <v>48.347999999999999</v>
      </c>
      <c r="O1987">
        <v>3</v>
      </c>
      <c r="P1987" t="e">
        <f>INDEX(sgStats[gl_rank],MATCH(stat_prod_calc_test_venusaur[[#This Row],[iv_str]],sgStats[gl_iv_string],0))</f>
        <v>#N/A</v>
      </c>
      <c r="Q1987" t="e">
        <f>stat_prod_calc_test_venusaur[[#This Row],[sg_gl_rank]]=stat_prod_calc_test_venusaur[[#This Row],[gl_rank]]</f>
        <v>#N/A</v>
      </c>
      <c r="R1987">
        <f>ROUND(stat_prod_calc_test_venusaur[[#This Row],[gl_stat_product]],1)</f>
        <v>1737.5</v>
      </c>
      <c r="S1987" s="6" t="e">
        <f>INDEX(sgStats[gl_prod],MATCH(stat_prod_calc_test_venusaur[[#This Row],[iv_str]],sgStats[gl_iv_string],0))</f>
        <v>#N/A</v>
      </c>
      <c r="T1987" s="5">
        <f>ROUND(stat_prod_calc_test_venusaur[[#This Row],[gl_percent_rank]],2)</f>
        <v>24.81</v>
      </c>
      <c r="U1987" s="5" t="e">
        <f>INDEX(sgStats[gl_percent_sp],MATCH(stat_prod_calc_test_venusaur[[#This Row],[iv_str]],sgStats[gl_iv_string],0))</f>
        <v>#N/A</v>
      </c>
      <c r="V1987" s="5" t="e">
        <f>stat_prod_calc_test_venusaur[[#This Row],[my_gl_%sp]]=stat_prod_calc_test_venusaur[[#This Row],[sg_gl_%sp]]</f>
        <v>#N/A</v>
      </c>
      <c r="W1987" s="5">
        <f>ROUND(stat_prod_calc_test_venusaur[[#This Row],[gl_stat_product]]/$F$2*100,2)</f>
        <v>95.12</v>
      </c>
      <c r="X1987" s="5" t="e">
        <f>stat_prod_calc_test_venusaur[[#This Row],[Column1]]=stat_prod_calc_test_venusaur[[#This Row],[sg_gl_%sp]]</f>
        <v>#N/A</v>
      </c>
      <c r="Y1987" s="5">
        <f>stat_prod_calc_test_venusaur[[#This Row],[ul_stat_product]]/$L$66*100</f>
        <v>96.782054696571791</v>
      </c>
      <c r="Z1987" s="5" t="e">
        <f>INDEX(sgStats[gl_rank],MATCH(stat_prod_calc_test_venusaur[[#This Row],[iv_str]],sgStats[ul_iv_string],0))</f>
        <v>#N/A</v>
      </c>
      <c r="AA1987" s="5" t="e">
        <f>stat_prod_calc_test_venusaur[[#This Row],[sg_ul_rank]]=stat_prod_calc_test_venusaur[[#This Row],[ul_rank]]</f>
        <v>#N/A</v>
      </c>
      <c r="AB1987" s="5">
        <f>ROUND(stat_prod_calc_test_venusaur[[#This Row],[ul_stat_product]],1)</f>
        <v>3826.5</v>
      </c>
      <c r="AC1987" s="5" t="e">
        <f>INDEX(sgStats[ul_prod],MATCH(stat_prod_calc_test_venusaur[[#This Row],[iv_str]],sgStats[ul_iv_string],0))</f>
        <v>#N/A</v>
      </c>
    </row>
    <row r="1988" spans="1:29" x14ac:dyDescent="0.25">
      <c r="A1988" s="5" t="s">
        <v>36</v>
      </c>
      <c r="B1988" s="5" t="s">
        <v>233</v>
      </c>
      <c r="C1988">
        <v>21.5</v>
      </c>
      <c r="D1988">
        <v>1495</v>
      </c>
      <c r="E1988">
        <v>125</v>
      </c>
      <c r="F1988">
        <v>1813.28</v>
      </c>
      <c r="G1988">
        <v>196</v>
      </c>
      <c r="H1988">
        <v>95.213999999999999</v>
      </c>
      <c r="I1988">
        <v>41</v>
      </c>
      <c r="J1988">
        <v>2465</v>
      </c>
      <c r="K1988">
        <v>160</v>
      </c>
      <c r="L1988">
        <v>3826.3850000000002</v>
      </c>
      <c r="M1988">
        <v>1987</v>
      </c>
      <c r="N1988">
        <v>48.27</v>
      </c>
      <c r="O1988">
        <v>3</v>
      </c>
      <c r="P1988">
        <f>INDEX(sgStats[gl_rank],MATCH(stat_prod_calc_test_venusaur[[#This Row],[iv_str]],sgStats[gl_iv_string],0))</f>
        <v>197</v>
      </c>
      <c r="Q1988" t="b">
        <f>stat_prod_calc_test_venusaur[[#This Row],[sg_gl_rank]]=stat_prod_calc_test_venusaur[[#This Row],[gl_rank]]</f>
        <v>0</v>
      </c>
      <c r="R1988">
        <f>ROUND(stat_prod_calc_test_venusaur[[#This Row],[gl_stat_product]],1)</f>
        <v>1813.3</v>
      </c>
      <c r="S1988" s="6">
        <f>INDEX(sgStats[gl_prod],MATCH(stat_prod_calc_test_venusaur[[#This Row],[iv_str]],sgStats[gl_iv_string],0))</f>
        <v>1813.3</v>
      </c>
      <c r="T1988" s="5">
        <f>ROUND(stat_prod_calc_test_venusaur[[#This Row],[gl_percent_rank]],2)</f>
        <v>95.21</v>
      </c>
      <c r="U1988" s="5">
        <f>INDEX(sgStats[gl_percent_sp],MATCH(stat_prod_calc_test_venusaur[[#This Row],[iv_str]],sgStats[gl_iv_string],0))</f>
        <v>97.88</v>
      </c>
      <c r="V1988" s="5" t="b">
        <f>stat_prod_calc_test_venusaur[[#This Row],[my_gl_%sp]]=stat_prod_calc_test_venusaur[[#This Row],[sg_gl_%sp]]</f>
        <v>0</v>
      </c>
      <c r="W1988" s="5">
        <f>ROUND(stat_prod_calc_test_venusaur[[#This Row],[gl_stat_product]]/$F$2*100,2)</f>
        <v>99.27</v>
      </c>
      <c r="X1988" s="5" t="b">
        <f>stat_prod_calc_test_venusaur[[#This Row],[Column1]]=stat_prod_calc_test_venusaur[[#This Row],[sg_gl_%sp]]</f>
        <v>0</v>
      </c>
      <c r="Y1988" s="5">
        <f>stat_prod_calc_test_venusaur[[#This Row],[ul_stat_product]]/$L$66*100</f>
        <v>96.779778349562434</v>
      </c>
      <c r="Z1988" s="5" t="e">
        <f>INDEX(sgStats[gl_rank],MATCH(stat_prod_calc_test_venusaur[[#This Row],[iv_str]],sgStats[ul_iv_string],0))</f>
        <v>#N/A</v>
      </c>
      <c r="AA1988" s="5" t="e">
        <f>stat_prod_calc_test_venusaur[[#This Row],[sg_ul_rank]]=stat_prod_calc_test_venusaur[[#This Row],[ul_rank]]</f>
        <v>#N/A</v>
      </c>
      <c r="AB1988" s="5">
        <f>ROUND(stat_prod_calc_test_venusaur[[#This Row],[ul_stat_product]],1)</f>
        <v>3826.4</v>
      </c>
      <c r="AC1988" s="5" t="e">
        <f>INDEX(sgStats[ul_prod],MATCH(stat_prod_calc_test_venusaur[[#This Row],[iv_str]],sgStats[ul_iv_string],0))</f>
        <v>#N/A</v>
      </c>
    </row>
    <row r="1989" spans="1:29" x14ac:dyDescent="0.25">
      <c r="A1989" s="5" t="s">
        <v>36</v>
      </c>
      <c r="B1989" s="5" t="s">
        <v>459</v>
      </c>
      <c r="C1989">
        <v>21.5</v>
      </c>
      <c r="D1989">
        <v>1499</v>
      </c>
      <c r="E1989">
        <v>118</v>
      </c>
      <c r="F1989">
        <v>1801.828</v>
      </c>
      <c r="G1989">
        <v>423</v>
      </c>
      <c r="H1989">
        <v>89.620999999999995</v>
      </c>
      <c r="I1989">
        <v>41</v>
      </c>
      <c r="J1989">
        <v>2472</v>
      </c>
      <c r="K1989">
        <v>152</v>
      </c>
      <c r="L1989">
        <v>3826.3850000000002</v>
      </c>
      <c r="M1989">
        <v>1987</v>
      </c>
      <c r="N1989">
        <v>48.27</v>
      </c>
      <c r="O1989">
        <v>3</v>
      </c>
      <c r="P1989" t="e">
        <f>INDEX(sgStats[gl_rank],MATCH(stat_prod_calc_test_venusaur[[#This Row],[iv_str]],sgStats[gl_iv_string],0))</f>
        <v>#N/A</v>
      </c>
      <c r="Q1989" t="e">
        <f>stat_prod_calc_test_venusaur[[#This Row],[sg_gl_rank]]=stat_prod_calc_test_venusaur[[#This Row],[gl_rank]]</f>
        <v>#N/A</v>
      </c>
      <c r="R1989">
        <f>ROUND(stat_prod_calc_test_venusaur[[#This Row],[gl_stat_product]],1)</f>
        <v>1801.8</v>
      </c>
      <c r="S1989" s="6" t="e">
        <f>INDEX(sgStats[gl_prod],MATCH(stat_prod_calc_test_venusaur[[#This Row],[iv_str]],sgStats[gl_iv_string],0))</f>
        <v>#N/A</v>
      </c>
      <c r="T1989" s="5">
        <f>ROUND(stat_prod_calc_test_venusaur[[#This Row],[gl_percent_rank]],2)</f>
        <v>89.62</v>
      </c>
      <c r="U1989" s="5" t="e">
        <f>INDEX(sgStats[gl_percent_sp],MATCH(stat_prod_calc_test_venusaur[[#This Row],[iv_str]],sgStats[gl_iv_string],0))</f>
        <v>#N/A</v>
      </c>
      <c r="V1989" s="5" t="e">
        <f>stat_prod_calc_test_venusaur[[#This Row],[my_gl_%sp]]=stat_prod_calc_test_venusaur[[#This Row],[sg_gl_%sp]]</f>
        <v>#N/A</v>
      </c>
      <c r="W1989" s="5">
        <f>ROUND(stat_prod_calc_test_venusaur[[#This Row],[gl_stat_product]]/$F$2*100,2)</f>
        <v>98.64</v>
      </c>
      <c r="X1989" s="5" t="e">
        <f>stat_prod_calc_test_venusaur[[#This Row],[Column1]]=stat_prod_calc_test_venusaur[[#This Row],[sg_gl_%sp]]</f>
        <v>#N/A</v>
      </c>
      <c r="Y1989" s="5">
        <f>stat_prod_calc_test_venusaur[[#This Row],[ul_stat_product]]/$L$66*100</f>
        <v>96.779778349562434</v>
      </c>
      <c r="Z1989" s="5" t="e">
        <f>INDEX(sgStats[gl_rank],MATCH(stat_prod_calc_test_venusaur[[#This Row],[iv_str]],sgStats[ul_iv_string],0))</f>
        <v>#N/A</v>
      </c>
      <c r="AA1989" s="5" t="e">
        <f>stat_prod_calc_test_venusaur[[#This Row],[sg_ul_rank]]=stat_prod_calc_test_venusaur[[#This Row],[ul_rank]]</f>
        <v>#N/A</v>
      </c>
      <c r="AB1989" s="5">
        <f>ROUND(stat_prod_calc_test_venusaur[[#This Row],[ul_stat_product]],1)</f>
        <v>3826.4</v>
      </c>
      <c r="AC1989" s="5" t="e">
        <f>INDEX(sgStats[ul_prod],MATCH(stat_prod_calc_test_venusaur[[#This Row],[iv_str]],sgStats[ul_iv_string],0))</f>
        <v>#N/A</v>
      </c>
    </row>
    <row r="1990" spans="1:29" x14ac:dyDescent="0.25">
      <c r="A1990" s="5" t="s">
        <v>36</v>
      </c>
      <c r="B1990" s="5" t="s">
        <v>460</v>
      </c>
      <c r="C1990">
        <v>21.5</v>
      </c>
      <c r="D1990">
        <v>1496</v>
      </c>
      <c r="E1990">
        <v>118</v>
      </c>
      <c r="F1990">
        <v>1801.828</v>
      </c>
      <c r="G1990">
        <v>423</v>
      </c>
      <c r="H1990">
        <v>89.620999999999995</v>
      </c>
      <c r="I1990">
        <v>41</v>
      </c>
      <c r="J1990">
        <v>2466</v>
      </c>
      <c r="K1990">
        <v>152</v>
      </c>
      <c r="L1990">
        <v>3826.3850000000002</v>
      </c>
      <c r="M1990">
        <v>1987</v>
      </c>
      <c r="N1990">
        <v>48.27</v>
      </c>
      <c r="O1990">
        <v>3</v>
      </c>
      <c r="P1990" t="e">
        <f>INDEX(sgStats[gl_rank],MATCH(stat_prod_calc_test_venusaur[[#This Row],[iv_str]],sgStats[gl_iv_string],0))</f>
        <v>#N/A</v>
      </c>
      <c r="Q1990" t="e">
        <f>stat_prod_calc_test_venusaur[[#This Row],[sg_gl_rank]]=stat_prod_calc_test_venusaur[[#This Row],[gl_rank]]</f>
        <v>#N/A</v>
      </c>
      <c r="R1990">
        <f>ROUND(stat_prod_calc_test_venusaur[[#This Row],[gl_stat_product]],1)</f>
        <v>1801.8</v>
      </c>
      <c r="S1990" s="6" t="e">
        <f>INDEX(sgStats[gl_prod],MATCH(stat_prod_calc_test_venusaur[[#This Row],[iv_str]],sgStats[gl_iv_string],0))</f>
        <v>#N/A</v>
      </c>
      <c r="T1990" s="5">
        <f>ROUND(stat_prod_calc_test_venusaur[[#This Row],[gl_percent_rank]],2)</f>
        <v>89.62</v>
      </c>
      <c r="U1990" s="5" t="e">
        <f>INDEX(sgStats[gl_percent_sp],MATCH(stat_prod_calc_test_venusaur[[#This Row],[iv_str]],sgStats[gl_iv_string],0))</f>
        <v>#N/A</v>
      </c>
      <c r="V1990" s="5" t="e">
        <f>stat_prod_calc_test_venusaur[[#This Row],[my_gl_%sp]]=stat_prod_calc_test_venusaur[[#This Row],[sg_gl_%sp]]</f>
        <v>#N/A</v>
      </c>
      <c r="W1990" s="5">
        <f>ROUND(stat_prod_calc_test_venusaur[[#This Row],[gl_stat_product]]/$F$2*100,2)</f>
        <v>98.64</v>
      </c>
      <c r="X1990" s="5" t="e">
        <f>stat_prod_calc_test_venusaur[[#This Row],[Column1]]=stat_prod_calc_test_venusaur[[#This Row],[sg_gl_%sp]]</f>
        <v>#N/A</v>
      </c>
      <c r="Y1990" s="5">
        <f>stat_prod_calc_test_venusaur[[#This Row],[ul_stat_product]]/$L$66*100</f>
        <v>96.779778349562434</v>
      </c>
      <c r="Z1990" s="5" t="e">
        <f>INDEX(sgStats[gl_rank],MATCH(stat_prod_calc_test_venusaur[[#This Row],[iv_str]],sgStats[ul_iv_string],0))</f>
        <v>#N/A</v>
      </c>
      <c r="AA1990" s="5" t="e">
        <f>stat_prod_calc_test_venusaur[[#This Row],[sg_ul_rank]]=stat_prod_calc_test_venusaur[[#This Row],[ul_rank]]</f>
        <v>#N/A</v>
      </c>
      <c r="AB1990" s="5">
        <f>ROUND(stat_prod_calc_test_venusaur[[#This Row],[ul_stat_product]],1)</f>
        <v>3826.4</v>
      </c>
      <c r="AC1990" s="5" t="e">
        <f>INDEX(sgStats[ul_prod],MATCH(stat_prod_calc_test_venusaur[[#This Row],[iv_str]],sgStats[ul_iv_string],0))</f>
        <v>#N/A</v>
      </c>
    </row>
    <row r="1991" spans="1:29" x14ac:dyDescent="0.25">
      <c r="A1991" s="5" t="s">
        <v>36</v>
      </c>
      <c r="B1991" s="5" t="s">
        <v>2064</v>
      </c>
      <c r="C1991">
        <v>20</v>
      </c>
      <c r="D1991">
        <v>1484</v>
      </c>
      <c r="E1991">
        <v>121</v>
      </c>
      <c r="F1991">
        <v>1760.4970000000001</v>
      </c>
      <c r="G1991">
        <v>2028</v>
      </c>
      <c r="H1991">
        <v>50.475999999999999</v>
      </c>
      <c r="I1991">
        <v>37</v>
      </c>
      <c r="J1991">
        <v>2486</v>
      </c>
      <c r="K1991">
        <v>157</v>
      </c>
      <c r="L1991">
        <v>3826.375</v>
      </c>
      <c r="M1991">
        <v>1990</v>
      </c>
      <c r="N1991">
        <v>48.244</v>
      </c>
      <c r="O1991">
        <v>3</v>
      </c>
      <c r="P1991" t="e">
        <f>INDEX(sgStats[gl_rank],MATCH(stat_prod_calc_test_venusaur[[#This Row],[iv_str]],sgStats[gl_iv_string],0))</f>
        <v>#N/A</v>
      </c>
      <c r="Q1991" t="e">
        <f>stat_prod_calc_test_venusaur[[#This Row],[sg_gl_rank]]=stat_prod_calc_test_venusaur[[#This Row],[gl_rank]]</f>
        <v>#N/A</v>
      </c>
      <c r="R1991">
        <f>ROUND(stat_prod_calc_test_venusaur[[#This Row],[gl_stat_product]],1)</f>
        <v>1760.5</v>
      </c>
      <c r="S1991" s="6" t="e">
        <f>INDEX(sgStats[gl_prod],MATCH(stat_prod_calc_test_venusaur[[#This Row],[iv_str]],sgStats[gl_iv_string],0))</f>
        <v>#N/A</v>
      </c>
      <c r="T1991" s="5">
        <f>ROUND(stat_prod_calc_test_venusaur[[#This Row],[gl_percent_rank]],2)</f>
        <v>50.48</v>
      </c>
      <c r="U1991" s="5" t="e">
        <f>INDEX(sgStats[gl_percent_sp],MATCH(stat_prod_calc_test_venusaur[[#This Row],[iv_str]],sgStats[gl_iv_string],0))</f>
        <v>#N/A</v>
      </c>
      <c r="V1991" s="5" t="e">
        <f>stat_prod_calc_test_venusaur[[#This Row],[my_gl_%sp]]=stat_prod_calc_test_venusaur[[#This Row],[sg_gl_%sp]]</f>
        <v>#N/A</v>
      </c>
      <c r="W1991" s="5">
        <f>ROUND(stat_prod_calc_test_venusaur[[#This Row],[gl_stat_product]]/$F$2*100,2)</f>
        <v>96.38</v>
      </c>
      <c r="X1991" s="5" t="e">
        <f>stat_prod_calc_test_venusaur[[#This Row],[Column1]]=stat_prod_calc_test_venusaur[[#This Row],[sg_gl_%sp]]</f>
        <v>#N/A</v>
      </c>
      <c r="Y1991" s="5">
        <f>stat_prod_calc_test_venusaur[[#This Row],[ul_stat_product]]/$L$66*100</f>
        <v>96.779525422116947</v>
      </c>
      <c r="Z1991" s="5" t="e">
        <f>INDEX(sgStats[gl_rank],MATCH(stat_prod_calc_test_venusaur[[#This Row],[iv_str]],sgStats[ul_iv_string],0))</f>
        <v>#N/A</v>
      </c>
      <c r="AA1991" s="5" t="e">
        <f>stat_prod_calc_test_venusaur[[#This Row],[sg_ul_rank]]=stat_prod_calc_test_venusaur[[#This Row],[ul_rank]]</f>
        <v>#N/A</v>
      </c>
      <c r="AB1991" s="5">
        <f>ROUND(stat_prod_calc_test_venusaur[[#This Row],[ul_stat_product]],1)</f>
        <v>3826.4</v>
      </c>
      <c r="AC1991" s="5" t="e">
        <f>INDEX(sgStats[ul_prod],MATCH(stat_prod_calc_test_venusaur[[#This Row],[iv_str]],sgStats[ul_iv_string],0))</f>
        <v>#N/A</v>
      </c>
    </row>
    <row r="1992" spans="1:29" x14ac:dyDescent="0.25">
      <c r="A1992" s="5" t="s">
        <v>36</v>
      </c>
      <c r="B1992" s="5" t="s">
        <v>3496</v>
      </c>
      <c r="C1992">
        <v>20.5</v>
      </c>
      <c r="D1992">
        <v>1465</v>
      </c>
      <c r="E1992">
        <v>114</v>
      </c>
      <c r="F1992">
        <v>1726.9849999999999</v>
      </c>
      <c r="G1992">
        <v>3460</v>
      </c>
      <c r="H1992">
        <v>15.531000000000001</v>
      </c>
      <c r="I1992">
        <v>39.5</v>
      </c>
      <c r="J1992">
        <v>2484</v>
      </c>
      <c r="K1992">
        <v>149</v>
      </c>
      <c r="L1992">
        <v>3826.348</v>
      </c>
      <c r="M1992">
        <v>1991</v>
      </c>
      <c r="N1992">
        <v>48.218000000000004</v>
      </c>
      <c r="O1992">
        <v>3</v>
      </c>
      <c r="P1992" t="e">
        <f>INDEX(sgStats[gl_rank],MATCH(stat_prod_calc_test_venusaur[[#This Row],[iv_str]],sgStats[gl_iv_string],0))</f>
        <v>#N/A</v>
      </c>
      <c r="Q1992" t="e">
        <f>stat_prod_calc_test_venusaur[[#This Row],[sg_gl_rank]]=stat_prod_calc_test_venusaur[[#This Row],[gl_rank]]</f>
        <v>#N/A</v>
      </c>
      <c r="R1992">
        <f>ROUND(stat_prod_calc_test_venusaur[[#This Row],[gl_stat_product]],1)</f>
        <v>1727</v>
      </c>
      <c r="S1992" s="6" t="e">
        <f>INDEX(sgStats[gl_prod],MATCH(stat_prod_calc_test_venusaur[[#This Row],[iv_str]],sgStats[gl_iv_string],0))</f>
        <v>#N/A</v>
      </c>
      <c r="T1992" s="5">
        <f>ROUND(stat_prod_calc_test_venusaur[[#This Row],[gl_percent_rank]],2)</f>
        <v>15.53</v>
      </c>
      <c r="U1992" s="5" t="e">
        <f>INDEX(sgStats[gl_percent_sp],MATCH(stat_prod_calc_test_venusaur[[#This Row],[iv_str]],sgStats[gl_iv_string],0))</f>
        <v>#N/A</v>
      </c>
      <c r="V1992" s="5" t="e">
        <f>stat_prod_calc_test_venusaur[[#This Row],[my_gl_%sp]]=stat_prod_calc_test_venusaur[[#This Row],[sg_gl_%sp]]</f>
        <v>#N/A</v>
      </c>
      <c r="W1992" s="5">
        <f>ROUND(stat_prod_calc_test_venusaur[[#This Row],[gl_stat_product]]/$F$2*100,2)</f>
        <v>94.55</v>
      </c>
      <c r="X1992" s="5" t="e">
        <f>stat_prod_calc_test_venusaur[[#This Row],[Column1]]=stat_prod_calc_test_venusaur[[#This Row],[sg_gl_%sp]]</f>
        <v>#N/A</v>
      </c>
      <c r="Y1992" s="5">
        <f>stat_prod_calc_test_venusaur[[#This Row],[ul_stat_product]]/$L$66*100</f>
        <v>96.77884251801413</v>
      </c>
      <c r="Z1992" s="5" t="e">
        <f>INDEX(sgStats[gl_rank],MATCH(stat_prod_calc_test_venusaur[[#This Row],[iv_str]],sgStats[ul_iv_string],0))</f>
        <v>#N/A</v>
      </c>
      <c r="AA1992" s="5" t="e">
        <f>stat_prod_calc_test_venusaur[[#This Row],[sg_ul_rank]]=stat_prod_calc_test_venusaur[[#This Row],[ul_rank]]</f>
        <v>#N/A</v>
      </c>
      <c r="AB1992" s="5">
        <f>ROUND(stat_prod_calc_test_venusaur[[#This Row],[ul_stat_product]],1)</f>
        <v>3826.3</v>
      </c>
      <c r="AC1992" s="5" t="e">
        <f>INDEX(sgStats[ul_prod],MATCH(stat_prod_calc_test_venusaur[[#This Row],[iv_str]],sgStats[ul_iv_string],0))</f>
        <v>#N/A</v>
      </c>
    </row>
    <row r="1993" spans="1:29" x14ac:dyDescent="0.25">
      <c r="A1993" s="5" t="s">
        <v>36</v>
      </c>
      <c r="B1993" s="5" t="s">
        <v>1709</v>
      </c>
      <c r="C1993">
        <v>20.5</v>
      </c>
      <c r="D1993">
        <v>1494</v>
      </c>
      <c r="E1993">
        <v>115</v>
      </c>
      <c r="F1993">
        <v>1767.5429999999999</v>
      </c>
      <c r="G1993">
        <v>1673</v>
      </c>
      <c r="H1993">
        <v>59.17</v>
      </c>
      <c r="I1993">
        <v>38.5</v>
      </c>
      <c r="J1993">
        <v>2497</v>
      </c>
      <c r="K1993">
        <v>149</v>
      </c>
      <c r="L1993">
        <v>3826.32</v>
      </c>
      <c r="M1993">
        <v>1992</v>
      </c>
      <c r="N1993">
        <v>48.192</v>
      </c>
      <c r="O1993">
        <v>3</v>
      </c>
      <c r="P1993" t="e">
        <f>INDEX(sgStats[gl_rank],MATCH(stat_prod_calc_test_venusaur[[#This Row],[iv_str]],sgStats[gl_iv_string],0))</f>
        <v>#N/A</v>
      </c>
      <c r="Q1993" t="e">
        <f>stat_prod_calc_test_venusaur[[#This Row],[sg_gl_rank]]=stat_prod_calc_test_venusaur[[#This Row],[gl_rank]]</f>
        <v>#N/A</v>
      </c>
      <c r="R1993">
        <f>ROUND(stat_prod_calc_test_venusaur[[#This Row],[gl_stat_product]],1)</f>
        <v>1767.5</v>
      </c>
      <c r="S1993" s="6" t="e">
        <f>INDEX(sgStats[gl_prod],MATCH(stat_prod_calc_test_venusaur[[#This Row],[iv_str]],sgStats[gl_iv_string],0))</f>
        <v>#N/A</v>
      </c>
      <c r="T1993" s="5">
        <f>ROUND(stat_prod_calc_test_venusaur[[#This Row],[gl_percent_rank]],2)</f>
        <v>59.17</v>
      </c>
      <c r="U1993" s="5" t="e">
        <f>INDEX(sgStats[gl_percent_sp],MATCH(stat_prod_calc_test_venusaur[[#This Row],[iv_str]],sgStats[gl_iv_string],0))</f>
        <v>#N/A</v>
      </c>
      <c r="V1993" s="5" t="e">
        <f>stat_prod_calc_test_venusaur[[#This Row],[my_gl_%sp]]=stat_prod_calc_test_venusaur[[#This Row],[sg_gl_%sp]]</f>
        <v>#N/A</v>
      </c>
      <c r="W1993" s="5">
        <f>ROUND(stat_prod_calc_test_venusaur[[#This Row],[gl_stat_product]]/$F$2*100,2)</f>
        <v>96.77</v>
      </c>
      <c r="X1993" s="5" t="e">
        <f>stat_prod_calc_test_venusaur[[#This Row],[Column1]]=stat_prod_calc_test_venusaur[[#This Row],[sg_gl_%sp]]</f>
        <v>#N/A</v>
      </c>
      <c r="Y1993" s="5">
        <f>stat_prod_calc_test_venusaur[[#This Row],[ul_stat_product]]/$L$66*100</f>
        <v>96.77813432116676</v>
      </c>
      <c r="Z1993" s="5" t="e">
        <f>INDEX(sgStats[gl_rank],MATCH(stat_prod_calc_test_venusaur[[#This Row],[iv_str]],sgStats[ul_iv_string],0))</f>
        <v>#N/A</v>
      </c>
      <c r="AA1993" s="5" t="e">
        <f>stat_prod_calc_test_venusaur[[#This Row],[sg_ul_rank]]=stat_prod_calc_test_venusaur[[#This Row],[ul_rank]]</f>
        <v>#N/A</v>
      </c>
      <c r="AB1993" s="5">
        <f>ROUND(stat_prod_calc_test_venusaur[[#This Row],[ul_stat_product]],1)</f>
        <v>3826.3</v>
      </c>
      <c r="AC1993" s="5" t="e">
        <f>INDEX(sgStats[ul_prod],MATCH(stat_prod_calc_test_venusaur[[#This Row],[iv_str]],sgStats[ul_iv_string],0))</f>
        <v>#N/A</v>
      </c>
    </row>
    <row r="1994" spans="1:29" x14ac:dyDescent="0.25">
      <c r="A1994" s="5" t="s">
        <v>36</v>
      </c>
      <c r="B1994" s="5" t="s">
        <v>2106</v>
      </c>
      <c r="C1994">
        <v>21</v>
      </c>
      <c r="D1994">
        <v>1483</v>
      </c>
      <c r="E1994">
        <v>118</v>
      </c>
      <c r="F1994">
        <v>1759.3820000000001</v>
      </c>
      <c r="G1994">
        <v>2068</v>
      </c>
      <c r="H1994">
        <v>49.451000000000001</v>
      </c>
      <c r="I1994">
        <v>40.5</v>
      </c>
      <c r="J1994">
        <v>2488</v>
      </c>
      <c r="K1994">
        <v>153</v>
      </c>
      <c r="L1994">
        <v>3826.2660000000001</v>
      </c>
      <c r="M1994">
        <v>1993</v>
      </c>
      <c r="N1994">
        <v>48.164999999999999</v>
      </c>
      <c r="O1994">
        <v>3</v>
      </c>
      <c r="P1994" t="e">
        <f>INDEX(sgStats[gl_rank],MATCH(stat_prod_calc_test_venusaur[[#This Row],[iv_str]],sgStats[gl_iv_string],0))</f>
        <v>#N/A</v>
      </c>
      <c r="Q1994" t="e">
        <f>stat_prod_calc_test_venusaur[[#This Row],[sg_gl_rank]]=stat_prod_calc_test_venusaur[[#This Row],[gl_rank]]</f>
        <v>#N/A</v>
      </c>
      <c r="R1994">
        <f>ROUND(stat_prod_calc_test_venusaur[[#This Row],[gl_stat_product]],1)</f>
        <v>1759.4</v>
      </c>
      <c r="S1994" s="6" t="e">
        <f>INDEX(sgStats[gl_prod],MATCH(stat_prod_calc_test_venusaur[[#This Row],[iv_str]],sgStats[gl_iv_string],0))</f>
        <v>#N/A</v>
      </c>
      <c r="T1994" s="5">
        <f>ROUND(stat_prod_calc_test_venusaur[[#This Row],[gl_percent_rank]],2)</f>
        <v>49.45</v>
      </c>
      <c r="U1994" s="5" t="e">
        <f>INDEX(sgStats[gl_percent_sp],MATCH(stat_prod_calc_test_venusaur[[#This Row],[iv_str]],sgStats[gl_iv_string],0))</f>
        <v>#N/A</v>
      </c>
      <c r="V1994" s="5" t="e">
        <f>stat_prod_calc_test_venusaur[[#This Row],[my_gl_%sp]]=stat_prod_calc_test_venusaur[[#This Row],[sg_gl_%sp]]</f>
        <v>#N/A</v>
      </c>
      <c r="W1994" s="5">
        <f>ROUND(stat_prod_calc_test_venusaur[[#This Row],[gl_stat_product]]/$F$2*100,2)</f>
        <v>96.32</v>
      </c>
      <c r="X1994" s="5" t="e">
        <f>stat_prod_calc_test_venusaur[[#This Row],[Column1]]=stat_prod_calc_test_venusaur[[#This Row],[sg_gl_%sp]]</f>
        <v>#N/A</v>
      </c>
      <c r="Y1994" s="5">
        <f>stat_prod_calc_test_venusaur[[#This Row],[ul_stat_product]]/$L$66*100</f>
        <v>96.776768512961141</v>
      </c>
      <c r="Z1994" s="5" t="e">
        <f>INDEX(sgStats[gl_rank],MATCH(stat_prod_calc_test_venusaur[[#This Row],[iv_str]],sgStats[ul_iv_string],0))</f>
        <v>#N/A</v>
      </c>
      <c r="AA1994" s="5" t="e">
        <f>stat_prod_calc_test_venusaur[[#This Row],[sg_ul_rank]]=stat_prod_calc_test_venusaur[[#This Row],[ul_rank]]</f>
        <v>#N/A</v>
      </c>
      <c r="AB1994" s="5">
        <f>ROUND(stat_prod_calc_test_venusaur[[#This Row],[ul_stat_product]],1)</f>
        <v>3826.3</v>
      </c>
      <c r="AC1994" s="5" t="e">
        <f>INDEX(sgStats[ul_prod],MATCH(stat_prod_calc_test_venusaur[[#This Row],[iv_str]],sgStats[ul_iv_string],0))</f>
        <v>#N/A</v>
      </c>
    </row>
    <row r="1995" spans="1:29" x14ac:dyDescent="0.25">
      <c r="A1995" s="5" t="s">
        <v>36</v>
      </c>
      <c r="B1995" s="5" t="s">
        <v>1421</v>
      </c>
      <c r="C1995">
        <v>21</v>
      </c>
      <c r="D1995">
        <v>1494</v>
      </c>
      <c r="E1995">
        <v>119</v>
      </c>
      <c r="F1995">
        <v>1773.9349999999999</v>
      </c>
      <c r="G1995">
        <v>1385</v>
      </c>
      <c r="H1995">
        <v>66.177999999999997</v>
      </c>
      <c r="I1995">
        <v>40</v>
      </c>
      <c r="J1995">
        <v>2490</v>
      </c>
      <c r="K1995">
        <v>154</v>
      </c>
      <c r="L1995">
        <v>3826.2159999999999</v>
      </c>
      <c r="M1995">
        <v>1994</v>
      </c>
      <c r="N1995">
        <v>48.139000000000003</v>
      </c>
      <c r="O1995">
        <v>3</v>
      </c>
      <c r="P1995" t="e">
        <f>INDEX(sgStats[gl_rank],MATCH(stat_prod_calc_test_venusaur[[#This Row],[iv_str]],sgStats[gl_iv_string],0))</f>
        <v>#N/A</v>
      </c>
      <c r="Q1995" t="e">
        <f>stat_prod_calc_test_venusaur[[#This Row],[sg_gl_rank]]=stat_prod_calc_test_venusaur[[#This Row],[gl_rank]]</f>
        <v>#N/A</v>
      </c>
      <c r="R1995">
        <f>ROUND(stat_prod_calc_test_venusaur[[#This Row],[gl_stat_product]],1)</f>
        <v>1773.9</v>
      </c>
      <c r="S1995" s="6" t="e">
        <f>INDEX(sgStats[gl_prod],MATCH(stat_prod_calc_test_venusaur[[#This Row],[iv_str]],sgStats[gl_iv_string],0))</f>
        <v>#N/A</v>
      </c>
      <c r="T1995" s="5">
        <f>ROUND(stat_prod_calc_test_venusaur[[#This Row],[gl_percent_rank]],2)</f>
        <v>66.180000000000007</v>
      </c>
      <c r="U1995" s="5" t="e">
        <f>INDEX(sgStats[gl_percent_sp],MATCH(stat_prod_calc_test_venusaur[[#This Row],[iv_str]],sgStats[gl_iv_string],0))</f>
        <v>#N/A</v>
      </c>
      <c r="V1995" s="5" t="e">
        <f>stat_prod_calc_test_venusaur[[#This Row],[my_gl_%sp]]=stat_prod_calc_test_venusaur[[#This Row],[sg_gl_%sp]]</f>
        <v>#N/A</v>
      </c>
      <c r="W1995" s="5">
        <f>ROUND(stat_prod_calc_test_venusaur[[#This Row],[gl_stat_product]]/$F$2*100,2)</f>
        <v>97.12</v>
      </c>
      <c r="X1995" s="5" t="e">
        <f>stat_prod_calc_test_venusaur[[#This Row],[Column1]]=stat_prod_calc_test_venusaur[[#This Row],[sg_gl_%sp]]</f>
        <v>#N/A</v>
      </c>
      <c r="Y1995" s="5">
        <f>stat_prod_calc_test_venusaur[[#This Row],[ul_stat_product]]/$L$66*100</f>
        <v>96.775503875733705</v>
      </c>
      <c r="Z1995" s="5" t="e">
        <f>INDEX(sgStats[gl_rank],MATCH(stat_prod_calc_test_venusaur[[#This Row],[iv_str]],sgStats[ul_iv_string],0))</f>
        <v>#N/A</v>
      </c>
      <c r="AA1995" s="5" t="e">
        <f>stat_prod_calc_test_venusaur[[#This Row],[sg_ul_rank]]=stat_prod_calc_test_venusaur[[#This Row],[ul_rank]]</f>
        <v>#N/A</v>
      </c>
      <c r="AB1995" s="5">
        <f>ROUND(stat_prod_calc_test_venusaur[[#This Row],[ul_stat_product]],1)</f>
        <v>3826.2</v>
      </c>
      <c r="AC1995" s="5" t="e">
        <f>INDEX(sgStats[ul_prod],MATCH(stat_prod_calc_test_venusaur[[#This Row],[iv_str]],sgStats[ul_iv_string],0))</f>
        <v>#N/A</v>
      </c>
    </row>
    <row r="1996" spans="1:29" x14ac:dyDescent="0.25">
      <c r="A1996" s="5" t="s">
        <v>36</v>
      </c>
      <c r="B1996" s="5" t="s">
        <v>464</v>
      </c>
      <c r="C1996">
        <v>21.5</v>
      </c>
      <c r="D1996">
        <v>1492</v>
      </c>
      <c r="E1996">
        <v>118</v>
      </c>
      <c r="F1996">
        <v>1801.7370000000001</v>
      </c>
      <c r="G1996">
        <v>427</v>
      </c>
      <c r="H1996">
        <v>89.548000000000002</v>
      </c>
      <c r="I1996">
        <v>41</v>
      </c>
      <c r="J1996">
        <v>2460</v>
      </c>
      <c r="K1996">
        <v>152</v>
      </c>
      <c r="L1996">
        <v>3826.192</v>
      </c>
      <c r="M1996">
        <v>1995</v>
      </c>
      <c r="N1996">
        <v>48.087000000000003</v>
      </c>
      <c r="O1996">
        <v>3</v>
      </c>
      <c r="P1996" t="e">
        <f>INDEX(sgStats[gl_rank],MATCH(stat_prod_calc_test_venusaur[[#This Row],[iv_str]],sgStats[gl_iv_string],0))</f>
        <v>#N/A</v>
      </c>
      <c r="Q1996" t="e">
        <f>stat_prod_calc_test_venusaur[[#This Row],[sg_gl_rank]]=stat_prod_calc_test_venusaur[[#This Row],[gl_rank]]</f>
        <v>#N/A</v>
      </c>
      <c r="R1996">
        <f>ROUND(stat_prod_calc_test_venusaur[[#This Row],[gl_stat_product]],1)</f>
        <v>1801.7</v>
      </c>
      <c r="S1996" s="6" t="e">
        <f>INDEX(sgStats[gl_prod],MATCH(stat_prod_calc_test_venusaur[[#This Row],[iv_str]],sgStats[gl_iv_string],0))</f>
        <v>#N/A</v>
      </c>
      <c r="T1996" s="5">
        <f>ROUND(stat_prod_calc_test_venusaur[[#This Row],[gl_percent_rank]],2)</f>
        <v>89.55</v>
      </c>
      <c r="U1996" s="5" t="e">
        <f>INDEX(sgStats[gl_percent_sp],MATCH(stat_prod_calc_test_venusaur[[#This Row],[iv_str]],sgStats[gl_iv_string],0))</f>
        <v>#N/A</v>
      </c>
      <c r="V1996" s="5" t="e">
        <f>stat_prod_calc_test_venusaur[[#This Row],[my_gl_%sp]]=stat_prod_calc_test_venusaur[[#This Row],[sg_gl_%sp]]</f>
        <v>#N/A</v>
      </c>
      <c r="W1996" s="5">
        <f>ROUND(stat_prod_calc_test_venusaur[[#This Row],[gl_stat_product]]/$F$2*100,2)</f>
        <v>98.64</v>
      </c>
      <c r="X1996" s="5" t="e">
        <f>stat_prod_calc_test_venusaur[[#This Row],[Column1]]=stat_prod_calc_test_venusaur[[#This Row],[sg_gl_%sp]]</f>
        <v>#N/A</v>
      </c>
      <c r="Y1996" s="5">
        <f>stat_prod_calc_test_venusaur[[#This Row],[ul_stat_product]]/$L$66*100</f>
        <v>96.774896849864547</v>
      </c>
      <c r="Z1996" s="5" t="e">
        <f>INDEX(sgStats[gl_rank],MATCH(stat_prod_calc_test_venusaur[[#This Row],[iv_str]],sgStats[ul_iv_string],0))</f>
        <v>#N/A</v>
      </c>
      <c r="AA1996" s="5" t="e">
        <f>stat_prod_calc_test_venusaur[[#This Row],[sg_ul_rank]]=stat_prod_calc_test_venusaur[[#This Row],[ul_rank]]</f>
        <v>#N/A</v>
      </c>
      <c r="AB1996" s="5">
        <f>ROUND(stat_prod_calc_test_venusaur[[#This Row],[ul_stat_product]],1)</f>
        <v>3826.2</v>
      </c>
      <c r="AC1996" s="5" t="e">
        <f>INDEX(sgStats[ul_prod],MATCH(stat_prod_calc_test_venusaur[[#This Row],[iv_str]],sgStats[ul_iv_string],0))</f>
        <v>#N/A</v>
      </c>
    </row>
    <row r="1997" spans="1:29" x14ac:dyDescent="0.25">
      <c r="A1997" s="5" t="s">
        <v>36</v>
      </c>
      <c r="B1997" s="5" t="s">
        <v>2808</v>
      </c>
      <c r="C1997">
        <v>21</v>
      </c>
      <c r="D1997">
        <v>1468</v>
      </c>
      <c r="E1997">
        <v>117</v>
      </c>
      <c r="F1997">
        <v>1744.9110000000001</v>
      </c>
      <c r="G1997">
        <v>2772</v>
      </c>
      <c r="H1997">
        <v>32.332000000000001</v>
      </c>
      <c r="I1997">
        <v>41</v>
      </c>
      <c r="J1997">
        <v>2478</v>
      </c>
      <c r="K1997">
        <v>152</v>
      </c>
      <c r="L1997">
        <v>3826.192</v>
      </c>
      <c r="M1997">
        <v>1995</v>
      </c>
      <c r="N1997">
        <v>48.087000000000003</v>
      </c>
      <c r="O1997">
        <v>3</v>
      </c>
      <c r="P1997" t="e">
        <f>INDEX(sgStats[gl_rank],MATCH(stat_prod_calc_test_venusaur[[#This Row],[iv_str]],sgStats[gl_iv_string],0))</f>
        <v>#N/A</v>
      </c>
      <c r="Q1997" t="e">
        <f>stat_prod_calc_test_venusaur[[#This Row],[sg_gl_rank]]=stat_prod_calc_test_venusaur[[#This Row],[gl_rank]]</f>
        <v>#N/A</v>
      </c>
      <c r="R1997">
        <f>ROUND(stat_prod_calc_test_venusaur[[#This Row],[gl_stat_product]],1)</f>
        <v>1744.9</v>
      </c>
      <c r="S1997" s="6" t="e">
        <f>INDEX(sgStats[gl_prod],MATCH(stat_prod_calc_test_venusaur[[#This Row],[iv_str]],sgStats[gl_iv_string],0))</f>
        <v>#N/A</v>
      </c>
      <c r="T1997" s="5">
        <f>ROUND(stat_prod_calc_test_venusaur[[#This Row],[gl_percent_rank]],2)</f>
        <v>32.33</v>
      </c>
      <c r="U1997" s="5" t="e">
        <f>INDEX(sgStats[gl_percent_sp],MATCH(stat_prod_calc_test_venusaur[[#This Row],[iv_str]],sgStats[gl_iv_string],0))</f>
        <v>#N/A</v>
      </c>
      <c r="V1997" s="5" t="e">
        <f>stat_prod_calc_test_venusaur[[#This Row],[my_gl_%sp]]=stat_prod_calc_test_venusaur[[#This Row],[sg_gl_%sp]]</f>
        <v>#N/A</v>
      </c>
      <c r="W1997" s="5">
        <f>ROUND(stat_prod_calc_test_venusaur[[#This Row],[gl_stat_product]]/$F$2*100,2)</f>
        <v>95.53</v>
      </c>
      <c r="X1997" s="5" t="e">
        <f>stat_prod_calc_test_venusaur[[#This Row],[Column1]]=stat_prod_calc_test_venusaur[[#This Row],[sg_gl_%sp]]</f>
        <v>#N/A</v>
      </c>
      <c r="Y1997" s="5">
        <f>stat_prod_calc_test_venusaur[[#This Row],[ul_stat_product]]/$L$66*100</f>
        <v>96.774896849864547</v>
      </c>
      <c r="Z1997" s="5" t="e">
        <f>INDEX(sgStats[gl_rank],MATCH(stat_prod_calc_test_venusaur[[#This Row],[iv_str]],sgStats[ul_iv_string],0))</f>
        <v>#N/A</v>
      </c>
      <c r="AA1997" s="5" t="e">
        <f>stat_prod_calc_test_venusaur[[#This Row],[sg_ul_rank]]=stat_prod_calc_test_venusaur[[#This Row],[ul_rank]]</f>
        <v>#N/A</v>
      </c>
      <c r="AB1997" s="5">
        <f>ROUND(stat_prod_calc_test_venusaur[[#This Row],[ul_stat_product]],1)</f>
        <v>3826.2</v>
      </c>
      <c r="AC1997" s="5" t="e">
        <f>INDEX(sgStats[ul_prod],MATCH(stat_prod_calc_test_venusaur[[#This Row],[iv_str]],sgStats[ul_iv_string],0))</f>
        <v>#N/A</v>
      </c>
    </row>
    <row r="1998" spans="1:29" x14ac:dyDescent="0.25">
      <c r="A1998" s="5" t="s">
        <v>36</v>
      </c>
      <c r="B1998" s="5" t="s">
        <v>3167</v>
      </c>
      <c r="C1998">
        <v>20.5</v>
      </c>
      <c r="D1998">
        <v>1472</v>
      </c>
      <c r="E1998">
        <v>120</v>
      </c>
      <c r="F1998">
        <v>1736.23</v>
      </c>
      <c r="G1998">
        <v>3130</v>
      </c>
      <c r="H1998">
        <v>23.565000000000001</v>
      </c>
      <c r="I1998">
        <v>39.5</v>
      </c>
      <c r="J1998">
        <v>2496</v>
      </c>
      <c r="K1998">
        <v>156</v>
      </c>
      <c r="L1998">
        <v>3826.1770000000001</v>
      </c>
      <c r="M1998">
        <v>1997</v>
      </c>
      <c r="N1998">
        <v>48.061</v>
      </c>
      <c r="O1998">
        <v>3</v>
      </c>
      <c r="P1998" t="e">
        <f>INDEX(sgStats[gl_rank],MATCH(stat_prod_calc_test_venusaur[[#This Row],[iv_str]],sgStats[gl_iv_string],0))</f>
        <v>#N/A</v>
      </c>
      <c r="Q1998" t="e">
        <f>stat_prod_calc_test_venusaur[[#This Row],[sg_gl_rank]]=stat_prod_calc_test_venusaur[[#This Row],[gl_rank]]</f>
        <v>#N/A</v>
      </c>
      <c r="R1998">
        <f>ROUND(stat_prod_calc_test_venusaur[[#This Row],[gl_stat_product]],1)</f>
        <v>1736.2</v>
      </c>
      <c r="S1998" s="6" t="e">
        <f>INDEX(sgStats[gl_prod],MATCH(stat_prod_calc_test_venusaur[[#This Row],[iv_str]],sgStats[gl_iv_string],0))</f>
        <v>#N/A</v>
      </c>
      <c r="T1998" s="5">
        <f>ROUND(stat_prod_calc_test_venusaur[[#This Row],[gl_percent_rank]],2)</f>
        <v>23.57</v>
      </c>
      <c r="U1998" s="5" t="e">
        <f>INDEX(sgStats[gl_percent_sp],MATCH(stat_prod_calc_test_venusaur[[#This Row],[iv_str]],sgStats[gl_iv_string],0))</f>
        <v>#N/A</v>
      </c>
      <c r="V1998" s="5" t="e">
        <f>stat_prod_calc_test_venusaur[[#This Row],[my_gl_%sp]]=stat_prod_calc_test_venusaur[[#This Row],[sg_gl_%sp]]</f>
        <v>#N/A</v>
      </c>
      <c r="W1998" s="5">
        <f>ROUND(stat_prod_calc_test_venusaur[[#This Row],[gl_stat_product]]/$F$2*100,2)</f>
        <v>95.05</v>
      </c>
      <c r="X1998" s="5" t="e">
        <f>stat_prod_calc_test_venusaur[[#This Row],[Column1]]=stat_prod_calc_test_venusaur[[#This Row],[sg_gl_%sp]]</f>
        <v>#N/A</v>
      </c>
      <c r="Y1998" s="5">
        <f>stat_prod_calc_test_venusaur[[#This Row],[ul_stat_product]]/$L$66*100</f>
        <v>96.774517458696323</v>
      </c>
      <c r="Z1998" s="5" t="e">
        <f>INDEX(sgStats[gl_rank],MATCH(stat_prod_calc_test_venusaur[[#This Row],[iv_str]],sgStats[ul_iv_string],0))</f>
        <v>#N/A</v>
      </c>
      <c r="AA1998" s="5" t="e">
        <f>stat_prod_calc_test_venusaur[[#This Row],[sg_ul_rank]]=stat_prod_calc_test_venusaur[[#This Row],[ul_rank]]</f>
        <v>#N/A</v>
      </c>
      <c r="AB1998" s="5">
        <f>ROUND(stat_prod_calc_test_venusaur[[#This Row],[ul_stat_product]],1)</f>
        <v>3826.2</v>
      </c>
      <c r="AC1998" s="5" t="e">
        <f>INDEX(sgStats[ul_prod],MATCH(stat_prod_calc_test_venusaur[[#This Row],[iv_str]],sgStats[ul_iv_string],0))</f>
        <v>#N/A</v>
      </c>
    </row>
    <row r="1999" spans="1:29" x14ac:dyDescent="0.25">
      <c r="A1999" s="5" t="s">
        <v>36</v>
      </c>
      <c r="B1999" s="5" t="s">
        <v>3499</v>
      </c>
      <c r="C1999">
        <v>20.5</v>
      </c>
      <c r="D1999">
        <v>1469</v>
      </c>
      <c r="E1999">
        <v>114</v>
      </c>
      <c r="F1999">
        <v>1726.902</v>
      </c>
      <c r="G1999">
        <v>3463</v>
      </c>
      <c r="H1999">
        <v>15.458</v>
      </c>
      <c r="I1999">
        <v>39.5</v>
      </c>
      <c r="J1999">
        <v>2490</v>
      </c>
      <c r="K1999">
        <v>149</v>
      </c>
      <c r="L1999">
        <v>3826.163</v>
      </c>
      <c r="M1999">
        <v>1998</v>
      </c>
      <c r="N1999">
        <v>48.034999999999997</v>
      </c>
      <c r="O1999">
        <v>3</v>
      </c>
      <c r="P1999" t="e">
        <f>INDEX(sgStats[gl_rank],MATCH(stat_prod_calc_test_venusaur[[#This Row],[iv_str]],sgStats[gl_iv_string],0))</f>
        <v>#N/A</v>
      </c>
      <c r="Q1999" t="e">
        <f>stat_prod_calc_test_venusaur[[#This Row],[sg_gl_rank]]=stat_prod_calc_test_venusaur[[#This Row],[gl_rank]]</f>
        <v>#N/A</v>
      </c>
      <c r="R1999">
        <f>ROUND(stat_prod_calc_test_venusaur[[#This Row],[gl_stat_product]],1)</f>
        <v>1726.9</v>
      </c>
      <c r="S1999" s="6" t="e">
        <f>INDEX(sgStats[gl_prod],MATCH(stat_prod_calc_test_venusaur[[#This Row],[iv_str]],sgStats[gl_iv_string],0))</f>
        <v>#N/A</v>
      </c>
      <c r="T1999" s="5">
        <f>ROUND(stat_prod_calc_test_venusaur[[#This Row],[gl_percent_rank]],2)</f>
        <v>15.46</v>
      </c>
      <c r="U1999" s="5" t="e">
        <f>INDEX(sgStats[gl_percent_sp],MATCH(stat_prod_calc_test_venusaur[[#This Row],[iv_str]],sgStats[gl_iv_string],0))</f>
        <v>#N/A</v>
      </c>
      <c r="V1999" s="5" t="e">
        <f>stat_prod_calc_test_venusaur[[#This Row],[my_gl_%sp]]=stat_prod_calc_test_venusaur[[#This Row],[sg_gl_%sp]]</f>
        <v>#N/A</v>
      </c>
      <c r="W1999" s="5">
        <f>ROUND(stat_prod_calc_test_venusaur[[#This Row],[gl_stat_product]]/$F$2*100,2)</f>
        <v>94.54</v>
      </c>
      <c r="X1999" s="5" t="e">
        <f>stat_prod_calc_test_venusaur[[#This Row],[Column1]]=stat_prod_calc_test_venusaur[[#This Row],[sg_gl_%sp]]</f>
        <v>#N/A</v>
      </c>
      <c r="Y1999" s="5">
        <f>stat_prod_calc_test_venusaur[[#This Row],[ul_stat_product]]/$L$66*100</f>
        <v>96.774163360272638</v>
      </c>
      <c r="Z1999" s="5" t="e">
        <f>INDEX(sgStats[gl_rank],MATCH(stat_prod_calc_test_venusaur[[#This Row],[iv_str]],sgStats[ul_iv_string],0))</f>
        <v>#N/A</v>
      </c>
      <c r="AA1999" s="5" t="e">
        <f>stat_prod_calc_test_venusaur[[#This Row],[sg_ul_rank]]=stat_prod_calc_test_venusaur[[#This Row],[ul_rank]]</f>
        <v>#N/A</v>
      </c>
      <c r="AB1999" s="5">
        <f>ROUND(stat_prod_calc_test_venusaur[[#This Row],[ul_stat_product]],1)</f>
        <v>3826.2</v>
      </c>
      <c r="AC1999" s="5" t="e">
        <f>INDEX(sgStats[ul_prod],MATCH(stat_prod_calc_test_venusaur[[#This Row],[iv_str]],sgStats[ul_iv_string],0))</f>
        <v>#N/A</v>
      </c>
    </row>
    <row r="2000" spans="1:29" x14ac:dyDescent="0.25">
      <c r="A2000" s="5" t="s">
        <v>36</v>
      </c>
      <c r="B2000" s="5" t="s">
        <v>2313</v>
      </c>
      <c r="C2000">
        <v>20</v>
      </c>
      <c r="D2000">
        <v>1473</v>
      </c>
      <c r="E2000">
        <v>120</v>
      </c>
      <c r="F2000">
        <v>1755.2829999999999</v>
      </c>
      <c r="G2000">
        <v>2276</v>
      </c>
      <c r="H2000">
        <v>44.42</v>
      </c>
      <c r="I2000">
        <v>37.5</v>
      </c>
      <c r="J2000">
        <v>2487</v>
      </c>
      <c r="K2000">
        <v>155</v>
      </c>
      <c r="L2000">
        <v>3826.1619999999998</v>
      </c>
      <c r="M2000">
        <v>1999</v>
      </c>
      <c r="N2000">
        <v>48.009</v>
      </c>
      <c r="O2000">
        <v>3</v>
      </c>
      <c r="P2000" t="e">
        <f>INDEX(sgStats[gl_rank],MATCH(stat_prod_calc_test_venusaur[[#This Row],[iv_str]],sgStats[gl_iv_string],0))</f>
        <v>#N/A</v>
      </c>
      <c r="Q2000" t="e">
        <f>stat_prod_calc_test_venusaur[[#This Row],[sg_gl_rank]]=stat_prod_calc_test_venusaur[[#This Row],[gl_rank]]</f>
        <v>#N/A</v>
      </c>
      <c r="R2000">
        <f>ROUND(stat_prod_calc_test_venusaur[[#This Row],[gl_stat_product]],1)</f>
        <v>1755.3</v>
      </c>
      <c r="S2000" s="6" t="e">
        <f>INDEX(sgStats[gl_prod],MATCH(stat_prod_calc_test_venusaur[[#This Row],[iv_str]],sgStats[gl_iv_string],0))</f>
        <v>#N/A</v>
      </c>
      <c r="T2000" s="5">
        <f>ROUND(stat_prod_calc_test_venusaur[[#This Row],[gl_percent_rank]],2)</f>
        <v>44.42</v>
      </c>
      <c r="U2000" s="5" t="e">
        <f>INDEX(sgStats[gl_percent_sp],MATCH(stat_prod_calc_test_venusaur[[#This Row],[iv_str]],sgStats[gl_iv_string],0))</f>
        <v>#N/A</v>
      </c>
      <c r="V2000" s="5" t="e">
        <f>stat_prod_calc_test_venusaur[[#This Row],[my_gl_%sp]]=stat_prod_calc_test_venusaur[[#This Row],[sg_gl_%sp]]</f>
        <v>#N/A</v>
      </c>
      <c r="W2000" s="5">
        <f>ROUND(stat_prod_calc_test_venusaur[[#This Row],[gl_stat_product]]/$F$2*100,2)</f>
        <v>96.1</v>
      </c>
      <c r="X2000" s="5" t="e">
        <f>stat_prod_calc_test_venusaur[[#This Row],[Column1]]=stat_prod_calc_test_venusaur[[#This Row],[sg_gl_%sp]]</f>
        <v>#N/A</v>
      </c>
      <c r="Y2000" s="5">
        <f>stat_prod_calc_test_venusaur[[#This Row],[ul_stat_product]]/$L$66*100</f>
        <v>96.774138067528085</v>
      </c>
      <c r="Z2000" s="5" t="e">
        <f>INDEX(sgStats[gl_rank],MATCH(stat_prod_calc_test_venusaur[[#This Row],[iv_str]],sgStats[ul_iv_string],0))</f>
        <v>#N/A</v>
      </c>
      <c r="AA2000" s="5" t="e">
        <f>stat_prod_calc_test_venusaur[[#This Row],[sg_ul_rank]]=stat_prod_calc_test_venusaur[[#This Row],[ul_rank]]</f>
        <v>#N/A</v>
      </c>
      <c r="AB2000" s="5">
        <f>ROUND(stat_prod_calc_test_venusaur[[#This Row],[ul_stat_product]],1)</f>
        <v>3826.2</v>
      </c>
      <c r="AC2000" s="5" t="e">
        <f>INDEX(sgStats[ul_prod],MATCH(stat_prod_calc_test_venusaur[[#This Row],[iv_str]],sgStats[ul_iv_string],0))</f>
        <v>#N/A</v>
      </c>
    </row>
    <row r="2001" spans="1:29" x14ac:dyDescent="0.25">
      <c r="A2001" s="5" t="s">
        <v>36</v>
      </c>
      <c r="B2001" s="5" t="s">
        <v>3602</v>
      </c>
      <c r="C2001">
        <v>19</v>
      </c>
      <c r="D2001">
        <v>1465</v>
      </c>
      <c r="E2001">
        <v>117</v>
      </c>
      <c r="F2001">
        <v>1723.684</v>
      </c>
      <c r="G2001">
        <v>3566</v>
      </c>
      <c r="H2001">
        <v>12.943</v>
      </c>
      <c r="I2001">
        <v>34.5</v>
      </c>
      <c r="J2001">
        <v>2488</v>
      </c>
      <c r="K2001">
        <v>153</v>
      </c>
      <c r="L2001">
        <v>3826.1469999999999</v>
      </c>
      <c r="M2001">
        <v>2000</v>
      </c>
      <c r="N2001">
        <v>47.982999999999997</v>
      </c>
      <c r="O2001">
        <v>3</v>
      </c>
      <c r="P2001" t="e">
        <f>INDEX(sgStats[gl_rank],MATCH(stat_prod_calc_test_venusaur[[#This Row],[iv_str]],sgStats[gl_iv_string],0))</f>
        <v>#N/A</v>
      </c>
      <c r="Q2001" t="e">
        <f>stat_prod_calc_test_venusaur[[#This Row],[sg_gl_rank]]=stat_prod_calc_test_venusaur[[#This Row],[gl_rank]]</f>
        <v>#N/A</v>
      </c>
      <c r="R2001">
        <f>ROUND(stat_prod_calc_test_venusaur[[#This Row],[gl_stat_product]],1)</f>
        <v>1723.7</v>
      </c>
      <c r="S2001" s="6" t="e">
        <f>INDEX(sgStats[gl_prod],MATCH(stat_prod_calc_test_venusaur[[#This Row],[iv_str]],sgStats[gl_iv_string],0))</f>
        <v>#N/A</v>
      </c>
      <c r="T2001" s="5">
        <f>ROUND(stat_prod_calc_test_venusaur[[#This Row],[gl_percent_rank]],2)</f>
        <v>12.94</v>
      </c>
      <c r="U2001" s="5" t="e">
        <f>INDEX(sgStats[gl_percent_sp],MATCH(stat_prod_calc_test_venusaur[[#This Row],[iv_str]],sgStats[gl_iv_string],0))</f>
        <v>#N/A</v>
      </c>
      <c r="V2001" s="5" t="e">
        <f>stat_prod_calc_test_venusaur[[#This Row],[my_gl_%sp]]=stat_prod_calc_test_venusaur[[#This Row],[sg_gl_%sp]]</f>
        <v>#N/A</v>
      </c>
      <c r="W2001" s="5">
        <f>ROUND(stat_prod_calc_test_venusaur[[#This Row],[gl_stat_product]]/$F$2*100,2)</f>
        <v>94.37</v>
      </c>
      <c r="X2001" s="5" t="e">
        <f>stat_prod_calc_test_venusaur[[#This Row],[Column1]]=stat_prod_calc_test_venusaur[[#This Row],[sg_gl_%sp]]</f>
        <v>#N/A</v>
      </c>
      <c r="Y2001" s="5">
        <f>stat_prod_calc_test_venusaur[[#This Row],[ul_stat_product]]/$L$66*100</f>
        <v>96.773758676359861</v>
      </c>
      <c r="Z2001" s="5" t="e">
        <f>INDEX(sgStats[gl_rank],MATCH(stat_prod_calc_test_venusaur[[#This Row],[iv_str]],sgStats[ul_iv_string],0))</f>
        <v>#N/A</v>
      </c>
      <c r="AA2001" s="5" t="e">
        <f>stat_prod_calc_test_venusaur[[#This Row],[sg_ul_rank]]=stat_prod_calc_test_venusaur[[#This Row],[ul_rank]]</f>
        <v>#N/A</v>
      </c>
      <c r="AB2001" s="5">
        <f>ROUND(stat_prod_calc_test_venusaur[[#This Row],[ul_stat_product]],1)</f>
        <v>3826.1</v>
      </c>
      <c r="AC2001" s="5" t="e">
        <f>INDEX(sgStats[ul_prod],MATCH(stat_prod_calc_test_venusaur[[#This Row],[iv_str]],sgStats[ul_iv_string],0))</f>
        <v>#N/A</v>
      </c>
    </row>
    <row r="2002" spans="1:29" x14ac:dyDescent="0.25">
      <c r="A2002" s="5" t="s">
        <v>36</v>
      </c>
      <c r="B2002" s="5" t="s">
        <v>2167</v>
      </c>
      <c r="C2002">
        <v>21</v>
      </c>
      <c r="D2002">
        <v>1483</v>
      </c>
      <c r="E2002">
        <v>121</v>
      </c>
      <c r="F2002">
        <v>1758.0889999999999</v>
      </c>
      <c r="G2002">
        <v>2131</v>
      </c>
      <c r="H2002">
        <v>47.960999999999999</v>
      </c>
      <c r="I2002">
        <v>40.5</v>
      </c>
      <c r="J2002">
        <v>2487</v>
      </c>
      <c r="K2002">
        <v>157</v>
      </c>
      <c r="L2002">
        <v>3826.1390000000001</v>
      </c>
      <c r="M2002">
        <v>2001</v>
      </c>
      <c r="N2002">
        <v>47.957000000000001</v>
      </c>
      <c r="O2002">
        <v>3</v>
      </c>
      <c r="P2002" t="e">
        <f>INDEX(sgStats[gl_rank],MATCH(stat_prod_calc_test_venusaur[[#This Row],[iv_str]],sgStats[gl_iv_string],0))</f>
        <v>#N/A</v>
      </c>
      <c r="Q2002" t="e">
        <f>stat_prod_calc_test_venusaur[[#This Row],[sg_gl_rank]]=stat_prod_calc_test_venusaur[[#This Row],[gl_rank]]</f>
        <v>#N/A</v>
      </c>
      <c r="R2002">
        <f>ROUND(stat_prod_calc_test_venusaur[[#This Row],[gl_stat_product]],1)</f>
        <v>1758.1</v>
      </c>
      <c r="S2002" s="6" t="e">
        <f>INDEX(sgStats[gl_prod],MATCH(stat_prod_calc_test_venusaur[[#This Row],[iv_str]],sgStats[gl_iv_string],0))</f>
        <v>#N/A</v>
      </c>
      <c r="T2002" s="5">
        <f>ROUND(stat_prod_calc_test_venusaur[[#This Row],[gl_percent_rank]],2)</f>
        <v>47.96</v>
      </c>
      <c r="U2002" s="5" t="e">
        <f>INDEX(sgStats[gl_percent_sp],MATCH(stat_prod_calc_test_venusaur[[#This Row],[iv_str]],sgStats[gl_iv_string],0))</f>
        <v>#N/A</v>
      </c>
      <c r="V2002" s="5" t="e">
        <f>stat_prod_calc_test_venusaur[[#This Row],[my_gl_%sp]]=stat_prod_calc_test_venusaur[[#This Row],[sg_gl_%sp]]</f>
        <v>#N/A</v>
      </c>
      <c r="W2002" s="5">
        <f>ROUND(stat_prod_calc_test_venusaur[[#This Row],[gl_stat_product]]/$F$2*100,2)</f>
        <v>96.25</v>
      </c>
      <c r="X2002" s="5" t="e">
        <f>stat_prod_calc_test_venusaur[[#This Row],[Column1]]=stat_prod_calc_test_venusaur[[#This Row],[sg_gl_%sp]]</f>
        <v>#N/A</v>
      </c>
      <c r="Y2002" s="5">
        <f>stat_prod_calc_test_venusaur[[#This Row],[ul_stat_product]]/$L$66*100</f>
        <v>96.77355633440348</v>
      </c>
      <c r="Z2002" s="5" t="e">
        <f>INDEX(sgStats[gl_rank],MATCH(stat_prod_calc_test_venusaur[[#This Row],[iv_str]],sgStats[ul_iv_string],0))</f>
        <v>#N/A</v>
      </c>
      <c r="AA2002" s="5" t="e">
        <f>stat_prod_calc_test_venusaur[[#This Row],[sg_ul_rank]]=stat_prod_calc_test_venusaur[[#This Row],[ul_rank]]</f>
        <v>#N/A</v>
      </c>
      <c r="AB2002" s="5">
        <f>ROUND(stat_prod_calc_test_venusaur[[#This Row],[ul_stat_product]],1)</f>
        <v>3826.1</v>
      </c>
      <c r="AC2002" s="5" t="e">
        <f>INDEX(sgStats[ul_prod],MATCH(stat_prod_calc_test_venusaur[[#This Row],[iv_str]],sgStats[ul_iv_string],0))</f>
        <v>#N/A</v>
      </c>
    </row>
    <row r="2003" spans="1:29" x14ac:dyDescent="0.25">
      <c r="A2003" s="5" t="s">
        <v>36</v>
      </c>
      <c r="B2003" s="5" t="s">
        <v>2568</v>
      </c>
      <c r="C2003">
        <v>20</v>
      </c>
      <c r="D2003">
        <v>1480</v>
      </c>
      <c r="E2003">
        <v>115</v>
      </c>
      <c r="F2003">
        <v>1749.866</v>
      </c>
      <c r="G2003">
        <v>2531</v>
      </c>
      <c r="H2003">
        <v>38.192999999999998</v>
      </c>
      <c r="I2003">
        <v>37.5</v>
      </c>
      <c r="J2003">
        <v>2497</v>
      </c>
      <c r="K2003">
        <v>149</v>
      </c>
      <c r="L2003">
        <v>3826.123</v>
      </c>
      <c r="M2003">
        <v>2002</v>
      </c>
      <c r="N2003">
        <v>47.905000000000001</v>
      </c>
      <c r="O2003">
        <v>3</v>
      </c>
      <c r="P2003" t="e">
        <f>INDEX(sgStats[gl_rank],MATCH(stat_prod_calc_test_venusaur[[#This Row],[iv_str]],sgStats[gl_iv_string],0))</f>
        <v>#N/A</v>
      </c>
      <c r="Q2003" t="e">
        <f>stat_prod_calc_test_venusaur[[#This Row],[sg_gl_rank]]=stat_prod_calc_test_venusaur[[#This Row],[gl_rank]]</f>
        <v>#N/A</v>
      </c>
      <c r="R2003">
        <f>ROUND(stat_prod_calc_test_venusaur[[#This Row],[gl_stat_product]],1)</f>
        <v>1749.9</v>
      </c>
      <c r="S2003" s="6" t="e">
        <f>INDEX(sgStats[gl_prod],MATCH(stat_prod_calc_test_venusaur[[#This Row],[iv_str]],sgStats[gl_iv_string],0))</f>
        <v>#N/A</v>
      </c>
      <c r="T2003" s="5">
        <f>ROUND(stat_prod_calc_test_venusaur[[#This Row],[gl_percent_rank]],2)</f>
        <v>38.19</v>
      </c>
      <c r="U2003" s="5" t="e">
        <f>INDEX(sgStats[gl_percent_sp],MATCH(stat_prod_calc_test_venusaur[[#This Row],[iv_str]],sgStats[gl_iv_string],0))</f>
        <v>#N/A</v>
      </c>
      <c r="V2003" s="5" t="e">
        <f>stat_prod_calc_test_venusaur[[#This Row],[my_gl_%sp]]=stat_prod_calc_test_venusaur[[#This Row],[sg_gl_%sp]]</f>
        <v>#N/A</v>
      </c>
      <c r="W2003" s="5">
        <f>ROUND(stat_prod_calc_test_venusaur[[#This Row],[gl_stat_product]]/$F$2*100,2)</f>
        <v>95.8</v>
      </c>
      <c r="X2003" s="5" t="e">
        <f>stat_prod_calc_test_venusaur[[#This Row],[Column1]]=stat_prod_calc_test_venusaur[[#This Row],[sg_gl_%sp]]</f>
        <v>#N/A</v>
      </c>
      <c r="Y2003" s="5">
        <f>stat_prod_calc_test_venusaur[[#This Row],[ul_stat_product]]/$L$66*100</f>
        <v>96.773151650490689</v>
      </c>
      <c r="Z2003" s="5" t="e">
        <f>INDEX(sgStats[gl_rank],MATCH(stat_prod_calc_test_venusaur[[#This Row],[iv_str]],sgStats[ul_iv_string],0))</f>
        <v>#N/A</v>
      </c>
      <c r="AA2003" s="5" t="e">
        <f>stat_prod_calc_test_venusaur[[#This Row],[sg_ul_rank]]=stat_prod_calc_test_venusaur[[#This Row],[ul_rank]]</f>
        <v>#N/A</v>
      </c>
      <c r="AB2003" s="5">
        <f>ROUND(stat_prod_calc_test_venusaur[[#This Row],[ul_stat_product]],1)</f>
        <v>3826.1</v>
      </c>
      <c r="AC2003" s="5" t="e">
        <f>INDEX(sgStats[ul_prod],MATCH(stat_prod_calc_test_venusaur[[#This Row],[iv_str]],sgStats[ul_iv_string],0))</f>
        <v>#N/A</v>
      </c>
    </row>
    <row r="2004" spans="1:29" x14ac:dyDescent="0.25">
      <c r="A2004" s="5" t="s">
        <v>36</v>
      </c>
      <c r="B2004" s="5" t="s">
        <v>3235</v>
      </c>
      <c r="C2004">
        <v>20</v>
      </c>
      <c r="D2004">
        <v>1476</v>
      </c>
      <c r="E2004">
        <v>114</v>
      </c>
      <c r="F2004">
        <v>1734.65</v>
      </c>
      <c r="G2004">
        <v>3199</v>
      </c>
      <c r="H2004">
        <v>21.88</v>
      </c>
      <c r="I2004">
        <v>37.5</v>
      </c>
      <c r="J2004">
        <v>2491</v>
      </c>
      <c r="K2004">
        <v>149</v>
      </c>
      <c r="L2004">
        <v>3826.123</v>
      </c>
      <c r="M2004">
        <v>2002</v>
      </c>
      <c r="N2004">
        <v>47.905000000000001</v>
      </c>
      <c r="O2004">
        <v>3</v>
      </c>
      <c r="P2004" t="e">
        <f>INDEX(sgStats[gl_rank],MATCH(stat_prod_calc_test_venusaur[[#This Row],[iv_str]],sgStats[gl_iv_string],0))</f>
        <v>#N/A</v>
      </c>
      <c r="Q2004" t="e">
        <f>stat_prod_calc_test_venusaur[[#This Row],[sg_gl_rank]]=stat_prod_calc_test_venusaur[[#This Row],[gl_rank]]</f>
        <v>#N/A</v>
      </c>
      <c r="R2004">
        <f>ROUND(stat_prod_calc_test_venusaur[[#This Row],[gl_stat_product]],1)</f>
        <v>1734.7</v>
      </c>
      <c r="S2004" s="6" t="e">
        <f>INDEX(sgStats[gl_prod],MATCH(stat_prod_calc_test_venusaur[[#This Row],[iv_str]],sgStats[gl_iv_string],0))</f>
        <v>#N/A</v>
      </c>
      <c r="T2004" s="5">
        <f>ROUND(stat_prod_calc_test_venusaur[[#This Row],[gl_percent_rank]],2)</f>
        <v>21.88</v>
      </c>
      <c r="U2004" s="5" t="e">
        <f>INDEX(sgStats[gl_percent_sp],MATCH(stat_prod_calc_test_venusaur[[#This Row],[iv_str]],sgStats[gl_iv_string],0))</f>
        <v>#N/A</v>
      </c>
      <c r="V2004" s="5" t="e">
        <f>stat_prod_calc_test_venusaur[[#This Row],[my_gl_%sp]]=stat_prod_calc_test_venusaur[[#This Row],[sg_gl_%sp]]</f>
        <v>#N/A</v>
      </c>
      <c r="W2004" s="5">
        <f>ROUND(stat_prod_calc_test_venusaur[[#This Row],[gl_stat_product]]/$F$2*100,2)</f>
        <v>94.97</v>
      </c>
      <c r="X2004" s="5" t="e">
        <f>stat_prod_calc_test_venusaur[[#This Row],[Column1]]=stat_prod_calc_test_venusaur[[#This Row],[sg_gl_%sp]]</f>
        <v>#N/A</v>
      </c>
      <c r="Y2004" s="5">
        <f>stat_prod_calc_test_venusaur[[#This Row],[ul_stat_product]]/$L$66*100</f>
        <v>96.773151650490689</v>
      </c>
      <c r="Z2004" s="5" t="e">
        <f>INDEX(sgStats[gl_rank],MATCH(stat_prod_calc_test_venusaur[[#This Row],[iv_str]],sgStats[ul_iv_string],0))</f>
        <v>#N/A</v>
      </c>
      <c r="AA2004" s="5" t="e">
        <f>stat_prod_calc_test_venusaur[[#This Row],[sg_ul_rank]]=stat_prod_calc_test_venusaur[[#This Row],[ul_rank]]</f>
        <v>#N/A</v>
      </c>
      <c r="AB2004" s="5">
        <f>ROUND(stat_prod_calc_test_venusaur[[#This Row],[ul_stat_product]],1)</f>
        <v>3826.1</v>
      </c>
      <c r="AC2004" s="5" t="e">
        <f>INDEX(sgStats[ul_prod],MATCH(stat_prod_calc_test_venusaur[[#This Row],[iv_str]],sgStats[ul_iv_string],0))</f>
        <v>#N/A</v>
      </c>
    </row>
    <row r="2005" spans="1:29" x14ac:dyDescent="0.25">
      <c r="A2005" s="5" t="s">
        <v>36</v>
      </c>
      <c r="B2005" s="5" t="s">
        <v>1968</v>
      </c>
      <c r="C2005">
        <v>20.5</v>
      </c>
      <c r="D2005">
        <v>1495</v>
      </c>
      <c r="E2005">
        <v>117</v>
      </c>
      <c r="F2005">
        <v>1762.674</v>
      </c>
      <c r="G2005">
        <v>1932</v>
      </c>
      <c r="H2005">
        <v>52.820999999999998</v>
      </c>
      <c r="I2005">
        <v>38.5</v>
      </c>
      <c r="J2005">
        <v>2498</v>
      </c>
      <c r="K2005">
        <v>152</v>
      </c>
      <c r="L2005">
        <v>3826.0650000000001</v>
      </c>
      <c r="M2005">
        <v>2004</v>
      </c>
      <c r="N2005">
        <v>47.878999999999998</v>
      </c>
      <c r="O2005">
        <v>3</v>
      </c>
      <c r="P2005" t="e">
        <f>INDEX(sgStats[gl_rank],MATCH(stat_prod_calc_test_venusaur[[#This Row],[iv_str]],sgStats[gl_iv_string],0))</f>
        <v>#N/A</v>
      </c>
      <c r="Q2005" t="e">
        <f>stat_prod_calc_test_venusaur[[#This Row],[sg_gl_rank]]=stat_prod_calc_test_venusaur[[#This Row],[gl_rank]]</f>
        <v>#N/A</v>
      </c>
      <c r="R2005">
        <f>ROUND(stat_prod_calc_test_venusaur[[#This Row],[gl_stat_product]],1)</f>
        <v>1762.7</v>
      </c>
      <c r="S2005" s="6" t="e">
        <f>INDEX(sgStats[gl_prod],MATCH(stat_prod_calc_test_venusaur[[#This Row],[iv_str]],sgStats[gl_iv_string],0))</f>
        <v>#N/A</v>
      </c>
      <c r="T2005" s="5">
        <f>ROUND(stat_prod_calc_test_venusaur[[#This Row],[gl_percent_rank]],2)</f>
        <v>52.82</v>
      </c>
      <c r="U2005" s="5" t="e">
        <f>INDEX(sgStats[gl_percent_sp],MATCH(stat_prod_calc_test_venusaur[[#This Row],[iv_str]],sgStats[gl_iv_string],0))</f>
        <v>#N/A</v>
      </c>
      <c r="V2005" s="5" t="e">
        <f>stat_prod_calc_test_venusaur[[#This Row],[my_gl_%sp]]=stat_prod_calc_test_venusaur[[#This Row],[sg_gl_%sp]]</f>
        <v>#N/A</v>
      </c>
      <c r="W2005" s="5">
        <f>ROUND(stat_prod_calc_test_venusaur[[#This Row],[gl_stat_product]]/$F$2*100,2)</f>
        <v>96.5</v>
      </c>
      <c r="X2005" s="5" t="e">
        <f>stat_prod_calc_test_venusaur[[#This Row],[Column1]]=stat_prod_calc_test_venusaur[[#This Row],[sg_gl_%sp]]</f>
        <v>#N/A</v>
      </c>
      <c r="Y2005" s="5">
        <f>stat_prod_calc_test_venusaur[[#This Row],[ul_stat_product]]/$L$66*100</f>
        <v>96.771684671306872</v>
      </c>
      <c r="Z2005" s="5" t="e">
        <f>INDEX(sgStats[gl_rank],MATCH(stat_prod_calc_test_venusaur[[#This Row],[iv_str]],sgStats[ul_iv_string],0))</f>
        <v>#N/A</v>
      </c>
      <c r="AA2005" s="5" t="e">
        <f>stat_prod_calc_test_venusaur[[#This Row],[sg_ul_rank]]=stat_prod_calc_test_venusaur[[#This Row],[ul_rank]]</f>
        <v>#N/A</v>
      </c>
      <c r="AB2005" s="5">
        <f>ROUND(stat_prod_calc_test_venusaur[[#This Row],[ul_stat_product]],1)</f>
        <v>3826.1</v>
      </c>
      <c r="AC2005" s="5" t="e">
        <f>INDEX(sgStats[ul_prod],MATCH(stat_prod_calc_test_venusaur[[#This Row],[iv_str]],sgStats[ul_iv_string],0))</f>
        <v>#N/A</v>
      </c>
    </row>
    <row r="2006" spans="1:29" x14ac:dyDescent="0.25">
      <c r="A2006" s="5" t="s">
        <v>36</v>
      </c>
      <c r="B2006" s="5" t="s">
        <v>3316</v>
      </c>
      <c r="C2006">
        <v>19.5</v>
      </c>
      <c r="D2006">
        <v>1475</v>
      </c>
      <c r="E2006">
        <v>118</v>
      </c>
      <c r="F2006">
        <v>1732.2470000000001</v>
      </c>
      <c r="G2006">
        <v>3280</v>
      </c>
      <c r="H2006">
        <v>19.927</v>
      </c>
      <c r="I2006">
        <v>36</v>
      </c>
      <c r="J2006">
        <v>2496</v>
      </c>
      <c r="K2006">
        <v>154</v>
      </c>
      <c r="L2006">
        <v>3826.0450000000001</v>
      </c>
      <c r="M2006">
        <v>2005</v>
      </c>
      <c r="N2006">
        <v>47.853000000000002</v>
      </c>
      <c r="O2006">
        <v>3</v>
      </c>
      <c r="P2006" t="e">
        <f>INDEX(sgStats[gl_rank],MATCH(stat_prod_calc_test_venusaur[[#This Row],[iv_str]],sgStats[gl_iv_string],0))</f>
        <v>#N/A</v>
      </c>
      <c r="Q2006" t="e">
        <f>stat_prod_calc_test_venusaur[[#This Row],[sg_gl_rank]]=stat_prod_calc_test_venusaur[[#This Row],[gl_rank]]</f>
        <v>#N/A</v>
      </c>
      <c r="R2006">
        <f>ROUND(stat_prod_calc_test_venusaur[[#This Row],[gl_stat_product]],1)</f>
        <v>1732.2</v>
      </c>
      <c r="S2006" s="6" t="e">
        <f>INDEX(sgStats[gl_prod],MATCH(stat_prod_calc_test_venusaur[[#This Row],[iv_str]],sgStats[gl_iv_string],0))</f>
        <v>#N/A</v>
      </c>
      <c r="T2006" s="5">
        <f>ROUND(stat_prod_calc_test_venusaur[[#This Row],[gl_percent_rank]],2)</f>
        <v>19.93</v>
      </c>
      <c r="U2006" s="5" t="e">
        <f>INDEX(sgStats[gl_percent_sp],MATCH(stat_prod_calc_test_venusaur[[#This Row],[iv_str]],sgStats[gl_iv_string],0))</f>
        <v>#N/A</v>
      </c>
      <c r="V2006" s="5" t="e">
        <f>stat_prod_calc_test_venusaur[[#This Row],[my_gl_%sp]]=stat_prod_calc_test_venusaur[[#This Row],[sg_gl_%sp]]</f>
        <v>#N/A</v>
      </c>
      <c r="W2006" s="5">
        <f>ROUND(stat_prod_calc_test_venusaur[[#This Row],[gl_stat_product]]/$F$2*100,2)</f>
        <v>94.83</v>
      </c>
      <c r="X2006" s="5" t="e">
        <f>stat_prod_calc_test_venusaur[[#This Row],[Column1]]=stat_prod_calc_test_venusaur[[#This Row],[sg_gl_%sp]]</f>
        <v>#N/A</v>
      </c>
      <c r="Y2006" s="5">
        <f>stat_prod_calc_test_venusaur[[#This Row],[ul_stat_product]]/$L$66*100</f>
        <v>96.771178816415897</v>
      </c>
      <c r="Z2006" s="5" t="e">
        <f>INDEX(sgStats[gl_rank],MATCH(stat_prod_calc_test_venusaur[[#This Row],[iv_str]],sgStats[ul_iv_string],0))</f>
        <v>#N/A</v>
      </c>
      <c r="AA2006" s="5" t="e">
        <f>stat_prod_calc_test_venusaur[[#This Row],[sg_ul_rank]]=stat_prod_calc_test_venusaur[[#This Row],[ul_rank]]</f>
        <v>#N/A</v>
      </c>
      <c r="AB2006" s="5">
        <f>ROUND(stat_prod_calc_test_venusaur[[#This Row],[ul_stat_product]],1)</f>
        <v>3826</v>
      </c>
      <c r="AC2006" s="5" t="e">
        <f>INDEX(sgStats[ul_prod],MATCH(stat_prod_calc_test_venusaur[[#This Row],[iv_str]],sgStats[ul_iv_string],0))</f>
        <v>#N/A</v>
      </c>
    </row>
    <row r="2007" spans="1:29" x14ac:dyDescent="0.25">
      <c r="A2007" s="5" t="s">
        <v>36</v>
      </c>
      <c r="B2007" s="5" t="s">
        <v>3125</v>
      </c>
      <c r="C2007">
        <v>20.5</v>
      </c>
      <c r="D2007">
        <v>1469</v>
      </c>
      <c r="E2007">
        <v>117</v>
      </c>
      <c r="F2007">
        <v>1737.251</v>
      </c>
      <c r="G2007">
        <v>3088</v>
      </c>
      <c r="H2007">
        <v>24.591000000000001</v>
      </c>
      <c r="I2007">
        <v>39.5</v>
      </c>
      <c r="J2007">
        <v>2491</v>
      </c>
      <c r="K2007">
        <v>152</v>
      </c>
      <c r="L2007">
        <v>3825.9090000000001</v>
      </c>
      <c r="M2007">
        <v>2006</v>
      </c>
      <c r="N2007">
        <v>47.826999999999998</v>
      </c>
      <c r="O2007">
        <v>3</v>
      </c>
      <c r="P2007" t="e">
        <f>INDEX(sgStats[gl_rank],MATCH(stat_prod_calc_test_venusaur[[#This Row],[iv_str]],sgStats[gl_iv_string],0))</f>
        <v>#N/A</v>
      </c>
      <c r="Q2007" t="e">
        <f>stat_prod_calc_test_venusaur[[#This Row],[sg_gl_rank]]=stat_prod_calc_test_venusaur[[#This Row],[gl_rank]]</f>
        <v>#N/A</v>
      </c>
      <c r="R2007">
        <f>ROUND(stat_prod_calc_test_venusaur[[#This Row],[gl_stat_product]],1)</f>
        <v>1737.3</v>
      </c>
      <c r="S2007" s="6" t="e">
        <f>INDEX(sgStats[gl_prod],MATCH(stat_prod_calc_test_venusaur[[#This Row],[iv_str]],sgStats[gl_iv_string],0))</f>
        <v>#N/A</v>
      </c>
      <c r="T2007" s="5">
        <f>ROUND(stat_prod_calc_test_venusaur[[#This Row],[gl_percent_rank]],2)</f>
        <v>24.59</v>
      </c>
      <c r="U2007" s="5" t="e">
        <f>INDEX(sgStats[gl_percent_sp],MATCH(stat_prod_calc_test_venusaur[[#This Row],[iv_str]],sgStats[gl_iv_string],0))</f>
        <v>#N/A</v>
      </c>
      <c r="V2007" s="5" t="e">
        <f>stat_prod_calc_test_venusaur[[#This Row],[my_gl_%sp]]=stat_prod_calc_test_venusaur[[#This Row],[sg_gl_%sp]]</f>
        <v>#N/A</v>
      </c>
      <c r="W2007" s="5">
        <f>ROUND(stat_prod_calc_test_venusaur[[#This Row],[gl_stat_product]]/$F$2*100,2)</f>
        <v>95.11</v>
      </c>
      <c r="X2007" s="5" t="e">
        <f>stat_prod_calc_test_venusaur[[#This Row],[Column1]]=stat_prod_calc_test_venusaur[[#This Row],[sg_gl_%sp]]</f>
        <v>#N/A</v>
      </c>
      <c r="Y2007" s="5">
        <f>stat_prod_calc_test_venusaur[[#This Row],[ul_stat_product]]/$L$66*100</f>
        <v>96.767739003157288</v>
      </c>
      <c r="Z2007" s="5" t="e">
        <f>INDEX(sgStats[gl_rank],MATCH(stat_prod_calc_test_venusaur[[#This Row],[iv_str]],sgStats[ul_iv_string],0))</f>
        <v>#N/A</v>
      </c>
      <c r="AA2007" s="5" t="e">
        <f>stat_prod_calc_test_venusaur[[#This Row],[sg_ul_rank]]=stat_prod_calc_test_venusaur[[#This Row],[ul_rank]]</f>
        <v>#N/A</v>
      </c>
      <c r="AB2007" s="5">
        <f>ROUND(stat_prod_calc_test_venusaur[[#This Row],[ul_stat_product]],1)</f>
        <v>3825.9</v>
      </c>
      <c r="AC2007" s="5" t="e">
        <f>INDEX(sgStats[ul_prod],MATCH(stat_prod_calc_test_venusaur[[#This Row],[iv_str]],sgStats[ul_iv_string],0))</f>
        <v>#N/A</v>
      </c>
    </row>
    <row r="2008" spans="1:29" x14ac:dyDescent="0.25">
      <c r="A2008" s="5" t="s">
        <v>36</v>
      </c>
      <c r="B2008" s="5" t="s">
        <v>2071</v>
      </c>
      <c r="C2008">
        <v>20.5</v>
      </c>
      <c r="D2008">
        <v>1490</v>
      </c>
      <c r="E2008">
        <v>123</v>
      </c>
      <c r="F2008">
        <v>1760.3330000000001</v>
      </c>
      <c r="G2008">
        <v>2035</v>
      </c>
      <c r="H2008">
        <v>50.305</v>
      </c>
      <c r="I2008">
        <v>38.5</v>
      </c>
      <c r="J2008">
        <v>2490</v>
      </c>
      <c r="K2008">
        <v>160</v>
      </c>
      <c r="L2008">
        <v>3825.8890000000001</v>
      </c>
      <c r="M2008">
        <v>2007</v>
      </c>
      <c r="N2008">
        <v>47.801000000000002</v>
      </c>
      <c r="O2008">
        <v>3</v>
      </c>
      <c r="P2008" t="e">
        <f>INDEX(sgStats[gl_rank],MATCH(stat_prod_calc_test_venusaur[[#This Row],[iv_str]],sgStats[gl_iv_string],0))</f>
        <v>#N/A</v>
      </c>
      <c r="Q2008" t="e">
        <f>stat_prod_calc_test_venusaur[[#This Row],[sg_gl_rank]]=stat_prod_calc_test_venusaur[[#This Row],[gl_rank]]</f>
        <v>#N/A</v>
      </c>
      <c r="R2008">
        <f>ROUND(stat_prod_calc_test_venusaur[[#This Row],[gl_stat_product]],1)</f>
        <v>1760.3</v>
      </c>
      <c r="S2008" s="6" t="e">
        <f>INDEX(sgStats[gl_prod],MATCH(stat_prod_calc_test_venusaur[[#This Row],[iv_str]],sgStats[gl_iv_string],0))</f>
        <v>#N/A</v>
      </c>
      <c r="T2008" s="5">
        <f>ROUND(stat_prod_calc_test_venusaur[[#This Row],[gl_percent_rank]],2)</f>
        <v>50.31</v>
      </c>
      <c r="U2008" s="5" t="e">
        <f>INDEX(sgStats[gl_percent_sp],MATCH(stat_prod_calc_test_venusaur[[#This Row],[iv_str]],sgStats[gl_iv_string],0))</f>
        <v>#N/A</v>
      </c>
      <c r="V2008" s="5" t="e">
        <f>stat_prod_calc_test_venusaur[[#This Row],[my_gl_%sp]]=stat_prod_calc_test_venusaur[[#This Row],[sg_gl_%sp]]</f>
        <v>#N/A</v>
      </c>
      <c r="W2008" s="5">
        <f>ROUND(stat_prod_calc_test_venusaur[[#This Row],[gl_stat_product]]/$F$2*100,2)</f>
        <v>96.37</v>
      </c>
      <c r="X2008" s="5" t="e">
        <f>stat_prod_calc_test_venusaur[[#This Row],[Column1]]=stat_prod_calc_test_venusaur[[#This Row],[sg_gl_%sp]]</f>
        <v>#N/A</v>
      </c>
      <c r="Y2008" s="5">
        <f>stat_prod_calc_test_venusaur[[#This Row],[ul_stat_product]]/$L$66*100</f>
        <v>96.767233148266328</v>
      </c>
      <c r="Z2008" s="5" t="e">
        <f>INDEX(sgStats[gl_rank],MATCH(stat_prod_calc_test_venusaur[[#This Row],[iv_str]],sgStats[ul_iv_string],0))</f>
        <v>#N/A</v>
      </c>
      <c r="AA2008" s="5" t="e">
        <f>stat_prod_calc_test_venusaur[[#This Row],[sg_ul_rank]]=stat_prod_calc_test_venusaur[[#This Row],[ul_rank]]</f>
        <v>#N/A</v>
      </c>
      <c r="AB2008" s="5">
        <f>ROUND(stat_prod_calc_test_venusaur[[#This Row],[ul_stat_product]],1)</f>
        <v>3825.9</v>
      </c>
      <c r="AC2008" s="5" t="e">
        <f>INDEX(sgStats[ul_prod],MATCH(stat_prod_calc_test_venusaur[[#This Row],[iv_str]],sgStats[ul_iv_string],0))</f>
        <v>#N/A</v>
      </c>
    </row>
    <row r="2009" spans="1:29" x14ac:dyDescent="0.25">
      <c r="A2009" s="5" t="s">
        <v>36</v>
      </c>
      <c r="B2009" s="5" t="s">
        <v>915</v>
      </c>
      <c r="C2009">
        <v>20</v>
      </c>
      <c r="D2009">
        <v>1498</v>
      </c>
      <c r="E2009">
        <v>118</v>
      </c>
      <c r="F2009">
        <v>1786.4179999999999</v>
      </c>
      <c r="G2009">
        <v>879</v>
      </c>
      <c r="H2009">
        <v>78.558999999999997</v>
      </c>
      <c r="I2009">
        <v>36.5</v>
      </c>
      <c r="J2009">
        <v>2491</v>
      </c>
      <c r="K2009">
        <v>152</v>
      </c>
      <c r="L2009">
        <v>3825.877</v>
      </c>
      <c r="M2009">
        <v>2008</v>
      </c>
      <c r="N2009">
        <v>47.774999999999999</v>
      </c>
      <c r="O2009">
        <v>3</v>
      </c>
      <c r="P2009" t="e">
        <f>INDEX(sgStats[gl_rank],MATCH(stat_prod_calc_test_venusaur[[#This Row],[iv_str]],sgStats[gl_iv_string],0))</f>
        <v>#N/A</v>
      </c>
      <c r="Q2009" t="e">
        <f>stat_prod_calc_test_venusaur[[#This Row],[sg_gl_rank]]=stat_prod_calc_test_venusaur[[#This Row],[gl_rank]]</f>
        <v>#N/A</v>
      </c>
      <c r="R2009">
        <f>ROUND(stat_prod_calc_test_venusaur[[#This Row],[gl_stat_product]],1)</f>
        <v>1786.4</v>
      </c>
      <c r="S2009" s="6" t="e">
        <f>INDEX(sgStats[gl_prod],MATCH(stat_prod_calc_test_venusaur[[#This Row],[iv_str]],sgStats[gl_iv_string],0))</f>
        <v>#N/A</v>
      </c>
      <c r="T2009" s="5">
        <f>ROUND(stat_prod_calc_test_venusaur[[#This Row],[gl_percent_rank]],2)</f>
        <v>78.56</v>
      </c>
      <c r="U2009" s="5" t="e">
        <f>INDEX(sgStats[gl_percent_sp],MATCH(stat_prod_calc_test_venusaur[[#This Row],[iv_str]],sgStats[gl_iv_string],0))</f>
        <v>#N/A</v>
      </c>
      <c r="V2009" s="5" t="e">
        <f>stat_prod_calc_test_venusaur[[#This Row],[my_gl_%sp]]=stat_prod_calc_test_venusaur[[#This Row],[sg_gl_%sp]]</f>
        <v>#N/A</v>
      </c>
      <c r="W2009" s="5">
        <f>ROUND(stat_prod_calc_test_venusaur[[#This Row],[gl_stat_product]]/$F$2*100,2)</f>
        <v>97.8</v>
      </c>
      <c r="X2009" s="5" t="e">
        <f>stat_prod_calc_test_venusaur[[#This Row],[Column1]]=stat_prod_calc_test_venusaur[[#This Row],[sg_gl_%sp]]</f>
        <v>#N/A</v>
      </c>
      <c r="Y2009" s="5">
        <f>stat_prod_calc_test_venusaur[[#This Row],[ul_stat_product]]/$L$66*100</f>
        <v>96.766929635331735</v>
      </c>
      <c r="Z2009" s="5" t="e">
        <f>INDEX(sgStats[gl_rank],MATCH(stat_prod_calc_test_venusaur[[#This Row],[iv_str]],sgStats[ul_iv_string],0))</f>
        <v>#N/A</v>
      </c>
      <c r="AA2009" s="5" t="e">
        <f>stat_prod_calc_test_venusaur[[#This Row],[sg_ul_rank]]=stat_prod_calc_test_venusaur[[#This Row],[ul_rank]]</f>
        <v>#N/A</v>
      </c>
      <c r="AB2009" s="5">
        <f>ROUND(stat_prod_calc_test_venusaur[[#This Row],[ul_stat_product]],1)</f>
        <v>3825.9</v>
      </c>
      <c r="AC2009" s="5" t="e">
        <f>INDEX(sgStats[ul_prod],MATCH(stat_prod_calc_test_venusaur[[#This Row],[iv_str]],sgStats[ul_iv_string],0))</f>
        <v>#N/A</v>
      </c>
    </row>
    <row r="2010" spans="1:29" x14ac:dyDescent="0.25">
      <c r="A2010" s="5" t="s">
        <v>36</v>
      </c>
      <c r="B2010" s="5" t="s">
        <v>2813</v>
      </c>
      <c r="C2010">
        <v>21</v>
      </c>
      <c r="D2010">
        <v>1472</v>
      </c>
      <c r="E2010">
        <v>117</v>
      </c>
      <c r="F2010">
        <v>1744.7349999999999</v>
      </c>
      <c r="G2010">
        <v>2777</v>
      </c>
      <c r="H2010">
        <v>32.21</v>
      </c>
      <c r="I2010">
        <v>41</v>
      </c>
      <c r="J2010">
        <v>2484</v>
      </c>
      <c r="K2010">
        <v>152</v>
      </c>
      <c r="L2010">
        <v>3825.808</v>
      </c>
      <c r="M2010">
        <v>2009</v>
      </c>
      <c r="N2010">
        <v>47.749000000000002</v>
      </c>
      <c r="O2010">
        <v>3</v>
      </c>
      <c r="P2010" t="e">
        <f>INDEX(sgStats[gl_rank],MATCH(stat_prod_calc_test_venusaur[[#This Row],[iv_str]],sgStats[gl_iv_string],0))</f>
        <v>#N/A</v>
      </c>
      <c r="Q2010" t="e">
        <f>stat_prod_calc_test_venusaur[[#This Row],[sg_gl_rank]]=stat_prod_calc_test_venusaur[[#This Row],[gl_rank]]</f>
        <v>#N/A</v>
      </c>
      <c r="R2010">
        <f>ROUND(stat_prod_calc_test_venusaur[[#This Row],[gl_stat_product]],1)</f>
        <v>1744.7</v>
      </c>
      <c r="S2010" s="6" t="e">
        <f>INDEX(sgStats[gl_prod],MATCH(stat_prod_calc_test_venusaur[[#This Row],[iv_str]],sgStats[gl_iv_string],0))</f>
        <v>#N/A</v>
      </c>
      <c r="T2010" s="5">
        <f>ROUND(stat_prod_calc_test_venusaur[[#This Row],[gl_percent_rank]],2)</f>
        <v>32.21</v>
      </c>
      <c r="U2010" s="5" t="e">
        <f>INDEX(sgStats[gl_percent_sp],MATCH(stat_prod_calc_test_venusaur[[#This Row],[iv_str]],sgStats[gl_iv_string],0))</f>
        <v>#N/A</v>
      </c>
      <c r="V2010" s="5" t="e">
        <f>stat_prod_calc_test_venusaur[[#This Row],[my_gl_%sp]]=stat_prod_calc_test_venusaur[[#This Row],[sg_gl_%sp]]</f>
        <v>#N/A</v>
      </c>
      <c r="W2010" s="5">
        <f>ROUND(stat_prod_calc_test_venusaur[[#This Row],[gl_stat_product]]/$F$2*100,2)</f>
        <v>95.52</v>
      </c>
      <c r="X2010" s="5" t="e">
        <f>stat_prod_calc_test_venusaur[[#This Row],[Column1]]=stat_prod_calc_test_venusaur[[#This Row],[sg_gl_%sp]]</f>
        <v>#N/A</v>
      </c>
      <c r="Y2010" s="5">
        <f>stat_prod_calc_test_venusaur[[#This Row],[ul_stat_product]]/$L$66*100</f>
        <v>96.765184435957892</v>
      </c>
      <c r="Z2010" s="5" t="e">
        <f>INDEX(sgStats[gl_rank],MATCH(stat_prod_calc_test_venusaur[[#This Row],[iv_str]],sgStats[ul_iv_string],0))</f>
        <v>#N/A</v>
      </c>
      <c r="AA2010" s="5" t="e">
        <f>stat_prod_calc_test_venusaur[[#This Row],[sg_ul_rank]]=stat_prod_calc_test_venusaur[[#This Row],[ul_rank]]</f>
        <v>#N/A</v>
      </c>
      <c r="AB2010" s="5">
        <f>ROUND(stat_prod_calc_test_venusaur[[#This Row],[ul_stat_product]],1)</f>
        <v>3825.8</v>
      </c>
      <c r="AC2010" s="5" t="e">
        <f>INDEX(sgStats[ul_prod],MATCH(stat_prod_calc_test_venusaur[[#This Row],[iv_str]],sgStats[ul_iv_string],0))</f>
        <v>#N/A</v>
      </c>
    </row>
    <row r="2011" spans="1:29" x14ac:dyDescent="0.25">
      <c r="A2011" s="5" t="s">
        <v>36</v>
      </c>
      <c r="B2011" s="5" t="s">
        <v>3506</v>
      </c>
      <c r="C2011">
        <v>20.5</v>
      </c>
      <c r="D2011">
        <v>1472</v>
      </c>
      <c r="E2011">
        <v>114</v>
      </c>
      <c r="F2011">
        <v>1726.7349999999999</v>
      </c>
      <c r="G2011">
        <v>3470</v>
      </c>
      <c r="H2011">
        <v>15.287000000000001</v>
      </c>
      <c r="I2011">
        <v>39.5</v>
      </c>
      <c r="J2011">
        <v>2496</v>
      </c>
      <c r="K2011">
        <v>149</v>
      </c>
      <c r="L2011">
        <v>3825.7939999999999</v>
      </c>
      <c r="M2011">
        <v>2010</v>
      </c>
      <c r="N2011">
        <v>47.722999999999999</v>
      </c>
      <c r="O2011">
        <v>3</v>
      </c>
      <c r="P2011" t="e">
        <f>INDEX(sgStats[gl_rank],MATCH(stat_prod_calc_test_venusaur[[#This Row],[iv_str]],sgStats[gl_iv_string],0))</f>
        <v>#N/A</v>
      </c>
      <c r="Q2011" t="e">
        <f>stat_prod_calc_test_venusaur[[#This Row],[sg_gl_rank]]=stat_prod_calc_test_venusaur[[#This Row],[gl_rank]]</f>
        <v>#N/A</v>
      </c>
      <c r="R2011">
        <f>ROUND(stat_prod_calc_test_venusaur[[#This Row],[gl_stat_product]],1)</f>
        <v>1726.7</v>
      </c>
      <c r="S2011" s="6" t="e">
        <f>INDEX(sgStats[gl_prod],MATCH(stat_prod_calc_test_venusaur[[#This Row],[iv_str]],sgStats[gl_iv_string],0))</f>
        <v>#N/A</v>
      </c>
      <c r="T2011" s="5">
        <f>ROUND(stat_prod_calc_test_venusaur[[#This Row],[gl_percent_rank]],2)</f>
        <v>15.29</v>
      </c>
      <c r="U2011" s="5" t="e">
        <f>INDEX(sgStats[gl_percent_sp],MATCH(stat_prod_calc_test_venusaur[[#This Row],[iv_str]],sgStats[gl_iv_string],0))</f>
        <v>#N/A</v>
      </c>
      <c r="V2011" s="5" t="e">
        <f>stat_prod_calc_test_venusaur[[#This Row],[my_gl_%sp]]=stat_prod_calc_test_venusaur[[#This Row],[sg_gl_%sp]]</f>
        <v>#N/A</v>
      </c>
      <c r="W2011" s="5">
        <f>ROUND(stat_prod_calc_test_venusaur[[#This Row],[gl_stat_product]]/$F$2*100,2)</f>
        <v>94.53</v>
      </c>
      <c r="X2011" s="5" t="e">
        <f>stat_prod_calc_test_venusaur[[#This Row],[Column1]]=stat_prod_calc_test_venusaur[[#This Row],[sg_gl_%sp]]</f>
        <v>#N/A</v>
      </c>
      <c r="Y2011" s="5">
        <f>stat_prod_calc_test_venusaur[[#This Row],[ul_stat_product]]/$L$66*100</f>
        <v>96.764830337534207</v>
      </c>
      <c r="Z2011" s="5" t="e">
        <f>INDEX(sgStats[gl_rank],MATCH(stat_prod_calc_test_venusaur[[#This Row],[iv_str]],sgStats[ul_iv_string],0))</f>
        <v>#N/A</v>
      </c>
      <c r="AA2011" s="5" t="e">
        <f>stat_prod_calc_test_venusaur[[#This Row],[sg_ul_rank]]=stat_prod_calc_test_venusaur[[#This Row],[ul_rank]]</f>
        <v>#N/A</v>
      </c>
      <c r="AB2011" s="5">
        <f>ROUND(stat_prod_calc_test_venusaur[[#This Row],[ul_stat_product]],1)</f>
        <v>3825.8</v>
      </c>
      <c r="AC2011" s="5" t="e">
        <f>INDEX(sgStats[ul_prod],MATCH(stat_prod_calc_test_venusaur[[#This Row],[iv_str]],sgStats[ul_iv_string],0))</f>
        <v>#N/A</v>
      </c>
    </row>
    <row r="2012" spans="1:29" x14ac:dyDescent="0.25">
      <c r="A2012" s="5" t="s">
        <v>36</v>
      </c>
      <c r="B2012" s="5" t="s">
        <v>2315</v>
      </c>
      <c r="C2012">
        <v>20.5</v>
      </c>
      <c r="D2012">
        <v>1483</v>
      </c>
      <c r="E2012">
        <v>122</v>
      </c>
      <c r="F2012">
        <v>1755.259</v>
      </c>
      <c r="G2012">
        <v>2278</v>
      </c>
      <c r="H2012">
        <v>44.371000000000002</v>
      </c>
      <c r="I2012">
        <v>39</v>
      </c>
      <c r="J2012">
        <v>2496</v>
      </c>
      <c r="K2012">
        <v>158</v>
      </c>
      <c r="L2012">
        <v>3825.768</v>
      </c>
      <c r="M2012">
        <v>2011</v>
      </c>
      <c r="N2012">
        <v>47.697000000000003</v>
      </c>
      <c r="O2012">
        <v>3</v>
      </c>
      <c r="P2012" t="e">
        <f>INDEX(sgStats[gl_rank],MATCH(stat_prod_calc_test_venusaur[[#This Row],[iv_str]],sgStats[gl_iv_string],0))</f>
        <v>#N/A</v>
      </c>
      <c r="Q2012" t="e">
        <f>stat_prod_calc_test_venusaur[[#This Row],[sg_gl_rank]]=stat_prod_calc_test_venusaur[[#This Row],[gl_rank]]</f>
        <v>#N/A</v>
      </c>
      <c r="R2012">
        <f>ROUND(stat_prod_calc_test_venusaur[[#This Row],[gl_stat_product]],1)</f>
        <v>1755.3</v>
      </c>
      <c r="S2012" s="6" t="e">
        <f>INDEX(sgStats[gl_prod],MATCH(stat_prod_calc_test_venusaur[[#This Row],[iv_str]],sgStats[gl_iv_string],0))</f>
        <v>#N/A</v>
      </c>
      <c r="T2012" s="5">
        <f>ROUND(stat_prod_calc_test_venusaur[[#This Row],[gl_percent_rank]],2)</f>
        <v>44.37</v>
      </c>
      <c r="U2012" s="5" t="e">
        <f>INDEX(sgStats[gl_percent_sp],MATCH(stat_prod_calc_test_venusaur[[#This Row],[iv_str]],sgStats[gl_iv_string],0))</f>
        <v>#N/A</v>
      </c>
      <c r="V2012" s="5" t="e">
        <f>stat_prod_calc_test_venusaur[[#This Row],[my_gl_%sp]]=stat_prod_calc_test_venusaur[[#This Row],[sg_gl_%sp]]</f>
        <v>#N/A</v>
      </c>
      <c r="W2012" s="5">
        <f>ROUND(stat_prod_calc_test_venusaur[[#This Row],[gl_stat_product]]/$F$2*100,2)</f>
        <v>96.09</v>
      </c>
      <c r="X2012" s="5" t="e">
        <f>stat_prod_calc_test_venusaur[[#This Row],[Column1]]=stat_prod_calc_test_venusaur[[#This Row],[sg_gl_%sp]]</f>
        <v>#N/A</v>
      </c>
      <c r="Y2012" s="5">
        <f>stat_prod_calc_test_venusaur[[#This Row],[ul_stat_product]]/$L$66*100</f>
        <v>96.764172726175943</v>
      </c>
      <c r="Z2012" s="5" t="e">
        <f>INDEX(sgStats[gl_rank],MATCH(stat_prod_calc_test_venusaur[[#This Row],[iv_str]],sgStats[ul_iv_string],0))</f>
        <v>#N/A</v>
      </c>
      <c r="AA2012" s="5" t="e">
        <f>stat_prod_calc_test_venusaur[[#This Row],[sg_ul_rank]]=stat_prod_calc_test_venusaur[[#This Row],[ul_rank]]</f>
        <v>#N/A</v>
      </c>
      <c r="AB2012" s="5">
        <f>ROUND(stat_prod_calc_test_venusaur[[#This Row],[ul_stat_product]],1)</f>
        <v>3825.8</v>
      </c>
      <c r="AC2012" s="5" t="e">
        <f>INDEX(sgStats[ul_prod],MATCH(stat_prod_calc_test_venusaur[[#This Row],[iv_str]],sgStats[ul_iv_string],0))</f>
        <v>#N/A</v>
      </c>
    </row>
    <row r="2013" spans="1:29" x14ac:dyDescent="0.25">
      <c r="A2013" s="5" t="s">
        <v>36</v>
      </c>
      <c r="B2013" s="5" t="s">
        <v>2870</v>
      </c>
      <c r="C2013">
        <v>21</v>
      </c>
      <c r="D2013">
        <v>1475</v>
      </c>
      <c r="E2013">
        <v>120</v>
      </c>
      <c r="F2013">
        <v>1743.559</v>
      </c>
      <c r="G2013">
        <v>2833</v>
      </c>
      <c r="H2013">
        <v>30.818000000000001</v>
      </c>
      <c r="I2013">
        <v>41</v>
      </c>
      <c r="J2013">
        <v>2490</v>
      </c>
      <c r="K2013">
        <v>156</v>
      </c>
      <c r="L2013">
        <v>3825.7449999999999</v>
      </c>
      <c r="M2013">
        <v>2012</v>
      </c>
      <c r="N2013">
        <v>47.670999999999999</v>
      </c>
      <c r="O2013">
        <v>3</v>
      </c>
      <c r="P2013" t="e">
        <f>INDEX(sgStats[gl_rank],MATCH(stat_prod_calc_test_venusaur[[#This Row],[iv_str]],sgStats[gl_iv_string],0))</f>
        <v>#N/A</v>
      </c>
      <c r="Q2013" t="e">
        <f>stat_prod_calc_test_venusaur[[#This Row],[sg_gl_rank]]=stat_prod_calc_test_venusaur[[#This Row],[gl_rank]]</f>
        <v>#N/A</v>
      </c>
      <c r="R2013">
        <f>ROUND(stat_prod_calc_test_venusaur[[#This Row],[gl_stat_product]],1)</f>
        <v>1743.6</v>
      </c>
      <c r="S2013" s="6" t="e">
        <f>INDEX(sgStats[gl_prod],MATCH(stat_prod_calc_test_venusaur[[#This Row],[iv_str]],sgStats[gl_iv_string],0))</f>
        <v>#N/A</v>
      </c>
      <c r="T2013" s="5">
        <f>ROUND(stat_prod_calc_test_venusaur[[#This Row],[gl_percent_rank]],2)</f>
        <v>30.82</v>
      </c>
      <c r="U2013" s="5" t="e">
        <f>INDEX(sgStats[gl_percent_sp],MATCH(stat_prod_calc_test_venusaur[[#This Row],[iv_str]],sgStats[gl_iv_string],0))</f>
        <v>#N/A</v>
      </c>
      <c r="V2013" s="5" t="e">
        <f>stat_prod_calc_test_venusaur[[#This Row],[my_gl_%sp]]=stat_prod_calc_test_venusaur[[#This Row],[sg_gl_%sp]]</f>
        <v>#N/A</v>
      </c>
      <c r="W2013" s="5">
        <f>ROUND(stat_prod_calc_test_venusaur[[#This Row],[gl_stat_product]]/$F$2*100,2)</f>
        <v>95.45</v>
      </c>
      <c r="X2013" s="5" t="e">
        <f>stat_prod_calc_test_venusaur[[#This Row],[Column1]]=stat_prod_calc_test_venusaur[[#This Row],[sg_gl_%sp]]</f>
        <v>#N/A</v>
      </c>
      <c r="Y2013" s="5">
        <f>stat_prod_calc_test_venusaur[[#This Row],[ul_stat_product]]/$L$66*100</f>
        <v>96.763590993051324</v>
      </c>
      <c r="Z2013" s="5" t="e">
        <f>INDEX(sgStats[gl_rank],MATCH(stat_prod_calc_test_venusaur[[#This Row],[iv_str]],sgStats[ul_iv_string],0))</f>
        <v>#N/A</v>
      </c>
      <c r="AA2013" s="5" t="e">
        <f>stat_prod_calc_test_venusaur[[#This Row],[sg_ul_rank]]=stat_prod_calc_test_venusaur[[#This Row],[ul_rank]]</f>
        <v>#N/A</v>
      </c>
      <c r="AB2013" s="5">
        <f>ROUND(stat_prod_calc_test_venusaur[[#This Row],[ul_stat_product]],1)</f>
        <v>3825.7</v>
      </c>
      <c r="AC2013" s="5" t="e">
        <f>INDEX(sgStats[ul_prod],MATCH(stat_prod_calc_test_venusaur[[#This Row],[iv_str]],sgStats[ul_iv_string],0))</f>
        <v>#N/A</v>
      </c>
    </row>
    <row r="2014" spans="1:29" x14ac:dyDescent="0.25">
      <c r="A2014" s="5" t="s">
        <v>36</v>
      </c>
      <c r="B2014" s="5" t="s">
        <v>2806</v>
      </c>
      <c r="C2014">
        <v>20</v>
      </c>
      <c r="D2014">
        <v>1480</v>
      </c>
      <c r="E2014">
        <v>117</v>
      </c>
      <c r="F2014">
        <v>1744.973</v>
      </c>
      <c r="G2014">
        <v>2769</v>
      </c>
      <c r="H2014">
        <v>32.381</v>
      </c>
      <c r="I2014">
        <v>37.5</v>
      </c>
      <c r="J2014">
        <v>2497</v>
      </c>
      <c r="K2014">
        <v>152</v>
      </c>
      <c r="L2014">
        <v>3825.7109999999998</v>
      </c>
      <c r="M2014">
        <v>2013</v>
      </c>
      <c r="N2014">
        <v>47.645000000000003</v>
      </c>
      <c r="O2014">
        <v>3</v>
      </c>
      <c r="P2014" t="e">
        <f>INDEX(sgStats[gl_rank],MATCH(stat_prod_calc_test_venusaur[[#This Row],[iv_str]],sgStats[gl_iv_string],0))</f>
        <v>#N/A</v>
      </c>
      <c r="Q2014" t="e">
        <f>stat_prod_calc_test_venusaur[[#This Row],[sg_gl_rank]]=stat_prod_calc_test_venusaur[[#This Row],[gl_rank]]</f>
        <v>#N/A</v>
      </c>
      <c r="R2014">
        <f>ROUND(stat_prod_calc_test_venusaur[[#This Row],[gl_stat_product]],1)</f>
        <v>1745</v>
      </c>
      <c r="S2014" s="6" t="e">
        <f>INDEX(sgStats[gl_prod],MATCH(stat_prod_calc_test_venusaur[[#This Row],[iv_str]],sgStats[gl_iv_string],0))</f>
        <v>#N/A</v>
      </c>
      <c r="T2014" s="5">
        <f>ROUND(stat_prod_calc_test_venusaur[[#This Row],[gl_percent_rank]],2)</f>
        <v>32.380000000000003</v>
      </c>
      <c r="U2014" s="5" t="e">
        <f>INDEX(sgStats[gl_percent_sp],MATCH(stat_prod_calc_test_venusaur[[#This Row],[iv_str]],sgStats[gl_iv_string],0))</f>
        <v>#N/A</v>
      </c>
      <c r="V2014" s="5" t="e">
        <f>stat_prod_calc_test_venusaur[[#This Row],[my_gl_%sp]]=stat_prod_calc_test_venusaur[[#This Row],[sg_gl_%sp]]</f>
        <v>#N/A</v>
      </c>
      <c r="W2014" s="5">
        <f>ROUND(stat_prod_calc_test_venusaur[[#This Row],[gl_stat_product]]/$F$2*100,2)</f>
        <v>95.53</v>
      </c>
      <c r="X2014" s="5" t="e">
        <f>stat_prod_calc_test_venusaur[[#This Row],[Column1]]=stat_prod_calc_test_venusaur[[#This Row],[sg_gl_%sp]]</f>
        <v>#N/A</v>
      </c>
      <c r="Y2014" s="5">
        <f>stat_prod_calc_test_venusaur[[#This Row],[ul_stat_product]]/$L$66*100</f>
        <v>96.762731039736678</v>
      </c>
      <c r="Z2014" s="5" t="e">
        <f>INDEX(sgStats[gl_rank],MATCH(stat_prod_calc_test_venusaur[[#This Row],[iv_str]],sgStats[ul_iv_string],0))</f>
        <v>#N/A</v>
      </c>
      <c r="AA2014" s="5" t="e">
        <f>stat_prod_calc_test_venusaur[[#This Row],[sg_ul_rank]]=stat_prod_calc_test_venusaur[[#This Row],[ul_rank]]</f>
        <v>#N/A</v>
      </c>
      <c r="AB2014" s="5">
        <f>ROUND(stat_prod_calc_test_venusaur[[#This Row],[ul_stat_product]],1)</f>
        <v>3825.7</v>
      </c>
      <c r="AC2014" s="5" t="e">
        <f>INDEX(sgStats[ul_prod],MATCH(stat_prod_calc_test_venusaur[[#This Row],[iv_str]],sgStats[ul_iv_string],0))</f>
        <v>#N/A</v>
      </c>
    </row>
    <row r="2015" spans="1:29" x14ac:dyDescent="0.25">
      <c r="A2015" s="5" t="s">
        <v>36</v>
      </c>
      <c r="B2015" s="5" t="s">
        <v>1439</v>
      </c>
      <c r="C2015">
        <v>19.5</v>
      </c>
      <c r="D2015">
        <v>1490</v>
      </c>
      <c r="E2015">
        <v>119</v>
      </c>
      <c r="F2015">
        <v>1773.636</v>
      </c>
      <c r="G2015">
        <v>1403</v>
      </c>
      <c r="H2015">
        <v>65.739000000000004</v>
      </c>
      <c r="I2015">
        <v>35</v>
      </c>
      <c r="J2015">
        <v>2484</v>
      </c>
      <c r="K2015">
        <v>154</v>
      </c>
      <c r="L2015">
        <v>3825.7080000000001</v>
      </c>
      <c r="M2015">
        <v>2014</v>
      </c>
      <c r="N2015">
        <v>47.619</v>
      </c>
      <c r="O2015">
        <v>3</v>
      </c>
      <c r="P2015" t="e">
        <f>INDEX(sgStats[gl_rank],MATCH(stat_prod_calc_test_venusaur[[#This Row],[iv_str]],sgStats[gl_iv_string],0))</f>
        <v>#N/A</v>
      </c>
      <c r="Q2015" t="e">
        <f>stat_prod_calc_test_venusaur[[#This Row],[sg_gl_rank]]=stat_prod_calc_test_venusaur[[#This Row],[gl_rank]]</f>
        <v>#N/A</v>
      </c>
      <c r="R2015">
        <f>ROUND(stat_prod_calc_test_venusaur[[#This Row],[gl_stat_product]],1)</f>
        <v>1773.6</v>
      </c>
      <c r="S2015" s="6" t="e">
        <f>INDEX(sgStats[gl_prod],MATCH(stat_prod_calc_test_venusaur[[#This Row],[iv_str]],sgStats[gl_iv_string],0))</f>
        <v>#N/A</v>
      </c>
      <c r="T2015" s="5">
        <f>ROUND(stat_prod_calc_test_venusaur[[#This Row],[gl_percent_rank]],2)</f>
        <v>65.739999999999995</v>
      </c>
      <c r="U2015" s="5" t="e">
        <f>INDEX(sgStats[gl_percent_sp],MATCH(stat_prod_calc_test_venusaur[[#This Row],[iv_str]],sgStats[gl_iv_string],0))</f>
        <v>#N/A</v>
      </c>
      <c r="V2015" s="5" t="e">
        <f>stat_prod_calc_test_venusaur[[#This Row],[my_gl_%sp]]=stat_prod_calc_test_venusaur[[#This Row],[sg_gl_%sp]]</f>
        <v>#N/A</v>
      </c>
      <c r="W2015" s="5">
        <f>ROUND(stat_prod_calc_test_venusaur[[#This Row],[gl_stat_product]]/$F$2*100,2)</f>
        <v>97.1</v>
      </c>
      <c r="X2015" s="5" t="e">
        <f>stat_prod_calc_test_venusaur[[#This Row],[Column1]]=stat_prod_calc_test_venusaur[[#This Row],[sg_gl_%sp]]</f>
        <v>#N/A</v>
      </c>
      <c r="Y2015" s="5">
        <f>stat_prod_calc_test_venusaur[[#This Row],[ul_stat_product]]/$L$66*100</f>
        <v>96.762655161503034</v>
      </c>
      <c r="Z2015" s="5" t="e">
        <f>INDEX(sgStats[gl_rank],MATCH(stat_prod_calc_test_venusaur[[#This Row],[iv_str]],sgStats[ul_iv_string],0))</f>
        <v>#N/A</v>
      </c>
      <c r="AA2015" s="5" t="e">
        <f>stat_prod_calc_test_venusaur[[#This Row],[sg_ul_rank]]=stat_prod_calc_test_venusaur[[#This Row],[ul_rank]]</f>
        <v>#N/A</v>
      </c>
      <c r="AB2015" s="5">
        <f>ROUND(stat_prod_calc_test_venusaur[[#This Row],[ul_stat_product]],1)</f>
        <v>3825.7</v>
      </c>
      <c r="AC2015" s="5" t="e">
        <f>INDEX(sgStats[ul_prod],MATCH(stat_prod_calc_test_venusaur[[#This Row],[iv_str]],sgStats[ul_iv_string],0))</f>
        <v>#N/A</v>
      </c>
    </row>
    <row r="2016" spans="1:29" x14ac:dyDescent="0.25">
      <c r="A2016" s="5" t="s">
        <v>36</v>
      </c>
      <c r="B2016" s="5" t="s">
        <v>3242</v>
      </c>
      <c r="C2016">
        <v>20</v>
      </c>
      <c r="D2016">
        <v>1479</v>
      </c>
      <c r="E2016">
        <v>114</v>
      </c>
      <c r="F2016">
        <v>1734.405</v>
      </c>
      <c r="G2016">
        <v>3206</v>
      </c>
      <c r="H2016">
        <v>21.709</v>
      </c>
      <c r="I2016">
        <v>37.5</v>
      </c>
      <c r="J2016">
        <v>2496</v>
      </c>
      <c r="K2016">
        <v>149</v>
      </c>
      <c r="L2016">
        <v>3825.5839999999998</v>
      </c>
      <c r="M2016">
        <v>2015</v>
      </c>
      <c r="N2016">
        <v>47.593000000000004</v>
      </c>
      <c r="O2016">
        <v>3</v>
      </c>
      <c r="P2016" t="e">
        <f>INDEX(sgStats[gl_rank],MATCH(stat_prod_calc_test_venusaur[[#This Row],[iv_str]],sgStats[gl_iv_string],0))</f>
        <v>#N/A</v>
      </c>
      <c r="Q2016" t="e">
        <f>stat_prod_calc_test_venusaur[[#This Row],[sg_gl_rank]]=stat_prod_calc_test_venusaur[[#This Row],[gl_rank]]</f>
        <v>#N/A</v>
      </c>
      <c r="R2016">
        <f>ROUND(stat_prod_calc_test_venusaur[[#This Row],[gl_stat_product]],1)</f>
        <v>1734.4</v>
      </c>
      <c r="S2016" s="6" t="e">
        <f>INDEX(sgStats[gl_prod],MATCH(stat_prod_calc_test_venusaur[[#This Row],[iv_str]],sgStats[gl_iv_string],0))</f>
        <v>#N/A</v>
      </c>
      <c r="T2016" s="5">
        <f>ROUND(stat_prod_calc_test_venusaur[[#This Row],[gl_percent_rank]],2)</f>
        <v>21.71</v>
      </c>
      <c r="U2016" s="5" t="e">
        <f>INDEX(sgStats[gl_percent_sp],MATCH(stat_prod_calc_test_venusaur[[#This Row],[iv_str]],sgStats[gl_iv_string],0))</f>
        <v>#N/A</v>
      </c>
      <c r="V2016" s="5" t="e">
        <f>stat_prod_calc_test_venusaur[[#This Row],[my_gl_%sp]]=stat_prod_calc_test_venusaur[[#This Row],[sg_gl_%sp]]</f>
        <v>#N/A</v>
      </c>
      <c r="W2016" s="5">
        <f>ROUND(stat_prod_calc_test_venusaur[[#This Row],[gl_stat_product]]/$F$2*100,2)</f>
        <v>94.95</v>
      </c>
      <c r="X2016" s="5" t="e">
        <f>stat_prod_calc_test_venusaur[[#This Row],[Column1]]=stat_prod_calc_test_venusaur[[#This Row],[sg_gl_%sp]]</f>
        <v>#N/A</v>
      </c>
      <c r="Y2016" s="5">
        <f>stat_prod_calc_test_venusaur[[#This Row],[ul_stat_product]]/$L$66*100</f>
        <v>96.759518861178989</v>
      </c>
      <c r="Z2016" s="5" t="e">
        <f>INDEX(sgStats[gl_rank],MATCH(stat_prod_calc_test_venusaur[[#This Row],[iv_str]],sgStats[ul_iv_string],0))</f>
        <v>#N/A</v>
      </c>
      <c r="AA2016" s="5" t="e">
        <f>stat_prod_calc_test_venusaur[[#This Row],[sg_ul_rank]]=stat_prod_calc_test_venusaur[[#This Row],[ul_rank]]</f>
        <v>#N/A</v>
      </c>
      <c r="AB2016" s="5">
        <f>ROUND(stat_prod_calc_test_venusaur[[#This Row],[ul_stat_product]],1)</f>
        <v>3825.6</v>
      </c>
      <c r="AC2016" s="5" t="e">
        <f>INDEX(sgStats[ul_prod],MATCH(stat_prod_calc_test_venusaur[[#This Row],[iv_str]],sgStats[ul_iv_string],0))</f>
        <v>#N/A</v>
      </c>
    </row>
    <row r="2017" spans="1:29" x14ac:dyDescent="0.25">
      <c r="A2017" s="5" t="s">
        <v>36</v>
      </c>
      <c r="B2017" s="5" t="s">
        <v>2125</v>
      </c>
      <c r="C2017">
        <v>21</v>
      </c>
      <c r="D2017">
        <v>1486</v>
      </c>
      <c r="E2017">
        <v>118</v>
      </c>
      <c r="F2017">
        <v>1759.028</v>
      </c>
      <c r="G2017">
        <v>2089</v>
      </c>
      <c r="H2017">
        <v>48.987000000000002</v>
      </c>
      <c r="I2017">
        <v>40.5</v>
      </c>
      <c r="J2017">
        <v>2493</v>
      </c>
      <c r="K2017">
        <v>153</v>
      </c>
      <c r="L2017">
        <v>3825.4969999999998</v>
      </c>
      <c r="M2017">
        <v>2016</v>
      </c>
      <c r="N2017">
        <v>47.540999999999997</v>
      </c>
      <c r="O2017">
        <v>3</v>
      </c>
      <c r="P2017" t="e">
        <f>INDEX(sgStats[gl_rank],MATCH(stat_prod_calc_test_venusaur[[#This Row],[iv_str]],sgStats[gl_iv_string],0))</f>
        <v>#N/A</v>
      </c>
      <c r="Q2017" t="e">
        <f>stat_prod_calc_test_venusaur[[#This Row],[sg_gl_rank]]=stat_prod_calc_test_venusaur[[#This Row],[gl_rank]]</f>
        <v>#N/A</v>
      </c>
      <c r="R2017">
        <f>ROUND(stat_prod_calc_test_venusaur[[#This Row],[gl_stat_product]],1)</f>
        <v>1759</v>
      </c>
      <c r="S2017" s="6" t="e">
        <f>INDEX(sgStats[gl_prod],MATCH(stat_prod_calc_test_venusaur[[#This Row],[iv_str]],sgStats[gl_iv_string],0))</f>
        <v>#N/A</v>
      </c>
      <c r="T2017" s="5">
        <f>ROUND(stat_prod_calc_test_venusaur[[#This Row],[gl_percent_rank]],2)</f>
        <v>48.99</v>
      </c>
      <c r="U2017" s="5" t="e">
        <f>INDEX(sgStats[gl_percent_sp],MATCH(stat_prod_calc_test_venusaur[[#This Row],[iv_str]],sgStats[gl_iv_string],0))</f>
        <v>#N/A</v>
      </c>
      <c r="V2017" s="5" t="e">
        <f>stat_prod_calc_test_venusaur[[#This Row],[my_gl_%sp]]=stat_prod_calc_test_venusaur[[#This Row],[sg_gl_%sp]]</f>
        <v>#N/A</v>
      </c>
      <c r="W2017" s="5">
        <f>ROUND(stat_prod_calc_test_venusaur[[#This Row],[gl_stat_product]]/$F$2*100,2)</f>
        <v>96.3</v>
      </c>
      <c r="X2017" s="5" t="e">
        <f>stat_prod_calc_test_venusaur[[#This Row],[Column1]]=stat_prod_calc_test_venusaur[[#This Row],[sg_gl_%sp]]</f>
        <v>#N/A</v>
      </c>
      <c r="Y2017" s="5">
        <f>stat_prod_calc_test_venusaur[[#This Row],[ul_stat_product]]/$L$66*100</f>
        <v>96.757318392403263</v>
      </c>
      <c r="Z2017" s="5" t="e">
        <f>INDEX(sgStats[gl_rank],MATCH(stat_prod_calc_test_venusaur[[#This Row],[iv_str]],sgStats[ul_iv_string],0))</f>
        <v>#N/A</v>
      </c>
      <c r="AA2017" s="5" t="e">
        <f>stat_prod_calc_test_venusaur[[#This Row],[sg_ul_rank]]=stat_prod_calc_test_venusaur[[#This Row],[ul_rank]]</f>
        <v>#N/A</v>
      </c>
      <c r="AB2017" s="5">
        <f>ROUND(stat_prod_calc_test_venusaur[[#This Row],[ul_stat_product]],1)</f>
        <v>3825.5</v>
      </c>
      <c r="AC2017" s="5" t="e">
        <f>INDEX(sgStats[ul_prod],MATCH(stat_prod_calc_test_venusaur[[#This Row],[iv_str]],sgStats[ul_iv_string],0))</f>
        <v>#N/A</v>
      </c>
    </row>
    <row r="2018" spans="1:29" x14ac:dyDescent="0.25">
      <c r="A2018" s="5" t="s">
        <v>36</v>
      </c>
      <c r="B2018" s="5" t="s">
        <v>2126</v>
      </c>
      <c r="C2018">
        <v>21</v>
      </c>
      <c r="D2018">
        <v>1483</v>
      </c>
      <c r="E2018">
        <v>118</v>
      </c>
      <c r="F2018">
        <v>1759.028</v>
      </c>
      <c r="G2018">
        <v>2089</v>
      </c>
      <c r="H2018">
        <v>48.987000000000002</v>
      </c>
      <c r="I2018">
        <v>40.5</v>
      </c>
      <c r="J2018">
        <v>2487</v>
      </c>
      <c r="K2018">
        <v>153</v>
      </c>
      <c r="L2018">
        <v>3825.4969999999998</v>
      </c>
      <c r="M2018">
        <v>2016</v>
      </c>
      <c r="N2018">
        <v>47.540999999999997</v>
      </c>
      <c r="O2018">
        <v>3</v>
      </c>
      <c r="P2018" t="e">
        <f>INDEX(sgStats[gl_rank],MATCH(stat_prod_calc_test_venusaur[[#This Row],[iv_str]],sgStats[gl_iv_string],0))</f>
        <v>#N/A</v>
      </c>
      <c r="Q2018" t="e">
        <f>stat_prod_calc_test_venusaur[[#This Row],[sg_gl_rank]]=stat_prod_calc_test_venusaur[[#This Row],[gl_rank]]</f>
        <v>#N/A</v>
      </c>
      <c r="R2018">
        <f>ROUND(stat_prod_calc_test_venusaur[[#This Row],[gl_stat_product]],1)</f>
        <v>1759</v>
      </c>
      <c r="S2018" s="6" t="e">
        <f>INDEX(sgStats[gl_prod],MATCH(stat_prod_calc_test_venusaur[[#This Row],[iv_str]],sgStats[gl_iv_string],0))</f>
        <v>#N/A</v>
      </c>
      <c r="T2018" s="5">
        <f>ROUND(stat_prod_calc_test_venusaur[[#This Row],[gl_percent_rank]],2)</f>
        <v>48.99</v>
      </c>
      <c r="U2018" s="5" t="e">
        <f>INDEX(sgStats[gl_percent_sp],MATCH(stat_prod_calc_test_venusaur[[#This Row],[iv_str]],sgStats[gl_iv_string],0))</f>
        <v>#N/A</v>
      </c>
      <c r="V2018" s="5" t="e">
        <f>stat_prod_calc_test_venusaur[[#This Row],[my_gl_%sp]]=stat_prod_calc_test_venusaur[[#This Row],[sg_gl_%sp]]</f>
        <v>#N/A</v>
      </c>
      <c r="W2018" s="5">
        <f>ROUND(stat_prod_calc_test_venusaur[[#This Row],[gl_stat_product]]/$F$2*100,2)</f>
        <v>96.3</v>
      </c>
      <c r="X2018" s="5" t="e">
        <f>stat_prod_calc_test_venusaur[[#This Row],[Column1]]=stat_prod_calc_test_venusaur[[#This Row],[sg_gl_%sp]]</f>
        <v>#N/A</v>
      </c>
      <c r="Y2018" s="5">
        <f>stat_prod_calc_test_venusaur[[#This Row],[ul_stat_product]]/$L$66*100</f>
        <v>96.757318392403263</v>
      </c>
      <c r="Z2018" s="5" t="e">
        <f>INDEX(sgStats[gl_rank],MATCH(stat_prod_calc_test_venusaur[[#This Row],[iv_str]],sgStats[ul_iv_string],0))</f>
        <v>#N/A</v>
      </c>
      <c r="AA2018" s="5" t="e">
        <f>stat_prod_calc_test_venusaur[[#This Row],[sg_ul_rank]]=stat_prod_calc_test_venusaur[[#This Row],[ul_rank]]</f>
        <v>#N/A</v>
      </c>
      <c r="AB2018" s="5">
        <f>ROUND(stat_prod_calc_test_venusaur[[#This Row],[ul_stat_product]],1)</f>
        <v>3825.5</v>
      </c>
      <c r="AC2018" s="5" t="e">
        <f>INDEX(sgStats[ul_prod],MATCH(stat_prod_calc_test_venusaur[[#This Row],[iv_str]],sgStats[ul_iv_string],0))</f>
        <v>#N/A</v>
      </c>
    </row>
    <row r="2019" spans="1:29" x14ac:dyDescent="0.25">
      <c r="A2019" s="5" t="s">
        <v>36</v>
      </c>
      <c r="B2019" s="5" t="s">
        <v>3227</v>
      </c>
      <c r="C2019">
        <v>20.5</v>
      </c>
      <c r="D2019">
        <v>1465</v>
      </c>
      <c r="E2019">
        <v>123</v>
      </c>
      <c r="F2019">
        <v>1734.8209999999999</v>
      </c>
      <c r="G2019">
        <v>3190</v>
      </c>
      <c r="H2019">
        <v>22.1</v>
      </c>
      <c r="I2019">
        <v>39.5</v>
      </c>
      <c r="J2019">
        <v>2483</v>
      </c>
      <c r="K2019">
        <v>160</v>
      </c>
      <c r="L2019">
        <v>3825.4630000000002</v>
      </c>
      <c r="M2019">
        <v>2018</v>
      </c>
      <c r="N2019">
        <v>47.515000000000001</v>
      </c>
      <c r="O2019">
        <v>3</v>
      </c>
      <c r="P2019" t="e">
        <f>INDEX(sgStats[gl_rank],MATCH(stat_prod_calc_test_venusaur[[#This Row],[iv_str]],sgStats[gl_iv_string],0))</f>
        <v>#N/A</v>
      </c>
      <c r="Q2019" t="e">
        <f>stat_prod_calc_test_venusaur[[#This Row],[sg_gl_rank]]=stat_prod_calc_test_venusaur[[#This Row],[gl_rank]]</f>
        <v>#N/A</v>
      </c>
      <c r="R2019">
        <f>ROUND(stat_prod_calc_test_venusaur[[#This Row],[gl_stat_product]],1)</f>
        <v>1734.8</v>
      </c>
      <c r="S2019" s="6" t="e">
        <f>INDEX(sgStats[gl_prod],MATCH(stat_prod_calc_test_venusaur[[#This Row],[iv_str]],sgStats[gl_iv_string],0))</f>
        <v>#N/A</v>
      </c>
      <c r="T2019" s="5">
        <f>ROUND(stat_prod_calc_test_venusaur[[#This Row],[gl_percent_rank]],2)</f>
        <v>22.1</v>
      </c>
      <c r="U2019" s="5" t="e">
        <f>INDEX(sgStats[gl_percent_sp],MATCH(stat_prod_calc_test_venusaur[[#This Row],[iv_str]],sgStats[gl_iv_string],0))</f>
        <v>#N/A</v>
      </c>
      <c r="V2019" s="5" t="e">
        <f>stat_prod_calc_test_venusaur[[#This Row],[my_gl_%sp]]=stat_prod_calc_test_venusaur[[#This Row],[sg_gl_%sp]]</f>
        <v>#N/A</v>
      </c>
      <c r="W2019" s="5">
        <f>ROUND(stat_prod_calc_test_venusaur[[#This Row],[gl_stat_product]]/$F$2*100,2)</f>
        <v>94.97</v>
      </c>
      <c r="X2019" s="5" t="e">
        <f>stat_prod_calc_test_venusaur[[#This Row],[Column1]]=stat_prod_calc_test_venusaur[[#This Row],[sg_gl_%sp]]</f>
        <v>#N/A</v>
      </c>
      <c r="Y2019" s="5">
        <f>stat_prod_calc_test_venusaur[[#This Row],[ul_stat_product]]/$L$66*100</f>
        <v>96.756458439088618</v>
      </c>
      <c r="Z2019" s="5" t="e">
        <f>INDEX(sgStats[gl_rank],MATCH(stat_prod_calc_test_venusaur[[#This Row],[iv_str]],sgStats[ul_iv_string],0))</f>
        <v>#N/A</v>
      </c>
      <c r="AA2019" s="5" t="e">
        <f>stat_prod_calc_test_venusaur[[#This Row],[sg_ul_rank]]=stat_prod_calc_test_venusaur[[#This Row],[ul_rank]]</f>
        <v>#N/A</v>
      </c>
      <c r="AB2019" s="5">
        <f>ROUND(stat_prod_calc_test_venusaur[[#This Row],[ul_stat_product]],1)</f>
        <v>3825.5</v>
      </c>
      <c r="AC2019" s="5" t="e">
        <f>INDEX(sgStats[ul_prod],MATCH(stat_prod_calc_test_venusaur[[#This Row],[iv_str]],sgStats[ul_iv_string],0))</f>
        <v>#N/A</v>
      </c>
    </row>
    <row r="2020" spans="1:29" x14ac:dyDescent="0.25">
      <c r="A2020" s="5" t="s">
        <v>36</v>
      </c>
      <c r="B2020" s="5" t="s">
        <v>239</v>
      </c>
      <c r="C2020">
        <v>21.5</v>
      </c>
      <c r="D2020">
        <v>1499</v>
      </c>
      <c r="E2020">
        <v>125</v>
      </c>
      <c r="F2020">
        <v>1812.8</v>
      </c>
      <c r="G2020">
        <v>203</v>
      </c>
      <c r="H2020">
        <v>95.066999999999993</v>
      </c>
      <c r="I2020">
        <v>41</v>
      </c>
      <c r="J2020">
        <v>2471</v>
      </c>
      <c r="K2020">
        <v>160</v>
      </c>
      <c r="L2020">
        <v>3825.373</v>
      </c>
      <c r="M2020">
        <v>2019</v>
      </c>
      <c r="N2020">
        <v>47.488999999999997</v>
      </c>
      <c r="O2020">
        <v>3</v>
      </c>
      <c r="P2020">
        <f>INDEX(sgStats[gl_rank],MATCH(stat_prod_calc_test_venusaur[[#This Row],[iv_str]],sgStats[gl_iv_string],0))</f>
        <v>203</v>
      </c>
      <c r="Q2020" t="b">
        <f>stat_prod_calc_test_venusaur[[#This Row],[sg_gl_rank]]=stat_prod_calc_test_venusaur[[#This Row],[gl_rank]]</f>
        <v>1</v>
      </c>
      <c r="R2020">
        <f>ROUND(stat_prod_calc_test_venusaur[[#This Row],[gl_stat_product]],1)</f>
        <v>1812.8</v>
      </c>
      <c r="S2020" s="6">
        <f>INDEX(sgStats[gl_prod],MATCH(stat_prod_calc_test_venusaur[[#This Row],[iv_str]],sgStats[gl_iv_string],0))</f>
        <v>1812.8</v>
      </c>
      <c r="T2020" s="5">
        <f>ROUND(stat_prod_calc_test_venusaur[[#This Row],[gl_percent_rank]],2)</f>
        <v>95.07</v>
      </c>
      <c r="U2020" s="5">
        <f>INDEX(sgStats[gl_percent_sp],MATCH(stat_prod_calc_test_venusaur[[#This Row],[iv_str]],sgStats[gl_iv_string],0))</f>
        <v>97.85</v>
      </c>
      <c r="V2020" s="5" t="b">
        <f>stat_prod_calc_test_venusaur[[#This Row],[my_gl_%sp]]=stat_prod_calc_test_venusaur[[#This Row],[sg_gl_%sp]]</f>
        <v>0</v>
      </c>
      <c r="W2020" s="5">
        <f>ROUND(stat_prod_calc_test_venusaur[[#This Row],[gl_stat_product]]/$F$2*100,2)</f>
        <v>99.24</v>
      </c>
      <c r="X2020" s="5" t="b">
        <f>stat_prod_calc_test_venusaur[[#This Row],[Column1]]=stat_prod_calc_test_venusaur[[#This Row],[sg_gl_%sp]]</f>
        <v>0</v>
      </c>
      <c r="Y2020" s="5">
        <f>stat_prod_calc_test_venusaur[[#This Row],[ul_stat_product]]/$L$66*100</f>
        <v>96.754182092079262</v>
      </c>
      <c r="Z2020" s="5" t="e">
        <f>INDEX(sgStats[gl_rank],MATCH(stat_prod_calc_test_venusaur[[#This Row],[iv_str]],sgStats[ul_iv_string],0))</f>
        <v>#N/A</v>
      </c>
      <c r="AA2020" s="5" t="e">
        <f>stat_prod_calc_test_venusaur[[#This Row],[sg_ul_rank]]=stat_prod_calc_test_venusaur[[#This Row],[ul_rank]]</f>
        <v>#N/A</v>
      </c>
      <c r="AB2020" s="5">
        <f>ROUND(stat_prod_calc_test_venusaur[[#This Row],[ul_stat_product]],1)</f>
        <v>3825.4</v>
      </c>
      <c r="AC2020" s="5" t="e">
        <f>INDEX(sgStats[ul_prod],MATCH(stat_prod_calc_test_venusaur[[#This Row],[iv_str]],sgStats[ul_iv_string],0))</f>
        <v>#N/A</v>
      </c>
    </row>
    <row r="2021" spans="1:29" x14ac:dyDescent="0.25">
      <c r="A2021" s="5" t="s">
        <v>36</v>
      </c>
      <c r="B2021" s="5" t="s">
        <v>729</v>
      </c>
      <c r="C2021">
        <v>20.5</v>
      </c>
      <c r="D2021">
        <v>1499</v>
      </c>
      <c r="E2021">
        <v>122</v>
      </c>
      <c r="F2021">
        <v>1792.212</v>
      </c>
      <c r="G2021">
        <v>693</v>
      </c>
      <c r="H2021">
        <v>83.100999999999999</v>
      </c>
      <c r="I2021">
        <v>38</v>
      </c>
      <c r="J2021">
        <v>2486</v>
      </c>
      <c r="K2021">
        <v>157</v>
      </c>
      <c r="L2021">
        <v>3825.3539999999998</v>
      </c>
      <c r="M2021">
        <v>2020</v>
      </c>
      <c r="N2021">
        <v>47.463000000000001</v>
      </c>
      <c r="O2021">
        <v>3</v>
      </c>
      <c r="P2021" t="e">
        <f>INDEX(sgStats[gl_rank],MATCH(stat_prod_calc_test_venusaur[[#This Row],[iv_str]],sgStats[gl_iv_string],0))</f>
        <v>#N/A</v>
      </c>
      <c r="Q2021" t="e">
        <f>stat_prod_calc_test_venusaur[[#This Row],[sg_gl_rank]]=stat_prod_calc_test_venusaur[[#This Row],[gl_rank]]</f>
        <v>#N/A</v>
      </c>
      <c r="R2021">
        <f>ROUND(stat_prod_calc_test_venusaur[[#This Row],[gl_stat_product]],1)</f>
        <v>1792.2</v>
      </c>
      <c r="S2021" s="6" t="e">
        <f>INDEX(sgStats[gl_prod],MATCH(stat_prod_calc_test_venusaur[[#This Row],[iv_str]],sgStats[gl_iv_string],0))</f>
        <v>#N/A</v>
      </c>
      <c r="T2021" s="5">
        <f>ROUND(stat_prod_calc_test_venusaur[[#This Row],[gl_percent_rank]],2)</f>
        <v>83.1</v>
      </c>
      <c r="U2021" s="5" t="e">
        <f>INDEX(sgStats[gl_percent_sp],MATCH(stat_prod_calc_test_venusaur[[#This Row],[iv_str]],sgStats[gl_iv_string],0))</f>
        <v>#N/A</v>
      </c>
      <c r="V2021" s="5" t="e">
        <f>stat_prod_calc_test_venusaur[[#This Row],[my_gl_%sp]]=stat_prod_calc_test_venusaur[[#This Row],[sg_gl_%sp]]</f>
        <v>#N/A</v>
      </c>
      <c r="W2021" s="5">
        <f>ROUND(stat_prod_calc_test_venusaur[[#This Row],[gl_stat_product]]/$F$2*100,2)</f>
        <v>98.12</v>
      </c>
      <c r="X2021" s="5" t="e">
        <f>stat_prod_calc_test_venusaur[[#This Row],[Column1]]=stat_prod_calc_test_venusaur[[#This Row],[sg_gl_%sp]]</f>
        <v>#N/A</v>
      </c>
      <c r="Y2021" s="5">
        <f>stat_prod_calc_test_venusaur[[#This Row],[ul_stat_product]]/$L$66*100</f>
        <v>96.753701529932826</v>
      </c>
      <c r="Z2021" s="5" t="e">
        <f>INDEX(sgStats[gl_rank],MATCH(stat_prod_calc_test_venusaur[[#This Row],[iv_str]],sgStats[ul_iv_string],0))</f>
        <v>#N/A</v>
      </c>
      <c r="AA2021" s="5" t="e">
        <f>stat_prod_calc_test_venusaur[[#This Row],[sg_ul_rank]]=stat_prod_calc_test_venusaur[[#This Row],[ul_rank]]</f>
        <v>#N/A</v>
      </c>
      <c r="AB2021" s="5">
        <f>ROUND(stat_prod_calc_test_venusaur[[#This Row],[ul_stat_product]],1)</f>
        <v>3825.4</v>
      </c>
      <c r="AC2021" s="5" t="e">
        <f>INDEX(sgStats[ul_prod],MATCH(stat_prod_calc_test_venusaur[[#This Row],[iv_str]],sgStats[ul_iv_string],0))</f>
        <v>#N/A</v>
      </c>
    </row>
    <row r="2022" spans="1:29" x14ac:dyDescent="0.25">
      <c r="A2022" s="5" t="s">
        <v>36</v>
      </c>
      <c r="B2022" s="5" t="s">
        <v>1453</v>
      </c>
      <c r="C2022">
        <v>21</v>
      </c>
      <c r="D2022">
        <v>1497</v>
      </c>
      <c r="E2022">
        <v>119</v>
      </c>
      <c r="F2022">
        <v>1773.489</v>
      </c>
      <c r="G2022">
        <v>1417</v>
      </c>
      <c r="H2022">
        <v>65.397000000000006</v>
      </c>
      <c r="I2022">
        <v>40</v>
      </c>
      <c r="J2022">
        <v>2496</v>
      </c>
      <c r="K2022">
        <v>154</v>
      </c>
      <c r="L2022">
        <v>3825.2539999999999</v>
      </c>
      <c r="M2022">
        <v>2021</v>
      </c>
      <c r="N2022">
        <v>47.411000000000001</v>
      </c>
      <c r="O2022">
        <v>3</v>
      </c>
      <c r="P2022" t="e">
        <f>INDEX(sgStats[gl_rank],MATCH(stat_prod_calc_test_venusaur[[#This Row],[iv_str]],sgStats[gl_iv_string],0))</f>
        <v>#N/A</v>
      </c>
      <c r="Q2022" t="e">
        <f>stat_prod_calc_test_venusaur[[#This Row],[sg_gl_rank]]=stat_prod_calc_test_venusaur[[#This Row],[gl_rank]]</f>
        <v>#N/A</v>
      </c>
      <c r="R2022">
        <f>ROUND(stat_prod_calc_test_venusaur[[#This Row],[gl_stat_product]],1)</f>
        <v>1773.5</v>
      </c>
      <c r="S2022" s="6" t="e">
        <f>INDEX(sgStats[gl_prod],MATCH(stat_prod_calc_test_venusaur[[#This Row],[iv_str]],sgStats[gl_iv_string],0))</f>
        <v>#N/A</v>
      </c>
      <c r="T2022" s="5">
        <f>ROUND(stat_prod_calc_test_venusaur[[#This Row],[gl_percent_rank]],2)</f>
        <v>65.400000000000006</v>
      </c>
      <c r="U2022" s="5" t="e">
        <f>INDEX(sgStats[gl_percent_sp],MATCH(stat_prod_calc_test_venusaur[[#This Row],[iv_str]],sgStats[gl_iv_string],0))</f>
        <v>#N/A</v>
      </c>
      <c r="V2022" s="5" t="e">
        <f>stat_prod_calc_test_venusaur[[#This Row],[my_gl_%sp]]=stat_prod_calc_test_venusaur[[#This Row],[sg_gl_%sp]]</f>
        <v>#N/A</v>
      </c>
      <c r="W2022" s="5">
        <f>ROUND(stat_prod_calc_test_venusaur[[#This Row],[gl_stat_product]]/$F$2*100,2)</f>
        <v>97.09</v>
      </c>
      <c r="X2022" s="5" t="e">
        <f>stat_prod_calc_test_venusaur[[#This Row],[Column1]]=stat_prod_calc_test_venusaur[[#This Row],[sg_gl_%sp]]</f>
        <v>#N/A</v>
      </c>
      <c r="Y2022" s="5">
        <f>stat_prod_calc_test_venusaur[[#This Row],[ul_stat_product]]/$L$66*100</f>
        <v>96.751172255477968</v>
      </c>
      <c r="Z2022" s="5" t="e">
        <f>INDEX(sgStats[gl_rank],MATCH(stat_prod_calc_test_venusaur[[#This Row],[iv_str]],sgStats[ul_iv_string],0))</f>
        <v>#N/A</v>
      </c>
      <c r="AA2022" s="5" t="e">
        <f>stat_prod_calc_test_venusaur[[#This Row],[sg_ul_rank]]=stat_prod_calc_test_venusaur[[#This Row],[ul_rank]]</f>
        <v>#N/A</v>
      </c>
      <c r="AB2022" s="5">
        <f>ROUND(stat_prod_calc_test_venusaur[[#This Row],[ul_stat_product]],1)</f>
        <v>3825.3</v>
      </c>
      <c r="AC2022" s="5" t="e">
        <f>INDEX(sgStats[ul_prod],MATCH(stat_prod_calc_test_venusaur[[#This Row],[iv_str]],sgStats[ul_iv_string],0))</f>
        <v>#N/A</v>
      </c>
    </row>
    <row r="2023" spans="1:29" x14ac:dyDescent="0.25">
      <c r="A2023" s="5" t="s">
        <v>36</v>
      </c>
      <c r="B2023" s="5" t="s">
        <v>1454</v>
      </c>
      <c r="C2023">
        <v>21</v>
      </c>
      <c r="D2023">
        <v>1494</v>
      </c>
      <c r="E2023">
        <v>119</v>
      </c>
      <c r="F2023">
        <v>1773.489</v>
      </c>
      <c r="G2023">
        <v>1417</v>
      </c>
      <c r="H2023">
        <v>65.397000000000006</v>
      </c>
      <c r="I2023">
        <v>40</v>
      </c>
      <c r="J2023">
        <v>2490</v>
      </c>
      <c r="K2023">
        <v>154</v>
      </c>
      <c r="L2023">
        <v>3825.2539999999999</v>
      </c>
      <c r="M2023">
        <v>2021</v>
      </c>
      <c r="N2023">
        <v>47.411000000000001</v>
      </c>
      <c r="O2023">
        <v>3</v>
      </c>
      <c r="P2023" t="e">
        <f>INDEX(sgStats[gl_rank],MATCH(stat_prod_calc_test_venusaur[[#This Row],[iv_str]],sgStats[gl_iv_string],0))</f>
        <v>#N/A</v>
      </c>
      <c r="Q2023" t="e">
        <f>stat_prod_calc_test_venusaur[[#This Row],[sg_gl_rank]]=stat_prod_calc_test_venusaur[[#This Row],[gl_rank]]</f>
        <v>#N/A</v>
      </c>
      <c r="R2023">
        <f>ROUND(stat_prod_calc_test_venusaur[[#This Row],[gl_stat_product]],1)</f>
        <v>1773.5</v>
      </c>
      <c r="S2023" s="6" t="e">
        <f>INDEX(sgStats[gl_prod],MATCH(stat_prod_calc_test_venusaur[[#This Row],[iv_str]],sgStats[gl_iv_string],0))</f>
        <v>#N/A</v>
      </c>
      <c r="T2023" s="5">
        <f>ROUND(stat_prod_calc_test_venusaur[[#This Row],[gl_percent_rank]],2)</f>
        <v>65.400000000000006</v>
      </c>
      <c r="U2023" s="5" t="e">
        <f>INDEX(sgStats[gl_percent_sp],MATCH(stat_prod_calc_test_venusaur[[#This Row],[iv_str]],sgStats[gl_iv_string],0))</f>
        <v>#N/A</v>
      </c>
      <c r="V2023" s="5" t="e">
        <f>stat_prod_calc_test_venusaur[[#This Row],[my_gl_%sp]]=stat_prod_calc_test_venusaur[[#This Row],[sg_gl_%sp]]</f>
        <v>#N/A</v>
      </c>
      <c r="W2023" s="5">
        <f>ROUND(stat_prod_calc_test_venusaur[[#This Row],[gl_stat_product]]/$F$2*100,2)</f>
        <v>97.09</v>
      </c>
      <c r="X2023" s="5" t="e">
        <f>stat_prod_calc_test_venusaur[[#This Row],[Column1]]=stat_prod_calc_test_venusaur[[#This Row],[sg_gl_%sp]]</f>
        <v>#N/A</v>
      </c>
      <c r="Y2023" s="5">
        <f>stat_prod_calc_test_venusaur[[#This Row],[ul_stat_product]]/$L$66*100</f>
        <v>96.751172255477968</v>
      </c>
      <c r="Z2023" s="5" t="e">
        <f>INDEX(sgStats[gl_rank],MATCH(stat_prod_calc_test_venusaur[[#This Row],[iv_str]],sgStats[ul_iv_string],0))</f>
        <v>#N/A</v>
      </c>
      <c r="AA2023" s="5" t="e">
        <f>stat_prod_calc_test_venusaur[[#This Row],[sg_ul_rank]]=stat_prod_calc_test_venusaur[[#This Row],[ul_rank]]</f>
        <v>#N/A</v>
      </c>
      <c r="AB2023" s="5">
        <f>ROUND(stat_prod_calc_test_venusaur[[#This Row],[ul_stat_product]],1)</f>
        <v>3825.3</v>
      </c>
      <c r="AC2023" s="5" t="e">
        <f>INDEX(sgStats[ul_prod],MATCH(stat_prod_calc_test_venusaur[[#This Row],[iv_str]],sgStats[ul_iv_string],0))</f>
        <v>#N/A</v>
      </c>
    </row>
    <row r="2024" spans="1:29" x14ac:dyDescent="0.25">
      <c r="A2024" s="5" t="s">
        <v>36</v>
      </c>
      <c r="B2024" s="5" t="s">
        <v>2826</v>
      </c>
      <c r="C2024">
        <v>21</v>
      </c>
      <c r="D2024">
        <v>1475</v>
      </c>
      <c r="E2024">
        <v>117</v>
      </c>
      <c r="F2024">
        <v>1744.472</v>
      </c>
      <c r="G2024">
        <v>2788</v>
      </c>
      <c r="H2024">
        <v>31.893000000000001</v>
      </c>
      <c r="I2024">
        <v>41</v>
      </c>
      <c r="J2024">
        <v>2490</v>
      </c>
      <c r="K2024">
        <v>152</v>
      </c>
      <c r="L2024">
        <v>3825.2310000000002</v>
      </c>
      <c r="M2024">
        <v>2023</v>
      </c>
      <c r="N2024">
        <v>47.384999999999998</v>
      </c>
      <c r="O2024">
        <v>3</v>
      </c>
      <c r="P2024" t="e">
        <f>INDEX(sgStats[gl_rank],MATCH(stat_prod_calc_test_venusaur[[#This Row],[iv_str]],sgStats[gl_iv_string],0))</f>
        <v>#N/A</v>
      </c>
      <c r="Q2024" t="e">
        <f>stat_prod_calc_test_venusaur[[#This Row],[sg_gl_rank]]=stat_prod_calc_test_venusaur[[#This Row],[gl_rank]]</f>
        <v>#N/A</v>
      </c>
      <c r="R2024">
        <f>ROUND(stat_prod_calc_test_venusaur[[#This Row],[gl_stat_product]],1)</f>
        <v>1744.5</v>
      </c>
      <c r="S2024" s="6" t="e">
        <f>INDEX(sgStats[gl_prod],MATCH(stat_prod_calc_test_venusaur[[#This Row],[iv_str]],sgStats[gl_iv_string],0))</f>
        <v>#N/A</v>
      </c>
      <c r="T2024" s="5">
        <f>ROUND(stat_prod_calc_test_venusaur[[#This Row],[gl_percent_rank]],2)</f>
        <v>31.89</v>
      </c>
      <c r="U2024" s="5" t="e">
        <f>INDEX(sgStats[gl_percent_sp],MATCH(stat_prod_calc_test_venusaur[[#This Row],[iv_str]],sgStats[gl_iv_string],0))</f>
        <v>#N/A</v>
      </c>
      <c r="V2024" s="5" t="e">
        <f>stat_prod_calc_test_venusaur[[#This Row],[my_gl_%sp]]=stat_prod_calc_test_venusaur[[#This Row],[sg_gl_%sp]]</f>
        <v>#N/A</v>
      </c>
      <c r="W2024" s="5">
        <f>ROUND(stat_prod_calc_test_venusaur[[#This Row],[gl_stat_product]]/$F$2*100,2)</f>
        <v>95.5</v>
      </c>
      <c r="X2024" s="5" t="e">
        <f>stat_prod_calc_test_venusaur[[#This Row],[Column1]]=stat_prod_calc_test_venusaur[[#This Row],[sg_gl_%sp]]</f>
        <v>#N/A</v>
      </c>
      <c r="Y2024" s="5">
        <f>stat_prod_calc_test_venusaur[[#This Row],[ul_stat_product]]/$L$66*100</f>
        <v>96.750590522353349</v>
      </c>
      <c r="Z2024" s="5" t="e">
        <f>INDEX(sgStats[gl_rank],MATCH(stat_prod_calc_test_venusaur[[#This Row],[iv_str]],sgStats[ul_iv_string],0))</f>
        <v>#N/A</v>
      </c>
      <c r="AA2024" s="5" t="e">
        <f>stat_prod_calc_test_venusaur[[#This Row],[sg_ul_rank]]=stat_prod_calc_test_venusaur[[#This Row],[ul_rank]]</f>
        <v>#N/A</v>
      </c>
      <c r="AB2024" s="5">
        <f>ROUND(stat_prod_calc_test_venusaur[[#This Row],[ul_stat_product]],1)</f>
        <v>3825.2</v>
      </c>
      <c r="AC2024" s="5" t="e">
        <f>INDEX(sgStats[ul_prod],MATCH(stat_prod_calc_test_venusaur[[#This Row],[iv_str]],sgStats[ul_iv_string],0))</f>
        <v>#N/A</v>
      </c>
    </row>
    <row r="2025" spans="1:29" x14ac:dyDescent="0.25">
      <c r="A2025" s="5" t="s">
        <v>36</v>
      </c>
      <c r="B2025" s="5" t="s">
        <v>2338</v>
      </c>
      <c r="C2025">
        <v>20</v>
      </c>
      <c r="D2025">
        <v>1477</v>
      </c>
      <c r="E2025">
        <v>120</v>
      </c>
      <c r="F2025">
        <v>1754.855</v>
      </c>
      <c r="G2025">
        <v>2301</v>
      </c>
      <c r="H2025">
        <v>43.81</v>
      </c>
      <c r="I2025">
        <v>37.5</v>
      </c>
      <c r="J2025">
        <v>2492</v>
      </c>
      <c r="K2025">
        <v>155</v>
      </c>
      <c r="L2025">
        <v>3825.2289999999998</v>
      </c>
      <c r="M2025">
        <v>2024</v>
      </c>
      <c r="N2025">
        <v>47.332999999999998</v>
      </c>
      <c r="O2025">
        <v>3</v>
      </c>
      <c r="P2025" t="e">
        <f>INDEX(sgStats[gl_rank],MATCH(stat_prod_calc_test_venusaur[[#This Row],[iv_str]],sgStats[gl_iv_string],0))</f>
        <v>#N/A</v>
      </c>
      <c r="Q2025" t="e">
        <f>stat_prod_calc_test_venusaur[[#This Row],[sg_gl_rank]]=stat_prod_calc_test_venusaur[[#This Row],[gl_rank]]</f>
        <v>#N/A</v>
      </c>
      <c r="R2025">
        <f>ROUND(stat_prod_calc_test_venusaur[[#This Row],[gl_stat_product]],1)</f>
        <v>1754.9</v>
      </c>
      <c r="S2025" s="6" t="e">
        <f>INDEX(sgStats[gl_prod],MATCH(stat_prod_calc_test_venusaur[[#This Row],[iv_str]],sgStats[gl_iv_string],0))</f>
        <v>#N/A</v>
      </c>
      <c r="T2025" s="5">
        <f>ROUND(stat_prod_calc_test_venusaur[[#This Row],[gl_percent_rank]],2)</f>
        <v>43.81</v>
      </c>
      <c r="U2025" s="5" t="e">
        <f>INDEX(sgStats[gl_percent_sp],MATCH(stat_prod_calc_test_venusaur[[#This Row],[iv_str]],sgStats[gl_iv_string],0))</f>
        <v>#N/A</v>
      </c>
      <c r="V2025" s="5" t="e">
        <f>stat_prod_calc_test_venusaur[[#This Row],[my_gl_%sp]]=stat_prod_calc_test_venusaur[[#This Row],[sg_gl_%sp]]</f>
        <v>#N/A</v>
      </c>
      <c r="W2025" s="5">
        <f>ROUND(stat_prod_calc_test_venusaur[[#This Row],[gl_stat_product]]/$F$2*100,2)</f>
        <v>96.07</v>
      </c>
      <c r="X2025" s="5" t="e">
        <f>stat_prod_calc_test_venusaur[[#This Row],[Column1]]=stat_prod_calc_test_venusaur[[#This Row],[sg_gl_%sp]]</f>
        <v>#N/A</v>
      </c>
      <c r="Y2025" s="5">
        <f>stat_prod_calc_test_venusaur[[#This Row],[ul_stat_product]]/$L$66*100</f>
        <v>96.750539936864243</v>
      </c>
      <c r="Z2025" s="5" t="e">
        <f>INDEX(sgStats[gl_rank],MATCH(stat_prod_calc_test_venusaur[[#This Row],[iv_str]],sgStats[ul_iv_string],0))</f>
        <v>#N/A</v>
      </c>
      <c r="AA2025" s="5" t="e">
        <f>stat_prod_calc_test_venusaur[[#This Row],[sg_ul_rank]]=stat_prod_calc_test_venusaur[[#This Row],[ul_rank]]</f>
        <v>#N/A</v>
      </c>
      <c r="AB2025" s="5">
        <f>ROUND(stat_prod_calc_test_venusaur[[#This Row],[ul_stat_product]],1)</f>
        <v>3825.2</v>
      </c>
      <c r="AC2025" s="5" t="e">
        <f>INDEX(sgStats[ul_prod],MATCH(stat_prod_calc_test_venusaur[[#This Row],[iv_str]],sgStats[ul_iv_string],0))</f>
        <v>#N/A</v>
      </c>
    </row>
    <row r="2026" spans="1:29" x14ac:dyDescent="0.25">
      <c r="A2026" s="5" t="s">
        <v>36</v>
      </c>
      <c r="B2026" s="5" t="s">
        <v>2995</v>
      </c>
      <c r="C2026">
        <v>20</v>
      </c>
      <c r="D2026">
        <v>1473</v>
      </c>
      <c r="E2026">
        <v>119</v>
      </c>
      <c r="F2026">
        <v>1740.231</v>
      </c>
      <c r="G2026">
        <v>2959</v>
      </c>
      <c r="H2026">
        <v>27.765999999999998</v>
      </c>
      <c r="I2026">
        <v>37.5</v>
      </c>
      <c r="J2026">
        <v>2486</v>
      </c>
      <c r="K2026">
        <v>155</v>
      </c>
      <c r="L2026">
        <v>3825.2289999999998</v>
      </c>
      <c r="M2026">
        <v>2024</v>
      </c>
      <c r="N2026">
        <v>47.332999999999998</v>
      </c>
      <c r="O2026">
        <v>3</v>
      </c>
      <c r="P2026" t="e">
        <f>INDEX(sgStats[gl_rank],MATCH(stat_prod_calc_test_venusaur[[#This Row],[iv_str]],sgStats[gl_iv_string],0))</f>
        <v>#N/A</v>
      </c>
      <c r="Q2026" t="e">
        <f>stat_prod_calc_test_venusaur[[#This Row],[sg_gl_rank]]=stat_prod_calc_test_venusaur[[#This Row],[gl_rank]]</f>
        <v>#N/A</v>
      </c>
      <c r="R2026">
        <f>ROUND(stat_prod_calc_test_venusaur[[#This Row],[gl_stat_product]],1)</f>
        <v>1740.2</v>
      </c>
      <c r="S2026" s="6" t="e">
        <f>INDEX(sgStats[gl_prod],MATCH(stat_prod_calc_test_venusaur[[#This Row],[iv_str]],sgStats[gl_iv_string],0))</f>
        <v>#N/A</v>
      </c>
      <c r="T2026" s="5">
        <f>ROUND(stat_prod_calc_test_venusaur[[#This Row],[gl_percent_rank]],2)</f>
        <v>27.77</v>
      </c>
      <c r="U2026" s="5" t="e">
        <f>INDEX(sgStats[gl_percent_sp],MATCH(stat_prod_calc_test_venusaur[[#This Row],[iv_str]],sgStats[gl_iv_string],0))</f>
        <v>#N/A</v>
      </c>
      <c r="V2026" s="5" t="e">
        <f>stat_prod_calc_test_venusaur[[#This Row],[my_gl_%sp]]=stat_prod_calc_test_venusaur[[#This Row],[sg_gl_%sp]]</f>
        <v>#N/A</v>
      </c>
      <c r="W2026" s="5">
        <f>ROUND(stat_prod_calc_test_venusaur[[#This Row],[gl_stat_product]]/$F$2*100,2)</f>
        <v>95.27</v>
      </c>
      <c r="X2026" s="5" t="e">
        <f>stat_prod_calc_test_venusaur[[#This Row],[Column1]]=stat_prod_calc_test_venusaur[[#This Row],[sg_gl_%sp]]</f>
        <v>#N/A</v>
      </c>
      <c r="Y2026" s="5">
        <f>stat_prod_calc_test_venusaur[[#This Row],[ul_stat_product]]/$L$66*100</f>
        <v>96.750539936864243</v>
      </c>
      <c r="Z2026" s="5" t="e">
        <f>INDEX(sgStats[gl_rank],MATCH(stat_prod_calc_test_venusaur[[#This Row],[iv_str]],sgStats[ul_iv_string],0))</f>
        <v>#N/A</v>
      </c>
      <c r="AA2026" s="5" t="e">
        <f>stat_prod_calc_test_venusaur[[#This Row],[sg_ul_rank]]=stat_prod_calc_test_venusaur[[#This Row],[ul_rank]]</f>
        <v>#N/A</v>
      </c>
      <c r="AB2026" s="5">
        <f>ROUND(stat_prod_calc_test_venusaur[[#This Row],[ul_stat_product]],1)</f>
        <v>3825.2</v>
      </c>
      <c r="AC2026" s="5" t="e">
        <f>INDEX(sgStats[ul_prod],MATCH(stat_prod_calc_test_venusaur[[#This Row],[iv_str]],sgStats[ul_iv_string],0))</f>
        <v>#N/A</v>
      </c>
    </row>
    <row r="2027" spans="1:29" x14ac:dyDescent="0.25">
      <c r="A2027" s="5" t="s">
        <v>36</v>
      </c>
      <c r="B2027" s="5" t="s">
        <v>2081</v>
      </c>
      <c r="C2027">
        <v>20</v>
      </c>
      <c r="D2027">
        <v>1487</v>
      </c>
      <c r="E2027">
        <v>121</v>
      </c>
      <c r="F2027">
        <v>1759.9349999999999</v>
      </c>
      <c r="G2027">
        <v>2045</v>
      </c>
      <c r="H2027">
        <v>50.061</v>
      </c>
      <c r="I2027">
        <v>37</v>
      </c>
      <c r="J2027">
        <v>2491</v>
      </c>
      <c r="K2027">
        <v>157</v>
      </c>
      <c r="L2027">
        <v>3825.1550000000002</v>
      </c>
      <c r="M2027">
        <v>2026</v>
      </c>
      <c r="N2027">
        <v>47.280999999999999</v>
      </c>
      <c r="O2027">
        <v>3</v>
      </c>
      <c r="P2027" t="e">
        <f>INDEX(sgStats[gl_rank],MATCH(stat_prod_calc_test_venusaur[[#This Row],[iv_str]],sgStats[gl_iv_string],0))</f>
        <v>#N/A</v>
      </c>
      <c r="Q2027" t="e">
        <f>stat_prod_calc_test_venusaur[[#This Row],[sg_gl_rank]]=stat_prod_calc_test_venusaur[[#This Row],[gl_rank]]</f>
        <v>#N/A</v>
      </c>
      <c r="R2027">
        <f>ROUND(stat_prod_calc_test_venusaur[[#This Row],[gl_stat_product]],1)</f>
        <v>1759.9</v>
      </c>
      <c r="S2027" s="6" t="e">
        <f>INDEX(sgStats[gl_prod],MATCH(stat_prod_calc_test_venusaur[[#This Row],[iv_str]],sgStats[gl_iv_string],0))</f>
        <v>#N/A</v>
      </c>
      <c r="T2027" s="5">
        <f>ROUND(stat_prod_calc_test_venusaur[[#This Row],[gl_percent_rank]],2)</f>
        <v>50.06</v>
      </c>
      <c r="U2027" s="5" t="e">
        <f>INDEX(sgStats[gl_percent_sp],MATCH(stat_prod_calc_test_venusaur[[#This Row],[iv_str]],sgStats[gl_iv_string],0))</f>
        <v>#N/A</v>
      </c>
      <c r="V2027" s="5" t="e">
        <f>stat_prod_calc_test_venusaur[[#This Row],[my_gl_%sp]]=stat_prod_calc_test_venusaur[[#This Row],[sg_gl_%sp]]</f>
        <v>#N/A</v>
      </c>
      <c r="W2027" s="5">
        <f>ROUND(stat_prod_calc_test_venusaur[[#This Row],[gl_stat_product]]/$F$2*100,2)</f>
        <v>96.35</v>
      </c>
      <c r="X2027" s="5" t="e">
        <f>stat_prod_calc_test_venusaur[[#This Row],[Column1]]=stat_prod_calc_test_venusaur[[#This Row],[sg_gl_%sp]]</f>
        <v>#N/A</v>
      </c>
      <c r="Y2027" s="5">
        <f>stat_prod_calc_test_venusaur[[#This Row],[ul_stat_product]]/$L$66*100</f>
        <v>96.748668273767663</v>
      </c>
      <c r="Z2027" s="5" t="e">
        <f>INDEX(sgStats[gl_rank],MATCH(stat_prod_calc_test_venusaur[[#This Row],[iv_str]],sgStats[ul_iv_string],0))</f>
        <v>#N/A</v>
      </c>
      <c r="AA2027" s="5" t="e">
        <f>stat_prod_calc_test_venusaur[[#This Row],[sg_ul_rank]]=stat_prod_calc_test_venusaur[[#This Row],[ul_rank]]</f>
        <v>#N/A</v>
      </c>
      <c r="AB2027" s="5">
        <f>ROUND(stat_prod_calc_test_venusaur[[#This Row],[ul_stat_product]],1)</f>
        <v>3825.2</v>
      </c>
      <c r="AC2027" s="5" t="e">
        <f>INDEX(sgStats[ul_prod],MATCH(stat_prod_calc_test_venusaur[[#This Row],[iv_str]],sgStats[ul_iv_string],0))</f>
        <v>#N/A</v>
      </c>
    </row>
    <row r="2028" spans="1:29" x14ac:dyDescent="0.25">
      <c r="A2028" s="5" t="s">
        <v>36</v>
      </c>
      <c r="B2028" s="5" t="s">
        <v>3145</v>
      </c>
      <c r="C2028">
        <v>20.5</v>
      </c>
      <c r="D2028">
        <v>1473</v>
      </c>
      <c r="E2028">
        <v>117</v>
      </c>
      <c r="F2028">
        <v>1736.9079999999999</v>
      </c>
      <c r="G2028">
        <v>3108</v>
      </c>
      <c r="H2028">
        <v>24.103000000000002</v>
      </c>
      <c r="I2028">
        <v>39.5</v>
      </c>
      <c r="J2028">
        <v>2497</v>
      </c>
      <c r="K2028">
        <v>152</v>
      </c>
      <c r="L2028">
        <v>3825.1550000000002</v>
      </c>
      <c r="M2028">
        <v>2026</v>
      </c>
      <c r="N2028">
        <v>47.280999999999999</v>
      </c>
      <c r="O2028">
        <v>3</v>
      </c>
      <c r="P2028" t="e">
        <f>INDEX(sgStats[gl_rank],MATCH(stat_prod_calc_test_venusaur[[#This Row],[iv_str]],sgStats[gl_iv_string],0))</f>
        <v>#N/A</v>
      </c>
      <c r="Q2028" t="e">
        <f>stat_prod_calc_test_venusaur[[#This Row],[sg_gl_rank]]=stat_prod_calc_test_venusaur[[#This Row],[gl_rank]]</f>
        <v>#N/A</v>
      </c>
      <c r="R2028">
        <f>ROUND(stat_prod_calc_test_venusaur[[#This Row],[gl_stat_product]],1)</f>
        <v>1736.9</v>
      </c>
      <c r="S2028" s="6" t="e">
        <f>INDEX(sgStats[gl_prod],MATCH(stat_prod_calc_test_venusaur[[#This Row],[iv_str]],sgStats[gl_iv_string],0))</f>
        <v>#N/A</v>
      </c>
      <c r="T2028" s="5">
        <f>ROUND(stat_prod_calc_test_venusaur[[#This Row],[gl_percent_rank]],2)</f>
        <v>24.1</v>
      </c>
      <c r="U2028" s="5" t="e">
        <f>INDEX(sgStats[gl_percent_sp],MATCH(stat_prod_calc_test_venusaur[[#This Row],[iv_str]],sgStats[gl_iv_string],0))</f>
        <v>#N/A</v>
      </c>
      <c r="V2028" s="5" t="e">
        <f>stat_prod_calc_test_venusaur[[#This Row],[my_gl_%sp]]=stat_prod_calc_test_venusaur[[#This Row],[sg_gl_%sp]]</f>
        <v>#N/A</v>
      </c>
      <c r="W2028" s="5">
        <f>ROUND(stat_prod_calc_test_venusaur[[#This Row],[gl_stat_product]]/$F$2*100,2)</f>
        <v>95.09</v>
      </c>
      <c r="X2028" s="5" t="e">
        <f>stat_prod_calc_test_venusaur[[#This Row],[Column1]]=stat_prod_calc_test_venusaur[[#This Row],[sg_gl_%sp]]</f>
        <v>#N/A</v>
      </c>
      <c r="Y2028" s="5">
        <f>stat_prod_calc_test_venusaur[[#This Row],[ul_stat_product]]/$L$66*100</f>
        <v>96.748668273767663</v>
      </c>
      <c r="Z2028" s="5" t="e">
        <f>INDEX(sgStats[gl_rank],MATCH(stat_prod_calc_test_venusaur[[#This Row],[iv_str]],sgStats[ul_iv_string],0))</f>
        <v>#N/A</v>
      </c>
      <c r="AA2028" s="5" t="e">
        <f>stat_prod_calc_test_venusaur[[#This Row],[sg_ul_rank]]=stat_prod_calc_test_venusaur[[#This Row],[ul_rank]]</f>
        <v>#N/A</v>
      </c>
      <c r="AB2028" s="5">
        <f>ROUND(stat_prod_calc_test_venusaur[[#This Row],[ul_stat_product]],1)</f>
        <v>3825.2</v>
      </c>
      <c r="AC2028" s="5" t="e">
        <f>INDEX(sgStats[ul_prod],MATCH(stat_prod_calc_test_venusaur[[#This Row],[iv_str]],sgStats[ul_iv_string],0))</f>
        <v>#N/A</v>
      </c>
    </row>
    <row r="2029" spans="1:29" x14ac:dyDescent="0.25">
      <c r="A2029" s="5" t="s">
        <v>36</v>
      </c>
      <c r="B2029" s="5" t="s">
        <v>1116</v>
      </c>
      <c r="C2029">
        <v>20</v>
      </c>
      <c r="D2029">
        <v>1495</v>
      </c>
      <c r="E2029">
        <v>120</v>
      </c>
      <c r="F2029">
        <v>1781.193</v>
      </c>
      <c r="G2029">
        <v>1080</v>
      </c>
      <c r="H2029">
        <v>73.626000000000005</v>
      </c>
      <c r="I2029">
        <v>36.5</v>
      </c>
      <c r="J2029">
        <v>2486</v>
      </c>
      <c r="K2029">
        <v>155</v>
      </c>
      <c r="L2029">
        <v>3825.1439999999998</v>
      </c>
      <c r="M2029">
        <v>2028</v>
      </c>
      <c r="N2029">
        <v>47.255000000000003</v>
      </c>
      <c r="O2029">
        <v>3</v>
      </c>
      <c r="P2029" t="e">
        <f>INDEX(sgStats[gl_rank],MATCH(stat_prod_calc_test_venusaur[[#This Row],[iv_str]],sgStats[gl_iv_string],0))</f>
        <v>#N/A</v>
      </c>
      <c r="Q2029" t="e">
        <f>stat_prod_calc_test_venusaur[[#This Row],[sg_gl_rank]]=stat_prod_calc_test_venusaur[[#This Row],[gl_rank]]</f>
        <v>#N/A</v>
      </c>
      <c r="R2029">
        <f>ROUND(stat_prod_calc_test_venusaur[[#This Row],[gl_stat_product]],1)</f>
        <v>1781.2</v>
      </c>
      <c r="S2029" s="6" t="e">
        <f>INDEX(sgStats[gl_prod],MATCH(stat_prod_calc_test_venusaur[[#This Row],[iv_str]],sgStats[gl_iv_string],0))</f>
        <v>#N/A</v>
      </c>
      <c r="T2029" s="5">
        <f>ROUND(stat_prod_calc_test_venusaur[[#This Row],[gl_percent_rank]],2)</f>
        <v>73.63</v>
      </c>
      <c r="U2029" s="5" t="e">
        <f>INDEX(sgStats[gl_percent_sp],MATCH(stat_prod_calc_test_venusaur[[#This Row],[iv_str]],sgStats[gl_iv_string],0))</f>
        <v>#N/A</v>
      </c>
      <c r="V2029" s="5" t="e">
        <f>stat_prod_calc_test_venusaur[[#This Row],[my_gl_%sp]]=stat_prod_calc_test_venusaur[[#This Row],[sg_gl_%sp]]</f>
        <v>#N/A</v>
      </c>
      <c r="W2029" s="5">
        <f>ROUND(stat_prod_calc_test_venusaur[[#This Row],[gl_stat_product]]/$F$2*100,2)</f>
        <v>97.51</v>
      </c>
      <c r="X2029" s="5" t="e">
        <f>stat_prod_calc_test_venusaur[[#This Row],[Column1]]=stat_prod_calc_test_venusaur[[#This Row],[sg_gl_%sp]]</f>
        <v>#N/A</v>
      </c>
      <c r="Y2029" s="5">
        <f>stat_prod_calc_test_venusaur[[#This Row],[ul_stat_product]]/$L$66*100</f>
        <v>96.748390053577609</v>
      </c>
      <c r="Z2029" s="5" t="e">
        <f>INDEX(sgStats[gl_rank],MATCH(stat_prod_calc_test_venusaur[[#This Row],[iv_str]],sgStats[ul_iv_string],0))</f>
        <v>#N/A</v>
      </c>
      <c r="AA2029" s="5" t="e">
        <f>stat_prod_calc_test_venusaur[[#This Row],[sg_ul_rank]]=stat_prod_calc_test_venusaur[[#This Row],[ul_rank]]</f>
        <v>#N/A</v>
      </c>
      <c r="AB2029" s="5">
        <f>ROUND(stat_prod_calc_test_venusaur[[#This Row],[ul_stat_product]],1)</f>
        <v>3825.1</v>
      </c>
      <c r="AC2029" s="5" t="e">
        <f>INDEX(sgStats[ul_prod],MATCH(stat_prod_calc_test_venusaur[[#This Row],[iv_str]],sgStats[ul_iv_string],0))</f>
        <v>#N/A</v>
      </c>
    </row>
    <row r="2030" spans="1:29" x14ac:dyDescent="0.25">
      <c r="A2030" s="5" t="s">
        <v>36</v>
      </c>
      <c r="B2030" s="5" t="s">
        <v>3870</v>
      </c>
      <c r="C2030">
        <v>19.5</v>
      </c>
      <c r="D2030">
        <v>1464</v>
      </c>
      <c r="E2030">
        <v>116</v>
      </c>
      <c r="F2030">
        <v>1711.8889999999999</v>
      </c>
      <c r="G2030">
        <v>3834</v>
      </c>
      <c r="H2030">
        <v>6.3979999999999997</v>
      </c>
      <c r="I2030">
        <v>36.5</v>
      </c>
      <c r="J2030">
        <v>2497</v>
      </c>
      <c r="K2030">
        <v>152</v>
      </c>
      <c r="L2030">
        <v>3825.0650000000001</v>
      </c>
      <c r="M2030">
        <v>2029</v>
      </c>
      <c r="N2030">
        <v>47.228999999999999</v>
      </c>
      <c r="O2030">
        <v>3</v>
      </c>
      <c r="P2030" t="e">
        <f>INDEX(sgStats[gl_rank],MATCH(stat_prod_calc_test_venusaur[[#This Row],[iv_str]],sgStats[gl_iv_string],0))</f>
        <v>#N/A</v>
      </c>
      <c r="Q2030" t="e">
        <f>stat_prod_calc_test_venusaur[[#This Row],[sg_gl_rank]]=stat_prod_calc_test_venusaur[[#This Row],[gl_rank]]</f>
        <v>#N/A</v>
      </c>
      <c r="R2030">
        <f>ROUND(stat_prod_calc_test_venusaur[[#This Row],[gl_stat_product]],1)</f>
        <v>1711.9</v>
      </c>
      <c r="S2030" s="6" t="e">
        <f>INDEX(sgStats[gl_prod],MATCH(stat_prod_calc_test_venusaur[[#This Row],[iv_str]],sgStats[gl_iv_string],0))</f>
        <v>#N/A</v>
      </c>
      <c r="T2030" s="5">
        <f>ROUND(stat_prod_calc_test_venusaur[[#This Row],[gl_percent_rank]],2)</f>
        <v>6.4</v>
      </c>
      <c r="U2030" s="5" t="e">
        <f>INDEX(sgStats[gl_percent_sp],MATCH(stat_prod_calc_test_venusaur[[#This Row],[iv_str]],sgStats[gl_iv_string],0))</f>
        <v>#N/A</v>
      </c>
      <c r="V2030" s="5" t="e">
        <f>stat_prod_calc_test_venusaur[[#This Row],[my_gl_%sp]]=stat_prod_calc_test_venusaur[[#This Row],[sg_gl_%sp]]</f>
        <v>#N/A</v>
      </c>
      <c r="W2030" s="5">
        <f>ROUND(stat_prod_calc_test_venusaur[[#This Row],[gl_stat_product]]/$F$2*100,2)</f>
        <v>93.72</v>
      </c>
      <c r="X2030" s="5" t="e">
        <f>stat_prod_calc_test_venusaur[[#This Row],[Column1]]=stat_prod_calc_test_venusaur[[#This Row],[sg_gl_%sp]]</f>
        <v>#N/A</v>
      </c>
      <c r="Y2030" s="5">
        <f>stat_prod_calc_test_venusaur[[#This Row],[ul_stat_product]]/$L$66*100</f>
        <v>96.746391926758278</v>
      </c>
      <c r="Z2030" s="5" t="e">
        <f>INDEX(sgStats[gl_rank],MATCH(stat_prod_calc_test_venusaur[[#This Row],[iv_str]],sgStats[ul_iv_string],0))</f>
        <v>#N/A</v>
      </c>
      <c r="AA2030" s="5" t="e">
        <f>stat_prod_calc_test_venusaur[[#This Row],[sg_ul_rank]]=stat_prod_calc_test_venusaur[[#This Row],[ul_rank]]</f>
        <v>#N/A</v>
      </c>
      <c r="AB2030" s="5">
        <f>ROUND(stat_prod_calc_test_venusaur[[#This Row],[ul_stat_product]],1)</f>
        <v>3825.1</v>
      </c>
      <c r="AC2030" s="5" t="e">
        <f>INDEX(sgStats[ul_prod],MATCH(stat_prod_calc_test_venusaur[[#This Row],[iv_str]],sgStats[ul_iv_string],0))</f>
        <v>#N/A</v>
      </c>
    </row>
    <row r="2031" spans="1:29" x14ac:dyDescent="0.25">
      <c r="A2031" s="5" t="s">
        <v>36</v>
      </c>
      <c r="B2031" s="5" t="s">
        <v>1502</v>
      </c>
      <c r="C2031">
        <v>20.5</v>
      </c>
      <c r="D2031">
        <v>1488</v>
      </c>
      <c r="E2031">
        <v>120</v>
      </c>
      <c r="F2031">
        <v>1772.4010000000001</v>
      </c>
      <c r="G2031">
        <v>1465</v>
      </c>
      <c r="H2031">
        <v>64.224999999999994</v>
      </c>
      <c r="I2031">
        <v>38.5</v>
      </c>
      <c r="J2031">
        <v>2486</v>
      </c>
      <c r="K2031">
        <v>155</v>
      </c>
      <c r="L2031">
        <v>3825.0340000000001</v>
      </c>
      <c r="M2031">
        <v>2030</v>
      </c>
      <c r="N2031">
        <v>47.203000000000003</v>
      </c>
      <c r="O2031">
        <v>3</v>
      </c>
      <c r="P2031" t="e">
        <f>INDEX(sgStats[gl_rank],MATCH(stat_prod_calc_test_venusaur[[#This Row],[iv_str]],sgStats[gl_iv_string],0))</f>
        <v>#N/A</v>
      </c>
      <c r="Q2031" t="e">
        <f>stat_prod_calc_test_venusaur[[#This Row],[sg_gl_rank]]=stat_prod_calc_test_venusaur[[#This Row],[gl_rank]]</f>
        <v>#N/A</v>
      </c>
      <c r="R2031">
        <f>ROUND(stat_prod_calc_test_venusaur[[#This Row],[gl_stat_product]],1)</f>
        <v>1772.4</v>
      </c>
      <c r="S2031" s="6" t="e">
        <f>INDEX(sgStats[gl_prod],MATCH(stat_prod_calc_test_venusaur[[#This Row],[iv_str]],sgStats[gl_iv_string],0))</f>
        <v>#N/A</v>
      </c>
      <c r="T2031" s="5">
        <f>ROUND(stat_prod_calc_test_venusaur[[#This Row],[gl_percent_rank]],2)</f>
        <v>64.23</v>
      </c>
      <c r="U2031" s="5" t="e">
        <f>INDEX(sgStats[gl_percent_sp],MATCH(stat_prod_calc_test_venusaur[[#This Row],[iv_str]],sgStats[gl_iv_string],0))</f>
        <v>#N/A</v>
      </c>
      <c r="V2031" s="5" t="e">
        <f>stat_prod_calc_test_venusaur[[#This Row],[my_gl_%sp]]=stat_prod_calc_test_venusaur[[#This Row],[sg_gl_%sp]]</f>
        <v>#N/A</v>
      </c>
      <c r="W2031" s="5">
        <f>ROUND(stat_prod_calc_test_venusaur[[#This Row],[gl_stat_product]]/$F$2*100,2)</f>
        <v>97.03</v>
      </c>
      <c r="X2031" s="5" t="e">
        <f>stat_prod_calc_test_venusaur[[#This Row],[Column1]]=stat_prod_calc_test_venusaur[[#This Row],[sg_gl_%sp]]</f>
        <v>#N/A</v>
      </c>
      <c r="Y2031" s="5">
        <f>stat_prod_calc_test_venusaur[[#This Row],[ul_stat_product]]/$L$66*100</f>
        <v>96.745607851677278</v>
      </c>
      <c r="Z2031" s="5" t="e">
        <f>INDEX(sgStats[gl_rank],MATCH(stat_prod_calc_test_venusaur[[#This Row],[iv_str]],sgStats[ul_iv_string],0))</f>
        <v>#N/A</v>
      </c>
      <c r="AA2031" s="5" t="e">
        <f>stat_prod_calc_test_venusaur[[#This Row],[sg_ul_rank]]=stat_prod_calc_test_venusaur[[#This Row],[ul_rank]]</f>
        <v>#N/A</v>
      </c>
      <c r="AB2031" s="5">
        <f>ROUND(stat_prod_calc_test_venusaur[[#This Row],[ul_stat_product]],1)</f>
        <v>3825</v>
      </c>
      <c r="AC2031" s="5" t="e">
        <f>INDEX(sgStats[ul_prod],MATCH(stat_prod_calc_test_venusaur[[#This Row],[iv_str]],sgStats[ul_iv_string],0))</f>
        <v>#N/A</v>
      </c>
    </row>
    <row r="2032" spans="1:29" x14ac:dyDescent="0.25">
      <c r="A2032" s="5" t="s">
        <v>36</v>
      </c>
      <c r="B2032" s="5" t="s">
        <v>3480</v>
      </c>
      <c r="C2032">
        <v>19.5</v>
      </c>
      <c r="D2032">
        <v>1468</v>
      </c>
      <c r="E2032">
        <v>120</v>
      </c>
      <c r="F2032">
        <v>1727.451</v>
      </c>
      <c r="G2032">
        <v>3444</v>
      </c>
      <c r="H2032">
        <v>15.897</v>
      </c>
      <c r="I2032">
        <v>36</v>
      </c>
      <c r="J2032">
        <v>2485</v>
      </c>
      <c r="K2032">
        <v>157</v>
      </c>
      <c r="L2032">
        <v>3824.9479999999999</v>
      </c>
      <c r="M2032">
        <v>2031</v>
      </c>
      <c r="N2032">
        <v>47.177</v>
      </c>
      <c r="O2032">
        <v>3</v>
      </c>
      <c r="P2032" t="e">
        <f>INDEX(sgStats[gl_rank],MATCH(stat_prod_calc_test_venusaur[[#This Row],[iv_str]],sgStats[gl_iv_string],0))</f>
        <v>#N/A</v>
      </c>
      <c r="Q2032" t="e">
        <f>stat_prod_calc_test_venusaur[[#This Row],[sg_gl_rank]]=stat_prod_calc_test_venusaur[[#This Row],[gl_rank]]</f>
        <v>#N/A</v>
      </c>
      <c r="R2032">
        <f>ROUND(stat_prod_calc_test_venusaur[[#This Row],[gl_stat_product]],1)</f>
        <v>1727.5</v>
      </c>
      <c r="S2032" s="6" t="e">
        <f>INDEX(sgStats[gl_prod],MATCH(stat_prod_calc_test_venusaur[[#This Row],[iv_str]],sgStats[gl_iv_string],0))</f>
        <v>#N/A</v>
      </c>
      <c r="T2032" s="5">
        <f>ROUND(stat_prod_calc_test_venusaur[[#This Row],[gl_percent_rank]],2)</f>
        <v>15.9</v>
      </c>
      <c r="U2032" s="5" t="e">
        <f>INDEX(sgStats[gl_percent_sp],MATCH(stat_prod_calc_test_venusaur[[#This Row],[iv_str]],sgStats[gl_iv_string],0))</f>
        <v>#N/A</v>
      </c>
      <c r="V2032" s="5" t="e">
        <f>stat_prod_calc_test_venusaur[[#This Row],[my_gl_%sp]]=stat_prod_calc_test_venusaur[[#This Row],[sg_gl_%sp]]</f>
        <v>#N/A</v>
      </c>
      <c r="W2032" s="5">
        <f>ROUND(stat_prod_calc_test_venusaur[[#This Row],[gl_stat_product]]/$F$2*100,2)</f>
        <v>94.57</v>
      </c>
      <c r="X2032" s="5" t="e">
        <f>stat_prod_calc_test_venusaur[[#This Row],[Column1]]=stat_prod_calc_test_venusaur[[#This Row],[sg_gl_%sp]]</f>
        <v>#N/A</v>
      </c>
      <c r="Y2032" s="5">
        <f>stat_prod_calc_test_venusaur[[#This Row],[ul_stat_product]]/$L$66*100</f>
        <v>96.743432675646091</v>
      </c>
      <c r="Z2032" s="5" t="e">
        <f>INDEX(sgStats[gl_rank],MATCH(stat_prod_calc_test_venusaur[[#This Row],[iv_str]],sgStats[ul_iv_string],0))</f>
        <v>#N/A</v>
      </c>
      <c r="AA2032" s="5" t="e">
        <f>stat_prod_calc_test_venusaur[[#This Row],[sg_ul_rank]]=stat_prod_calc_test_venusaur[[#This Row],[ul_rank]]</f>
        <v>#N/A</v>
      </c>
      <c r="AB2032" s="5">
        <f>ROUND(stat_prod_calc_test_venusaur[[#This Row],[ul_stat_product]],1)</f>
        <v>3824.9</v>
      </c>
      <c r="AC2032" s="5" t="e">
        <f>INDEX(sgStats[ul_prod],MATCH(stat_prod_calc_test_venusaur[[#This Row],[iv_str]],sgStats[ul_iv_string],0))</f>
        <v>#N/A</v>
      </c>
    </row>
    <row r="2033" spans="1:29" x14ac:dyDescent="0.25">
      <c r="A2033" s="5" t="s">
        <v>36</v>
      </c>
      <c r="B2033" s="5" t="s">
        <v>903</v>
      </c>
      <c r="C2033">
        <v>21</v>
      </c>
      <c r="D2033">
        <v>1493</v>
      </c>
      <c r="E2033">
        <v>123</v>
      </c>
      <c r="F2033">
        <v>1786.549</v>
      </c>
      <c r="G2033">
        <v>866</v>
      </c>
      <c r="H2033">
        <v>78.852000000000004</v>
      </c>
      <c r="I2033">
        <v>40</v>
      </c>
      <c r="J2033">
        <v>2489</v>
      </c>
      <c r="K2033">
        <v>158</v>
      </c>
      <c r="L2033">
        <v>3824.942</v>
      </c>
      <c r="M2033">
        <v>2032</v>
      </c>
      <c r="N2033">
        <v>47.151000000000003</v>
      </c>
      <c r="O2033">
        <v>3</v>
      </c>
      <c r="P2033" t="e">
        <f>INDEX(sgStats[gl_rank],MATCH(stat_prod_calc_test_venusaur[[#This Row],[iv_str]],sgStats[gl_iv_string],0))</f>
        <v>#N/A</v>
      </c>
      <c r="Q2033" t="e">
        <f>stat_prod_calc_test_venusaur[[#This Row],[sg_gl_rank]]=stat_prod_calc_test_venusaur[[#This Row],[gl_rank]]</f>
        <v>#N/A</v>
      </c>
      <c r="R2033">
        <f>ROUND(stat_prod_calc_test_venusaur[[#This Row],[gl_stat_product]],1)</f>
        <v>1786.5</v>
      </c>
      <c r="S2033" s="6" t="e">
        <f>INDEX(sgStats[gl_prod],MATCH(stat_prod_calc_test_venusaur[[#This Row],[iv_str]],sgStats[gl_iv_string],0))</f>
        <v>#N/A</v>
      </c>
      <c r="T2033" s="5">
        <f>ROUND(stat_prod_calc_test_venusaur[[#This Row],[gl_percent_rank]],2)</f>
        <v>78.849999999999994</v>
      </c>
      <c r="U2033" s="5" t="e">
        <f>INDEX(sgStats[gl_percent_sp],MATCH(stat_prod_calc_test_venusaur[[#This Row],[iv_str]],sgStats[gl_iv_string],0))</f>
        <v>#N/A</v>
      </c>
      <c r="V2033" s="5" t="e">
        <f>stat_prod_calc_test_venusaur[[#This Row],[my_gl_%sp]]=stat_prod_calc_test_venusaur[[#This Row],[sg_gl_%sp]]</f>
        <v>#N/A</v>
      </c>
      <c r="W2033" s="5">
        <f>ROUND(stat_prod_calc_test_venusaur[[#This Row],[gl_stat_product]]/$F$2*100,2)</f>
        <v>97.81</v>
      </c>
      <c r="X2033" s="5" t="e">
        <f>stat_prod_calc_test_venusaur[[#This Row],[Column1]]=stat_prod_calc_test_venusaur[[#This Row],[sg_gl_%sp]]</f>
        <v>#N/A</v>
      </c>
      <c r="Y2033" s="5">
        <f>stat_prod_calc_test_venusaur[[#This Row],[ul_stat_product]]/$L$66*100</f>
        <v>96.743280919178815</v>
      </c>
      <c r="Z2033" s="5" t="e">
        <f>INDEX(sgStats[gl_rank],MATCH(stat_prod_calc_test_venusaur[[#This Row],[iv_str]],sgStats[ul_iv_string],0))</f>
        <v>#N/A</v>
      </c>
      <c r="AA2033" s="5" t="e">
        <f>stat_prod_calc_test_venusaur[[#This Row],[sg_ul_rank]]=stat_prod_calc_test_venusaur[[#This Row],[ul_rank]]</f>
        <v>#N/A</v>
      </c>
      <c r="AB2033" s="5">
        <f>ROUND(stat_prod_calc_test_venusaur[[#This Row],[ul_stat_product]],1)</f>
        <v>3824.9</v>
      </c>
      <c r="AC2033" s="5" t="e">
        <f>INDEX(sgStats[ul_prod],MATCH(stat_prod_calc_test_venusaur[[#This Row],[iv_str]],sgStats[ul_iv_string],0))</f>
        <v>#N/A</v>
      </c>
    </row>
    <row r="2034" spans="1:29" x14ac:dyDescent="0.25">
      <c r="A2034" s="5" t="s">
        <v>36</v>
      </c>
      <c r="B2034" s="5" t="s">
        <v>1469</v>
      </c>
      <c r="C2034">
        <v>19.5</v>
      </c>
      <c r="D2034">
        <v>1493</v>
      </c>
      <c r="E2034">
        <v>119</v>
      </c>
      <c r="F2034">
        <v>1773.2629999999999</v>
      </c>
      <c r="G2034">
        <v>1433</v>
      </c>
      <c r="H2034">
        <v>65.006</v>
      </c>
      <c r="I2034">
        <v>35</v>
      </c>
      <c r="J2034">
        <v>2489</v>
      </c>
      <c r="K2034">
        <v>154</v>
      </c>
      <c r="L2034">
        <v>3824.904</v>
      </c>
      <c r="M2034">
        <v>2033</v>
      </c>
      <c r="N2034">
        <v>47.125</v>
      </c>
      <c r="O2034">
        <v>3</v>
      </c>
      <c r="P2034" t="e">
        <f>INDEX(sgStats[gl_rank],MATCH(stat_prod_calc_test_venusaur[[#This Row],[iv_str]],sgStats[gl_iv_string],0))</f>
        <v>#N/A</v>
      </c>
      <c r="Q2034" t="e">
        <f>stat_prod_calc_test_venusaur[[#This Row],[sg_gl_rank]]=stat_prod_calc_test_venusaur[[#This Row],[gl_rank]]</f>
        <v>#N/A</v>
      </c>
      <c r="R2034">
        <f>ROUND(stat_prod_calc_test_venusaur[[#This Row],[gl_stat_product]],1)</f>
        <v>1773.3</v>
      </c>
      <c r="S2034" s="6" t="e">
        <f>INDEX(sgStats[gl_prod],MATCH(stat_prod_calc_test_venusaur[[#This Row],[iv_str]],sgStats[gl_iv_string],0))</f>
        <v>#N/A</v>
      </c>
      <c r="T2034" s="5">
        <f>ROUND(stat_prod_calc_test_venusaur[[#This Row],[gl_percent_rank]],2)</f>
        <v>65.010000000000005</v>
      </c>
      <c r="U2034" s="5" t="e">
        <f>INDEX(sgStats[gl_percent_sp],MATCH(stat_prod_calc_test_venusaur[[#This Row],[iv_str]],sgStats[gl_iv_string],0))</f>
        <v>#N/A</v>
      </c>
      <c r="V2034" s="5" t="e">
        <f>stat_prod_calc_test_venusaur[[#This Row],[my_gl_%sp]]=stat_prod_calc_test_venusaur[[#This Row],[sg_gl_%sp]]</f>
        <v>#N/A</v>
      </c>
      <c r="W2034" s="5">
        <f>ROUND(stat_prod_calc_test_venusaur[[#This Row],[gl_stat_product]]/$F$2*100,2)</f>
        <v>97.08</v>
      </c>
      <c r="X2034" s="5" t="e">
        <f>stat_prod_calc_test_venusaur[[#This Row],[Column1]]=stat_prod_calc_test_venusaur[[#This Row],[sg_gl_%sp]]</f>
        <v>#N/A</v>
      </c>
      <c r="Y2034" s="5">
        <f>stat_prod_calc_test_venusaur[[#This Row],[ul_stat_product]]/$L$66*100</f>
        <v>96.742319794885958</v>
      </c>
      <c r="Z2034" s="5" t="e">
        <f>INDEX(sgStats[gl_rank],MATCH(stat_prod_calc_test_venusaur[[#This Row],[iv_str]],sgStats[ul_iv_string],0))</f>
        <v>#N/A</v>
      </c>
      <c r="AA2034" s="5" t="e">
        <f>stat_prod_calc_test_venusaur[[#This Row],[sg_ul_rank]]=stat_prod_calc_test_venusaur[[#This Row],[ul_rank]]</f>
        <v>#N/A</v>
      </c>
      <c r="AB2034" s="5">
        <f>ROUND(stat_prod_calc_test_venusaur[[#This Row],[ul_stat_product]],1)</f>
        <v>3824.9</v>
      </c>
      <c r="AC2034" s="5" t="e">
        <f>INDEX(sgStats[ul_prod],MATCH(stat_prod_calc_test_venusaur[[#This Row],[iv_str]],sgStats[ul_iv_string],0))</f>
        <v>#N/A</v>
      </c>
    </row>
    <row r="2035" spans="1:29" x14ac:dyDescent="0.25">
      <c r="A2035" s="5" t="s">
        <v>36</v>
      </c>
      <c r="B2035" s="5" t="s">
        <v>2196</v>
      </c>
      <c r="C2035">
        <v>21</v>
      </c>
      <c r="D2035">
        <v>1486</v>
      </c>
      <c r="E2035">
        <v>121</v>
      </c>
      <c r="F2035">
        <v>1757.499</v>
      </c>
      <c r="G2035">
        <v>2160</v>
      </c>
      <c r="H2035">
        <v>47.253</v>
      </c>
      <c r="I2035">
        <v>40.5</v>
      </c>
      <c r="J2035">
        <v>2493</v>
      </c>
      <c r="K2035">
        <v>157</v>
      </c>
      <c r="L2035">
        <v>3824.8560000000002</v>
      </c>
      <c r="M2035">
        <v>2034</v>
      </c>
      <c r="N2035">
        <v>47.098999999999997</v>
      </c>
      <c r="O2035">
        <v>3</v>
      </c>
      <c r="P2035" t="e">
        <f>INDEX(sgStats[gl_rank],MATCH(stat_prod_calc_test_venusaur[[#This Row],[iv_str]],sgStats[gl_iv_string],0))</f>
        <v>#N/A</v>
      </c>
      <c r="Q2035" t="e">
        <f>stat_prod_calc_test_venusaur[[#This Row],[sg_gl_rank]]=stat_prod_calc_test_venusaur[[#This Row],[gl_rank]]</f>
        <v>#N/A</v>
      </c>
      <c r="R2035">
        <f>ROUND(stat_prod_calc_test_venusaur[[#This Row],[gl_stat_product]],1)</f>
        <v>1757.5</v>
      </c>
      <c r="S2035" s="6" t="e">
        <f>INDEX(sgStats[gl_prod],MATCH(stat_prod_calc_test_venusaur[[#This Row],[iv_str]],sgStats[gl_iv_string],0))</f>
        <v>#N/A</v>
      </c>
      <c r="T2035" s="5">
        <f>ROUND(stat_prod_calc_test_venusaur[[#This Row],[gl_percent_rank]],2)</f>
        <v>47.25</v>
      </c>
      <c r="U2035" s="5" t="e">
        <f>INDEX(sgStats[gl_percent_sp],MATCH(stat_prod_calc_test_venusaur[[#This Row],[iv_str]],sgStats[gl_iv_string],0))</f>
        <v>#N/A</v>
      </c>
      <c r="V2035" s="5" t="e">
        <f>stat_prod_calc_test_venusaur[[#This Row],[my_gl_%sp]]=stat_prod_calc_test_venusaur[[#This Row],[sg_gl_%sp]]</f>
        <v>#N/A</v>
      </c>
      <c r="W2035" s="5">
        <f>ROUND(stat_prod_calc_test_venusaur[[#This Row],[gl_stat_product]]/$F$2*100,2)</f>
        <v>96.22</v>
      </c>
      <c r="X2035" s="5" t="e">
        <f>stat_prod_calc_test_venusaur[[#This Row],[Column1]]=stat_prod_calc_test_venusaur[[#This Row],[sg_gl_%sp]]</f>
        <v>#N/A</v>
      </c>
      <c r="Y2035" s="5">
        <f>stat_prod_calc_test_venusaur[[#This Row],[ul_stat_product]]/$L$66*100</f>
        <v>96.741105743147642</v>
      </c>
      <c r="Z2035" s="5" t="e">
        <f>INDEX(sgStats[gl_rank],MATCH(stat_prod_calc_test_venusaur[[#This Row],[iv_str]],sgStats[ul_iv_string],0))</f>
        <v>#N/A</v>
      </c>
      <c r="AA2035" s="5" t="e">
        <f>stat_prod_calc_test_venusaur[[#This Row],[sg_ul_rank]]=stat_prod_calc_test_venusaur[[#This Row],[ul_rank]]</f>
        <v>#N/A</v>
      </c>
      <c r="AB2035" s="5">
        <f>ROUND(stat_prod_calc_test_venusaur[[#This Row],[ul_stat_product]],1)</f>
        <v>3824.9</v>
      </c>
      <c r="AC2035" s="5" t="e">
        <f>INDEX(sgStats[ul_prod],MATCH(stat_prod_calc_test_venusaur[[#This Row],[iv_str]],sgStats[ul_iv_string],0))</f>
        <v>#N/A</v>
      </c>
    </row>
    <row r="2036" spans="1:29" x14ac:dyDescent="0.25">
      <c r="A2036" s="5" t="s">
        <v>36</v>
      </c>
      <c r="B2036" s="5" t="s">
        <v>2145</v>
      </c>
      <c r="C2036">
        <v>21</v>
      </c>
      <c r="D2036">
        <v>1490</v>
      </c>
      <c r="E2036">
        <v>118</v>
      </c>
      <c r="F2036">
        <v>1758.586</v>
      </c>
      <c r="G2036">
        <v>2109</v>
      </c>
      <c r="H2036">
        <v>48.497999999999998</v>
      </c>
      <c r="I2036">
        <v>40.5</v>
      </c>
      <c r="J2036">
        <v>2499</v>
      </c>
      <c r="K2036">
        <v>153</v>
      </c>
      <c r="L2036">
        <v>3824.5349999999999</v>
      </c>
      <c r="M2036">
        <v>2035</v>
      </c>
      <c r="N2036">
        <v>47.046999999999997</v>
      </c>
      <c r="O2036">
        <v>3</v>
      </c>
      <c r="P2036" t="e">
        <f>INDEX(sgStats[gl_rank],MATCH(stat_prod_calc_test_venusaur[[#This Row],[iv_str]],sgStats[gl_iv_string],0))</f>
        <v>#N/A</v>
      </c>
      <c r="Q2036" t="e">
        <f>stat_prod_calc_test_venusaur[[#This Row],[sg_gl_rank]]=stat_prod_calc_test_venusaur[[#This Row],[gl_rank]]</f>
        <v>#N/A</v>
      </c>
      <c r="R2036">
        <f>ROUND(stat_prod_calc_test_venusaur[[#This Row],[gl_stat_product]],1)</f>
        <v>1758.6</v>
      </c>
      <c r="S2036" s="6" t="e">
        <f>INDEX(sgStats[gl_prod],MATCH(stat_prod_calc_test_venusaur[[#This Row],[iv_str]],sgStats[gl_iv_string],0))</f>
        <v>#N/A</v>
      </c>
      <c r="T2036" s="5">
        <f>ROUND(stat_prod_calc_test_venusaur[[#This Row],[gl_percent_rank]],2)</f>
        <v>48.5</v>
      </c>
      <c r="U2036" s="5" t="e">
        <f>INDEX(sgStats[gl_percent_sp],MATCH(stat_prod_calc_test_venusaur[[#This Row],[iv_str]],sgStats[gl_iv_string],0))</f>
        <v>#N/A</v>
      </c>
      <c r="V2036" s="5" t="e">
        <f>stat_prod_calc_test_venusaur[[#This Row],[my_gl_%sp]]=stat_prod_calc_test_venusaur[[#This Row],[sg_gl_%sp]]</f>
        <v>#N/A</v>
      </c>
      <c r="W2036" s="5">
        <f>ROUND(stat_prod_calc_test_venusaur[[#This Row],[gl_stat_product]]/$F$2*100,2)</f>
        <v>96.28</v>
      </c>
      <c r="X2036" s="5" t="e">
        <f>stat_prod_calc_test_venusaur[[#This Row],[Column1]]=stat_prod_calc_test_venusaur[[#This Row],[sg_gl_%sp]]</f>
        <v>#N/A</v>
      </c>
      <c r="Y2036" s="5">
        <f>stat_prod_calc_test_venusaur[[#This Row],[ul_stat_product]]/$L$66*100</f>
        <v>96.732986772147527</v>
      </c>
      <c r="Z2036" s="5" t="e">
        <f>INDEX(sgStats[gl_rank],MATCH(stat_prod_calc_test_venusaur[[#This Row],[iv_str]],sgStats[ul_iv_string],0))</f>
        <v>#N/A</v>
      </c>
      <c r="AA2036" s="5" t="e">
        <f>stat_prod_calc_test_venusaur[[#This Row],[sg_ul_rank]]=stat_prod_calc_test_venusaur[[#This Row],[ul_rank]]</f>
        <v>#N/A</v>
      </c>
      <c r="AB2036" s="5">
        <f>ROUND(stat_prod_calc_test_venusaur[[#This Row],[ul_stat_product]],1)</f>
        <v>3824.5</v>
      </c>
      <c r="AC2036" s="5" t="e">
        <f>INDEX(sgStats[ul_prod],MATCH(stat_prod_calc_test_venusaur[[#This Row],[iv_str]],sgStats[ul_iv_string],0))</f>
        <v>#N/A</v>
      </c>
    </row>
    <row r="2037" spans="1:29" x14ac:dyDescent="0.25">
      <c r="A2037" s="5" t="s">
        <v>36</v>
      </c>
      <c r="B2037" s="5" t="s">
        <v>2146</v>
      </c>
      <c r="C2037">
        <v>21</v>
      </c>
      <c r="D2037">
        <v>1486</v>
      </c>
      <c r="E2037">
        <v>118</v>
      </c>
      <c r="F2037">
        <v>1758.586</v>
      </c>
      <c r="G2037">
        <v>2109</v>
      </c>
      <c r="H2037">
        <v>48.497999999999998</v>
      </c>
      <c r="I2037">
        <v>40.5</v>
      </c>
      <c r="J2037">
        <v>2493</v>
      </c>
      <c r="K2037">
        <v>153</v>
      </c>
      <c r="L2037">
        <v>3824.5349999999999</v>
      </c>
      <c r="M2037">
        <v>2035</v>
      </c>
      <c r="N2037">
        <v>47.046999999999997</v>
      </c>
      <c r="O2037">
        <v>3</v>
      </c>
      <c r="P2037" t="e">
        <f>INDEX(sgStats[gl_rank],MATCH(stat_prod_calc_test_venusaur[[#This Row],[iv_str]],sgStats[gl_iv_string],0))</f>
        <v>#N/A</v>
      </c>
      <c r="Q2037" t="e">
        <f>stat_prod_calc_test_venusaur[[#This Row],[sg_gl_rank]]=stat_prod_calc_test_venusaur[[#This Row],[gl_rank]]</f>
        <v>#N/A</v>
      </c>
      <c r="R2037">
        <f>ROUND(stat_prod_calc_test_venusaur[[#This Row],[gl_stat_product]],1)</f>
        <v>1758.6</v>
      </c>
      <c r="S2037" s="6" t="e">
        <f>INDEX(sgStats[gl_prod],MATCH(stat_prod_calc_test_venusaur[[#This Row],[iv_str]],sgStats[gl_iv_string],0))</f>
        <v>#N/A</v>
      </c>
      <c r="T2037" s="5">
        <f>ROUND(stat_prod_calc_test_venusaur[[#This Row],[gl_percent_rank]],2)</f>
        <v>48.5</v>
      </c>
      <c r="U2037" s="5" t="e">
        <f>INDEX(sgStats[gl_percent_sp],MATCH(stat_prod_calc_test_venusaur[[#This Row],[iv_str]],sgStats[gl_iv_string],0))</f>
        <v>#N/A</v>
      </c>
      <c r="V2037" s="5" t="e">
        <f>stat_prod_calc_test_venusaur[[#This Row],[my_gl_%sp]]=stat_prod_calc_test_venusaur[[#This Row],[sg_gl_%sp]]</f>
        <v>#N/A</v>
      </c>
      <c r="W2037" s="5">
        <f>ROUND(stat_prod_calc_test_venusaur[[#This Row],[gl_stat_product]]/$F$2*100,2)</f>
        <v>96.28</v>
      </c>
      <c r="X2037" s="5" t="e">
        <f>stat_prod_calc_test_venusaur[[#This Row],[Column1]]=stat_prod_calc_test_venusaur[[#This Row],[sg_gl_%sp]]</f>
        <v>#N/A</v>
      </c>
      <c r="Y2037" s="5">
        <f>stat_prod_calc_test_venusaur[[#This Row],[ul_stat_product]]/$L$66*100</f>
        <v>96.732986772147527</v>
      </c>
      <c r="Z2037" s="5" t="e">
        <f>INDEX(sgStats[gl_rank],MATCH(stat_prod_calc_test_venusaur[[#This Row],[iv_str]],sgStats[ul_iv_string],0))</f>
        <v>#N/A</v>
      </c>
      <c r="AA2037" s="5" t="e">
        <f>stat_prod_calc_test_venusaur[[#This Row],[sg_ul_rank]]=stat_prod_calc_test_venusaur[[#This Row],[ul_rank]]</f>
        <v>#N/A</v>
      </c>
      <c r="AB2037" s="5">
        <f>ROUND(stat_prod_calc_test_venusaur[[#This Row],[ul_stat_product]],1)</f>
        <v>3824.5</v>
      </c>
      <c r="AC2037" s="5" t="e">
        <f>INDEX(sgStats[ul_prod],MATCH(stat_prod_calc_test_venusaur[[#This Row],[iv_str]],sgStats[ul_iv_string],0))</f>
        <v>#N/A</v>
      </c>
    </row>
    <row r="2038" spans="1:29" x14ac:dyDescent="0.25">
      <c r="A2038" s="5" t="s">
        <v>36</v>
      </c>
      <c r="B2038" s="5" t="s">
        <v>2836</v>
      </c>
      <c r="C2038">
        <v>21</v>
      </c>
      <c r="D2038">
        <v>1479</v>
      </c>
      <c r="E2038">
        <v>117</v>
      </c>
      <c r="F2038">
        <v>1744.1210000000001</v>
      </c>
      <c r="G2038">
        <v>2800</v>
      </c>
      <c r="H2038">
        <v>31.648</v>
      </c>
      <c r="I2038">
        <v>41</v>
      </c>
      <c r="J2038">
        <v>2496</v>
      </c>
      <c r="K2038">
        <v>152</v>
      </c>
      <c r="L2038">
        <v>3824.462</v>
      </c>
      <c r="M2038">
        <v>2037</v>
      </c>
      <c r="N2038">
        <v>46.994999999999997</v>
      </c>
      <c r="O2038">
        <v>3</v>
      </c>
      <c r="P2038" t="e">
        <f>INDEX(sgStats[gl_rank],MATCH(stat_prod_calc_test_venusaur[[#This Row],[iv_str]],sgStats[gl_iv_string],0))</f>
        <v>#N/A</v>
      </c>
      <c r="Q2038" t="e">
        <f>stat_prod_calc_test_venusaur[[#This Row],[sg_gl_rank]]=stat_prod_calc_test_venusaur[[#This Row],[gl_rank]]</f>
        <v>#N/A</v>
      </c>
      <c r="R2038">
        <f>ROUND(stat_prod_calc_test_venusaur[[#This Row],[gl_stat_product]],1)</f>
        <v>1744.1</v>
      </c>
      <c r="S2038" s="6" t="e">
        <f>INDEX(sgStats[gl_prod],MATCH(stat_prod_calc_test_venusaur[[#This Row],[iv_str]],sgStats[gl_iv_string],0))</f>
        <v>#N/A</v>
      </c>
      <c r="T2038" s="5">
        <f>ROUND(stat_prod_calc_test_venusaur[[#This Row],[gl_percent_rank]],2)</f>
        <v>31.65</v>
      </c>
      <c r="U2038" s="5" t="e">
        <f>INDEX(sgStats[gl_percent_sp],MATCH(stat_prod_calc_test_venusaur[[#This Row],[iv_str]],sgStats[gl_iv_string],0))</f>
        <v>#N/A</v>
      </c>
      <c r="V2038" s="5" t="e">
        <f>stat_prod_calc_test_venusaur[[#This Row],[my_gl_%sp]]=stat_prod_calc_test_venusaur[[#This Row],[sg_gl_%sp]]</f>
        <v>#N/A</v>
      </c>
      <c r="W2038" s="5">
        <f>ROUND(stat_prod_calc_test_venusaur[[#This Row],[gl_stat_product]]/$F$2*100,2)</f>
        <v>95.48</v>
      </c>
      <c r="X2038" s="5" t="e">
        <f>stat_prod_calc_test_venusaur[[#This Row],[Column1]]=stat_prod_calc_test_venusaur[[#This Row],[sg_gl_%sp]]</f>
        <v>#N/A</v>
      </c>
      <c r="Y2038" s="5">
        <f>stat_prod_calc_test_venusaur[[#This Row],[ul_stat_product]]/$L$66*100</f>
        <v>96.731140401795486</v>
      </c>
      <c r="Z2038" s="5" t="e">
        <f>INDEX(sgStats[gl_rank],MATCH(stat_prod_calc_test_venusaur[[#This Row],[iv_str]],sgStats[ul_iv_string],0))</f>
        <v>#N/A</v>
      </c>
      <c r="AA2038" s="5" t="e">
        <f>stat_prod_calc_test_venusaur[[#This Row],[sg_ul_rank]]=stat_prod_calc_test_venusaur[[#This Row],[ul_rank]]</f>
        <v>#N/A</v>
      </c>
      <c r="AB2038" s="5">
        <f>ROUND(stat_prod_calc_test_venusaur[[#This Row],[ul_stat_product]],1)</f>
        <v>3824.5</v>
      </c>
      <c r="AC2038" s="5" t="e">
        <f>INDEX(sgStats[ul_prod],MATCH(stat_prod_calc_test_venusaur[[#This Row],[iv_str]],sgStats[ul_iv_string],0))</f>
        <v>#N/A</v>
      </c>
    </row>
    <row r="2039" spans="1:29" x14ac:dyDescent="0.25">
      <c r="A2039" s="5" t="s">
        <v>36</v>
      </c>
      <c r="B2039" s="5" t="s">
        <v>2898</v>
      </c>
      <c r="C2039">
        <v>21</v>
      </c>
      <c r="D2039">
        <v>1478</v>
      </c>
      <c r="E2039">
        <v>120</v>
      </c>
      <c r="F2039">
        <v>1742.9749999999999</v>
      </c>
      <c r="G2039">
        <v>2862</v>
      </c>
      <c r="H2039">
        <v>30.134</v>
      </c>
      <c r="I2039">
        <v>41</v>
      </c>
      <c r="J2039">
        <v>2496</v>
      </c>
      <c r="K2039">
        <v>156</v>
      </c>
      <c r="L2039">
        <v>3824.462</v>
      </c>
      <c r="M2039">
        <v>2037</v>
      </c>
      <c r="N2039">
        <v>46.994999999999997</v>
      </c>
      <c r="O2039">
        <v>3</v>
      </c>
      <c r="P2039" t="e">
        <f>INDEX(sgStats[gl_rank],MATCH(stat_prod_calc_test_venusaur[[#This Row],[iv_str]],sgStats[gl_iv_string],0))</f>
        <v>#N/A</v>
      </c>
      <c r="Q2039" t="e">
        <f>stat_prod_calc_test_venusaur[[#This Row],[sg_gl_rank]]=stat_prod_calc_test_venusaur[[#This Row],[gl_rank]]</f>
        <v>#N/A</v>
      </c>
      <c r="R2039">
        <f>ROUND(stat_prod_calc_test_venusaur[[#This Row],[gl_stat_product]],1)</f>
        <v>1743</v>
      </c>
      <c r="S2039" s="6" t="e">
        <f>INDEX(sgStats[gl_prod],MATCH(stat_prod_calc_test_venusaur[[#This Row],[iv_str]],sgStats[gl_iv_string],0))</f>
        <v>#N/A</v>
      </c>
      <c r="T2039" s="5">
        <f>ROUND(stat_prod_calc_test_venusaur[[#This Row],[gl_percent_rank]],2)</f>
        <v>30.13</v>
      </c>
      <c r="U2039" s="5" t="e">
        <f>INDEX(sgStats[gl_percent_sp],MATCH(stat_prod_calc_test_venusaur[[#This Row],[iv_str]],sgStats[gl_iv_string],0))</f>
        <v>#N/A</v>
      </c>
      <c r="V2039" s="5" t="e">
        <f>stat_prod_calc_test_venusaur[[#This Row],[my_gl_%sp]]=stat_prod_calc_test_venusaur[[#This Row],[sg_gl_%sp]]</f>
        <v>#N/A</v>
      </c>
      <c r="W2039" s="5">
        <f>ROUND(stat_prod_calc_test_venusaur[[#This Row],[gl_stat_product]]/$F$2*100,2)</f>
        <v>95.42</v>
      </c>
      <c r="X2039" s="5" t="e">
        <f>stat_prod_calc_test_venusaur[[#This Row],[Column1]]=stat_prod_calc_test_venusaur[[#This Row],[sg_gl_%sp]]</f>
        <v>#N/A</v>
      </c>
      <c r="Y2039" s="5">
        <f>stat_prod_calc_test_venusaur[[#This Row],[ul_stat_product]]/$L$66*100</f>
        <v>96.731140401795486</v>
      </c>
      <c r="Z2039" s="5" t="e">
        <f>INDEX(sgStats[gl_rank],MATCH(stat_prod_calc_test_venusaur[[#This Row],[iv_str]],sgStats[ul_iv_string],0))</f>
        <v>#N/A</v>
      </c>
      <c r="AA2039" s="5" t="e">
        <f>stat_prod_calc_test_venusaur[[#This Row],[sg_ul_rank]]=stat_prod_calc_test_venusaur[[#This Row],[ul_rank]]</f>
        <v>#N/A</v>
      </c>
      <c r="AB2039" s="5">
        <f>ROUND(stat_prod_calc_test_venusaur[[#This Row],[ul_stat_product]],1)</f>
        <v>3824.5</v>
      </c>
      <c r="AC2039" s="5" t="e">
        <f>INDEX(sgStats[ul_prod],MATCH(stat_prod_calc_test_venusaur[[#This Row],[iv_str]],sgStats[ul_iv_string],0))</f>
        <v>#N/A</v>
      </c>
    </row>
    <row r="2040" spans="1:29" x14ac:dyDescent="0.25">
      <c r="A2040" s="5" t="s">
        <v>36</v>
      </c>
      <c r="B2040" s="5" t="s">
        <v>3049</v>
      </c>
      <c r="C2040">
        <v>20</v>
      </c>
      <c r="D2040">
        <v>1472</v>
      </c>
      <c r="E2040">
        <v>122</v>
      </c>
      <c r="F2040">
        <v>1738.8209999999999</v>
      </c>
      <c r="G2040">
        <v>3013</v>
      </c>
      <c r="H2040">
        <v>26.446999999999999</v>
      </c>
      <c r="I2040">
        <v>37.5</v>
      </c>
      <c r="J2040">
        <v>2485</v>
      </c>
      <c r="K2040">
        <v>159</v>
      </c>
      <c r="L2040">
        <v>3824.3519999999999</v>
      </c>
      <c r="M2040">
        <v>2039</v>
      </c>
      <c r="N2040">
        <v>46.969000000000001</v>
      </c>
      <c r="O2040">
        <v>3</v>
      </c>
      <c r="P2040" t="e">
        <f>INDEX(sgStats[gl_rank],MATCH(stat_prod_calc_test_venusaur[[#This Row],[iv_str]],sgStats[gl_iv_string],0))</f>
        <v>#N/A</v>
      </c>
      <c r="Q2040" t="e">
        <f>stat_prod_calc_test_venusaur[[#This Row],[sg_gl_rank]]=stat_prod_calc_test_venusaur[[#This Row],[gl_rank]]</f>
        <v>#N/A</v>
      </c>
      <c r="R2040">
        <f>ROUND(stat_prod_calc_test_venusaur[[#This Row],[gl_stat_product]],1)</f>
        <v>1738.8</v>
      </c>
      <c r="S2040" s="6" t="e">
        <f>INDEX(sgStats[gl_prod],MATCH(stat_prod_calc_test_venusaur[[#This Row],[iv_str]],sgStats[gl_iv_string],0))</f>
        <v>#N/A</v>
      </c>
      <c r="T2040" s="5">
        <f>ROUND(stat_prod_calc_test_venusaur[[#This Row],[gl_percent_rank]],2)</f>
        <v>26.45</v>
      </c>
      <c r="U2040" s="5" t="e">
        <f>INDEX(sgStats[gl_percent_sp],MATCH(stat_prod_calc_test_venusaur[[#This Row],[iv_str]],sgStats[gl_iv_string],0))</f>
        <v>#N/A</v>
      </c>
      <c r="V2040" s="5" t="e">
        <f>stat_prod_calc_test_venusaur[[#This Row],[my_gl_%sp]]=stat_prod_calc_test_venusaur[[#This Row],[sg_gl_%sp]]</f>
        <v>#N/A</v>
      </c>
      <c r="W2040" s="5">
        <f>ROUND(stat_prod_calc_test_venusaur[[#This Row],[gl_stat_product]]/$F$2*100,2)</f>
        <v>95.19</v>
      </c>
      <c r="X2040" s="5" t="e">
        <f>stat_prod_calc_test_venusaur[[#This Row],[Column1]]=stat_prod_calc_test_venusaur[[#This Row],[sg_gl_%sp]]</f>
        <v>#N/A</v>
      </c>
      <c r="Y2040" s="5">
        <f>stat_prod_calc_test_venusaur[[#This Row],[ul_stat_product]]/$L$66*100</f>
        <v>96.728358199895141</v>
      </c>
      <c r="Z2040" s="5" t="e">
        <f>INDEX(sgStats[gl_rank],MATCH(stat_prod_calc_test_venusaur[[#This Row],[iv_str]],sgStats[ul_iv_string],0))</f>
        <v>#N/A</v>
      </c>
      <c r="AA2040" s="5" t="e">
        <f>stat_prod_calc_test_venusaur[[#This Row],[sg_ul_rank]]=stat_prod_calc_test_venusaur[[#This Row],[ul_rank]]</f>
        <v>#N/A</v>
      </c>
      <c r="AB2040" s="5">
        <f>ROUND(stat_prod_calc_test_venusaur[[#This Row],[ul_stat_product]],1)</f>
        <v>3824.4</v>
      </c>
      <c r="AC2040" s="5" t="e">
        <f>INDEX(sgStats[ul_prod],MATCH(stat_prod_calc_test_venusaur[[#This Row],[iv_str]],sgStats[ul_iv_string],0))</f>
        <v>#N/A</v>
      </c>
    </row>
    <row r="2041" spans="1:29" x14ac:dyDescent="0.25">
      <c r="A2041" s="5" t="s">
        <v>36</v>
      </c>
      <c r="B2041" s="5" t="s">
        <v>1040</v>
      </c>
      <c r="C2041">
        <v>20.5</v>
      </c>
      <c r="D2041">
        <v>1498</v>
      </c>
      <c r="E2041">
        <v>116</v>
      </c>
      <c r="F2041">
        <v>1783.126</v>
      </c>
      <c r="G2041">
        <v>1004</v>
      </c>
      <c r="H2041">
        <v>75.481999999999999</v>
      </c>
      <c r="I2041">
        <v>38</v>
      </c>
      <c r="J2041">
        <v>2485</v>
      </c>
      <c r="K2041">
        <v>150</v>
      </c>
      <c r="L2041">
        <v>3824.3490000000002</v>
      </c>
      <c r="M2041">
        <v>2040</v>
      </c>
      <c r="N2041">
        <v>46.942</v>
      </c>
      <c r="O2041">
        <v>3</v>
      </c>
      <c r="P2041" t="e">
        <f>INDEX(sgStats[gl_rank],MATCH(stat_prod_calc_test_venusaur[[#This Row],[iv_str]],sgStats[gl_iv_string],0))</f>
        <v>#N/A</v>
      </c>
      <c r="Q2041" t="e">
        <f>stat_prod_calc_test_venusaur[[#This Row],[sg_gl_rank]]=stat_prod_calc_test_venusaur[[#This Row],[gl_rank]]</f>
        <v>#N/A</v>
      </c>
      <c r="R2041">
        <f>ROUND(stat_prod_calc_test_venusaur[[#This Row],[gl_stat_product]],1)</f>
        <v>1783.1</v>
      </c>
      <c r="S2041" s="6" t="e">
        <f>INDEX(sgStats[gl_prod],MATCH(stat_prod_calc_test_venusaur[[#This Row],[iv_str]],sgStats[gl_iv_string],0))</f>
        <v>#N/A</v>
      </c>
      <c r="T2041" s="5">
        <f>ROUND(stat_prod_calc_test_venusaur[[#This Row],[gl_percent_rank]],2)</f>
        <v>75.48</v>
      </c>
      <c r="U2041" s="5" t="e">
        <f>INDEX(sgStats[gl_percent_sp],MATCH(stat_prod_calc_test_venusaur[[#This Row],[iv_str]],sgStats[gl_iv_string],0))</f>
        <v>#N/A</v>
      </c>
      <c r="V2041" s="5" t="e">
        <f>stat_prod_calc_test_venusaur[[#This Row],[my_gl_%sp]]=stat_prod_calc_test_venusaur[[#This Row],[sg_gl_%sp]]</f>
        <v>#N/A</v>
      </c>
      <c r="W2041" s="5">
        <f>ROUND(stat_prod_calc_test_venusaur[[#This Row],[gl_stat_product]]/$F$2*100,2)</f>
        <v>97.62</v>
      </c>
      <c r="X2041" s="5" t="e">
        <f>stat_prod_calc_test_venusaur[[#This Row],[Column1]]=stat_prod_calc_test_venusaur[[#This Row],[sg_gl_%sp]]</f>
        <v>#N/A</v>
      </c>
      <c r="Y2041" s="5">
        <f>stat_prod_calc_test_venusaur[[#This Row],[ul_stat_product]]/$L$66*100</f>
        <v>96.728282321661496</v>
      </c>
      <c r="Z2041" s="5" t="e">
        <f>INDEX(sgStats[gl_rank],MATCH(stat_prod_calc_test_venusaur[[#This Row],[iv_str]],sgStats[ul_iv_string],0))</f>
        <v>#N/A</v>
      </c>
      <c r="AA2041" s="5" t="e">
        <f>stat_prod_calc_test_venusaur[[#This Row],[sg_ul_rank]]=stat_prod_calc_test_venusaur[[#This Row],[ul_rank]]</f>
        <v>#N/A</v>
      </c>
      <c r="AB2041" s="5">
        <f>ROUND(stat_prod_calc_test_venusaur[[#This Row],[ul_stat_product]],1)</f>
        <v>3824.3</v>
      </c>
      <c r="AC2041" s="5" t="e">
        <f>INDEX(sgStats[ul_prod],MATCH(stat_prod_calc_test_venusaur[[#This Row],[iv_str]],sgStats[ul_iv_string],0))</f>
        <v>#N/A</v>
      </c>
    </row>
    <row r="2042" spans="1:29" x14ac:dyDescent="0.25">
      <c r="A2042" s="5" t="s">
        <v>36</v>
      </c>
      <c r="B2042" s="5" t="s">
        <v>2509</v>
      </c>
      <c r="C2042">
        <v>20.5</v>
      </c>
      <c r="D2042">
        <v>1477</v>
      </c>
      <c r="E2042">
        <v>121</v>
      </c>
      <c r="F2042">
        <v>1751.2739999999999</v>
      </c>
      <c r="G2042">
        <v>2473</v>
      </c>
      <c r="H2042">
        <v>39.634</v>
      </c>
      <c r="I2042">
        <v>39</v>
      </c>
      <c r="J2042">
        <v>2485</v>
      </c>
      <c r="K2042">
        <v>157</v>
      </c>
      <c r="L2042">
        <v>3824.2689999999998</v>
      </c>
      <c r="M2042">
        <v>2041</v>
      </c>
      <c r="N2042">
        <v>46.915999999999997</v>
      </c>
      <c r="O2042">
        <v>3</v>
      </c>
      <c r="P2042" t="e">
        <f>INDEX(sgStats[gl_rank],MATCH(stat_prod_calc_test_venusaur[[#This Row],[iv_str]],sgStats[gl_iv_string],0))</f>
        <v>#N/A</v>
      </c>
      <c r="Q2042" t="e">
        <f>stat_prod_calc_test_venusaur[[#This Row],[sg_gl_rank]]=stat_prod_calc_test_venusaur[[#This Row],[gl_rank]]</f>
        <v>#N/A</v>
      </c>
      <c r="R2042">
        <f>ROUND(stat_prod_calc_test_venusaur[[#This Row],[gl_stat_product]],1)</f>
        <v>1751.3</v>
      </c>
      <c r="S2042" s="6" t="e">
        <f>INDEX(sgStats[gl_prod],MATCH(stat_prod_calc_test_venusaur[[#This Row],[iv_str]],sgStats[gl_iv_string],0))</f>
        <v>#N/A</v>
      </c>
      <c r="T2042" s="5">
        <f>ROUND(stat_prod_calc_test_venusaur[[#This Row],[gl_percent_rank]],2)</f>
        <v>39.630000000000003</v>
      </c>
      <c r="U2042" s="5" t="e">
        <f>INDEX(sgStats[gl_percent_sp],MATCH(stat_prod_calc_test_venusaur[[#This Row],[iv_str]],sgStats[gl_iv_string],0))</f>
        <v>#N/A</v>
      </c>
      <c r="V2042" s="5" t="e">
        <f>stat_prod_calc_test_venusaur[[#This Row],[my_gl_%sp]]=stat_prod_calc_test_venusaur[[#This Row],[sg_gl_%sp]]</f>
        <v>#N/A</v>
      </c>
      <c r="W2042" s="5">
        <f>ROUND(stat_prod_calc_test_venusaur[[#This Row],[gl_stat_product]]/$F$2*100,2)</f>
        <v>95.88</v>
      </c>
      <c r="X2042" s="5" t="e">
        <f>stat_prod_calc_test_venusaur[[#This Row],[Column1]]=stat_prod_calc_test_venusaur[[#This Row],[sg_gl_%sp]]</f>
        <v>#N/A</v>
      </c>
      <c r="Y2042" s="5">
        <f>stat_prod_calc_test_venusaur[[#This Row],[ul_stat_product]]/$L$66*100</f>
        <v>96.726258902097598</v>
      </c>
      <c r="Z2042" s="5" t="e">
        <f>INDEX(sgStats[gl_rank],MATCH(stat_prod_calc_test_venusaur[[#This Row],[iv_str]],sgStats[ul_iv_string],0))</f>
        <v>#N/A</v>
      </c>
      <c r="AA2042" s="5" t="e">
        <f>stat_prod_calc_test_venusaur[[#This Row],[sg_ul_rank]]=stat_prod_calc_test_venusaur[[#This Row],[ul_rank]]</f>
        <v>#N/A</v>
      </c>
      <c r="AB2042" s="5">
        <f>ROUND(stat_prod_calc_test_venusaur[[#This Row],[ul_stat_product]],1)</f>
        <v>3824.3</v>
      </c>
      <c r="AC2042" s="5" t="e">
        <f>INDEX(sgStats[ul_prod],MATCH(stat_prod_calc_test_venusaur[[#This Row],[iv_str]],sgStats[ul_iv_string],0))</f>
        <v>#N/A</v>
      </c>
    </row>
    <row r="2043" spans="1:29" x14ac:dyDescent="0.25">
      <c r="A2043" s="5" t="s">
        <v>36</v>
      </c>
      <c r="B2043" s="5" t="s">
        <v>2206</v>
      </c>
      <c r="C2043">
        <v>20.5</v>
      </c>
      <c r="D2043">
        <v>1476</v>
      </c>
      <c r="E2043">
        <v>116</v>
      </c>
      <c r="F2043">
        <v>1757.1980000000001</v>
      </c>
      <c r="G2043">
        <v>2169</v>
      </c>
      <c r="H2043">
        <v>47.033000000000001</v>
      </c>
      <c r="I2043">
        <v>39</v>
      </c>
      <c r="J2043">
        <v>2485</v>
      </c>
      <c r="K2043">
        <v>150</v>
      </c>
      <c r="L2043">
        <v>3824.1419999999998</v>
      </c>
      <c r="M2043">
        <v>2042</v>
      </c>
      <c r="N2043">
        <v>46.89</v>
      </c>
      <c r="O2043">
        <v>3</v>
      </c>
      <c r="P2043" t="e">
        <f>INDEX(sgStats[gl_rank],MATCH(stat_prod_calc_test_venusaur[[#This Row],[iv_str]],sgStats[gl_iv_string],0))</f>
        <v>#N/A</v>
      </c>
      <c r="Q2043" t="e">
        <f>stat_prod_calc_test_venusaur[[#This Row],[sg_gl_rank]]=stat_prod_calc_test_venusaur[[#This Row],[gl_rank]]</f>
        <v>#N/A</v>
      </c>
      <c r="R2043">
        <f>ROUND(stat_prod_calc_test_venusaur[[#This Row],[gl_stat_product]],1)</f>
        <v>1757.2</v>
      </c>
      <c r="S2043" s="6" t="e">
        <f>INDEX(sgStats[gl_prod],MATCH(stat_prod_calc_test_venusaur[[#This Row],[iv_str]],sgStats[gl_iv_string],0))</f>
        <v>#N/A</v>
      </c>
      <c r="T2043" s="5">
        <f>ROUND(stat_prod_calc_test_venusaur[[#This Row],[gl_percent_rank]],2)</f>
        <v>47.03</v>
      </c>
      <c r="U2043" s="5" t="e">
        <f>INDEX(sgStats[gl_percent_sp],MATCH(stat_prod_calc_test_venusaur[[#This Row],[iv_str]],sgStats[gl_iv_string],0))</f>
        <v>#N/A</v>
      </c>
      <c r="V2043" s="5" t="e">
        <f>stat_prod_calc_test_venusaur[[#This Row],[my_gl_%sp]]=stat_prod_calc_test_venusaur[[#This Row],[sg_gl_%sp]]</f>
        <v>#N/A</v>
      </c>
      <c r="W2043" s="5">
        <f>ROUND(stat_prod_calc_test_venusaur[[#This Row],[gl_stat_product]]/$F$2*100,2)</f>
        <v>96.2</v>
      </c>
      <c r="X2043" s="5" t="e">
        <f>stat_prod_calc_test_venusaur[[#This Row],[Column1]]=stat_prod_calc_test_venusaur[[#This Row],[sg_gl_%sp]]</f>
        <v>#N/A</v>
      </c>
      <c r="Y2043" s="5">
        <f>stat_prod_calc_test_venusaur[[#This Row],[ul_stat_product]]/$L$66*100</f>
        <v>96.723046723539923</v>
      </c>
      <c r="Z2043" s="5" t="e">
        <f>INDEX(sgStats[gl_rank],MATCH(stat_prod_calc_test_venusaur[[#This Row],[iv_str]],sgStats[ul_iv_string],0))</f>
        <v>#N/A</v>
      </c>
      <c r="AA2043" s="5" t="e">
        <f>stat_prod_calc_test_venusaur[[#This Row],[sg_ul_rank]]=stat_prod_calc_test_venusaur[[#This Row],[ul_rank]]</f>
        <v>#N/A</v>
      </c>
      <c r="AB2043" s="5">
        <f>ROUND(stat_prod_calc_test_venusaur[[#This Row],[ul_stat_product]],1)</f>
        <v>3824.1</v>
      </c>
      <c r="AC2043" s="5" t="e">
        <f>INDEX(sgStats[ul_prod],MATCH(stat_prod_calc_test_venusaur[[#This Row],[iv_str]],sgStats[ul_iv_string],0))</f>
        <v>#N/A</v>
      </c>
    </row>
    <row r="2044" spans="1:29" x14ac:dyDescent="0.25">
      <c r="A2044" s="5" t="s">
        <v>36</v>
      </c>
      <c r="B2044" s="5" t="s">
        <v>1139</v>
      </c>
      <c r="C2044">
        <v>20</v>
      </c>
      <c r="D2044">
        <v>1498</v>
      </c>
      <c r="E2044">
        <v>120</v>
      </c>
      <c r="F2044">
        <v>1780.722</v>
      </c>
      <c r="G2044">
        <v>1103</v>
      </c>
      <c r="H2044">
        <v>73.064999999999998</v>
      </c>
      <c r="I2044">
        <v>36.5</v>
      </c>
      <c r="J2044">
        <v>2491</v>
      </c>
      <c r="K2044">
        <v>155</v>
      </c>
      <c r="L2044">
        <v>3824.1320000000001</v>
      </c>
      <c r="M2044">
        <v>2043</v>
      </c>
      <c r="N2044">
        <v>46.863999999999997</v>
      </c>
      <c r="O2044">
        <v>3</v>
      </c>
      <c r="P2044" t="e">
        <f>INDEX(sgStats[gl_rank],MATCH(stat_prod_calc_test_venusaur[[#This Row],[iv_str]],sgStats[gl_iv_string],0))</f>
        <v>#N/A</v>
      </c>
      <c r="Q2044" t="e">
        <f>stat_prod_calc_test_venusaur[[#This Row],[sg_gl_rank]]=stat_prod_calc_test_venusaur[[#This Row],[gl_rank]]</f>
        <v>#N/A</v>
      </c>
      <c r="R2044">
        <f>ROUND(stat_prod_calc_test_venusaur[[#This Row],[gl_stat_product]],1)</f>
        <v>1780.7</v>
      </c>
      <c r="S2044" s="6" t="e">
        <f>INDEX(sgStats[gl_prod],MATCH(stat_prod_calc_test_venusaur[[#This Row],[iv_str]],sgStats[gl_iv_string],0))</f>
        <v>#N/A</v>
      </c>
      <c r="T2044" s="5">
        <f>ROUND(stat_prod_calc_test_venusaur[[#This Row],[gl_percent_rank]],2)</f>
        <v>73.069999999999993</v>
      </c>
      <c r="U2044" s="5" t="e">
        <f>INDEX(sgStats[gl_percent_sp],MATCH(stat_prod_calc_test_venusaur[[#This Row],[iv_str]],sgStats[gl_iv_string],0))</f>
        <v>#N/A</v>
      </c>
      <c r="V2044" s="5" t="e">
        <f>stat_prod_calc_test_venusaur[[#This Row],[my_gl_%sp]]=stat_prod_calc_test_venusaur[[#This Row],[sg_gl_%sp]]</f>
        <v>#N/A</v>
      </c>
      <c r="W2044" s="5">
        <f>ROUND(stat_prod_calc_test_venusaur[[#This Row],[gl_stat_product]]/$F$2*100,2)</f>
        <v>97.49</v>
      </c>
      <c r="X2044" s="5" t="e">
        <f>stat_prod_calc_test_venusaur[[#This Row],[Column1]]=stat_prod_calc_test_venusaur[[#This Row],[sg_gl_%sp]]</f>
        <v>#N/A</v>
      </c>
      <c r="Y2044" s="5">
        <f>stat_prod_calc_test_venusaur[[#This Row],[ul_stat_product]]/$L$66*100</f>
        <v>96.72279379609445</v>
      </c>
      <c r="Z2044" s="5" t="e">
        <f>INDEX(sgStats[gl_rank],MATCH(stat_prod_calc_test_venusaur[[#This Row],[iv_str]],sgStats[ul_iv_string],0))</f>
        <v>#N/A</v>
      </c>
      <c r="AA2044" s="5" t="e">
        <f>stat_prod_calc_test_venusaur[[#This Row],[sg_ul_rank]]=stat_prod_calc_test_venusaur[[#This Row],[ul_rank]]</f>
        <v>#N/A</v>
      </c>
      <c r="AB2044" s="5">
        <f>ROUND(stat_prod_calc_test_venusaur[[#This Row],[ul_stat_product]],1)</f>
        <v>3824.1</v>
      </c>
      <c r="AC2044" s="5" t="e">
        <f>INDEX(sgStats[ul_prod],MATCH(stat_prod_calc_test_venusaur[[#This Row],[iv_str]],sgStats[ul_iv_string],0))</f>
        <v>#N/A</v>
      </c>
    </row>
    <row r="2045" spans="1:29" x14ac:dyDescent="0.25">
      <c r="A2045" s="5" t="s">
        <v>36</v>
      </c>
      <c r="B2045" s="5" t="s">
        <v>2371</v>
      </c>
      <c r="C2045">
        <v>20</v>
      </c>
      <c r="D2045">
        <v>1480</v>
      </c>
      <c r="E2045">
        <v>120</v>
      </c>
      <c r="F2045">
        <v>1754.3409999999999</v>
      </c>
      <c r="G2045">
        <v>2334</v>
      </c>
      <c r="H2045">
        <v>43.003999999999998</v>
      </c>
      <c r="I2045">
        <v>37.5</v>
      </c>
      <c r="J2045">
        <v>2498</v>
      </c>
      <c r="K2045">
        <v>155</v>
      </c>
      <c r="L2045">
        <v>3824.1089999999999</v>
      </c>
      <c r="M2045">
        <v>2044</v>
      </c>
      <c r="N2045">
        <v>46.811999999999998</v>
      </c>
      <c r="O2045">
        <v>3</v>
      </c>
      <c r="P2045" t="e">
        <f>INDEX(sgStats[gl_rank],MATCH(stat_prod_calc_test_venusaur[[#This Row],[iv_str]],sgStats[gl_iv_string],0))</f>
        <v>#N/A</v>
      </c>
      <c r="Q2045" t="e">
        <f>stat_prod_calc_test_venusaur[[#This Row],[sg_gl_rank]]=stat_prod_calc_test_venusaur[[#This Row],[gl_rank]]</f>
        <v>#N/A</v>
      </c>
      <c r="R2045">
        <f>ROUND(stat_prod_calc_test_venusaur[[#This Row],[gl_stat_product]],1)</f>
        <v>1754.3</v>
      </c>
      <c r="S2045" s="6" t="e">
        <f>INDEX(sgStats[gl_prod],MATCH(stat_prod_calc_test_venusaur[[#This Row],[iv_str]],sgStats[gl_iv_string],0))</f>
        <v>#N/A</v>
      </c>
      <c r="T2045" s="5">
        <f>ROUND(stat_prod_calc_test_venusaur[[#This Row],[gl_percent_rank]],2)</f>
        <v>43</v>
      </c>
      <c r="U2045" s="5" t="e">
        <f>INDEX(sgStats[gl_percent_sp],MATCH(stat_prod_calc_test_venusaur[[#This Row],[iv_str]],sgStats[gl_iv_string],0))</f>
        <v>#N/A</v>
      </c>
      <c r="V2045" s="5" t="e">
        <f>stat_prod_calc_test_venusaur[[#This Row],[my_gl_%sp]]=stat_prod_calc_test_venusaur[[#This Row],[sg_gl_%sp]]</f>
        <v>#N/A</v>
      </c>
      <c r="W2045" s="5">
        <f>ROUND(stat_prod_calc_test_venusaur[[#This Row],[gl_stat_product]]/$F$2*100,2)</f>
        <v>96.04</v>
      </c>
      <c r="X2045" s="5" t="e">
        <f>stat_prod_calc_test_venusaur[[#This Row],[Column1]]=stat_prod_calc_test_venusaur[[#This Row],[sg_gl_%sp]]</f>
        <v>#N/A</v>
      </c>
      <c r="Y2045" s="5">
        <f>stat_prod_calc_test_venusaur[[#This Row],[ul_stat_product]]/$L$66*100</f>
        <v>96.722212062969831</v>
      </c>
      <c r="Z2045" s="5" t="e">
        <f>INDEX(sgStats[gl_rank],MATCH(stat_prod_calc_test_venusaur[[#This Row],[iv_str]],sgStats[ul_iv_string],0))</f>
        <v>#N/A</v>
      </c>
      <c r="AA2045" s="5" t="e">
        <f>stat_prod_calc_test_venusaur[[#This Row],[sg_ul_rank]]=stat_prod_calc_test_venusaur[[#This Row],[ul_rank]]</f>
        <v>#N/A</v>
      </c>
      <c r="AB2045" s="5">
        <f>ROUND(stat_prod_calc_test_venusaur[[#This Row],[ul_stat_product]],1)</f>
        <v>3824.1</v>
      </c>
      <c r="AC2045" s="5" t="e">
        <f>INDEX(sgStats[ul_prod],MATCH(stat_prod_calc_test_venusaur[[#This Row],[iv_str]],sgStats[ul_iv_string],0))</f>
        <v>#N/A</v>
      </c>
    </row>
    <row r="2046" spans="1:29" x14ac:dyDescent="0.25">
      <c r="A2046" s="5" t="s">
        <v>36</v>
      </c>
      <c r="B2046" s="5" t="s">
        <v>3016</v>
      </c>
      <c r="C2046">
        <v>20</v>
      </c>
      <c r="D2046">
        <v>1476</v>
      </c>
      <c r="E2046">
        <v>119</v>
      </c>
      <c r="F2046">
        <v>1739.722</v>
      </c>
      <c r="G2046">
        <v>2980</v>
      </c>
      <c r="H2046">
        <v>27.253</v>
      </c>
      <c r="I2046">
        <v>37.5</v>
      </c>
      <c r="J2046">
        <v>2492</v>
      </c>
      <c r="K2046">
        <v>155</v>
      </c>
      <c r="L2046">
        <v>3824.1089999999999</v>
      </c>
      <c r="M2046">
        <v>2044</v>
      </c>
      <c r="N2046">
        <v>46.811999999999998</v>
      </c>
      <c r="O2046">
        <v>3</v>
      </c>
      <c r="P2046" t="e">
        <f>INDEX(sgStats[gl_rank],MATCH(stat_prod_calc_test_venusaur[[#This Row],[iv_str]],sgStats[gl_iv_string],0))</f>
        <v>#N/A</v>
      </c>
      <c r="Q2046" t="e">
        <f>stat_prod_calc_test_venusaur[[#This Row],[sg_gl_rank]]=stat_prod_calc_test_venusaur[[#This Row],[gl_rank]]</f>
        <v>#N/A</v>
      </c>
      <c r="R2046">
        <f>ROUND(stat_prod_calc_test_venusaur[[#This Row],[gl_stat_product]],1)</f>
        <v>1739.7</v>
      </c>
      <c r="S2046" s="6" t="e">
        <f>INDEX(sgStats[gl_prod],MATCH(stat_prod_calc_test_venusaur[[#This Row],[iv_str]],sgStats[gl_iv_string],0))</f>
        <v>#N/A</v>
      </c>
      <c r="T2046" s="5">
        <f>ROUND(stat_prod_calc_test_venusaur[[#This Row],[gl_percent_rank]],2)</f>
        <v>27.25</v>
      </c>
      <c r="U2046" s="5" t="e">
        <f>INDEX(sgStats[gl_percent_sp],MATCH(stat_prod_calc_test_venusaur[[#This Row],[iv_str]],sgStats[gl_iv_string],0))</f>
        <v>#N/A</v>
      </c>
      <c r="V2046" s="5" t="e">
        <f>stat_prod_calc_test_venusaur[[#This Row],[my_gl_%sp]]=stat_prod_calc_test_venusaur[[#This Row],[sg_gl_%sp]]</f>
        <v>#N/A</v>
      </c>
      <c r="W2046" s="5">
        <f>ROUND(stat_prod_calc_test_venusaur[[#This Row],[gl_stat_product]]/$F$2*100,2)</f>
        <v>95.24</v>
      </c>
      <c r="X2046" s="5" t="e">
        <f>stat_prod_calc_test_venusaur[[#This Row],[Column1]]=stat_prod_calc_test_venusaur[[#This Row],[sg_gl_%sp]]</f>
        <v>#N/A</v>
      </c>
      <c r="Y2046" s="5">
        <f>stat_prod_calc_test_venusaur[[#This Row],[ul_stat_product]]/$L$66*100</f>
        <v>96.722212062969831</v>
      </c>
      <c r="Z2046" s="5" t="e">
        <f>INDEX(sgStats[gl_rank],MATCH(stat_prod_calc_test_venusaur[[#This Row],[iv_str]],sgStats[ul_iv_string],0))</f>
        <v>#N/A</v>
      </c>
      <c r="AA2046" s="5" t="e">
        <f>stat_prod_calc_test_venusaur[[#This Row],[sg_ul_rank]]=stat_prod_calc_test_venusaur[[#This Row],[ul_rank]]</f>
        <v>#N/A</v>
      </c>
      <c r="AB2046" s="5">
        <f>ROUND(stat_prod_calc_test_venusaur[[#This Row],[ul_stat_product]],1)</f>
        <v>3824.1</v>
      </c>
      <c r="AC2046" s="5" t="e">
        <f>INDEX(sgStats[ul_prod],MATCH(stat_prod_calc_test_venusaur[[#This Row],[iv_str]],sgStats[ul_iv_string],0))</f>
        <v>#N/A</v>
      </c>
    </row>
    <row r="2047" spans="1:29" x14ac:dyDescent="0.25">
      <c r="A2047" s="5" t="s">
        <v>36</v>
      </c>
      <c r="B2047" s="5" t="s">
        <v>1482</v>
      </c>
      <c r="C2047">
        <v>21</v>
      </c>
      <c r="D2047">
        <v>1497</v>
      </c>
      <c r="E2047">
        <v>119</v>
      </c>
      <c r="F2047">
        <v>1772.954</v>
      </c>
      <c r="G2047">
        <v>1446</v>
      </c>
      <c r="H2047">
        <v>64.712999999999994</v>
      </c>
      <c r="I2047">
        <v>40</v>
      </c>
      <c r="J2047">
        <v>2496</v>
      </c>
      <c r="K2047">
        <v>154</v>
      </c>
      <c r="L2047">
        <v>3824.1</v>
      </c>
      <c r="M2047">
        <v>2046</v>
      </c>
      <c r="N2047">
        <v>46.786000000000001</v>
      </c>
      <c r="O2047">
        <v>3</v>
      </c>
      <c r="P2047" t="e">
        <f>INDEX(sgStats[gl_rank],MATCH(stat_prod_calc_test_venusaur[[#This Row],[iv_str]],sgStats[gl_iv_string],0))</f>
        <v>#N/A</v>
      </c>
      <c r="Q2047" t="e">
        <f>stat_prod_calc_test_venusaur[[#This Row],[sg_gl_rank]]=stat_prod_calc_test_venusaur[[#This Row],[gl_rank]]</f>
        <v>#N/A</v>
      </c>
      <c r="R2047">
        <f>ROUND(stat_prod_calc_test_venusaur[[#This Row],[gl_stat_product]],1)</f>
        <v>1773</v>
      </c>
      <c r="S2047" s="6" t="e">
        <f>INDEX(sgStats[gl_prod],MATCH(stat_prod_calc_test_venusaur[[#This Row],[iv_str]],sgStats[gl_iv_string],0))</f>
        <v>#N/A</v>
      </c>
      <c r="T2047" s="5">
        <f>ROUND(stat_prod_calc_test_venusaur[[#This Row],[gl_percent_rank]],2)</f>
        <v>64.709999999999994</v>
      </c>
      <c r="U2047" s="5" t="e">
        <f>INDEX(sgStats[gl_percent_sp],MATCH(stat_prod_calc_test_venusaur[[#This Row],[iv_str]],sgStats[gl_iv_string],0))</f>
        <v>#N/A</v>
      </c>
      <c r="V2047" s="5" t="e">
        <f>stat_prod_calc_test_venusaur[[#This Row],[my_gl_%sp]]=stat_prod_calc_test_venusaur[[#This Row],[sg_gl_%sp]]</f>
        <v>#N/A</v>
      </c>
      <c r="W2047" s="5">
        <f>ROUND(stat_prod_calc_test_venusaur[[#This Row],[gl_stat_product]]/$F$2*100,2)</f>
        <v>97.06</v>
      </c>
      <c r="X2047" s="5" t="e">
        <f>stat_prod_calc_test_venusaur[[#This Row],[Column1]]=stat_prod_calc_test_venusaur[[#This Row],[sg_gl_%sp]]</f>
        <v>#N/A</v>
      </c>
      <c r="Y2047" s="5">
        <f>stat_prod_calc_test_venusaur[[#This Row],[ul_stat_product]]/$L$66*100</f>
        <v>96.721984428268897</v>
      </c>
      <c r="Z2047" s="5" t="e">
        <f>INDEX(sgStats[gl_rank],MATCH(stat_prod_calc_test_venusaur[[#This Row],[iv_str]],sgStats[ul_iv_string],0))</f>
        <v>#N/A</v>
      </c>
      <c r="AA2047" s="5" t="e">
        <f>stat_prod_calc_test_venusaur[[#This Row],[sg_ul_rank]]=stat_prod_calc_test_venusaur[[#This Row],[ul_rank]]</f>
        <v>#N/A</v>
      </c>
      <c r="AB2047" s="5">
        <f>ROUND(stat_prod_calc_test_venusaur[[#This Row],[ul_stat_product]],1)</f>
        <v>3824.1</v>
      </c>
      <c r="AC2047" s="5" t="e">
        <f>INDEX(sgStats[ul_prod],MATCH(stat_prod_calc_test_venusaur[[#This Row],[iv_str]],sgStats[ul_iv_string],0))</f>
        <v>#N/A</v>
      </c>
    </row>
    <row r="2048" spans="1:29" x14ac:dyDescent="0.25">
      <c r="A2048" s="5" t="s">
        <v>36</v>
      </c>
      <c r="B2048" s="5" t="s">
        <v>278</v>
      </c>
      <c r="C2048">
        <v>21.5</v>
      </c>
      <c r="D2048">
        <v>1492</v>
      </c>
      <c r="E2048">
        <v>121</v>
      </c>
      <c r="F2048">
        <v>1810.777</v>
      </c>
      <c r="G2048">
        <v>242</v>
      </c>
      <c r="H2048">
        <v>94.114999999999995</v>
      </c>
      <c r="I2048">
        <v>41</v>
      </c>
      <c r="J2048">
        <v>2460</v>
      </c>
      <c r="K2048">
        <v>155</v>
      </c>
      <c r="L2048">
        <v>3824.0630000000001</v>
      </c>
      <c r="M2048">
        <v>2047</v>
      </c>
      <c r="N2048">
        <v>46.734000000000002</v>
      </c>
      <c r="O2048">
        <v>3</v>
      </c>
      <c r="P2048">
        <f>INDEX(sgStats[gl_rank],MATCH(stat_prod_calc_test_venusaur[[#This Row],[iv_str]],sgStats[gl_iv_string],0))</f>
        <v>242</v>
      </c>
      <c r="Q2048" t="b">
        <f>stat_prod_calc_test_venusaur[[#This Row],[sg_gl_rank]]=stat_prod_calc_test_venusaur[[#This Row],[gl_rank]]</f>
        <v>1</v>
      </c>
      <c r="R2048">
        <f>ROUND(stat_prod_calc_test_venusaur[[#This Row],[gl_stat_product]],1)</f>
        <v>1810.8</v>
      </c>
      <c r="S2048" s="6">
        <f>INDEX(sgStats[gl_prod],MATCH(stat_prod_calc_test_venusaur[[#This Row],[iv_str]],sgStats[gl_iv_string],0))</f>
        <v>1810.8</v>
      </c>
      <c r="T2048" s="5">
        <f>ROUND(stat_prod_calc_test_venusaur[[#This Row],[gl_percent_rank]],2)</f>
        <v>94.12</v>
      </c>
      <c r="U2048" s="5">
        <f>INDEX(sgStats[gl_percent_sp],MATCH(stat_prod_calc_test_venusaur[[#This Row],[iv_str]],sgStats[gl_iv_string],0))</f>
        <v>97.74</v>
      </c>
      <c r="V2048" s="5" t="b">
        <f>stat_prod_calc_test_venusaur[[#This Row],[my_gl_%sp]]=stat_prod_calc_test_venusaur[[#This Row],[sg_gl_%sp]]</f>
        <v>0</v>
      </c>
      <c r="W2048" s="5">
        <f>ROUND(stat_prod_calc_test_venusaur[[#This Row],[gl_stat_product]]/$F$2*100,2)</f>
        <v>99.13</v>
      </c>
      <c r="X2048" s="5" t="b">
        <f>stat_prod_calc_test_venusaur[[#This Row],[Column1]]=stat_prod_calc_test_venusaur[[#This Row],[sg_gl_%sp]]</f>
        <v>0</v>
      </c>
      <c r="Y2048" s="5">
        <f>stat_prod_calc_test_venusaur[[#This Row],[ul_stat_product]]/$L$66*100</f>
        <v>96.721048596720593</v>
      </c>
      <c r="Z2048" s="5" t="e">
        <f>INDEX(sgStats[gl_rank],MATCH(stat_prod_calc_test_venusaur[[#This Row],[iv_str]],sgStats[ul_iv_string],0))</f>
        <v>#N/A</v>
      </c>
      <c r="AA2048" s="5" t="e">
        <f>stat_prod_calc_test_venusaur[[#This Row],[sg_ul_rank]]=stat_prod_calc_test_venusaur[[#This Row],[ul_rank]]</f>
        <v>#N/A</v>
      </c>
      <c r="AB2048" s="5">
        <f>ROUND(stat_prod_calc_test_venusaur[[#This Row],[ul_stat_product]],1)</f>
        <v>3824.1</v>
      </c>
      <c r="AC2048" s="5" t="e">
        <f>INDEX(sgStats[ul_prod],MATCH(stat_prod_calc_test_venusaur[[#This Row],[iv_str]],sgStats[ul_iv_string],0))</f>
        <v>#N/A</v>
      </c>
    </row>
    <row r="2049" spans="1:29" x14ac:dyDescent="0.25">
      <c r="A2049" s="5" t="s">
        <v>36</v>
      </c>
      <c r="B2049" s="5" t="s">
        <v>598</v>
      </c>
      <c r="C2049">
        <v>21.5</v>
      </c>
      <c r="D2049">
        <v>1488</v>
      </c>
      <c r="E2049">
        <v>120</v>
      </c>
      <c r="F2049">
        <v>1795.8119999999999</v>
      </c>
      <c r="G2049">
        <v>562</v>
      </c>
      <c r="H2049">
        <v>86.275999999999996</v>
      </c>
      <c r="I2049">
        <v>41</v>
      </c>
      <c r="J2049">
        <v>2454</v>
      </c>
      <c r="K2049">
        <v>155</v>
      </c>
      <c r="L2049">
        <v>3824.0630000000001</v>
      </c>
      <c r="M2049">
        <v>2047</v>
      </c>
      <c r="N2049">
        <v>46.734000000000002</v>
      </c>
      <c r="O2049">
        <v>3</v>
      </c>
      <c r="P2049" t="e">
        <f>INDEX(sgStats[gl_rank],MATCH(stat_prod_calc_test_venusaur[[#This Row],[iv_str]],sgStats[gl_iv_string],0))</f>
        <v>#N/A</v>
      </c>
      <c r="Q2049" t="e">
        <f>stat_prod_calc_test_venusaur[[#This Row],[sg_gl_rank]]=stat_prod_calc_test_venusaur[[#This Row],[gl_rank]]</f>
        <v>#N/A</v>
      </c>
      <c r="R2049">
        <f>ROUND(stat_prod_calc_test_venusaur[[#This Row],[gl_stat_product]],1)</f>
        <v>1795.8</v>
      </c>
      <c r="S2049" s="6" t="e">
        <f>INDEX(sgStats[gl_prod],MATCH(stat_prod_calc_test_venusaur[[#This Row],[iv_str]],sgStats[gl_iv_string],0))</f>
        <v>#N/A</v>
      </c>
      <c r="T2049" s="5">
        <f>ROUND(stat_prod_calc_test_venusaur[[#This Row],[gl_percent_rank]],2)</f>
        <v>86.28</v>
      </c>
      <c r="U2049" s="5" t="e">
        <f>INDEX(sgStats[gl_percent_sp],MATCH(stat_prod_calc_test_venusaur[[#This Row],[iv_str]],sgStats[gl_iv_string],0))</f>
        <v>#N/A</v>
      </c>
      <c r="V2049" s="5" t="e">
        <f>stat_prod_calc_test_venusaur[[#This Row],[my_gl_%sp]]=stat_prod_calc_test_venusaur[[#This Row],[sg_gl_%sp]]</f>
        <v>#N/A</v>
      </c>
      <c r="W2049" s="5">
        <f>ROUND(stat_prod_calc_test_venusaur[[#This Row],[gl_stat_product]]/$F$2*100,2)</f>
        <v>98.31</v>
      </c>
      <c r="X2049" s="5" t="e">
        <f>stat_prod_calc_test_venusaur[[#This Row],[Column1]]=stat_prod_calc_test_venusaur[[#This Row],[sg_gl_%sp]]</f>
        <v>#N/A</v>
      </c>
      <c r="Y2049" s="5">
        <f>stat_prod_calc_test_venusaur[[#This Row],[ul_stat_product]]/$L$66*100</f>
        <v>96.721048596720593</v>
      </c>
      <c r="Z2049" s="5" t="e">
        <f>INDEX(sgStats[gl_rank],MATCH(stat_prod_calc_test_venusaur[[#This Row],[iv_str]],sgStats[ul_iv_string],0))</f>
        <v>#N/A</v>
      </c>
      <c r="AA2049" s="5" t="e">
        <f>stat_prod_calc_test_venusaur[[#This Row],[sg_ul_rank]]=stat_prod_calc_test_venusaur[[#This Row],[ul_rank]]</f>
        <v>#N/A</v>
      </c>
      <c r="AB2049" s="5">
        <f>ROUND(stat_prod_calc_test_venusaur[[#This Row],[ul_stat_product]],1)</f>
        <v>3824.1</v>
      </c>
      <c r="AC2049" s="5" t="e">
        <f>INDEX(sgStats[ul_prod],MATCH(stat_prod_calc_test_venusaur[[#This Row],[iv_str]],sgStats[ul_iv_string],0))</f>
        <v>#N/A</v>
      </c>
    </row>
    <row r="2050" spans="1:29" x14ac:dyDescent="0.25">
      <c r="A2050" s="5" t="s">
        <v>36</v>
      </c>
      <c r="B2050" s="5" t="s">
        <v>3714</v>
      </c>
      <c r="C2050">
        <v>20</v>
      </c>
      <c r="D2050">
        <v>1465</v>
      </c>
      <c r="E2050">
        <v>120</v>
      </c>
      <c r="F2050">
        <v>1719.223</v>
      </c>
      <c r="G2050">
        <v>3678</v>
      </c>
      <c r="H2050">
        <v>10.208</v>
      </c>
      <c r="I2050">
        <v>38</v>
      </c>
      <c r="J2050">
        <v>2491</v>
      </c>
      <c r="K2050">
        <v>157</v>
      </c>
      <c r="L2050">
        <v>3824.0210000000002</v>
      </c>
      <c r="M2050">
        <v>2049</v>
      </c>
      <c r="N2050">
        <v>46.707999999999998</v>
      </c>
      <c r="O2050">
        <v>3</v>
      </c>
      <c r="P2050" t="e">
        <f>INDEX(sgStats[gl_rank],MATCH(stat_prod_calc_test_venusaur[[#This Row],[iv_str]],sgStats[gl_iv_string],0))</f>
        <v>#N/A</v>
      </c>
      <c r="Q2050" t="e">
        <f>stat_prod_calc_test_venusaur[[#This Row],[sg_gl_rank]]=stat_prod_calc_test_venusaur[[#This Row],[gl_rank]]</f>
        <v>#N/A</v>
      </c>
      <c r="R2050">
        <f>ROUND(stat_prod_calc_test_venusaur[[#This Row],[gl_stat_product]],1)</f>
        <v>1719.2</v>
      </c>
      <c r="S2050" s="6" t="e">
        <f>INDEX(sgStats[gl_prod],MATCH(stat_prod_calc_test_venusaur[[#This Row],[iv_str]],sgStats[gl_iv_string],0))</f>
        <v>#N/A</v>
      </c>
      <c r="T2050" s="5">
        <f>ROUND(stat_prod_calc_test_venusaur[[#This Row],[gl_percent_rank]],2)</f>
        <v>10.210000000000001</v>
      </c>
      <c r="U2050" s="5" t="e">
        <f>INDEX(sgStats[gl_percent_sp],MATCH(stat_prod_calc_test_venusaur[[#This Row],[iv_str]],sgStats[gl_iv_string],0))</f>
        <v>#N/A</v>
      </c>
      <c r="V2050" s="5" t="e">
        <f>stat_prod_calc_test_venusaur[[#This Row],[my_gl_%sp]]=stat_prod_calc_test_venusaur[[#This Row],[sg_gl_%sp]]</f>
        <v>#N/A</v>
      </c>
      <c r="W2050" s="5">
        <f>ROUND(stat_prod_calc_test_venusaur[[#This Row],[gl_stat_product]]/$F$2*100,2)</f>
        <v>94.12</v>
      </c>
      <c r="X2050" s="5" t="e">
        <f>stat_prod_calc_test_venusaur[[#This Row],[Column1]]=stat_prod_calc_test_venusaur[[#This Row],[sg_gl_%sp]]</f>
        <v>#N/A</v>
      </c>
      <c r="Y2050" s="5">
        <f>stat_prod_calc_test_venusaur[[#This Row],[ul_stat_product]]/$L$66*100</f>
        <v>96.719986301449552</v>
      </c>
      <c r="Z2050" s="5" t="e">
        <f>INDEX(sgStats[gl_rank],MATCH(stat_prod_calc_test_venusaur[[#This Row],[iv_str]],sgStats[ul_iv_string],0))</f>
        <v>#N/A</v>
      </c>
      <c r="AA2050" s="5" t="e">
        <f>stat_prod_calc_test_venusaur[[#This Row],[sg_ul_rank]]=stat_prod_calc_test_venusaur[[#This Row],[ul_rank]]</f>
        <v>#N/A</v>
      </c>
      <c r="AB2050" s="5">
        <f>ROUND(stat_prod_calc_test_venusaur[[#This Row],[ul_stat_product]],1)</f>
        <v>3824</v>
      </c>
      <c r="AC2050" s="5" t="e">
        <f>INDEX(sgStats[ul_prod],MATCH(stat_prod_calc_test_venusaur[[#This Row],[iv_str]],sgStats[ul_iv_string],0))</f>
        <v>#N/A</v>
      </c>
    </row>
    <row r="2051" spans="1:29" x14ac:dyDescent="0.25">
      <c r="A2051" s="5" t="s">
        <v>36</v>
      </c>
      <c r="B2051" s="5" t="s">
        <v>2059</v>
      </c>
      <c r="C2051">
        <v>20</v>
      </c>
      <c r="D2051">
        <v>1484</v>
      </c>
      <c r="E2051">
        <v>118</v>
      </c>
      <c r="F2051">
        <v>1760.645</v>
      </c>
      <c r="G2051">
        <v>2023</v>
      </c>
      <c r="H2051">
        <v>50.597999999999999</v>
      </c>
      <c r="I2051">
        <v>37</v>
      </c>
      <c r="J2051">
        <v>2486</v>
      </c>
      <c r="K2051">
        <v>153</v>
      </c>
      <c r="L2051">
        <v>3824.0129999999999</v>
      </c>
      <c r="M2051">
        <v>2050</v>
      </c>
      <c r="N2051">
        <v>46.682000000000002</v>
      </c>
      <c r="O2051">
        <v>3</v>
      </c>
      <c r="P2051" t="e">
        <f>INDEX(sgStats[gl_rank],MATCH(stat_prod_calc_test_venusaur[[#This Row],[iv_str]],sgStats[gl_iv_string],0))</f>
        <v>#N/A</v>
      </c>
      <c r="Q2051" t="e">
        <f>stat_prod_calc_test_venusaur[[#This Row],[sg_gl_rank]]=stat_prod_calc_test_venusaur[[#This Row],[gl_rank]]</f>
        <v>#N/A</v>
      </c>
      <c r="R2051">
        <f>ROUND(stat_prod_calc_test_venusaur[[#This Row],[gl_stat_product]],1)</f>
        <v>1760.6</v>
      </c>
      <c r="S2051" s="6" t="e">
        <f>INDEX(sgStats[gl_prod],MATCH(stat_prod_calc_test_venusaur[[#This Row],[iv_str]],sgStats[gl_iv_string],0))</f>
        <v>#N/A</v>
      </c>
      <c r="T2051" s="5">
        <f>ROUND(stat_prod_calc_test_venusaur[[#This Row],[gl_percent_rank]],2)</f>
        <v>50.6</v>
      </c>
      <c r="U2051" s="5" t="e">
        <f>INDEX(sgStats[gl_percent_sp],MATCH(stat_prod_calc_test_venusaur[[#This Row],[iv_str]],sgStats[gl_iv_string],0))</f>
        <v>#N/A</v>
      </c>
      <c r="V2051" s="5" t="e">
        <f>stat_prod_calc_test_venusaur[[#This Row],[my_gl_%sp]]=stat_prod_calc_test_venusaur[[#This Row],[sg_gl_%sp]]</f>
        <v>#N/A</v>
      </c>
      <c r="W2051" s="5">
        <f>ROUND(stat_prod_calc_test_venusaur[[#This Row],[gl_stat_product]]/$F$2*100,2)</f>
        <v>96.39</v>
      </c>
      <c r="X2051" s="5" t="e">
        <f>stat_prod_calc_test_venusaur[[#This Row],[Column1]]=stat_prod_calc_test_venusaur[[#This Row],[sg_gl_%sp]]</f>
        <v>#N/A</v>
      </c>
      <c r="Y2051" s="5">
        <f>stat_prod_calc_test_venusaur[[#This Row],[ul_stat_product]]/$L$66*100</f>
        <v>96.719783959493171</v>
      </c>
      <c r="Z2051" s="5" t="e">
        <f>INDEX(sgStats[gl_rank],MATCH(stat_prod_calc_test_venusaur[[#This Row],[iv_str]],sgStats[ul_iv_string],0))</f>
        <v>#N/A</v>
      </c>
      <c r="AA2051" s="5" t="e">
        <f>stat_prod_calc_test_venusaur[[#This Row],[sg_ul_rank]]=stat_prod_calc_test_venusaur[[#This Row],[ul_rank]]</f>
        <v>#N/A</v>
      </c>
      <c r="AB2051" s="5">
        <f>ROUND(stat_prod_calc_test_venusaur[[#This Row],[ul_stat_product]],1)</f>
        <v>3824</v>
      </c>
      <c r="AC2051" s="5" t="e">
        <f>INDEX(sgStats[ul_prod],MATCH(stat_prod_calc_test_venusaur[[#This Row],[iv_str]],sgStats[ul_iv_string],0))</f>
        <v>#N/A</v>
      </c>
    </row>
    <row r="2052" spans="1:29" x14ac:dyDescent="0.25">
      <c r="A2052" s="5" t="s">
        <v>36</v>
      </c>
      <c r="B2052" s="5" t="s">
        <v>1521</v>
      </c>
      <c r="C2052">
        <v>20.5</v>
      </c>
      <c r="D2052">
        <v>1491</v>
      </c>
      <c r="E2052">
        <v>120</v>
      </c>
      <c r="F2052">
        <v>1771.9190000000001</v>
      </c>
      <c r="G2052">
        <v>1483</v>
      </c>
      <c r="H2052">
        <v>63.735999999999997</v>
      </c>
      <c r="I2052">
        <v>38.5</v>
      </c>
      <c r="J2052">
        <v>2492</v>
      </c>
      <c r="K2052">
        <v>155</v>
      </c>
      <c r="L2052">
        <v>3823.9920000000002</v>
      </c>
      <c r="M2052">
        <v>2051</v>
      </c>
      <c r="N2052">
        <v>46.655999999999999</v>
      </c>
      <c r="O2052">
        <v>3</v>
      </c>
      <c r="P2052" t="e">
        <f>INDEX(sgStats[gl_rank],MATCH(stat_prod_calc_test_venusaur[[#This Row],[iv_str]],sgStats[gl_iv_string],0))</f>
        <v>#N/A</v>
      </c>
      <c r="Q2052" t="e">
        <f>stat_prod_calc_test_venusaur[[#This Row],[sg_gl_rank]]=stat_prod_calc_test_venusaur[[#This Row],[gl_rank]]</f>
        <v>#N/A</v>
      </c>
      <c r="R2052">
        <f>ROUND(stat_prod_calc_test_venusaur[[#This Row],[gl_stat_product]],1)</f>
        <v>1771.9</v>
      </c>
      <c r="S2052" s="6" t="e">
        <f>INDEX(sgStats[gl_prod],MATCH(stat_prod_calc_test_venusaur[[#This Row],[iv_str]],sgStats[gl_iv_string],0))</f>
        <v>#N/A</v>
      </c>
      <c r="T2052" s="5">
        <f>ROUND(stat_prod_calc_test_venusaur[[#This Row],[gl_percent_rank]],2)</f>
        <v>63.74</v>
      </c>
      <c r="U2052" s="5" t="e">
        <f>INDEX(sgStats[gl_percent_sp],MATCH(stat_prod_calc_test_venusaur[[#This Row],[iv_str]],sgStats[gl_iv_string],0))</f>
        <v>#N/A</v>
      </c>
      <c r="V2052" s="5" t="e">
        <f>stat_prod_calc_test_venusaur[[#This Row],[my_gl_%sp]]=stat_prod_calc_test_venusaur[[#This Row],[sg_gl_%sp]]</f>
        <v>#N/A</v>
      </c>
      <c r="W2052" s="5">
        <f>ROUND(stat_prod_calc_test_venusaur[[#This Row],[gl_stat_product]]/$F$2*100,2)</f>
        <v>97.01</v>
      </c>
      <c r="X2052" s="5" t="e">
        <f>stat_prod_calc_test_venusaur[[#This Row],[Column1]]=stat_prod_calc_test_venusaur[[#This Row],[sg_gl_%sp]]</f>
        <v>#N/A</v>
      </c>
      <c r="Y2052" s="5">
        <f>stat_prod_calc_test_venusaur[[#This Row],[ul_stat_product]]/$L$66*100</f>
        <v>96.719252811857643</v>
      </c>
      <c r="Z2052" s="5" t="e">
        <f>INDEX(sgStats[gl_rank],MATCH(stat_prod_calc_test_venusaur[[#This Row],[iv_str]],sgStats[ul_iv_string],0))</f>
        <v>#N/A</v>
      </c>
      <c r="AA2052" s="5" t="e">
        <f>stat_prod_calc_test_venusaur[[#This Row],[sg_ul_rank]]=stat_prod_calc_test_venusaur[[#This Row],[ul_rank]]</f>
        <v>#N/A</v>
      </c>
      <c r="AB2052" s="5">
        <f>ROUND(stat_prod_calc_test_venusaur[[#This Row],[ul_stat_product]],1)</f>
        <v>3824</v>
      </c>
      <c r="AC2052" s="5" t="e">
        <f>INDEX(sgStats[ul_prod],MATCH(stat_prod_calc_test_venusaur[[#This Row],[iv_str]],sgStats[ul_iv_string],0))</f>
        <v>#N/A</v>
      </c>
    </row>
    <row r="2053" spans="1:29" x14ac:dyDescent="0.25">
      <c r="A2053" s="5" t="s">
        <v>36</v>
      </c>
      <c r="B2053" s="5" t="s">
        <v>689</v>
      </c>
      <c r="C2053">
        <v>20.5</v>
      </c>
      <c r="D2053">
        <v>1499</v>
      </c>
      <c r="E2053">
        <v>119</v>
      </c>
      <c r="F2053">
        <v>1793.1969999999999</v>
      </c>
      <c r="G2053">
        <v>653</v>
      </c>
      <c r="H2053">
        <v>84.078000000000003</v>
      </c>
      <c r="I2053">
        <v>38</v>
      </c>
      <c r="J2053">
        <v>2486</v>
      </c>
      <c r="K2053">
        <v>153</v>
      </c>
      <c r="L2053">
        <v>3823.973</v>
      </c>
      <c r="M2053">
        <v>2052</v>
      </c>
      <c r="N2053">
        <v>46.63</v>
      </c>
      <c r="O2053">
        <v>3</v>
      </c>
      <c r="P2053" t="e">
        <f>INDEX(sgStats[gl_rank],MATCH(stat_prod_calc_test_venusaur[[#This Row],[iv_str]],sgStats[gl_iv_string],0))</f>
        <v>#N/A</v>
      </c>
      <c r="Q2053" t="e">
        <f>stat_prod_calc_test_venusaur[[#This Row],[sg_gl_rank]]=stat_prod_calc_test_venusaur[[#This Row],[gl_rank]]</f>
        <v>#N/A</v>
      </c>
      <c r="R2053">
        <f>ROUND(stat_prod_calc_test_venusaur[[#This Row],[gl_stat_product]],1)</f>
        <v>1793.2</v>
      </c>
      <c r="S2053" s="6" t="e">
        <f>INDEX(sgStats[gl_prod],MATCH(stat_prod_calc_test_venusaur[[#This Row],[iv_str]],sgStats[gl_iv_string],0))</f>
        <v>#N/A</v>
      </c>
      <c r="T2053" s="5">
        <f>ROUND(stat_prod_calc_test_venusaur[[#This Row],[gl_percent_rank]],2)</f>
        <v>84.08</v>
      </c>
      <c r="U2053" s="5" t="e">
        <f>INDEX(sgStats[gl_percent_sp],MATCH(stat_prod_calc_test_venusaur[[#This Row],[iv_str]],sgStats[gl_iv_string],0))</f>
        <v>#N/A</v>
      </c>
      <c r="V2053" s="5" t="e">
        <f>stat_prod_calc_test_venusaur[[#This Row],[my_gl_%sp]]=stat_prod_calc_test_venusaur[[#This Row],[sg_gl_%sp]]</f>
        <v>#N/A</v>
      </c>
      <c r="W2053" s="5">
        <f>ROUND(stat_prod_calc_test_venusaur[[#This Row],[gl_stat_product]]/$F$2*100,2)</f>
        <v>98.17</v>
      </c>
      <c r="X2053" s="5" t="e">
        <f>stat_prod_calc_test_venusaur[[#This Row],[Column1]]=stat_prod_calc_test_venusaur[[#This Row],[sg_gl_%sp]]</f>
        <v>#N/A</v>
      </c>
      <c r="Y2053" s="5">
        <f>stat_prod_calc_test_venusaur[[#This Row],[ul_stat_product]]/$L$66*100</f>
        <v>96.718772249711222</v>
      </c>
      <c r="Z2053" s="5" t="e">
        <f>INDEX(sgStats[gl_rank],MATCH(stat_prod_calc_test_venusaur[[#This Row],[iv_str]],sgStats[ul_iv_string],0))</f>
        <v>#N/A</v>
      </c>
      <c r="AA2053" s="5" t="e">
        <f>stat_prod_calc_test_venusaur[[#This Row],[sg_ul_rank]]=stat_prod_calc_test_venusaur[[#This Row],[ul_rank]]</f>
        <v>#N/A</v>
      </c>
      <c r="AB2053" s="5">
        <f>ROUND(stat_prod_calc_test_venusaur[[#This Row],[ul_stat_product]],1)</f>
        <v>3824</v>
      </c>
      <c r="AC2053" s="5" t="e">
        <f>INDEX(sgStats[ul_prod],MATCH(stat_prod_calc_test_venusaur[[#This Row],[iv_str]],sgStats[ul_iv_string],0))</f>
        <v>#N/A</v>
      </c>
    </row>
    <row r="2054" spans="1:29" x14ac:dyDescent="0.25">
      <c r="A2054" s="5" t="s">
        <v>36</v>
      </c>
      <c r="B2054" s="5" t="s">
        <v>1485</v>
      </c>
      <c r="C2054">
        <v>19.5</v>
      </c>
      <c r="D2054">
        <v>1497</v>
      </c>
      <c r="E2054">
        <v>119</v>
      </c>
      <c r="F2054">
        <v>1772.808</v>
      </c>
      <c r="G2054">
        <v>1449</v>
      </c>
      <c r="H2054">
        <v>64.614999999999995</v>
      </c>
      <c r="I2054">
        <v>35</v>
      </c>
      <c r="J2054">
        <v>2495</v>
      </c>
      <c r="K2054">
        <v>154</v>
      </c>
      <c r="L2054">
        <v>3823.922</v>
      </c>
      <c r="M2054">
        <v>2053</v>
      </c>
      <c r="N2054">
        <v>46.603999999999999</v>
      </c>
      <c r="O2054">
        <v>3</v>
      </c>
      <c r="P2054" t="e">
        <f>INDEX(sgStats[gl_rank],MATCH(stat_prod_calc_test_venusaur[[#This Row],[iv_str]],sgStats[gl_iv_string],0))</f>
        <v>#N/A</v>
      </c>
      <c r="Q2054" t="e">
        <f>stat_prod_calc_test_venusaur[[#This Row],[sg_gl_rank]]=stat_prod_calc_test_venusaur[[#This Row],[gl_rank]]</f>
        <v>#N/A</v>
      </c>
      <c r="R2054">
        <f>ROUND(stat_prod_calc_test_venusaur[[#This Row],[gl_stat_product]],1)</f>
        <v>1772.8</v>
      </c>
      <c r="S2054" s="6" t="e">
        <f>INDEX(sgStats[gl_prod],MATCH(stat_prod_calc_test_venusaur[[#This Row],[iv_str]],sgStats[gl_iv_string],0))</f>
        <v>#N/A</v>
      </c>
      <c r="T2054" s="5">
        <f>ROUND(stat_prod_calc_test_venusaur[[#This Row],[gl_percent_rank]],2)</f>
        <v>64.62</v>
      </c>
      <c r="U2054" s="5" t="e">
        <f>INDEX(sgStats[gl_percent_sp],MATCH(stat_prod_calc_test_venusaur[[#This Row],[iv_str]],sgStats[gl_iv_string],0))</f>
        <v>#N/A</v>
      </c>
      <c r="V2054" s="5" t="e">
        <f>stat_prod_calc_test_venusaur[[#This Row],[my_gl_%sp]]=stat_prod_calc_test_venusaur[[#This Row],[sg_gl_%sp]]</f>
        <v>#N/A</v>
      </c>
      <c r="W2054" s="5">
        <f>ROUND(stat_prod_calc_test_venusaur[[#This Row],[gl_stat_product]]/$F$2*100,2)</f>
        <v>97.05</v>
      </c>
      <c r="X2054" s="5" t="e">
        <f>stat_prod_calc_test_venusaur[[#This Row],[Column1]]=stat_prod_calc_test_venusaur[[#This Row],[sg_gl_%sp]]</f>
        <v>#N/A</v>
      </c>
      <c r="Y2054" s="5">
        <f>stat_prod_calc_test_venusaur[[#This Row],[ul_stat_product]]/$L$66*100</f>
        <v>96.717482319739247</v>
      </c>
      <c r="Z2054" s="5" t="e">
        <f>INDEX(sgStats[gl_rank],MATCH(stat_prod_calc_test_venusaur[[#This Row],[iv_str]],sgStats[ul_iv_string],0))</f>
        <v>#N/A</v>
      </c>
      <c r="AA2054" s="5" t="e">
        <f>stat_prod_calc_test_venusaur[[#This Row],[sg_ul_rank]]=stat_prod_calc_test_venusaur[[#This Row],[ul_rank]]</f>
        <v>#N/A</v>
      </c>
      <c r="AB2054" s="5">
        <f>ROUND(stat_prod_calc_test_venusaur[[#This Row],[ul_stat_product]],1)</f>
        <v>3823.9</v>
      </c>
      <c r="AC2054" s="5" t="e">
        <f>INDEX(sgStats[ul_prod],MATCH(stat_prod_calc_test_venusaur[[#This Row],[iv_str]],sgStats[ul_iv_string],0))</f>
        <v>#N/A</v>
      </c>
    </row>
    <row r="2055" spans="1:29" x14ac:dyDescent="0.25">
      <c r="A2055" s="5" t="s">
        <v>36</v>
      </c>
      <c r="B2055" s="5" t="s">
        <v>3582</v>
      </c>
      <c r="C2055">
        <v>20</v>
      </c>
      <c r="D2055">
        <v>1465</v>
      </c>
      <c r="E2055">
        <v>115</v>
      </c>
      <c r="F2055">
        <v>1724.42</v>
      </c>
      <c r="G2055">
        <v>3545</v>
      </c>
      <c r="H2055">
        <v>13.430999999999999</v>
      </c>
      <c r="I2055">
        <v>38</v>
      </c>
      <c r="J2055">
        <v>2491</v>
      </c>
      <c r="K2055">
        <v>150</v>
      </c>
      <c r="L2055">
        <v>3823.8939999999998</v>
      </c>
      <c r="M2055">
        <v>2054</v>
      </c>
      <c r="N2055">
        <v>46.578000000000003</v>
      </c>
      <c r="O2055">
        <v>3</v>
      </c>
      <c r="P2055" t="e">
        <f>INDEX(sgStats[gl_rank],MATCH(stat_prod_calc_test_venusaur[[#This Row],[iv_str]],sgStats[gl_iv_string],0))</f>
        <v>#N/A</v>
      </c>
      <c r="Q2055" t="e">
        <f>stat_prod_calc_test_venusaur[[#This Row],[sg_gl_rank]]=stat_prod_calc_test_venusaur[[#This Row],[gl_rank]]</f>
        <v>#N/A</v>
      </c>
      <c r="R2055">
        <f>ROUND(stat_prod_calc_test_venusaur[[#This Row],[gl_stat_product]],1)</f>
        <v>1724.4</v>
      </c>
      <c r="S2055" s="6" t="e">
        <f>INDEX(sgStats[gl_prod],MATCH(stat_prod_calc_test_venusaur[[#This Row],[iv_str]],sgStats[gl_iv_string],0))</f>
        <v>#N/A</v>
      </c>
      <c r="T2055" s="5">
        <f>ROUND(stat_prod_calc_test_venusaur[[#This Row],[gl_percent_rank]],2)</f>
        <v>13.43</v>
      </c>
      <c r="U2055" s="5" t="e">
        <f>INDEX(sgStats[gl_percent_sp],MATCH(stat_prod_calc_test_venusaur[[#This Row],[iv_str]],sgStats[gl_iv_string],0))</f>
        <v>#N/A</v>
      </c>
      <c r="V2055" s="5" t="e">
        <f>stat_prod_calc_test_venusaur[[#This Row],[my_gl_%sp]]=stat_prod_calc_test_venusaur[[#This Row],[sg_gl_%sp]]</f>
        <v>#N/A</v>
      </c>
      <c r="W2055" s="5">
        <f>ROUND(stat_prod_calc_test_venusaur[[#This Row],[gl_stat_product]]/$F$2*100,2)</f>
        <v>94.41</v>
      </c>
      <c r="X2055" s="5" t="e">
        <f>stat_prod_calc_test_venusaur[[#This Row],[Column1]]=stat_prod_calc_test_venusaur[[#This Row],[sg_gl_%sp]]</f>
        <v>#N/A</v>
      </c>
      <c r="Y2055" s="5">
        <f>stat_prod_calc_test_venusaur[[#This Row],[ul_stat_product]]/$L$66*100</f>
        <v>96.716774122891877</v>
      </c>
      <c r="Z2055" s="5" t="e">
        <f>INDEX(sgStats[gl_rank],MATCH(stat_prod_calc_test_venusaur[[#This Row],[iv_str]],sgStats[ul_iv_string],0))</f>
        <v>#N/A</v>
      </c>
      <c r="AA2055" s="5" t="e">
        <f>stat_prod_calc_test_venusaur[[#This Row],[sg_ul_rank]]=stat_prod_calc_test_venusaur[[#This Row],[ul_rank]]</f>
        <v>#N/A</v>
      </c>
      <c r="AB2055" s="5">
        <f>ROUND(stat_prod_calc_test_venusaur[[#This Row],[ul_stat_product]],1)</f>
        <v>3823.9</v>
      </c>
      <c r="AC2055" s="5" t="e">
        <f>INDEX(sgStats[ul_prod],MATCH(stat_prod_calc_test_venusaur[[#This Row],[iv_str]],sgStats[ul_iv_string],0))</f>
        <v>#N/A</v>
      </c>
    </row>
    <row r="2056" spans="1:29" x14ac:dyDescent="0.25">
      <c r="A2056" s="5" t="s">
        <v>36</v>
      </c>
      <c r="B2056" s="5" t="s">
        <v>281</v>
      </c>
      <c r="C2056">
        <v>21.5</v>
      </c>
      <c r="D2056">
        <v>1496</v>
      </c>
      <c r="E2056">
        <v>121</v>
      </c>
      <c r="F2056">
        <v>1810.684</v>
      </c>
      <c r="G2056">
        <v>245</v>
      </c>
      <c r="H2056">
        <v>94.042000000000002</v>
      </c>
      <c r="I2056">
        <v>41</v>
      </c>
      <c r="J2056">
        <v>2467</v>
      </c>
      <c r="K2056">
        <v>155</v>
      </c>
      <c r="L2056">
        <v>3823.8670000000002</v>
      </c>
      <c r="M2056">
        <v>2055</v>
      </c>
      <c r="N2056">
        <v>46.526000000000003</v>
      </c>
      <c r="O2056">
        <v>3</v>
      </c>
      <c r="P2056">
        <f>INDEX(sgStats[gl_rank],MATCH(stat_prod_calc_test_venusaur[[#This Row],[iv_str]],sgStats[gl_iv_string],0))</f>
        <v>245</v>
      </c>
      <c r="Q2056" t="b">
        <f>stat_prod_calc_test_venusaur[[#This Row],[sg_gl_rank]]=stat_prod_calc_test_venusaur[[#This Row],[gl_rank]]</f>
        <v>1</v>
      </c>
      <c r="R2056">
        <f>ROUND(stat_prod_calc_test_venusaur[[#This Row],[gl_stat_product]],1)</f>
        <v>1810.7</v>
      </c>
      <c r="S2056" s="6">
        <f>INDEX(sgStats[gl_prod],MATCH(stat_prod_calc_test_venusaur[[#This Row],[iv_str]],sgStats[gl_iv_string],0))</f>
        <v>1810.7</v>
      </c>
      <c r="T2056" s="5">
        <f>ROUND(stat_prod_calc_test_venusaur[[#This Row],[gl_percent_rank]],2)</f>
        <v>94.04</v>
      </c>
      <c r="U2056" s="5">
        <f>INDEX(sgStats[gl_percent_sp],MATCH(stat_prod_calc_test_venusaur[[#This Row],[iv_str]],sgStats[gl_iv_string],0))</f>
        <v>97.74</v>
      </c>
      <c r="V2056" s="5" t="b">
        <f>stat_prod_calc_test_venusaur[[#This Row],[my_gl_%sp]]=stat_prod_calc_test_venusaur[[#This Row],[sg_gl_%sp]]</f>
        <v>0</v>
      </c>
      <c r="W2056" s="5">
        <f>ROUND(stat_prod_calc_test_venusaur[[#This Row],[gl_stat_product]]/$F$2*100,2)</f>
        <v>99.13</v>
      </c>
      <c r="X2056" s="5" t="b">
        <f>stat_prod_calc_test_venusaur[[#This Row],[Column1]]=stat_prod_calc_test_venusaur[[#This Row],[sg_gl_%sp]]</f>
        <v>0</v>
      </c>
      <c r="Y2056" s="5">
        <f>stat_prod_calc_test_venusaur[[#This Row],[ul_stat_product]]/$L$66*100</f>
        <v>96.716091218789074</v>
      </c>
      <c r="Z2056" s="5" t="e">
        <f>INDEX(sgStats[gl_rank],MATCH(stat_prod_calc_test_venusaur[[#This Row],[iv_str]],sgStats[ul_iv_string],0))</f>
        <v>#N/A</v>
      </c>
      <c r="AA2056" s="5" t="e">
        <f>stat_prod_calc_test_venusaur[[#This Row],[sg_ul_rank]]=stat_prod_calc_test_venusaur[[#This Row],[ul_rank]]</f>
        <v>#N/A</v>
      </c>
      <c r="AB2056" s="5">
        <f>ROUND(stat_prod_calc_test_venusaur[[#This Row],[ul_stat_product]],1)</f>
        <v>3823.9</v>
      </c>
      <c r="AC2056" s="5" t="e">
        <f>INDEX(sgStats[ul_prod],MATCH(stat_prod_calc_test_venusaur[[#This Row],[iv_str]],sgStats[ul_iv_string],0))</f>
        <v>#N/A</v>
      </c>
    </row>
    <row r="2057" spans="1:29" x14ac:dyDescent="0.25">
      <c r="A2057" s="5" t="s">
        <v>36</v>
      </c>
      <c r="B2057" s="5" t="s">
        <v>600</v>
      </c>
      <c r="C2057">
        <v>21.5</v>
      </c>
      <c r="D2057">
        <v>1492</v>
      </c>
      <c r="E2057">
        <v>120</v>
      </c>
      <c r="F2057">
        <v>1795.72</v>
      </c>
      <c r="G2057">
        <v>564</v>
      </c>
      <c r="H2057">
        <v>86.227000000000004</v>
      </c>
      <c r="I2057">
        <v>41</v>
      </c>
      <c r="J2057">
        <v>2460</v>
      </c>
      <c r="K2057">
        <v>155</v>
      </c>
      <c r="L2057">
        <v>3823.8670000000002</v>
      </c>
      <c r="M2057">
        <v>2055</v>
      </c>
      <c r="N2057">
        <v>46.526000000000003</v>
      </c>
      <c r="O2057">
        <v>3</v>
      </c>
      <c r="P2057" t="e">
        <f>INDEX(sgStats[gl_rank],MATCH(stat_prod_calc_test_venusaur[[#This Row],[iv_str]],sgStats[gl_iv_string],0))</f>
        <v>#N/A</v>
      </c>
      <c r="Q2057" t="e">
        <f>stat_prod_calc_test_venusaur[[#This Row],[sg_gl_rank]]=stat_prod_calc_test_venusaur[[#This Row],[gl_rank]]</f>
        <v>#N/A</v>
      </c>
      <c r="R2057">
        <f>ROUND(stat_prod_calc_test_venusaur[[#This Row],[gl_stat_product]],1)</f>
        <v>1795.7</v>
      </c>
      <c r="S2057" s="6" t="e">
        <f>INDEX(sgStats[gl_prod],MATCH(stat_prod_calc_test_venusaur[[#This Row],[iv_str]],sgStats[gl_iv_string],0))</f>
        <v>#N/A</v>
      </c>
      <c r="T2057" s="5">
        <f>ROUND(stat_prod_calc_test_venusaur[[#This Row],[gl_percent_rank]],2)</f>
        <v>86.23</v>
      </c>
      <c r="U2057" s="5" t="e">
        <f>INDEX(sgStats[gl_percent_sp],MATCH(stat_prod_calc_test_venusaur[[#This Row],[iv_str]],sgStats[gl_iv_string],0))</f>
        <v>#N/A</v>
      </c>
      <c r="V2057" s="5" t="e">
        <f>stat_prod_calc_test_venusaur[[#This Row],[my_gl_%sp]]=stat_prod_calc_test_venusaur[[#This Row],[sg_gl_%sp]]</f>
        <v>#N/A</v>
      </c>
      <c r="W2057" s="5">
        <f>ROUND(stat_prod_calc_test_venusaur[[#This Row],[gl_stat_product]]/$F$2*100,2)</f>
        <v>98.31</v>
      </c>
      <c r="X2057" s="5" t="e">
        <f>stat_prod_calc_test_venusaur[[#This Row],[Column1]]=stat_prod_calc_test_venusaur[[#This Row],[sg_gl_%sp]]</f>
        <v>#N/A</v>
      </c>
      <c r="Y2057" s="5">
        <f>stat_prod_calc_test_venusaur[[#This Row],[ul_stat_product]]/$L$66*100</f>
        <v>96.716091218789074</v>
      </c>
      <c r="Z2057" s="5" t="e">
        <f>INDEX(sgStats[gl_rank],MATCH(stat_prod_calc_test_venusaur[[#This Row],[iv_str]],sgStats[ul_iv_string],0))</f>
        <v>#N/A</v>
      </c>
      <c r="AA2057" s="5" t="e">
        <f>stat_prod_calc_test_venusaur[[#This Row],[sg_ul_rank]]=stat_prod_calc_test_venusaur[[#This Row],[ul_rank]]</f>
        <v>#N/A</v>
      </c>
      <c r="AB2057" s="5">
        <f>ROUND(stat_prod_calc_test_venusaur[[#This Row],[ul_stat_product]],1)</f>
        <v>3823.9</v>
      </c>
      <c r="AC2057" s="5" t="e">
        <f>INDEX(sgStats[ul_prod],MATCH(stat_prod_calc_test_venusaur[[#This Row],[iv_str]],sgStats[ul_iv_string],0))</f>
        <v>#N/A</v>
      </c>
    </row>
    <row r="2058" spans="1:29" x14ac:dyDescent="0.25">
      <c r="A2058" s="5" t="s">
        <v>36</v>
      </c>
      <c r="B2058" s="5" t="s">
        <v>2457</v>
      </c>
      <c r="C2058">
        <v>19.5</v>
      </c>
      <c r="D2058">
        <v>1483</v>
      </c>
      <c r="E2058">
        <v>117</v>
      </c>
      <c r="F2058">
        <v>1752.4169999999999</v>
      </c>
      <c r="G2058">
        <v>2421</v>
      </c>
      <c r="H2058">
        <v>40.878999999999998</v>
      </c>
      <c r="I2058">
        <v>35.5</v>
      </c>
      <c r="J2058">
        <v>2490</v>
      </c>
      <c r="K2058">
        <v>152</v>
      </c>
      <c r="L2058">
        <v>3823.8020000000001</v>
      </c>
      <c r="M2058">
        <v>2057</v>
      </c>
      <c r="N2058">
        <v>46.473999999999997</v>
      </c>
      <c r="O2058">
        <v>3</v>
      </c>
      <c r="P2058" t="e">
        <f>INDEX(sgStats[gl_rank],MATCH(stat_prod_calc_test_venusaur[[#This Row],[iv_str]],sgStats[gl_iv_string],0))</f>
        <v>#N/A</v>
      </c>
      <c r="Q2058" t="e">
        <f>stat_prod_calc_test_venusaur[[#This Row],[sg_gl_rank]]=stat_prod_calc_test_venusaur[[#This Row],[gl_rank]]</f>
        <v>#N/A</v>
      </c>
      <c r="R2058">
        <f>ROUND(stat_prod_calc_test_venusaur[[#This Row],[gl_stat_product]],1)</f>
        <v>1752.4</v>
      </c>
      <c r="S2058" s="6" t="e">
        <f>INDEX(sgStats[gl_prod],MATCH(stat_prod_calc_test_venusaur[[#This Row],[iv_str]],sgStats[gl_iv_string],0))</f>
        <v>#N/A</v>
      </c>
      <c r="T2058" s="5">
        <f>ROUND(stat_prod_calc_test_venusaur[[#This Row],[gl_percent_rank]],2)</f>
        <v>40.880000000000003</v>
      </c>
      <c r="U2058" s="5" t="e">
        <f>INDEX(sgStats[gl_percent_sp],MATCH(stat_prod_calc_test_venusaur[[#This Row],[iv_str]],sgStats[gl_iv_string],0))</f>
        <v>#N/A</v>
      </c>
      <c r="V2058" s="5" t="e">
        <f>stat_prod_calc_test_venusaur[[#This Row],[my_gl_%sp]]=stat_prod_calc_test_venusaur[[#This Row],[sg_gl_%sp]]</f>
        <v>#N/A</v>
      </c>
      <c r="W2058" s="5">
        <f>ROUND(stat_prod_calc_test_venusaur[[#This Row],[gl_stat_product]]/$F$2*100,2)</f>
        <v>95.94</v>
      </c>
      <c r="X2058" s="5" t="e">
        <f>stat_prod_calc_test_venusaur[[#This Row],[Column1]]=stat_prod_calc_test_venusaur[[#This Row],[sg_gl_%sp]]</f>
        <v>#N/A</v>
      </c>
      <c r="Y2058" s="5">
        <f>stat_prod_calc_test_venusaur[[#This Row],[ul_stat_product]]/$L$66*100</f>
        <v>96.714447190393415</v>
      </c>
      <c r="Z2058" s="5" t="e">
        <f>INDEX(sgStats[gl_rank],MATCH(stat_prod_calc_test_venusaur[[#This Row],[iv_str]],sgStats[ul_iv_string],0))</f>
        <v>#N/A</v>
      </c>
      <c r="AA2058" s="5" t="e">
        <f>stat_prod_calc_test_venusaur[[#This Row],[sg_ul_rank]]=stat_prod_calc_test_venusaur[[#This Row],[ul_rank]]</f>
        <v>#N/A</v>
      </c>
      <c r="AB2058" s="5">
        <f>ROUND(stat_prod_calc_test_venusaur[[#This Row],[ul_stat_product]],1)</f>
        <v>3823.8</v>
      </c>
      <c r="AC2058" s="5" t="e">
        <f>INDEX(sgStats[ul_prod],MATCH(stat_prod_calc_test_venusaur[[#This Row],[iv_str]],sgStats[ul_iv_string],0))</f>
        <v>#N/A</v>
      </c>
    </row>
    <row r="2059" spans="1:29" x14ac:dyDescent="0.25">
      <c r="A2059" s="5" t="s">
        <v>36</v>
      </c>
      <c r="B2059" s="5" t="s">
        <v>2458</v>
      </c>
      <c r="C2059">
        <v>19.5</v>
      </c>
      <c r="D2059">
        <v>1479</v>
      </c>
      <c r="E2059">
        <v>117</v>
      </c>
      <c r="F2059">
        <v>1752.4169999999999</v>
      </c>
      <c r="G2059">
        <v>2421</v>
      </c>
      <c r="H2059">
        <v>40.878999999999998</v>
      </c>
      <c r="I2059">
        <v>35.5</v>
      </c>
      <c r="J2059">
        <v>2484</v>
      </c>
      <c r="K2059">
        <v>152</v>
      </c>
      <c r="L2059">
        <v>3823.8020000000001</v>
      </c>
      <c r="M2059">
        <v>2057</v>
      </c>
      <c r="N2059">
        <v>46.473999999999997</v>
      </c>
      <c r="O2059">
        <v>3</v>
      </c>
      <c r="P2059" t="e">
        <f>INDEX(sgStats[gl_rank],MATCH(stat_prod_calc_test_venusaur[[#This Row],[iv_str]],sgStats[gl_iv_string],0))</f>
        <v>#N/A</v>
      </c>
      <c r="Q2059" t="e">
        <f>stat_prod_calc_test_venusaur[[#This Row],[sg_gl_rank]]=stat_prod_calc_test_venusaur[[#This Row],[gl_rank]]</f>
        <v>#N/A</v>
      </c>
      <c r="R2059">
        <f>ROUND(stat_prod_calc_test_venusaur[[#This Row],[gl_stat_product]],1)</f>
        <v>1752.4</v>
      </c>
      <c r="S2059" s="6" t="e">
        <f>INDEX(sgStats[gl_prod],MATCH(stat_prod_calc_test_venusaur[[#This Row],[iv_str]],sgStats[gl_iv_string],0))</f>
        <v>#N/A</v>
      </c>
      <c r="T2059" s="5">
        <f>ROUND(stat_prod_calc_test_venusaur[[#This Row],[gl_percent_rank]],2)</f>
        <v>40.880000000000003</v>
      </c>
      <c r="U2059" s="5" t="e">
        <f>INDEX(sgStats[gl_percent_sp],MATCH(stat_prod_calc_test_venusaur[[#This Row],[iv_str]],sgStats[gl_iv_string],0))</f>
        <v>#N/A</v>
      </c>
      <c r="V2059" s="5" t="e">
        <f>stat_prod_calc_test_venusaur[[#This Row],[my_gl_%sp]]=stat_prod_calc_test_venusaur[[#This Row],[sg_gl_%sp]]</f>
        <v>#N/A</v>
      </c>
      <c r="W2059" s="5">
        <f>ROUND(stat_prod_calc_test_venusaur[[#This Row],[gl_stat_product]]/$F$2*100,2)</f>
        <v>95.94</v>
      </c>
      <c r="X2059" s="5" t="e">
        <f>stat_prod_calc_test_venusaur[[#This Row],[Column1]]=stat_prod_calc_test_venusaur[[#This Row],[sg_gl_%sp]]</f>
        <v>#N/A</v>
      </c>
      <c r="Y2059" s="5">
        <f>stat_prod_calc_test_venusaur[[#This Row],[ul_stat_product]]/$L$66*100</f>
        <v>96.714447190393415</v>
      </c>
      <c r="Z2059" s="5" t="e">
        <f>INDEX(sgStats[gl_rank],MATCH(stat_prod_calc_test_venusaur[[#This Row],[iv_str]],sgStats[ul_iv_string],0))</f>
        <v>#N/A</v>
      </c>
      <c r="AA2059" s="5" t="e">
        <f>stat_prod_calc_test_venusaur[[#This Row],[sg_ul_rank]]=stat_prod_calc_test_venusaur[[#This Row],[ul_rank]]</f>
        <v>#N/A</v>
      </c>
      <c r="AB2059" s="5">
        <f>ROUND(stat_prod_calc_test_venusaur[[#This Row],[ul_stat_product]],1)</f>
        <v>3823.8</v>
      </c>
      <c r="AC2059" s="5" t="e">
        <f>INDEX(sgStats[ul_prod],MATCH(stat_prod_calc_test_venusaur[[#This Row],[iv_str]],sgStats[ul_iv_string],0))</f>
        <v>#N/A</v>
      </c>
    </row>
    <row r="2060" spans="1:29" x14ac:dyDescent="0.25">
      <c r="A2060" s="5" t="s">
        <v>36</v>
      </c>
      <c r="B2060" s="5" t="s">
        <v>2218</v>
      </c>
      <c r="C2060">
        <v>20.5</v>
      </c>
      <c r="D2060">
        <v>1480</v>
      </c>
      <c r="E2060">
        <v>116</v>
      </c>
      <c r="F2060">
        <v>1757.029</v>
      </c>
      <c r="G2060">
        <v>2181</v>
      </c>
      <c r="H2060">
        <v>46.74</v>
      </c>
      <c r="I2060">
        <v>39</v>
      </c>
      <c r="J2060">
        <v>2491</v>
      </c>
      <c r="K2060">
        <v>150</v>
      </c>
      <c r="L2060">
        <v>3823.7730000000001</v>
      </c>
      <c r="M2060">
        <v>2059</v>
      </c>
      <c r="N2060">
        <v>46.448</v>
      </c>
      <c r="O2060">
        <v>3</v>
      </c>
      <c r="P2060" t="e">
        <f>INDEX(sgStats[gl_rank],MATCH(stat_prod_calc_test_venusaur[[#This Row],[iv_str]],sgStats[gl_iv_string],0))</f>
        <v>#N/A</v>
      </c>
      <c r="Q2060" t="e">
        <f>stat_prod_calc_test_venusaur[[#This Row],[sg_gl_rank]]=stat_prod_calc_test_venusaur[[#This Row],[gl_rank]]</f>
        <v>#N/A</v>
      </c>
      <c r="R2060">
        <f>ROUND(stat_prod_calc_test_venusaur[[#This Row],[gl_stat_product]],1)</f>
        <v>1757</v>
      </c>
      <c r="S2060" s="6" t="e">
        <f>INDEX(sgStats[gl_prod],MATCH(stat_prod_calc_test_venusaur[[#This Row],[iv_str]],sgStats[gl_iv_string],0))</f>
        <v>#N/A</v>
      </c>
      <c r="T2060" s="5">
        <f>ROUND(stat_prod_calc_test_venusaur[[#This Row],[gl_percent_rank]],2)</f>
        <v>46.74</v>
      </c>
      <c r="U2060" s="5" t="e">
        <f>INDEX(sgStats[gl_percent_sp],MATCH(stat_prod_calc_test_venusaur[[#This Row],[iv_str]],sgStats[gl_iv_string],0))</f>
        <v>#N/A</v>
      </c>
      <c r="V2060" s="5" t="e">
        <f>stat_prod_calc_test_venusaur[[#This Row],[my_gl_%sp]]=stat_prod_calc_test_venusaur[[#This Row],[sg_gl_%sp]]</f>
        <v>#N/A</v>
      </c>
      <c r="W2060" s="5">
        <f>ROUND(stat_prod_calc_test_venusaur[[#This Row],[gl_stat_product]]/$F$2*100,2)</f>
        <v>96.19</v>
      </c>
      <c r="X2060" s="5" t="e">
        <f>stat_prod_calc_test_venusaur[[#This Row],[Column1]]=stat_prod_calc_test_venusaur[[#This Row],[sg_gl_%sp]]</f>
        <v>#N/A</v>
      </c>
      <c r="Y2060" s="5">
        <f>stat_prod_calc_test_venusaur[[#This Row],[ul_stat_product]]/$L$66*100</f>
        <v>96.713713700801506</v>
      </c>
      <c r="Z2060" s="5" t="e">
        <f>INDEX(sgStats[gl_rank],MATCH(stat_prod_calc_test_venusaur[[#This Row],[iv_str]],sgStats[ul_iv_string],0))</f>
        <v>#N/A</v>
      </c>
      <c r="AA2060" s="5" t="e">
        <f>stat_prod_calc_test_venusaur[[#This Row],[sg_ul_rank]]=stat_prod_calc_test_venusaur[[#This Row],[ul_rank]]</f>
        <v>#N/A</v>
      </c>
      <c r="AB2060" s="5">
        <f>ROUND(stat_prod_calc_test_venusaur[[#This Row],[ul_stat_product]],1)</f>
        <v>3823.8</v>
      </c>
      <c r="AC2060" s="5" t="e">
        <f>INDEX(sgStats[ul_prod],MATCH(stat_prod_calc_test_venusaur[[#This Row],[iv_str]],sgStats[ul_iv_string],0))</f>
        <v>#N/A</v>
      </c>
    </row>
    <row r="2061" spans="1:29" x14ac:dyDescent="0.25">
      <c r="A2061" s="5" t="s">
        <v>36</v>
      </c>
      <c r="B2061" s="5" t="s">
        <v>2114</v>
      </c>
      <c r="C2061">
        <v>20</v>
      </c>
      <c r="D2061">
        <v>1490</v>
      </c>
      <c r="E2061">
        <v>121</v>
      </c>
      <c r="F2061">
        <v>1759.288</v>
      </c>
      <c r="G2061">
        <v>2078</v>
      </c>
      <c r="H2061">
        <v>49.255000000000003</v>
      </c>
      <c r="I2061">
        <v>37</v>
      </c>
      <c r="J2061">
        <v>2497</v>
      </c>
      <c r="K2061">
        <v>157</v>
      </c>
      <c r="L2061">
        <v>3823.7469999999998</v>
      </c>
      <c r="M2061">
        <v>2060</v>
      </c>
      <c r="N2061">
        <v>46.421999999999997</v>
      </c>
      <c r="O2061">
        <v>3</v>
      </c>
      <c r="P2061" t="e">
        <f>INDEX(sgStats[gl_rank],MATCH(stat_prod_calc_test_venusaur[[#This Row],[iv_str]],sgStats[gl_iv_string],0))</f>
        <v>#N/A</v>
      </c>
      <c r="Q2061" t="e">
        <f>stat_prod_calc_test_venusaur[[#This Row],[sg_gl_rank]]=stat_prod_calc_test_venusaur[[#This Row],[gl_rank]]</f>
        <v>#N/A</v>
      </c>
      <c r="R2061">
        <f>ROUND(stat_prod_calc_test_venusaur[[#This Row],[gl_stat_product]],1)</f>
        <v>1759.3</v>
      </c>
      <c r="S2061" s="6" t="e">
        <f>INDEX(sgStats[gl_prod],MATCH(stat_prod_calc_test_venusaur[[#This Row],[iv_str]],sgStats[gl_iv_string],0))</f>
        <v>#N/A</v>
      </c>
      <c r="T2061" s="5">
        <f>ROUND(stat_prod_calc_test_venusaur[[#This Row],[gl_percent_rank]],2)</f>
        <v>49.26</v>
      </c>
      <c r="U2061" s="5" t="e">
        <f>INDEX(sgStats[gl_percent_sp],MATCH(stat_prod_calc_test_venusaur[[#This Row],[iv_str]],sgStats[gl_iv_string],0))</f>
        <v>#N/A</v>
      </c>
      <c r="V2061" s="5" t="e">
        <f>stat_prod_calc_test_venusaur[[#This Row],[my_gl_%sp]]=stat_prod_calc_test_venusaur[[#This Row],[sg_gl_%sp]]</f>
        <v>#N/A</v>
      </c>
      <c r="W2061" s="5">
        <f>ROUND(stat_prod_calc_test_venusaur[[#This Row],[gl_stat_product]]/$F$2*100,2)</f>
        <v>96.31</v>
      </c>
      <c r="X2061" s="5" t="e">
        <f>stat_prod_calc_test_venusaur[[#This Row],[Column1]]=stat_prod_calc_test_venusaur[[#This Row],[sg_gl_%sp]]</f>
        <v>#N/A</v>
      </c>
      <c r="Y2061" s="5">
        <f>stat_prod_calc_test_venusaur[[#This Row],[ul_stat_product]]/$L$66*100</f>
        <v>96.713056089443242</v>
      </c>
      <c r="Z2061" s="5" t="e">
        <f>INDEX(sgStats[gl_rank],MATCH(stat_prod_calc_test_venusaur[[#This Row],[iv_str]],sgStats[ul_iv_string],0))</f>
        <v>#N/A</v>
      </c>
      <c r="AA2061" s="5" t="e">
        <f>stat_prod_calc_test_venusaur[[#This Row],[sg_ul_rank]]=stat_prod_calc_test_venusaur[[#This Row],[ul_rank]]</f>
        <v>#N/A</v>
      </c>
      <c r="AB2061" s="5">
        <f>ROUND(stat_prod_calc_test_venusaur[[#This Row],[ul_stat_product]],1)</f>
        <v>3823.7</v>
      </c>
      <c r="AC2061" s="5" t="e">
        <f>INDEX(sgStats[ul_prod],MATCH(stat_prod_calc_test_venusaur[[#This Row],[iv_str]],sgStats[ul_iv_string],0))</f>
        <v>#N/A</v>
      </c>
    </row>
    <row r="2062" spans="1:29" x14ac:dyDescent="0.25">
      <c r="A2062" s="5" t="s">
        <v>36</v>
      </c>
      <c r="B2062" s="5" t="s">
        <v>1975</v>
      </c>
      <c r="C2062">
        <v>19.5</v>
      </c>
      <c r="D2062">
        <v>1479</v>
      </c>
      <c r="E2062">
        <v>120</v>
      </c>
      <c r="F2062">
        <v>1762.5260000000001</v>
      </c>
      <c r="G2062">
        <v>1938</v>
      </c>
      <c r="H2062">
        <v>52.673999999999999</v>
      </c>
      <c r="I2062">
        <v>35.5</v>
      </c>
      <c r="J2062">
        <v>2485</v>
      </c>
      <c r="K2062">
        <v>155</v>
      </c>
      <c r="L2062">
        <v>3823.721</v>
      </c>
      <c r="M2062">
        <v>2061</v>
      </c>
      <c r="N2062">
        <v>46.396000000000001</v>
      </c>
      <c r="O2062">
        <v>3</v>
      </c>
      <c r="P2062" t="e">
        <f>INDEX(sgStats[gl_rank],MATCH(stat_prod_calc_test_venusaur[[#This Row],[iv_str]],sgStats[gl_iv_string],0))</f>
        <v>#N/A</v>
      </c>
      <c r="Q2062" t="e">
        <f>stat_prod_calc_test_venusaur[[#This Row],[sg_gl_rank]]=stat_prod_calc_test_venusaur[[#This Row],[gl_rank]]</f>
        <v>#N/A</v>
      </c>
      <c r="R2062">
        <f>ROUND(stat_prod_calc_test_venusaur[[#This Row],[gl_stat_product]],1)</f>
        <v>1762.5</v>
      </c>
      <c r="S2062" s="6" t="e">
        <f>INDEX(sgStats[gl_prod],MATCH(stat_prod_calc_test_venusaur[[#This Row],[iv_str]],sgStats[gl_iv_string],0))</f>
        <v>#N/A</v>
      </c>
      <c r="T2062" s="5">
        <f>ROUND(stat_prod_calc_test_venusaur[[#This Row],[gl_percent_rank]],2)</f>
        <v>52.67</v>
      </c>
      <c r="U2062" s="5" t="e">
        <f>INDEX(sgStats[gl_percent_sp],MATCH(stat_prod_calc_test_venusaur[[#This Row],[iv_str]],sgStats[gl_iv_string],0))</f>
        <v>#N/A</v>
      </c>
      <c r="V2062" s="5" t="e">
        <f>stat_prod_calc_test_venusaur[[#This Row],[my_gl_%sp]]=stat_prod_calc_test_venusaur[[#This Row],[sg_gl_%sp]]</f>
        <v>#N/A</v>
      </c>
      <c r="W2062" s="5">
        <f>ROUND(stat_prod_calc_test_venusaur[[#This Row],[gl_stat_product]]/$F$2*100,2)</f>
        <v>96.49</v>
      </c>
      <c r="X2062" s="5" t="e">
        <f>stat_prod_calc_test_venusaur[[#This Row],[Column1]]=stat_prod_calc_test_venusaur[[#This Row],[sg_gl_%sp]]</f>
        <v>#N/A</v>
      </c>
      <c r="Y2062" s="5">
        <f>stat_prod_calc_test_venusaur[[#This Row],[ul_stat_product]]/$L$66*100</f>
        <v>96.712398478084964</v>
      </c>
      <c r="Z2062" s="5" t="e">
        <f>INDEX(sgStats[gl_rank],MATCH(stat_prod_calc_test_venusaur[[#This Row],[iv_str]],sgStats[ul_iv_string],0))</f>
        <v>#N/A</v>
      </c>
      <c r="AA2062" s="5" t="e">
        <f>stat_prod_calc_test_venusaur[[#This Row],[sg_ul_rank]]=stat_prod_calc_test_venusaur[[#This Row],[ul_rank]]</f>
        <v>#N/A</v>
      </c>
      <c r="AB2062" s="5">
        <f>ROUND(stat_prod_calc_test_venusaur[[#This Row],[ul_stat_product]],1)</f>
        <v>3823.7</v>
      </c>
      <c r="AC2062" s="5" t="e">
        <f>INDEX(sgStats[ul_prod],MATCH(stat_prod_calc_test_venusaur[[#This Row],[iv_str]],sgStats[ul_iv_string],0))</f>
        <v>#N/A</v>
      </c>
    </row>
    <row r="2063" spans="1:29" x14ac:dyDescent="0.25">
      <c r="A2063" s="5" t="s">
        <v>36</v>
      </c>
      <c r="B2063" s="5" t="s">
        <v>3500</v>
      </c>
      <c r="C2063">
        <v>19.5</v>
      </c>
      <c r="D2063">
        <v>1471</v>
      </c>
      <c r="E2063">
        <v>120</v>
      </c>
      <c r="F2063">
        <v>1726.866</v>
      </c>
      <c r="G2063">
        <v>3464</v>
      </c>
      <c r="H2063">
        <v>15.409000000000001</v>
      </c>
      <c r="I2063">
        <v>36</v>
      </c>
      <c r="J2063">
        <v>2490</v>
      </c>
      <c r="K2063">
        <v>157</v>
      </c>
      <c r="L2063">
        <v>3823.654</v>
      </c>
      <c r="M2063">
        <v>2062</v>
      </c>
      <c r="N2063">
        <v>46.37</v>
      </c>
      <c r="O2063">
        <v>3</v>
      </c>
      <c r="P2063" t="e">
        <f>INDEX(sgStats[gl_rank],MATCH(stat_prod_calc_test_venusaur[[#This Row],[iv_str]],sgStats[gl_iv_string],0))</f>
        <v>#N/A</v>
      </c>
      <c r="Q2063" t="e">
        <f>stat_prod_calc_test_venusaur[[#This Row],[sg_gl_rank]]=stat_prod_calc_test_venusaur[[#This Row],[gl_rank]]</f>
        <v>#N/A</v>
      </c>
      <c r="R2063">
        <f>ROUND(stat_prod_calc_test_venusaur[[#This Row],[gl_stat_product]],1)</f>
        <v>1726.9</v>
      </c>
      <c r="S2063" s="6" t="e">
        <f>INDEX(sgStats[gl_prod],MATCH(stat_prod_calc_test_venusaur[[#This Row],[iv_str]],sgStats[gl_iv_string],0))</f>
        <v>#N/A</v>
      </c>
      <c r="T2063" s="5">
        <f>ROUND(stat_prod_calc_test_venusaur[[#This Row],[gl_percent_rank]],2)</f>
        <v>15.41</v>
      </c>
      <c r="U2063" s="5" t="e">
        <f>INDEX(sgStats[gl_percent_sp],MATCH(stat_prod_calc_test_venusaur[[#This Row],[iv_str]],sgStats[gl_iv_string],0))</f>
        <v>#N/A</v>
      </c>
      <c r="V2063" s="5" t="e">
        <f>stat_prod_calc_test_venusaur[[#This Row],[my_gl_%sp]]=stat_prod_calc_test_venusaur[[#This Row],[sg_gl_%sp]]</f>
        <v>#N/A</v>
      </c>
      <c r="W2063" s="5">
        <f>ROUND(stat_prod_calc_test_venusaur[[#This Row],[gl_stat_product]]/$F$2*100,2)</f>
        <v>94.54</v>
      </c>
      <c r="X2063" s="5" t="e">
        <f>stat_prod_calc_test_venusaur[[#This Row],[Column1]]=stat_prod_calc_test_venusaur[[#This Row],[sg_gl_%sp]]</f>
        <v>#N/A</v>
      </c>
      <c r="Y2063" s="5">
        <f>stat_prod_calc_test_venusaur[[#This Row],[ul_stat_product]]/$L$66*100</f>
        <v>96.710703864200227</v>
      </c>
      <c r="Z2063" s="5" t="e">
        <f>INDEX(sgStats[gl_rank],MATCH(stat_prod_calc_test_venusaur[[#This Row],[iv_str]],sgStats[ul_iv_string],0))</f>
        <v>#N/A</v>
      </c>
      <c r="AA2063" s="5" t="e">
        <f>stat_prod_calc_test_venusaur[[#This Row],[sg_ul_rank]]=stat_prod_calc_test_venusaur[[#This Row],[ul_rank]]</f>
        <v>#N/A</v>
      </c>
      <c r="AB2063" s="5">
        <f>ROUND(stat_prod_calc_test_venusaur[[#This Row],[ul_stat_product]],1)</f>
        <v>3823.7</v>
      </c>
      <c r="AC2063" s="5" t="e">
        <f>INDEX(sgStats[ul_prod],MATCH(stat_prod_calc_test_venusaur[[#This Row],[iv_str]],sgStats[ul_iv_string],0))</f>
        <v>#N/A</v>
      </c>
    </row>
    <row r="2064" spans="1:29" x14ac:dyDescent="0.25">
      <c r="A2064" s="5" t="s">
        <v>36</v>
      </c>
      <c r="B2064" s="5" t="s">
        <v>1594</v>
      </c>
      <c r="C2064">
        <v>20.5</v>
      </c>
      <c r="D2064">
        <v>1487</v>
      </c>
      <c r="E2064">
        <v>123</v>
      </c>
      <c r="F2064">
        <v>1770.367</v>
      </c>
      <c r="G2064">
        <v>1557</v>
      </c>
      <c r="H2064">
        <v>61.978000000000002</v>
      </c>
      <c r="I2064">
        <v>38.5</v>
      </c>
      <c r="J2064">
        <v>2485</v>
      </c>
      <c r="K2064">
        <v>159</v>
      </c>
      <c r="L2064">
        <v>3823.6489999999999</v>
      </c>
      <c r="M2064">
        <v>2063</v>
      </c>
      <c r="N2064">
        <v>46.344000000000001</v>
      </c>
      <c r="O2064">
        <v>3</v>
      </c>
      <c r="P2064" t="e">
        <f>INDEX(sgStats[gl_rank],MATCH(stat_prod_calc_test_venusaur[[#This Row],[iv_str]],sgStats[gl_iv_string],0))</f>
        <v>#N/A</v>
      </c>
      <c r="Q2064" t="e">
        <f>stat_prod_calc_test_venusaur[[#This Row],[sg_gl_rank]]=stat_prod_calc_test_venusaur[[#This Row],[gl_rank]]</f>
        <v>#N/A</v>
      </c>
      <c r="R2064">
        <f>ROUND(stat_prod_calc_test_venusaur[[#This Row],[gl_stat_product]],1)</f>
        <v>1770.4</v>
      </c>
      <c r="S2064" s="6" t="e">
        <f>INDEX(sgStats[gl_prod],MATCH(stat_prod_calc_test_venusaur[[#This Row],[iv_str]],sgStats[gl_iv_string],0))</f>
        <v>#N/A</v>
      </c>
      <c r="T2064" s="5">
        <f>ROUND(stat_prod_calc_test_venusaur[[#This Row],[gl_percent_rank]],2)</f>
        <v>61.98</v>
      </c>
      <c r="U2064" s="5" t="e">
        <f>INDEX(sgStats[gl_percent_sp],MATCH(stat_prod_calc_test_venusaur[[#This Row],[iv_str]],sgStats[gl_iv_string],0))</f>
        <v>#N/A</v>
      </c>
      <c r="V2064" s="5" t="e">
        <f>stat_prod_calc_test_venusaur[[#This Row],[my_gl_%sp]]=stat_prod_calc_test_venusaur[[#This Row],[sg_gl_%sp]]</f>
        <v>#N/A</v>
      </c>
      <c r="W2064" s="5">
        <f>ROUND(stat_prod_calc_test_venusaur[[#This Row],[gl_stat_product]]/$F$2*100,2)</f>
        <v>96.92</v>
      </c>
      <c r="X2064" s="5" t="e">
        <f>stat_prod_calc_test_venusaur[[#This Row],[Column1]]=stat_prod_calc_test_venusaur[[#This Row],[sg_gl_%sp]]</f>
        <v>#N/A</v>
      </c>
      <c r="Y2064" s="5">
        <f>stat_prod_calc_test_venusaur[[#This Row],[ul_stat_product]]/$L$66*100</f>
        <v>96.710577400477476</v>
      </c>
      <c r="Z2064" s="5" t="e">
        <f>INDEX(sgStats[gl_rank],MATCH(stat_prod_calc_test_venusaur[[#This Row],[iv_str]],sgStats[ul_iv_string],0))</f>
        <v>#N/A</v>
      </c>
      <c r="AA2064" s="5" t="e">
        <f>stat_prod_calc_test_venusaur[[#This Row],[sg_ul_rank]]=stat_prod_calc_test_venusaur[[#This Row],[ul_rank]]</f>
        <v>#N/A</v>
      </c>
      <c r="AB2064" s="5">
        <f>ROUND(stat_prod_calc_test_venusaur[[#This Row],[ul_stat_product]],1)</f>
        <v>3823.6</v>
      </c>
      <c r="AC2064" s="5" t="e">
        <f>INDEX(sgStats[ul_prod],MATCH(stat_prod_calc_test_venusaur[[#This Row],[iv_str]],sgStats[ul_iv_string],0))</f>
        <v>#N/A</v>
      </c>
    </row>
    <row r="2065" spans="1:29" x14ac:dyDescent="0.25">
      <c r="A2065" s="5" t="s">
        <v>36</v>
      </c>
      <c r="B2065" s="5" t="s">
        <v>3334</v>
      </c>
      <c r="C2065">
        <v>20.5</v>
      </c>
      <c r="D2065">
        <v>1466</v>
      </c>
      <c r="E2065">
        <v>119</v>
      </c>
      <c r="F2065">
        <v>1731.6869999999999</v>
      </c>
      <c r="G2065">
        <v>3298</v>
      </c>
      <c r="H2065">
        <v>19.486999999999998</v>
      </c>
      <c r="I2065">
        <v>39.5</v>
      </c>
      <c r="J2065">
        <v>2485</v>
      </c>
      <c r="K2065">
        <v>155</v>
      </c>
      <c r="L2065">
        <v>3823.5650000000001</v>
      </c>
      <c r="M2065">
        <v>2064</v>
      </c>
      <c r="N2065">
        <v>46.317999999999998</v>
      </c>
      <c r="O2065">
        <v>3</v>
      </c>
      <c r="P2065" t="e">
        <f>INDEX(sgStats[gl_rank],MATCH(stat_prod_calc_test_venusaur[[#This Row],[iv_str]],sgStats[gl_iv_string],0))</f>
        <v>#N/A</v>
      </c>
      <c r="Q2065" t="e">
        <f>stat_prod_calc_test_venusaur[[#This Row],[sg_gl_rank]]=stat_prod_calc_test_venusaur[[#This Row],[gl_rank]]</f>
        <v>#N/A</v>
      </c>
      <c r="R2065">
        <f>ROUND(stat_prod_calc_test_venusaur[[#This Row],[gl_stat_product]],1)</f>
        <v>1731.7</v>
      </c>
      <c r="S2065" s="6" t="e">
        <f>INDEX(sgStats[gl_prod],MATCH(stat_prod_calc_test_venusaur[[#This Row],[iv_str]],sgStats[gl_iv_string],0))</f>
        <v>#N/A</v>
      </c>
      <c r="T2065" s="5">
        <f>ROUND(stat_prod_calc_test_venusaur[[#This Row],[gl_percent_rank]],2)</f>
        <v>19.489999999999998</v>
      </c>
      <c r="U2065" s="5" t="e">
        <f>INDEX(sgStats[gl_percent_sp],MATCH(stat_prod_calc_test_venusaur[[#This Row],[iv_str]],sgStats[gl_iv_string],0))</f>
        <v>#N/A</v>
      </c>
      <c r="V2065" s="5" t="e">
        <f>stat_prod_calc_test_venusaur[[#This Row],[my_gl_%sp]]=stat_prod_calc_test_venusaur[[#This Row],[sg_gl_%sp]]</f>
        <v>#N/A</v>
      </c>
      <c r="W2065" s="5">
        <f>ROUND(stat_prod_calc_test_venusaur[[#This Row],[gl_stat_product]]/$F$2*100,2)</f>
        <v>94.8</v>
      </c>
      <c r="X2065" s="5" t="e">
        <f>stat_prod_calc_test_venusaur[[#This Row],[Column1]]=stat_prod_calc_test_venusaur[[#This Row],[sg_gl_%sp]]</f>
        <v>#N/A</v>
      </c>
      <c r="Y2065" s="5">
        <f>stat_prod_calc_test_venusaur[[#This Row],[ul_stat_product]]/$L$66*100</f>
        <v>96.708452809935395</v>
      </c>
      <c r="Z2065" s="5" t="e">
        <f>INDEX(sgStats[gl_rank],MATCH(stat_prod_calc_test_venusaur[[#This Row],[iv_str]],sgStats[ul_iv_string],0))</f>
        <v>#N/A</v>
      </c>
      <c r="AA2065" s="5" t="e">
        <f>stat_prod_calc_test_venusaur[[#This Row],[sg_ul_rank]]=stat_prod_calc_test_venusaur[[#This Row],[ul_rank]]</f>
        <v>#N/A</v>
      </c>
      <c r="AB2065" s="5">
        <f>ROUND(stat_prod_calc_test_venusaur[[#This Row],[ul_stat_product]],1)</f>
        <v>3823.6</v>
      </c>
      <c r="AC2065" s="5" t="e">
        <f>INDEX(sgStats[ul_prod],MATCH(stat_prod_calc_test_venusaur[[#This Row],[iv_str]],sgStats[ul_iv_string],0))</f>
        <v>#N/A</v>
      </c>
    </row>
    <row r="2066" spans="1:29" x14ac:dyDescent="0.25">
      <c r="A2066" s="5" t="s">
        <v>36</v>
      </c>
      <c r="B2066" s="5" t="s">
        <v>287</v>
      </c>
      <c r="C2066">
        <v>21.5</v>
      </c>
      <c r="D2066">
        <v>1500</v>
      </c>
      <c r="E2066">
        <v>121</v>
      </c>
      <c r="F2066">
        <v>1810.498</v>
      </c>
      <c r="G2066">
        <v>251</v>
      </c>
      <c r="H2066">
        <v>93.894999999999996</v>
      </c>
      <c r="I2066">
        <v>41</v>
      </c>
      <c r="J2066">
        <v>2473</v>
      </c>
      <c r="K2066">
        <v>155</v>
      </c>
      <c r="L2066">
        <v>3823.4749999999999</v>
      </c>
      <c r="M2066">
        <v>2065</v>
      </c>
      <c r="N2066">
        <v>46.265999999999998</v>
      </c>
      <c r="O2066">
        <v>3</v>
      </c>
      <c r="P2066" t="e">
        <f>INDEX(sgStats[gl_rank],MATCH(stat_prod_calc_test_venusaur[[#This Row],[iv_str]],sgStats[gl_iv_string],0))</f>
        <v>#N/A</v>
      </c>
      <c r="Q2066" t="e">
        <f>stat_prod_calc_test_venusaur[[#This Row],[sg_gl_rank]]=stat_prod_calc_test_venusaur[[#This Row],[gl_rank]]</f>
        <v>#N/A</v>
      </c>
      <c r="R2066">
        <f>ROUND(stat_prod_calc_test_venusaur[[#This Row],[gl_stat_product]],1)</f>
        <v>1810.5</v>
      </c>
      <c r="S2066" s="6" t="e">
        <f>INDEX(sgStats[gl_prod],MATCH(stat_prod_calc_test_venusaur[[#This Row],[iv_str]],sgStats[gl_iv_string],0))</f>
        <v>#N/A</v>
      </c>
      <c r="T2066" s="5">
        <f>ROUND(stat_prod_calc_test_venusaur[[#This Row],[gl_percent_rank]],2)</f>
        <v>93.9</v>
      </c>
      <c r="U2066" s="5" t="e">
        <f>INDEX(sgStats[gl_percent_sp],MATCH(stat_prod_calc_test_venusaur[[#This Row],[iv_str]],sgStats[gl_iv_string],0))</f>
        <v>#N/A</v>
      </c>
      <c r="V2066" s="5" t="e">
        <f>stat_prod_calc_test_venusaur[[#This Row],[my_gl_%sp]]=stat_prod_calc_test_venusaur[[#This Row],[sg_gl_%sp]]</f>
        <v>#N/A</v>
      </c>
      <c r="W2066" s="5">
        <f>ROUND(stat_prod_calc_test_venusaur[[#This Row],[gl_stat_product]]/$F$2*100,2)</f>
        <v>99.12</v>
      </c>
      <c r="X2066" s="5" t="e">
        <f>stat_prod_calc_test_venusaur[[#This Row],[Column1]]=stat_prod_calc_test_venusaur[[#This Row],[sg_gl_%sp]]</f>
        <v>#N/A</v>
      </c>
      <c r="Y2066" s="5">
        <f>stat_prod_calc_test_venusaur[[#This Row],[ul_stat_product]]/$L$66*100</f>
        <v>96.706176462926024</v>
      </c>
      <c r="Z2066" s="5" t="e">
        <f>INDEX(sgStats[gl_rank],MATCH(stat_prod_calc_test_venusaur[[#This Row],[iv_str]],sgStats[ul_iv_string],0))</f>
        <v>#N/A</v>
      </c>
      <c r="AA2066" s="5" t="e">
        <f>stat_prod_calc_test_venusaur[[#This Row],[sg_ul_rank]]=stat_prod_calc_test_venusaur[[#This Row],[ul_rank]]</f>
        <v>#N/A</v>
      </c>
      <c r="AB2066" s="5">
        <f>ROUND(stat_prod_calc_test_venusaur[[#This Row],[ul_stat_product]],1)</f>
        <v>3823.5</v>
      </c>
      <c r="AC2066" s="5" t="e">
        <f>INDEX(sgStats[ul_prod],MATCH(stat_prod_calc_test_venusaur[[#This Row],[iv_str]],sgStats[ul_iv_string],0))</f>
        <v>#N/A</v>
      </c>
    </row>
    <row r="2067" spans="1:29" x14ac:dyDescent="0.25">
      <c r="A2067" s="5" t="s">
        <v>36</v>
      </c>
      <c r="B2067" s="5" t="s">
        <v>608</v>
      </c>
      <c r="C2067">
        <v>21.5</v>
      </c>
      <c r="D2067">
        <v>1496</v>
      </c>
      <c r="E2067">
        <v>120</v>
      </c>
      <c r="F2067">
        <v>1795.5360000000001</v>
      </c>
      <c r="G2067">
        <v>572</v>
      </c>
      <c r="H2067">
        <v>86.007000000000005</v>
      </c>
      <c r="I2067">
        <v>41</v>
      </c>
      <c r="J2067">
        <v>2466</v>
      </c>
      <c r="K2067">
        <v>155</v>
      </c>
      <c r="L2067">
        <v>3823.4749999999999</v>
      </c>
      <c r="M2067">
        <v>2065</v>
      </c>
      <c r="N2067">
        <v>46.265999999999998</v>
      </c>
      <c r="O2067">
        <v>3</v>
      </c>
      <c r="P2067" t="e">
        <f>INDEX(sgStats[gl_rank],MATCH(stat_prod_calc_test_venusaur[[#This Row],[iv_str]],sgStats[gl_iv_string],0))</f>
        <v>#N/A</v>
      </c>
      <c r="Q2067" t="e">
        <f>stat_prod_calc_test_venusaur[[#This Row],[sg_gl_rank]]=stat_prod_calc_test_venusaur[[#This Row],[gl_rank]]</f>
        <v>#N/A</v>
      </c>
      <c r="R2067">
        <f>ROUND(stat_prod_calc_test_venusaur[[#This Row],[gl_stat_product]],1)</f>
        <v>1795.5</v>
      </c>
      <c r="S2067" s="6" t="e">
        <f>INDEX(sgStats[gl_prod],MATCH(stat_prod_calc_test_venusaur[[#This Row],[iv_str]],sgStats[gl_iv_string],0))</f>
        <v>#N/A</v>
      </c>
      <c r="T2067" s="5">
        <f>ROUND(stat_prod_calc_test_venusaur[[#This Row],[gl_percent_rank]],2)</f>
        <v>86.01</v>
      </c>
      <c r="U2067" s="5" t="e">
        <f>INDEX(sgStats[gl_percent_sp],MATCH(stat_prod_calc_test_venusaur[[#This Row],[iv_str]],sgStats[gl_iv_string],0))</f>
        <v>#N/A</v>
      </c>
      <c r="V2067" s="5" t="e">
        <f>stat_prod_calc_test_venusaur[[#This Row],[my_gl_%sp]]=stat_prod_calc_test_venusaur[[#This Row],[sg_gl_%sp]]</f>
        <v>#N/A</v>
      </c>
      <c r="W2067" s="5">
        <f>ROUND(stat_prod_calc_test_venusaur[[#This Row],[gl_stat_product]]/$F$2*100,2)</f>
        <v>98.3</v>
      </c>
      <c r="X2067" s="5" t="e">
        <f>stat_prod_calc_test_venusaur[[#This Row],[Column1]]=stat_prod_calc_test_venusaur[[#This Row],[sg_gl_%sp]]</f>
        <v>#N/A</v>
      </c>
      <c r="Y2067" s="5">
        <f>stat_prod_calc_test_venusaur[[#This Row],[ul_stat_product]]/$L$66*100</f>
        <v>96.706176462926024</v>
      </c>
      <c r="Z2067" s="5" t="e">
        <f>INDEX(sgStats[gl_rank],MATCH(stat_prod_calc_test_venusaur[[#This Row],[iv_str]],sgStats[ul_iv_string],0))</f>
        <v>#N/A</v>
      </c>
      <c r="AA2067" s="5" t="e">
        <f>stat_prod_calc_test_venusaur[[#This Row],[sg_ul_rank]]=stat_prod_calc_test_venusaur[[#This Row],[ul_rank]]</f>
        <v>#N/A</v>
      </c>
      <c r="AB2067" s="5">
        <f>ROUND(stat_prod_calc_test_venusaur[[#This Row],[ul_stat_product]],1)</f>
        <v>3823.5</v>
      </c>
      <c r="AC2067" s="5" t="e">
        <f>INDEX(sgStats[ul_prod],MATCH(stat_prod_calc_test_venusaur[[#This Row],[iv_str]],sgStats[ul_iv_string],0))</f>
        <v>#N/A</v>
      </c>
    </row>
    <row r="2068" spans="1:29" x14ac:dyDescent="0.25">
      <c r="A2068" s="5" t="s">
        <v>36</v>
      </c>
      <c r="B2068" s="5" t="s">
        <v>933</v>
      </c>
      <c r="C2068">
        <v>21</v>
      </c>
      <c r="D2068">
        <v>1497</v>
      </c>
      <c r="E2068">
        <v>123</v>
      </c>
      <c r="F2068">
        <v>1785.8579999999999</v>
      </c>
      <c r="G2068">
        <v>897</v>
      </c>
      <c r="H2068">
        <v>78.12</v>
      </c>
      <c r="I2068">
        <v>40</v>
      </c>
      <c r="J2068">
        <v>2495</v>
      </c>
      <c r="K2068">
        <v>158</v>
      </c>
      <c r="L2068">
        <v>3823.4609999999998</v>
      </c>
      <c r="M2068">
        <v>2067</v>
      </c>
      <c r="N2068">
        <v>46.213999999999999</v>
      </c>
      <c r="O2068">
        <v>3</v>
      </c>
      <c r="P2068" t="e">
        <f>INDEX(sgStats[gl_rank],MATCH(stat_prod_calc_test_venusaur[[#This Row],[iv_str]],sgStats[gl_iv_string],0))</f>
        <v>#N/A</v>
      </c>
      <c r="Q2068" t="e">
        <f>stat_prod_calc_test_venusaur[[#This Row],[sg_gl_rank]]=stat_prod_calc_test_venusaur[[#This Row],[gl_rank]]</f>
        <v>#N/A</v>
      </c>
      <c r="R2068">
        <f>ROUND(stat_prod_calc_test_venusaur[[#This Row],[gl_stat_product]],1)</f>
        <v>1785.9</v>
      </c>
      <c r="S2068" s="6" t="e">
        <f>INDEX(sgStats[gl_prod],MATCH(stat_prod_calc_test_venusaur[[#This Row],[iv_str]],sgStats[gl_iv_string],0))</f>
        <v>#N/A</v>
      </c>
      <c r="T2068" s="5">
        <f>ROUND(stat_prod_calc_test_venusaur[[#This Row],[gl_percent_rank]],2)</f>
        <v>78.12</v>
      </c>
      <c r="U2068" s="5" t="e">
        <f>INDEX(sgStats[gl_percent_sp],MATCH(stat_prod_calc_test_venusaur[[#This Row],[iv_str]],sgStats[gl_iv_string],0))</f>
        <v>#N/A</v>
      </c>
      <c r="V2068" s="5" t="e">
        <f>stat_prod_calc_test_venusaur[[#This Row],[my_gl_%sp]]=stat_prod_calc_test_venusaur[[#This Row],[sg_gl_%sp]]</f>
        <v>#N/A</v>
      </c>
      <c r="W2068" s="5">
        <f>ROUND(stat_prod_calc_test_venusaur[[#This Row],[gl_stat_product]]/$F$2*100,2)</f>
        <v>97.77</v>
      </c>
      <c r="X2068" s="5" t="e">
        <f>stat_prod_calc_test_venusaur[[#This Row],[Column1]]=stat_prod_calc_test_venusaur[[#This Row],[sg_gl_%sp]]</f>
        <v>#N/A</v>
      </c>
      <c r="Y2068" s="5">
        <f>stat_prod_calc_test_venusaur[[#This Row],[ul_stat_product]]/$L$66*100</f>
        <v>96.705822364502339</v>
      </c>
      <c r="Z2068" s="5" t="e">
        <f>INDEX(sgStats[gl_rank],MATCH(stat_prod_calc_test_venusaur[[#This Row],[iv_str]],sgStats[ul_iv_string],0))</f>
        <v>#N/A</v>
      </c>
      <c r="AA2068" s="5" t="e">
        <f>stat_prod_calc_test_venusaur[[#This Row],[sg_ul_rank]]=stat_prod_calc_test_venusaur[[#This Row],[ul_rank]]</f>
        <v>#N/A</v>
      </c>
      <c r="AB2068" s="5">
        <f>ROUND(stat_prod_calc_test_venusaur[[#This Row],[ul_stat_product]],1)</f>
        <v>3823.5</v>
      </c>
      <c r="AC2068" s="5" t="e">
        <f>INDEX(sgStats[ul_prod],MATCH(stat_prod_calc_test_venusaur[[#This Row],[iv_str]],sgStats[ul_iv_string],0))</f>
        <v>#N/A</v>
      </c>
    </row>
    <row r="2069" spans="1:29" x14ac:dyDescent="0.25">
      <c r="A2069" s="5" t="s">
        <v>36</v>
      </c>
      <c r="B2069" s="5" t="s">
        <v>1550</v>
      </c>
      <c r="C2069">
        <v>21</v>
      </c>
      <c r="D2069">
        <v>1493</v>
      </c>
      <c r="E2069">
        <v>122</v>
      </c>
      <c r="F2069">
        <v>1771.338</v>
      </c>
      <c r="G2069">
        <v>1514</v>
      </c>
      <c r="H2069">
        <v>63.052999999999997</v>
      </c>
      <c r="I2069">
        <v>40</v>
      </c>
      <c r="J2069">
        <v>2489</v>
      </c>
      <c r="K2069">
        <v>158</v>
      </c>
      <c r="L2069">
        <v>3823.4609999999998</v>
      </c>
      <c r="M2069">
        <v>2067</v>
      </c>
      <c r="N2069">
        <v>46.213999999999999</v>
      </c>
      <c r="O2069">
        <v>3</v>
      </c>
      <c r="P2069" t="e">
        <f>INDEX(sgStats[gl_rank],MATCH(stat_prod_calc_test_venusaur[[#This Row],[iv_str]],sgStats[gl_iv_string],0))</f>
        <v>#N/A</v>
      </c>
      <c r="Q2069" t="e">
        <f>stat_prod_calc_test_venusaur[[#This Row],[sg_gl_rank]]=stat_prod_calc_test_venusaur[[#This Row],[gl_rank]]</f>
        <v>#N/A</v>
      </c>
      <c r="R2069">
        <f>ROUND(stat_prod_calc_test_venusaur[[#This Row],[gl_stat_product]],1)</f>
        <v>1771.3</v>
      </c>
      <c r="S2069" s="6" t="e">
        <f>INDEX(sgStats[gl_prod],MATCH(stat_prod_calc_test_venusaur[[#This Row],[iv_str]],sgStats[gl_iv_string],0))</f>
        <v>#N/A</v>
      </c>
      <c r="T2069" s="5">
        <f>ROUND(stat_prod_calc_test_venusaur[[#This Row],[gl_percent_rank]],2)</f>
        <v>63.05</v>
      </c>
      <c r="U2069" s="5" t="e">
        <f>INDEX(sgStats[gl_percent_sp],MATCH(stat_prod_calc_test_venusaur[[#This Row],[iv_str]],sgStats[gl_iv_string],0))</f>
        <v>#N/A</v>
      </c>
      <c r="V2069" s="5" t="e">
        <f>stat_prod_calc_test_venusaur[[#This Row],[my_gl_%sp]]=stat_prod_calc_test_venusaur[[#This Row],[sg_gl_%sp]]</f>
        <v>#N/A</v>
      </c>
      <c r="W2069" s="5">
        <f>ROUND(stat_prod_calc_test_venusaur[[#This Row],[gl_stat_product]]/$F$2*100,2)</f>
        <v>96.97</v>
      </c>
      <c r="X2069" s="5" t="e">
        <f>stat_prod_calc_test_venusaur[[#This Row],[Column1]]=stat_prod_calc_test_venusaur[[#This Row],[sg_gl_%sp]]</f>
        <v>#N/A</v>
      </c>
      <c r="Y2069" s="5">
        <f>stat_prod_calc_test_venusaur[[#This Row],[ul_stat_product]]/$L$66*100</f>
        <v>96.705822364502339</v>
      </c>
      <c r="Z2069" s="5" t="e">
        <f>INDEX(sgStats[gl_rank],MATCH(stat_prod_calc_test_venusaur[[#This Row],[iv_str]],sgStats[ul_iv_string],0))</f>
        <v>#N/A</v>
      </c>
      <c r="AA2069" s="5" t="e">
        <f>stat_prod_calc_test_venusaur[[#This Row],[sg_ul_rank]]=stat_prod_calc_test_venusaur[[#This Row],[ul_rank]]</f>
        <v>#N/A</v>
      </c>
      <c r="AB2069" s="5">
        <f>ROUND(stat_prod_calc_test_venusaur[[#This Row],[ul_stat_product]],1)</f>
        <v>3823.5</v>
      </c>
      <c r="AC2069" s="5" t="e">
        <f>INDEX(sgStats[ul_prod],MATCH(stat_prod_calc_test_venusaur[[#This Row],[iv_str]],sgStats[ul_iv_string],0))</f>
        <v>#N/A</v>
      </c>
    </row>
    <row r="2070" spans="1:29" x14ac:dyDescent="0.25">
      <c r="A2070" s="5" t="s">
        <v>36</v>
      </c>
      <c r="B2070" s="5" t="s">
        <v>2479</v>
      </c>
      <c r="C2070">
        <v>20.5</v>
      </c>
      <c r="D2070">
        <v>1477</v>
      </c>
      <c r="E2070">
        <v>118</v>
      </c>
      <c r="F2070">
        <v>1752.0989999999999</v>
      </c>
      <c r="G2070">
        <v>2443</v>
      </c>
      <c r="H2070">
        <v>40.366</v>
      </c>
      <c r="I2070">
        <v>39</v>
      </c>
      <c r="J2070">
        <v>2486</v>
      </c>
      <c r="K2070">
        <v>153</v>
      </c>
      <c r="L2070">
        <v>3823.3850000000002</v>
      </c>
      <c r="M2070">
        <v>2069</v>
      </c>
      <c r="N2070">
        <v>46.188000000000002</v>
      </c>
      <c r="O2070">
        <v>3</v>
      </c>
      <c r="P2070" t="e">
        <f>INDEX(sgStats[gl_rank],MATCH(stat_prod_calc_test_venusaur[[#This Row],[iv_str]],sgStats[gl_iv_string],0))</f>
        <v>#N/A</v>
      </c>
      <c r="Q2070" t="e">
        <f>stat_prod_calc_test_venusaur[[#This Row],[sg_gl_rank]]=stat_prod_calc_test_venusaur[[#This Row],[gl_rank]]</f>
        <v>#N/A</v>
      </c>
      <c r="R2070">
        <f>ROUND(stat_prod_calc_test_venusaur[[#This Row],[gl_stat_product]],1)</f>
        <v>1752.1</v>
      </c>
      <c r="S2070" s="6" t="e">
        <f>INDEX(sgStats[gl_prod],MATCH(stat_prod_calc_test_venusaur[[#This Row],[iv_str]],sgStats[gl_iv_string],0))</f>
        <v>#N/A</v>
      </c>
      <c r="T2070" s="5">
        <f>ROUND(stat_prod_calc_test_venusaur[[#This Row],[gl_percent_rank]],2)</f>
        <v>40.369999999999997</v>
      </c>
      <c r="U2070" s="5" t="e">
        <f>INDEX(sgStats[gl_percent_sp],MATCH(stat_prod_calc_test_venusaur[[#This Row],[iv_str]],sgStats[gl_iv_string],0))</f>
        <v>#N/A</v>
      </c>
      <c r="V2070" s="5" t="e">
        <f>stat_prod_calc_test_venusaur[[#This Row],[my_gl_%sp]]=stat_prod_calc_test_venusaur[[#This Row],[sg_gl_%sp]]</f>
        <v>#N/A</v>
      </c>
      <c r="W2070" s="5">
        <f>ROUND(stat_prod_calc_test_venusaur[[#This Row],[gl_stat_product]]/$F$2*100,2)</f>
        <v>95.92</v>
      </c>
      <c r="X2070" s="5" t="e">
        <f>stat_prod_calc_test_venusaur[[#This Row],[Column1]]=stat_prod_calc_test_venusaur[[#This Row],[sg_gl_%sp]]</f>
        <v>#N/A</v>
      </c>
      <c r="Y2070" s="5">
        <f>stat_prod_calc_test_venusaur[[#This Row],[ul_stat_product]]/$L$66*100</f>
        <v>96.703900115916653</v>
      </c>
      <c r="Z2070" s="5" t="e">
        <f>INDEX(sgStats[gl_rank],MATCH(stat_prod_calc_test_venusaur[[#This Row],[iv_str]],sgStats[ul_iv_string],0))</f>
        <v>#N/A</v>
      </c>
      <c r="AA2070" s="5" t="e">
        <f>stat_prod_calc_test_venusaur[[#This Row],[sg_ul_rank]]=stat_prod_calc_test_venusaur[[#This Row],[ul_rank]]</f>
        <v>#N/A</v>
      </c>
      <c r="AB2070" s="5">
        <f>ROUND(stat_prod_calc_test_venusaur[[#This Row],[ul_stat_product]],1)</f>
        <v>3823.4</v>
      </c>
      <c r="AC2070" s="5" t="e">
        <f>INDEX(sgStats[ul_prod],MATCH(stat_prod_calc_test_venusaur[[#This Row],[iv_str]],sgStats[ul_iv_string],0))</f>
        <v>#N/A</v>
      </c>
    </row>
    <row r="2071" spans="1:29" x14ac:dyDescent="0.25">
      <c r="A2071" s="5" t="s">
        <v>36</v>
      </c>
      <c r="B2071" s="5" t="s">
        <v>2170</v>
      </c>
      <c r="C2071">
        <v>21</v>
      </c>
      <c r="D2071">
        <v>1489</v>
      </c>
      <c r="E2071">
        <v>118</v>
      </c>
      <c r="F2071">
        <v>1758.056</v>
      </c>
      <c r="G2071">
        <v>2133</v>
      </c>
      <c r="H2071">
        <v>47.911999999999999</v>
      </c>
      <c r="I2071">
        <v>40.5</v>
      </c>
      <c r="J2071">
        <v>2498</v>
      </c>
      <c r="K2071">
        <v>153</v>
      </c>
      <c r="L2071">
        <v>3823.3809999999999</v>
      </c>
      <c r="M2071">
        <v>2070</v>
      </c>
      <c r="N2071">
        <v>46.161999999999999</v>
      </c>
      <c r="O2071">
        <v>3</v>
      </c>
      <c r="P2071" t="e">
        <f>INDEX(sgStats[gl_rank],MATCH(stat_prod_calc_test_venusaur[[#This Row],[iv_str]],sgStats[gl_iv_string],0))</f>
        <v>#N/A</v>
      </c>
      <c r="Q2071" t="e">
        <f>stat_prod_calc_test_venusaur[[#This Row],[sg_gl_rank]]=stat_prod_calc_test_venusaur[[#This Row],[gl_rank]]</f>
        <v>#N/A</v>
      </c>
      <c r="R2071">
        <f>ROUND(stat_prod_calc_test_venusaur[[#This Row],[gl_stat_product]],1)</f>
        <v>1758.1</v>
      </c>
      <c r="S2071" s="6" t="e">
        <f>INDEX(sgStats[gl_prod],MATCH(stat_prod_calc_test_venusaur[[#This Row],[iv_str]],sgStats[gl_iv_string],0))</f>
        <v>#N/A</v>
      </c>
      <c r="T2071" s="5">
        <f>ROUND(stat_prod_calc_test_venusaur[[#This Row],[gl_percent_rank]],2)</f>
        <v>47.91</v>
      </c>
      <c r="U2071" s="5" t="e">
        <f>INDEX(sgStats[gl_percent_sp],MATCH(stat_prod_calc_test_venusaur[[#This Row],[iv_str]],sgStats[gl_iv_string],0))</f>
        <v>#N/A</v>
      </c>
      <c r="V2071" s="5" t="e">
        <f>stat_prod_calc_test_venusaur[[#This Row],[my_gl_%sp]]=stat_prod_calc_test_venusaur[[#This Row],[sg_gl_%sp]]</f>
        <v>#N/A</v>
      </c>
      <c r="W2071" s="5">
        <f>ROUND(stat_prod_calc_test_venusaur[[#This Row],[gl_stat_product]]/$F$2*100,2)</f>
        <v>96.25</v>
      </c>
      <c r="X2071" s="5" t="e">
        <f>stat_prod_calc_test_venusaur[[#This Row],[Column1]]=stat_prod_calc_test_venusaur[[#This Row],[sg_gl_%sp]]</f>
        <v>#N/A</v>
      </c>
      <c r="Y2071" s="5">
        <f>stat_prod_calc_test_venusaur[[#This Row],[ul_stat_product]]/$L$66*100</f>
        <v>96.703798944938441</v>
      </c>
      <c r="Z2071" s="5" t="e">
        <f>INDEX(sgStats[gl_rank],MATCH(stat_prod_calc_test_venusaur[[#This Row],[iv_str]],sgStats[ul_iv_string],0))</f>
        <v>#N/A</v>
      </c>
      <c r="AA2071" s="5" t="e">
        <f>stat_prod_calc_test_venusaur[[#This Row],[sg_ul_rank]]=stat_prod_calc_test_venusaur[[#This Row],[ul_rank]]</f>
        <v>#N/A</v>
      </c>
      <c r="AB2071" s="5">
        <f>ROUND(stat_prod_calc_test_venusaur[[#This Row],[ul_stat_product]],1)</f>
        <v>3823.4</v>
      </c>
      <c r="AC2071" s="5" t="e">
        <f>INDEX(sgStats[ul_prod],MATCH(stat_prod_calc_test_venusaur[[#This Row],[iv_str]],sgStats[ul_iv_string],0))</f>
        <v>#N/A</v>
      </c>
    </row>
    <row r="2072" spans="1:29" x14ac:dyDescent="0.25">
      <c r="A2072" s="5" t="s">
        <v>36</v>
      </c>
      <c r="B2072" s="5" t="s">
        <v>2230</v>
      </c>
      <c r="C2072">
        <v>21</v>
      </c>
      <c r="D2072">
        <v>1489</v>
      </c>
      <c r="E2072">
        <v>121</v>
      </c>
      <c r="F2072">
        <v>1756.819</v>
      </c>
      <c r="G2072">
        <v>2194</v>
      </c>
      <c r="H2072">
        <v>46.421999999999997</v>
      </c>
      <c r="I2072">
        <v>40.5</v>
      </c>
      <c r="J2072">
        <v>2498</v>
      </c>
      <c r="K2072">
        <v>157</v>
      </c>
      <c r="L2072">
        <v>3823.375</v>
      </c>
      <c r="M2072">
        <v>2071</v>
      </c>
      <c r="N2072">
        <v>46.136000000000003</v>
      </c>
      <c r="O2072">
        <v>3</v>
      </c>
      <c r="P2072" t="e">
        <f>INDEX(sgStats[gl_rank],MATCH(stat_prod_calc_test_venusaur[[#This Row],[iv_str]],sgStats[gl_iv_string],0))</f>
        <v>#N/A</v>
      </c>
      <c r="Q2072" t="e">
        <f>stat_prod_calc_test_venusaur[[#This Row],[sg_gl_rank]]=stat_prod_calc_test_venusaur[[#This Row],[gl_rank]]</f>
        <v>#N/A</v>
      </c>
      <c r="R2072">
        <f>ROUND(stat_prod_calc_test_venusaur[[#This Row],[gl_stat_product]],1)</f>
        <v>1756.8</v>
      </c>
      <c r="S2072" s="6" t="e">
        <f>INDEX(sgStats[gl_prod],MATCH(stat_prod_calc_test_venusaur[[#This Row],[iv_str]],sgStats[gl_iv_string],0))</f>
        <v>#N/A</v>
      </c>
      <c r="T2072" s="5">
        <f>ROUND(stat_prod_calc_test_venusaur[[#This Row],[gl_percent_rank]],2)</f>
        <v>46.42</v>
      </c>
      <c r="U2072" s="5" t="e">
        <f>INDEX(sgStats[gl_percent_sp],MATCH(stat_prod_calc_test_venusaur[[#This Row],[iv_str]],sgStats[gl_iv_string],0))</f>
        <v>#N/A</v>
      </c>
      <c r="V2072" s="5" t="e">
        <f>stat_prod_calc_test_venusaur[[#This Row],[my_gl_%sp]]=stat_prod_calc_test_venusaur[[#This Row],[sg_gl_%sp]]</f>
        <v>#N/A</v>
      </c>
      <c r="W2072" s="5">
        <f>ROUND(stat_prod_calc_test_venusaur[[#This Row],[gl_stat_product]]/$F$2*100,2)</f>
        <v>96.18</v>
      </c>
      <c r="X2072" s="5" t="e">
        <f>stat_prod_calc_test_venusaur[[#This Row],[Column1]]=stat_prod_calc_test_venusaur[[#This Row],[sg_gl_%sp]]</f>
        <v>#N/A</v>
      </c>
      <c r="Y2072" s="5">
        <f>stat_prod_calc_test_venusaur[[#This Row],[ul_stat_product]]/$L$66*100</f>
        <v>96.703647188471166</v>
      </c>
      <c r="Z2072" s="5" t="e">
        <f>INDEX(sgStats[gl_rank],MATCH(stat_prod_calc_test_venusaur[[#This Row],[iv_str]],sgStats[ul_iv_string],0))</f>
        <v>#N/A</v>
      </c>
      <c r="AA2072" s="5" t="e">
        <f>stat_prod_calc_test_venusaur[[#This Row],[sg_ul_rank]]=stat_prod_calc_test_venusaur[[#This Row],[ul_rank]]</f>
        <v>#N/A</v>
      </c>
      <c r="AB2072" s="5">
        <f>ROUND(stat_prod_calc_test_venusaur[[#This Row],[ul_stat_product]],1)</f>
        <v>3823.4</v>
      </c>
      <c r="AC2072" s="5" t="e">
        <f>INDEX(sgStats[ul_prod],MATCH(stat_prod_calc_test_venusaur[[#This Row],[iv_str]],sgStats[ul_iv_string],0))</f>
        <v>#N/A</v>
      </c>
    </row>
    <row r="2073" spans="1:29" x14ac:dyDescent="0.25">
      <c r="A2073" s="5" t="s">
        <v>36</v>
      </c>
      <c r="B2073" s="5" t="s">
        <v>1832</v>
      </c>
      <c r="C2073">
        <v>20</v>
      </c>
      <c r="D2073">
        <v>1487</v>
      </c>
      <c r="E2073">
        <v>116</v>
      </c>
      <c r="F2073">
        <v>1765.0820000000001</v>
      </c>
      <c r="G2073">
        <v>1796</v>
      </c>
      <c r="H2073">
        <v>56.165999999999997</v>
      </c>
      <c r="I2073">
        <v>37</v>
      </c>
      <c r="J2073">
        <v>2491</v>
      </c>
      <c r="K2073">
        <v>150</v>
      </c>
      <c r="L2073">
        <v>3823.2809999999999</v>
      </c>
      <c r="M2073">
        <v>2072</v>
      </c>
      <c r="N2073">
        <v>46.058</v>
      </c>
      <c r="O2073">
        <v>3</v>
      </c>
      <c r="P2073" t="e">
        <f>INDEX(sgStats[gl_rank],MATCH(stat_prod_calc_test_venusaur[[#This Row],[iv_str]],sgStats[gl_iv_string],0))</f>
        <v>#N/A</v>
      </c>
      <c r="Q2073" t="e">
        <f>stat_prod_calc_test_venusaur[[#This Row],[sg_gl_rank]]=stat_prod_calc_test_venusaur[[#This Row],[gl_rank]]</f>
        <v>#N/A</v>
      </c>
      <c r="R2073">
        <f>ROUND(stat_prod_calc_test_venusaur[[#This Row],[gl_stat_product]],1)</f>
        <v>1765.1</v>
      </c>
      <c r="S2073" s="6" t="e">
        <f>INDEX(sgStats[gl_prod],MATCH(stat_prod_calc_test_venusaur[[#This Row],[iv_str]],sgStats[gl_iv_string],0))</f>
        <v>#N/A</v>
      </c>
      <c r="T2073" s="5">
        <f>ROUND(stat_prod_calc_test_venusaur[[#This Row],[gl_percent_rank]],2)</f>
        <v>56.17</v>
      </c>
      <c r="U2073" s="5" t="e">
        <f>INDEX(sgStats[gl_percent_sp],MATCH(stat_prod_calc_test_venusaur[[#This Row],[iv_str]],sgStats[gl_iv_string],0))</f>
        <v>#N/A</v>
      </c>
      <c r="V2073" s="5" t="e">
        <f>stat_prod_calc_test_venusaur[[#This Row],[my_gl_%sp]]=stat_prod_calc_test_venusaur[[#This Row],[sg_gl_%sp]]</f>
        <v>#N/A</v>
      </c>
      <c r="W2073" s="5">
        <f>ROUND(stat_prod_calc_test_venusaur[[#This Row],[gl_stat_product]]/$F$2*100,2)</f>
        <v>96.63</v>
      </c>
      <c r="X2073" s="5" t="e">
        <f>stat_prod_calc_test_venusaur[[#This Row],[Column1]]=stat_prod_calc_test_venusaur[[#This Row],[sg_gl_%sp]]</f>
        <v>#N/A</v>
      </c>
      <c r="Y2073" s="5">
        <f>stat_prod_calc_test_venusaur[[#This Row],[ul_stat_product]]/$L$66*100</f>
        <v>96.701269670483597</v>
      </c>
      <c r="Z2073" s="5" t="e">
        <f>INDEX(sgStats[gl_rank],MATCH(stat_prod_calc_test_venusaur[[#This Row],[iv_str]],sgStats[ul_iv_string],0))</f>
        <v>#N/A</v>
      </c>
      <c r="AA2073" s="5" t="e">
        <f>stat_prod_calc_test_venusaur[[#This Row],[sg_ul_rank]]=stat_prod_calc_test_venusaur[[#This Row],[ul_rank]]</f>
        <v>#N/A</v>
      </c>
      <c r="AB2073" s="5">
        <f>ROUND(stat_prod_calc_test_venusaur[[#This Row],[ul_stat_product]],1)</f>
        <v>3823.3</v>
      </c>
      <c r="AC2073" s="5" t="e">
        <f>INDEX(sgStats[ul_prod],MATCH(stat_prod_calc_test_venusaur[[#This Row],[iv_str]],sgStats[ul_iv_string],0))</f>
        <v>#N/A</v>
      </c>
    </row>
    <row r="2074" spans="1:29" x14ac:dyDescent="0.25">
      <c r="A2074" s="5" t="s">
        <v>36</v>
      </c>
      <c r="B2074" s="5" t="s">
        <v>2073</v>
      </c>
      <c r="C2074">
        <v>20</v>
      </c>
      <c r="D2074">
        <v>1488</v>
      </c>
      <c r="E2074">
        <v>118</v>
      </c>
      <c r="F2074">
        <v>1760.308</v>
      </c>
      <c r="G2074">
        <v>2037</v>
      </c>
      <c r="H2074">
        <v>50.256</v>
      </c>
      <c r="I2074">
        <v>37</v>
      </c>
      <c r="J2074">
        <v>2492</v>
      </c>
      <c r="K2074">
        <v>153</v>
      </c>
      <c r="L2074">
        <v>3823.2809999999999</v>
      </c>
      <c r="M2074">
        <v>2072</v>
      </c>
      <c r="N2074">
        <v>46.058</v>
      </c>
      <c r="O2074">
        <v>3</v>
      </c>
      <c r="P2074" t="e">
        <f>INDEX(sgStats[gl_rank],MATCH(stat_prod_calc_test_venusaur[[#This Row],[iv_str]],sgStats[gl_iv_string],0))</f>
        <v>#N/A</v>
      </c>
      <c r="Q2074" t="e">
        <f>stat_prod_calc_test_venusaur[[#This Row],[sg_gl_rank]]=stat_prod_calc_test_venusaur[[#This Row],[gl_rank]]</f>
        <v>#N/A</v>
      </c>
      <c r="R2074">
        <f>ROUND(stat_prod_calc_test_venusaur[[#This Row],[gl_stat_product]],1)</f>
        <v>1760.3</v>
      </c>
      <c r="S2074" s="6" t="e">
        <f>INDEX(sgStats[gl_prod],MATCH(stat_prod_calc_test_venusaur[[#This Row],[iv_str]],sgStats[gl_iv_string],0))</f>
        <v>#N/A</v>
      </c>
      <c r="T2074" s="5">
        <f>ROUND(stat_prod_calc_test_venusaur[[#This Row],[gl_percent_rank]],2)</f>
        <v>50.26</v>
      </c>
      <c r="U2074" s="5" t="e">
        <f>INDEX(sgStats[gl_percent_sp],MATCH(stat_prod_calc_test_venusaur[[#This Row],[iv_str]],sgStats[gl_iv_string],0))</f>
        <v>#N/A</v>
      </c>
      <c r="V2074" s="5" t="e">
        <f>stat_prod_calc_test_venusaur[[#This Row],[my_gl_%sp]]=stat_prod_calc_test_venusaur[[#This Row],[sg_gl_%sp]]</f>
        <v>#N/A</v>
      </c>
      <c r="W2074" s="5">
        <f>ROUND(stat_prod_calc_test_venusaur[[#This Row],[gl_stat_product]]/$F$2*100,2)</f>
        <v>96.37</v>
      </c>
      <c r="X2074" s="5" t="e">
        <f>stat_prod_calc_test_venusaur[[#This Row],[Column1]]=stat_prod_calc_test_venusaur[[#This Row],[sg_gl_%sp]]</f>
        <v>#N/A</v>
      </c>
      <c r="Y2074" s="5">
        <f>stat_prod_calc_test_venusaur[[#This Row],[ul_stat_product]]/$L$66*100</f>
        <v>96.701269670483597</v>
      </c>
      <c r="Z2074" s="5" t="e">
        <f>INDEX(sgStats[gl_rank],MATCH(stat_prod_calc_test_venusaur[[#This Row],[iv_str]],sgStats[ul_iv_string],0))</f>
        <v>#N/A</v>
      </c>
      <c r="AA2074" s="5" t="e">
        <f>stat_prod_calc_test_venusaur[[#This Row],[sg_ul_rank]]=stat_prod_calc_test_venusaur[[#This Row],[ul_rank]]</f>
        <v>#N/A</v>
      </c>
      <c r="AB2074" s="5">
        <f>ROUND(stat_prod_calc_test_venusaur[[#This Row],[ul_stat_product]],1)</f>
        <v>3823.3</v>
      </c>
      <c r="AC2074" s="5" t="e">
        <f>INDEX(sgStats[ul_prod],MATCH(stat_prod_calc_test_venusaur[[#This Row],[iv_str]],sgStats[ul_iv_string],0))</f>
        <v>#N/A</v>
      </c>
    </row>
    <row r="2075" spans="1:29" x14ac:dyDescent="0.25">
      <c r="A2075" s="5" t="s">
        <v>36</v>
      </c>
      <c r="B2075" s="5" t="s">
        <v>2074</v>
      </c>
      <c r="C2075">
        <v>20</v>
      </c>
      <c r="D2075">
        <v>1484</v>
      </c>
      <c r="E2075">
        <v>118</v>
      </c>
      <c r="F2075">
        <v>1760.308</v>
      </c>
      <c r="G2075">
        <v>2037</v>
      </c>
      <c r="H2075">
        <v>50.256</v>
      </c>
      <c r="I2075">
        <v>37</v>
      </c>
      <c r="J2075">
        <v>2486</v>
      </c>
      <c r="K2075">
        <v>153</v>
      </c>
      <c r="L2075">
        <v>3823.2809999999999</v>
      </c>
      <c r="M2075">
        <v>2072</v>
      </c>
      <c r="N2075">
        <v>46.058</v>
      </c>
      <c r="O2075">
        <v>3</v>
      </c>
      <c r="P2075" t="e">
        <f>INDEX(sgStats[gl_rank],MATCH(stat_prod_calc_test_venusaur[[#This Row],[iv_str]],sgStats[gl_iv_string],0))</f>
        <v>#N/A</v>
      </c>
      <c r="Q2075" t="e">
        <f>stat_prod_calc_test_venusaur[[#This Row],[sg_gl_rank]]=stat_prod_calc_test_venusaur[[#This Row],[gl_rank]]</f>
        <v>#N/A</v>
      </c>
      <c r="R2075">
        <f>ROUND(stat_prod_calc_test_venusaur[[#This Row],[gl_stat_product]],1)</f>
        <v>1760.3</v>
      </c>
      <c r="S2075" s="6" t="e">
        <f>INDEX(sgStats[gl_prod],MATCH(stat_prod_calc_test_venusaur[[#This Row],[iv_str]],sgStats[gl_iv_string],0))</f>
        <v>#N/A</v>
      </c>
      <c r="T2075" s="5">
        <f>ROUND(stat_prod_calc_test_venusaur[[#This Row],[gl_percent_rank]],2)</f>
        <v>50.26</v>
      </c>
      <c r="U2075" s="5" t="e">
        <f>INDEX(sgStats[gl_percent_sp],MATCH(stat_prod_calc_test_venusaur[[#This Row],[iv_str]],sgStats[gl_iv_string],0))</f>
        <v>#N/A</v>
      </c>
      <c r="V2075" s="5" t="e">
        <f>stat_prod_calc_test_venusaur[[#This Row],[my_gl_%sp]]=stat_prod_calc_test_venusaur[[#This Row],[sg_gl_%sp]]</f>
        <v>#N/A</v>
      </c>
      <c r="W2075" s="5">
        <f>ROUND(stat_prod_calc_test_venusaur[[#This Row],[gl_stat_product]]/$F$2*100,2)</f>
        <v>96.37</v>
      </c>
      <c r="X2075" s="5" t="e">
        <f>stat_prod_calc_test_venusaur[[#This Row],[Column1]]=stat_prod_calc_test_venusaur[[#This Row],[sg_gl_%sp]]</f>
        <v>#N/A</v>
      </c>
      <c r="Y2075" s="5">
        <f>stat_prod_calc_test_venusaur[[#This Row],[ul_stat_product]]/$L$66*100</f>
        <v>96.701269670483597</v>
      </c>
      <c r="Z2075" s="5" t="e">
        <f>INDEX(sgStats[gl_rank],MATCH(stat_prod_calc_test_venusaur[[#This Row],[iv_str]],sgStats[ul_iv_string],0))</f>
        <v>#N/A</v>
      </c>
      <c r="AA2075" s="5" t="e">
        <f>stat_prod_calc_test_venusaur[[#This Row],[sg_ul_rank]]=stat_prod_calc_test_venusaur[[#This Row],[ul_rank]]</f>
        <v>#N/A</v>
      </c>
      <c r="AB2075" s="5">
        <f>ROUND(stat_prod_calc_test_venusaur[[#This Row],[ul_stat_product]],1)</f>
        <v>3823.3</v>
      </c>
      <c r="AC2075" s="5" t="e">
        <f>INDEX(sgStats[ul_prod],MATCH(stat_prod_calc_test_venusaur[[#This Row],[iv_str]],sgStats[ul_iv_string],0))</f>
        <v>#N/A</v>
      </c>
    </row>
    <row r="2076" spans="1:29" x14ac:dyDescent="0.25">
      <c r="A2076" s="5" t="s">
        <v>36</v>
      </c>
      <c r="B2076" s="5" t="s">
        <v>3586</v>
      </c>
      <c r="C2076">
        <v>20</v>
      </c>
      <c r="D2076">
        <v>1469</v>
      </c>
      <c r="E2076">
        <v>115</v>
      </c>
      <c r="F2076">
        <v>1724.1320000000001</v>
      </c>
      <c r="G2076">
        <v>3549</v>
      </c>
      <c r="H2076">
        <v>13.333</v>
      </c>
      <c r="I2076">
        <v>38</v>
      </c>
      <c r="J2076">
        <v>2497</v>
      </c>
      <c r="K2076">
        <v>150</v>
      </c>
      <c r="L2076">
        <v>3823.2570000000001</v>
      </c>
      <c r="M2076">
        <v>2075</v>
      </c>
      <c r="N2076">
        <v>46.031999999999996</v>
      </c>
      <c r="O2076">
        <v>3</v>
      </c>
      <c r="P2076" t="e">
        <f>INDEX(sgStats[gl_rank],MATCH(stat_prod_calc_test_venusaur[[#This Row],[iv_str]],sgStats[gl_iv_string],0))</f>
        <v>#N/A</v>
      </c>
      <c r="Q2076" t="e">
        <f>stat_prod_calc_test_venusaur[[#This Row],[sg_gl_rank]]=stat_prod_calc_test_venusaur[[#This Row],[gl_rank]]</f>
        <v>#N/A</v>
      </c>
      <c r="R2076">
        <f>ROUND(stat_prod_calc_test_venusaur[[#This Row],[gl_stat_product]],1)</f>
        <v>1724.1</v>
      </c>
      <c r="S2076" s="6" t="e">
        <f>INDEX(sgStats[gl_prod],MATCH(stat_prod_calc_test_venusaur[[#This Row],[iv_str]],sgStats[gl_iv_string],0))</f>
        <v>#N/A</v>
      </c>
      <c r="T2076" s="5">
        <f>ROUND(stat_prod_calc_test_venusaur[[#This Row],[gl_percent_rank]],2)</f>
        <v>13.33</v>
      </c>
      <c r="U2076" s="5" t="e">
        <f>INDEX(sgStats[gl_percent_sp],MATCH(stat_prod_calc_test_venusaur[[#This Row],[iv_str]],sgStats[gl_iv_string],0))</f>
        <v>#N/A</v>
      </c>
      <c r="V2076" s="5" t="e">
        <f>stat_prod_calc_test_venusaur[[#This Row],[my_gl_%sp]]=stat_prod_calc_test_venusaur[[#This Row],[sg_gl_%sp]]</f>
        <v>#N/A</v>
      </c>
      <c r="W2076" s="5">
        <f>ROUND(stat_prod_calc_test_venusaur[[#This Row],[gl_stat_product]]/$F$2*100,2)</f>
        <v>94.39</v>
      </c>
      <c r="X2076" s="5" t="e">
        <f>stat_prod_calc_test_venusaur[[#This Row],[Column1]]=stat_prod_calc_test_venusaur[[#This Row],[sg_gl_%sp]]</f>
        <v>#N/A</v>
      </c>
      <c r="Y2076" s="5">
        <f>stat_prod_calc_test_venusaur[[#This Row],[ul_stat_product]]/$L$66*100</f>
        <v>96.700662644614425</v>
      </c>
      <c r="Z2076" s="5" t="e">
        <f>INDEX(sgStats[gl_rank],MATCH(stat_prod_calc_test_venusaur[[#This Row],[iv_str]],sgStats[ul_iv_string],0))</f>
        <v>#N/A</v>
      </c>
      <c r="AA2076" s="5" t="e">
        <f>stat_prod_calc_test_venusaur[[#This Row],[sg_ul_rank]]=stat_prod_calc_test_venusaur[[#This Row],[ul_rank]]</f>
        <v>#N/A</v>
      </c>
      <c r="AB2076" s="5">
        <f>ROUND(stat_prod_calc_test_venusaur[[#This Row],[ul_stat_product]],1)</f>
        <v>3823.3</v>
      </c>
      <c r="AC2076" s="5" t="e">
        <f>INDEX(sgStats[ul_prod],MATCH(stat_prod_calc_test_venusaur[[#This Row],[iv_str]],sgStats[ul_iv_string],0))</f>
        <v>#N/A</v>
      </c>
    </row>
    <row r="2077" spans="1:29" x14ac:dyDescent="0.25">
      <c r="A2077" s="5" t="s">
        <v>36</v>
      </c>
      <c r="B2077" s="5" t="s">
        <v>2238</v>
      </c>
      <c r="C2077">
        <v>20.5</v>
      </c>
      <c r="D2077">
        <v>1483</v>
      </c>
      <c r="E2077">
        <v>116</v>
      </c>
      <c r="F2077">
        <v>1756.7739999999999</v>
      </c>
      <c r="G2077">
        <v>2201</v>
      </c>
      <c r="H2077">
        <v>46.252000000000002</v>
      </c>
      <c r="I2077">
        <v>39</v>
      </c>
      <c r="J2077">
        <v>2497</v>
      </c>
      <c r="K2077">
        <v>150</v>
      </c>
      <c r="L2077">
        <v>3823.2190000000001</v>
      </c>
      <c r="M2077">
        <v>2076</v>
      </c>
      <c r="N2077">
        <v>46.006</v>
      </c>
      <c r="O2077">
        <v>3</v>
      </c>
      <c r="P2077" t="e">
        <f>INDEX(sgStats[gl_rank],MATCH(stat_prod_calc_test_venusaur[[#This Row],[iv_str]],sgStats[gl_iv_string],0))</f>
        <v>#N/A</v>
      </c>
      <c r="Q2077" t="e">
        <f>stat_prod_calc_test_venusaur[[#This Row],[sg_gl_rank]]=stat_prod_calc_test_venusaur[[#This Row],[gl_rank]]</f>
        <v>#N/A</v>
      </c>
      <c r="R2077">
        <f>ROUND(stat_prod_calc_test_venusaur[[#This Row],[gl_stat_product]],1)</f>
        <v>1756.8</v>
      </c>
      <c r="S2077" s="6" t="e">
        <f>INDEX(sgStats[gl_prod],MATCH(stat_prod_calc_test_venusaur[[#This Row],[iv_str]],sgStats[gl_iv_string],0))</f>
        <v>#N/A</v>
      </c>
      <c r="T2077" s="5">
        <f>ROUND(stat_prod_calc_test_venusaur[[#This Row],[gl_percent_rank]],2)</f>
        <v>46.25</v>
      </c>
      <c r="U2077" s="5" t="e">
        <f>INDEX(sgStats[gl_percent_sp],MATCH(stat_prod_calc_test_venusaur[[#This Row],[iv_str]],sgStats[gl_iv_string],0))</f>
        <v>#N/A</v>
      </c>
      <c r="V2077" s="5" t="e">
        <f>stat_prod_calc_test_venusaur[[#This Row],[my_gl_%sp]]=stat_prod_calc_test_venusaur[[#This Row],[sg_gl_%sp]]</f>
        <v>#N/A</v>
      </c>
      <c r="W2077" s="5">
        <f>ROUND(stat_prod_calc_test_venusaur[[#This Row],[gl_stat_product]]/$F$2*100,2)</f>
        <v>96.18</v>
      </c>
      <c r="X2077" s="5" t="e">
        <f>stat_prod_calc_test_venusaur[[#This Row],[Column1]]=stat_prod_calc_test_venusaur[[#This Row],[sg_gl_%sp]]</f>
        <v>#N/A</v>
      </c>
      <c r="Y2077" s="5">
        <f>stat_prod_calc_test_venusaur[[#This Row],[ul_stat_product]]/$L$66*100</f>
        <v>96.699701520321582</v>
      </c>
      <c r="Z2077" s="5" t="e">
        <f>INDEX(sgStats[gl_rank],MATCH(stat_prod_calc_test_venusaur[[#This Row],[iv_str]],sgStats[ul_iv_string],0))</f>
        <v>#N/A</v>
      </c>
      <c r="AA2077" s="5" t="e">
        <f>stat_prod_calc_test_venusaur[[#This Row],[sg_ul_rank]]=stat_prod_calc_test_venusaur[[#This Row],[ul_rank]]</f>
        <v>#N/A</v>
      </c>
      <c r="AB2077" s="5">
        <f>ROUND(stat_prod_calc_test_venusaur[[#This Row],[ul_stat_product]],1)</f>
        <v>3823.2</v>
      </c>
      <c r="AC2077" s="5" t="e">
        <f>INDEX(sgStats[ul_prod],MATCH(stat_prod_calc_test_venusaur[[#This Row],[iv_str]],sgStats[ul_iv_string],0))</f>
        <v>#N/A</v>
      </c>
    </row>
    <row r="2078" spans="1:29" x14ac:dyDescent="0.25">
      <c r="A2078" s="5" t="s">
        <v>36</v>
      </c>
      <c r="B2078" s="5" t="s">
        <v>313</v>
      </c>
      <c r="C2078">
        <v>21.5</v>
      </c>
      <c r="D2078">
        <v>1492</v>
      </c>
      <c r="E2078">
        <v>124</v>
      </c>
      <c r="F2078">
        <v>1808.5740000000001</v>
      </c>
      <c r="G2078">
        <v>277</v>
      </c>
      <c r="H2078">
        <v>93.26</v>
      </c>
      <c r="I2078">
        <v>41</v>
      </c>
      <c r="J2078">
        <v>2460</v>
      </c>
      <c r="K2078">
        <v>159</v>
      </c>
      <c r="L2078">
        <v>3823.1869999999999</v>
      </c>
      <c r="M2078">
        <v>2077</v>
      </c>
      <c r="N2078">
        <v>45.954000000000001</v>
      </c>
      <c r="O2078">
        <v>3</v>
      </c>
      <c r="P2078" t="e">
        <f>INDEX(sgStats[gl_rank],MATCH(stat_prod_calc_test_venusaur[[#This Row],[iv_str]],sgStats[gl_iv_string],0))</f>
        <v>#N/A</v>
      </c>
      <c r="Q2078" t="e">
        <f>stat_prod_calc_test_venusaur[[#This Row],[sg_gl_rank]]=stat_prod_calc_test_venusaur[[#This Row],[gl_rank]]</f>
        <v>#N/A</v>
      </c>
      <c r="R2078">
        <f>ROUND(stat_prod_calc_test_venusaur[[#This Row],[gl_stat_product]],1)</f>
        <v>1808.6</v>
      </c>
      <c r="S2078" s="6" t="e">
        <f>INDEX(sgStats[gl_prod],MATCH(stat_prod_calc_test_venusaur[[#This Row],[iv_str]],sgStats[gl_iv_string],0))</f>
        <v>#N/A</v>
      </c>
      <c r="T2078" s="5">
        <f>ROUND(stat_prod_calc_test_venusaur[[#This Row],[gl_percent_rank]],2)</f>
        <v>93.26</v>
      </c>
      <c r="U2078" s="5" t="e">
        <f>INDEX(sgStats[gl_percent_sp],MATCH(stat_prod_calc_test_venusaur[[#This Row],[iv_str]],sgStats[gl_iv_string],0))</f>
        <v>#N/A</v>
      </c>
      <c r="V2078" s="5" t="e">
        <f>stat_prod_calc_test_venusaur[[#This Row],[my_gl_%sp]]=stat_prod_calc_test_venusaur[[#This Row],[sg_gl_%sp]]</f>
        <v>#N/A</v>
      </c>
      <c r="W2078" s="5">
        <f>ROUND(stat_prod_calc_test_venusaur[[#This Row],[gl_stat_product]]/$F$2*100,2)</f>
        <v>99.01</v>
      </c>
      <c r="X2078" s="5" t="e">
        <f>stat_prod_calc_test_venusaur[[#This Row],[Column1]]=stat_prod_calc_test_venusaur[[#This Row],[sg_gl_%sp]]</f>
        <v>#N/A</v>
      </c>
      <c r="Y2078" s="5">
        <f>stat_prod_calc_test_venusaur[[#This Row],[ul_stat_product]]/$L$66*100</f>
        <v>96.698892152496029</v>
      </c>
      <c r="Z2078" s="5" t="e">
        <f>INDEX(sgStats[gl_rank],MATCH(stat_prod_calc_test_venusaur[[#This Row],[iv_str]],sgStats[ul_iv_string],0))</f>
        <v>#N/A</v>
      </c>
      <c r="AA2078" s="5" t="e">
        <f>stat_prod_calc_test_venusaur[[#This Row],[sg_ul_rank]]=stat_prod_calc_test_venusaur[[#This Row],[ul_rank]]</f>
        <v>#N/A</v>
      </c>
      <c r="AB2078" s="5">
        <f>ROUND(stat_prod_calc_test_venusaur[[#This Row],[ul_stat_product]],1)</f>
        <v>3823.2</v>
      </c>
      <c r="AC2078" s="5" t="e">
        <f>INDEX(sgStats[ul_prod],MATCH(stat_prod_calc_test_venusaur[[#This Row],[iv_str]],sgStats[ul_iv_string],0))</f>
        <v>#N/A</v>
      </c>
    </row>
    <row r="2079" spans="1:29" x14ac:dyDescent="0.25">
      <c r="A2079" s="5" t="s">
        <v>36</v>
      </c>
      <c r="B2079" s="5" t="s">
        <v>656</v>
      </c>
      <c r="C2079">
        <v>21.5</v>
      </c>
      <c r="D2079">
        <v>1488</v>
      </c>
      <c r="E2079">
        <v>123</v>
      </c>
      <c r="F2079">
        <v>1793.989</v>
      </c>
      <c r="G2079">
        <v>620</v>
      </c>
      <c r="H2079">
        <v>84.86</v>
      </c>
      <c r="I2079">
        <v>41</v>
      </c>
      <c r="J2079">
        <v>2454</v>
      </c>
      <c r="K2079">
        <v>159</v>
      </c>
      <c r="L2079">
        <v>3823.1869999999999</v>
      </c>
      <c r="M2079">
        <v>2077</v>
      </c>
      <c r="N2079">
        <v>45.954000000000001</v>
      </c>
      <c r="O2079">
        <v>3</v>
      </c>
      <c r="P2079" t="e">
        <f>INDEX(sgStats[gl_rank],MATCH(stat_prod_calc_test_venusaur[[#This Row],[iv_str]],sgStats[gl_iv_string],0))</f>
        <v>#N/A</v>
      </c>
      <c r="Q2079" t="e">
        <f>stat_prod_calc_test_venusaur[[#This Row],[sg_gl_rank]]=stat_prod_calc_test_venusaur[[#This Row],[gl_rank]]</f>
        <v>#N/A</v>
      </c>
      <c r="R2079">
        <f>ROUND(stat_prod_calc_test_venusaur[[#This Row],[gl_stat_product]],1)</f>
        <v>1794</v>
      </c>
      <c r="S2079" s="6" t="e">
        <f>INDEX(sgStats[gl_prod],MATCH(stat_prod_calc_test_venusaur[[#This Row],[iv_str]],sgStats[gl_iv_string],0))</f>
        <v>#N/A</v>
      </c>
      <c r="T2079" s="5">
        <f>ROUND(stat_prod_calc_test_venusaur[[#This Row],[gl_percent_rank]],2)</f>
        <v>84.86</v>
      </c>
      <c r="U2079" s="5" t="e">
        <f>INDEX(sgStats[gl_percent_sp],MATCH(stat_prod_calc_test_venusaur[[#This Row],[iv_str]],sgStats[gl_iv_string],0))</f>
        <v>#N/A</v>
      </c>
      <c r="V2079" s="5" t="e">
        <f>stat_prod_calc_test_venusaur[[#This Row],[my_gl_%sp]]=stat_prod_calc_test_venusaur[[#This Row],[sg_gl_%sp]]</f>
        <v>#N/A</v>
      </c>
      <c r="W2079" s="5">
        <f>ROUND(stat_prod_calc_test_venusaur[[#This Row],[gl_stat_product]]/$F$2*100,2)</f>
        <v>98.21</v>
      </c>
      <c r="X2079" s="5" t="e">
        <f>stat_prod_calc_test_venusaur[[#This Row],[Column1]]=stat_prod_calc_test_venusaur[[#This Row],[sg_gl_%sp]]</f>
        <v>#N/A</v>
      </c>
      <c r="Y2079" s="5">
        <f>stat_prod_calc_test_venusaur[[#This Row],[ul_stat_product]]/$L$66*100</f>
        <v>96.698892152496029</v>
      </c>
      <c r="Z2079" s="5" t="e">
        <f>INDEX(sgStats[gl_rank],MATCH(stat_prod_calc_test_venusaur[[#This Row],[iv_str]],sgStats[ul_iv_string],0))</f>
        <v>#N/A</v>
      </c>
      <c r="AA2079" s="5" t="e">
        <f>stat_prod_calc_test_venusaur[[#This Row],[sg_ul_rank]]=stat_prod_calc_test_venusaur[[#This Row],[ul_rank]]</f>
        <v>#N/A</v>
      </c>
      <c r="AB2079" s="5">
        <f>ROUND(stat_prod_calc_test_venusaur[[#This Row],[ul_stat_product]],1)</f>
        <v>3823.2</v>
      </c>
      <c r="AC2079" s="5" t="e">
        <f>INDEX(sgStats[ul_prod],MATCH(stat_prod_calc_test_venusaur[[#This Row],[iv_str]],sgStats[ul_iv_string],0))</f>
        <v>#N/A</v>
      </c>
    </row>
    <row r="2080" spans="1:29" x14ac:dyDescent="0.25">
      <c r="A2080" s="5" t="s">
        <v>36</v>
      </c>
      <c r="B2080" s="5" t="s">
        <v>3701</v>
      </c>
      <c r="C2080">
        <v>20</v>
      </c>
      <c r="D2080">
        <v>1466</v>
      </c>
      <c r="E2080">
        <v>117</v>
      </c>
      <c r="F2080">
        <v>1719.6690000000001</v>
      </c>
      <c r="G2080">
        <v>3665</v>
      </c>
      <c r="H2080">
        <v>10.525</v>
      </c>
      <c r="I2080">
        <v>38</v>
      </c>
      <c r="J2080">
        <v>2492</v>
      </c>
      <c r="K2080">
        <v>153</v>
      </c>
      <c r="L2080">
        <v>3823.1370000000002</v>
      </c>
      <c r="M2080">
        <v>2079</v>
      </c>
      <c r="N2080">
        <v>45.927999999999997</v>
      </c>
      <c r="O2080">
        <v>3</v>
      </c>
      <c r="P2080" t="e">
        <f>INDEX(sgStats[gl_rank],MATCH(stat_prod_calc_test_venusaur[[#This Row],[iv_str]],sgStats[gl_iv_string],0))</f>
        <v>#N/A</v>
      </c>
      <c r="Q2080" t="e">
        <f>stat_prod_calc_test_venusaur[[#This Row],[sg_gl_rank]]=stat_prod_calc_test_venusaur[[#This Row],[gl_rank]]</f>
        <v>#N/A</v>
      </c>
      <c r="R2080">
        <f>ROUND(stat_prod_calc_test_venusaur[[#This Row],[gl_stat_product]],1)</f>
        <v>1719.7</v>
      </c>
      <c r="S2080" s="6" t="e">
        <f>INDEX(sgStats[gl_prod],MATCH(stat_prod_calc_test_venusaur[[#This Row],[iv_str]],sgStats[gl_iv_string],0))</f>
        <v>#N/A</v>
      </c>
      <c r="T2080" s="5">
        <f>ROUND(stat_prod_calc_test_venusaur[[#This Row],[gl_percent_rank]],2)</f>
        <v>10.53</v>
      </c>
      <c r="U2080" s="5" t="e">
        <f>INDEX(sgStats[gl_percent_sp],MATCH(stat_prod_calc_test_venusaur[[#This Row],[iv_str]],sgStats[gl_iv_string],0))</f>
        <v>#N/A</v>
      </c>
      <c r="V2080" s="5" t="e">
        <f>stat_prod_calc_test_venusaur[[#This Row],[my_gl_%sp]]=stat_prod_calc_test_venusaur[[#This Row],[sg_gl_%sp]]</f>
        <v>#N/A</v>
      </c>
      <c r="W2080" s="5">
        <f>ROUND(stat_prod_calc_test_venusaur[[#This Row],[gl_stat_product]]/$F$2*100,2)</f>
        <v>94.15</v>
      </c>
      <c r="X2080" s="5" t="e">
        <f>stat_prod_calc_test_venusaur[[#This Row],[Column1]]=stat_prod_calc_test_venusaur[[#This Row],[sg_gl_%sp]]</f>
        <v>#N/A</v>
      </c>
      <c r="Y2080" s="5">
        <f>stat_prod_calc_test_venusaur[[#This Row],[ul_stat_product]]/$L$66*100</f>
        <v>96.697627515268607</v>
      </c>
      <c r="Z2080" s="5" t="e">
        <f>INDEX(sgStats[gl_rank],MATCH(stat_prod_calc_test_venusaur[[#This Row],[iv_str]],sgStats[ul_iv_string],0))</f>
        <v>#N/A</v>
      </c>
      <c r="AA2080" s="5" t="e">
        <f>stat_prod_calc_test_venusaur[[#This Row],[sg_ul_rank]]=stat_prod_calc_test_venusaur[[#This Row],[ul_rank]]</f>
        <v>#N/A</v>
      </c>
      <c r="AB2080" s="5">
        <f>ROUND(stat_prod_calc_test_venusaur[[#This Row],[ul_stat_product]],1)</f>
        <v>3823.1</v>
      </c>
      <c r="AC2080" s="5" t="e">
        <f>INDEX(sgStats[ul_prod],MATCH(stat_prod_calc_test_venusaur[[#This Row],[iv_str]],sgStats[ul_iv_string],0))</f>
        <v>#N/A</v>
      </c>
    </row>
    <row r="2081" spans="1:29" x14ac:dyDescent="0.25">
      <c r="A2081" s="5" t="s">
        <v>36</v>
      </c>
      <c r="B2081" s="5" t="s">
        <v>2480</v>
      </c>
      <c r="C2081">
        <v>19.5</v>
      </c>
      <c r="D2081">
        <v>1486</v>
      </c>
      <c r="E2081">
        <v>117</v>
      </c>
      <c r="F2081">
        <v>1752.0909999999999</v>
      </c>
      <c r="G2081">
        <v>2444</v>
      </c>
      <c r="H2081">
        <v>40.317</v>
      </c>
      <c r="I2081">
        <v>35.5</v>
      </c>
      <c r="J2081">
        <v>2496</v>
      </c>
      <c r="K2081">
        <v>152</v>
      </c>
      <c r="L2081">
        <v>3823.0909999999999</v>
      </c>
      <c r="M2081">
        <v>2080</v>
      </c>
      <c r="N2081">
        <v>45.875999999999998</v>
      </c>
      <c r="O2081">
        <v>3</v>
      </c>
      <c r="P2081" t="e">
        <f>INDEX(sgStats[gl_rank],MATCH(stat_prod_calc_test_venusaur[[#This Row],[iv_str]],sgStats[gl_iv_string],0))</f>
        <v>#N/A</v>
      </c>
      <c r="Q2081" t="e">
        <f>stat_prod_calc_test_venusaur[[#This Row],[sg_gl_rank]]=stat_prod_calc_test_venusaur[[#This Row],[gl_rank]]</f>
        <v>#N/A</v>
      </c>
      <c r="R2081">
        <f>ROUND(stat_prod_calc_test_venusaur[[#This Row],[gl_stat_product]],1)</f>
        <v>1752.1</v>
      </c>
      <c r="S2081" s="6" t="e">
        <f>INDEX(sgStats[gl_prod],MATCH(stat_prod_calc_test_venusaur[[#This Row],[iv_str]],sgStats[gl_iv_string],0))</f>
        <v>#N/A</v>
      </c>
      <c r="T2081" s="5">
        <f>ROUND(stat_prod_calc_test_venusaur[[#This Row],[gl_percent_rank]],2)</f>
        <v>40.32</v>
      </c>
      <c r="U2081" s="5" t="e">
        <f>INDEX(sgStats[gl_percent_sp],MATCH(stat_prod_calc_test_venusaur[[#This Row],[iv_str]],sgStats[gl_iv_string],0))</f>
        <v>#N/A</v>
      </c>
      <c r="V2081" s="5" t="e">
        <f>stat_prod_calc_test_venusaur[[#This Row],[my_gl_%sp]]=stat_prod_calc_test_venusaur[[#This Row],[sg_gl_%sp]]</f>
        <v>#N/A</v>
      </c>
      <c r="W2081" s="5">
        <f>ROUND(stat_prod_calc_test_venusaur[[#This Row],[gl_stat_product]]/$F$2*100,2)</f>
        <v>95.92</v>
      </c>
      <c r="X2081" s="5" t="e">
        <f>stat_prod_calc_test_venusaur[[#This Row],[Column1]]=stat_prod_calc_test_venusaur[[#This Row],[sg_gl_%sp]]</f>
        <v>#N/A</v>
      </c>
      <c r="Y2081" s="5">
        <f>stat_prod_calc_test_venusaur[[#This Row],[ul_stat_product]]/$L$66*100</f>
        <v>96.696464049019355</v>
      </c>
      <c r="Z2081" s="5" t="e">
        <f>INDEX(sgStats[gl_rank],MATCH(stat_prod_calc_test_venusaur[[#This Row],[iv_str]],sgStats[ul_iv_string],0))</f>
        <v>#N/A</v>
      </c>
      <c r="AA2081" s="5" t="e">
        <f>stat_prod_calc_test_venusaur[[#This Row],[sg_ul_rank]]=stat_prod_calc_test_venusaur[[#This Row],[ul_rank]]</f>
        <v>#N/A</v>
      </c>
      <c r="AB2081" s="5">
        <f>ROUND(stat_prod_calc_test_venusaur[[#This Row],[ul_stat_product]],1)</f>
        <v>3823.1</v>
      </c>
      <c r="AC2081" s="5" t="e">
        <f>INDEX(sgStats[ul_prod],MATCH(stat_prod_calc_test_venusaur[[#This Row],[iv_str]],sgStats[ul_iv_string],0))</f>
        <v>#N/A</v>
      </c>
    </row>
    <row r="2082" spans="1:29" x14ac:dyDescent="0.25">
      <c r="A2082" s="5" t="s">
        <v>36</v>
      </c>
      <c r="B2082" s="5" t="s">
        <v>2481</v>
      </c>
      <c r="C2082">
        <v>19.5</v>
      </c>
      <c r="D2082">
        <v>1482</v>
      </c>
      <c r="E2082">
        <v>117</v>
      </c>
      <c r="F2082">
        <v>1752.0909999999999</v>
      </c>
      <c r="G2082">
        <v>2444</v>
      </c>
      <c r="H2082">
        <v>40.317</v>
      </c>
      <c r="I2082">
        <v>35.5</v>
      </c>
      <c r="J2082">
        <v>2490</v>
      </c>
      <c r="K2082">
        <v>152</v>
      </c>
      <c r="L2082">
        <v>3823.0909999999999</v>
      </c>
      <c r="M2082">
        <v>2080</v>
      </c>
      <c r="N2082">
        <v>45.875999999999998</v>
      </c>
      <c r="O2082">
        <v>3</v>
      </c>
      <c r="P2082" t="e">
        <f>INDEX(sgStats[gl_rank],MATCH(stat_prod_calc_test_venusaur[[#This Row],[iv_str]],sgStats[gl_iv_string],0))</f>
        <v>#N/A</v>
      </c>
      <c r="Q2082" t="e">
        <f>stat_prod_calc_test_venusaur[[#This Row],[sg_gl_rank]]=stat_prod_calc_test_venusaur[[#This Row],[gl_rank]]</f>
        <v>#N/A</v>
      </c>
      <c r="R2082">
        <f>ROUND(stat_prod_calc_test_venusaur[[#This Row],[gl_stat_product]],1)</f>
        <v>1752.1</v>
      </c>
      <c r="S2082" s="6" t="e">
        <f>INDEX(sgStats[gl_prod],MATCH(stat_prod_calc_test_venusaur[[#This Row],[iv_str]],sgStats[gl_iv_string],0))</f>
        <v>#N/A</v>
      </c>
      <c r="T2082" s="5">
        <f>ROUND(stat_prod_calc_test_venusaur[[#This Row],[gl_percent_rank]],2)</f>
        <v>40.32</v>
      </c>
      <c r="U2082" s="5" t="e">
        <f>INDEX(sgStats[gl_percent_sp],MATCH(stat_prod_calc_test_venusaur[[#This Row],[iv_str]],sgStats[gl_iv_string],0))</f>
        <v>#N/A</v>
      </c>
      <c r="V2082" s="5" t="e">
        <f>stat_prod_calc_test_venusaur[[#This Row],[my_gl_%sp]]=stat_prod_calc_test_venusaur[[#This Row],[sg_gl_%sp]]</f>
        <v>#N/A</v>
      </c>
      <c r="W2082" s="5">
        <f>ROUND(stat_prod_calc_test_venusaur[[#This Row],[gl_stat_product]]/$F$2*100,2)</f>
        <v>95.92</v>
      </c>
      <c r="X2082" s="5" t="e">
        <f>stat_prod_calc_test_venusaur[[#This Row],[Column1]]=stat_prod_calc_test_venusaur[[#This Row],[sg_gl_%sp]]</f>
        <v>#N/A</v>
      </c>
      <c r="Y2082" s="5">
        <f>stat_prod_calc_test_venusaur[[#This Row],[ul_stat_product]]/$L$66*100</f>
        <v>96.696464049019355</v>
      </c>
      <c r="Z2082" s="5" t="e">
        <f>INDEX(sgStats[gl_rank],MATCH(stat_prod_calc_test_venusaur[[#This Row],[iv_str]],sgStats[ul_iv_string],0))</f>
        <v>#N/A</v>
      </c>
      <c r="AA2082" s="5" t="e">
        <f>stat_prod_calc_test_venusaur[[#This Row],[sg_ul_rank]]=stat_prod_calc_test_venusaur[[#This Row],[ul_rank]]</f>
        <v>#N/A</v>
      </c>
      <c r="AB2082" s="5">
        <f>ROUND(stat_prod_calc_test_venusaur[[#This Row],[ul_stat_product]],1)</f>
        <v>3823.1</v>
      </c>
      <c r="AC2082" s="5" t="e">
        <f>INDEX(sgStats[ul_prod],MATCH(stat_prod_calc_test_venusaur[[#This Row],[iv_str]],sgStats[ul_iv_string],0))</f>
        <v>#N/A</v>
      </c>
    </row>
    <row r="2083" spans="1:29" x14ac:dyDescent="0.25">
      <c r="A2083" s="5" t="s">
        <v>36</v>
      </c>
      <c r="B2083" s="5" t="s">
        <v>2533</v>
      </c>
      <c r="C2083">
        <v>20.5</v>
      </c>
      <c r="D2083">
        <v>1480</v>
      </c>
      <c r="E2083">
        <v>121</v>
      </c>
      <c r="F2083">
        <v>1750.6990000000001</v>
      </c>
      <c r="G2083">
        <v>2497</v>
      </c>
      <c r="H2083">
        <v>39.048000000000002</v>
      </c>
      <c r="I2083">
        <v>39</v>
      </c>
      <c r="J2083">
        <v>2491</v>
      </c>
      <c r="K2083">
        <v>157</v>
      </c>
      <c r="L2083">
        <v>3823.0120000000002</v>
      </c>
      <c r="M2083">
        <v>2082</v>
      </c>
      <c r="N2083">
        <v>45.85</v>
      </c>
      <c r="O2083">
        <v>3</v>
      </c>
      <c r="P2083" t="e">
        <f>INDEX(sgStats[gl_rank],MATCH(stat_prod_calc_test_venusaur[[#This Row],[iv_str]],sgStats[gl_iv_string],0))</f>
        <v>#N/A</v>
      </c>
      <c r="Q2083" t="e">
        <f>stat_prod_calc_test_venusaur[[#This Row],[sg_gl_rank]]=stat_prod_calc_test_venusaur[[#This Row],[gl_rank]]</f>
        <v>#N/A</v>
      </c>
      <c r="R2083">
        <f>ROUND(stat_prod_calc_test_venusaur[[#This Row],[gl_stat_product]],1)</f>
        <v>1750.7</v>
      </c>
      <c r="S2083" s="6" t="e">
        <f>INDEX(sgStats[gl_prod],MATCH(stat_prod_calc_test_venusaur[[#This Row],[iv_str]],sgStats[gl_iv_string],0))</f>
        <v>#N/A</v>
      </c>
      <c r="T2083" s="5">
        <f>ROUND(stat_prod_calc_test_venusaur[[#This Row],[gl_percent_rank]],2)</f>
        <v>39.049999999999997</v>
      </c>
      <c r="U2083" s="5" t="e">
        <f>INDEX(sgStats[gl_percent_sp],MATCH(stat_prod_calc_test_venusaur[[#This Row],[iv_str]],sgStats[gl_iv_string],0))</f>
        <v>#N/A</v>
      </c>
      <c r="V2083" s="5" t="e">
        <f>stat_prod_calc_test_venusaur[[#This Row],[my_gl_%sp]]=stat_prod_calc_test_venusaur[[#This Row],[sg_gl_%sp]]</f>
        <v>#N/A</v>
      </c>
      <c r="W2083" s="5">
        <f>ROUND(stat_prod_calc_test_venusaur[[#This Row],[gl_stat_product]]/$F$2*100,2)</f>
        <v>95.84</v>
      </c>
      <c r="X2083" s="5" t="e">
        <f>stat_prod_calc_test_venusaur[[#This Row],[Column1]]=stat_prod_calc_test_venusaur[[#This Row],[sg_gl_%sp]]</f>
        <v>#N/A</v>
      </c>
      <c r="Y2083" s="5">
        <f>stat_prod_calc_test_venusaur[[#This Row],[ul_stat_product]]/$L$66*100</f>
        <v>96.694465922200024</v>
      </c>
      <c r="Z2083" s="5" t="e">
        <f>INDEX(sgStats[gl_rank],MATCH(stat_prod_calc_test_venusaur[[#This Row],[iv_str]],sgStats[ul_iv_string],0))</f>
        <v>#N/A</v>
      </c>
      <c r="AA2083" s="5" t="e">
        <f>stat_prod_calc_test_venusaur[[#This Row],[sg_ul_rank]]=stat_prod_calc_test_venusaur[[#This Row],[ul_rank]]</f>
        <v>#N/A</v>
      </c>
      <c r="AB2083" s="5">
        <f>ROUND(stat_prod_calc_test_venusaur[[#This Row],[ul_stat_product]],1)</f>
        <v>3823</v>
      </c>
      <c r="AC2083" s="5" t="e">
        <f>INDEX(sgStats[ul_prod],MATCH(stat_prod_calc_test_venusaur[[#This Row],[iv_str]],sgStats[ul_iv_string],0))</f>
        <v>#N/A</v>
      </c>
    </row>
    <row r="2084" spans="1:29" x14ac:dyDescent="0.25">
      <c r="A2084" s="5" t="s">
        <v>36</v>
      </c>
      <c r="B2084" s="5" t="s">
        <v>3666</v>
      </c>
      <c r="C2084">
        <v>19.5</v>
      </c>
      <c r="D2084">
        <v>1464</v>
      </c>
      <c r="E2084">
        <v>119</v>
      </c>
      <c r="F2084">
        <v>1721.213</v>
      </c>
      <c r="G2084">
        <v>3629</v>
      </c>
      <c r="H2084">
        <v>11.38</v>
      </c>
      <c r="I2084">
        <v>36.5</v>
      </c>
      <c r="J2084">
        <v>2497</v>
      </c>
      <c r="K2084">
        <v>155</v>
      </c>
      <c r="L2084">
        <v>3822.9369999999999</v>
      </c>
      <c r="M2084">
        <v>2083</v>
      </c>
      <c r="N2084">
        <v>45.823999999999998</v>
      </c>
      <c r="O2084">
        <v>3</v>
      </c>
      <c r="P2084" t="e">
        <f>INDEX(sgStats[gl_rank],MATCH(stat_prod_calc_test_venusaur[[#This Row],[iv_str]],sgStats[gl_iv_string],0))</f>
        <v>#N/A</v>
      </c>
      <c r="Q2084" t="e">
        <f>stat_prod_calc_test_venusaur[[#This Row],[sg_gl_rank]]=stat_prod_calc_test_venusaur[[#This Row],[gl_rank]]</f>
        <v>#N/A</v>
      </c>
      <c r="R2084">
        <f>ROUND(stat_prod_calc_test_venusaur[[#This Row],[gl_stat_product]],1)</f>
        <v>1721.2</v>
      </c>
      <c r="S2084" s="6" t="e">
        <f>INDEX(sgStats[gl_prod],MATCH(stat_prod_calc_test_venusaur[[#This Row],[iv_str]],sgStats[gl_iv_string],0))</f>
        <v>#N/A</v>
      </c>
      <c r="T2084" s="5">
        <f>ROUND(stat_prod_calc_test_venusaur[[#This Row],[gl_percent_rank]],2)</f>
        <v>11.38</v>
      </c>
      <c r="U2084" s="5" t="e">
        <f>INDEX(sgStats[gl_percent_sp],MATCH(stat_prod_calc_test_venusaur[[#This Row],[iv_str]],sgStats[gl_iv_string],0))</f>
        <v>#N/A</v>
      </c>
      <c r="V2084" s="5" t="e">
        <f>stat_prod_calc_test_venusaur[[#This Row],[my_gl_%sp]]=stat_prod_calc_test_venusaur[[#This Row],[sg_gl_%sp]]</f>
        <v>#N/A</v>
      </c>
      <c r="W2084" s="5">
        <f>ROUND(stat_prod_calc_test_venusaur[[#This Row],[gl_stat_product]]/$F$2*100,2)</f>
        <v>94.23</v>
      </c>
      <c r="X2084" s="5" t="e">
        <f>stat_prod_calc_test_venusaur[[#This Row],[Column1]]=stat_prod_calc_test_venusaur[[#This Row],[sg_gl_%sp]]</f>
        <v>#N/A</v>
      </c>
      <c r="Y2084" s="5">
        <f>stat_prod_calc_test_venusaur[[#This Row],[ul_stat_product]]/$L$66*100</f>
        <v>96.692568966358877</v>
      </c>
      <c r="Z2084" s="5" t="e">
        <f>INDEX(sgStats[gl_rank],MATCH(stat_prod_calc_test_venusaur[[#This Row],[iv_str]],sgStats[ul_iv_string],0))</f>
        <v>#N/A</v>
      </c>
      <c r="AA2084" s="5" t="e">
        <f>stat_prod_calc_test_venusaur[[#This Row],[sg_ul_rank]]=stat_prod_calc_test_venusaur[[#This Row],[ul_rank]]</f>
        <v>#N/A</v>
      </c>
      <c r="AB2084" s="5">
        <f>ROUND(stat_prod_calc_test_venusaur[[#This Row],[ul_stat_product]],1)</f>
        <v>3822.9</v>
      </c>
      <c r="AC2084" s="5" t="e">
        <f>INDEX(sgStats[ul_prod],MATCH(stat_prod_calc_test_venusaur[[#This Row],[iv_str]],sgStats[ul_iv_string],0))</f>
        <v>#N/A</v>
      </c>
    </row>
    <row r="2085" spans="1:29" x14ac:dyDescent="0.25">
      <c r="A2085" s="5" t="s">
        <v>36</v>
      </c>
      <c r="B2085" s="5" t="s">
        <v>625</v>
      </c>
      <c r="C2085">
        <v>21.5</v>
      </c>
      <c r="D2085">
        <v>1499</v>
      </c>
      <c r="E2085">
        <v>120</v>
      </c>
      <c r="F2085">
        <v>1795.259</v>
      </c>
      <c r="G2085">
        <v>589</v>
      </c>
      <c r="H2085">
        <v>85.617000000000004</v>
      </c>
      <c r="I2085">
        <v>41</v>
      </c>
      <c r="J2085">
        <v>2472</v>
      </c>
      <c r="K2085">
        <v>155</v>
      </c>
      <c r="L2085">
        <v>3822.8870000000002</v>
      </c>
      <c r="M2085">
        <v>2084</v>
      </c>
      <c r="N2085">
        <v>45.771999999999998</v>
      </c>
      <c r="O2085">
        <v>3</v>
      </c>
      <c r="P2085" t="e">
        <f>INDEX(sgStats[gl_rank],MATCH(stat_prod_calc_test_venusaur[[#This Row],[iv_str]],sgStats[gl_iv_string],0))</f>
        <v>#N/A</v>
      </c>
      <c r="Q2085" t="e">
        <f>stat_prod_calc_test_venusaur[[#This Row],[sg_gl_rank]]=stat_prod_calc_test_venusaur[[#This Row],[gl_rank]]</f>
        <v>#N/A</v>
      </c>
      <c r="R2085">
        <f>ROUND(stat_prod_calc_test_venusaur[[#This Row],[gl_stat_product]],1)</f>
        <v>1795.3</v>
      </c>
      <c r="S2085" s="6" t="e">
        <f>INDEX(sgStats[gl_prod],MATCH(stat_prod_calc_test_venusaur[[#This Row],[iv_str]],sgStats[gl_iv_string],0))</f>
        <v>#N/A</v>
      </c>
      <c r="T2085" s="5">
        <f>ROUND(stat_prod_calc_test_venusaur[[#This Row],[gl_percent_rank]],2)</f>
        <v>85.62</v>
      </c>
      <c r="U2085" s="5" t="e">
        <f>INDEX(sgStats[gl_percent_sp],MATCH(stat_prod_calc_test_venusaur[[#This Row],[iv_str]],sgStats[gl_iv_string],0))</f>
        <v>#N/A</v>
      </c>
      <c r="V2085" s="5" t="e">
        <f>stat_prod_calc_test_venusaur[[#This Row],[my_gl_%sp]]=stat_prod_calc_test_venusaur[[#This Row],[sg_gl_%sp]]</f>
        <v>#N/A</v>
      </c>
      <c r="W2085" s="5">
        <f>ROUND(stat_prod_calc_test_venusaur[[#This Row],[gl_stat_product]]/$F$2*100,2)</f>
        <v>98.28</v>
      </c>
      <c r="X2085" s="5" t="e">
        <f>stat_prod_calc_test_venusaur[[#This Row],[Column1]]=stat_prod_calc_test_venusaur[[#This Row],[sg_gl_%sp]]</f>
        <v>#N/A</v>
      </c>
      <c r="Y2085" s="5">
        <f>stat_prod_calc_test_venusaur[[#This Row],[ul_stat_product]]/$L$66*100</f>
        <v>96.691304329131455</v>
      </c>
      <c r="Z2085" s="5" t="e">
        <f>INDEX(sgStats[gl_rank],MATCH(stat_prod_calc_test_venusaur[[#This Row],[iv_str]],sgStats[ul_iv_string],0))</f>
        <v>#N/A</v>
      </c>
      <c r="AA2085" s="5" t="e">
        <f>stat_prod_calc_test_venusaur[[#This Row],[sg_ul_rank]]=stat_prod_calc_test_venusaur[[#This Row],[ul_rank]]</f>
        <v>#N/A</v>
      </c>
      <c r="AB2085" s="5">
        <f>ROUND(stat_prod_calc_test_venusaur[[#This Row],[ul_stat_product]],1)</f>
        <v>3822.9</v>
      </c>
      <c r="AC2085" s="5" t="e">
        <f>INDEX(sgStats[ul_prod],MATCH(stat_prod_calc_test_venusaur[[#This Row],[iv_str]],sgStats[ul_iv_string],0))</f>
        <v>#N/A</v>
      </c>
    </row>
    <row r="2086" spans="1:29" x14ac:dyDescent="0.25">
      <c r="A2086" s="5" t="s">
        <v>36</v>
      </c>
      <c r="B2086" s="5" t="s">
        <v>3048</v>
      </c>
      <c r="C2086">
        <v>21</v>
      </c>
      <c r="D2086">
        <v>1468</v>
      </c>
      <c r="E2086">
        <v>119</v>
      </c>
      <c r="F2086">
        <v>1738.885</v>
      </c>
      <c r="G2086">
        <v>3012</v>
      </c>
      <c r="H2086">
        <v>26.471</v>
      </c>
      <c r="I2086">
        <v>41</v>
      </c>
      <c r="J2086">
        <v>2479</v>
      </c>
      <c r="K2086">
        <v>155</v>
      </c>
      <c r="L2086">
        <v>3822.8870000000002</v>
      </c>
      <c r="M2086">
        <v>2084</v>
      </c>
      <c r="N2086">
        <v>45.771999999999998</v>
      </c>
      <c r="O2086">
        <v>3</v>
      </c>
      <c r="P2086" t="e">
        <f>INDEX(sgStats[gl_rank],MATCH(stat_prod_calc_test_venusaur[[#This Row],[iv_str]],sgStats[gl_iv_string],0))</f>
        <v>#N/A</v>
      </c>
      <c r="Q2086" t="e">
        <f>stat_prod_calc_test_venusaur[[#This Row],[sg_gl_rank]]=stat_prod_calc_test_venusaur[[#This Row],[gl_rank]]</f>
        <v>#N/A</v>
      </c>
      <c r="R2086">
        <f>ROUND(stat_prod_calc_test_venusaur[[#This Row],[gl_stat_product]],1)</f>
        <v>1738.9</v>
      </c>
      <c r="S2086" s="6" t="e">
        <f>INDEX(sgStats[gl_prod],MATCH(stat_prod_calc_test_venusaur[[#This Row],[iv_str]],sgStats[gl_iv_string],0))</f>
        <v>#N/A</v>
      </c>
      <c r="T2086" s="5">
        <f>ROUND(stat_prod_calc_test_venusaur[[#This Row],[gl_percent_rank]],2)</f>
        <v>26.47</v>
      </c>
      <c r="U2086" s="5" t="e">
        <f>INDEX(sgStats[gl_percent_sp],MATCH(stat_prod_calc_test_venusaur[[#This Row],[iv_str]],sgStats[gl_iv_string],0))</f>
        <v>#N/A</v>
      </c>
      <c r="V2086" s="5" t="e">
        <f>stat_prod_calc_test_venusaur[[#This Row],[my_gl_%sp]]=stat_prod_calc_test_venusaur[[#This Row],[sg_gl_%sp]]</f>
        <v>#N/A</v>
      </c>
      <c r="W2086" s="5">
        <f>ROUND(stat_prod_calc_test_venusaur[[#This Row],[gl_stat_product]]/$F$2*100,2)</f>
        <v>95.2</v>
      </c>
      <c r="X2086" s="5" t="e">
        <f>stat_prod_calc_test_venusaur[[#This Row],[Column1]]=stat_prod_calc_test_venusaur[[#This Row],[sg_gl_%sp]]</f>
        <v>#N/A</v>
      </c>
      <c r="Y2086" s="5">
        <f>stat_prod_calc_test_venusaur[[#This Row],[ul_stat_product]]/$L$66*100</f>
        <v>96.691304329131455</v>
      </c>
      <c r="Z2086" s="5" t="e">
        <f>INDEX(sgStats[gl_rank],MATCH(stat_prod_calc_test_venusaur[[#This Row],[iv_str]],sgStats[ul_iv_string],0))</f>
        <v>#N/A</v>
      </c>
      <c r="AA2086" s="5" t="e">
        <f>stat_prod_calc_test_venusaur[[#This Row],[sg_ul_rank]]=stat_prod_calc_test_venusaur[[#This Row],[ul_rank]]</f>
        <v>#N/A</v>
      </c>
      <c r="AB2086" s="5">
        <f>ROUND(stat_prod_calc_test_venusaur[[#This Row],[ul_stat_product]],1)</f>
        <v>3822.9</v>
      </c>
      <c r="AC2086" s="5" t="e">
        <f>INDEX(sgStats[ul_prod],MATCH(stat_prod_calc_test_venusaur[[#This Row],[iv_str]],sgStats[ul_iv_string],0))</f>
        <v>#N/A</v>
      </c>
    </row>
    <row r="2087" spans="1:29" x14ac:dyDescent="0.25">
      <c r="A2087" s="5" t="s">
        <v>36</v>
      </c>
      <c r="B2087" s="5" t="s">
        <v>1991</v>
      </c>
      <c r="C2087">
        <v>19.5</v>
      </c>
      <c r="D2087">
        <v>1483</v>
      </c>
      <c r="E2087">
        <v>120</v>
      </c>
      <c r="F2087">
        <v>1762.1089999999999</v>
      </c>
      <c r="G2087">
        <v>1954</v>
      </c>
      <c r="H2087">
        <v>52.283000000000001</v>
      </c>
      <c r="I2087">
        <v>35.5</v>
      </c>
      <c r="J2087">
        <v>2490</v>
      </c>
      <c r="K2087">
        <v>155</v>
      </c>
      <c r="L2087">
        <v>3822.8150000000001</v>
      </c>
      <c r="M2087">
        <v>2086</v>
      </c>
      <c r="N2087">
        <v>45.719000000000001</v>
      </c>
      <c r="O2087">
        <v>3</v>
      </c>
      <c r="P2087" t="e">
        <f>INDEX(sgStats[gl_rank],MATCH(stat_prod_calc_test_venusaur[[#This Row],[iv_str]],sgStats[gl_iv_string],0))</f>
        <v>#N/A</v>
      </c>
      <c r="Q2087" t="e">
        <f>stat_prod_calc_test_venusaur[[#This Row],[sg_gl_rank]]=stat_prod_calc_test_venusaur[[#This Row],[gl_rank]]</f>
        <v>#N/A</v>
      </c>
      <c r="R2087">
        <f>ROUND(stat_prod_calc_test_venusaur[[#This Row],[gl_stat_product]],1)</f>
        <v>1762.1</v>
      </c>
      <c r="S2087" s="6" t="e">
        <f>INDEX(sgStats[gl_prod],MATCH(stat_prod_calc_test_venusaur[[#This Row],[iv_str]],sgStats[gl_iv_string],0))</f>
        <v>#N/A</v>
      </c>
      <c r="T2087" s="5">
        <f>ROUND(stat_prod_calc_test_venusaur[[#This Row],[gl_percent_rank]],2)</f>
        <v>52.28</v>
      </c>
      <c r="U2087" s="5" t="e">
        <f>INDEX(sgStats[gl_percent_sp],MATCH(stat_prod_calc_test_venusaur[[#This Row],[iv_str]],sgStats[gl_iv_string],0))</f>
        <v>#N/A</v>
      </c>
      <c r="V2087" s="5" t="e">
        <f>stat_prod_calc_test_venusaur[[#This Row],[my_gl_%sp]]=stat_prod_calc_test_venusaur[[#This Row],[sg_gl_%sp]]</f>
        <v>#N/A</v>
      </c>
      <c r="W2087" s="5">
        <f>ROUND(stat_prod_calc_test_venusaur[[#This Row],[gl_stat_product]]/$F$2*100,2)</f>
        <v>96.47</v>
      </c>
      <c r="X2087" s="5" t="e">
        <f>stat_prod_calc_test_venusaur[[#This Row],[Column1]]=stat_prod_calc_test_venusaur[[#This Row],[sg_gl_%sp]]</f>
        <v>#N/A</v>
      </c>
      <c r="Y2087" s="5">
        <f>stat_prod_calc_test_venusaur[[#This Row],[ul_stat_product]]/$L$66*100</f>
        <v>96.689483251523953</v>
      </c>
      <c r="Z2087" s="5" t="e">
        <f>INDEX(sgStats[gl_rank],MATCH(stat_prod_calc_test_venusaur[[#This Row],[iv_str]],sgStats[ul_iv_string],0))</f>
        <v>#N/A</v>
      </c>
      <c r="AA2087" s="5" t="e">
        <f>stat_prod_calc_test_venusaur[[#This Row],[sg_ul_rank]]=stat_prod_calc_test_venusaur[[#This Row],[ul_rank]]</f>
        <v>#N/A</v>
      </c>
      <c r="AB2087" s="5">
        <f>ROUND(stat_prod_calc_test_venusaur[[#This Row],[ul_stat_product]],1)</f>
        <v>3822.8</v>
      </c>
      <c r="AC2087" s="5" t="e">
        <f>INDEX(sgStats[ul_prod],MATCH(stat_prod_calc_test_venusaur[[#This Row],[iv_str]],sgStats[ul_iv_string],0))</f>
        <v>#N/A</v>
      </c>
    </row>
    <row r="2088" spans="1:29" x14ac:dyDescent="0.25">
      <c r="A2088" s="5" t="s">
        <v>36</v>
      </c>
      <c r="B2088" s="5" t="s">
        <v>2687</v>
      </c>
      <c r="C2088">
        <v>19.5</v>
      </c>
      <c r="D2088">
        <v>1479</v>
      </c>
      <c r="E2088">
        <v>119</v>
      </c>
      <c r="F2088">
        <v>1747.424</v>
      </c>
      <c r="G2088">
        <v>2651</v>
      </c>
      <c r="H2088">
        <v>35.262999999999998</v>
      </c>
      <c r="I2088">
        <v>35.5</v>
      </c>
      <c r="J2088">
        <v>2484</v>
      </c>
      <c r="K2088">
        <v>155</v>
      </c>
      <c r="L2088">
        <v>3822.8150000000001</v>
      </c>
      <c r="M2088">
        <v>2086</v>
      </c>
      <c r="N2088">
        <v>45.719000000000001</v>
      </c>
      <c r="O2088">
        <v>3</v>
      </c>
      <c r="P2088" t="e">
        <f>INDEX(sgStats[gl_rank],MATCH(stat_prod_calc_test_venusaur[[#This Row],[iv_str]],sgStats[gl_iv_string],0))</f>
        <v>#N/A</v>
      </c>
      <c r="Q2088" t="e">
        <f>stat_prod_calc_test_venusaur[[#This Row],[sg_gl_rank]]=stat_prod_calc_test_venusaur[[#This Row],[gl_rank]]</f>
        <v>#N/A</v>
      </c>
      <c r="R2088">
        <f>ROUND(stat_prod_calc_test_venusaur[[#This Row],[gl_stat_product]],1)</f>
        <v>1747.4</v>
      </c>
      <c r="S2088" s="6" t="e">
        <f>INDEX(sgStats[gl_prod],MATCH(stat_prod_calc_test_venusaur[[#This Row],[iv_str]],sgStats[gl_iv_string],0))</f>
        <v>#N/A</v>
      </c>
      <c r="T2088" s="5">
        <f>ROUND(stat_prod_calc_test_venusaur[[#This Row],[gl_percent_rank]],2)</f>
        <v>35.26</v>
      </c>
      <c r="U2088" s="5" t="e">
        <f>INDEX(sgStats[gl_percent_sp],MATCH(stat_prod_calc_test_venusaur[[#This Row],[iv_str]],sgStats[gl_iv_string],0))</f>
        <v>#N/A</v>
      </c>
      <c r="V2088" s="5" t="e">
        <f>stat_prod_calc_test_venusaur[[#This Row],[my_gl_%sp]]=stat_prod_calc_test_venusaur[[#This Row],[sg_gl_%sp]]</f>
        <v>#N/A</v>
      </c>
      <c r="W2088" s="5">
        <f>ROUND(stat_prod_calc_test_venusaur[[#This Row],[gl_stat_product]]/$F$2*100,2)</f>
        <v>95.66</v>
      </c>
      <c r="X2088" s="5" t="e">
        <f>stat_prod_calc_test_venusaur[[#This Row],[Column1]]=stat_prod_calc_test_venusaur[[#This Row],[sg_gl_%sp]]</f>
        <v>#N/A</v>
      </c>
      <c r="Y2088" s="5">
        <f>stat_prod_calc_test_venusaur[[#This Row],[ul_stat_product]]/$L$66*100</f>
        <v>96.689483251523953</v>
      </c>
      <c r="Z2088" s="5" t="e">
        <f>INDEX(sgStats[gl_rank],MATCH(stat_prod_calc_test_venusaur[[#This Row],[iv_str]],sgStats[ul_iv_string],0))</f>
        <v>#N/A</v>
      </c>
      <c r="AA2088" s="5" t="e">
        <f>stat_prod_calc_test_venusaur[[#This Row],[sg_ul_rank]]=stat_prod_calc_test_venusaur[[#This Row],[ul_rank]]</f>
        <v>#N/A</v>
      </c>
      <c r="AB2088" s="5">
        <f>ROUND(stat_prod_calc_test_venusaur[[#This Row],[ul_stat_product]],1)</f>
        <v>3822.8</v>
      </c>
      <c r="AC2088" s="5" t="e">
        <f>INDEX(sgStats[ul_prod],MATCH(stat_prod_calc_test_venusaur[[#This Row],[iv_str]],sgStats[ul_iv_string],0))</f>
        <v>#N/A</v>
      </c>
    </row>
    <row r="2089" spans="1:29" x14ac:dyDescent="0.25">
      <c r="A2089" s="5" t="s">
        <v>36</v>
      </c>
      <c r="B2089" s="5" t="s">
        <v>3043</v>
      </c>
      <c r="C2089">
        <v>20</v>
      </c>
      <c r="D2089">
        <v>1480</v>
      </c>
      <c r="E2089">
        <v>119</v>
      </c>
      <c r="F2089">
        <v>1739.127</v>
      </c>
      <c r="G2089">
        <v>3007</v>
      </c>
      <c r="H2089">
        <v>26.593</v>
      </c>
      <c r="I2089">
        <v>37.5</v>
      </c>
      <c r="J2089">
        <v>2497</v>
      </c>
      <c r="K2089">
        <v>155</v>
      </c>
      <c r="L2089">
        <v>3822.8020000000001</v>
      </c>
      <c r="M2089">
        <v>2088</v>
      </c>
      <c r="N2089">
        <v>45.692999999999998</v>
      </c>
      <c r="O2089">
        <v>3</v>
      </c>
      <c r="P2089" t="e">
        <f>INDEX(sgStats[gl_rank],MATCH(stat_prod_calc_test_venusaur[[#This Row],[iv_str]],sgStats[gl_iv_string],0))</f>
        <v>#N/A</v>
      </c>
      <c r="Q2089" t="e">
        <f>stat_prod_calc_test_venusaur[[#This Row],[sg_gl_rank]]=stat_prod_calc_test_venusaur[[#This Row],[gl_rank]]</f>
        <v>#N/A</v>
      </c>
      <c r="R2089">
        <f>ROUND(stat_prod_calc_test_venusaur[[#This Row],[gl_stat_product]],1)</f>
        <v>1739.1</v>
      </c>
      <c r="S2089" s="6" t="e">
        <f>INDEX(sgStats[gl_prod],MATCH(stat_prod_calc_test_venusaur[[#This Row],[iv_str]],sgStats[gl_iv_string],0))</f>
        <v>#N/A</v>
      </c>
      <c r="T2089" s="5">
        <f>ROUND(stat_prod_calc_test_venusaur[[#This Row],[gl_percent_rank]],2)</f>
        <v>26.59</v>
      </c>
      <c r="U2089" s="5" t="e">
        <f>INDEX(sgStats[gl_percent_sp],MATCH(stat_prod_calc_test_venusaur[[#This Row],[iv_str]],sgStats[gl_iv_string],0))</f>
        <v>#N/A</v>
      </c>
      <c r="V2089" s="5" t="e">
        <f>stat_prod_calc_test_venusaur[[#This Row],[my_gl_%sp]]=stat_prod_calc_test_venusaur[[#This Row],[sg_gl_%sp]]</f>
        <v>#N/A</v>
      </c>
      <c r="W2089" s="5">
        <f>ROUND(stat_prod_calc_test_venusaur[[#This Row],[gl_stat_product]]/$F$2*100,2)</f>
        <v>95.21</v>
      </c>
      <c r="X2089" s="5" t="e">
        <f>stat_prod_calc_test_venusaur[[#This Row],[Column1]]=stat_prod_calc_test_venusaur[[#This Row],[sg_gl_%sp]]</f>
        <v>#N/A</v>
      </c>
      <c r="Y2089" s="5">
        <f>stat_prod_calc_test_venusaur[[#This Row],[ul_stat_product]]/$L$66*100</f>
        <v>96.689154445844821</v>
      </c>
      <c r="Z2089" s="5" t="e">
        <f>INDEX(sgStats[gl_rank],MATCH(stat_prod_calc_test_venusaur[[#This Row],[iv_str]],sgStats[ul_iv_string],0))</f>
        <v>#N/A</v>
      </c>
      <c r="AA2089" s="5" t="e">
        <f>stat_prod_calc_test_venusaur[[#This Row],[sg_ul_rank]]=stat_prod_calc_test_venusaur[[#This Row],[ul_rank]]</f>
        <v>#N/A</v>
      </c>
      <c r="AB2089" s="5">
        <f>ROUND(stat_prod_calc_test_venusaur[[#This Row],[ul_stat_product]],1)</f>
        <v>3822.8</v>
      </c>
      <c r="AC2089" s="5" t="e">
        <f>INDEX(sgStats[ul_prod],MATCH(stat_prod_calc_test_venusaur[[#This Row],[iv_str]],sgStats[ul_iv_string],0))</f>
        <v>#N/A</v>
      </c>
    </row>
    <row r="2090" spans="1:29" x14ac:dyDescent="0.25">
      <c r="A2090" s="5" t="s">
        <v>36</v>
      </c>
      <c r="B2090" s="5" t="s">
        <v>1549</v>
      </c>
      <c r="C2090">
        <v>20.5</v>
      </c>
      <c r="D2090">
        <v>1495</v>
      </c>
      <c r="E2090">
        <v>120</v>
      </c>
      <c r="F2090">
        <v>1771.348</v>
      </c>
      <c r="G2090">
        <v>1512</v>
      </c>
      <c r="H2090">
        <v>63.076999999999998</v>
      </c>
      <c r="I2090">
        <v>38.5</v>
      </c>
      <c r="J2090">
        <v>2497</v>
      </c>
      <c r="K2090">
        <v>155</v>
      </c>
      <c r="L2090">
        <v>3822.76</v>
      </c>
      <c r="M2090">
        <v>2089</v>
      </c>
      <c r="N2090">
        <v>45.667000000000002</v>
      </c>
      <c r="O2090">
        <v>3</v>
      </c>
      <c r="P2090" t="e">
        <f>INDEX(sgStats[gl_rank],MATCH(stat_prod_calc_test_venusaur[[#This Row],[iv_str]],sgStats[gl_iv_string],0))</f>
        <v>#N/A</v>
      </c>
      <c r="Q2090" t="e">
        <f>stat_prod_calc_test_venusaur[[#This Row],[sg_gl_rank]]=stat_prod_calc_test_venusaur[[#This Row],[gl_rank]]</f>
        <v>#N/A</v>
      </c>
      <c r="R2090">
        <f>ROUND(stat_prod_calc_test_venusaur[[#This Row],[gl_stat_product]],1)</f>
        <v>1771.3</v>
      </c>
      <c r="S2090" s="6" t="e">
        <f>INDEX(sgStats[gl_prod],MATCH(stat_prod_calc_test_venusaur[[#This Row],[iv_str]],sgStats[gl_iv_string],0))</f>
        <v>#N/A</v>
      </c>
      <c r="T2090" s="5">
        <f>ROUND(stat_prod_calc_test_venusaur[[#This Row],[gl_percent_rank]],2)</f>
        <v>63.08</v>
      </c>
      <c r="U2090" s="5" t="e">
        <f>INDEX(sgStats[gl_percent_sp],MATCH(stat_prod_calc_test_venusaur[[#This Row],[iv_str]],sgStats[gl_iv_string],0))</f>
        <v>#N/A</v>
      </c>
      <c r="V2090" s="5" t="e">
        <f>stat_prod_calc_test_venusaur[[#This Row],[my_gl_%sp]]=stat_prod_calc_test_venusaur[[#This Row],[sg_gl_%sp]]</f>
        <v>#N/A</v>
      </c>
      <c r="W2090" s="5">
        <f>ROUND(stat_prod_calc_test_venusaur[[#This Row],[gl_stat_product]]/$F$2*100,2)</f>
        <v>96.97</v>
      </c>
      <c r="X2090" s="5" t="e">
        <f>stat_prod_calc_test_venusaur[[#This Row],[Column1]]=stat_prod_calc_test_venusaur[[#This Row],[sg_gl_%sp]]</f>
        <v>#N/A</v>
      </c>
      <c r="Y2090" s="5">
        <f>stat_prod_calc_test_venusaur[[#This Row],[ul_stat_product]]/$L$66*100</f>
        <v>96.688092150573794</v>
      </c>
      <c r="Z2090" s="5" t="e">
        <f>INDEX(sgStats[gl_rank],MATCH(stat_prod_calc_test_venusaur[[#This Row],[iv_str]],sgStats[ul_iv_string],0))</f>
        <v>#N/A</v>
      </c>
      <c r="AA2090" s="5" t="e">
        <f>stat_prod_calc_test_venusaur[[#This Row],[sg_ul_rank]]=stat_prod_calc_test_venusaur[[#This Row],[ul_rank]]</f>
        <v>#N/A</v>
      </c>
      <c r="AB2090" s="5">
        <f>ROUND(stat_prod_calc_test_venusaur[[#This Row],[ul_stat_product]],1)</f>
        <v>3822.8</v>
      </c>
      <c r="AC2090" s="5" t="e">
        <f>INDEX(sgStats[ul_prod],MATCH(stat_prod_calc_test_venusaur[[#This Row],[iv_str]],sgStats[ul_iv_string],0))</f>
        <v>#N/A</v>
      </c>
    </row>
    <row r="2091" spans="1:29" x14ac:dyDescent="0.25">
      <c r="A2091" s="5" t="s">
        <v>36</v>
      </c>
      <c r="B2091" s="5" t="s">
        <v>1852</v>
      </c>
      <c r="C2091">
        <v>20</v>
      </c>
      <c r="D2091">
        <v>1491</v>
      </c>
      <c r="E2091">
        <v>116</v>
      </c>
      <c r="F2091">
        <v>1764.8340000000001</v>
      </c>
      <c r="G2091">
        <v>1816</v>
      </c>
      <c r="H2091">
        <v>55.652999999999999</v>
      </c>
      <c r="I2091">
        <v>37</v>
      </c>
      <c r="J2091">
        <v>2497</v>
      </c>
      <c r="K2091">
        <v>150</v>
      </c>
      <c r="L2091">
        <v>3822.7429999999999</v>
      </c>
      <c r="M2091">
        <v>2090</v>
      </c>
      <c r="N2091">
        <v>45.640999999999998</v>
      </c>
      <c r="O2091">
        <v>3</v>
      </c>
      <c r="P2091" t="e">
        <f>INDEX(sgStats[gl_rank],MATCH(stat_prod_calc_test_venusaur[[#This Row],[iv_str]],sgStats[gl_iv_string],0))</f>
        <v>#N/A</v>
      </c>
      <c r="Q2091" t="e">
        <f>stat_prod_calc_test_venusaur[[#This Row],[sg_gl_rank]]=stat_prod_calc_test_venusaur[[#This Row],[gl_rank]]</f>
        <v>#N/A</v>
      </c>
      <c r="R2091">
        <f>ROUND(stat_prod_calc_test_venusaur[[#This Row],[gl_stat_product]],1)</f>
        <v>1764.8</v>
      </c>
      <c r="S2091" s="6" t="e">
        <f>INDEX(sgStats[gl_prod],MATCH(stat_prod_calc_test_venusaur[[#This Row],[iv_str]],sgStats[gl_iv_string],0))</f>
        <v>#N/A</v>
      </c>
      <c r="T2091" s="5">
        <f>ROUND(stat_prod_calc_test_venusaur[[#This Row],[gl_percent_rank]],2)</f>
        <v>55.65</v>
      </c>
      <c r="U2091" s="5" t="e">
        <f>INDEX(sgStats[gl_percent_sp],MATCH(stat_prod_calc_test_venusaur[[#This Row],[iv_str]],sgStats[gl_iv_string],0))</f>
        <v>#N/A</v>
      </c>
      <c r="V2091" s="5" t="e">
        <f>stat_prod_calc_test_venusaur[[#This Row],[my_gl_%sp]]=stat_prod_calc_test_venusaur[[#This Row],[sg_gl_%sp]]</f>
        <v>#N/A</v>
      </c>
      <c r="W2091" s="5">
        <f>ROUND(stat_prod_calc_test_venusaur[[#This Row],[gl_stat_product]]/$F$2*100,2)</f>
        <v>96.62</v>
      </c>
      <c r="X2091" s="5" t="e">
        <f>stat_prod_calc_test_venusaur[[#This Row],[Column1]]=stat_prod_calc_test_venusaur[[#This Row],[sg_gl_%sp]]</f>
        <v>#N/A</v>
      </c>
      <c r="Y2091" s="5">
        <f>stat_prod_calc_test_venusaur[[#This Row],[ul_stat_product]]/$L$66*100</f>
        <v>96.687662173916451</v>
      </c>
      <c r="Z2091" s="5" t="e">
        <f>INDEX(sgStats[gl_rank],MATCH(stat_prod_calc_test_venusaur[[#This Row],[iv_str]],sgStats[ul_iv_string],0))</f>
        <v>#N/A</v>
      </c>
      <c r="AA2091" s="5" t="e">
        <f>stat_prod_calc_test_venusaur[[#This Row],[sg_ul_rank]]=stat_prod_calc_test_venusaur[[#This Row],[ul_rank]]</f>
        <v>#N/A</v>
      </c>
      <c r="AB2091" s="5">
        <f>ROUND(stat_prod_calc_test_venusaur[[#This Row],[ul_stat_product]],1)</f>
        <v>3822.7</v>
      </c>
      <c r="AC2091" s="5" t="e">
        <f>INDEX(sgStats[ul_prod],MATCH(stat_prod_calc_test_venusaur[[#This Row],[iv_str]],sgStats[ul_iv_string],0))</f>
        <v>#N/A</v>
      </c>
    </row>
    <row r="2092" spans="1:29" x14ac:dyDescent="0.25">
      <c r="A2092" s="5" t="s">
        <v>36</v>
      </c>
      <c r="B2092" s="5" t="s">
        <v>3089</v>
      </c>
      <c r="C2092">
        <v>20</v>
      </c>
      <c r="D2092">
        <v>1475</v>
      </c>
      <c r="E2092">
        <v>122</v>
      </c>
      <c r="F2092">
        <v>1738.0809999999999</v>
      </c>
      <c r="G2092">
        <v>3053</v>
      </c>
      <c r="H2092">
        <v>25.47</v>
      </c>
      <c r="I2092">
        <v>37.5</v>
      </c>
      <c r="J2092">
        <v>2490</v>
      </c>
      <c r="K2092">
        <v>159</v>
      </c>
      <c r="L2092">
        <v>3822.7240000000002</v>
      </c>
      <c r="M2092">
        <v>2091</v>
      </c>
      <c r="N2092">
        <v>45.615000000000002</v>
      </c>
      <c r="O2092">
        <v>3</v>
      </c>
      <c r="P2092" t="e">
        <f>INDEX(sgStats[gl_rank],MATCH(stat_prod_calc_test_venusaur[[#This Row],[iv_str]],sgStats[gl_iv_string],0))</f>
        <v>#N/A</v>
      </c>
      <c r="Q2092" t="e">
        <f>stat_prod_calc_test_venusaur[[#This Row],[sg_gl_rank]]=stat_prod_calc_test_venusaur[[#This Row],[gl_rank]]</f>
        <v>#N/A</v>
      </c>
      <c r="R2092">
        <f>ROUND(stat_prod_calc_test_venusaur[[#This Row],[gl_stat_product]],1)</f>
        <v>1738.1</v>
      </c>
      <c r="S2092" s="6" t="e">
        <f>INDEX(sgStats[gl_prod],MATCH(stat_prod_calc_test_venusaur[[#This Row],[iv_str]],sgStats[gl_iv_string],0))</f>
        <v>#N/A</v>
      </c>
      <c r="T2092" s="5">
        <f>ROUND(stat_prod_calc_test_venusaur[[#This Row],[gl_percent_rank]],2)</f>
        <v>25.47</v>
      </c>
      <c r="U2092" s="5" t="e">
        <f>INDEX(sgStats[gl_percent_sp],MATCH(stat_prod_calc_test_venusaur[[#This Row],[iv_str]],sgStats[gl_iv_string],0))</f>
        <v>#N/A</v>
      </c>
      <c r="V2092" s="5" t="e">
        <f>stat_prod_calc_test_venusaur[[#This Row],[my_gl_%sp]]=stat_prod_calc_test_venusaur[[#This Row],[sg_gl_%sp]]</f>
        <v>#N/A</v>
      </c>
      <c r="W2092" s="5">
        <f>ROUND(stat_prod_calc_test_venusaur[[#This Row],[gl_stat_product]]/$F$2*100,2)</f>
        <v>95.15</v>
      </c>
      <c r="X2092" s="5" t="e">
        <f>stat_prod_calc_test_venusaur[[#This Row],[Column1]]=stat_prod_calc_test_venusaur[[#This Row],[sg_gl_%sp]]</f>
        <v>#N/A</v>
      </c>
      <c r="Y2092" s="5">
        <f>stat_prod_calc_test_venusaur[[#This Row],[ul_stat_product]]/$L$66*100</f>
        <v>96.687181611770029</v>
      </c>
      <c r="Z2092" s="5" t="e">
        <f>INDEX(sgStats[gl_rank],MATCH(stat_prod_calc_test_venusaur[[#This Row],[iv_str]],sgStats[ul_iv_string],0))</f>
        <v>#N/A</v>
      </c>
      <c r="AA2092" s="5" t="e">
        <f>stat_prod_calc_test_venusaur[[#This Row],[sg_ul_rank]]=stat_prod_calc_test_venusaur[[#This Row],[ul_rank]]</f>
        <v>#N/A</v>
      </c>
      <c r="AB2092" s="5">
        <f>ROUND(stat_prod_calc_test_venusaur[[#This Row],[ul_stat_product]],1)</f>
        <v>3822.7</v>
      </c>
      <c r="AC2092" s="5" t="e">
        <f>INDEX(sgStats[ul_prod],MATCH(stat_prod_calc_test_venusaur[[#This Row],[iv_str]],sgStats[ul_iv_string],0))</f>
        <v>#N/A</v>
      </c>
    </row>
    <row r="2093" spans="1:29" x14ac:dyDescent="0.25">
      <c r="A2093" s="5" t="s">
        <v>36</v>
      </c>
      <c r="B2093" s="5" t="s">
        <v>2491</v>
      </c>
      <c r="C2093">
        <v>20.5</v>
      </c>
      <c r="D2093">
        <v>1480</v>
      </c>
      <c r="E2093">
        <v>118</v>
      </c>
      <c r="F2093">
        <v>1751.7539999999999</v>
      </c>
      <c r="G2093">
        <v>2455</v>
      </c>
      <c r="H2093">
        <v>40.073</v>
      </c>
      <c r="I2093">
        <v>39</v>
      </c>
      <c r="J2093">
        <v>2492</v>
      </c>
      <c r="K2093">
        <v>153</v>
      </c>
      <c r="L2093">
        <v>3822.6320000000001</v>
      </c>
      <c r="M2093">
        <v>2092</v>
      </c>
      <c r="N2093">
        <v>45.563000000000002</v>
      </c>
      <c r="O2093">
        <v>3</v>
      </c>
      <c r="P2093" t="e">
        <f>INDEX(sgStats[gl_rank],MATCH(stat_prod_calc_test_venusaur[[#This Row],[iv_str]],sgStats[gl_iv_string],0))</f>
        <v>#N/A</v>
      </c>
      <c r="Q2093" t="e">
        <f>stat_prod_calc_test_venusaur[[#This Row],[sg_gl_rank]]=stat_prod_calc_test_venusaur[[#This Row],[gl_rank]]</f>
        <v>#N/A</v>
      </c>
      <c r="R2093">
        <f>ROUND(stat_prod_calc_test_venusaur[[#This Row],[gl_stat_product]],1)</f>
        <v>1751.8</v>
      </c>
      <c r="S2093" s="6" t="e">
        <f>INDEX(sgStats[gl_prod],MATCH(stat_prod_calc_test_venusaur[[#This Row],[iv_str]],sgStats[gl_iv_string],0))</f>
        <v>#N/A</v>
      </c>
      <c r="T2093" s="5">
        <f>ROUND(stat_prod_calc_test_venusaur[[#This Row],[gl_percent_rank]],2)</f>
        <v>40.07</v>
      </c>
      <c r="U2093" s="5" t="e">
        <f>INDEX(sgStats[gl_percent_sp],MATCH(stat_prod_calc_test_venusaur[[#This Row],[iv_str]],sgStats[gl_iv_string],0))</f>
        <v>#N/A</v>
      </c>
      <c r="V2093" s="5" t="e">
        <f>stat_prod_calc_test_venusaur[[#This Row],[my_gl_%sp]]=stat_prod_calc_test_venusaur[[#This Row],[sg_gl_%sp]]</f>
        <v>#N/A</v>
      </c>
      <c r="W2093" s="5">
        <f>ROUND(stat_prod_calc_test_venusaur[[#This Row],[gl_stat_product]]/$F$2*100,2)</f>
        <v>95.9</v>
      </c>
      <c r="X2093" s="5" t="e">
        <f>stat_prod_calc_test_venusaur[[#This Row],[Column1]]=stat_prod_calc_test_venusaur[[#This Row],[sg_gl_%sp]]</f>
        <v>#N/A</v>
      </c>
      <c r="Y2093" s="5">
        <f>stat_prod_calc_test_venusaur[[#This Row],[ul_stat_product]]/$L$66*100</f>
        <v>96.684854679271552</v>
      </c>
      <c r="Z2093" s="5" t="e">
        <f>INDEX(sgStats[gl_rank],MATCH(stat_prod_calc_test_venusaur[[#This Row],[iv_str]],sgStats[ul_iv_string],0))</f>
        <v>#N/A</v>
      </c>
      <c r="AA2093" s="5" t="e">
        <f>stat_prod_calc_test_venusaur[[#This Row],[sg_ul_rank]]=stat_prod_calc_test_venusaur[[#This Row],[ul_rank]]</f>
        <v>#N/A</v>
      </c>
      <c r="AB2093" s="5">
        <f>ROUND(stat_prod_calc_test_venusaur[[#This Row],[ul_stat_product]],1)</f>
        <v>3822.6</v>
      </c>
      <c r="AC2093" s="5" t="e">
        <f>INDEX(sgStats[ul_prod],MATCH(stat_prod_calc_test_venusaur[[#This Row],[iv_str]],sgStats[ul_iv_string],0))</f>
        <v>#N/A</v>
      </c>
    </row>
    <row r="2094" spans="1:29" x14ac:dyDescent="0.25">
      <c r="A2094" s="5" t="s">
        <v>36</v>
      </c>
      <c r="B2094" s="5" t="s">
        <v>3144</v>
      </c>
      <c r="C2094">
        <v>20.5</v>
      </c>
      <c r="D2094">
        <v>1476</v>
      </c>
      <c r="E2094">
        <v>117</v>
      </c>
      <c r="F2094">
        <v>1736.9079999999999</v>
      </c>
      <c r="G2094">
        <v>3108</v>
      </c>
      <c r="H2094">
        <v>24.103000000000002</v>
      </c>
      <c r="I2094">
        <v>39</v>
      </c>
      <c r="J2094">
        <v>2485</v>
      </c>
      <c r="K2094">
        <v>153</v>
      </c>
      <c r="L2094">
        <v>3822.6320000000001</v>
      </c>
      <c r="M2094">
        <v>2092</v>
      </c>
      <c r="N2094">
        <v>45.563000000000002</v>
      </c>
      <c r="O2094">
        <v>3</v>
      </c>
      <c r="P2094" t="e">
        <f>INDEX(sgStats[gl_rank],MATCH(stat_prod_calc_test_venusaur[[#This Row],[iv_str]],sgStats[gl_iv_string],0))</f>
        <v>#N/A</v>
      </c>
      <c r="Q2094" t="e">
        <f>stat_prod_calc_test_venusaur[[#This Row],[sg_gl_rank]]=stat_prod_calc_test_venusaur[[#This Row],[gl_rank]]</f>
        <v>#N/A</v>
      </c>
      <c r="R2094">
        <f>ROUND(stat_prod_calc_test_venusaur[[#This Row],[gl_stat_product]],1)</f>
        <v>1736.9</v>
      </c>
      <c r="S2094" s="6" t="e">
        <f>INDEX(sgStats[gl_prod],MATCH(stat_prod_calc_test_venusaur[[#This Row],[iv_str]],sgStats[gl_iv_string],0))</f>
        <v>#N/A</v>
      </c>
      <c r="T2094" s="5">
        <f>ROUND(stat_prod_calc_test_venusaur[[#This Row],[gl_percent_rank]],2)</f>
        <v>24.1</v>
      </c>
      <c r="U2094" s="5" t="e">
        <f>INDEX(sgStats[gl_percent_sp],MATCH(stat_prod_calc_test_venusaur[[#This Row],[iv_str]],sgStats[gl_iv_string],0))</f>
        <v>#N/A</v>
      </c>
      <c r="V2094" s="5" t="e">
        <f>stat_prod_calc_test_venusaur[[#This Row],[my_gl_%sp]]=stat_prod_calc_test_venusaur[[#This Row],[sg_gl_%sp]]</f>
        <v>#N/A</v>
      </c>
      <c r="W2094" s="5">
        <f>ROUND(stat_prod_calc_test_venusaur[[#This Row],[gl_stat_product]]/$F$2*100,2)</f>
        <v>95.09</v>
      </c>
      <c r="X2094" s="5" t="e">
        <f>stat_prod_calc_test_venusaur[[#This Row],[Column1]]=stat_prod_calc_test_venusaur[[#This Row],[sg_gl_%sp]]</f>
        <v>#N/A</v>
      </c>
      <c r="Y2094" s="5">
        <f>stat_prod_calc_test_venusaur[[#This Row],[ul_stat_product]]/$L$66*100</f>
        <v>96.684854679271552</v>
      </c>
      <c r="Z2094" s="5" t="e">
        <f>INDEX(sgStats[gl_rank],MATCH(stat_prod_calc_test_venusaur[[#This Row],[iv_str]],sgStats[ul_iv_string],0))</f>
        <v>#N/A</v>
      </c>
      <c r="AA2094" s="5" t="e">
        <f>stat_prod_calc_test_venusaur[[#This Row],[sg_ul_rank]]=stat_prod_calc_test_venusaur[[#This Row],[ul_rank]]</f>
        <v>#N/A</v>
      </c>
      <c r="AB2094" s="5">
        <f>ROUND(stat_prod_calc_test_venusaur[[#This Row],[ul_stat_product]],1)</f>
        <v>3822.6</v>
      </c>
      <c r="AC2094" s="5" t="e">
        <f>INDEX(sgStats[ul_prod],MATCH(stat_prod_calc_test_venusaur[[#This Row],[iv_str]],sgStats[ul_iv_string],0))</f>
        <v>#N/A</v>
      </c>
    </row>
    <row r="2095" spans="1:29" x14ac:dyDescent="0.25">
      <c r="A2095" s="5" t="s">
        <v>36</v>
      </c>
      <c r="B2095" s="5" t="s">
        <v>3345</v>
      </c>
      <c r="C2095">
        <v>20.5</v>
      </c>
      <c r="D2095">
        <v>1469</v>
      </c>
      <c r="E2095">
        <v>119</v>
      </c>
      <c r="F2095">
        <v>1731.251</v>
      </c>
      <c r="G2095">
        <v>3309</v>
      </c>
      <c r="H2095">
        <v>19.193999999999999</v>
      </c>
      <c r="I2095">
        <v>39.5</v>
      </c>
      <c r="J2095">
        <v>2491</v>
      </c>
      <c r="K2095">
        <v>155</v>
      </c>
      <c r="L2095">
        <v>3822.6039999999998</v>
      </c>
      <c r="M2095">
        <v>2094</v>
      </c>
      <c r="N2095">
        <v>45.511000000000003</v>
      </c>
      <c r="O2095">
        <v>3</v>
      </c>
      <c r="P2095" t="e">
        <f>INDEX(sgStats[gl_rank],MATCH(stat_prod_calc_test_venusaur[[#This Row],[iv_str]],sgStats[gl_iv_string],0))</f>
        <v>#N/A</v>
      </c>
      <c r="Q2095" t="e">
        <f>stat_prod_calc_test_venusaur[[#This Row],[sg_gl_rank]]=stat_prod_calc_test_venusaur[[#This Row],[gl_rank]]</f>
        <v>#N/A</v>
      </c>
      <c r="R2095">
        <f>ROUND(stat_prod_calc_test_venusaur[[#This Row],[gl_stat_product]],1)</f>
        <v>1731.3</v>
      </c>
      <c r="S2095" s="6" t="e">
        <f>INDEX(sgStats[gl_prod],MATCH(stat_prod_calc_test_venusaur[[#This Row],[iv_str]],sgStats[gl_iv_string],0))</f>
        <v>#N/A</v>
      </c>
      <c r="T2095" s="5">
        <f>ROUND(stat_prod_calc_test_venusaur[[#This Row],[gl_percent_rank]],2)</f>
        <v>19.190000000000001</v>
      </c>
      <c r="U2095" s="5" t="e">
        <f>INDEX(sgStats[gl_percent_sp],MATCH(stat_prod_calc_test_venusaur[[#This Row],[iv_str]],sgStats[gl_iv_string],0))</f>
        <v>#N/A</v>
      </c>
      <c r="V2095" s="5" t="e">
        <f>stat_prod_calc_test_venusaur[[#This Row],[my_gl_%sp]]=stat_prod_calc_test_venusaur[[#This Row],[sg_gl_%sp]]</f>
        <v>#N/A</v>
      </c>
      <c r="W2095" s="5">
        <f>ROUND(stat_prod_calc_test_venusaur[[#This Row],[gl_stat_product]]/$F$2*100,2)</f>
        <v>94.78</v>
      </c>
      <c r="X2095" s="5" t="e">
        <f>stat_prod_calc_test_venusaur[[#This Row],[Column1]]=stat_prod_calc_test_venusaur[[#This Row],[sg_gl_%sp]]</f>
        <v>#N/A</v>
      </c>
      <c r="Y2095" s="5">
        <f>stat_prod_calc_test_venusaur[[#This Row],[ul_stat_product]]/$L$66*100</f>
        <v>96.684146482424197</v>
      </c>
      <c r="Z2095" s="5" t="e">
        <f>INDEX(sgStats[gl_rank],MATCH(stat_prod_calc_test_venusaur[[#This Row],[iv_str]],sgStats[ul_iv_string],0))</f>
        <v>#N/A</v>
      </c>
      <c r="AA2095" s="5" t="e">
        <f>stat_prod_calc_test_venusaur[[#This Row],[sg_ul_rank]]=stat_prod_calc_test_venusaur[[#This Row],[ul_rank]]</f>
        <v>#N/A</v>
      </c>
      <c r="AB2095" s="5">
        <f>ROUND(stat_prod_calc_test_venusaur[[#This Row],[ul_stat_product]],1)</f>
        <v>3822.6</v>
      </c>
      <c r="AC2095" s="5" t="e">
        <f>INDEX(sgStats[ul_prod],MATCH(stat_prod_calc_test_venusaur[[#This Row],[iv_str]],sgStats[ul_iv_string],0))</f>
        <v>#N/A</v>
      </c>
    </row>
    <row r="2096" spans="1:29" x14ac:dyDescent="0.25">
      <c r="A2096" s="5" t="s">
        <v>36</v>
      </c>
      <c r="B2096" s="5" t="s">
        <v>3346</v>
      </c>
      <c r="C2096">
        <v>20.5</v>
      </c>
      <c r="D2096">
        <v>1466</v>
      </c>
      <c r="E2096">
        <v>119</v>
      </c>
      <c r="F2096">
        <v>1731.251</v>
      </c>
      <c r="G2096">
        <v>3309</v>
      </c>
      <c r="H2096">
        <v>19.193999999999999</v>
      </c>
      <c r="I2096">
        <v>39.5</v>
      </c>
      <c r="J2096">
        <v>2485</v>
      </c>
      <c r="K2096">
        <v>155</v>
      </c>
      <c r="L2096">
        <v>3822.6039999999998</v>
      </c>
      <c r="M2096">
        <v>2094</v>
      </c>
      <c r="N2096">
        <v>45.511000000000003</v>
      </c>
      <c r="O2096">
        <v>3</v>
      </c>
      <c r="P2096" t="e">
        <f>INDEX(sgStats[gl_rank],MATCH(stat_prod_calc_test_venusaur[[#This Row],[iv_str]],sgStats[gl_iv_string],0))</f>
        <v>#N/A</v>
      </c>
      <c r="Q2096" t="e">
        <f>stat_prod_calc_test_venusaur[[#This Row],[sg_gl_rank]]=stat_prod_calc_test_venusaur[[#This Row],[gl_rank]]</f>
        <v>#N/A</v>
      </c>
      <c r="R2096">
        <f>ROUND(stat_prod_calc_test_venusaur[[#This Row],[gl_stat_product]],1)</f>
        <v>1731.3</v>
      </c>
      <c r="S2096" s="6" t="e">
        <f>INDEX(sgStats[gl_prod],MATCH(stat_prod_calc_test_venusaur[[#This Row],[iv_str]],sgStats[gl_iv_string],0))</f>
        <v>#N/A</v>
      </c>
      <c r="T2096" s="5">
        <f>ROUND(stat_prod_calc_test_venusaur[[#This Row],[gl_percent_rank]],2)</f>
        <v>19.190000000000001</v>
      </c>
      <c r="U2096" s="5" t="e">
        <f>INDEX(sgStats[gl_percent_sp],MATCH(stat_prod_calc_test_venusaur[[#This Row],[iv_str]],sgStats[gl_iv_string],0))</f>
        <v>#N/A</v>
      </c>
      <c r="V2096" s="5" t="e">
        <f>stat_prod_calc_test_venusaur[[#This Row],[my_gl_%sp]]=stat_prod_calc_test_venusaur[[#This Row],[sg_gl_%sp]]</f>
        <v>#N/A</v>
      </c>
      <c r="W2096" s="5">
        <f>ROUND(stat_prod_calc_test_venusaur[[#This Row],[gl_stat_product]]/$F$2*100,2)</f>
        <v>94.78</v>
      </c>
      <c r="X2096" s="5" t="e">
        <f>stat_prod_calc_test_venusaur[[#This Row],[Column1]]=stat_prod_calc_test_venusaur[[#This Row],[sg_gl_%sp]]</f>
        <v>#N/A</v>
      </c>
      <c r="Y2096" s="5">
        <f>stat_prod_calc_test_venusaur[[#This Row],[ul_stat_product]]/$L$66*100</f>
        <v>96.684146482424197</v>
      </c>
      <c r="Z2096" s="5" t="e">
        <f>INDEX(sgStats[gl_rank],MATCH(stat_prod_calc_test_venusaur[[#This Row],[iv_str]],sgStats[ul_iv_string],0))</f>
        <v>#N/A</v>
      </c>
      <c r="AA2096" s="5" t="e">
        <f>stat_prod_calc_test_venusaur[[#This Row],[sg_ul_rank]]=stat_prod_calc_test_venusaur[[#This Row],[ul_rank]]</f>
        <v>#N/A</v>
      </c>
      <c r="AB2096" s="5">
        <f>ROUND(stat_prod_calc_test_venusaur[[#This Row],[ul_stat_product]],1)</f>
        <v>3822.6</v>
      </c>
      <c r="AC2096" s="5" t="e">
        <f>INDEX(sgStats[ul_prod],MATCH(stat_prod_calc_test_venusaur[[#This Row],[iv_str]],sgStats[ul_iv_string],0))</f>
        <v>#N/A</v>
      </c>
    </row>
    <row r="2097" spans="1:29" x14ac:dyDescent="0.25">
      <c r="A2097" s="5" t="s">
        <v>36</v>
      </c>
      <c r="B2097" s="5" t="s">
        <v>3730</v>
      </c>
      <c r="C2097">
        <v>20</v>
      </c>
      <c r="D2097">
        <v>1468</v>
      </c>
      <c r="E2097">
        <v>120</v>
      </c>
      <c r="F2097">
        <v>1718.538</v>
      </c>
      <c r="G2097">
        <v>3694</v>
      </c>
      <c r="H2097">
        <v>9.7919999999999998</v>
      </c>
      <c r="I2097">
        <v>38</v>
      </c>
      <c r="J2097">
        <v>2497</v>
      </c>
      <c r="K2097">
        <v>157</v>
      </c>
      <c r="L2097">
        <v>3822.4960000000001</v>
      </c>
      <c r="M2097">
        <v>2096</v>
      </c>
      <c r="N2097">
        <v>45.484999999999999</v>
      </c>
      <c r="O2097">
        <v>3</v>
      </c>
      <c r="P2097" t="e">
        <f>INDEX(sgStats[gl_rank],MATCH(stat_prod_calc_test_venusaur[[#This Row],[iv_str]],sgStats[gl_iv_string],0))</f>
        <v>#N/A</v>
      </c>
      <c r="Q2097" t="e">
        <f>stat_prod_calc_test_venusaur[[#This Row],[sg_gl_rank]]=stat_prod_calc_test_venusaur[[#This Row],[gl_rank]]</f>
        <v>#N/A</v>
      </c>
      <c r="R2097">
        <f>ROUND(stat_prod_calc_test_venusaur[[#This Row],[gl_stat_product]],1)</f>
        <v>1718.5</v>
      </c>
      <c r="S2097" s="6" t="e">
        <f>INDEX(sgStats[gl_prod],MATCH(stat_prod_calc_test_venusaur[[#This Row],[iv_str]],sgStats[gl_iv_string],0))</f>
        <v>#N/A</v>
      </c>
      <c r="T2097" s="5">
        <f>ROUND(stat_prod_calc_test_venusaur[[#This Row],[gl_percent_rank]],2)</f>
        <v>9.7899999999999991</v>
      </c>
      <c r="U2097" s="5" t="e">
        <f>INDEX(sgStats[gl_percent_sp],MATCH(stat_prod_calc_test_venusaur[[#This Row],[iv_str]],sgStats[gl_iv_string],0))</f>
        <v>#N/A</v>
      </c>
      <c r="V2097" s="5" t="e">
        <f>stat_prod_calc_test_venusaur[[#This Row],[my_gl_%sp]]=stat_prod_calc_test_venusaur[[#This Row],[sg_gl_%sp]]</f>
        <v>#N/A</v>
      </c>
      <c r="W2097" s="5">
        <f>ROUND(stat_prod_calc_test_venusaur[[#This Row],[gl_stat_product]]/$F$2*100,2)</f>
        <v>94.08</v>
      </c>
      <c r="X2097" s="5" t="e">
        <f>stat_prod_calc_test_venusaur[[#This Row],[Column1]]=stat_prod_calc_test_venusaur[[#This Row],[sg_gl_%sp]]</f>
        <v>#N/A</v>
      </c>
      <c r="Y2097" s="5">
        <f>stat_prod_calc_test_venusaur[[#This Row],[ul_stat_product]]/$L$66*100</f>
        <v>96.681414866012943</v>
      </c>
      <c r="Z2097" s="5" t="e">
        <f>INDEX(sgStats[gl_rank],MATCH(stat_prod_calc_test_venusaur[[#This Row],[iv_str]],sgStats[ul_iv_string],0))</f>
        <v>#N/A</v>
      </c>
      <c r="AA2097" s="5" t="e">
        <f>stat_prod_calc_test_venusaur[[#This Row],[sg_ul_rank]]=stat_prod_calc_test_venusaur[[#This Row],[ul_rank]]</f>
        <v>#N/A</v>
      </c>
      <c r="AB2097" s="5">
        <f>ROUND(stat_prod_calc_test_venusaur[[#This Row],[ul_stat_product]],1)</f>
        <v>3822.5</v>
      </c>
      <c r="AC2097" s="5" t="e">
        <f>INDEX(sgStats[ul_prod],MATCH(stat_prod_calc_test_venusaur[[#This Row],[iv_str]],sgStats[ul_iv_string],0))</f>
        <v>#N/A</v>
      </c>
    </row>
    <row r="2098" spans="1:29" x14ac:dyDescent="0.25">
      <c r="A2098" s="5" t="s">
        <v>36</v>
      </c>
      <c r="B2098" s="5" t="s">
        <v>325</v>
      </c>
      <c r="C2098">
        <v>21.5</v>
      </c>
      <c r="D2098">
        <v>1495</v>
      </c>
      <c r="E2098">
        <v>124</v>
      </c>
      <c r="F2098">
        <v>1808.241</v>
      </c>
      <c r="G2098">
        <v>289</v>
      </c>
      <c r="H2098">
        <v>92.966999999999999</v>
      </c>
      <c r="I2098">
        <v>41</v>
      </c>
      <c r="J2098">
        <v>2466</v>
      </c>
      <c r="K2098">
        <v>159</v>
      </c>
      <c r="L2098">
        <v>3822.4830000000002</v>
      </c>
      <c r="M2098">
        <v>2097</v>
      </c>
      <c r="N2098">
        <v>45.433</v>
      </c>
      <c r="O2098">
        <v>3</v>
      </c>
      <c r="P2098" t="e">
        <f>INDEX(sgStats[gl_rank],MATCH(stat_prod_calc_test_venusaur[[#This Row],[iv_str]],sgStats[gl_iv_string],0))</f>
        <v>#N/A</v>
      </c>
      <c r="Q2098" t="e">
        <f>stat_prod_calc_test_venusaur[[#This Row],[sg_gl_rank]]=stat_prod_calc_test_venusaur[[#This Row],[gl_rank]]</f>
        <v>#N/A</v>
      </c>
      <c r="R2098">
        <f>ROUND(stat_prod_calc_test_venusaur[[#This Row],[gl_stat_product]],1)</f>
        <v>1808.2</v>
      </c>
      <c r="S2098" s="6" t="e">
        <f>INDEX(sgStats[gl_prod],MATCH(stat_prod_calc_test_venusaur[[#This Row],[iv_str]],sgStats[gl_iv_string],0))</f>
        <v>#N/A</v>
      </c>
      <c r="T2098" s="5">
        <f>ROUND(stat_prod_calc_test_venusaur[[#This Row],[gl_percent_rank]],2)</f>
        <v>92.97</v>
      </c>
      <c r="U2098" s="5" t="e">
        <f>INDEX(sgStats[gl_percent_sp],MATCH(stat_prod_calc_test_venusaur[[#This Row],[iv_str]],sgStats[gl_iv_string],0))</f>
        <v>#N/A</v>
      </c>
      <c r="V2098" s="5" t="e">
        <f>stat_prod_calc_test_venusaur[[#This Row],[my_gl_%sp]]=stat_prod_calc_test_venusaur[[#This Row],[sg_gl_%sp]]</f>
        <v>#N/A</v>
      </c>
      <c r="W2098" s="5">
        <f>ROUND(stat_prod_calc_test_venusaur[[#This Row],[gl_stat_product]]/$F$2*100,2)</f>
        <v>98.99</v>
      </c>
      <c r="X2098" s="5" t="e">
        <f>stat_prod_calc_test_venusaur[[#This Row],[Column1]]=stat_prod_calc_test_venusaur[[#This Row],[sg_gl_%sp]]</f>
        <v>#N/A</v>
      </c>
      <c r="Y2098" s="5">
        <f>stat_prod_calc_test_venusaur[[#This Row],[ul_stat_product]]/$L$66*100</f>
        <v>96.681086060333826</v>
      </c>
      <c r="Z2098" s="5" t="e">
        <f>INDEX(sgStats[gl_rank],MATCH(stat_prod_calc_test_venusaur[[#This Row],[iv_str]],sgStats[ul_iv_string],0))</f>
        <v>#N/A</v>
      </c>
      <c r="AA2098" s="5" t="e">
        <f>stat_prod_calc_test_venusaur[[#This Row],[sg_ul_rank]]=stat_prod_calc_test_venusaur[[#This Row],[ul_rank]]</f>
        <v>#N/A</v>
      </c>
      <c r="AB2098" s="5">
        <f>ROUND(stat_prod_calc_test_venusaur[[#This Row],[ul_stat_product]],1)</f>
        <v>3822.5</v>
      </c>
      <c r="AC2098" s="5" t="e">
        <f>INDEX(sgStats[ul_prod],MATCH(stat_prod_calc_test_venusaur[[#This Row],[iv_str]],sgStats[ul_iv_string],0))</f>
        <v>#N/A</v>
      </c>
    </row>
    <row r="2099" spans="1:29" x14ac:dyDescent="0.25">
      <c r="A2099" s="5" t="s">
        <v>36</v>
      </c>
      <c r="B2099" s="5" t="s">
        <v>674</v>
      </c>
      <c r="C2099">
        <v>21.5</v>
      </c>
      <c r="D2099">
        <v>1492</v>
      </c>
      <c r="E2099">
        <v>123</v>
      </c>
      <c r="F2099">
        <v>1793.6579999999999</v>
      </c>
      <c r="G2099">
        <v>638</v>
      </c>
      <c r="H2099">
        <v>84.42</v>
      </c>
      <c r="I2099">
        <v>41</v>
      </c>
      <c r="J2099">
        <v>2460</v>
      </c>
      <c r="K2099">
        <v>159</v>
      </c>
      <c r="L2099">
        <v>3822.4830000000002</v>
      </c>
      <c r="M2099">
        <v>2097</v>
      </c>
      <c r="N2099">
        <v>45.433</v>
      </c>
      <c r="O2099">
        <v>3</v>
      </c>
      <c r="P2099" t="e">
        <f>INDEX(sgStats[gl_rank],MATCH(stat_prod_calc_test_venusaur[[#This Row],[iv_str]],sgStats[gl_iv_string],0))</f>
        <v>#N/A</v>
      </c>
      <c r="Q2099" t="e">
        <f>stat_prod_calc_test_venusaur[[#This Row],[sg_gl_rank]]=stat_prod_calc_test_venusaur[[#This Row],[gl_rank]]</f>
        <v>#N/A</v>
      </c>
      <c r="R2099">
        <f>ROUND(stat_prod_calc_test_venusaur[[#This Row],[gl_stat_product]],1)</f>
        <v>1793.7</v>
      </c>
      <c r="S2099" s="6" t="e">
        <f>INDEX(sgStats[gl_prod],MATCH(stat_prod_calc_test_venusaur[[#This Row],[iv_str]],sgStats[gl_iv_string],0))</f>
        <v>#N/A</v>
      </c>
      <c r="T2099" s="5">
        <f>ROUND(stat_prod_calc_test_venusaur[[#This Row],[gl_percent_rank]],2)</f>
        <v>84.42</v>
      </c>
      <c r="U2099" s="5" t="e">
        <f>INDEX(sgStats[gl_percent_sp],MATCH(stat_prod_calc_test_venusaur[[#This Row],[iv_str]],sgStats[gl_iv_string],0))</f>
        <v>#N/A</v>
      </c>
      <c r="V2099" s="5" t="e">
        <f>stat_prod_calc_test_venusaur[[#This Row],[my_gl_%sp]]=stat_prod_calc_test_venusaur[[#This Row],[sg_gl_%sp]]</f>
        <v>#N/A</v>
      </c>
      <c r="W2099" s="5">
        <f>ROUND(stat_prod_calc_test_venusaur[[#This Row],[gl_stat_product]]/$F$2*100,2)</f>
        <v>98.2</v>
      </c>
      <c r="X2099" s="5" t="e">
        <f>stat_prod_calc_test_venusaur[[#This Row],[Column1]]=stat_prod_calc_test_venusaur[[#This Row],[sg_gl_%sp]]</f>
        <v>#N/A</v>
      </c>
      <c r="Y2099" s="5">
        <f>stat_prod_calc_test_venusaur[[#This Row],[ul_stat_product]]/$L$66*100</f>
        <v>96.681086060333826</v>
      </c>
      <c r="Z2099" s="5" t="e">
        <f>INDEX(sgStats[gl_rank],MATCH(stat_prod_calc_test_venusaur[[#This Row],[iv_str]],sgStats[ul_iv_string],0))</f>
        <v>#N/A</v>
      </c>
      <c r="AA2099" s="5" t="e">
        <f>stat_prod_calc_test_venusaur[[#This Row],[sg_ul_rank]]=stat_prod_calc_test_venusaur[[#This Row],[ul_rank]]</f>
        <v>#N/A</v>
      </c>
      <c r="AB2099" s="5">
        <f>ROUND(stat_prod_calc_test_venusaur[[#This Row],[ul_stat_product]],1)</f>
        <v>3822.5</v>
      </c>
      <c r="AC2099" s="5" t="e">
        <f>INDEX(sgStats[ul_prod],MATCH(stat_prod_calc_test_venusaur[[#This Row],[iv_str]],sgStats[ul_iv_string],0))</f>
        <v>#N/A</v>
      </c>
    </row>
    <row r="2100" spans="1:29" x14ac:dyDescent="0.25">
      <c r="A2100" s="5" t="s">
        <v>36</v>
      </c>
      <c r="B2100" s="5" t="s">
        <v>1441</v>
      </c>
      <c r="C2100">
        <v>21</v>
      </c>
      <c r="D2100">
        <v>1494</v>
      </c>
      <c r="E2100">
        <v>116</v>
      </c>
      <c r="F2100">
        <v>1773.5530000000001</v>
      </c>
      <c r="G2100">
        <v>1405</v>
      </c>
      <c r="H2100">
        <v>65.641000000000005</v>
      </c>
      <c r="I2100">
        <v>40</v>
      </c>
      <c r="J2100">
        <v>2490</v>
      </c>
      <c r="K2100">
        <v>150</v>
      </c>
      <c r="L2100">
        <v>3822.393</v>
      </c>
      <c r="M2100">
        <v>2099</v>
      </c>
      <c r="N2100">
        <v>45.406999999999996</v>
      </c>
      <c r="O2100">
        <v>3</v>
      </c>
      <c r="P2100" t="e">
        <f>INDEX(sgStats[gl_rank],MATCH(stat_prod_calc_test_venusaur[[#This Row],[iv_str]],sgStats[gl_iv_string],0))</f>
        <v>#N/A</v>
      </c>
      <c r="Q2100" t="e">
        <f>stat_prod_calc_test_venusaur[[#This Row],[sg_gl_rank]]=stat_prod_calc_test_venusaur[[#This Row],[gl_rank]]</f>
        <v>#N/A</v>
      </c>
      <c r="R2100">
        <f>ROUND(stat_prod_calc_test_venusaur[[#This Row],[gl_stat_product]],1)</f>
        <v>1773.6</v>
      </c>
      <c r="S2100" s="6" t="e">
        <f>INDEX(sgStats[gl_prod],MATCH(stat_prod_calc_test_venusaur[[#This Row],[iv_str]],sgStats[gl_iv_string],0))</f>
        <v>#N/A</v>
      </c>
      <c r="T2100" s="5">
        <f>ROUND(stat_prod_calc_test_venusaur[[#This Row],[gl_percent_rank]],2)</f>
        <v>65.64</v>
      </c>
      <c r="U2100" s="5" t="e">
        <f>INDEX(sgStats[gl_percent_sp],MATCH(stat_prod_calc_test_venusaur[[#This Row],[iv_str]],sgStats[gl_iv_string],0))</f>
        <v>#N/A</v>
      </c>
      <c r="V2100" s="5" t="e">
        <f>stat_prod_calc_test_venusaur[[#This Row],[my_gl_%sp]]=stat_prod_calc_test_venusaur[[#This Row],[sg_gl_%sp]]</f>
        <v>#N/A</v>
      </c>
      <c r="W2100" s="5">
        <f>ROUND(stat_prod_calc_test_venusaur[[#This Row],[gl_stat_product]]/$F$2*100,2)</f>
        <v>97.1</v>
      </c>
      <c r="X2100" s="5" t="e">
        <f>stat_prod_calc_test_venusaur[[#This Row],[Column1]]=stat_prod_calc_test_venusaur[[#This Row],[sg_gl_%sp]]</f>
        <v>#N/A</v>
      </c>
      <c r="Y2100" s="5">
        <f>stat_prod_calc_test_venusaur[[#This Row],[ul_stat_product]]/$L$66*100</f>
        <v>96.678809713324441</v>
      </c>
      <c r="Z2100" s="5" t="e">
        <f>INDEX(sgStats[gl_rank],MATCH(stat_prod_calc_test_venusaur[[#This Row],[iv_str]],sgStats[ul_iv_string],0))</f>
        <v>#N/A</v>
      </c>
      <c r="AA2100" s="5" t="e">
        <f>stat_prod_calc_test_venusaur[[#This Row],[sg_ul_rank]]=stat_prod_calc_test_venusaur[[#This Row],[ul_rank]]</f>
        <v>#N/A</v>
      </c>
      <c r="AB2100" s="5">
        <f>ROUND(stat_prod_calc_test_venusaur[[#This Row],[ul_stat_product]],1)</f>
        <v>3822.4</v>
      </c>
      <c r="AC2100" s="5" t="e">
        <f>INDEX(sgStats[ul_prod],MATCH(stat_prod_calc_test_venusaur[[#This Row],[iv_str]],sgStats[ul_iv_string],0))</f>
        <v>#N/A</v>
      </c>
    </row>
    <row r="2101" spans="1:29" x14ac:dyDescent="0.25">
      <c r="A2101" s="5" t="s">
        <v>36</v>
      </c>
      <c r="B2101" s="5" t="s">
        <v>2086</v>
      </c>
      <c r="C2101">
        <v>20</v>
      </c>
      <c r="D2101">
        <v>1491</v>
      </c>
      <c r="E2101">
        <v>118</v>
      </c>
      <c r="F2101">
        <v>1759.8869999999999</v>
      </c>
      <c r="G2101">
        <v>2050</v>
      </c>
      <c r="H2101">
        <v>49.939</v>
      </c>
      <c r="I2101">
        <v>37</v>
      </c>
      <c r="J2101">
        <v>2498</v>
      </c>
      <c r="K2101">
        <v>153</v>
      </c>
      <c r="L2101">
        <v>3822.3670000000002</v>
      </c>
      <c r="M2101">
        <v>2100</v>
      </c>
      <c r="N2101">
        <v>45.354999999999997</v>
      </c>
      <c r="O2101">
        <v>3</v>
      </c>
      <c r="P2101" t="e">
        <f>INDEX(sgStats[gl_rank],MATCH(stat_prod_calc_test_venusaur[[#This Row],[iv_str]],sgStats[gl_iv_string],0))</f>
        <v>#N/A</v>
      </c>
      <c r="Q2101" t="e">
        <f>stat_prod_calc_test_venusaur[[#This Row],[sg_gl_rank]]=stat_prod_calc_test_venusaur[[#This Row],[gl_rank]]</f>
        <v>#N/A</v>
      </c>
      <c r="R2101">
        <f>ROUND(stat_prod_calc_test_venusaur[[#This Row],[gl_stat_product]],1)</f>
        <v>1759.9</v>
      </c>
      <c r="S2101" s="6" t="e">
        <f>INDEX(sgStats[gl_prod],MATCH(stat_prod_calc_test_venusaur[[#This Row],[iv_str]],sgStats[gl_iv_string],0))</f>
        <v>#N/A</v>
      </c>
      <c r="T2101" s="5">
        <f>ROUND(stat_prod_calc_test_venusaur[[#This Row],[gl_percent_rank]],2)</f>
        <v>49.94</v>
      </c>
      <c r="U2101" s="5" t="e">
        <f>INDEX(sgStats[gl_percent_sp],MATCH(stat_prod_calc_test_venusaur[[#This Row],[iv_str]],sgStats[gl_iv_string],0))</f>
        <v>#N/A</v>
      </c>
      <c r="V2101" s="5" t="e">
        <f>stat_prod_calc_test_venusaur[[#This Row],[my_gl_%sp]]=stat_prod_calc_test_venusaur[[#This Row],[sg_gl_%sp]]</f>
        <v>#N/A</v>
      </c>
      <c r="W2101" s="5">
        <f>ROUND(stat_prod_calc_test_venusaur[[#This Row],[gl_stat_product]]/$F$2*100,2)</f>
        <v>96.35</v>
      </c>
      <c r="X2101" s="5" t="e">
        <f>stat_prod_calc_test_venusaur[[#This Row],[Column1]]=stat_prod_calc_test_venusaur[[#This Row],[sg_gl_%sp]]</f>
        <v>#N/A</v>
      </c>
      <c r="Y2101" s="5">
        <f>stat_prod_calc_test_venusaur[[#This Row],[ul_stat_product]]/$L$66*100</f>
        <v>96.678152101966191</v>
      </c>
      <c r="Z2101" s="5" t="e">
        <f>INDEX(sgStats[gl_rank],MATCH(stat_prod_calc_test_venusaur[[#This Row],[iv_str]],sgStats[ul_iv_string],0))</f>
        <v>#N/A</v>
      </c>
      <c r="AA2101" s="5" t="e">
        <f>stat_prod_calc_test_venusaur[[#This Row],[sg_ul_rank]]=stat_prod_calc_test_venusaur[[#This Row],[ul_rank]]</f>
        <v>#N/A</v>
      </c>
      <c r="AB2101" s="5">
        <f>ROUND(stat_prod_calc_test_venusaur[[#This Row],[ul_stat_product]],1)</f>
        <v>3822.4</v>
      </c>
      <c r="AC2101" s="5" t="e">
        <f>INDEX(sgStats[ul_prod],MATCH(stat_prod_calc_test_venusaur[[#This Row],[iv_str]],sgStats[ul_iv_string],0))</f>
        <v>#N/A</v>
      </c>
    </row>
    <row r="2102" spans="1:29" x14ac:dyDescent="0.25">
      <c r="A2102" s="5" t="s">
        <v>36</v>
      </c>
      <c r="B2102" s="5" t="s">
        <v>2087</v>
      </c>
      <c r="C2102">
        <v>20</v>
      </c>
      <c r="D2102">
        <v>1487</v>
      </c>
      <c r="E2102">
        <v>118</v>
      </c>
      <c r="F2102">
        <v>1759.8869999999999</v>
      </c>
      <c r="G2102">
        <v>2050</v>
      </c>
      <c r="H2102">
        <v>49.939</v>
      </c>
      <c r="I2102">
        <v>37</v>
      </c>
      <c r="J2102">
        <v>2491</v>
      </c>
      <c r="K2102">
        <v>153</v>
      </c>
      <c r="L2102">
        <v>3822.3670000000002</v>
      </c>
      <c r="M2102">
        <v>2100</v>
      </c>
      <c r="N2102">
        <v>45.354999999999997</v>
      </c>
      <c r="O2102">
        <v>3</v>
      </c>
      <c r="P2102" t="e">
        <f>INDEX(sgStats[gl_rank],MATCH(stat_prod_calc_test_venusaur[[#This Row],[iv_str]],sgStats[gl_iv_string],0))</f>
        <v>#N/A</v>
      </c>
      <c r="Q2102" t="e">
        <f>stat_prod_calc_test_venusaur[[#This Row],[sg_gl_rank]]=stat_prod_calc_test_venusaur[[#This Row],[gl_rank]]</f>
        <v>#N/A</v>
      </c>
      <c r="R2102">
        <f>ROUND(stat_prod_calc_test_venusaur[[#This Row],[gl_stat_product]],1)</f>
        <v>1759.9</v>
      </c>
      <c r="S2102" s="6" t="e">
        <f>INDEX(sgStats[gl_prod],MATCH(stat_prod_calc_test_venusaur[[#This Row],[iv_str]],sgStats[gl_iv_string],0))</f>
        <v>#N/A</v>
      </c>
      <c r="T2102" s="5">
        <f>ROUND(stat_prod_calc_test_venusaur[[#This Row],[gl_percent_rank]],2)</f>
        <v>49.94</v>
      </c>
      <c r="U2102" s="5" t="e">
        <f>INDEX(sgStats[gl_percent_sp],MATCH(stat_prod_calc_test_venusaur[[#This Row],[iv_str]],sgStats[gl_iv_string],0))</f>
        <v>#N/A</v>
      </c>
      <c r="V2102" s="5" t="e">
        <f>stat_prod_calc_test_venusaur[[#This Row],[my_gl_%sp]]=stat_prod_calc_test_venusaur[[#This Row],[sg_gl_%sp]]</f>
        <v>#N/A</v>
      </c>
      <c r="W2102" s="5">
        <f>ROUND(stat_prod_calc_test_venusaur[[#This Row],[gl_stat_product]]/$F$2*100,2)</f>
        <v>96.35</v>
      </c>
      <c r="X2102" s="5" t="e">
        <f>stat_prod_calc_test_venusaur[[#This Row],[Column1]]=stat_prod_calc_test_venusaur[[#This Row],[sg_gl_%sp]]</f>
        <v>#N/A</v>
      </c>
      <c r="Y2102" s="5">
        <f>stat_prod_calc_test_venusaur[[#This Row],[ul_stat_product]]/$L$66*100</f>
        <v>96.678152101966191</v>
      </c>
      <c r="Z2102" s="5" t="e">
        <f>INDEX(sgStats[gl_rank],MATCH(stat_prod_calc_test_venusaur[[#This Row],[iv_str]],sgStats[ul_iv_string],0))</f>
        <v>#N/A</v>
      </c>
      <c r="AA2102" s="5" t="e">
        <f>stat_prod_calc_test_venusaur[[#This Row],[sg_ul_rank]]=stat_prod_calc_test_venusaur[[#This Row],[ul_rank]]</f>
        <v>#N/A</v>
      </c>
      <c r="AB2102" s="5">
        <f>ROUND(stat_prod_calc_test_venusaur[[#This Row],[ul_stat_product]],1)</f>
        <v>3822.4</v>
      </c>
      <c r="AC2102" s="5" t="e">
        <f>INDEX(sgStats[ul_prod],MATCH(stat_prod_calc_test_venusaur[[#This Row],[iv_str]],sgStats[ul_iv_string],0))</f>
        <v>#N/A</v>
      </c>
    </row>
    <row r="2103" spans="1:29" x14ac:dyDescent="0.25">
      <c r="A2103" s="5" t="s">
        <v>36</v>
      </c>
      <c r="B2103" s="5" t="s">
        <v>2493</v>
      </c>
      <c r="C2103">
        <v>19.5</v>
      </c>
      <c r="D2103">
        <v>1486</v>
      </c>
      <c r="E2103">
        <v>117</v>
      </c>
      <c r="F2103">
        <v>1751.684</v>
      </c>
      <c r="G2103">
        <v>2456</v>
      </c>
      <c r="H2103">
        <v>40.024000000000001</v>
      </c>
      <c r="I2103">
        <v>35.5</v>
      </c>
      <c r="J2103">
        <v>2495</v>
      </c>
      <c r="K2103">
        <v>152</v>
      </c>
      <c r="L2103">
        <v>3822.203</v>
      </c>
      <c r="M2103">
        <v>2102</v>
      </c>
      <c r="N2103">
        <v>45.329000000000001</v>
      </c>
      <c r="O2103">
        <v>3</v>
      </c>
      <c r="P2103" t="e">
        <f>INDEX(sgStats[gl_rank],MATCH(stat_prod_calc_test_venusaur[[#This Row],[iv_str]],sgStats[gl_iv_string],0))</f>
        <v>#N/A</v>
      </c>
      <c r="Q2103" t="e">
        <f>stat_prod_calc_test_venusaur[[#This Row],[sg_gl_rank]]=stat_prod_calc_test_venusaur[[#This Row],[gl_rank]]</f>
        <v>#N/A</v>
      </c>
      <c r="R2103">
        <f>ROUND(stat_prod_calc_test_venusaur[[#This Row],[gl_stat_product]],1)</f>
        <v>1751.7</v>
      </c>
      <c r="S2103" s="6" t="e">
        <f>INDEX(sgStats[gl_prod],MATCH(stat_prod_calc_test_venusaur[[#This Row],[iv_str]],sgStats[gl_iv_string],0))</f>
        <v>#N/A</v>
      </c>
      <c r="T2103" s="5">
        <f>ROUND(stat_prod_calc_test_venusaur[[#This Row],[gl_percent_rank]],2)</f>
        <v>40.020000000000003</v>
      </c>
      <c r="U2103" s="5" t="e">
        <f>INDEX(sgStats[gl_percent_sp],MATCH(stat_prod_calc_test_venusaur[[#This Row],[iv_str]],sgStats[gl_iv_string],0))</f>
        <v>#N/A</v>
      </c>
      <c r="V2103" s="5" t="e">
        <f>stat_prod_calc_test_venusaur[[#This Row],[my_gl_%sp]]=stat_prod_calc_test_venusaur[[#This Row],[sg_gl_%sp]]</f>
        <v>#N/A</v>
      </c>
      <c r="W2103" s="5">
        <f>ROUND(stat_prod_calc_test_venusaur[[#This Row],[gl_stat_product]]/$F$2*100,2)</f>
        <v>95.9</v>
      </c>
      <c r="X2103" s="5" t="e">
        <f>stat_prod_calc_test_venusaur[[#This Row],[Column1]]=stat_prod_calc_test_venusaur[[#This Row],[sg_gl_%sp]]</f>
        <v>#N/A</v>
      </c>
      <c r="Y2103" s="5">
        <f>stat_prod_calc_test_venusaur[[#This Row],[ul_stat_product]]/$L$66*100</f>
        <v>96.674004091860212</v>
      </c>
      <c r="Z2103" s="5" t="e">
        <f>INDEX(sgStats[gl_rank],MATCH(stat_prod_calc_test_venusaur[[#This Row],[iv_str]],sgStats[ul_iv_string],0))</f>
        <v>#N/A</v>
      </c>
      <c r="AA2103" s="5" t="e">
        <f>stat_prod_calc_test_venusaur[[#This Row],[sg_ul_rank]]=stat_prod_calc_test_venusaur[[#This Row],[ul_rank]]</f>
        <v>#N/A</v>
      </c>
      <c r="AB2103" s="5">
        <f>ROUND(stat_prod_calc_test_venusaur[[#This Row],[ul_stat_product]],1)</f>
        <v>3822.2</v>
      </c>
      <c r="AC2103" s="5" t="e">
        <f>INDEX(sgStats[ul_prod],MATCH(stat_prod_calc_test_venusaur[[#This Row],[iv_str]],sgStats[ul_iv_string],0))</f>
        <v>#N/A</v>
      </c>
    </row>
    <row r="2104" spans="1:29" x14ac:dyDescent="0.25">
      <c r="A2104" s="5" t="s">
        <v>36</v>
      </c>
      <c r="B2104" s="5" t="s">
        <v>3522</v>
      </c>
      <c r="C2104">
        <v>19.5</v>
      </c>
      <c r="D2104">
        <v>1474</v>
      </c>
      <c r="E2104">
        <v>120</v>
      </c>
      <c r="F2104">
        <v>1726.1980000000001</v>
      </c>
      <c r="G2104">
        <v>3485</v>
      </c>
      <c r="H2104">
        <v>14.847</v>
      </c>
      <c r="I2104">
        <v>36</v>
      </c>
      <c r="J2104">
        <v>2496</v>
      </c>
      <c r="K2104">
        <v>157</v>
      </c>
      <c r="L2104">
        <v>3822.1750000000002</v>
      </c>
      <c r="M2104">
        <v>2103</v>
      </c>
      <c r="N2104">
        <v>45.302999999999997</v>
      </c>
      <c r="O2104">
        <v>3</v>
      </c>
      <c r="P2104" t="e">
        <f>INDEX(sgStats[gl_rank],MATCH(stat_prod_calc_test_venusaur[[#This Row],[iv_str]],sgStats[gl_iv_string],0))</f>
        <v>#N/A</v>
      </c>
      <c r="Q2104" t="e">
        <f>stat_prod_calc_test_venusaur[[#This Row],[sg_gl_rank]]=stat_prod_calc_test_venusaur[[#This Row],[gl_rank]]</f>
        <v>#N/A</v>
      </c>
      <c r="R2104">
        <f>ROUND(stat_prod_calc_test_venusaur[[#This Row],[gl_stat_product]],1)</f>
        <v>1726.2</v>
      </c>
      <c r="S2104" s="6" t="e">
        <f>INDEX(sgStats[gl_prod],MATCH(stat_prod_calc_test_venusaur[[#This Row],[iv_str]],sgStats[gl_iv_string],0))</f>
        <v>#N/A</v>
      </c>
      <c r="T2104" s="5">
        <f>ROUND(stat_prod_calc_test_venusaur[[#This Row],[gl_percent_rank]],2)</f>
        <v>14.85</v>
      </c>
      <c r="U2104" s="5" t="e">
        <f>INDEX(sgStats[gl_percent_sp],MATCH(stat_prod_calc_test_venusaur[[#This Row],[iv_str]],sgStats[gl_iv_string],0))</f>
        <v>#N/A</v>
      </c>
      <c r="V2104" s="5" t="e">
        <f>stat_prod_calc_test_venusaur[[#This Row],[my_gl_%sp]]=stat_prod_calc_test_venusaur[[#This Row],[sg_gl_%sp]]</f>
        <v>#N/A</v>
      </c>
      <c r="W2104" s="5">
        <f>ROUND(stat_prod_calc_test_venusaur[[#This Row],[gl_stat_product]]/$F$2*100,2)</f>
        <v>94.5</v>
      </c>
      <c r="X2104" s="5" t="e">
        <f>stat_prod_calc_test_venusaur[[#This Row],[Column1]]=stat_prod_calc_test_venusaur[[#This Row],[sg_gl_%sp]]</f>
        <v>#N/A</v>
      </c>
      <c r="Y2104" s="5">
        <f>stat_prod_calc_test_venusaur[[#This Row],[ul_stat_product]]/$L$66*100</f>
        <v>96.673295895012856</v>
      </c>
      <c r="Z2104" s="5" t="e">
        <f>INDEX(sgStats[gl_rank],MATCH(stat_prod_calc_test_venusaur[[#This Row],[iv_str]],sgStats[ul_iv_string],0))</f>
        <v>#N/A</v>
      </c>
      <c r="AA2104" s="5" t="e">
        <f>stat_prod_calc_test_venusaur[[#This Row],[sg_ul_rank]]=stat_prod_calc_test_venusaur[[#This Row],[ul_rank]]</f>
        <v>#N/A</v>
      </c>
      <c r="AB2104" s="5">
        <f>ROUND(stat_prod_calc_test_venusaur[[#This Row],[ul_stat_product]],1)</f>
        <v>3822.2</v>
      </c>
      <c r="AC2104" s="5" t="e">
        <f>INDEX(sgStats[ul_prod],MATCH(stat_prod_calc_test_venusaur[[#This Row],[iv_str]],sgStats[ul_iv_string],0))</f>
        <v>#N/A</v>
      </c>
    </row>
    <row r="2105" spans="1:29" x14ac:dyDescent="0.25">
      <c r="A2105" s="5" t="s">
        <v>36</v>
      </c>
      <c r="B2105" s="5" t="s">
        <v>3715</v>
      </c>
      <c r="C2105">
        <v>20</v>
      </c>
      <c r="D2105">
        <v>1469</v>
      </c>
      <c r="E2105">
        <v>117</v>
      </c>
      <c r="F2105">
        <v>1719.21</v>
      </c>
      <c r="G2105">
        <v>3679</v>
      </c>
      <c r="H2105">
        <v>10.159000000000001</v>
      </c>
      <c r="I2105">
        <v>38</v>
      </c>
      <c r="J2105">
        <v>2498</v>
      </c>
      <c r="K2105">
        <v>153</v>
      </c>
      <c r="L2105">
        <v>3822.116</v>
      </c>
      <c r="M2105">
        <v>2104</v>
      </c>
      <c r="N2105">
        <v>45.277000000000001</v>
      </c>
      <c r="O2105">
        <v>3</v>
      </c>
      <c r="P2105" t="e">
        <f>INDEX(sgStats[gl_rank],MATCH(stat_prod_calc_test_venusaur[[#This Row],[iv_str]],sgStats[gl_iv_string],0))</f>
        <v>#N/A</v>
      </c>
      <c r="Q2105" t="e">
        <f>stat_prod_calc_test_venusaur[[#This Row],[sg_gl_rank]]=stat_prod_calc_test_venusaur[[#This Row],[gl_rank]]</f>
        <v>#N/A</v>
      </c>
      <c r="R2105">
        <f>ROUND(stat_prod_calc_test_venusaur[[#This Row],[gl_stat_product]],1)</f>
        <v>1719.2</v>
      </c>
      <c r="S2105" s="6" t="e">
        <f>INDEX(sgStats[gl_prod],MATCH(stat_prod_calc_test_venusaur[[#This Row],[iv_str]],sgStats[gl_iv_string],0))</f>
        <v>#N/A</v>
      </c>
      <c r="T2105" s="5">
        <f>ROUND(stat_prod_calc_test_venusaur[[#This Row],[gl_percent_rank]],2)</f>
        <v>10.16</v>
      </c>
      <c r="U2105" s="5" t="e">
        <f>INDEX(sgStats[gl_percent_sp],MATCH(stat_prod_calc_test_venusaur[[#This Row],[iv_str]],sgStats[gl_iv_string],0))</f>
        <v>#N/A</v>
      </c>
      <c r="V2105" s="5" t="e">
        <f>stat_prod_calc_test_venusaur[[#This Row],[my_gl_%sp]]=stat_prod_calc_test_venusaur[[#This Row],[sg_gl_%sp]]</f>
        <v>#N/A</v>
      </c>
      <c r="W2105" s="5">
        <f>ROUND(stat_prod_calc_test_venusaur[[#This Row],[gl_stat_product]]/$F$2*100,2)</f>
        <v>94.12</v>
      </c>
      <c r="X2105" s="5" t="e">
        <f>stat_prod_calc_test_venusaur[[#This Row],[Column1]]=stat_prod_calc_test_venusaur[[#This Row],[sg_gl_%sp]]</f>
        <v>#N/A</v>
      </c>
      <c r="Y2105" s="5">
        <f>stat_prod_calc_test_venusaur[[#This Row],[ul_stat_product]]/$L$66*100</f>
        <v>96.671803623084486</v>
      </c>
      <c r="Z2105" s="5" t="e">
        <f>INDEX(sgStats[gl_rank],MATCH(stat_prod_calc_test_venusaur[[#This Row],[iv_str]],sgStats[ul_iv_string],0))</f>
        <v>#N/A</v>
      </c>
      <c r="AA2105" s="5" t="e">
        <f>stat_prod_calc_test_venusaur[[#This Row],[sg_ul_rank]]=stat_prod_calc_test_venusaur[[#This Row],[ul_rank]]</f>
        <v>#N/A</v>
      </c>
      <c r="AB2105" s="5">
        <f>ROUND(stat_prod_calc_test_venusaur[[#This Row],[ul_stat_product]],1)</f>
        <v>3822.1</v>
      </c>
      <c r="AC2105" s="5" t="e">
        <f>INDEX(sgStats[ul_prod],MATCH(stat_prod_calc_test_venusaur[[#This Row],[iv_str]],sgStats[ul_iv_string],0))</f>
        <v>#N/A</v>
      </c>
    </row>
    <row r="2106" spans="1:29" x14ac:dyDescent="0.25">
      <c r="A2106" s="5" t="s">
        <v>36</v>
      </c>
      <c r="B2106" s="5" t="s">
        <v>3494</v>
      </c>
      <c r="C2106">
        <v>19.5</v>
      </c>
      <c r="D2106">
        <v>1468</v>
      </c>
      <c r="E2106">
        <v>117</v>
      </c>
      <c r="F2106">
        <v>1727.0129999999999</v>
      </c>
      <c r="G2106">
        <v>3458</v>
      </c>
      <c r="H2106">
        <v>15.555999999999999</v>
      </c>
      <c r="I2106">
        <v>36</v>
      </c>
      <c r="J2106">
        <v>2485</v>
      </c>
      <c r="K2106">
        <v>153</v>
      </c>
      <c r="L2106">
        <v>3822.1039999999998</v>
      </c>
      <c r="M2106">
        <v>2105</v>
      </c>
      <c r="N2106">
        <v>45.250999999999998</v>
      </c>
      <c r="O2106">
        <v>3</v>
      </c>
      <c r="P2106" t="e">
        <f>INDEX(sgStats[gl_rank],MATCH(stat_prod_calc_test_venusaur[[#This Row],[iv_str]],sgStats[gl_iv_string],0))</f>
        <v>#N/A</v>
      </c>
      <c r="Q2106" t="e">
        <f>stat_prod_calc_test_venusaur[[#This Row],[sg_gl_rank]]=stat_prod_calc_test_venusaur[[#This Row],[gl_rank]]</f>
        <v>#N/A</v>
      </c>
      <c r="R2106">
        <f>ROUND(stat_prod_calc_test_venusaur[[#This Row],[gl_stat_product]],1)</f>
        <v>1727</v>
      </c>
      <c r="S2106" s="6" t="e">
        <f>INDEX(sgStats[gl_prod],MATCH(stat_prod_calc_test_venusaur[[#This Row],[iv_str]],sgStats[gl_iv_string],0))</f>
        <v>#N/A</v>
      </c>
      <c r="T2106" s="5">
        <f>ROUND(stat_prod_calc_test_venusaur[[#This Row],[gl_percent_rank]],2)</f>
        <v>15.56</v>
      </c>
      <c r="U2106" s="5" t="e">
        <f>INDEX(sgStats[gl_percent_sp],MATCH(stat_prod_calc_test_venusaur[[#This Row],[iv_str]],sgStats[gl_iv_string],0))</f>
        <v>#N/A</v>
      </c>
      <c r="V2106" s="5" t="e">
        <f>stat_prod_calc_test_venusaur[[#This Row],[my_gl_%sp]]=stat_prod_calc_test_venusaur[[#This Row],[sg_gl_%sp]]</f>
        <v>#N/A</v>
      </c>
      <c r="W2106" s="5">
        <f>ROUND(stat_prod_calc_test_venusaur[[#This Row],[gl_stat_product]]/$F$2*100,2)</f>
        <v>94.55</v>
      </c>
      <c r="X2106" s="5" t="e">
        <f>stat_prod_calc_test_venusaur[[#This Row],[Column1]]=stat_prod_calc_test_venusaur[[#This Row],[sg_gl_%sp]]</f>
        <v>#N/A</v>
      </c>
      <c r="Y2106" s="5">
        <f>stat_prod_calc_test_venusaur[[#This Row],[ul_stat_product]]/$L$66*100</f>
        <v>96.671500110149893</v>
      </c>
      <c r="Z2106" s="5" t="e">
        <f>INDEX(sgStats[gl_rank],MATCH(stat_prod_calc_test_venusaur[[#This Row],[iv_str]],sgStats[ul_iv_string],0))</f>
        <v>#N/A</v>
      </c>
      <c r="AA2106" s="5" t="e">
        <f>stat_prod_calc_test_venusaur[[#This Row],[sg_ul_rank]]=stat_prod_calc_test_venusaur[[#This Row],[ul_rank]]</f>
        <v>#N/A</v>
      </c>
      <c r="AB2106" s="5">
        <f>ROUND(stat_prod_calc_test_venusaur[[#This Row],[ul_stat_product]],1)</f>
        <v>3822.1</v>
      </c>
      <c r="AC2106" s="5" t="e">
        <f>INDEX(sgStats[ul_prod],MATCH(stat_prod_calc_test_venusaur[[#This Row],[iv_str]],sgStats[ul_iv_string],0))</f>
        <v>#N/A</v>
      </c>
    </row>
    <row r="2107" spans="1:29" x14ac:dyDescent="0.25">
      <c r="A2107" s="5" t="s">
        <v>36</v>
      </c>
      <c r="B2107" s="5" t="s">
        <v>3062</v>
      </c>
      <c r="C2107">
        <v>21</v>
      </c>
      <c r="D2107">
        <v>1472</v>
      </c>
      <c r="E2107">
        <v>119</v>
      </c>
      <c r="F2107">
        <v>1738.528</v>
      </c>
      <c r="G2107">
        <v>3026</v>
      </c>
      <c r="H2107">
        <v>26.105</v>
      </c>
      <c r="I2107">
        <v>41</v>
      </c>
      <c r="J2107">
        <v>2484</v>
      </c>
      <c r="K2107">
        <v>155</v>
      </c>
      <c r="L2107">
        <v>3822.1030000000001</v>
      </c>
      <c r="M2107">
        <v>2106</v>
      </c>
      <c r="N2107">
        <v>45.198999999999998</v>
      </c>
      <c r="O2107">
        <v>3</v>
      </c>
      <c r="P2107" t="e">
        <f>INDEX(sgStats[gl_rank],MATCH(stat_prod_calc_test_venusaur[[#This Row],[iv_str]],sgStats[gl_iv_string],0))</f>
        <v>#N/A</v>
      </c>
      <c r="Q2107" t="e">
        <f>stat_prod_calc_test_venusaur[[#This Row],[sg_gl_rank]]=stat_prod_calc_test_venusaur[[#This Row],[gl_rank]]</f>
        <v>#N/A</v>
      </c>
      <c r="R2107">
        <f>ROUND(stat_prod_calc_test_venusaur[[#This Row],[gl_stat_product]],1)</f>
        <v>1738.5</v>
      </c>
      <c r="S2107" s="6" t="e">
        <f>INDEX(sgStats[gl_prod],MATCH(stat_prod_calc_test_venusaur[[#This Row],[iv_str]],sgStats[gl_iv_string],0))</f>
        <v>#N/A</v>
      </c>
      <c r="T2107" s="5">
        <f>ROUND(stat_prod_calc_test_venusaur[[#This Row],[gl_percent_rank]],2)</f>
        <v>26.11</v>
      </c>
      <c r="U2107" s="5" t="e">
        <f>INDEX(sgStats[gl_percent_sp],MATCH(stat_prod_calc_test_venusaur[[#This Row],[iv_str]],sgStats[gl_iv_string],0))</f>
        <v>#N/A</v>
      </c>
      <c r="V2107" s="5" t="e">
        <f>stat_prod_calc_test_venusaur[[#This Row],[my_gl_%sp]]=stat_prod_calc_test_venusaur[[#This Row],[sg_gl_%sp]]</f>
        <v>#N/A</v>
      </c>
      <c r="W2107" s="5">
        <f>ROUND(stat_prod_calc_test_venusaur[[#This Row],[gl_stat_product]]/$F$2*100,2)</f>
        <v>95.18</v>
      </c>
      <c r="X2107" s="5" t="e">
        <f>stat_prod_calc_test_venusaur[[#This Row],[Column1]]=stat_prod_calc_test_venusaur[[#This Row],[sg_gl_%sp]]</f>
        <v>#N/A</v>
      </c>
      <c r="Y2107" s="5">
        <f>stat_prod_calc_test_venusaur[[#This Row],[ul_stat_product]]/$L$66*100</f>
        <v>96.671474817405354</v>
      </c>
      <c r="Z2107" s="5" t="e">
        <f>INDEX(sgStats[gl_rank],MATCH(stat_prod_calc_test_venusaur[[#This Row],[iv_str]],sgStats[ul_iv_string],0))</f>
        <v>#N/A</v>
      </c>
      <c r="AA2107" s="5" t="e">
        <f>stat_prod_calc_test_venusaur[[#This Row],[sg_ul_rank]]=stat_prod_calc_test_venusaur[[#This Row],[ul_rank]]</f>
        <v>#N/A</v>
      </c>
      <c r="AB2107" s="5">
        <f>ROUND(stat_prod_calc_test_venusaur[[#This Row],[ul_stat_product]],1)</f>
        <v>3822.1</v>
      </c>
      <c r="AC2107" s="5" t="e">
        <f>INDEX(sgStats[ul_prod],MATCH(stat_prod_calc_test_venusaur[[#This Row],[iv_str]],sgStats[ul_iv_string],0))</f>
        <v>#N/A</v>
      </c>
    </row>
    <row r="2108" spans="1:29" x14ac:dyDescent="0.25">
      <c r="A2108" s="5" t="s">
        <v>36</v>
      </c>
      <c r="B2108" s="5" t="s">
        <v>3063</v>
      </c>
      <c r="C2108">
        <v>21</v>
      </c>
      <c r="D2108">
        <v>1468</v>
      </c>
      <c r="E2108">
        <v>119</v>
      </c>
      <c r="F2108">
        <v>1738.528</v>
      </c>
      <c r="G2108">
        <v>3026</v>
      </c>
      <c r="H2108">
        <v>26.105</v>
      </c>
      <c r="I2108">
        <v>41</v>
      </c>
      <c r="J2108">
        <v>2478</v>
      </c>
      <c r="K2108">
        <v>155</v>
      </c>
      <c r="L2108">
        <v>3822.1030000000001</v>
      </c>
      <c r="M2108">
        <v>2106</v>
      </c>
      <c r="N2108">
        <v>45.198999999999998</v>
      </c>
      <c r="O2108">
        <v>3</v>
      </c>
      <c r="P2108" t="e">
        <f>INDEX(sgStats[gl_rank],MATCH(stat_prod_calc_test_venusaur[[#This Row],[iv_str]],sgStats[gl_iv_string],0))</f>
        <v>#N/A</v>
      </c>
      <c r="Q2108" t="e">
        <f>stat_prod_calc_test_venusaur[[#This Row],[sg_gl_rank]]=stat_prod_calc_test_venusaur[[#This Row],[gl_rank]]</f>
        <v>#N/A</v>
      </c>
      <c r="R2108">
        <f>ROUND(stat_prod_calc_test_venusaur[[#This Row],[gl_stat_product]],1)</f>
        <v>1738.5</v>
      </c>
      <c r="S2108" s="6" t="e">
        <f>INDEX(sgStats[gl_prod],MATCH(stat_prod_calc_test_venusaur[[#This Row],[iv_str]],sgStats[gl_iv_string],0))</f>
        <v>#N/A</v>
      </c>
      <c r="T2108" s="5">
        <f>ROUND(stat_prod_calc_test_venusaur[[#This Row],[gl_percent_rank]],2)</f>
        <v>26.11</v>
      </c>
      <c r="U2108" s="5" t="e">
        <f>INDEX(sgStats[gl_percent_sp],MATCH(stat_prod_calc_test_venusaur[[#This Row],[iv_str]],sgStats[gl_iv_string],0))</f>
        <v>#N/A</v>
      </c>
      <c r="V2108" s="5" t="e">
        <f>stat_prod_calc_test_venusaur[[#This Row],[my_gl_%sp]]=stat_prod_calc_test_venusaur[[#This Row],[sg_gl_%sp]]</f>
        <v>#N/A</v>
      </c>
      <c r="W2108" s="5">
        <f>ROUND(stat_prod_calc_test_venusaur[[#This Row],[gl_stat_product]]/$F$2*100,2)</f>
        <v>95.18</v>
      </c>
      <c r="X2108" s="5" t="e">
        <f>stat_prod_calc_test_venusaur[[#This Row],[Column1]]=stat_prod_calc_test_venusaur[[#This Row],[sg_gl_%sp]]</f>
        <v>#N/A</v>
      </c>
      <c r="Y2108" s="5">
        <f>stat_prod_calc_test_venusaur[[#This Row],[ul_stat_product]]/$L$66*100</f>
        <v>96.671474817405354</v>
      </c>
      <c r="Z2108" s="5" t="e">
        <f>INDEX(sgStats[gl_rank],MATCH(stat_prod_calc_test_venusaur[[#This Row],[iv_str]],sgStats[ul_iv_string],0))</f>
        <v>#N/A</v>
      </c>
      <c r="AA2108" s="5" t="e">
        <f>stat_prod_calc_test_venusaur[[#This Row],[sg_ul_rank]]=stat_prod_calc_test_venusaur[[#This Row],[ul_rank]]</f>
        <v>#N/A</v>
      </c>
      <c r="AB2108" s="5">
        <f>ROUND(stat_prod_calc_test_venusaur[[#This Row],[ul_stat_product]],1)</f>
        <v>3822.1</v>
      </c>
      <c r="AC2108" s="5" t="e">
        <f>INDEX(sgStats[ul_prod],MATCH(stat_prod_calc_test_venusaur[[#This Row],[iv_str]],sgStats[ul_iv_string],0))</f>
        <v>#N/A</v>
      </c>
    </row>
    <row r="2109" spans="1:29" x14ac:dyDescent="0.25">
      <c r="A2109" s="5" t="s">
        <v>36</v>
      </c>
      <c r="B2109" s="5" t="s">
        <v>1624</v>
      </c>
      <c r="C2109">
        <v>20.5</v>
      </c>
      <c r="D2109">
        <v>1490</v>
      </c>
      <c r="E2109">
        <v>123</v>
      </c>
      <c r="F2109">
        <v>1769.6469999999999</v>
      </c>
      <c r="G2109">
        <v>1587</v>
      </c>
      <c r="H2109">
        <v>61.244999999999997</v>
      </c>
      <c r="I2109">
        <v>38.5</v>
      </c>
      <c r="J2109">
        <v>2490</v>
      </c>
      <c r="K2109">
        <v>159</v>
      </c>
      <c r="L2109">
        <v>3822.0940000000001</v>
      </c>
      <c r="M2109">
        <v>2108</v>
      </c>
      <c r="N2109">
        <v>45.173000000000002</v>
      </c>
      <c r="O2109">
        <v>3</v>
      </c>
      <c r="P2109" t="e">
        <f>INDEX(sgStats[gl_rank],MATCH(stat_prod_calc_test_venusaur[[#This Row],[iv_str]],sgStats[gl_iv_string],0))</f>
        <v>#N/A</v>
      </c>
      <c r="Q2109" t="e">
        <f>stat_prod_calc_test_venusaur[[#This Row],[sg_gl_rank]]=stat_prod_calc_test_venusaur[[#This Row],[gl_rank]]</f>
        <v>#N/A</v>
      </c>
      <c r="R2109">
        <f>ROUND(stat_prod_calc_test_venusaur[[#This Row],[gl_stat_product]],1)</f>
        <v>1769.6</v>
      </c>
      <c r="S2109" s="6" t="e">
        <f>INDEX(sgStats[gl_prod],MATCH(stat_prod_calc_test_venusaur[[#This Row],[iv_str]],sgStats[gl_iv_string],0))</f>
        <v>#N/A</v>
      </c>
      <c r="T2109" s="5">
        <f>ROUND(stat_prod_calc_test_venusaur[[#This Row],[gl_percent_rank]],2)</f>
        <v>61.25</v>
      </c>
      <c r="U2109" s="5" t="e">
        <f>INDEX(sgStats[gl_percent_sp],MATCH(stat_prod_calc_test_venusaur[[#This Row],[iv_str]],sgStats[gl_iv_string],0))</f>
        <v>#N/A</v>
      </c>
      <c r="V2109" s="5" t="e">
        <f>stat_prod_calc_test_venusaur[[#This Row],[my_gl_%sp]]=stat_prod_calc_test_venusaur[[#This Row],[sg_gl_%sp]]</f>
        <v>#N/A</v>
      </c>
      <c r="W2109" s="5">
        <f>ROUND(stat_prod_calc_test_venusaur[[#This Row],[gl_stat_product]]/$F$2*100,2)</f>
        <v>96.88</v>
      </c>
      <c r="X2109" s="5" t="e">
        <f>stat_prod_calc_test_venusaur[[#This Row],[Column1]]=stat_prod_calc_test_venusaur[[#This Row],[sg_gl_%sp]]</f>
        <v>#N/A</v>
      </c>
      <c r="Y2109" s="5">
        <f>stat_prod_calc_test_venusaur[[#This Row],[ul_stat_product]]/$L$66*100</f>
        <v>96.67124718270442</v>
      </c>
      <c r="Z2109" s="5" t="e">
        <f>INDEX(sgStats[gl_rank],MATCH(stat_prod_calc_test_venusaur[[#This Row],[iv_str]],sgStats[ul_iv_string],0))</f>
        <v>#N/A</v>
      </c>
      <c r="AA2109" s="5" t="e">
        <f>stat_prod_calc_test_venusaur[[#This Row],[sg_ul_rank]]=stat_prod_calc_test_venusaur[[#This Row],[ul_rank]]</f>
        <v>#N/A</v>
      </c>
      <c r="AB2109" s="5">
        <f>ROUND(stat_prod_calc_test_venusaur[[#This Row],[ul_stat_product]],1)</f>
        <v>3822.1</v>
      </c>
      <c r="AC2109" s="5" t="e">
        <f>INDEX(sgStats[ul_prod],MATCH(stat_prod_calc_test_venusaur[[#This Row],[iv_str]],sgStats[ul_iv_string],0))</f>
        <v>#N/A</v>
      </c>
    </row>
    <row r="2110" spans="1:29" x14ac:dyDescent="0.25">
      <c r="A2110" s="5" t="s">
        <v>36</v>
      </c>
      <c r="B2110" s="5" t="s">
        <v>1462</v>
      </c>
      <c r="C2110">
        <v>21</v>
      </c>
      <c r="D2110">
        <v>1497</v>
      </c>
      <c r="E2110">
        <v>116</v>
      </c>
      <c r="F2110">
        <v>1773.336</v>
      </c>
      <c r="G2110">
        <v>1426</v>
      </c>
      <c r="H2110">
        <v>65.177000000000007</v>
      </c>
      <c r="I2110">
        <v>40</v>
      </c>
      <c r="J2110">
        <v>2496</v>
      </c>
      <c r="K2110">
        <v>150</v>
      </c>
      <c r="L2110">
        <v>3821.9250000000002</v>
      </c>
      <c r="M2110">
        <v>2109</v>
      </c>
      <c r="N2110">
        <v>45.121000000000002</v>
      </c>
      <c r="O2110">
        <v>3</v>
      </c>
      <c r="P2110" t="e">
        <f>INDEX(sgStats[gl_rank],MATCH(stat_prod_calc_test_venusaur[[#This Row],[iv_str]],sgStats[gl_iv_string],0))</f>
        <v>#N/A</v>
      </c>
      <c r="Q2110" t="e">
        <f>stat_prod_calc_test_venusaur[[#This Row],[sg_gl_rank]]=stat_prod_calc_test_venusaur[[#This Row],[gl_rank]]</f>
        <v>#N/A</v>
      </c>
      <c r="R2110">
        <f>ROUND(stat_prod_calc_test_venusaur[[#This Row],[gl_stat_product]],1)</f>
        <v>1773.3</v>
      </c>
      <c r="S2110" s="6" t="e">
        <f>INDEX(sgStats[gl_prod],MATCH(stat_prod_calc_test_venusaur[[#This Row],[iv_str]],sgStats[gl_iv_string],0))</f>
        <v>#N/A</v>
      </c>
      <c r="T2110" s="5">
        <f>ROUND(stat_prod_calc_test_venusaur[[#This Row],[gl_percent_rank]],2)</f>
        <v>65.180000000000007</v>
      </c>
      <c r="U2110" s="5" t="e">
        <f>INDEX(sgStats[gl_percent_sp],MATCH(stat_prod_calc_test_venusaur[[#This Row],[iv_str]],sgStats[gl_iv_string],0))</f>
        <v>#N/A</v>
      </c>
      <c r="V2110" s="5" t="e">
        <f>stat_prod_calc_test_venusaur[[#This Row],[my_gl_%sp]]=stat_prod_calc_test_venusaur[[#This Row],[sg_gl_%sp]]</f>
        <v>#N/A</v>
      </c>
      <c r="W2110" s="5">
        <f>ROUND(stat_prod_calc_test_venusaur[[#This Row],[gl_stat_product]]/$F$2*100,2)</f>
        <v>97.08</v>
      </c>
      <c r="X2110" s="5" t="e">
        <f>stat_prod_calc_test_venusaur[[#This Row],[Column1]]=stat_prod_calc_test_venusaur[[#This Row],[sg_gl_%sp]]</f>
        <v>#N/A</v>
      </c>
      <c r="Y2110" s="5">
        <f>stat_prod_calc_test_venusaur[[#This Row],[ul_stat_product]]/$L$66*100</f>
        <v>96.666972708875704</v>
      </c>
      <c r="Z2110" s="5" t="e">
        <f>INDEX(sgStats[gl_rank],MATCH(stat_prod_calc_test_venusaur[[#This Row],[iv_str]],sgStats[ul_iv_string],0))</f>
        <v>#N/A</v>
      </c>
      <c r="AA2110" s="5" t="e">
        <f>stat_prod_calc_test_venusaur[[#This Row],[sg_ul_rank]]=stat_prod_calc_test_venusaur[[#This Row],[ul_rank]]</f>
        <v>#N/A</v>
      </c>
      <c r="AB2110" s="5">
        <f>ROUND(stat_prod_calc_test_venusaur[[#This Row],[ul_stat_product]],1)</f>
        <v>3821.9</v>
      </c>
      <c r="AC2110" s="5" t="e">
        <f>INDEX(sgStats[ul_prod],MATCH(stat_prod_calc_test_venusaur[[#This Row],[iv_str]],sgStats[ul_iv_string],0))</f>
        <v>#N/A</v>
      </c>
    </row>
    <row r="2111" spans="1:29" x14ac:dyDescent="0.25">
      <c r="A2111" s="5" t="s">
        <v>36</v>
      </c>
      <c r="B2111" s="5" t="s">
        <v>1463</v>
      </c>
      <c r="C2111">
        <v>21</v>
      </c>
      <c r="D2111">
        <v>1493</v>
      </c>
      <c r="E2111">
        <v>116</v>
      </c>
      <c r="F2111">
        <v>1773.336</v>
      </c>
      <c r="G2111">
        <v>1426</v>
      </c>
      <c r="H2111">
        <v>65.177000000000007</v>
      </c>
      <c r="I2111">
        <v>40</v>
      </c>
      <c r="J2111">
        <v>2489</v>
      </c>
      <c r="K2111">
        <v>150</v>
      </c>
      <c r="L2111">
        <v>3821.9250000000002</v>
      </c>
      <c r="M2111">
        <v>2109</v>
      </c>
      <c r="N2111">
        <v>45.121000000000002</v>
      </c>
      <c r="O2111">
        <v>3</v>
      </c>
      <c r="P2111" t="e">
        <f>INDEX(sgStats[gl_rank],MATCH(stat_prod_calc_test_venusaur[[#This Row],[iv_str]],sgStats[gl_iv_string],0))</f>
        <v>#N/A</v>
      </c>
      <c r="Q2111" t="e">
        <f>stat_prod_calc_test_venusaur[[#This Row],[sg_gl_rank]]=stat_prod_calc_test_venusaur[[#This Row],[gl_rank]]</f>
        <v>#N/A</v>
      </c>
      <c r="R2111">
        <f>ROUND(stat_prod_calc_test_venusaur[[#This Row],[gl_stat_product]],1)</f>
        <v>1773.3</v>
      </c>
      <c r="S2111" s="6" t="e">
        <f>INDEX(sgStats[gl_prod],MATCH(stat_prod_calc_test_venusaur[[#This Row],[iv_str]],sgStats[gl_iv_string],0))</f>
        <v>#N/A</v>
      </c>
      <c r="T2111" s="5">
        <f>ROUND(stat_prod_calc_test_venusaur[[#This Row],[gl_percent_rank]],2)</f>
        <v>65.180000000000007</v>
      </c>
      <c r="U2111" s="5" t="e">
        <f>INDEX(sgStats[gl_percent_sp],MATCH(stat_prod_calc_test_venusaur[[#This Row],[iv_str]],sgStats[gl_iv_string],0))</f>
        <v>#N/A</v>
      </c>
      <c r="V2111" s="5" t="e">
        <f>stat_prod_calc_test_venusaur[[#This Row],[my_gl_%sp]]=stat_prod_calc_test_venusaur[[#This Row],[sg_gl_%sp]]</f>
        <v>#N/A</v>
      </c>
      <c r="W2111" s="5">
        <f>ROUND(stat_prod_calc_test_venusaur[[#This Row],[gl_stat_product]]/$F$2*100,2)</f>
        <v>97.08</v>
      </c>
      <c r="X2111" s="5" t="e">
        <f>stat_prod_calc_test_venusaur[[#This Row],[Column1]]=stat_prod_calc_test_venusaur[[#This Row],[sg_gl_%sp]]</f>
        <v>#N/A</v>
      </c>
      <c r="Y2111" s="5">
        <f>stat_prod_calc_test_venusaur[[#This Row],[ul_stat_product]]/$L$66*100</f>
        <v>96.666972708875704</v>
      </c>
      <c r="Z2111" s="5" t="e">
        <f>INDEX(sgStats[gl_rank],MATCH(stat_prod_calc_test_venusaur[[#This Row],[iv_str]],sgStats[ul_iv_string],0))</f>
        <v>#N/A</v>
      </c>
      <c r="AA2111" s="5" t="e">
        <f>stat_prod_calc_test_venusaur[[#This Row],[sg_ul_rank]]=stat_prod_calc_test_venusaur[[#This Row],[ul_rank]]</f>
        <v>#N/A</v>
      </c>
      <c r="AB2111" s="5">
        <f>ROUND(stat_prod_calc_test_venusaur[[#This Row],[ul_stat_product]],1)</f>
        <v>3821.9</v>
      </c>
      <c r="AC2111" s="5" t="e">
        <f>INDEX(sgStats[ul_prod],MATCH(stat_prod_calc_test_venusaur[[#This Row],[iv_str]],sgStats[ul_iv_string],0))</f>
        <v>#N/A</v>
      </c>
    </row>
    <row r="2112" spans="1:29" x14ac:dyDescent="0.25">
      <c r="A2112" s="5" t="s">
        <v>36</v>
      </c>
      <c r="B2112" s="5" t="s">
        <v>2011</v>
      </c>
      <c r="C2112">
        <v>19.5</v>
      </c>
      <c r="D2112">
        <v>1486</v>
      </c>
      <c r="E2112">
        <v>120</v>
      </c>
      <c r="F2112">
        <v>1761.6079999999999</v>
      </c>
      <c r="G2112">
        <v>1974</v>
      </c>
      <c r="H2112">
        <v>51.795000000000002</v>
      </c>
      <c r="I2112">
        <v>35.5</v>
      </c>
      <c r="J2112">
        <v>2496</v>
      </c>
      <c r="K2112">
        <v>155</v>
      </c>
      <c r="L2112">
        <v>3821.7280000000001</v>
      </c>
      <c r="M2112">
        <v>2111</v>
      </c>
      <c r="N2112">
        <v>45.069000000000003</v>
      </c>
      <c r="O2112">
        <v>3</v>
      </c>
      <c r="P2112" t="e">
        <f>INDEX(sgStats[gl_rank],MATCH(stat_prod_calc_test_venusaur[[#This Row],[iv_str]],sgStats[gl_iv_string],0))</f>
        <v>#N/A</v>
      </c>
      <c r="Q2112" t="e">
        <f>stat_prod_calc_test_venusaur[[#This Row],[sg_gl_rank]]=stat_prod_calc_test_venusaur[[#This Row],[gl_rank]]</f>
        <v>#N/A</v>
      </c>
      <c r="R2112">
        <f>ROUND(stat_prod_calc_test_venusaur[[#This Row],[gl_stat_product]],1)</f>
        <v>1761.6</v>
      </c>
      <c r="S2112" s="6" t="e">
        <f>INDEX(sgStats[gl_prod],MATCH(stat_prod_calc_test_venusaur[[#This Row],[iv_str]],sgStats[gl_iv_string],0))</f>
        <v>#N/A</v>
      </c>
      <c r="T2112" s="5">
        <f>ROUND(stat_prod_calc_test_venusaur[[#This Row],[gl_percent_rank]],2)</f>
        <v>51.8</v>
      </c>
      <c r="U2112" s="5" t="e">
        <f>INDEX(sgStats[gl_percent_sp],MATCH(stat_prod_calc_test_venusaur[[#This Row],[iv_str]],sgStats[gl_iv_string],0))</f>
        <v>#N/A</v>
      </c>
      <c r="V2112" s="5" t="e">
        <f>stat_prod_calc_test_venusaur[[#This Row],[my_gl_%sp]]=stat_prod_calc_test_venusaur[[#This Row],[sg_gl_%sp]]</f>
        <v>#N/A</v>
      </c>
      <c r="W2112" s="5">
        <f>ROUND(stat_prod_calc_test_venusaur[[#This Row],[gl_stat_product]]/$F$2*100,2)</f>
        <v>96.44</v>
      </c>
      <c r="X2112" s="5" t="e">
        <f>stat_prod_calc_test_venusaur[[#This Row],[Column1]]=stat_prod_calc_test_venusaur[[#This Row],[sg_gl_%sp]]</f>
        <v>#N/A</v>
      </c>
      <c r="Y2112" s="5">
        <f>stat_prod_calc_test_venusaur[[#This Row],[ul_stat_product]]/$L$66*100</f>
        <v>96.661990038199633</v>
      </c>
      <c r="Z2112" s="5" t="e">
        <f>INDEX(sgStats[gl_rank],MATCH(stat_prod_calc_test_venusaur[[#This Row],[iv_str]],sgStats[ul_iv_string],0))</f>
        <v>#N/A</v>
      </c>
      <c r="AA2112" s="5" t="e">
        <f>stat_prod_calc_test_venusaur[[#This Row],[sg_ul_rank]]=stat_prod_calc_test_venusaur[[#This Row],[ul_rank]]</f>
        <v>#N/A</v>
      </c>
      <c r="AB2112" s="5">
        <f>ROUND(stat_prod_calc_test_venusaur[[#This Row],[ul_stat_product]],1)</f>
        <v>3821.7</v>
      </c>
      <c r="AC2112" s="5" t="e">
        <f>INDEX(sgStats[ul_prod],MATCH(stat_prod_calc_test_venusaur[[#This Row],[iv_str]],sgStats[ul_iv_string],0))</f>
        <v>#N/A</v>
      </c>
    </row>
    <row r="2113" spans="1:29" x14ac:dyDescent="0.25">
      <c r="A2113" s="5" t="s">
        <v>36</v>
      </c>
      <c r="B2113" s="5" t="s">
        <v>2705</v>
      </c>
      <c r="C2113">
        <v>19.5</v>
      </c>
      <c r="D2113">
        <v>1482</v>
      </c>
      <c r="E2113">
        <v>119</v>
      </c>
      <c r="F2113">
        <v>1746.9280000000001</v>
      </c>
      <c r="G2113">
        <v>2669</v>
      </c>
      <c r="H2113">
        <v>34.823</v>
      </c>
      <c r="I2113">
        <v>35.5</v>
      </c>
      <c r="J2113">
        <v>2490</v>
      </c>
      <c r="K2113">
        <v>155</v>
      </c>
      <c r="L2113">
        <v>3821.7280000000001</v>
      </c>
      <c r="M2113">
        <v>2111</v>
      </c>
      <c r="N2113">
        <v>45.069000000000003</v>
      </c>
      <c r="O2113">
        <v>3</v>
      </c>
      <c r="P2113" t="e">
        <f>INDEX(sgStats[gl_rank],MATCH(stat_prod_calc_test_venusaur[[#This Row],[iv_str]],sgStats[gl_iv_string],0))</f>
        <v>#N/A</v>
      </c>
      <c r="Q2113" t="e">
        <f>stat_prod_calc_test_venusaur[[#This Row],[sg_gl_rank]]=stat_prod_calc_test_venusaur[[#This Row],[gl_rank]]</f>
        <v>#N/A</v>
      </c>
      <c r="R2113">
        <f>ROUND(stat_prod_calc_test_venusaur[[#This Row],[gl_stat_product]],1)</f>
        <v>1746.9</v>
      </c>
      <c r="S2113" s="6" t="e">
        <f>INDEX(sgStats[gl_prod],MATCH(stat_prod_calc_test_venusaur[[#This Row],[iv_str]],sgStats[gl_iv_string],0))</f>
        <v>#N/A</v>
      </c>
      <c r="T2113" s="5">
        <f>ROUND(stat_prod_calc_test_venusaur[[#This Row],[gl_percent_rank]],2)</f>
        <v>34.82</v>
      </c>
      <c r="U2113" s="5" t="e">
        <f>INDEX(sgStats[gl_percent_sp],MATCH(stat_prod_calc_test_venusaur[[#This Row],[iv_str]],sgStats[gl_iv_string],0))</f>
        <v>#N/A</v>
      </c>
      <c r="V2113" s="5" t="e">
        <f>stat_prod_calc_test_venusaur[[#This Row],[my_gl_%sp]]=stat_prod_calc_test_venusaur[[#This Row],[sg_gl_%sp]]</f>
        <v>#N/A</v>
      </c>
      <c r="W2113" s="5">
        <f>ROUND(stat_prod_calc_test_venusaur[[#This Row],[gl_stat_product]]/$F$2*100,2)</f>
        <v>95.64</v>
      </c>
      <c r="X2113" s="5" t="e">
        <f>stat_prod_calc_test_venusaur[[#This Row],[Column1]]=stat_prod_calc_test_venusaur[[#This Row],[sg_gl_%sp]]</f>
        <v>#N/A</v>
      </c>
      <c r="Y2113" s="5">
        <f>stat_prod_calc_test_venusaur[[#This Row],[ul_stat_product]]/$L$66*100</f>
        <v>96.661990038199633</v>
      </c>
      <c r="Z2113" s="5" t="e">
        <f>INDEX(sgStats[gl_rank],MATCH(stat_prod_calc_test_venusaur[[#This Row],[iv_str]],sgStats[ul_iv_string],0))</f>
        <v>#N/A</v>
      </c>
      <c r="AA2113" s="5" t="e">
        <f>stat_prod_calc_test_venusaur[[#This Row],[sg_ul_rank]]=stat_prod_calc_test_venusaur[[#This Row],[ul_rank]]</f>
        <v>#N/A</v>
      </c>
      <c r="AB2113" s="5">
        <f>ROUND(stat_prod_calc_test_venusaur[[#This Row],[ul_stat_product]],1)</f>
        <v>3821.7</v>
      </c>
      <c r="AC2113" s="5" t="e">
        <f>INDEX(sgStats[ul_prod],MATCH(stat_prod_calc_test_venusaur[[#This Row],[iv_str]],sgStats[ul_iv_string],0))</f>
        <v>#N/A</v>
      </c>
    </row>
    <row r="2114" spans="1:29" x14ac:dyDescent="0.25">
      <c r="A2114" s="5" t="s">
        <v>36</v>
      </c>
      <c r="B2114" s="5" t="s">
        <v>2508</v>
      </c>
      <c r="C2114">
        <v>20.5</v>
      </c>
      <c r="D2114">
        <v>1484</v>
      </c>
      <c r="E2114">
        <v>118</v>
      </c>
      <c r="F2114">
        <v>1751.3219999999999</v>
      </c>
      <c r="G2114">
        <v>2472</v>
      </c>
      <c r="H2114">
        <v>39.658000000000001</v>
      </c>
      <c r="I2114">
        <v>39</v>
      </c>
      <c r="J2114">
        <v>2497</v>
      </c>
      <c r="K2114">
        <v>153</v>
      </c>
      <c r="L2114">
        <v>3821.69</v>
      </c>
      <c r="M2114">
        <v>2113</v>
      </c>
      <c r="N2114">
        <v>45.017000000000003</v>
      </c>
      <c r="O2114">
        <v>3</v>
      </c>
      <c r="P2114" t="e">
        <f>INDEX(sgStats[gl_rank],MATCH(stat_prod_calc_test_venusaur[[#This Row],[iv_str]],sgStats[gl_iv_string],0))</f>
        <v>#N/A</v>
      </c>
      <c r="Q2114" t="e">
        <f>stat_prod_calc_test_venusaur[[#This Row],[sg_gl_rank]]=stat_prod_calc_test_venusaur[[#This Row],[gl_rank]]</f>
        <v>#N/A</v>
      </c>
      <c r="R2114">
        <f>ROUND(stat_prod_calc_test_venusaur[[#This Row],[gl_stat_product]],1)</f>
        <v>1751.3</v>
      </c>
      <c r="S2114" s="6" t="e">
        <f>INDEX(sgStats[gl_prod],MATCH(stat_prod_calc_test_venusaur[[#This Row],[iv_str]],sgStats[gl_iv_string],0))</f>
        <v>#N/A</v>
      </c>
      <c r="T2114" s="5">
        <f>ROUND(stat_prod_calc_test_venusaur[[#This Row],[gl_percent_rank]],2)</f>
        <v>39.659999999999997</v>
      </c>
      <c r="U2114" s="5" t="e">
        <f>INDEX(sgStats[gl_percent_sp],MATCH(stat_prod_calc_test_venusaur[[#This Row],[iv_str]],sgStats[gl_iv_string],0))</f>
        <v>#N/A</v>
      </c>
      <c r="V2114" s="5" t="e">
        <f>stat_prod_calc_test_venusaur[[#This Row],[my_gl_%sp]]=stat_prod_calc_test_venusaur[[#This Row],[sg_gl_%sp]]</f>
        <v>#N/A</v>
      </c>
      <c r="W2114" s="5">
        <f>ROUND(stat_prod_calc_test_venusaur[[#This Row],[gl_stat_product]]/$F$2*100,2)</f>
        <v>95.88</v>
      </c>
      <c r="X2114" s="5" t="e">
        <f>stat_prod_calc_test_venusaur[[#This Row],[Column1]]=stat_prod_calc_test_venusaur[[#This Row],[sg_gl_%sp]]</f>
        <v>#N/A</v>
      </c>
      <c r="Y2114" s="5">
        <f>stat_prod_calc_test_venusaur[[#This Row],[ul_stat_product]]/$L$66*100</f>
        <v>96.66102891390679</v>
      </c>
      <c r="Z2114" s="5" t="e">
        <f>INDEX(sgStats[gl_rank],MATCH(stat_prod_calc_test_venusaur[[#This Row],[iv_str]],sgStats[ul_iv_string],0))</f>
        <v>#N/A</v>
      </c>
      <c r="AA2114" s="5" t="e">
        <f>stat_prod_calc_test_venusaur[[#This Row],[sg_ul_rank]]=stat_prod_calc_test_venusaur[[#This Row],[ul_rank]]</f>
        <v>#N/A</v>
      </c>
      <c r="AB2114" s="5">
        <f>ROUND(stat_prod_calc_test_venusaur[[#This Row],[ul_stat_product]],1)</f>
        <v>3821.7</v>
      </c>
      <c r="AC2114" s="5" t="e">
        <f>INDEX(sgStats[ul_prod],MATCH(stat_prod_calc_test_venusaur[[#This Row],[iv_str]],sgStats[ul_iv_string],0))</f>
        <v>#N/A</v>
      </c>
    </row>
    <row r="2115" spans="1:29" x14ac:dyDescent="0.25">
      <c r="A2115" s="5" t="s">
        <v>36</v>
      </c>
      <c r="B2115" s="5" t="s">
        <v>3158</v>
      </c>
      <c r="C2115">
        <v>20.5</v>
      </c>
      <c r="D2115">
        <v>1480</v>
      </c>
      <c r="E2115">
        <v>117</v>
      </c>
      <c r="F2115">
        <v>1736.48</v>
      </c>
      <c r="G2115">
        <v>3122</v>
      </c>
      <c r="H2115">
        <v>23.760999999999999</v>
      </c>
      <c r="I2115">
        <v>39</v>
      </c>
      <c r="J2115">
        <v>2491</v>
      </c>
      <c r="K2115">
        <v>153</v>
      </c>
      <c r="L2115">
        <v>3821.69</v>
      </c>
      <c r="M2115">
        <v>2113</v>
      </c>
      <c r="N2115">
        <v>45.017000000000003</v>
      </c>
      <c r="O2115">
        <v>3</v>
      </c>
      <c r="P2115" t="e">
        <f>INDEX(sgStats[gl_rank],MATCH(stat_prod_calc_test_venusaur[[#This Row],[iv_str]],sgStats[gl_iv_string],0))</f>
        <v>#N/A</v>
      </c>
      <c r="Q2115" t="e">
        <f>stat_prod_calc_test_venusaur[[#This Row],[sg_gl_rank]]=stat_prod_calc_test_venusaur[[#This Row],[gl_rank]]</f>
        <v>#N/A</v>
      </c>
      <c r="R2115">
        <f>ROUND(stat_prod_calc_test_venusaur[[#This Row],[gl_stat_product]],1)</f>
        <v>1736.5</v>
      </c>
      <c r="S2115" s="6" t="e">
        <f>INDEX(sgStats[gl_prod],MATCH(stat_prod_calc_test_venusaur[[#This Row],[iv_str]],sgStats[gl_iv_string],0))</f>
        <v>#N/A</v>
      </c>
      <c r="T2115" s="5">
        <f>ROUND(stat_prod_calc_test_venusaur[[#This Row],[gl_percent_rank]],2)</f>
        <v>23.76</v>
      </c>
      <c r="U2115" s="5" t="e">
        <f>INDEX(sgStats[gl_percent_sp],MATCH(stat_prod_calc_test_venusaur[[#This Row],[iv_str]],sgStats[gl_iv_string],0))</f>
        <v>#N/A</v>
      </c>
      <c r="V2115" s="5" t="e">
        <f>stat_prod_calc_test_venusaur[[#This Row],[my_gl_%sp]]=stat_prod_calc_test_venusaur[[#This Row],[sg_gl_%sp]]</f>
        <v>#N/A</v>
      </c>
      <c r="W2115" s="5">
        <f>ROUND(stat_prod_calc_test_venusaur[[#This Row],[gl_stat_product]]/$F$2*100,2)</f>
        <v>95.07</v>
      </c>
      <c r="X2115" s="5" t="e">
        <f>stat_prod_calc_test_venusaur[[#This Row],[Column1]]=stat_prod_calc_test_venusaur[[#This Row],[sg_gl_%sp]]</f>
        <v>#N/A</v>
      </c>
      <c r="Y2115" s="5">
        <f>stat_prod_calc_test_venusaur[[#This Row],[ul_stat_product]]/$L$66*100</f>
        <v>96.66102891390679</v>
      </c>
      <c r="Z2115" s="5" t="e">
        <f>INDEX(sgStats[gl_rank],MATCH(stat_prod_calc_test_venusaur[[#This Row],[iv_str]],sgStats[ul_iv_string],0))</f>
        <v>#N/A</v>
      </c>
      <c r="AA2115" s="5" t="e">
        <f>stat_prod_calc_test_venusaur[[#This Row],[sg_ul_rank]]=stat_prod_calc_test_venusaur[[#This Row],[ul_rank]]</f>
        <v>#N/A</v>
      </c>
      <c r="AB2115" s="5">
        <f>ROUND(stat_prod_calc_test_venusaur[[#This Row],[ul_stat_product]],1)</f>
        <v>3821.7</v>
      </c>
      <c r="AC2115" s="5" t="e">
        <f>INDEX(sgStats[ul_prod],MATCH(stat_prod_calc_test_venusaur[[#This Row],[iv_str]],sgStats[ul_iv_string],0))</f>
        <v>#N/A</v>
      </c>
    </row>
    <row r="2116" spans="1:29" x14ac:dyDescent="0.25">
      <c r="A2116" s="5" t="s">
        <v>36</v>
      </c>
      <c r="B2116" s="5" t="s">
        <v>1726</v>
      </c>
      <c r="C2116">
        <v>21</v>
      </c>
      <c r="D2116">
        <v>1483</v>
      </c>
      <c r="E2116">
        <v>121</v>
      </c>
      <c r="F2116">
        <v>1767.2940000000001</v>
      </c>
      <c r="G2116">
        <v>1689</v>
      </c>
      <c r="H2116">
        <v>58.755000000000003</v>
      </c>
      <c r="I2116">
        <v>40.5</v>
      </c>
      <c r="J2116">
        <v>2487</v>
      </c>
      <c r="K2116">
        <v>156</v>
      </c>
      <c r="L2116">
        <v>3821.6729999999998</v>
      </c>
      <c r="M2116">
        <v>2115</v>
      </c>
      <c r="N2116">
        <v>44.991</v>
      </c>
      <c r="O2116">
        <v>3</v>
      </c>
      <c r="P2116" t="e">
        <f>INDEX(sgStats[gl_rank],MATCH(stat_prod_calc_test_venusaur[[#This Row],[iv_str]],sgStats[gl_iv_string],0))</f>
        <v>#N/A</v>
      </c>
      <c r="Q2116" t="e">
        <f>stat_prod_calc_test_venusaur[[#This Row],[sg_gl_rank]]=stat_prod_calc_test_venusaur[[#This Row],[gl_rank]]</f>
        <v>#N/A</v>
      </c>
      <c r="R2116">
        <f>ROUND(stat_prod_calc_test_venusaur[[#This Row],[gl_stat_product]],1)</f>
        <v>1767.3</v>
      </c>
      <c r="S2116" s="6" t="e">
        <f>INDEX(sgStats[gl_prod],MATCH(stat_prod_calc_test_venusaur[[#This Row],[iv_str]],sgStats[gl_iv_string],0))</f>
        <v>#N/A</v>
      </c>
      <c r="T2116" s="5">
        <f>ROUND(stat_prod_calc_test_venusaur[[#This Row],[gl_percent_rank]],2)</f>
        <v>58.76</v>
      </c>
      <c r="U2116" s="5" t="e">
        <f>INDEX(sgStats[gl_percent_sp],MATCH(stat_prod_calc_test_venusaur[[#This Row],[iv_str]],sgStats[gl_iv_string],0))</f>
        <v>#N/A</v>
      </c>
      <c r="V2116" s="5" t="e">
        <f>stat_prod_calc_test_venusaur[[#This Row],[my_gl_%sp]]=stat_prod_calc_test_venusaur[[#This Row],[sg_gl_%sp]]</f>
        <v>#N/A</v>
      </c>
      <c r="W2116" s="5">
        <f>ROUND(stat_prod_calc_test_venusaur[[#This Row],[gl_stat_product]]/$F$2*100,2)</f>
        <v>96.75</v>
      </c>
      <c r="X2116" s="5" t="e">
        <f>stat_prod_calc_test_venusaur[[#This Row],[Column1]]=stat_prod_calc_test_venusaur[[#This Row],[sg_gl_%sp]]</f>
        <v>#N/A</v>
      </c>
      <c r="Y2116" s="5">
        <f>stat_prod_calc_test_venusaur[[#This Row],[ul_stat_product]]/$L$66*100</f>
        <v>96.660598937249461</v>
      </c>
      <c r="Z2116" s="5" t="e">
        <f>INDEX(sgStats[gl_rank],MATCH(stat_prod_calc_test_venusaur[[#This Row],[iv_str]],sgStats[ul_iv_string],0))</f>
        <v>#N/A</v>
      </c>
      <c r="AA2116" s="5" t="e">
        <f>stat_prod_calc_test_venusaur[[#This Row],[sg_ul_rank]]=stat_prod_calc_test_venusaur[[#This Row],[ul_rank]]</f>
        <v>#N/A</v>
      </c>
      <c r="AB2116" s="5">
        <f>ROUND(stat_prod_calc_test_venusaur[[#This Row],[ul_stat_product]],1)</f>
        <v>3821.7</v>
      </c>
      <c r="AC2116" s="5" t="e">
        <f>INDEX(sgStats[ul_prod],MATCH(stat_prod_calc_test_venusaur[[#This Row],[iv_str]],sgStats[ul_iv_string],0))</f>
        <v>#N/A</v>
      </c>
    </row>
    <row r="2117" spans="1:29" x14ac:dyDescent="0.25">
      <c r="A2117" s="5" t="s">
        <v>36</v>
      </c>
      <c r="B2117" s="5" t="s">
        <v>3397</v>
      </c>
      <c r="C2117">
        <v>20.5</v>
      </c>
      <c r="D2117">
        <v>1465</v>
      </c>
      <c r="E2117">
        <v>122</v>
      </c>
      <c r="F2117">
        <v>1729.8209999999999</v>
      </c>
      <c r="G2117">
        <v>3361</v>
      </c>
      <c r="H2117">
        <v>17.949000000000002</v>
      </c>
      <c r="I2117">
        <v>39.5</v>
      </c>
      <c r="J2117">
        <v>2484</v>
      </c>
      <c r="K2117">
        <v>159</v>
      </c>
      <c r="L2117">
        <v>3821.6680000000001</v>
      </c>
      <c r="M2117">
        <v>2116</v>
      </c>
      <c r="N2117">
        <v>44.965000000000003</v>
      </c>
      <c r="O2117">
        <v>3</v>
      </c>
      <c r="P2117" t="e">
        <f>INDEX(sgStats[gl_rank],MATCH(stat_prod_calc_test_venusaur[[#This Row],[iv_str]],sgStats[gl_iv_string],0))</f>
        <v>#N/A</v>
      </c>
      <c r="Q2117" t="e">
        <f>stat_prod_calc_test_venusaur[[#This Row],[sg_gl_rank]]=stat_prod_calc_test_venusaur[[#This Row],[gl_rank]]</f>
        <v>#N/A</v>
      </c>
      <c r="R2117">
        <f>ROUND(stat_prod_calc_test_venusaur[[#This Row],[gl_stat_product]],1)</f>
        <v>1729.8</v>
      </c>
      <c r="S2117" s="6" t="e">
        <f>INDEX(sgStats[gl_prod],MATCH(stat_prod_calc_test_venusaur[[#This Row],[iv_str]],sgStats[gl_iv_string],0))</f>
        <v>#N/A</v>
      </c>
      <c r="T2117" s="5">
        <f>ROUND(stat_prod_calc_test_venusaur[[#This Row],[gl_percent_rank]],2)</f>
        <v>17.95</v>
      </c>
      <c r="U2117" s="5" t="e">
        <f>INDEX(sgStats[gl_percent_sp],MATCH(stat_prod_calc_test_venusaur[[#This Row],[iv_str]],sgStats[gl_iv_string],0))</f>
        <v>#N/A</v>
      </c>
      <c r="V2117" s="5" t="e">
        <f>stat_prod_calc_test_venusaur[[#This Row],[my_gl_%sp]]=stat_prod_calc_test_venusaur[[#This Row],[sg_gl_%sp]]</f>
        <v>#N/A</v>
      </c>
      <c r="W2117" s="5">
        <f>ROUND(stat_prod_calc_test_venusaur[[#This Row],[gl_stat_product]]/$F$2*100,2)</f>
        <v>94.7</v>
      </c>
      <c r="X2117" s="5" t="e">
        <f>stat_prod_calc_test_venusaur[[#This Row],[Column1]]=stat_prod_calc_test_venusaur[[#This Row],[sg_gl_%sp]]</f>
        <v>#N/A</v>
      </c>
      <c r="Y2117" s="5">
        <f>stat_prod_calc_test_venusaur[[#This Row],[ul_stat_product]]/$L$66*100</f>
        <v>96.66047247352671</v>
      </c>
      <c r="Z2117" s="5" t="e">
        <f>INDEX(sgStats[gl_rank],MATCH(stat_prod_calc_test_venusaur[[#This Row],[iv_str]],sgStats[ul_iv_string],0))</f>
        <v>#N/A</v>
      </c>
      <c r="AA2117" s="5" t="e">
        <f>stat_prod_calc_test_venusaur[[#This Row],[sg_ul_rank]]=stat_prod_calc_test_venusaur[[#This Row],[ul_rank]]</f>
        <v>#N/A</v>
      </c>
      <c r="AB2117" s="5">
        <f>ROUND(stat_prod_calc_test_venusaur[[#This Row],[ul_stat_product]],1)</f>
        <v>3821.7</v>
      </c>
      <c r="AC2117" s="5" t="e">
        <f>INDEX(sgStats[ul_prod],MATCH(stat_prod_calc_test_venusaur[[#This Row],[iv_str]],sgStats[ul_iv_string],0))</f>
        <v>#N/A</v>
      </c>
    </row>
    <row r="2118" spans="1:29" x14ac:dyDescent="0.25">
      <c r="A2118" s="5" t="s">
        <v>36</v>
      </c>
      <c r="B2118" s="5" t="s">
        <v>331</v>
      </c>
      <c r="C2118">
        <v>21.5</v>
      </c>
      <c r="D2118">
        <v>1499</v>
      </c>
      <c r="E2118">
        <v>124</v>
      </c>
      <c r="F2118">
        <v>1807.8130000000001</v>
      </c>
      <c r="G2118">
        <v>295</v>
      </c>
      <c r="H2118">
        <v>92.820999999999998</v>
      </c>
      <c r="I2118">
        <v>41</v>
      </c>
      <c r="J2118">
        <v>2472</v>
      </c>
      <c r="K2118">
        <v>159</v>
      </c>
      <c r="L2118">
        <v>3821.578</v>
      </c>
      <c r="M2118">
        <v>2117</v>
      </c>
      <c r="N2118">
        <v>44.912999999999997</v>
      </c>
      <c r="O2118">
        <v>3</v>
      </c>
      <c r="P2118" t="e">
        <f>INDEX(sgStats[gl_rank],MATCH(stat_prod_calc_test_venusaur[[#This Row],[iv_str]],sgStats[gl_iv_string],0))</f>
        <v>#N/A</v>
      </c>
      <c r="Q2118" t="e">
        <f>stat_prod_calc_test_venusaur[[#This Row],[sg_gl_rank]]=stat_prod_calc_test_venusaur[[#This Row],[gl_rank]]</f>
        <v>#N/A</v>
      </c>
      <c r="R2118">
        <f>ROUND(stat_prod_calc_test_venusaur[[#This Row],[gl_stat_product]],1)</f>
        <v>1807.8</v>
      </c>
      <c r="S2118" s="6" t="e">
        <f>INDEX(sgStats[gl_prod],MATCH(stat_prod_calc_test_venusaur[[#This Row],[iv_str]],sgStats[gl_iv_string],0))</f>
        <v>#N/A</v>
      </c>
      <c r="T2118" s="5">
        <f>ROUND(stat_prod_calc_test_venusaur[[#This Row],[gl_percent_rank]],2)</f>
        <v>92.82</v>
      </c>
      <c r="U2118" s="5" t="e">
        <f>INDEX(sgStats[gl_percent_sp],MATCH(stat_prod_calc_test_venusaur[[#This Row],[iv_str]],sgStats[gl_iv_string],0))</f>
        <v>#N/A</v>
      </c>
      <c r="V2118" s="5" t="e">
        <f>stat_prod_calc_test_venusaur[[#This Row],[my_gl_%sp]]=stat_prod_calc_test_venusaur[[#This Row],[sg_gl_%sp]]</f>
        <v>#N/A</v>
      </c>
      <c r="W2118" s="5">
        <f>ROUND(stat_prod_calc_test_venusaur[[#This Row],[gl_stat_product]]/$F$2*100,2)</f>
        <v>98.97</v>
      </c>
      <c r="X2118" s="5" t="e">
        <f>stat_prod_calc_test_venusaur[[#This Row],[Column1]]=stat_prod_calc_test_venusaur[[#This Row],[sg_gl_%sp]]</f>
        <v>#N/A</v>
      </c>
      <c r="Y2118" s="5">
        <f>stat_prod_calc_test_venusaur[[#This Row],[ul_stat_product]]/$L$66*100</f>
        <v>96.658196126517353</v>
      </c>
      <c r="Z2118" s="5" t="e">
        <f>INDEX(sgStats[gl_rank],MATCH(stat_prod_calc_test_venusaur[[#This Row],[iv_str]],sgStats[ul_iv_string],0))</f>
        <v>#N/A</v>
      </c>
      <c r="AA2118" s="5" t="e">
        <f>stat_prod_calc_test_venusaur[[#This Row],[sg_ul_rank]]=stat_prod_calc_test_venusaur[[#This Row],[ul_rank]]</f>
        <v>#N/A</v>
      </c>
      <c r="AB2118" s="5">
        <f>ROUND(stat_prod_calc_test_venusaur[[#This Row],[ul_stat_product]],1)</f>
        <v>3821.6</v>
      </c>
      <c r="AC2118" s="5" t="e">
        <f>INDEX(sgStats[ul_prod],MATCH(stat_prod_calc_test_venusaur[[#This Row],[iv_str]],sgStats[ul_iv_string],0))</f>
        <v>#N/A</v>
      </c>
    </row>
    <row r="2119" spans="1:29" x14ac:dyDescent="0.25">
      <c r="A2119" s="5" t="s">
        <v>36</v>
      </c>
      <c r="B2119" s="5" t="s">
        <v>686</v>
      </c>
      <c r="C2119">
        <v>21.5</v>
      </c>
      <c r="D2119">
        <v>1495</v>
      </c>
      <c r="E2119">
        <v>123</v>
      </c>
      <c r="F2119">
        <v>1793.2339999999999</v>
      </c>
      <c r="G2119">
        <v>650</v>
      </c>
      <c r="H2119">
        <v>84.126999999999995</v>
      </c>
      <c r="I2119">
        <v>41</v>
      </c>
      <c r="J2119">
        <v>2465</v>
      </c>
      <c r="K2119">
        <v>159</v>
      </c>
      <c r="L2119">
        <v>3821.578</v>
      </c>
      <c r="M2119">
        <v>2117</v>
      </c>
      <c r="N2119">
        <v>44.912999999999997</v>
      </c>
      <c r="O2119">
        <v>3</v>
      </c>
      <c r="P2119" t="e">
        <f>INDEX(sgStats[gl_rank],MATCH(stat_prod_calc_test_venusaur[[#This Row],[iv_str]],sgStats[gl_iv_string],0))</f>
        <v>#N/A</v>
      </c>
      <c r="Q2119" t="e">
        <f>stat_prod_calc_test_venusaur[[#This Row],[sg_gl_rank]]=stat_prod_calc_test_venusaur[[#This Row],[gl_rank]]</f>
        <v>#N/A</v>
      </c>
      <c r="R2119">
        <f>ROUND(stat_prod_calc_test_venusaur[[#This Row],[gl_stat_product]],1)</f>
        <v>1793.2</v>
      </c>
      <c r="S2119" s="6" t="e">
        <f>INDEX(sgStats[gl_prod],MATCH(stat_prod_calc_test_venusaur[[#This Row],[iv_str]],sgStats[gl_iv_string],0))</f>
        <v>#N/A</v>
      </c>
      <c r="T2119" s="5">
        <f>ROUND(stat_prod_calc_test_venusaur[[#This Row],[gl_percent_rank]],2)</f>
        <v>84.13</v>
      </c>
      <c r="U2119" s="5" t="e">
        <f>INDEX(sgStats[gl_percent_sp],MATCH(stat_prod_calc_test_venusaur[[#This Row],[iv_str]],sgStats[gl_iv_string],0))</f>
        <v>#N/A</v>
      </c>
      <c r="V2119" s="5" t="e">
        <f>stat_prod_calc_test_venusaur[[#This Row],[my_gl_%sp]]=stat_prod_calc_test_venusaur[[#This Row],[sg_gl_%sp]]</f>
        <v>#N/A</v>
      </c>
      <c r="W2119" s="5">
        <f>ROUND(stat_prod_calc_test_venusaur[[#This Row],[gl_stat_product]]/$F$2*100,2)</f>
        <v>98.17</v>
      </c>
      <c r="X2119" s="5" t="e">
        <f>stat_prod_calc_test_venusaur[[#This Row],[Column1]]=stat_prod_calc_test_venusaur[[#This Row],[sg_gl_%sp]]</f>
        <v>#N/A</v>
      </c>
      <c r="Y2119" s="5">
        <f>stat_prod_calc_test_venusaur[[#This Row],[ul_stat_product]]/$L$66*100</f>
        <v>96.658196126517353</v>
      </c>
      <c r="Z2119" s="5" t="e">
        <f>INDEX(sgStats[gl_rank],MATCH(stat_prod_calc_test_venusaur[[#This Row],[iv_str]],sgStats[ul_iv_string],0))</f>
        <v>#N/A</v>
      </c>
      <c r="AA2119" s="5" t="e">
        <f>stat_prod_calc_test_venusaur[[#This Row],[sg_ul_rank]]=stat_prod_calc_test_venusaur[[#This Row],[ul_rank]]</f>
        <v>#N/A</v>
      </c>
      <c r="AB2119" s="5">
        <f>ROUND(stat_prod_calc_test_venusaur[[#This Row],[ul_stat_product]],1)</f>
        <v>3821.6</v>
      </c>
      <c r="AC2119" s="5" t="e">
        <f>INDEX(sgStats[ul_prod],MATCH(stat_prod_calc_test_venusaur[[#This Row],[iv_str]],sgStats[ul_iv_string],0))</f>
        <v>#N/A</v>
      </c>
    </row>
    <row r="2120" spans="1:29" x14ac:dyDescent="0.25">
      <c r="A2120" s="5" t="s">
        <v>36</v>
      </c>
      <c r="B2120" s="5" t="s">
        <v>2557</v>
      </c>
      <c r="C2120">
        <v>20.5</v>
      </c>
      <c r="D2120">
        <v>1483</v>
      </c>
      <c r="E2120">
        <v>121</v>
      </c>
      <c r="F2120">
        <v>1750.0350000000001</v>
      </c>
      <c r="G2120">
        <v>2521</v>
      </c>
      <c r="H2120">
        <v>38.462000000000003</v>
      </c>
      <c r="I2120">
        <v>39</v>
      </c>
      <c r="J2120">
        <v>2497</v>
      </c>
      <c r="K2120">
        <v>157</v>
      </c>
      <c r="L2120">
        <v>3821.5619999999999</v>
      </c>
      <c r="M2120">
        <v>2119</v>
      </c>
      <c r="N2120">
        <v>44.887</v>
      </c>
      <c r="O2120">
        <v>3</v>
      </c>
      <c r="P2120" t="e">
        <f>INDEX(sgStats[gl_rank],MATCH(stat_prod_calc_test_venusaur[[#This Row],[iv_str]],sgStats[gl_iv_string],0))</f>
        <v>#N/A</v>
      </c>
      <c r="Q2120" t="e">
        <f>stat_prod_calc_test_venusaur[[#This Row],[sg_gl_rank]]=stat_prod_calc_test_venusaur[[#This Row],[gl_rank]]</f>
        <v>#N/A</v>
      </c>
      <c r="R2120">
        <f>ROUND(stat_prod_calc_test_venusaur[[#This Row],[gl_stat_product]],1)</f>
        <v>1750</v>
      </c>
      <c r="S2120" s="6" t="e">
        <f>INDEX(sgStats[gl_prod],MATCH(stat_prod_calc_test_venusaur[[#This Row],[iv_str]],sgStats[gl_iv_string],0))</f>
        <v>#N/A</v>
      </c>
      <c r="T2120" s="5">
        <f>ROUND(stat_prod_calc_test_venusaur[[#This Row],[gl_percent_rank]],2)</f>
        <v>38.46</v>
      </c>
      <c r="U2120" s="5" t="e">
        <f>INDEX(sgStats[gl_percent_sp],MATCH(stat_prod_calc_test_venusaur[[#This Row],[iv_str]],sgStats[gl_iv_string],0))</f>
        <v>#N/A</v>
      </c>
      <c r="V2120" s="5" t="e">
        <f>stat_prod_calc_test_venusaur[[#This Row],[my_gl_%sp]]=stat_prod_calc_test_venusaur[[#This Row],[sg_gl_%sp]]</f>
        <v>#N/A</v>
      </c>
      <c r="W2120" s="5">
        <f>ROUND(stat_prod_calc_test_venusaur[[#This Row],[gl_stat_product]]/$F$2*100,2)</f>
        <v>95.81</v>
      </c>
      <c r="X2120" s="5" t="e">
        <f>stat_prod_calc_test_venusaur[[#This Row],[Column1]]=stat_prod_calc_test_venusaur[[#This Row],[sg_gl_%sp]]</f>
        <v>#N/A</v>
      </c>
      <c r="Y2120" s="5">
        <f>stat_prod_calc_test_venusaur[[#This Row],[ul_stat_product]]/$L$66*100</f>
        <v>96.657791442604562</v>
      </c>
      <c r="Z2120" s="5" t="e">
        <f>INDEX(sgStats[gl_rank],MATCH(stat_prod_calc_test_venusaur[[#This Row],[iv_str]],sgStats[ul_iv_string],0))</f>
        <v>#N/A</v>
      </c>
      <c r="AA2120" s="5" t="e">
        <f>stat_prod_calc_test_venusaur[[#This Row],[sg_ul_rank]]=stat_prod_calc_test_venusaur[[#This Row],[ul_rank]]</f>
        <v>#N/A</v>
      </c>
      <c r="AB2120" s="5">
        <f>ROUND(stat_prod_calc_test_venusaur[[#This Row],[ul_stat_product]],1)</f>
        <v>3821.6</v>
      </c>
      <c r="AC2120" s="5" t="e">
        <f>INDEX(sgStats[ul_prod],MATCH(stat_prod_calc_test_venusaur[[#This Row],[iv_str]],sgStats[ul_iv_string],0))</f>
        <v>#N/A</v>
      </c>
    </row>
    <row r="2121" spans="1:29" x14ac:dyDescent="0.25">
      <c r="A2121" s="5" t="s">
        <v>36</v>
      </c>
      <c r="B2121" s="5" t="s">
        <v>3363</v>
      </c>
      <c r="C2121">
        <v>20.5</v>
      </c>
      <c r="D2121">
        <v>1473</v>
      </c>
      <c r="E2121">
        <v>119</v>
      </c>
      <c r="F2121">
        <v>1730.729</v>
      </c>
      <c r="G2121">
        <v>3327</v>
      </c>
      <c r="H2121">
        <v>18.754999999999999</v>
      </c>
      <c r="I2121">
        <v>39.5</v>
      </c>
      <c r="J2121">
        <v>2497</v>
      </c>
      <c r="K2121">
        <v>155</v>
      </c>
      <c r="L2121">
        <v>3821.451</v>
      </c>
      <c r="M2121">
        <v>2120</v>
      </c>
      <c r="N2121">
        <v>44.835000000000001</v>
      </c>
      <c r="O2121">
        <v>3</v>
      </c>
      <c r="P2121" t="e">
        <f>INDEX(sgStats[gl_rank],MATCH(stat_prod_calc_test_venusaur[[#This Row],[iv_str]],sgStats[gl_iv_string],0))</f>
        <v>#N/A</v>
      </c>
      <c r="Q2121" t="e">
        <f>stat_prod_calc_test_venusaur[[#This Row],[sg_gl_rank]]=stat_prod_calc_test_venusaur[[#This Row],[gl_rank]]</f>
        <v>#N/A</v>
      </c>
      <c r="R2121">
        <f>ROUND(stat_prod_calc_test_venusaur[[#This Row],[gl_stat_product]],1)</f>
        <v>1730.7</v>
      </c>
      <c r="S2121" s="6" t="e">
        <f>INDEX(sgStats[gl_prod],MATCH(stat_prod_calc_test_venusaur[[#This Row],[iv_str]],sgStats[gl_iv_string],0))</f>
        <v>#N/A</v>
      </c>
      <c r="T2121" s="5">
        <f>ROUND(stat_prod_calc_test_venusaur[[#This Row],[gl_percent_rank]],2)</f>
        <v>18.760000000000002</v>
      </c>
      <c r="U2121" s="5" t="e">
        <f>INDEX(sgStats[gl_percent_sp],MATCH(stat_prod_calc_test_venusaur[[#This Row],[iv_str]],sgStats[gl_iv_string],0))</f>
        <v>#N/A</v>
      </c>
      <c r="V2121" s="5" t="e">
        <f>stat_prod_calc_test_venusaur[[#This Row],[my_gl_%sp]]=stat_prod_calc_test_venusaur[[#This Row],[sg_gl_%sp]]</f>
        <v>#N/A</v>
      </c>
      <c r="W2121" s="5">
        <f>ROUND(stat_prod_calc_test_venusaur[[#This Row],[gl_stat_product]]/$F$2*100,2)</f>
        <v>94.75</v>
      </c>
      <c r="X2121" s="5" t="e">
        <f>stat_prod_calc_test_venusaur[[#This Row],[Column1]]=stat_prod_calc_test_venusaur[[#This Row],[sg_gl_%sp]]</f>
        <v>#N/A</v>
      </c>
      <c r="Y2121" s="5">
        <f>stat_prod_calc_test_venusaur[[#This Row],[ul_stat_product]]/$L$66*100</f>
        <v>96.654983947959678</v>
      </c>
      <c r="Z2121" s="5" t="e">
        <f>INDEX(sgStats[gl_rank],MATCH(stat_prod_calc_test_venusaur[[#This Row],[iv_str]],sgStats[ul_iv_string],0))</f>
        <v>#N/A</v>
      </c>
      <c r="AA2121" s="5" t="e">
        <f>stat_prod_calc_test_venusaur[[#This Row],[sg_ul_rank]]=stat_prod_calc_test_venusaur[[#This Row],[ul_rank]]</f>
        <v>#N/A</v>
      </c>
      <c r="AB2121" s="5">
        <f>ROUND(stat_prod_calc_test_venusaur[[#This Row],[ul_stat_product]],1)</f>
        <v>3821.5</v>
      </c>
      <c r="AC2121" s="5" t="e">
        <f>INDEX(sgStats[ul_prod],MATCH(stat_prod_calc_test_venusaur[[#This Row],[iv_str]],sgStats[ul_iv_string],0))</f>
        <v>#N/A</v>
      </c>
    </row>
    <row r="2122" spans="1:29" x14ac:dyDescent="0.25">
      <c r="A2122" s="5" t="s">
        <v>36</v>
      </c>
      <c r="B2122" s="5" t="s">
        <v>3364</v>
      </c>
      <c r="C2122">
        <v>20.5</v>
      </c>
      <c r="D2122">
        <v>1469</v>
      </c>
      <c r="E2122">
        <v>119</v>
      </c>
      <c r="F2122">
        <v>1730.729</v>
      </c>
      <c r="G2122">
        <v>3327</v>
      </c>
      <c r="H2122">
        <v>18.754999999999999</v>
      </c>
      <c r="I2122">
        <v>39.5</v>
      </c>
      <c r="J2122">
        <v>2490</v>
      </c>
      <c r="K2122">
        <v>155</v>
      </c>
      <c r="L2122">
        <v>3821.451</v>
      </c>
      <c r="M2122">
        <v>2120</v>
      </c>
      <c r="N2122">
        <v>44.835000000000001</v>
      </c>
      <c r="O2122">
        <v>3</v>
      </c>
      <c r="P2122" t="e">
        <f>INDEX(sgStats[gl_rank],MATCH(stat_prod_calc_test_venusaur[[#This Row],[iv_str]],sgStats[gl_iv_string],0))</f>
        <v>#N/A</v>
      </c>
      <c r="Q2122" t="e">
        <f>stat_prod_calc_test_venusaur[[#This Row],[sg_gl_rank]]=stat_prod_calc_test_venusaur[[#This Row],[gl_rank]]</f>
        <v>#N/A</v>
      </c>
      <c r="R2122">
        <f>ROUND(stat_prod_calc_test_venusaur[[#This Row],[gl_stat_product]],1)</f>
        <v>1730.7</v>
      </c>
      <c r="S2122" s="6" t="e">
        <f>INDEX(sgStats[gl_prod],MATCH(stat_prod_calc_test_venusaur[[#This Row],[iv_str]],sgStats[gl_iv_string],0))</f>
        <v>#N/A</v>
      </c>
      <c r="T2122" s="5">
        <f>ROUND(stat_prod_calc_test_venusaur[[#This Row],[gl_percent_rank]],2)</f>
        <v>18.760000000000002</v>
      </c>
      <c r="U2122" s="5" t="e">
        <f>INDEX(sgStats[gl_percent_sp],MATCH(stat_prod_calc_test_venusaur[[#This Row],[iv_str]],sgStats[gl_iv_string],0))</f>
        <v>#N/A</v>
      </c>
      <c r="V2122" s="5" t="e">
        <f>stat_prod_calc_test_venusaur[[#This Row],[my_gl_%sp]]=stat_prod_calc_test_venusaur[[#This Row],[sg_gl_%sp]]</f>
        <v>#N/A</v>
      </c>
      <c r="W2122" s="5">
        <f>ROUND(stat_prod_calc_test_venusaur[[#This Row],[gl_stat_product]]/$F$2*100,2)</f>
        <v>94.75</v>
      </c>
      <c r="X2122" s="5" t="e">
        <f>stat_prod_calc_test_venusaur[[#This Row],[Column1]]=stat_prod_calc_test_venusaur[[#This Row],[sg_gl_%sp]]</f>
        <v>#N/A</v>
      </c>
      <c r="Y2122" s="5">
        <f>stat_prod_calc_test_venusaur[[#This Row],[ul_stat_product]]/$L$66*100</f>
        <v>96.654983947959678</v>
      </c>
      <c r="Z2122" s="5" t="e">
        <f>INDEX(sgStats[gl_rank],MATCH(stat_prod_calc_test_venusaur[[#This Row],[iv_str]],sgStats[ul_iv_string],0))</f>
        <v>#N/A</v>
      </c>
      <c r="AA2122" s="5" t="e">
        <f>stat_prod_calc_test_venusaur[[#This Row],[sg_ul_rank]]=stat_prod_calc_test_venusaur[[#This Row],[ul_rank]]</f>
        <v>#N/A</v>
      </c>
      <c r="AB2122" s="5">
        <f>ROUND(stat_prod_calc_test_venusaur[[#This Row],[ul_stat_product]],1)</f>
        <v>3821.5</v>
      </c>
      <c r="AC2122" s="5" t="e">
        <f>INDEX(sgStats[ul_prod],MATCH(stat_prod_calc_test_venusaur[[#This Row],[iv_str]],sgStats[ul_iv_string],0))</f>
        <v>#N/A</v>
      </c>
    </row>
    <row r="2123" spans="1:29" x14ac:dyDescent="0.25">
      <c r="A2123" s="5" t="s">
        <v>36</v>
      </c>
      <c r="B2123" s="5" t="s">
        <v>1633</v>
      </c>
      <c r="C2123">
        <v>20</v>
      </c>
      <c r="D2123">
        <v>1484</v>
      </c>
      <c r="E2123">
        <v>121</v>
      </c>
      <c r="F2123">
        <v>1769.479</v>
      </c>
      <c r="G2123">
        <v>1596</v>
      </c>
      <c r="H2123">
        <v>61.026000000000003</v>
      </c>
      <c r="I2123">
        <v>37</v>
      </c>
      <c r="J2123">
        <v>2486</v>
      </c>
      <c r="K2123">
        <v>156</v>
      </c>
      <c r="L2123">
        <v>3821.402</v>
      </c>
      <c r="M2123">
        <v>2122</v>
      </c>
      <c r="N2123">
        <v>44.808999999999997</v>
      </c>
      <c r="O2123">
        <v>3</v>
      </c>
      <c r="P2123" t="e">
        <f>INDEX(sgStats[gl_rank],MATCH(stat_prod_calc_test_venusaur[[#This Row],[iv_str]],sgStats[gl_iv_string],0))</f>
        <v>#N/A</v>
      </c>
      <c r="Q2123" t="e">
        <f>stat_prod_calc_test_venusaur[[#This Row],[sg_gl_rank]]=stat_prod_calc_test_venusaur[[#This Row],[gl_rank]]</f>
        <v>#N/A</v>
      </c>
      <c r="R2123">
        <f>ROUND(stat_prod_calc_test_venusaur[[#This Row],[gl_stat_product]],1)</f>
        <v>1769.5</v>
      </c>
      <c r="S2123" s="6" t="e">
        <f>INDEX(sgStats[gl_prod],MATCH(stat_prod_calc_test_venusaur[[#This Row],[iv_str]],sgStats[gl_iv_string],0))</f>
        <v>#N/A</v>
      </c>
      <c r="T2123" s="5">
        <f>ROUND(stat_prod_calc_test_venusaur[[#This Row],[gl_percent_rank]],2)</f>
        <v>61.03</v>
      </c>
      <c r="U2123" s="5" t="e">
        <f>INDEX(sgStats[gl_percent_sp],MATCH(stat_prod_calc_test_venusaur[[#This Row],[iv_str]],sgStats[gl_iv_string],0))</f>
        <v>#N/A</v>
      </c>
      <c r="V2123" s="5" t="e">
        <f>stat_prod_calc_test_venusaur[[#This Row],[my_gl_%sp]]=stat_prod_calc_test_venusaur[[#This Row],[sg_gl_%sp]]</f>
        <v>#N/A</v>
      </c>
      <c r="W2123" s="5">
        <f>ROUND(stat_prod_calc_test_venusaur[[#This Row],[gl_stat_product]]/$F$2*100,2)</f>
        <v>96.87</v>
      </c>
      <c r="X2123" s="5" t="e">
        <f>stat_prod_calc_test_venusaur[[#This Row],[Column1]]=stat_prod_calc_test_venusaur[[#This Row],[sg_gl_%sp]]</f>
        <v>#N/A</v>
      </c>
      <c r="Y2123" s="5">
        <f>stat_prod_calc_test_venusaur[[#This Row],[ul_stat_product]]/$L$66*100</f>
        <v>96.653744603476781</v>
      </c>
      <c r="Z2123" s="5" t="e">
        <f>INDEX(sgStats[gl_rank],MATCH(stat_prod_calc_test_venusaur[[#This Row],[iv_str]],sgStats[ul_iv_string],0))</f>
        <v>#N/A</v>
      </c>
      <c r="AA2123" s="5" t="e">
        <f>stat_prod_calc_test_venusaur[[#This Row],[sg_ul_rank]]=stat_prod_calc_test_venusaur[[#This Row],[ul_rank]]</f>
        <v>#N/A</v>
      </c>
      <c r="AB2123" s="5">
        <f>ROUND(stat_prod_calc_test_venusaur[[#This Row],[ul_stat_product]],1)</f>
        <v>3821.4</v>
      </c>
      <c r="AC2123" s="5" t="e">
        <f>INDEX(sgStats[ul_prod],MATCH(stat_prod_calc_test_venusaur[[#This Row],[iv_str]],sgStats[ul_iv_string],0))</f>
        <v>#N/A</v>
      </c>
    </row>
    <row r="2124" spans="1:29" x14ac:dyDescent="0.25">
      <c r="A2124" s="5" t="s">
        <v>36</v>
      </c>
      <c r="B2124" s="5" t="s">
        <v>1515</v>
      </c>
      <c r="C2124">
        <v>20.5</v>
      </c>
      <c r="D2124">
        <v>1488</v>
      </c>
      <c r="E2124">
        <v>117</v>
      </c>
      <c r="F2124">
        <v>1772.175</v>
      </c>
      <c r="G2124">
        <v>1478</v>
      </c>
      <c r="H2124">
        <v>63.906999999999996</v>
      </c>
      <c r="I2124">
        <v>38.5</v>
      </c>
      <c r="J2124">
        <v>2486</v>
      </c>
      <c r="K2124">
        <v>151</v>
      </c>
      <c r="L2124">
        <v>3821.3820000000001</v>
      </c>
      <c r="M2124">
        <v>2123</v>
      </c>
      <c r="N2124">
        <v>44.783000000000001</v>
      </c>
      <c r="O2124">
        <v>3</v>
      </c>
      <c r="P2124" t="e">
        <f>INDEX(sgStats[gl_rank],MATCH(stat_prod_calc_test_venusaur[[#This Row],[iv_str]],sgStats[gl_iv_string],0))</f>
        <v>#N/A</v>
      </c>
      <c r="Q2124" t="e">
        <f>stat_prod_calc_test_venusaur[[#This Row],[sg_gl_rank]]=stat_prod_calc_test_venusaur[[#This Row],[gl_rank]]</f>
        <v>#N/A</v>
      </c>
      <c r="R2124">
        <f>ROUND(stat_prod_calc_test_venusaur[[#This Row],[gl_stat_product]],1)</f>
        <v>1772.2</v>
      </c>
      <c r="S2124" s="6" t="e">
        <f>INDEX(sgStats[gl_prod],MATCH(stat_prod_calc_test_venusaur[[#This Row],[iv_str]],sgStats[gl_iv_string],0))</f>
        <v>#N/A</v>
      </c>
      <c r="T2124" s="5">
        <f>ROUND(stat_prod_calc_test_venusaur[[#This Row],[gl_percent_rank]],2)</f>
        <v>63.91</v>
      </c>
      <c r="U2124" s="5" t="e">
        <f>INDEX(sgStats[gl_percent_sp],MATCH(stat_prod_calc_test_venusaur[[#This Row],[iv_str]],sgStats[gl_iv_string],0))</f>
        <v>#N/A</v>
      </c>
      <c r="V2124" s="5" t="e">
        <f>stat_prod_calc_test_venusaur[[#This Row],[my_gl_%sp]]=stat_prod_calc_test_venusaur[[#This Row],[sg_gl_%sp]]</f>
        <v>#N/A</v>
      </c>
      <c r="W2124" s="5">
        <f>ROUND(stat_prod_calc_test_venusaur[[#This Row],[gl_stat_product]]/$F$2*100,2)</f>
        <v>97.02</v>
      </c>
      <c r="X2124" s="5" t="e">
        <f>stat_prod_calc_test_venusaur[[#This Row],[Column1]]=stat_prod_calc_test_venusaur[[#This Row],[sg_gl_%sp]]</f>
        <v>#N/A</v>
      </c>
      <c r="Y2124" s="5">
        <f>stat_prod_calc_test_venusaur[[#This Row],[ul_stat_product]]/$L$66*100</f>
        <v>96.653238748585821</v>
      </c>
      <c r="Z2124" s="5" t="e">
        <f>INDEX(sgStats[gl_rank],MATCH(stat_prod_calc_test_venusaur[[#This Row],[iv_str]],sgStats[ul_iv_string],0))</f>
        <v>#N/A</v>
      </c>
      <c r="AA2124" s="5" t="e">
        <f>stat_prod_calc_test_venusaur[[#This Row],[sg_ul_rank]]=stat_prod_calc_test_venusaur[[#This Row],[ul_rank]]</f>
        <v>#N/A</v>
      </c>
      <c r="AB2124" s="5">
        <f>ROUND(stat_prod_calc_test_venusaur[[#This Row],[ul_stat_product]],1)</f>
        <v>3821.4</v>
      </c>
      <c r="AC2124" s="5" t="e">
        <f>INDEX(sgStats[ul_prod],MATCH(stat_prod_calc_test_venusaur[[#This Row],[iv_str]],sgStats[ul_iv_string],0))</f>
        <v>#N/A</v>
      </c>
    </row>
    <row r="2125" spans="1:29" x14ac:dyDescent="0.25">
      <c r="A2125" s="5" t="s">
        <v>36</v>
      </c>
      <c r="B2125" s="5" t="s">
        <v>2424</v>
      </c>
      <c r="C2125">
        <v>19</v>
      </c>
      <c r="D2125">
        <v>1476</v>
      </c>
      <c r="E2125">
        <v>119</v>
      </c>
      <c r="F2125">
        <v>1753.1489999999999</v>
      </c>
      <c r="G2125">
        <v>2388</v>
      </c>
      <c r="H2125">
        <v>41.709000000000003</v>
      </c>
      <c r="I2125">
        <v>34</v>
      </c>
      <c r="J2125">
        <v>2487</v>
      </c>
      <c r="K2125">
        <v>154</v>
      </c>
      <c r="L2125">
        <v>3821.3139999999999</v>
      </c>
      <c r="M2125">
        <v>2124</v>
      </c>
      <c r="N2125">
        <v>44.756999999999998</v>
      </c>
      <c r="O2125">
        <v>3</v>
      </c>
      <c r="P2125" t="e">
        <f>INDEX(sgStats[gl_rank],MATCH(stat_prod_calc_test_venusaur[[#This Row],[iv_str]],sgStats[gl_iv_string],0))</f>
        <v>#N/A</v>
      </c>
      <c r="Q2125" t="e">
        <f>stat_prod_calc_test_venusaur[[#This Row],[sg_gl_rank]]=stat_prod_calc_test_venusaur[[#This Row],[gl_rank]]</f>
        <v>#N/A</v>
      </c>
      <c r="R2125">
        <f>ROUND(stat_prod_calc_test_venusaur[[#This Row],[gl_stat_product]],1)</f>
        <v>1753.1</v>
      </c>
      <c r="S2125" s="6" t="e">
        <f>INDEX(sgStats[gl_prod],MATCH(stat_prod_calc_test_venusaur[[#This Row],[iv_str]],sgStats[gl_iv_string],0))</f>
        <v>#N/A</v>
      </c>
      <c r="T2125" s="5">
        <f>ROUND(stat_prod_calc_test_venusaur[[#This Row],[gl_percent_rank]],2)</f>
        <v>41.71</v>
      </c>
      <c r="U2125" s="5" t="e">
        <f>INDEX(sgStats[gl_percent_sp],MATCH(stat_prod_calc_test_venusaur[[#This Row],[iv_str]],sgStats[gl_iv_string],0))</f>
        <v>#N/A</v>
      </c>
      <c r="V2125" s="5" t="e">
        <f>stat_prod_calc_test_venusaur[[#This Row],[my_gl_%sp]]=stat_prod_calc_test_venusaur[[#This Row],[sg_gl_%sp]]</f>
        <v>#N/A</v>
      </c>
      <c r="W2125" s="5">
        <f>ROUND(stat_prod_calc_test_venusaur[[#This Row],[gl_stat_product]]/$F$2*100,2)</f>
        <v>95.98</v>
      </c>
      <c r="X2125" s="5" t="e">
        <f>stat_prod_calc_test_venusaur[[#This Row],[Column1]]=stat_prod_calc_test_venusaur[[#This Row],[sg_gl_%sp]]</f>
        <v>#N/A</v>
      </c>
      <c r="Y2125" s="5">
        <f>stat_prod_calc_test_venusaur[[#This Row],[ul_stat_product]]/$L$66*100</f>
        <v>96.651518841956502</v>
      </c>
      <c r="Z2125" s="5" t="e">
        <f>INDEX(sgStats[gl_rank],MATCH(stat_prod_calc_test_venusaur[[#This Row],[iv_str]],sgStats[ul_iv_string],0))</f>
        <v>#N/A</v>
      </c>
      <c r="AA2125" s="5" t="e">
        <f>stat_prod_calc_test_venusaur[[#This Row],[sg_ul_rank]]=stat_prod_calc_test_venusaur[[#This Row],[ul_rank]]</f>
        <v>#N/A</v>
      </c>
      <c r="AB2125" s="5">
        <f>ROUND(stat_prod_calc_test_venusaur[[#This Row],[ul_stat_product]],1)</f>
        <v>3821.3</v>
      </c>
      <c r="AC2125" s="5" t="e">
        <f>INDEX(sgStats[ul_prod],MATCH(stat_prod_calc_test_venusaur[[#This Row],[iv_str]],sgStats[ul_iv_string],0))</f>
        <v>#N/A</v>
      </c>
    </row>
    <row r="2126" spans="1:29" x14ac:dyDescent="0.25">
      <c r="A2126" s="5" t="s">
        <v>36</v>
      </c>
      <c r="B2126" s="5" t="s">
        <v>3508</v>
      </c>
      <c r="C2126">
        <v>19.5</v>
      </c>
      <c r="D2126">
        <v>1472</v>
      </c>
      <c r="E2126">
        <v>117</v>
      </c>
      <c r="F2126">
        <v>1726.646</v>
      </c>
      <c r="G2126">
        <v>3472</v>
      </c>
      <c r="H2126">
        <v>15.214</v>
      </c>
      <c r="I2126">
        <v>36</v>
      </c>
      <c r="J2126">
        <v>2491</v>
      </c>
      <c r="K2126">
        <v>153</v>
      </c>
      <c r="L2126">
        <v>3821.2930000000001</v>
      </c>
      <c r="M2126">
        <v>2125</v>
      </c>
      <c r="N2126">
        <v>44.731000000000002</v>
      </c>
      <c r="O2126">
        <v>3</v>
      </c>
      <c r="P2126" t="e">
        <f>INDEX(sgStats[gl_rank],MATCH(stat_prod_calc_test_venusaur[[#This Row],[iv_str]],sgStats[gl_iv_string],0))</f>
        <v>#N/A</v>
      </c>
      <c r="Q2126" t="e">
        <f>stat_prod_calc_test_venusaur[[#This Row],[sg_gl_rank]]=stat_prod_calc_test_venusaur[[#This Row],[gl_rank]]</f>
        <v>#N/A</v>
      </c>
      <c r="R2126">
        <f>ROUND(stat_prod_calc_test_venusaur[[#This Row],[gl_stat_product]],1)</f>
        <v>1726.6</v>
      </c>
      <c r="S2126" s="6" t="e">
        <f>INDEX(sgStats[gl_prod],MATCH(stat_prod_calc_test_venusaur[[#This Row],[iv_str]],sgStats[gl_iv_string],0))</f>
        <v>#N/A</v>
      </c>
      <c r="T2126" s="5">
        <f>ROUND(stat_prod_calc_test_venusaur[[#This Row],[gl_percent_rank]],2)</f>
        <v>15.21</v>
      </c>
      <c r="U2126" s="5" t="e">
        <f>INDEX(sgStats[gl_percent_sp],MATCH(stat_prod_calc_test_venusaur[[#This Row],[iv_str]],sgStats[gl_iv_string],0))</f>
        <v>#N/A</v>
      </c>
      <c r="V2126" s="5" t="e">
        <f>stat_prod_calc_test_venusaur[[#This Row],[my_gl_%sp]]=stat_prod_calc_test_venusaur[[#This Row],[sg_gl_%sp]]</f>
        <v>#N/A</v>
      </c>
      <c r="W2126" s="5">
        <f>ROUND(stat_prod_calc_test_venusaur[[#This Row],[gl_stat_product]]/$F$2*100,2)</f>
        <v>94.53</v>
      </c>
      <c r="X2126" s="5" t="e">
        <f>stat_prod_calc_test_venusaur[[#This Row],[Column1]]=stat_prod_calc_test_venusaur[[#This Row],[sg_gl_%sp]]</f>
        <v>#N/A</v>
      </c>
      <c r="Y2126" s="5">
        <f>stat_prod_calc_test_venusaur[[#This Row],[ul_stat_product]]/$L$66*100</f>
        <v>96.650987694321003</v>
      </c>
      <c r="Z2126" s="5" t="e">
        <f>INDEX(sgStats[gl_rank],MATCH(stat_prod_calc_test_venusaur[[#This Row],[iv_str]],sgStats[ul_iv_string],0))</f>
        <v>#N/A</v>
      </c>
      <c r="AA2126" s="5" t="e">
        <f>stat_prod_calc_test_venusaur[[#This Row],[sg_ul_rank]]=stat_prod_calc_test_venusaur[[#This Row],[ul_rank]]</f>
        <v>#N/A</v>
      </c>
      <c r="AB2126" s="5">
        <f>ROUND(stat_prod_calc_test_venusaur[[#This Row],[ul_stat_product]],1)</f>
        <v>3821.3</v>
      </c>
      <c r="AC2126" s="5" t="e">
        <f>INDEX(sgStats[ul_prod],MATCH(stat_prod_calc_test_venusaur[[#This Row],[iv_str]],sgStats[ul_iv_string],0))</f>
        <v>#N/A</v>
      </c>
    </row>
    <row r="2127" spans="1:29" x14ac:dyDescent="0.25">
      <c r="A2127" s="5" t="s">
        <v>36</v>
      </c>
      <c r="B2127" s="5" t="s">
        <v>1477</v>
      </c>
      <c r="C2127">
        <v>21</v>
      </c>
      <c r="D2127">
        <v>1497</v>
      </c>
      <c r="E2127">
        <v>116</v>
      </c>
      <c r="F2127">
        <v>1773.0319999999999</v>
      </c>
      <c r="G2127">
        <v>1441</v>
      </c>
      <c r="H2127">
        <v>64.834999999999994</v>
      </c>
      <c r="I2127">
        <v>40</v>
      </c>
      <c r="J2127">
        <v>2495</v>
      </c>
      <c r="K2127">
        <v>150</v>
      </c>
      <c r="L2127">
        <v>3821.2689999999998</v>
      </c>
      <c r="M2127">
        <v>2126</v>
      </c>
      <c r="N2127">
        <v>44.679000000000002</v>
      </c>
      <c r="O2127">
        <v>3</v>
      </c>
      <c r="P2127" t="e">
        <f>INDEX(sgStats[gl_rank],MATCH(stat_prod_calc_test_venusaur[[#This Row],[iv_str]],sgStats[gl_iv_string],0))</f>
        <v>#N/A</v>
      </c>
      <c r="Q2127" t="e">
        <f>stat_prod_calc_test_venusaur[[#This Row],[sg_gl_rank]]=stat_prod_calc_test_venusaur[[#This Row],[gl_rank]]</f>
        <v>#N/A</v>
      </c>
      <c r="R2127">
        <f>ROUND(stat_prod_calc_test_venusaur[[#This Row],[gl_stat_product]],1)</f>
        <v>1773</v>
      </c>
      <c r="S2127" s="6" t="e">
        <f>INDEX(sgStats[gl_prod],MATCH(stat_prod_calc_test_venusaur[[#This Row],[iv_str]],sgStats[gl_iv_string],0))</f>
        <v>#N/A</v>
      </c>
      <c r="T2127" s="5">
        <f>ROUND(stat_prod_calc_test_venusaur[[#This Row],[gl_percent_rank]],2)</f>
        <v>64.84</v>
      </c>
      <c r="U2127" s="5" t="e">
        <f>INDEX(sgStats[gl_percent_sp],MATCH(stat_prod_calc_test_venusaur[[#This Row],[iv_str]],sgStats[gl_iv_string],0))</f>
        <v>#N/A</v>
      </c>
      <c r="V2127" s="5" t="e">
        <f>stat_prod_calc_test_venusaur[[#This Row],[my_gl_%sp]]=stat_prod_calc_test_venusaur[[#This Row],[sg_gl_%sp]]</f>
        <v>#N/A</v>
      </c>
      <c r="W2127" s="5">
        <f>ROUND(stat_prod_calc_test_venusaur[[#This Row],[gl_stat_product]]/$F$2*100,2)</f>
        <v>97.07</v>
      </c>
      <c r="X2127" s="5" t="e">
        <f>stat_prod_calc_test_venusaur[[#This Row],[Column1]]=stat_prod_calc_test_venusaur[[#This Row],[sg_gl_%sp]]</f>
        <v>#N/A</v>
      </c>
      <c r="Y2127" s="5">
        <f>stat_prod_calc_test_venusaur[[#This Row],[ul_stat_product]]/$L$66*100</f>
        <v>96.650380668451817</v>
      </c>
      <c r="Z2127" s="5" t="e">
        <f>INDEX(sgStats[gl_rank],MATCH(stat_prod_calc_test_venusaur[[#This Row],[iv_str]],sgStats[ul_iv_string],0))</f>
        <v>#N/A</v>
      </c>
      <c r="AA2127" s="5" t="e">
        <f>stat_prod_calc_test_venusaur[[#This Row],[sg_ul_rank]]=stat_prod_calc_test_venusaur[[#This Row],[ul_rank]]</f>
        <v>#N/A</v>
      </c>
      <c r="AB2127" s="5">
        <f>ROUND(stat_prod_calc_test_venusaur[[#This Row],[ul_stat_product]],1)</f>
        <v>3821.3</v>
      </c>
      <c r="AC2127" s="5" t="e">
        <f>INDEX(sgStats[ul_prod],MATCH(stat_prod_calc_test_venusaur[[#This Row],[iv_str]],sgStats[ul_iv_string],0))</f>
        <v>#N/A</v>
      </c>
    </row>
    <row r="2128" spans="1:29" x14ac:dyDescent="0.25">
      <c r="A2128" s="5" t="s">
        <v>36</v>
      </c>
      <c r="B2128" s="5" t="s">
        <v>2105</v>
      </c>
      <c r="C2128">
        <v>20</v>
      </c>
      <c r="D2128">
        <v>1491</v>
      </c>
      <c r="E2128">
        <v>118</v>
      </c>
      <c r="F2128">
        <v>1759.3820000000001</v>
      </c>
      <c r="G2128">
        <v>2068</v>
      </c>
      <c r="H2128">
        <v>49.451000000000001</v>
      </c>
      <c r="I2128">
        <v>37</v>
      </c>
      <c r="J2128">
        <v>2497</v>
      </c>
      <c r="K2128">
        <v>153</v>
      </c>
      <c r="L2128">
        <v>3821.2689999999998</v>
      </c>
      <c r="M2128">
        <v>2126</v>
      </c>
      <c r="N2128">
        <v>44.679000000000002</v>
      </c>
      <c r="O2128">
        <v>3</v>
      </c>
      <c r="P2128" t="e">
        <f>INDEX(sgStats[gl_rank],MATCH(stat_prod_calc_test_venusaur[[#This Row],[iv_str]],sgStats[gl_iv_string],0))</f>
        <v>#N/A</v>
      </c>
      <c r="Q2128" t="e">
        <f>stat_prod_calc_test_venusaur[[#This Row],[sg_gl_rank]]=stat_prod_calc_test_venusaur[[#This Row],[gl_rank]]</f>
        <v>#N/A</v>
      </c>
      <c r="R2128">
        <f>ROUND(stat_prod_calc_test_venusaur[[#This Row],[gl_stat_product]],1)</f>
        <v>1759.4</v>
      </c>
      <c r="S2128" s="6" t="e">
        <f>INDEX(sgStats[gl_prod],MATCH(stat_prod_calc_test_venusaur[[#This Row],[iv_str]],sgStats[gl_iv_string],0))</f>
        <v>#N/A</v>
      </c>
      <c r="T2128" s="5">
        <f>ROUND(stat_prod_calc_test_venusaur[[#This Row],[gl_percent_rank]],2)</f>
        <v>49.45</v>
      </c>
      <c r="U2128" s="5" t="e">
        <f>INDEX(sgStats[gl_percent_sp],MATCH(stat_prod_calc_test_venusaur[[#This Row],[iv_str]],sgStats[gl_iv_string],0))</f>
        <v>#N/A</v>
      </c>
      <c r="V2128" s="5" t="e">
        <f>stat_prod_calc_test_venusaur[[#This Row],[my_gl_%sp]]=stat_prod_calc_test_venusaur[[#This Row],[sg_gl_%sp]]</f>
        <v>#N/A</v>
      </c>
      <c r="W2128" s="5">
        <f>ROUND(stat_prod_calc_test_venusaur[[#This Row],[gl_stat_product]]/$F$2*100,2)</f>
        <v>96.32</v>
      </c>
      <c r="X2128" s="5" t="e">
        <f>stat_prod_calc_test_venusaur[[#This Row],[Column1]]=stat_prod_calc_test_venusaur[[#This Row],[sg_gl_%sp]]</f>
        <v>#N/A</v>
      </c>
      <c r="Y2128" s="5">
        <f>stat_prod_calc_test_venusaur[[#This Row],[ul_stat_product]]/$L$66*100</f>
        <v>96.650380668451817</v>
      </c>
      <c r="Z2128" s="5" t="e">
        <f>INDEX(sgStats[gl_rank],MATCH(stat_prod_calc_test_venusaur[[#This Row],[iv_str]],sgStats[ul_iv_string],0))</f>
        <v>#N/A</v>
      </c>
      <c r="AA2128" s="5" t="e">
        <f>stat_prod_calc_test_venusaur[[#This Row],[sg_ul_rank]]=stat_prod_calc_test_venusaur[[#This Row],[ul_rank]]</f>
        <v>#N/A</v>
      </c>
      <c r="AB2128" s="5">
        <f>ROUND(stat_prod_calc_test_venusaur[[#This Row],[ul_stat_product]],1)</f>
        <v>3821.3</v>
      </c>
      <c r="AC2128" s="5" t="e">
        <f>INDEX(sgStats[ul_prod],MATCH(stat_prod_calc_test_venusaur[[#This Row],[iv_str]],sgStats[ul_iv_string],0))</f>
        <v>#N/A</v>
      </c>
    </row>
    <row r="2129" spans="1:29" x14ac:dyDescent="0.25">
      <c r="A2129" s="5" t="s">
        <v>36</v>
      </c>
      <c r="B2129" s="5" t="s">
        <v>3086</v>
      </c>
      <c r="C2129">
        <v>21</v>
      </c>
      <c r="D2129">
        <v>1475</v>
      </c>
      <c r="E2129">
        <v>119</v>
      </c>
      <c r="F2129">
        <v>1738.0820000000001</v>
      </c>
      <c r="G2129">
        <v>3049</v>
      </c>
      <c r="H2129">
        <v>25.495000000000001</v>
      </c>
      <c r="I2129">
        <v>41</v>
      </c>
      <c r="J2129">
        <v>2490</v>
      </c>
      <c r="K2129">
        <v>155</v>
      </c>
      <c r="L2129">
        <v>3821.1219999999998</v>
      </c>
      <c r="M2129">
        <v>2128</v>
      </c>
      <c r="N2129">
        <v>44.627000000000002</v>
      </c>
      <c r="O2129">
        <v>3</v>
      </c>
      <c r="P2129" t="e">
        <f>INDEX(sgStats[gl_rank],MATCH(stat_prod_calc_test_venusaur[[#This Row],[iv_str]],sgStats[gl_iv_string],0))</f>
        <v>#N/A</v>
      </c>
      <c r="Q2129" t="e">
        <f>stat_prod_calc_test_venusaur[[#This Row],[sg_gl_rank]]=stat_prod_calc_test_venusaur[[#This Row],[gl_rank]]</f>
        <v>#N/A</v>
      </c>
      <c r="R2129">
        <f>ROUND(stat_prod_calc_test_venusaur[[#This Row],[gl_stat_product]],1)</f>
        <v>1738.1</v>
      </c>
      <c r="S2129" s="6" t="e">
        <f>INDEX(sgStats[gl_prod],MATCH(stat_prod_calc_test_venusaur[[#This Row],[iv_str]],sgStats[gl_iv_string],0))</f>
        <v>#N/A</v>
      </c>
      <c r="T2129" s="5">
        <f>ROUND(stat_prod_calc_test_venusaur[[#This Row],[gl_percent_rank]],2)</f>
        <v>25.5</v>
      </c>
      <c r="U2129" s="5" t="e">
        <f>INDEX(sgStats[gl_percent_sp],MATCH(stat_prod_calc_test_venusaur[[#This Row],[iv_str]],sgStats[gl_iv_string],0))</f>
        <v>#N/A</v>
      </c>
      <c r="V2129" s="5" t="e">
        <f>stat_prod_calc_test_venusaur[[#This Row],[my_gl_%sp]]=stat_prod_calc_test_venusaur[[#This Row],[sg_gl_%sp]]</f>
        <v>#N/A</v>
      </c>
      <c r="W2129" s="5">
        <f>ROUND(stat_prod_calc_test_venusaur[[#This Row],[gl_stat_product]]/$F$2*100,2)</f>
        <v>95.15</v>
      </c>
      <c r="X2129" s="5" t="e">
        <f>stat_prod_calc_test_venusaur[[#This Row],[Column1]]=stat_prod_calc_test_venusaur[[#This Row],[sg_gl_%sp]]</f>
        <v>#N/A</v>
      </c>
      <c r="Y2129" s="5">
        <f>stat_prod_calc_test_venusaur[[#This Row],[ul_stat_product]]/$L$66*100</f>
        <v>96.646662635003182</v>
      </c>
      <c r="Z2129" s="5" t="e">
        <f>INDEX(sgStats[gl_rank],MATCH(stat_prod_calc_test_venusaur[[#This Row],[iv_str]],sgStats[ul_iv_string],0))</f>
        <v>#N/A</v>
      </c>
      <c r="AA2129" s="5" t="e">
        <f>stat_prod_calc_test_venusaur[[#This Row],[sg_ul_rank]]=stat_prod_calc_test_venusaur[[#This Row],[ul_rank]]</f>
        <v>#N/A</v>
      </c>
      <c r="AB2129" s="5">
        <f>ROUND(stat_prod_calc_test_venusaur[[#This Row],[ul_stat_product]],1)</f>
        <v>3821.1</v>
      </c>
      <c r="AC2129" s="5" t="e">
        <f>INDEX(sgStats[ul_prod],MATCH(stat_prod_calc_test_venusaur[[#This Row],[iv_str]],sgStats[ul_iv_string],0))</f>
        <v>#N/A</v>
      </c>
    </row>
    <row r="2130" spans="1:29" x14ac:dyDescent="0.25">
      <c r="A2130" s="5" t="s">
        <v>36</v>
      </c>
      <c r="B2130" s="5" t="s">
        <v>3088</v>
      </c>
      <c r="C2130">
        <v>21</v>
      </c>
      <c r="D2130">
        <v>1471</v>
      </c>
      <c r="E2130">
        <v>119</v>
      </c>
      <c r="F2130">
        <v>1738.0820000000001</v>
      </c>
      <c r="G2130">
        <v>3049</v>
      </c>
      <c r="H2130">
        <v>25.495000000000001</v>
      </c>
      <c r="I2130">
        <v>41</v>
      </c>
      <c r="J2130">
        <v>2484</v>
      </c>
      <c r="K2130">
        <v>155</v>
      </c>
      <c r="L2130">
        <v>3821.1219999999998</v>
      </c>
      <c r="M2130">
        <v>2128</v>
      </c>
      <c r="N2130">
        <v>44.627000000000002</v>
      </c>
      <c r="O2130">
        <v>3</v>
      </c>
      <c r="P2130" t="e">
        <f>INDEX(sgStats[gl_rank],MATCH(stat_prod_calc_test_venusaur[[#This Row],[iv_str]],sgStats[gl_iv_string],0))</f>
        <v>#N/A</v>
      </c>
      <c r="Q2130" t="e">
        <f>stat_prod_calc_test_venusaur[[#This Row],[sg_gl_rank]]=stat_prod_calc_test_venusaur[[#This Row],[gl_rank]]</f>
        <v>#N/A</v>
      </c>
      <c r="R2130">
        <f>ROUND(stat_prod_calc_test_venusaur[[#This Row],[gl_stat_product]],1)</f>
        <v>1738.1</v>
      </c>
      <c r="S2130" s="6" t="e">
        <f>INDEX(sgStats[gl_prod],MATCH(stat_prod_calc_test_venusaur[[#This Row],[iv_str]],sgStats[gl_iv_string],0))</f>
        <v>#N/A</v>
      </c>
      <c r="T2130" s="5">
        <f>ROUND(stat_prod_calc_test_venusaur[[#This Row],[gl_percent_rank]],2)</f>
        <v>25.5</v>
      </c>
      <c r="U2130" s="5" t="e">
        <f>INDEX(sgStats[gl_percent_sp],MATCH(stat_prod_calc_test_venusaur[[#This Row],[iv_str]],sgStats[gl_iv_string],0))</f>
        <v>#N/A</v>
      </c>
      <c r="V2130" s="5" t="e">
        <f>stat_prod_calc_test_venusaur[[#This Row],[my_gl_%sp]]=stat_prod_calc_test_venusaur[[#This Row],[sg_gl_%sp]]</f>
        <v>#N/A</v>
      </c>
      <c r="W2130" s="5">
        <f>ROUND(stat_prod_calc_test_venusaur[[#This Row],[gl_stat_product]]/$F$2*100,2)</f>
        <v>95.15</v>
      </c>
      <c r="X2130" s="5" t="e">
        <f>stat_prod_calc_test_venusaur[[#This Row],[Column1]]=stat_prod_calc_test_venusaur[[#This Row],[sg_gl_%sp]]</f>
        <v>#N/A</v>
      </c>
      <c r="Y2130" s="5">
        <f>stat_prod_calc_test_venusaur[[#This Row],[ul_stat_product]]/$L$66*100</f>
        <v>96.646662635003182</v>
      </c>
      <c r="Z2130" s="5" t="e">
        <f>INDEX(sgStats[gl_rank],MATCH(stat_prod_calc_test_venusaur[[#This Row],[iv_str]],sgStats[ul_iv_string],0))</f>
        <v>#N/A</v>
      </c>
      <c r="AA2130" s="5" t="e">
        <f>stat_prod_calc_test_venusaur[[#This Row],[sg_ul_rank]]=stat_prod_calc_test_venusaur[[#This Row],[ul_rank]]</f>
        <v>#N/A</v>
      </c>
      <c r="AB2130" s="5">
        <f>ROUND(stat_prod_calc_test_venusaur[[#This Row],[ul_stat_product]],1)</f>
        <v>3821.1</v>
      </c>
      <c r="AC2130" s="5" t="e">
        <f>INDEX(sgStats[ul_prod],MATCH(stat_prod_calc_test_venusaur[[#This Row],[iv_str]],sgStats[ul_iv_string],0))</f>
        <v>#N/A</v>
      </c>
    </row>
    <row r="2131" spans="1:29" x14ac:dyDescent="0.25">
      <c r="A2131" s="5" t="s">
        <v>36</v>
      </c>
      <c r="B2131" s="5" t="s">
        <v>3033</v>
      </c>
      <c r="C2131">
        <v>20</v>
      </c>
      <c r="D2131">
        <v>1473</v>
      </c>
      <c r="E2131">
        <v>116</v>
      </c>
      <c r="F2131">
        <v>1739.415</v>
      </c>
      <c r="G2131">
        <v>2997</v>
      </c>
      <c r="H2131">
        <v>26.838000000000001</v>
      </c>
      <c r="I2131">
        <v>37.5</v>
      </c>
      <c r="J2131">
        <v>2486</v>
      </c>
      <c r="K2131">
        <v>151</v>
      </c>
      <c r="L2131">
        <v>3821.0949999999998</v>
      </c>
      <c r="M2131">
        <v>2130</v>
      </c>
      <c r="N2131">
        <v>44.600999999999999</v>
      </c>
      <c r="O2131">
        <v>3</v>
      </c>
      <c r="P2131" t="e">
        <f>INDEX(sgStats[gl_rank],MATCH(stat_prod_calc_test_venusaur[[#This Row],[iv_str]],sgStats[gl_iv_string],0))</f>
        <v>#N/A</v>
      </c>
      <c r="Q2131" t="e">
        <f>stat_prod_calc_test_venusaur[[#This Row],[sg_gl_rank]]=stat_prod_calc_test_venusaur[[#This Row],[gl_rank]]</f>
        <v>#N/A</v>
      </c>
      <c r="R2131">
        <f>ROUND(stat_prod_calc_test_venusaur[[#This Row],[gl_stat_product]],1)</f>
        <v>1739.4</v>
      </c>
      <c r="S2131" s="6" t="e">
        <f>INDEX(sgStats[gl_prod],MATCH(stat_prod_calc_test_venusaur[[#This Row],[iv_str]],sgStats[gl_iv_string],0))</f>
        <v>#N/A</v>
      </c>
      <c r="T2131" s="5">
        <f>ROUND(stat_prod_calc_test_venusaur[[#This Row],[gl_percent_rank]],2)</f>
        <v>26.84</v>
      </c>
      <c r="U2131" s="5" t="e">
        <f>INDEX(sgStats[gl_percent_sp],MATCH(stat_prod_calc_test_venusaur[[#This Row],[iv_str]],sgStats[gl_iv_string],0))</f>
        <v>#N/A</v>
      </c>
      <c r="V2131" s="5" t="e">
        <f>stat_prod_calc_test_venusaur[[#This Row],[my_gl_%sp]]=stat_prod_calc_test_venusaur[[#This Row],[sg_gl_%sp]]</f>
        <v>#N/A</v>
      </c>
      <c r="W2131" s="5">
        <f>ROUND(stat_prod_calc_test_venusaur[[#This Row],[gl_stat_product]]/$F$2*100,2)</f>
        <v>95.23</v>
      </c>
      <c r="X2131" s="5" t="e">
        <f>stat_prod_calc_test_venusaur[[#This Row],[Column1]]=stat_prod_calc_test_venusaur[[#This Row],[sg_gl_%sp]]</f>
        <v>#N/A</v>
      </c>
      <c r="Y2131" s="5">
        <f>stat_prod_calc_test_venusaur[[#This Row],[ul_stat_product]]/$L$66*100</f>
        <v>96.645979730900365</v>
      </c>
      <c r="Z2131" s="5" t="e">
        <f>INDEX(sgStats[gl_rank],MATCH(stat_prod_calc_test_venusaur[[#This Row],[iv_str]],sgStats[ul_iv_string],0))</f>
        <v>#N/A</v>
      </c>
      <c r="AA2131" s="5" t="e">
        <f>stat_prod_calc_test_venusaur[[#This Row],[sg_ul_rank]]=stat_prod_calc_test_venusaur[[#This Row],[ul_rank]]</f>
        <v>#N/A</v>
      </c>
      <c r="AB2131" s="5">
        <f>ROUND(stat_prod_calc_test_venusaur[[#This Row],[ul_stat_product]],1)</f>
        <v>3821.1</v>
      </c>
      <c r="AC2131" s="5" t="e">
        <f>INDEX(sgStats[ul_prod],MATCH(stat_prod_calc_test_venusaur[[#This Row],[iv_str]],sgStats[ul_iv_string],0))</f>
        <v>#N/A</v>
      </c>
    </row>
    <row r="2132" spans="1:29" x14ac:dyDescent="0.25">
      <c r="A2132" s="5" t="s">
        <v>36</v>
      </c>
      <c r="B2132" s="5" t="s">
        <v>3123</v>
      </c>
      <c r="C2132">
        <v>20</v>
      </c>
      <c r="D2132">
        <v>1479</v>
      </c>
      <c r="E2132">
        <v>122</v>
      </c>
      <c r="F2132">
        <v>1737.2529999999999</v>
      </c>
      <c r="G2132">
        <v>3087</v>
      </c>
      <c r="H2132">
        <v>24.64</v>
      </c>
      <c r="I2132">
        <v>37.5</v>
      </c>
      <c r="J2132">
        <v>2496</v>
      </c>
      <c r="K2132">
        <v>159</v>
      </c>
      <c r="L2132">
        <v>3820.904</v>
      </c>
      <c r="M2132">
        <v>2131</v>
      </c>
      <c r="N2132">
        <v>44.575000000000003</v>
      </c>
      <c r="O2132">
        <v>3</v>
      </c>
      <c r="P2132" t="e">
        <f>INDEX(sgStats[gl_rank],MATCH(stat_prod_calc_test_venusaur[[#This Row],[iv_str]],sgStats[gl_iv_string],0))</f>
        <v>#N/A</v>
      </c>
      <c r="Q2132" t="e">
        <f>stat_prod_calc_test_venusaur[[#This Row],[sg_gl_rank]]=stat_prod_calc_test_venusaur[[#This Row],[gl_rank]]</f>
        <v>#N/A</v>
      </c>
      <c r="R2132">
        <f>ROUND(stat_prod_calc_test_venusaur[[#This Row],[gl_stat_product]],1)</f>
        <v>1737.3</v>
      </c>
      <c r="S2132" s="6" t="e">
        <f>INDEX(sgStats[gl_prod],MATCH(stat_prod_calc_test_venusaur[[#This Row],[iv_str]],sgStats[gl_iv_string],0))</f>
        <v>#N/A</v>
      </c>
      <c r="T2132" s="5">
        <f>ROUND(stat_prod_calc_test_venusaur[[#This Row],[gl_percent_rank]],2)</f>
        <v>24.64</v>
      </c>
      <c r="U2132" s="5" t="e">
        <f>INDEX(sgStats[gl_percent_sp],MATCH(stat_prod_calc_test_venusaur[[#This Row],[iv_str]],sgStats[gl_iv_string],0))</f>
        <v>#N/A</v>
      </c>
      <c r="V2132" s="5" t="e">
        <f>stat_prod_calc_test_venusaur[[#This Row],[my_gl_%sp]]=stat_prod_calc_test_venusaur[[#This Row],[sg_gl_%sp]]</f>
        <v>#N/A</v>
      </c>
      <c r="W2132" s="5">
        <f>ROUND(stat_prod_calc_test_venusaur[[#This Row],[gl_stat_product]]/$F$2*100,2)</f>
        <v>95.11</v>
      </c>
      <c r="X2132" s="5" t="e">
        <f>stat_prod_calc_test_venusaur[[#This Row],[Column1]]=stat_prod_calc_test_venusaur[[#This Row],[sg_gl_%sp]]</f>
        <v>#N/A</v>
      </c>
      <c r="Y2132" s="5">
        <f>stat_prod_calc_test_venusaur[[#This Row],[ul_stat_product]]/$L$66*100</f>
        <v>96.641148816691597</v>
      </c>
      <c r="Z2132" s="5" t="e">
        <f>INDEX(sgStats[gl_rank],MATCH(stat_prod_calc_test_venusaur[[#This Row],[iv_str]],sgStats[ul_iv_string],0))</f>
        <v>#N/A</v>
      </c>
      <c r="AA2132" s="5" t="e">
        <f>stat_prod_calc_test_venusaur[[#This Row],[sg_ul_rank]]=stat_prod_calc_test_venusaur[[#This Row],[ul_rank]]</f>
        <v>#N/A</v>
      </c>
      <c r="AB2132" s="5">
        <f>ROUND(stat_prod_calc_test_venusaur[[#This Row],[ul_stat_product]],1)</f>
        <v>3820.9</v>
      </c>
      <c r="AC2132" s="5" t="e">
        <f>INDEX(sgStats[ul_prod],MATCH(stat_prod_calc_test_venusaur[[#This Row],[iv_str]],sgStats[ul_iv_string],0))</f>
        <v>#N/A</v>
      </c>
    </row>
    <row r="2133" spans="1:29" x14ac:dyDescent="0.25">
      <c r="A2133" s="5" t="s">
        <v>36</v>
      </c>
      <c r="B2133" s="5" t="s">
        <v>1522</v>
      </c>
      <c r="C2133">
        <v>20.5</v>
      </c>
      <c r="D2133">
        <v>1491</v>
      </c>
      <c r="E2133">
        <v>117</v>
      </c>
      <c r="F2133">
        <v>1771.9190000000001</v>
      </c>
      <c r="G2133">
        <v>1483</v>
      </c>
      <c r="H2133">
        <v>63.735999999999997</v>
      </c>
      <c r="I2133">
        <v>38.5</v>
      </c>
      <c r="J2133">
        <v>2492</v>
      </c>
      <c r="K2133">
        <v>151</v>
      </c>
      <c r="L2133">
        <v>3820.8290000000002</v>
      </c>
      <c r="M2133">
        <v>2132</v>
      </c>
      <c r="N2133">
        <v>44.548999999999999</v>
      </c>
      <c r="O2133">
        <v>3</v>
      </c>
      <c r="P2133" t="e">
        <f>INDEX(sgStats[gl_rank],MATCH(stat_prod_calc_test_venusaur[[#This Row],[iv_str]],sgStats[gl_iv_string],0))</f>
        <v>#N/A</v>
      </c>
      <c r="Q2133" t="e">
        <f>stat_prod_calc_test_venusaur[[#This Row],[sg_gl_rank]]=stat_prod_calc_test_venusaur[[#This Row],[gl_rank]]</f>
        <v>#N/A</v>
      </c>
      <c r="R2133">
        <f>ROUND(stat_prod_calc_test_venusaur[[#This Row],[gl_stat_product]],1)</f>
        <v>1771.9</v>
      </c>
      <c r="S2133" s="6" t="e">
        <f>INDEX(sgStats[gl_prod],MATCH(stat_prod_calc_test_venusaur[[#This Row],[iv_str]],sgStats[gl_iv_string],0))</f>
        <v>#N/A</v>
      </c>
      <c r="T2133" s="5">
        <f>ROUND(stat_prod_calc_test_venusaur[[#This Row],[gl_percent_rank]],2)</f>
        <v>63.74</v>
      </c>
      <c r="U2133" s="5" t="e">
        <f>INDEX(sgStats[gl_percent_sp],MATCH(stat_prod_calc_test_venusaur[[#This Row],[iv_str]],sgStats[gl_iv_string],0))</f>
        <v>#N/A</v>
      </c>
      <c r="V2133" s="5" t="e">
        <f>stat_prod_calc_test_venusaur[[#This Row],[my_gl_%sp]]=stat_prod_calc_test_venusaur[[#This Row],[sg_gl_%sp]]</f>
        <v>#N/A</v>
      </c>
      <c r="W2133" s="5">
        <f>ROUND(stat_prod_calc_test_venusaur[[#This Row],[gl_stat_product]]/$F$2*100,2)</f>
        <v>97.01</v>
      </c>
      <c r="X2133" s="5" t="e">
        <f>stat_prod_calc_test_venusaur[[#This Row],[Column1]]=stat_prod_calc_test_venusaur[[#This Row],[sg_gl_%sp]]</f>
        <v>#N/A</v>
      </c>
      <c r="Y2133" s="5">
        <f>stat_prod_calc_test_venusaur[[#This Row],[ul_stat_product]]/$L$66*100</f>
        <v>96.63925186085045</v>
      </c>
      <c r="Z2133" s="5" t="e">
        <f>INDEX(sgStats[gl_rank],MATCH(stat_prod_calc_test_venusaur[[#This Row],[iv_str]],sgStats[ul_iv_string],0))</f>
        <v>#N/A</v>
      </c>
      <c r="AA2133" s="5" t="e">
        <f>stat_prod_calc_test_venusaur[[#This Row],[sg_ul_rank]]=stat_prod_calc_test_venusaur[[#This Row],[ul_rank]]</f>
        <v>#N/A</v>
      </c>
      <c r="AB2133" s="5">
        <f>ROUND(stat_prod_calc_test_venusaur[[#This Row],[ul_stat_product]],1)</f>
        <v>3820.8</v>
      </c>
      <c r="AC2133" s="5" t="e">
        <f>INDEX(sgStats[ul_prod],MATCH(stat_prod_calc_test_venusaur[[#This Row],[iv_str]],sgStats[ul_iv_string],0))</f>
        <v>#N/A</v>
      </c>
    </row>
    <row r="2134" spans="1:29" x14ac:dyDescent="0.25">
      <c r="A2134" s="5" t="s">
        <v>36</v>
      </c>
      <c r="B2134" s="5" t="s">
        <v>892</v>
      </c>
      <c r="C2134">
        <v>20.5</v>
      </c>
      <c r="D2134">
        <v>1499</v>
      </c>
      <c r="E2134">
        <v>121</v>
      </c>
      <c r="F2134">
        <v>1786.6849999999999</v>
      </c>
      <c r="G2134">
        <v>856</v>
      </c>
      <c r="H2134">
        <v>79.120999999999995</v>
      </c>
      <c r="I2134">
        <v>38</v>
      </c>
      <c r="J2134">
        <v>2486</v>
      </c>
      <c r="K2134">
        <v>156</v>
      </c>
      <c r="L2134">
        <v>3820.5819999999999</v>
      </c>
      <c r="M2134">
        <v>2133</v>
      </c>
      <c r="N2134">
        <v>44.523000000000003</v>
      </c>
      <c r="O2134">
        <v>3</v>
      </c>
      <c r="P2134" t="e">
        <f>INDEX(sgStats[gl_rank],MATCH(stat_prod_calc_test_venusaur[[#This Row],[iv_str]],sgStats[gl_iv_string],0))</f>
        <v>#N/A</v>
      </c>
      <c r="Q2134" t="e">
        <f>stat_prod_calc_test_venusaur[[#This Row],[sg_gl_rank]]=stat_prod_calc_test_venusaur[[#This Row],[gl_rank]]</f>
        <v>#N/A</v>
      </c>
      <c r="R2134">
        <f>ROUND(stat_prod_calc_test_venusaur[[#This Row],[gl_stat_product]],1)</f>
        <v>1786.7</v>
      </c>
      <c r="S2134" s="6" t="e">
        <f>INDEX(sgStats[gl_prod],MATCH(stat_prod_calc_test_venusaur[[#This Row],[iv_str]],sgStats[gl_iv_string],0))</f>
        <v>#N/A</v>
      </c>
      <c r="T2134" s="5">
        <f>ROUND(stat_prod_calc_test_venusaur[[#This Row],[gl_percent_rank]],2)</f>
        <v>79.12</v>
      </c>
      <c r="U2134" s="5" t="e">
        <f>INDEX(sgStats[gl_percent_sp],MATCH(stat_prod_calc_test_venusaur[[#This Row],[iv_str]],sgStats[gl_iv_string],0))</f>
        <v>#N/A</v>
      </c>
      <c r="V2134" s="5" t="e">
        <f>stat_prod_calc_test_venusaur[[#This Row],[my_gl_%sp]]=stat_prod_calc_test_venusaur[[#This Row],[sg_gl_%sp]]</f>
        <v>#N/A</v>
      </c>
      <c r="W2134" s="5">
        <f>ROUND(stat_prod_calc_test_venusaur[[#This Row],[gl_stat_product]]/$F$2*100,2)</f>
        <v>97.81</v>
      </c>
      <c r="X2134" s="5" t="e">
        <f>stat_prod_calc_test_venusaur[[#This Row],[Column1]]=stat_prod_calc_test_venusaur[[#This Row],[sg_gl_%sp]]</f>
        <v>#N/A</v>
      </c>
      <c r="Y2134" s="5">
        <f>stat_prod_calc_test_venusaur[[#This Row],[ul_stat_product]]/$L$66*100</f>
        <v>96.633004552946943</v>
      </c>
      <c r="Z2134" s="5" t="e">
        <f>INDEX(sgStats[gl_rank],MATCH(stat_prod_calc_test_venusaur[[#This Row],[iv_str]],sgStats[ul_iv_string],0))</f>
        <v>#N/A</v>
      </c>
      <c r="AA2134" s="5" t="e">
        <f>stat_prod_calc_test_venusaur[[#This Row],[sg_ul_rank]]=stat_prod_calc_test_venusaur[[#This Row],[ul_rank]]</f>
        <v>#N/A</v>
      </c>
      <c r="AB2134" s="5">
        <f>ROUND(stat_prod_calc_test_venusaur[[#This Row],[ul_stat_product]],1)</f>
        <v>3820.6</v>
      </c>
      <c r="AC2134" s="5" t="e">
        <f>INDEX(sgStats[ul_prod],MATCH(stat_prod_calc_test_venusaur[[#This Row],[iv_str]],sgStats[ul_iv_string],0))</f>
        <v>#N/A</v>
      </c>
    </row>
    <row r="2135" spans="1:29" x14ac:dyDescent="0.25">
      <c r="A2135" s="5" t="s">
        <v>36</v>
      </c>
      <c r="B2135" s="5" t="s">
        <v>3178</v>
      </c>
      <c r="C2135">
        <v>20.5</v>
      </c>
      <c r="D2135">
        <v>1483</v>
      </c>
      <c r="E2135">
        <v>117</v>
      </c>
      <c r="F2135">
        <v>1735.9670000000001</v>
      </c>
      <c r="G2135">
        <v>3142</v>
      </c>
      <c r="H2135">
        <v>23.271999999999998</v>
      </c>
      <c r="I2135">
        <v>39</v>
      </c>
      <c r="J2135">
        <v>2497</v>
      </c>
      <c r="K2135">
        <v>153</v>
      </c>
      <c r="L2135">
        <v>3820.5590000000002</v>
      </c>
      <c r="M2135">
        <v>2134</v>
      </c>
      <c r="N2135">
        <v>44.496000000000002</v>
      </c>
      <c r="O2135">
        <v>3</v>
      </c>
      <c r="P2135" t="e">
        <f>INDEX(sgStats[gl_rank],MATCH(stat_prod_calc_test_venusaur[[#This Row],[iv_str]],sgStats[gl_iv_string],0))</f>
        <v>#N/A</v>
      </c>
      <c r="Q2135" t="e">
        <f>stat_prod_calc_test_venusaur[[#This Row],[sg_gl_rank]]=stat_prod_calc_test_venusaur[[#This Row],[gl_rank]]</f>
        <v>#N/A</v>
      </c>
      <c r="R2135">
        <f>ROUND(stat_prod_calc_test_venusaur[[#This Row],[gl_stat_product]],1)</f>
        <v>1736</v>
      </c>
      <c r="S2135" s="6" t="e">
        <f>INDEX(sgStats[gl_prod],MATCH(stat_prod_calc_test_venusaur[[#This Row],[iv_str]],sgStats[gl_iv_string],0))</f>
        <v>#N/A</v>
      </c>
      <c r="T2135" s="5">
        <f>ROUND(stat_prod_calc_test_venusaur[[#This Row],[gl_percent_rank]],2)</f>
        <v>23.27</v>
      </c>
      <c r="U2135" s="5" t="e">
        <f>INDEX(sgStats[gl_percent_sp],MATCH(stat_prod_calc_test_venusaur[[#This Row],[iv_str]],sgStats[gl_iv_string],0))</f>
        <v>#N/A</v>
      </c>
      <c r="V2135" s="5" t="e">
        <f>stat_prod_calc_test_venusaur[[#This Row],[my_gl_%sp]]=stat_prod_calc_test_venusaur[[#This Row],[sg_gl_%sp]]</f>
        <v>#N/A</v>
      </c>
      <c r="W2135" s="5">
        <f>ROUND(stat_prod_calc_test_venusaur[[#This Row],[gl_stat_product]]/$F$2*100,2)</f>
        <v>95.04</v>
      </c>
      <c r="X2135" s="5" t="e">
        <f>stat_prod_calc_test_venusaur[[#This Row],[Column1]]=stat_prod_calc_test_venusaur[[#This Row],[sg_gl_%sp]]</f>
        <v>#N/A</v>
      </c>
      <c r="Y2135" s="5">
        <f>stat_prod_calc_test_venusaur[[#This Row],[ul_stat_product]]/$L$66*100</f>
        <v>96.632422819822338</v>
      </c>
      <c r="Z2135" s="5" t="e">
        <f>INDEX(sgStats[gl_rank],MATCH(stat_prod_calc_test_venusaur[[#This Row],[iv_str]],sgStats[ul_iv_string],0))</f>
        <v>#N/A</v>
      </c>
      <c r="AA2135" s="5" t="e">
        <f>stat_prod_calc_test_venusaur[[#This Row],[sg_ul_rank]]=stat_prod_calc_test_venusaur[[#This Row],[ul_rank]]</f>
        <v>#N/A</v>
      </c>
      <c r="AB2135" s="5">
        <f>ROUND(stat_prod_calc_test_venusaur[[#This Row],[ul_stat_product]],1)</f>
        <v>3820.6</v>
      </c>
      <c r="AC2135" s="5" t="e">
        <f>INDEX(sgStats[ul_prod],MATCH(stat_prod_calc_test_venusaur[[#This Row],[iv_str]],sgStats[ul_iv_string],0))</f>
        <v>#N/A</v>
      </c>
    </row>
    <row r="2136" spans="1:29" x14ac:dyDescent="0.25">
      <c r="A2136" s="5" t="s">
        <v>36</v>
      </c>
      <c r="B2136" s="5" t="s">
        <v>1749</v>
      </c>
      <c r="C2136">
        <v>21</v>
      </c>
      <c r="D2136">
        <v>1486</v>
      </c>
      <c r="E2136">
        <v>121</v>
      </c>
      <c r="F2136">
        <v>1766.749</v>
      </c>
      <c r="G2136">
        <v>1712</v>
      </c>
      <c r="H2136">
        <v>58.192999999999998</v>
      </c>
      <c r="I2136">
        <v>40.5</v>
      </c>
      <c r="J2136">
        <v>2493</v>
      </c>
      <c r="K2136">
        <v>156</v>
      </c>
      <c r="L2136">
        <v>3820.4960000000001</v>
      </c>
      <c r="M2136">
        <v>2135</v>
      </c>
      <c r="N2136">
        <v>44.444000000000003</v>
      </c>
      <c r="O2136">
        <v>3</v>
      </c>
      <c r="P2136" t="e">
        <f>INDEX(sgStats[gl_rank],MATCH(stat_prod_calc_test_venusaur[[#This Row],[iv_str]],sgStats[gl_iv_string],0))</f>
        <v>#N/A</v>
      </c>
      <c r="Q2136" t="e">
        <f>stat_prod_calc_test_venusaur[[#This Row],[sg_gl_rank]]=stat_prod_calc_test_venusaur[[#This Row],[gl_rank]]</f>
        <v>#N/A</v>
      </c>
      <c r="R2136">
        <f>ROUND(stat_prod_calc_test_venusaur[[#This Row],[gl_stat_product]],1)</f>
        <v>1766.7</v>
      </c>
      <c r="S2136" s="6" t="e">
        <f>INDEX(sgStats[gl_prod],MATCH(stat_prod_calc_test_venusaur[[#This Row],[iv_str]],sgStats[gl_iv_string],0))</f>
        <v>#N/A</v>
      </c>
      <c r="T2136" s="5">
        <f>ROUND(stat_prod_calc_test_venusaur[[#This Row],[gl_percent_rank]],2)</f>
        <v>58.19</v>
      </c>
      <c r="U2136" s="5" t="e">
        <f>INDEX(sgStats[gl_percent_sp],MATCH(stat_prod_calc_test_venusaur[[#This Row],[iv_str]],sgStats[gl_iv_string],0))</f>
        <v>#N/A</v>
      </c>
      <c r="V2136" s="5" t="e">
        <f>stat_prod_calc_test_venusaur[[#This Row],[my_gl_%sp]]=stat_prod_calc_test_venusaur[[#This Row],[sg_gl_%sp]]</f>
        <v>#N/A</v>
      </c>
      <c r="W2136" s="5">
        <f>ROUND(stat_prod_calc_test_venusaur[[#This Row],[gl_stat_product]]/$F$2*100,2)</f>
        <v>96.72</v>
      </c>
      <c r="X2136" s="5" t="e">
        <f>stat_prod_calc_test_venusaur[[#This Row],[Column1]]=stat_prod_calc_test_venusaur[[#This Row],[sg_gl_%sp]]</f>
        <v>#N/A</v>
      </c>
      <c r="Y2136" s="5">
        <f>stat_prod_calc_test_venusaur[[#This Row],[ul_stat_product]]/$L$66*100</f>
        <v>96.63082937691577</v>
      </c>
      <c r="Z2136" s="5" t="e">
        <f>INDEX(sgStats[gl_rank],MATCH(stat_prod_calc_test_venusaur[[#This Row],[iv_str]],sgStats[ul_iv_string],0))</f>
        <v>#N/A</v>
      </c>
      <c r="AA2136" s="5" t="e">
        <f>stat_prod_calc_test_venusaur[[#This Row],[sg_ul_rank]]=stat_prod_calc_test_venusaur[[#This Row],[ul_rank]]</f>
        <v>#N/A</v>
      </c>
      <c r="AB2136" s="5">
        <f>ROUND(stat_prod_calc_test_venusaur[[#This Row],[ul_stat_product]],1)</f>
        <v>3820.5</v>
      </c>
      <c r="AC2136" s="5" t="e">
        <f>INDEX(sgStats[ul_prod],MATCH(stat_prod_calc_test_venusaur[[#This Row],[iv_str]],sgStats[ul_iv_string],0))</f>
        <v>#N/A</v>
      </c>
    </row>
    <row r="2137" spans="1:29" x14ac:dyDescent="0.25">
      <c r="A2137" s="5" t="s">
        <v>36</v>
      </c>
      <c r="B2137" s="5" t="s">
        <v>2474</v>
      </c>
      <c r="C2137">
        <v>21</v>
      </c>
      <c r="D2137">
        <v>1482</v>
      </c>
      <c r="E2137">
        <v>120</v>
      </c>
      <c r="F2137">
        <v>1752.1479999999999</v>
      </c>
      <c r="G2137">
        <v>2438</v>
      </c>
      <c r="H2137">
        <v>40.488</v>
      </c>
      <c r="I2137">
        <v>40.5</v>
      </c>
      <c r="J2137">
        <v>2487</v>
      </c>
      <c r="K2137">
        <v>156</v>
      </c>
      <c r="L2137">
        <v>3820.4960000000001</v>
      </c>
      <c r="M2137">
        <v>2135</v>
      </c>
      <c r="N2137">
        <v>44.444000000000003</v>
      </c>
      <c r="O2137">
        <v>3</v>
      </c>
      <c r="P2137" t="e">
        <f>INDEX(sgStats[gl_rank],MATCH(stat_prod_calc_test_venusaur[[#This Row],[iv_str]],sgStats[gl_iv_string],0))</f>
        <v>#N/A</v>
      </c>
      <c r="Q2137" t="e">
        <f>stat_prod_calc_test_venusaur[[#This Row],[sg_gl_rank]]=stat_prod_calc_test_venusaur[[#This Row],[gl_rank]]</f>
        <v>#N/A</v>
      </c>
      <c r="R2137">
        <f>ROUND(stat_prod_calc_test_venusaur[[#This Row],[gl_stat_product]],1)</f>
        <v>1752.1</v>
      </c>
      <c r="S2137" s="6" t="e">
        <f>INDEX(sgStats[gl_prod],MATCH(stat_prod_calc_test_venusaur[[#This Row],[iv_str]],sgStats[gl_iv_string],0))</f>
        <v>#N/A</v>
      </c>
      <c r="T2137" s="5">
        <f>ROUND(stat_prod_calc_test_venusaur[[#This Row],[gl_percent_rank]],2)</f>
        <v>40.49</v>
      </c>
      <c r="U2137" s="5" t="e">
        <f>INDEX(sgStats[gl_percent_sp],MATCH(stat_prod_calc_test_venusaur[[#This Row],[iv_str]],sgStats[gl_iv_string],0))</f>
        <v>#N/A</v>
      </c>
      <c r="V2137" s="5" t="e">
        <f>stat_prod_calc_test_venusaur[[#This Row],[my_gl_%sp]]=stat_prod_calc_test_venusaur[[#This Row],[sg_gl_%sp]]</f>
        <v>#N/A</v>
      </c>
      <c r="W2137" s="5">
        <f>ROUND(stat_prod_calc_test_venusaur[[#This Row],[gl_stat_product]]/$F$2*100,2)</f>
        <v>95.92</v>
      </c>
      <c r="X2137" s="5" t="e">
        <f>stat_prod_calc_test_venusaur[[#This Row],[Column1]]=stat_prod_calc_test_venusaur[[#This Row],[sg_gl_%sp]]</f>
        <v>#N/A</v>
      </c>
      <c r="Y2137" s="5">
        <f>stat_prod_calc_test_venusaur[[#This Row],[ul_stat_product]]/$L$66*100</f>
        <v>96.63082937691577</v>
      </c>
      <c r="Z2137" s="5" t="e">
        <f>INDEX(sgStats[gl_rank],MATCH(stat_prod_calc_test_venusaur[[#This Row],[iv_str]],sgStats[ul_iv_string],0))</f>
        <v>#N/A</v>
      </c>
      <c r="AA2137" s="5" t="e">
        <f>stat_prod_calc_test_venusaur[[#This Row],[sg_ul_rank]]=stat_prod_calc_test_venusaur[[#This Row],[ul_rank]]</f>
        <v>#N/A</v>
      </c>
      <c r="AB2137" s="5">
        <f>ROUND(stat_prod_calc_test_venusaur[[#This Row],[ul_stat_product]],1)</f>
        <v>3820.5</v>
      </c>
      <c r="AC2137" s="5" t="e">
        <f>INDEX(sgStats[ul_prod],MATCH(stat_prod_calc_test_venusaur[[#This Row],[iv_str]],sgStats[ul_iv_string],0))</f>
        <v>#N/A</v>
      </c>
    </row>
    <row r="2138" spans="1:29" x14ac:dyDescent="0.25">
      <c r="A2138" s="5" t="s">
        <v>36</v>
      </c>
      <c r="B2138" s="5" t="s">
        <v>704</v>
      </c>
      <c r="C2138">
        <v>21.5</v>
      </c>
      <c r="D2138">
        <v>1499</v>
      </c>
      <c r="E2138">
        <v>123</v>
      </c>
      <c r="F2138">
        <v>1792.7149999999999</v>
      </c>
      <c r="G2138">
        <v>668</v>
      </c>
      <c r="H2138">
        <v>83.686999999999998</v>
      </c>
      <c r="I2138">
        <v>41</v>
      </c>
      <c r="J2138">
        <v>2471</v>
      </c>
      <c r="K2138">
        <v>159</v>
      </c>
      <c r="L2138">
        <v>3820.471</v>
      </c>
      <c r="M2138">
        <v>2137</v>
      </c>
      <c r="N2138">
        <v>44.392000000000003</v>
      </c>
      <c r="O2138">
        <v>3</v>
      </c>
      <c r="P2138" t="e">
        <f>INDEX(sgStats[gl_rank],MATCH(stat_prod_calc_test_venusaur[[#This Row],[iv_str]],sgStats[gl_iv_string],0))</f>
        <v>#N/A</v>
      </c>
      <c r="Q2138" t="e">
        <f>stat_prod_calc_test_venusaur[[#This Row],[sg_gl_rank]]=stat_prod_calc_test_venusaur[[#This Row],[gl_rank]]</f>
        <v>#N/A</v>
      </c>
      <c r="R2138">
        <f>ROUND(stat_prod_calc_test_venusaur[[#This Row],[gl_stat_product]],1)</f>
        <v>1792.7</v>
      </c>
      <c r="S2138" s="6" t="e">
        <f>INDEX(sgStats[gl_prod],MATCH(stat_prod_calc_test_venusaur[[#This Row],[iv_str]],sgStats[gl_iv_string],0))</f>
        <v>#N/A</v>
      </c>
      <c r="T2138" s="5">
        <f>ROUND(stat_prod_calc_test_venusaur[[#This Row],[gl_percent_rank]],2)</f>
        <v>83.69</v>
      </c>
      <c r="U2138" s="5" t="e">
        <f>INDEX(sgStats[gl_percent_sp],MATCH(stat_prod_calc_test_venusaur[[#This Row],[iv_str]],sgStats[gl_iv_string],0))</f>
        <v>#N/A</v>
      </c>
      <c r="V2138" s="5" t="e">
        <f>stat_prod_calc_test_venusaur[[#This Row],[my_gl_%sp]]=stat_prod_calc_test_venusaur[[#This Row],[sg_gl_%sp]]</f>
        <v>#N/A</v>
      </c>
      <c r="W2138" s="5">
        <f>ROUND(stat_prod_calc_test_venusaur[[#This Row],[gl_stat_product]]/$F$2*100,2)</f>
        <v>98.14</v>
      </c>
      <c r="X2138" s="5" t="e">
        <f>stat_prod_calc_test_venusaur[[#This Row],[Column1]]=stat_prod_calc_test_venusaur[[#This Row],[sg_gl_%sp]]</f>
        <v>#N/A</v>
      </c>
      <c r="Y2138" s="5">
        <f>stat_prod_calc_test_venusaur[[#This Row],[ul_stat_product]]/$L$66*100</f>
        <v>96.630197058302059</v>
      </c>
      <c r="Z2138" s="5" t="e">
        <f>INDEX(sgStats[gl_rank],MATCH(stat_prod_calc_test_venusaur[[#This Row],[iv_str]],sgStats[ul_iv_string],0))</f>
        <v>#N/A</v>
      </c>
      <c r="AA2138" s="5" t="e">
        <f>stat_prod_calc_test_venusaur[[#This Row],[sg_ul_rank]]=stat_prod_calc_test_venusaur[[#This Row],[ul_rank]]</f>
        <v>#N/A</v>
      </c>
      <c r="AB2138" s="5">
        <f>ROUND(stat_prod_calc_test_venusaur[[#This Row],[ul_stat_product]],1)</f>
        <v>3820.5</v>
      </c>
      <c r="AC2138" s="5" t="e">
        <f>INDEX(sgStats[ul_prod],MATCH(stat_prod_calc_test_venusaur[[#This Row],[iv_str]],sgStats[ul_iv_string],0))</f>
        <v>#N/A</v>
      </c>
    </row>
    <row r="2139" spans="1:29" x14ac:dyDescent="0.25">
      <c r="A2139" s="5" t="s">
        <v>36</v>
      </c>
      <c r="B2139" s="5" t="s">
        <v>2518</v>
      </c>
      <c r="C2139">
        <v>21</v>
      </c>
      <c r="D2139">
        <v>1468</v>
      </c>
      <c r="E2139">
        <v>123</v>
      </c>
      <c r="F2139">
        <v>1751.0119999999999</v>
      </c>
      <c r="G2139">
        <v>2481</v>
      </c>
      <c r="H2139">
        <v>39.414000000000001</v>
      </c>
      <c r="I2139">
        <v>41</v>
      </c>
      <c r="J2139">
        <v>2477</v>
      </c>
      <c r="K2139">
        <v>159</v>
      </c>
      <c r="L2139">
        <v>3820.471</v>
      </c>
      <c r="M2139">
        <v>2137</v>
      </c>
      <c r="N2139">
        <v>44.392000000000003</v>
      </c>
      <c r="O2139">
        <v>3</v>
      </c>
      <c r="P2139" t="e">
        <f>INDEX(sgStats[gl_rank],MATCH(stat_prod_calc_test_venusaur[[#This Row],[iv_str]],sgStats[gl_iv_string],0))</f>
        <v>#N/A</v>
      </c>
      <c r="Q2139" t="e">
        <f>stat_prod_calc_test_venusaur[[#This Row],[sg_gl_rank]]=stat_prod_calc_test_venusaur[[#This Row],[gl_rank]]</f>
        <v>#N/A</v>
      </c>
      <c r="R2139">
        <f>ROUND(stat_prod_calc_test_venusaur[[#This Row],[gl_stat_product]],1)</f>
        <v>1751</v>
      </c>
      <c r="S2139" s="6" t="e">
        <f>INDEX(sgStats[gl_prod],MATCH(stat_prod_calc_test_venusaur[[#This Row],[iv_str]],sgStats[gl_iv_string],0))</f>
        <v>#N/A</v>
      </c>
      <c r="T2139" s="5">
        <f>ROUND(stat_prod_calc_test_venusaur[[#This Row],[gl_percent_rank]],2)</f>
        <v>39.409999999999997</v>
      </c>
      <c r="U2139" s="5" t="e">
        <f>INDEX(sgStats[gl_percent_sp],MATCH(stat_prod_calc_test_venusaur[[#This Row],[iv_str]],sgStats[gl_iv_string],0))</f>
        <v>#N/A</v>
      </c>
      <c r="V2139" s="5" t="e">
        <f>stat_prod_calc_test_venusaur[[#This Row],[my_gl_%sp]]=stat_prod_calc_test_venusaur[[#This Row],[sg_gl_%sp]]</f>
        <v>#N/A</v>
      </c>
      <c r="W2139" s="5">
        <f>ROUND(stat_prod_calc_test_venusaur[[#This Row],[gl_stat_product]]/$F$2*100,2)</f>
        <v>95.86</v>
      </c>
      <c r="X2139" s="5" t="e">
        <f>stat_prod_calc_test_venusaur[[#This Row],[Column1]]=stat_prod_calc_test_venusaur[[#This Row],[sg_gl_%sp]]</f>
        <v>#N/A</v>
      </c>
      <c r="Y2139" s="5">
        <f>stat_prod_calc_test_venusaur[[#This Row],[ul_stat_product]]/$L$66*100</f>
        <v>96.630197058302059</v>
      </c>
      <c r="Z2139" s="5" t="e">
        <f>INDEX(sgStats[gl_rank],MATCH(stat_prod_calc_test_venusaur[[#This Row],[iv_str]],sgStats[ul_iv_string],0))</f>
        <v>#N/A</v>
      </c>
      <c r="AA2139" s="5" t="e">
        <f>stat_prod_calc_test_venusaur[[#This Row],[sg_ul_rank]]=stat_prod_calc_test_venusaur[[#This Row],[ul_rank]]</f>
        <v>#N/A</v>
      </c>
      <c r="AB2139" s="5">
        <f>ROUND(stat_prod_calc_test_venusaur[[#This Row],[ul_stat_product]],1)</f>
        <v>3820.5</v>
      </c>
      <c r="AC2139" s="5" t="e">
        <f>INDEX(sgStats[ul_prod],MATCH(stat_prod_calc_test_venusaur[[#This Row],[iv_str]],sgStats[ul_iv_string],0))</f>
        <v>#N/A</v>
      </c>
    </row>
    <row r="2140" spans="1:29" x14ac:dyDescent="0.25">
      <c r="A2140" s="5" t="s">
        <v>36</v>
      </c>
      <c r="B2140" s="5" t="s">
        <v>2734</v>
      </c>
      <c r="C2140">
        <v>19.5</v>
      </c>
      <c r="D2140">
        <v>1485</v>
      </c>
      <c r="E2140">
        <v>119</v>
      </c>
      <c r="F2140">
        <v>1746.348</v>
      </c>
      <c r="G2140">
        <v>2698</v>
      </c>
      <c r="H2140">
        <v>34.115000000000002</v>
      </c>
      <c r="I2140">
        <v>35.5</v>
      </c>
      <c r="J2140">
        <v>2495</v>
      </c>
      <c r="K2140">
        <v>155</v>
      </c>
      <c r="L2140">
        <v>3820.46</v>
      </c>
      <c r="M2140">
        <v>2139</v>
      </c>
      <c r="N2140">
        <v>44.366</v>
      </c>
      <c r="O2140">
        <v>3</v>
      </c>
      <c r="P2140" t="e">
        <f>INDEX(sgStats[gl_rank],MATCH(stat_prod_calc_test_venusaur[[#This Row],[iv_str]],sgStats[gl_iv_string],0))</f>
        <v>#N/A</v>
      </c>
      <c r="Q2140" t="e">
        <f>stat_prod_calc_test_venusaur[[#This Row],[sg_gl_rank]]=stat_prod_calc_test_venusaur[[#This Row],[gl_rank]]</f>
        <v>#N/A</v>
      </c>
      <c r="R2140">
        <f>ROUND(stat_prod_calc_test_venusaur[[#This Row],[gl_stat_product]],1)</f>
        <v>1746.3</v>
      </c>
      <c r="S2140" s="6" t="e">
        <f>INDEX(sgStats[gl_prod],MATCH(stat_prod_calc_test_venusaur[[#This Row],[iv_str]],sgStats[gl_iv_string],0))</f>
        <v>#N/A</v>
      </c>
      <c r="T2140" s="5">
        <f>ROUND(stat_prod_calc_test_venusaur[[#This Row],[gl_percent_rank]],2)</f>
        <v>34.119999999999997</v>
      </c>
      <c r="U2140" s="5" t="e">
        <f>INDEX(sgStats[gl_percent_sp],MATCH(stat_prod_calc_test_venusaur[[#This Row],[iv_str]],sgStats[gl_iv_string],0))</f>
        <v>#N/A</v>
      </c>
      <c r="V2140" s="5" t="e">
        <f>stat_prod_calc_test_venusaur[[#This Row],[my_gl_%sp]]=stat_prod_calc_test_venusaur[[#This Row],[sg_gl_%sp]]</f>
        <v>#N/A</v>
      </c>
      <c r="W2140" s="5">
        <f>ROUND(stat_prod_calc_test_venusaur[[#This Row],[gl_stat_product]]/$F$2*100,2)</f>
        <v>95.61</v>
      </c>
      <c r="X2140" s="5" t="e">
        <f>stat_prod_calc_test_venusaur[[#This Row],[Column1]]=stat_prod_calc_test_venusaur[[#This Row],[sg_gl_%sp]]</f>
        <v>#N/A</v>
      </c>
      <c r="Y2140" s="5">
        <f>stat_prod_calc_test_venusaur[[#This Row],[ul_stat_product]]/$L$66*100</f>
        <v>96.629918838112019</v>
      </c>
      <c r="Z2140" s="5" t="e">
        <f>INDEX(sgStats[gl_rank],MATCH(stat_prod_calc_test_venusaur[[#This Row],[iv_str]],sgStats[ul_iv_string],0))</f>
        <v>#N/A</v>
      </c>
      <c r="AA2140" s="5" t="e">
        <f>stat_prod_calc_test_venusaur[[#This Row],[sg_ul_rank]]=stat_prod_calc_test_venusaur[[#This Row],[ul_rank]]</f>
        <v>#N/A</v>
      </c>
      <c r="AB2140" s="5">
        <f>ROUND(stat_prod_calc_test_venusaur[[#This Row],[ul_stat_product]],1)</f>
        <v>3820.5</v>
      </c>
      <c r="AC2140" s="5" t="e">
        <f>INDEX(sgStats[ul_prod],MATCH(stat_prod_calc_test_venusaur[[#This Row],[iv_str]],sgStats[ul_iv_string],0))</f>
        <v>#N/A</v>
      </c>
    </row>
    <row r="2141" spans="1:29" x14ac:dyDescent="0.25">
      <c r="A2141" s="5" t="s">
        <v>36</v>
      </c>
      <c r="B2141" s="5" t="s">
        <v>3044</v>
      </c>
      <c r="C2141">
        <v>20</v>
      </c>
      <c r="D2141">
        <v>1476</v>
      </c>
      <c r="E2141">
        <v>116</v>
      </c>
      <c r="F2141">
        <v>1739.125</v>
      </c>
      <c r="G2141">
        <v>3008</v>
      </c>
      <c r="H2141">
        <v>26.568999999999999</v>
      </c>
      <c r="I2141">
        <v>37.5</v>
      </c>
      <c r="J2141">
        <v>2492</v>
      </c>
      <c r="K2141">
        <v>151</v>
      </c>
      <c r="L2141">
        <v>3820.4580000000001</v>
      </c>
      <c r="M2141">
        <v>2140</v>
      </c>
      <c r="N2141">
        <v>44.34</v>
      </c>
      <c r="O2141">
        <v>3</v>
      </c>
      <c r="P2141" t="e">
        <f>INDEX(sgStats[gl_rank],MATCH(stat_prod_calc_test_venusaur[[#This Row],[iv_str]],sgStats[gl_iv_string],0))</f>
        <v>#N/A</v>
      </c>
      <c r="Q2141" t="e">
        <f>stat_prod_calc_test_venusaur[[#This Row],[sg_gl_rank]]=stat_prod_calc_test_venusaur[[#This Row],[gl_rank]]</f>
        <v>#N/A</v>
      </c>
      <c r="R2141">
        <f>ROUND(stat_prod_calc_test_venusaur[[#This Row],[gl_stat_product]],1)</f>
        <v>1739.1</v>
      </c>
      <c r="S2141" s="6" t="e">
        <f>INDEX(sgStats[gl_prod],MATCH(stat_prod_calc_test_venusaur[[#This Row],[iv_str]],sgStats[gl_iv_string],0))</f>
        <v>#N/A</v>
      </c>
      <c r="T2141" s="5">
        <f>ROUND(stat_prod_calc_test_venusaur[[#This Row],[gl_percent_rank]],2)</f>
        <v>26.57</v>
      </c>
      <c r="U2141" s="5" t="e">
        <f>INDEX(sgStats[gl_percent_sp],MATCH(stat_prod_calc_test_venusaur[[#This Row],[iv_str]],sgStats[gl_iv_string],0))</f>
        <v>#N/A</v>
      </c>
      <c r="V2141" s="5" t="e">
        <f>stat_prod_calc_test_venusaur[[#This Row],[my_gl_%sp]]=stat_prod_calc_test_venusaur[[#This Row],[sg_gl_%sp]]</f>
        <v>#N/A</v>
      </c>
      <c r="W2141" s="5">
        <f>ROUND(stat_prod_calc_test_venusaur[[#This Row],[gl_stat_product]]/$F$2*100,2)</f>
        <v>95.21</v>
      </c>
      <c r="X2141" s="5" t="e">
        <f>stat_prod_calc_test_venusaur[[#This Row],[Column1]]=stat_prod_calc_test_venusaur[[#This Row],[sg_gl_%sp]]</f>
        <v>#N/A</v>
      </c>
      <c r="Y2141" s="5">
        <f>stat_prod_calc_test_venusaur[[#This Row],[ul_stat_product]]/$L$66*100</f>
        <v>96.629868252622913</v>
      </c>
      <c r="Z2141" s="5" t="e">
        <f>INDEX(sgStats[gl_rank],MATCH(stat_prod_calc_test_venusaur[[#This Row],[iv_str]],sgStats[ul_iv_string],0))</f>
        <v>#N/A</v>
      </c>
      <c r="AA2141" s="5" t="e">
        <f>stat_prod_calc_test_venusaur[[#This Row],[sg_ul_rank]]=stat_prod_calc_test_venusaur[[#This Row],[ul_rank]]</f>
        <v>#N/A</v>
      </c>
      <c r="AB2141" s="5">
        <f>ROUND(stat_prod_calc_test_venusaur[[#This Row],[ul_stat_product]],1)</f>
        <v>3820.5</v>
      </c>
      <c r="AC2141" s="5" t="e">
        <f>INDEX(sgStats[ul_prod],MATCH(stat_prod_calc_test_venusaur[[#This Row],[iv_str]],sgStats[ul_iv_string],0))</f>
        <v>#N/A</v>
      </c>
    </row>
    <row r="2142" spans="1:29" x14ac:dyDescent="0.25">
      <c r="A2142" s="5" t="s">
        <v>36</v>
      </c>
      <c r="B2142" s="5" t="s">
        <v>3344</v>
      </c>
      <c r="C2142">
        <v>20.5</v>
      </c>
      <c r="D2142">
        <v>1466</v>
      </c>
      <c r="E2142">
        <v>116</v>
      </c>
      <c r="F2142">
        <v>1731.3130000000001</v>
      </c>
      <c r="G2142">
        <v>3308</v>
      </c>
      <c r="H2142">
        <v>19.242999999999999</v>
      </c>
      <c r="I2142">
        <v>39.5</v>
      </c>
      <c r="J2142">
        <v>2485</v>
      </c>
      <c r="K2142">
        <v>151</v>
      </c>
      <c r="L2142">
        <v>3820.4029999999998</v>
      </c>
      <c r="M2142">
        <v>2141</v>
      </c>
      <c r="N2142">
        <v>44.314</v>
      </c>
      <c r="O2142">
        <v>3</v>
      </c>
      <c r="P2142" t="e">
        <f>INDEX(sgStats[gl_rank],MATCH(stat_prod_calc_test_venusaur[[#This Row],[iv_str]],sgStats[gl_iv_string],0))</f>
        <v>#N/A</v>
      </c>
      <c r="Q2142" t="e">
        <f>stat_prod_calc_test_venusaur[[#This Row],[sg_gl_rank]]=stat_prod_calc_test_venusaur[[#This Row],[gl_rank]]</f>
        <v>#N/A</v>
      </c>
      <c r="R2142">
        <f>ROUND(stat_prod_calc_test_venusaur[[#This Row],[gl_stat_product]],1)</f>
        <v>1731.3</v>
      </c>
      <c r="S2142" s="6" t="e">
        <f>INDEX(sgStats[gl_prod],MATCH(stat_prod_calc_test_venusaur[[#This Row],[iv_str]],sgStats[gl_iv_string],0))</f>
        <v>#N/A</v>
      </c>
      <c r="T2142" s="5">
        <f>ROUND(stat_prod_calc_test_venusaur[[#This Row],[gl_percent_rank]],2)</f>
        <v>19.239999999999998</v>
      </c>
      <c r="U2142" s="5" t="e">
        <f>INDEX(sgStats[gl_percent_sp],MATCH(stat_prod_calc_test_venusaur[[#This Row],[iv_str]],sgStats[gl_iv_string],0))</f>
        <v>#N/A</v>
      </c>
      <c r="V2142" s="5" t="e">
        <f>stat_prod_calc_test_venusaur[[#This Row],[my_gl_%sp]]=stat_prod_calc_test_venusaur[[#This Row],[sg_gl_%sp]]</f>
        <v>#N/A</v>
      </c>
      <c r="W2142" s="5">
        <f>ROUND(stat_prod_calc_test_venusaur[[#This Row],[gl_stat_product]]/$F$2*100,2)</f>
        <v>94.78</v>
      </c>
      <c r="X2142" s="5" t="e">
        <f>stat_prod_calc_test_venusaur[[#This Row],[Column1]]=stat_prod_calc_test_venusaur[[#This Row],[sg_gl_%sp]]</f>
        <v>#N/A</v>
      </c>
      <c r="Y2142" s="5">
        <f>stat_prod_calc_test_venusaur[[#This Row],[ul_stat_product]]/$L$66*100</f>
        <v>96.62847715167274</v>
      </c>
      <c r="Z2142" s="5" t="e">
        <f>INDEX(sgStats[gl_rank],MATCH(stat_prod_calc_test_venusaur[[#This Row],[iv_str]],sgStats[ul_iv_string],0))</f>
        <v>#N/A</v>
      </c>
      <c r="AA2142" s="5" t="e">
        <f>stat_prod_calc_test_venusaur[[#This Row],[sg_ul_rank]]=stat_prod_calc_test_venusaur[[#This Row],[ul_rank]]</f>
        <v>#N/A</v>
      </c>
      <c r="AB2142" s="5">
        <f>ROUND(stat_prod_calc_test_venusaur[[#This Row],[ul_stat_product]],1)</f>
        <v>3820.4</v>
      </c>
      <c r="AC2142" s="5" t="e">
        <f>INDEX(sgStats[ul_prod],MATCH(stat_prod_calc_test_venusaur[[#This Row],[iv_str]],sgStats[ul_iv_string],0))</f>
        <v>#N/A</v>
      </c>
    </row>
    <row r="2143" spans="1:29" x14ac:dyDescent="0.25">
      <c r="A2143" s="5" t="s">
        <v>36</v>
      </c>
      <c r="B2143" s="5" t="s">
        <v>1651</v>
      </c>
      <c r="C2143">
        <v>20.5</v>
      </c>
      <c r="D2143">
        <v>1494</v>
      </c>
      <c r="E2143">
        <v>123</v>
      </c>
      <c r="F2143">
        <v>1768.837</v>
      </c>
      <c r="G2143">
        <v>1614</v>
      </c>
      <c r="H2143">
        <v>60.585999999999999</v>
      </c>
      <c r="I2143">
        <v>38.5</v>
      </c>
      <c r="J2143">
        <v>2496</v>
      </c>
      <c r="K2143">
        <v>159</v>
      </c>
      <c r="L2143">
        <v>3820.3449999999998</v>
      </c>
      <c r="M2143">
        <v>2142</v>
      </c>
      <c r="N2143">
        <v>44.287999999999997</v>
      </c>
      <c r="O2143">
        <v>3</v>
      </c>
      <c r="P2143" t="e">
        <f>INDEX(sgStats[gl_rank],MATCH(stat_prod_calc_test_venusaur[[#This Row],[iv_str]],sgStats[gl_iv_string],0))</f>
        <v>#N/A</v>
      </c>
      <c r="Q2143" t="e">
        <f>stat_prod_calc_test_venusaur[[#This Row],[sg_gl_rank]]=stat_prod_calc_test_venusaur[[#This Row],[gl_rank]]</f>
        <v>#N/A</v>
      </c>
      <c r="R2143">
        <f>ROUND(stat_prod_calc_test_venusaur[[#This Row],[gl_stat_product]],1)</f>
        <v>1768.8</v>
      </c>
      <c r="S2143" s="6" t="e">
        <f>INDEX(sgStats[gl_prod],MATCH(stat_prod_calc_test_venusaur[[#This Row],[iv_str]],sgStats[gl_iv_string],0))</f>
        <v>#N/A</v>
      </c>
      <c r="T2143" s="5">
        <f>ROUND(stat_prod_calc_test_venusaur[[#This Row],[gl_percent_rank]],2)</f>
        <v>60.59</v>
      </c>
      <c r="U2143" s="5" t="e">
        <f>INDEX(sgStats[gl_percent_sp],MATCH(stat_prod_calc_test_venusaur[[#This Row],[iv_str]],sgStats[gl_iv_string],0))</f>
        <v>#N/A</v>
      </c>
      <c r="V2143" s="5" t="e">
        <f>stat_prod_calc_test_venusaur[[#This Row],[my_gl_%sp]]=stat_prod_calc_test_venusaur[[#This Row],[sg_gl_%sp]]</f>
        <v>#N/A</v>
      </c>
      <c r="W2143" s="5">
        <f>ROUND(stat_prod_calc_test_venusaur[[#This Row],[gl_stat_product]]/$F$2*100,2)</f>
        <v>96.84</v>
      </c>
      <c r="X2143" s="5" t="e">
        <f>stat_prod_calc_test_venusaur[[#This Row],[Column1]]=stat_prod_calc_test_venusaur[[#This Row],[sg_gl_%sp]]</f>
        <v>#N/A</v>
      </c>
      <c r="Y2143" s="5">
        <f>stat_prod_calc_test_venusaur[[#This Row],[ul_stat_product]]/$L$66*100</f>
        <v>96.627010172488923</v>
      </c>
      <c r="Z2143" s="5" t="e">
        <f>INDEX(sgStats[gl_rank],MATCH(stat_prod_calc_test_venusaur[[#This Row],[iv_str]],sgStats[ul_iv_string],0))</f>
        <v>#N/A</v>
      </c>
      <c r="AA2143" s="5" t="e">
        <f>stat_prod_calc_test_venusaur[[#This Row],[sg_ul_rank]]=stat_prod_calc_test_venusaur[[#This Row],[ul_rank]]</f>
        <v>#N/A</v>
      </c>
      <c r="AB2143" s="5">
        <f>ROUND(stat_prod_calc_test_venusaur[[#This Row],[ul_stat_product]],1)</f>
        <v>3820.3</v>
      </c>
      <c r="AC2143" s="5" t="e">
        <f>INDEX(sgStats[ul_prod],MATCH(stat_prod_calc_test_venusaur[[#This Row],[iv_str]],sgStats[ul_iv_string],0))</f>
        <v>#N/A</v>
      </c>
    </row>
    <row r="2144" spans="1:29" x14ac:dyDescent="0.25">
      <c r="A2144" s="5" t="s">
        <v>36</v>
      </c>
      <c r="B2144" s="5" t="s">
        <v>275</v>
      </c>
      <c r="C2144">
        <v>21.5</v>
      </c>
      <c r="D2144">
        <v>1499</v>
      </c>
      <c r="E2144">
        <v>118</v>
      </c>
      <c r="F2144">
        <v>1810.8820000000001</v>
      </c>
      <c r="G2144">
        <v>239</v>
      </c>
      <c r="H2144">
        <v>94.188000000000002</v>
      </c>
      <c r="I2144">
        <v>41</v>
      </c>
      <c r="J2144">
        <v>2472</v>
      </c>
      <c r="K2144">
        <v>151</v>
      </c>
      <c r="L2144">
        <v>3820.3130000000001</v>
      </c>
      <c r="M2144">
        <v>2143</v>
      </c>
      <c r="N2144">
        <v>44.235999999999997</v>
      </c>
      <c r="O2144">
        <v>3</v>
      </c>
      <c r="P2144">
        <f>INDEX(sgStats[gl_rank],MATCH(stat_prod_calc_test_venusaur[[#This Row],[iv_str]],sgStats[gl_iv_string],0))</f>
        <v>239</v>
      </c>
      <c r="Q2144" t="b">
        <f>stat_prod_calc_test_venusaur[[#This Row],[sg_gl_rank]]=stat_prod_calc_test_venusaur[[#This Row],[gl_rank]]</f>
        <v>1</v>
      </c>
      <c r="R2144">
        <f>ROUND(stat_prod_calc_test_venusaur[[#This Row],[gl_stat_product]],1)</f>
        <v>1810.9</v>
      </c>
      <c r="S2144" s="6">
        <f>INDEX(sgStats[gl_prod],MATCH(stat_prod_calc_test_venusaur[[#This Row],[iv_str]],sgStats[gl_iv_string],0))</f>
        <v>1810.9</v>
      </c>
      <c r="T2144" s="5">
        <f>ROUND(stat_prod_calc_test_venusaur[[#This Row],[gl_percent_rank]],2)</f>
        <v>94.19</v>
      </c>
      <c r="U2144" s="5">
        <f>INDEX(sgStats[gl_percent_sp],MATCH(stat_prod_calc_test_venusaur[[#This Row],[iv_str]],sgStats[gl_iv_string],0))</f>
        <v>97.75</v>
      </c>
      <c r="V2144" s="5" t="b">
        <f>stat_prod_calc_test_venusaur[[#This Row],[my_gl_%sp]]=stat_prod_calc_test_venusaur[[#This Row],[sg_gl_%sp]]</f>
        <v>0</v>
      </c>
      <c r="W2144" s="5">
        <f>ROUND(stat_prod_calc_test_venusaur[[#This Row],[gl_stat_product]]/$F$2*100,2)</f>
        <v>99.14</v>
      </c>
      <c r="X2144" s="5" t="b">
        <f>stat_prod_calc_test_venusaur[[#This Row],[Column1]]=stat_prod_calc_test_venusaur[[#This Row],[sg_gl_%sp]]</f>
        <v>0</v>
      </c>
      <c r="Y2144" s="5">
        <f>stat_prod_calc_test_venusaur[[#This Row],[ul_stat_product]]/$L$66*100</f>
        <v>96.62620080466337</v>
      </c>
      <c r="Z2144" s="5" t="e">
        <f>INDEX(sgStats[gl_rank],MATCH(stat_prod_calc_test_venusaur[[#This Row],[iv_str]],sgStats[ul_iv_string],0))</f>
        <v>#N/A</v>
      </c>
      <c r="AA2144" s="5" t="e">
        <f>stat_prod_calc_test_venusaur[[#This Row],[sg_ul_rank]]=stat_prod_calc_test_venusaur[[#This Row],[ul_rank]]</f>
        <v>#N/A</v>
      </c>
      <c r="AB2144" s="5">
        <f>ROUND(stat_prod_calc_test_venusaur[[#This Row],[ul_stat_product]],1)</f>
        <v>3820.3</v>
      </c>
      <c r="AC2144" s="5" t="e">
        <f>INDEX(sgStats[ul_prod],MATCH(stat_prod_calc_test_venusaur[[#This Row],[iv_str]],sgStats[ul_iv_string],0))</f>
        <v>#N/A</v>
      </c>
    </row>
    <row r="2145" spans="1:29" x14ac:dyDescent="0.25">
      <c r="A2145" s="5" t="s">
        <v>36</v>
      </c>
      <c r="B2145" s="5" t="s">
        <v>609</v>
      </c>
      <c r="C2145">
        <v>21.5</v>
      </c>
      <c r="D2145">
        <v>1495</v>
      </c>
      <c r="E2145">
        <v>117</v>
      </c>
      <c r="F2145">
        <v>1795.5360000000001</v>
      </c>
      <c r="G2145">
        <v>572</v>
      </c>
      <c r="H2145">
        <v>86.007000000000005</v>
      </c>
      <c r="I2145">
        <v>41</v>
      </c>
      <c r="J2145">
        <v>2465</v>
      </c>
      <c r="K2145">
        <v>151</v>
      </c>
      <c r="L2145">
        <v>3820.3130000000001</v>
      </c>
      <c r="M2145">
        <v>2143</v>
      </c>
      <c r="N2145">
        <v>44.235999999999997</v>
      </c>
      <c r="O2145">
        <v>3</v>
      </c>
      <c r="P2145" t="e">
        <f>INDEX(sgStats[gl_rank],MATCH(stat_prod_calc_test_venusaur[[#This Row],[iv_str]],sgStats[gl_iv_string],0))</f>
        <v>#N/A</v>
      </c>
      <c r="Q2145" t="e">
        <f>stat_prod_calc_test_venusaur[[#This Row],[sg_gl_rank]]=stat_prod_calc_test_venusaur[[#This Row],[gl_rank]]</f>
        <v>#N/A</v>
      </c>
      <c r="R2145">
        <f>ROUND(stat_prod_calc_test_venusaur[[#This Row],[gl_stat_product]],1)</f>
        <v>1795.5</v>
      </c>
      <c r="S2145" s="6" t="e">
        <f>INDEX(sgStats[gl_prod],MATCH(stat_prod_calc_test_venusaur[[#This Row],[iv_str]],sgStats[gl_iv_string],0))</f>
        <v>#N/A</v>
      </c>
      <c r="T2145" s="5">
        <f>ROUND(stat_prod_calc_test_venusaur[[#This Row],[gl_percent_rank]],2)</f>
        <v>86.01</v>
      </c>
      <c r="U2145" s="5" t="e">
        <f>INDEX(sgStats[gl_percent_sp],MATCH(stat_prod_calc_test_venusaur[[#This Row],[iv_str]],sgStats[gl_iv_string],0))</f>
        <v>#N/A</v>
      </c>
      <c r="V2145" s="5" t="e">
        <f>stat_prod_calc_test_venusaur[[#This Row],[my_gl_%sp]]=stat_prod_calc_test_venusaur[[#This Row],[sg_gl_%sp]]</f>
        <v>#N/A</v>
      </c>
      <c r="W2145" s="5">
        <f>ROUND(stat_prod_calc_test_venusaur[[#This Row],[gl_stat_product]]/$F$2*100,2)</f>
        <v>98.3</v>
      </c>
      <c r="X2145" s="5" t="e">
        <f>stat_prod_calc_test_venusaur[[#This Row],[Column1]]=stat_prod_calc_test_venusaur[[#This Row],[sg_gl_%sp]]</f>
        <v>#N/A</v>
      </c>
      <c r="Y2145" s="5">
        <f>stat_prod_calc_test_venusaur[[#This Row],[ul_stat_product]]/$L$66*100</f>
        <v>96.62620080466337</v>
      </c>
      <c r="Z2145" s="5" t="e">
        <f>INDEX(sgStats[gl_rank],MATCH(stat_prod_calc_test_venusaur[[#This Row],[iv_str]],sgStats[ul_iv_string],0))</f>
        <v>#N/A</v>
      </c>
      <c r="AA2145" s="5" t="e">
        <f>stat_prod_calc_test_venusaur[[#This Row],[sg_ul_rank]]=stat_prod_calc_test_venusaur[[#This Row],[ul_rank]]</f>
        <v>#N/A</v>
      </c>
      <c r="AB2145" s="5">
        <f>ROUND(stat_prod_calc_test_venusaur[[#This Row],[ul_stat_product]],1)</f>
        <v>3820.3</v>
      </c>
      <c r="AC2145" s="5" t="e">
        <f>INDEX(sgStats[ul_prod],MATCH(stat_prod_calc_test_venusaur[[#This Row],[iv_str]],sgStats[ul_iv_string],0))</f>
        <v>#N/A</v>
      </c>
    </row>
    <row r="2146" spans="1:29" x14ac:dyDescent="0.25">
      <c r="A2146" s="5" t="s">
        <v>36</v>
      </c>
      <c r="B2146" s="5" t="s">
        <v>3368</v>
      </c>
      <c r="C2146">
        <v>19.5</v>
      </c>
      <c r="D2146">
        <v>1475</v>
      </c>
      <c r="E2146">
        <v>115</v>
      </c>
      <c r="F2146">
        <v>1730.625</v>
      </c>
      <c r="G2146">
        <v>3332</v>
      </c>
      <c r="H2146">
        <v>18.632000000000001</v>
      </c>
      <c r="I2146">
        <v>36</v>
      </c>
      <c r="J2146">
        <v>2496</v>
      </c>
      <c r="K2146">
        <v>150</v>
      </c>
      <c r="L2146">
        <v>3820.3020000000001</v>
      </c>
      <c r="M2146">
        <v>2145</v>
      </c>
      <c r="N2146">
        <v>44.183999999999997</v>
      </c>
      <c r="O2146">
        <v>3</v>
      </c>
      <c r="P2146" t="e">
        <f>INDEX(sgStats[gl_rank],MATCH(stat_prod_calc_test_venusaur[[#This Row],[iv_str]],sgStats[gl_iv_string],0))</f>
        <v>#N/A</v>
      </c>
      <c r="Q2146" t="e">
        <f>stat_prod_calc_test_venusaur[[#This Row],[sg_gl_rank]]=stat_prod_calc_test_venusaur[[#This Row],[gl_rank]]</f>
        <v>#N/A</v>
      </c>
      <c r="R2146">
        <f>ROUND(stat_prod_calc_test_venusaur[[#This Row],[gl_stat_product]],1)</f>
        <v>1730.6</v>
      </c>
      <c r="S2146" s="6" t="e">
        <f>INDEX(sgStats[gl_prod],MATCH(stat_prod_calc_test_venusaur[[#This Row],[iv_str]],sgStats[gl_iv_string],0))</f>
        <v>#N/A</v>
      </c>
      <c r="T2146" s="5">
        <f>ROUND(stat_prod_calc_test_venusaur[[#This Row],[gl_percent_rank]],2)</f>
        <v>18.63</v>
      </c>
      <c r="U2146" s="5" t="e">
        <f>INDEX(sgStats[gl_percent_sp],MATCH(stat_prod_calc_test_venusaur[[#This Row],[iv_str]],sgStats[gl_iv_string],0))</f>
        <v>#N/A</v>
      </c>
      <c r="V2146" s="5" t="e">
        <f>stat_prod_calc_test_venusaur[[#This Row],[my_gl_%sp]]=stat_prod_calc_test_venusaur[[#This Row],[sg_gl_%sp]]</f>
        <v>#N/A</v>
      </c>
      <c r="W2146" s="5">
        <f>ROUND(stat_prod_calc_test_venusaur[[#This Row],[gl_stat_product]]/$F$2*100,2)</f>
        <v>94.75</v>
      </c>
      <c r="X2146" s="5" t="e">
        <f>stat_prod_calc_test_venusaur[[#This Row],[Column1]]=stat_prod_calc_test_venusaur[[#This Row],[sg_gl_%sp]]</f>
        <v>#N/A</v>
      </c>
      <c r="Y2146" s="5">
        <f>stat_prod_calc_test_venusaur[[#This Row],[ul_stat_product]]/$L$66*100</f>
        <v>96.625922584473344</v>
      </c>
      <c r="Z2146" s="5" t="e">
        <f>INDEX(sgStats[gl_rank],MATCH(stat_prod_calc_test_venusaur[[#This Row],[iv_str]],sgStats[ul_iv_string],0))</f>
        <v>#N/A</v>
      </c>
      <c r="AA2146" s="5" t="e">
        <f>stat_prod_calc_test_venusaur[[#This Row],[sg_ul_rank]]=stat_prod_calc_test_venusaur[[#This Row],[ul_rank]]</f>
        <v>#N/A</v>
      </c>
      <c r="AB2146" s="5">
        <f>ROUND(stat_prod_calc_test_venusaur[[#This Row],[ul_stat_product]],1)</f>
        <v>3820.3</v>
      </c>
      <c r="AC2146" s="5" t="e">
        <f>INDEX(sgStats[ul_prod],MATCH(stat_prod_calc_test_venusaur[[#This Row],[iv_str]],sgStats[ul_iv_string],0))</f>
        <v>#N/A</v>
      </c>
    </row>
    <row r="2147" spans="1:29" x14ac:dyDescent="0.25">
      <c r="A2147" s="5" t="s">
        <v>36</v>
      </c>
      <c r="B2147" s="5" t="s">
        <v>3521</v>
      </c>
      <c r="C2147">
        <v>19.5</v>
      </c>
      <c r="D2147">
        <v>1475</v>
      </c>
      <c r="E2147">
        <v>117</v>
      </c>
      <c r="F2147">
        <v>1726.1980000000001</v>
      </c>
      <c r="G2147">
        <v>3485</v>
      </c>
      <c r="H2147">
        <v>14.847</v>
      </c>
      <c r="I2147">
        <v>36</v>
      </c>
      <c r="J2147">
        <v>2496</v>
      </c>
      <c r="K2147">
        <v>153</v>
      </c>
      <c r="L2147">
        <v>3820.3020000000001</v>
      </c>
      <c r="M2147">
        <v>2145</v>
      </c>
      <c r="N2147">
        <v>44.183999999999997</v>
      </c>
      <c r="O2147">
        <v>3</v>
      </c>
      <c r="P2147" t="e">
        <f>INDEX(sgStats[gl_rank],MATCH(stat_prod_calc_test_venusaur[[#This Row],[iv_str]],sgStats[gl_iv_string],0))</f>
        <v>#N/A</v>
      </c>
      <c r="Q2147" t="e">
        <f>stat_prod_calc_test_venusaur[[#This Row],[sg_gl_rank]]=stat_prod_calc_test_venusaur[[#This Row],[gl_rank]]</f>
        <v>#N/A</v>
      </c>
      <c r="R2147">
        <f>ROUND(stat_prod_calc_test_venusaur[[#This Row],[gl_stat_product]],1)</f>
        <v>1726.2</v>
      </c>
      <c r="S2147" s="6" t="e">
        <f>INDEX(sgStats[gl_prod],MATCH(stat_prod_calc_test_venusaur[[#This Row],[iv_str]],sgStats[gl_iv_string],0))</f>
        <v>#N/A</v>
      </c>
      <c r="T2147" s="5">
        <f>ROUND(stat_prod_calc_test_venusaur[[#This Row],[gl_percent_rank]],2)</f>
        <v>14.85</v>
      </c>
      <c r="U2147" s="5" t="e">
        <f>INDEX(sgStats[gl_percent_sp],MATCH(stat_prod_calc_test_venusaur[[#This Row],[iv_str]],sgStats[gl_iv_string],0))</f>
        <v>#N/A</v>
      </c>
      <c r="V2147" s="5" t="e">
        <f>stat_prod_calc_test_venusaur[[#This Row],[my_gl_%sp]]=stat_prod_calc_test_venusaur[[#This Row],[sg_gl_%sp]]</f>
        <v>#N/A</v>
      </c>
      <c r="W2147" s="5">
        <f>ROUND(stat_prod_calc_test_venusaur[[#This Row],[gl_stat_product]]/$F$2*100,2)</f>
        <v>94.5</v>
      </c>
      <c r="X2147" s="5" t="e">
        <f>stat_prod_calc_test_venusaur[[#This Row],[Column1]]=stat_prod_calc_test_venusaur[[#This Row],[sg_gl_%sp]]</f>
        <v>#N/A</v>
      </c>
      <c r="Y2147" s="5">
        <f>stat_prod_calc_test_venusaur[[#This Row],[ul_stat_product]]/$L$66*100</f>
        <v>96.625922584473344</v>
      </c>
      <c r="Z2147" s="5" t="e">
        <f>INDEX(sgStats[gl_rank],MATCH(stat_prod_calc_test_venusaur[[#This Row],[iv_str]],sgStats[ul_iv_string],0))</f>
        <v>#N/A</v>
      </c>
      <c r="AA2147" s="5" t="e">
        <f>stat_prod_calc_test_venusaur[[#This Row],[sg_ul_rank]]=stat_prod_calc_test_venusaur[[#This Row],[ul_rank]]</f>
        <v>#N/A</v>
      </c>
      <c r="AB2147" s="5">
        <f>ROUND(stat_prod_calc_test_venusaur[[#This Row],[ul_stat_product]],1)</f>
        <v>3820.3</v>
      </c>
      <c r="AC2147" s="5" t="e">
        <f>INDEX(sgStats[ul_prod],MATCH(stat_prod_calc_test_venusaur[[#This Row],[iv_str]],sgStats[ul_iv_string],0))</f>
        <v>#N/A</v>
      </c>
    </row>
    <row r="2148" spans="1:29" x14ac:dyDescent="0.25">
      <c r="A2148" s="5" t="s">
        <v>36</v>
      </c>
      <c r="B2148" s="5" t="s">
        <v>1648</v>
      </c>
      <c r="C2148">
        <v>20</v>
      </c>
      <c r="D2148">
        <v>1487</v>
      </c>
      <c r="E2148">
        <v>121</v>
      </c>
      <c r="F2148">
        <v>1768.961</v>
      </c>
      <c r="G2148">
        <v>1611</v>
      </c>
      <c r="H2148">
        <v>60.658999999999999</v>
      </c>
      <c r="I2148">
        <v>37</v>
      </c>
      <c r="J2148">
        <v>2492</v>
      </c>
      <c r="K2148">
        <v>156</v>
      </c>
      <c r="L2148">
        <v>3820.2829999999999</v>
      </c>
      <c r="M2148">
        <v>2147</v>
      </c>
      <c r="N2148">
        <v>44.131999999999998</v>
      </c>
      <c r="O2148">
        <v>3</v>
      </c>
      <c r="P2148" t="e">
        <f>INDEX(sgStats[gl_rank],MATCH(stat_prod_calc_test_venusaur[[#This Row],[iv_str]],sgStats[gl_iv_string],0))</f>
        <v>#N/A</v>
      </c>
      <c r="Q2148" t="e">
        <f>stat_prod_calc_test_venusaur[[#This Row],[sg_gl_rank]]=stat_prod_calc_test_venusaur[[#This Row],[gl_rank]]</f>
        <v>#N/A</v>
      </c>
      <c r="R2148">
        <f>ROUND(stat_prod_calc_test_venusaur[[#This Row],[gl_stat_product]],1)</f>
        <v>1769</v>
      </c>
      <c r="S2148" s="6" t="e">
        <f>INDEX(sgStats[gl_prod],MATCH(stat_prod_calc_test_venusaur[[#This Row],[iv_str]],sgStats[gl_iv_string],0))</f>
        <v>#N/A</v>
      </c>
      <c r="T2148" s="5">
        <f>ROUND(stat_prod_calc_test_venusaur[[#This Row],[gl_percent_rank]],2)</f>
        <v>60.66</v>
      </c>
      <c r="U2148" s="5" t="e">
        <f>INDEX(sgStats[gl_percent_sp],MATCH(stat_prod_calc_test_venusaur[[#This Row],[iv_str]],sgStats[gl_iv_string],0))</f>
        <v>#N/A</v>
      </c>
      <c r="V2148" s="5" t="e">
        <f>stat_prod_calc_test_venusaur[[#This Row],[my_gl_%sp]]=stat_prod_calc_test_venusaur[[#This Row],[sg_gl_%sp]]</f>
        <v>#N/A</v>
      </c>
      <c r="W2148" s="5">
        <f>ROUND(stat_prod_calc_test_venusaur[[#This Row],[gl_stat_product]]/$F$2*100,2)</f>
        <v>96.84</v>
      </c>
      <c r="X2148" s="5" t="e">
        <f>stat_prod_calc_test_venusaur[[#This Row],[Column1]]=stat_prod_calc_test_venusaur[[#This Row],[sg_gl_%sp]]</f>
        <v>#N/A</v>
      </c>
      <c r="Y2148" s="5">
        <f>stat_prod_calc_test_venusaur[[#This Row],[ul_stat_product]]/$L$66*100</f>
        <v>96.625442022326908</v>
      </c>
      <c r="Z2148" s="5" t="e">
        <f>INDEX(sgStats[gl_rank],MATCH(stat_prod_calc_test_venusaur[[#This Row],[iv_str]],sgStats[ul_iv_string],0))</f>
        <v>#N/A</v>
      </c>
      <c r="AA2148" s="5" t="e">
        <f>stat_prod_calc_test_venusaur[[#This Row],[sg_ul_rank]]=stat_prod_calc_test_venusaur[[#This Row],[ul_rank]]</f>
        <v>#N/A</v>
      </c>
      <c r="AB2148" s="5">
        <f>ROUND(stat_prod_calc_test_venusaur[[#This Row],[ul_stat_product]],1)</f>
        <v>3820.3</v>
      </c>
      <c r="AC2148" s="5" t="e">
        <f>INDEX(sgStats[ul_prod],MATCH(stat_prod_calc_test_venusaur[[#This Row],[iv_str]],sgStats[ul_iv_string],0))</f>
        <v>#N/A</v>
      </c>
    </row>
    <row r="2149" spans="1:29" x14ac:dyDescent="0.25">
      <c r="A2149" s="5" t="s">
        <v>36</v>
      </c>
      <c r="B2149" s="5" t="s">
        <v>2370</v>
      </c>
      <c r="C2149">
        <v>20</v>
      </c>
      <c r="D2149">
        <v>1484</v>
      </c>
      <c r="E2149">
        <v>120</v>
      </c>
      <c r="F2149">
        <v>1754.3409999999999</v>
      </c>
      <c r="G2149">
        <v>2334</v>
      </c>
      <c r="H2149">
        <v>43.003999999999998</v>
      </c>
      <c r="I2149">
        <v>37</v>
      </c>
      <c r="J2149">
        <v>2486</v>
      </c>
      <c r="K2149">
        <v>156</v>
      </c>
      <c r="L2149">
        <v>3820.2829999999999</v>
      </c>
      <c r="M2149">
        <v>2147</v>
      </c>
      <c r="N2149">
        <v>44.131999999999998</v>
      </c>
      <c r="O2149">
        <v>3</v>
      </c>
      <c r="P2149" t="e">
        <f>INDEX(sgStats[gl_rank],MATCH(stat_prod_calc_test_venusaur[[#This Row],[iv_str]],sgStats[gl_iv_string],0))</f>
        <v>#N/A</v>
      </c>
      <c r="Q2149" t="e">
        <f>stat_prod_calc_test_venusaur[[#This Row],[sg_gl_rank]]=stat_prod_calc_test_venusaur[[#This Row],[gl_rank]]</f>
        <v>#N/A</v>
      </c>
      <c r="R2149">
        <f>ROUND(stat_prod_calc_test_venusaur[[#This Row],[gl_stat_product]],1)</f>
        <v>1754.3</v>
      </c>
      <c r="S2149" s="6" t="e">
        <f>INDEX(sgStats[gl_prod],MATCH(stat_prod_calc_test_venusaur[[#This Row],[iv_str]],sgStats[gl_iv_string],0))</f>
        <v>#N/A</v>
      </c>
      <c r="T2149" s="5">
        <f>ROUND(stat_prod_calc_test_venusaur[[#This Row],[gl_percent_rank]],2)</f>
        <v>43</v>
      </c>
      <c r="U2149" s="5" t="e">
        <f>INDEX(sgStats[gl_percent_sp],MATCH(stat_prod_calc_test_venusaur[[#This Row],[iv_str]],sgStats[gl_iv_string],0))</f>
        <v>#N/A</v>
      </c>
      <c r="V2149" s="5" t="e">
        <f>stat_prod_calc_test_venusaur[[#This Row],[my_gl_%sp]]=stat_prod_calc_test_venusaur[[#This Row],[sg_gl_%sp]]</f>
        <v>#N/A</v>
      </c>
      <c r="W2149" s="5">
        <f>ROUND(stat_prod_calc_test_venusaur[[#This Row],[gl_stat_product]]/$F$2*100,2)</f>
        <v>96.04</v>
      </c>
      <c r="X2149" s="5" t="e">
        <f>stat_prod_calc_test_venusaur[[#This Row],[Column1]]=stat_prod_calc_test_venusaur[[#This Row],[sg_gl_%sp]]</f>
        <v>#N/A</v>
      </c>
      <c r="Y2149" s="5">
        <f>stat_prod_calc_test_venusaur[[#This Row],[ul_stat_product]]/$L$66*100</f>
        <v>96.625442022326908</v>
      </c>
      <c r="Z2149" s="5" t="e">
        <f>INDEX(sgStats[gl_rank],MATCH(stat_prod_calc_test_venusaur[[#This Row],[iv_str]],sgStats[ul_iv_string],0))</f>
        <v>#N/A</v>
      </c>
      <c r="AA2149" s="5" t="e">
        <f>stat_prod_calc_test_venusaur[[#This Row],[sg_ul_rank]]=stat_prod_calc_test_venusaur[[#This Row],[ul_rank]]</f>
        <v>#N/A</v>
      </c>
      <c r="AB2149" s="5">
        <f>ROUND(stat_prod_calc_test_venusaur[[#This Row],[ul_stat_product]],1)</f>
        <v>3820.3</v>
      </c>
      <c r="AC2149" s="5" t="e">
        <f>INDEX(sgStats[ul_prod],MATCH(stat_prod_calc_test_venusaur[[#This Row],[iv_str]],sgStats[ul_iv_string],0))</f>
        <v>#N/A</v>
      </c>
    </row>
    <row r="2150" spans="1:29" x14ac:dyDescent="0.25">
      <c r="A2150" s="5" t="s">
        <v>36</v>
      </c>
      <c r="B2150" s="5" t="s">
        <v>277</v>
      </c>
      <c r="C2150">
        <v>21.5</v>
      </c>
      <c r="D2150">
        <v>1495</v>
      </c>
      <c r="E2150">
        <v>118</v>
      </c>
      <c r="F2150">
        <v>1810.837</v>
      </c>
      <c r="G2150">
        <v>240</v>
      </c>
      <c r="H2150">
        <v>94.138999999999996</v>
      </c>
      <c r="I2150">
        <v>41</v>
      </c>
      <c r="J2150">
        <v>2466</v>
      </c>
      <c r="K2150">
        <v>151</v>
      </c>
      <c r="L2150">
        <v>3820.2170000000001</v>
      </c>
      <c r="M2150">
        <v>2149</v>
      </c>
      <c r="N2150">
        <v>44.027999999999999</v>
      </c>
      <c r="O2150">
        <v>3</v>
      </c>
      <c r="P2150">
        <f>INDEX(sgStats[gl_rank],MATCH(stat_prod_calc_test_venusaur[[#This Row],[iv_str]],sgStats[gl_iv_string],0))</f>
        <v>241</v>
      </c>
      <c r="Q2150" t="b">
        <f>stat_prod_calc_test_venusaur[[#This Row],[sg_gl_rank]]=stat_prod_calc_test_venusaur[[#This Row],[gl_rank]]</f>
        <v>0</v>
      </c>
      <c r="R2150">
        <f>ROUND(stat_prod_calc_test_venusaur[[#This Row],[gl_stat_product]],1)</f>
        <v>1810.8</v>
      </c>
      <c r="S2150" s="6">
        <f>INDEX(sgStats[gl_prod],MATCH(stat_prod_calc_test_venusaur[[#This Row],[iv_str]],sgStats[gl_iv_string],0))</f>
        <v>1810.8</v>
      </c>
      <c r="T2150" s="5">
        <f>ROUND(stat_prod_calc_test_venusaur[[#This Row],[gl_percent_rank]],2)</f>
        <v>94.14</v>
      </c>
      <c r="U2150" s="5">
        <f>INDEX(sgStats[gl_percent_sp],MATCH(stat_prod_calc_test_venusaur[[#This Row],[iv_str]],sgStats[gl_iv_string],0))</f>
        <v>97.74</v>
      </c>
      <c r="V2150" s="5" t="b">
        <f>stat_prod_calc_test_venusaur[[#This Row],[my_gl_%sp]]=stat_prod_calc_test_venusaur[[#This Row],[sg_gl_%sp]]</f>
        <v>0</v>
      </c>
      <c r="W2150" s="5">
        <f>ROUND(stat_prod_calc_test_venusaur[[#This Row],[gl_stat_product]]/$F$2*100,2)</f>
        <v>99.14</v>
      </c>
      <c r="X2150" s="5" t="b">
        <f>stat_prod_calc_test_venusaur[[#This Row],[Column1]]=stat_prod_calc_test_venusaur[[#This Row],[sg_gl_%sp]]</f>
        <v>0</v>
      </c>
      <c r="Y2150" s="5">
        <f>stat_prod_calc_test_venusaur[[#This Row],[ul_stat_product]]/$L$66*100</f>
        <v>96.623772701186709</v>
      </c>
      <c r="Z2150" s="5" t="e">
        <f>INDEX(sgStats[gl_rank],MATCH(stat_prod_calc_test_venusaur[[#This Row],[iv_str]],sgStats[ul_iv_string],0))</f>
        <v>#N/A</v>
      </c>
      <c r="AA2150" s="5" t="e">
        <f>stat_prod_calc_test_venusaur[[#This Row],[sg_ul_rank]]=stat_prod_calc_test_venusaur[[#This Row],[ul_rank]]</f>
        <v>#N/A</v>
      </c>
      <c r="AB2150" s="5">
        <f>ROUND(stat_prod_calc_test_venusaur[[#This Row],[ul_stat_product]],1)</f>
        <v>3820.2</v>
      </c>
      <c r="AC2150" s="5" t="e">
        <f>INDEX(sgStats[ul_prod],MATCH(stat_prod_calc_test_venusaur[[#This Row],[iv_str]],sgStats[ul_iv_string],0))</f>
        <v>#N/A</v>
      </c>
    </row>
    <row r="2151" spans="1:29" x14ac:dyDescent="0.25">
      <c r="A2151" s="5" t="s">
        <v>36</v>
      </c>
      <c r="B2151" s="5" t="s">
        <v>612</v>
      </c>
      <c r="C2151">
        <v>21.5</v>
      </c>
      <c r="D2151">
        <v>1499</v>
      </c>
      <c r="E2151">
        <v>117</v>
      </c>
      <c r="F2151">
        <v>1795.491</v>
      </c>
      <c r="G2151">
        <v>576</v>
      </c>
      <c r="H2151">
        <v>85.933999999999997</v>
      </c>
      <c r="I2151">
        <v>41</v>
      </c>
      <c r="J2151">
        <v>2472</v>
      </c>
      <c r="K2151">
        <v>151</v>
      </c>
      <c r="L2151">
        <v>3820.2170000000001</v>
      </c>
      <c r="M2151">
        <v>2149</v>
      </c>
      <c r="N2151">
        <v>44.027999999999999</v>
      </c>
      <c r="O2151">
        <v>3</v>
      </c>
      <c r="P2151" t="e">
        <f>INDEX(sgStats[gl_rank],MATCH(stat_prod_calc_test_venusaur[[#This Row],[iv_str]],sgStats[gl_iv_string],0))</f>
        <v>#N/A</v>
      </c>
      <c r="Q2151" t="e">
        <f>stat_prod_calc_test_venusaur[[#This Row],[sg_gl_rank]]=stat_prod_calc_test_venusaur[[#This Row],[gl_rank]]</f>
        <v>#N/A</v>
      </c>
      <c r="R2151">
        <f>ROUND(stat_prod_calc_test_venusaur[[#This Row],[gl_stat_product]],1)</f>
        <v>1795.5</v>
      </c>
      <c r="S2151" s="6" t="e">
        <f>INDEX(sgStats[gl_prod],MATCH(stat_prod_calc_test_venusaur[[#This Row],[iv_str]],sgStats[gl_iv_string],0))</f>
        <v>#N/A</v>
      </c>
      <c r="T2151" s="5">
        <f>ROUND(stat_prod_calc_test_venusaur[[#This Row],[gl_percent_rank]],2)</f>
        <v>85.93</v>
      </c>
      <c r="U2151" s="5" t="e">
        <f>INDEX(sgStats[gl_percent_sp],MATCH(stat_prod_calc_test_venusaur[[#This Row],[iv_str]],sgStats[gl_iv_string],0))</f>
        <v>#N/A</v>
      </c>
      <c r="V2151" s="5" t="e">
        <f>stat_prod_calc_test_venusaur[[#This Row],[my_gl_%sp]]=stat_prod_calc_test_venusaur[[#This Row],[sg_gl_%sp]]</f>
        <v>#N/A</v>
      </c>
      <c r="W2151" s="5">
        <f>ROUND(stat_prod_calc_test_venusaur[[#This Row],[gl_stat_product]]/$F$2*100,2)</f>
        <v>98.3</v>
      </c>
      <c r="X2151" s="5" t="e">
        <f>stat_prod_calc_test_venusaur[[#This Row],[Column1]]=stat_prod_calc_test_venusaur[[#This Row],[sg_gl_%sp]]</f>
        <v>#N/A</v>
      </c>
      <c r="Y2151" s="5">
        <f>stat_prod_calc_test_venusaur[[#This Row],[ul_stat_product]]/$L$66*100</f>
        <v>96.623772701186709</v>
      </c>
      <c r="Z2151" s="5" t="e">
        <f>INDEX(sgStats[gl_rank],MATCH(stat_prod_calc_test_venusaur[[#This Row],[iv_str]],sgStats[ul_iv_string],0))</f>
        <v>#N/A</v>
      </c>
      <c r="AA2151" s="5" t="e">
        <f>stat_prod_calc_test_venusaur[[#This Row],[sg_ul_rank]]=stat_prod_calc_test_venusaur[[#This Row],[ul_rank]]</f>
        <v>#N/A</v>
      </c>
      <c r="AB2151" s="5">
        <f>ROUND(stat_prod_calc_test_venusaur[[#This Row],[ul_stat_product]],1)</f>
        <v>3820.2</v>
      </c>
      <c r="AC2151" s="5" t="e">
        <f>INDEX(sgStats[ul_prod],MATCH(stat_prod_calc_test_venusaur[[#This Row],[iv_str]],sgStats[ul_iv_string],0))</f>
        <v>#N/A</v>
      </c>
    </row>
    <row r="2152" spans="1:29" x14ac:dyDescent="0.25">
      <c r="A2152" s="5" t="s">
        <v>36</v>
      </c>
      <c r="B2152" s="5" t="s">
        <v>613</v>
      </c>
      <c r="C2152">
        <v>21.5</v>
      </c>
      <c r="D2152">
        <v>1492</v>
      </c>
      <c r="E2152">
        <v>117</v>
      </c>
      <c r="F2152">
        <v>1795.491</v>
      </c>
      <c r="G2152">
        <v>576</v>
      </c>
      <c r="H2152">
        <v>85.933999999999997</v>
      </c>
      <c r="I2152">
        <v>41</v>
      </c>
      <c r="J2152">
        <v>2459</v>
      </c>
      <c r="K2152">
        <v>151</v>
      </c>
      <c r="L2152">
        <v>3820.2170000000001</v>
      </c>
      <c r="M2152">
        <v>2149</v>
      </c>
      <c r="N2152">
        <v>44.027999999999999</v>
      </c>
      <c r="O2152">
        <v>3</v>
      </c>
      <c r="P2152" t="e">
        <f>INDEX(sgStats[gl_rank],MATCH(stat_prod_calc_test_venusaur[[#This Row],[iv_str]],sgStats[gl_iv_string],0))</f>
        <v>#N/A</v>
      </c>
      <c r="Q2152" t="e">
        <f>stat_prod_calc_test_venusaur[[#This Row],[sg_gl_rank]]=stat_prod_calc_test_venusaur[[#This Row],[gl_rank]]</f>
        <v>#N/A</v>
      </c>
      <c r="R2152">
        <f>ROUND(stat_prod_calc_test_venusaur[[#This Row],[gl_stat_product]],1)</f>
        <v>1795.5</v>
      </c>
      <c r="S2152" s="6" t="e">
        <f>INDEX(sgStats[gl_prod],MATCH(stat_prod_calc_test_venusaur[[#This Row],[iv_str]],sgStats[gl_iv_string],0))</f>
        <v>#N/A</v>
      </c>
      <c r="T2152" s="5">
        <f>ROUND(stat_prod_calc_test_venusaur[[#This Row],[gl_percent_rank]],2)</f>
        <v>85.93</v>
      </c>
      <c r="U2152" s="5" t="e">
        <f>INDEX(sgStats[gl_percent_sp],MATCH(stat_prod_calc_test_venusaur[[#This Row],[iv_str]],sgStats[gl_iv_string],0))</f>
        <v>#N/A</v>
      </c>
      <c r="V2152" s="5" t="e">
        <f>stat_prod_calc_test_venusaur[[#This Row],[my_gl_%sp]]=stat_prod_calc_test_venusaur[[#This Row],[sg_gl_%sp]]</f>
        <v>#N/A</v>
      </c>
      <c r="W2152" s="5">
        <f>ROUND(stat_prod_calc_test_venusaur[[#This Row],[gl_stat_product]]/$F$2*100,2)</f>
        <v>98.3</v>
      </c>
      <c r="X2152" s="5" t="e">
        <f>stat_prod_calc_test_venusaur[[#This Row],[Column1]]=stat_prod_calc_test_venusaur[[#This Row],[sg_gl_%sp]]</f>
        <v>#N/A</v>
      </c>
      <c r="Y2152" s="5">
        <f>stat_prod_calc_test_venusaur[[#This Row],[ul_stat_product]]/$L$66*100</f>
        <v>96.623772701186709</v>
      </c>
      <c r="Z2152" s="5" t="e">
        <f>INDEX(sgStats[gl_rank],MATCH(stat_prod_calc_test_venusaur[[#This Row],[iv_str]],sgStats[ul_iv_string],0))</f>
        <v>#N/A</v>
      </c>
      <c r="AA2152" s="5" t="e">
        <f>stat_prod_calc_test_venusaur[[#This Row],[sg_ul_rank]]=stat_prod_calc_test_venusaur[[#This Row],[ul_rank]]</f>
        <v>#N/A</v>
      </c>
      <c r="AB2152" s="5">
        <f>ROUND(stat_prod_calc_test_venusaur[[#This Row],[ul_stat_product]],1)</f>
        <v>3820.2</v>
      </c>
      <c r="AC2152" s="5" t="e">
        <f>INDEX(sgStats[ul_prod],MATCH(stat_prod_calc_test_venusaur[[#This Row],[iv_str]],sgStats[ul_iv_string],0))</f>
        <v>#N/A</v>
      </c>
    </row>
    <row r="2153" spans="1:29" x14ac:dyDescent="0.25">
      <c r="A2153" s="5" t="s">
        <v>36</v>
      </c>
      <c r="B2153" s="5" t="s">
        <v>3056</v>
      </c>
      <c r="C2153">
        <v>21</v>
      </c>
      <c r="D2153">
        <v>1468</v>
      </c>
      <c r="E2153">
        <v>116</v>
      </c>
      <c r="F2153">
        <v>1738.7339999999999</v>
      </c>
      <c r="G2153">
        <v>3020</v>
      </c>
      <c r="H2153">
        <v>26.276</v>
      </c>
      <c r="I2153">
        <v>41</v>
      </c>
      <c r="J2153">
        <v>2478</v>
      </c>
      <c r="K2153">
        <v>151</v>
      </c>
      <c r="L2153">
        <v>3820.2170000000001</v>
      </c>
      <c r="M2153">
        <v>2149</v>
      </c>
      <c r="N2153">
        <v>44.027999999999999</v>
      </c>
      <c r="O2153">
        <v>3</v>
      </c>
      <c r="P2153" t="e">
        <f>INDEX(sgStats[gl_rank],MATCH(stat_prod_calc_test_venusaur[[#This Row],[iv_str]],sgStats[gl_iv_string],0))</f>
        <v>#N/A</v>
      </c>
      <c r="Q2153" t="e">
        <f>stat_prod_calc_test_venusaur[[#This Row],[sg_gl_rank]]=stat_prod_calc_test_venusaur[[#This Row],[gl_rank]]</f>
        <v>#N/A</v>
      </c>
      <c r="R2153">
        <f>ROUND(stat_prod_calc_test_venusaur[[#This Row],[gl_stat_product]],1)</f>
        <v>1738.7</v>
      </c>
      <c r="S2153" s="6" t="e">
        <f>INDEX(sgStats[gl_prod],MATCH(stat_prod_calc_test_venusaur[[#This Row],[iv_str]],sgStats[gl_iv_string],0))</f>
        <v>#N/A</v>
      </c>
      <c r="T2153" s="5">
        <f>ROUND(stat_prod_calc_test_venusaur[[#This Row],[gl_percent_rank]],2)</f>
        <v>26.28</v>
      </c>
      <c r="U2153" s="5" t="e">
        <f>INDEX(sgStats[gl_percent_sp],MATCH(stat_prod_calc_test_venusaur[[#This Row],[iv_str]],sgStats[gl_iv_string],0))</f>
        <v>#N/A</v>
      </c>
      <c r="V2153" s="5" t="e">
        <f>stat_prod_calc_test_venusaur[[#This Row],[my_gl_%sp]]=stat_prod_calc_test_venusaur[[#This Row],[sg_gl_%sp]]</f>
        <v>#N/A</v>
      </c>
      <c r="W2153" s="5">
        <f>ROUND(stat_prod_calc_test_venusaur[[#This Row],[gl_stat_product]]/$F$2*100,2)</f>
        <v>95.19</v>
      </c>
      <c r="X2153" s="5" t="e">
        <f>stat_prod_calc_test_venusaur[[#This Row],[Column1]]=stat_prod_calc_test_venusaur[[#This Row],[sg_gl_%sp]]</f>
        <v>#N/A</v>
      </c>
      <c r="Y2153" s="5">
        <f>stat_prod_calc_test_venusaur[[#This Row],[ul_stat_product]]/$L$66*100</f>
        <v>96.623772701186709</v>
      </c>
      <c r="Z2153" s="5" t="e">
        <f>INDEX(sgStats[gl_rank],MATCH(stat_prod_calc_test_venusaur[[#This Row],[iv_str]],sgStats[ul_iv_string],0))</f>
        <v>#N/A</v>
      </c>
      <c r="AA2153" s="5" t="e">
        <f>stat_prod_calc_test_venusaur[[#This Row],[sg_ul_rank]]=stat_prod_calc_test_venusaur[[#This Row],[ul_rank]]</f>
        <v>#N/A</v>
      </c>
      <c r="AB2153" s="5">
        <f>ROUND(stat_prod_calc_test_venusaur[[#This Row],[ul_stat_product]],1)</f>
        <v>3820.2</v>
      </c>
      <c r="AC2153" s="5" t="e">
        <f>INDEX(sgStats[ul_prod],MATCH(stat_prod_calc_test_venusaur[[#This Row],[iv_str]],sgStats[ul_iv_string],0))</f>
        <v>#N/A</v>
      </c>
    </row>
    <row r="2154" spans="1:29" x14ac:dyDescent="0.25">
      <c r="A2154" s="5" t="s">
        <v>36</v>
      </c>
      <c r="B2154" s="5" t="s">
        <v>3417</v>
      </c>
      <c r="C2154">
        <v>20.5</v>
      </c>
      <c r="D2154">
        <v>1468</v>
      </c>
      <c r="E2154">
        <v>122</v>
      </c>
      <c r="F2154">
        <v>1729.152</v>
      </c>
      <c r="G2154">
        <v>3381</v>
      </c>
      <c r="H2154">
        <v>17.436</v>
      </c>
      <c r="I2154">
        <v>39.5</v>
      </c>
      <c r="J2154">
        <v>2490</v>
      </c>
      <c r="K2154">
        <v>159</v>
      </c>
      <c r="L2154">
        <v>3820.1889999999999</v>
      </c>
      <c r="M2154">
        <v>2153</v>
      </c>
      <c r="N2154">
        <v>43.975999999999999</v>
      </c>
      <c r="O2154">
        <v>3</v>
      </c>
      <c r="P2154" t="e">
        <f>INDEX(sgStats[gl_rank],MATCH(stat_prod_calc_test_venusaur[[#This Row],[iv_str]],sgStats[gl_iv_string],0))</f>
        <v>#N/A</v>
      </c>
      <c r="Q2154" t="e">
        <f>stat_prod_calc_test_venusaur[[#This Row],[sg_gl_rank]]=stat_prod_calc_test_venusaur[[#This Row],[gl_rank]]</f>
        <v>#N/A</v>
      </c>
      <c r="R2154">
        <f>ROUND(stat_prod_calc_test_venusaur[[#This Row],[gl_stat_product]],1)</f>
        <v>1729.2</v>
      </c>
      <c r="S2154" s="6" t="e">
        <f>INDEX(sgStats[gl_prod],MATCH(stat_prod_calc_test_venusaur[[#This Row],[iv_str]],sgStats[gl_iv_string],0))</f>
        <v>#N/A</v>
      </c>
      <c r="T2154" s="5">
        <f>ROUND(stat_prod_calc_test_venusaur[[#This Row],[gl_percent_rank]],2)</f>
        <v>17.440000000000001</v>
      </c>
      <c r="U2154" s="5" t="e">
        <f>INDEX(sgStats[gl_percent_sp],MATCH(stat_prod_calc_test_venusaur[[#This Row],[iv_str]],sgStats[gl_iv_string],0))</f>
        <v>#N/A</v>
      </c>
      <c r="V2154" s="5" t="e">
        <f>stat_prod_calc_test_venusaur[[#This Row],[my_gl_%sp]]=stat_prod_calc_test_venusaur[[#This Row],[sg_gl_%sp]]</f>
        <v>#N/A</v>
      </c>
      <c r="W2154" s="5">
        <f>ROUND(stat_prod_calc_test_venusaur[[#This Row],[gl_stat_product]]/$F$2*100,2)</f>
        <v>94.66</v>
      </c>
      <c r="X2154" s="5" t="e">
        <f>stat_prod_calc_test_venusaur[[#This Row],[Column1]]=stat_prod_calc_test_venusaur[[#This Row],[sg_gl_%sp]]</f>
        <v>#N/A</v>
      </c>
      <c r="Y2154" s="5">
        <f>stat_prod_calc_test_venusaur[[#This Row],[ul_stat_product]]/$L$66*100</f>
        <v>96.623064504339354</v>
      </c>
      <c r="Z2154" s="5" t="e">
        <f>INDEX(sgStats[gl_rank],MATCH(stat_prod_calc_test_venusaur[[#This Row],[iv_str]],sgStats[ul_iv_string],0))</f>
        <v>#N/A</v>
      </c>
      <c r="AA2154" s="5" t="e">
        <f>stat_prod_calc_test_venusaur[[#This Row],[sg_ul_rank]]=stat_prod_calc_test_venusaur[[#This Row],[ul_rank]]</f>
        <v>#N/A</v>
      </c>
      <c r="AB2154" s="5">
        <f>ROUND(stat_prod_calc_test_venusaur[[#This Row],[ul_stat_product]],1)</f>
        <v>3820.2</v>
      </c>
      <c r="AC2154" s="5" t="e">
        <f>INDEX(sgStats[ul_prod],MATCH(stat_prod_calc_test_venusaur[[#This Row],[iv_str]],sgStats[ul_iv_string],0))</f>
        <v>#N/A</v>
      </c>
    </row>
    <row r="2155" spans="1:29" x14ac:dyDescent="0.25">
      <c r="A2155" s="5" t="s">
        <v>36</v>
      </c>
      <c r="B2155" s="5" t="s">
        <v>3418</v>
      </c>
      <c r="C2155">
        <v>20.5</v>
      </c>
      <c r="D2155">
        <v>1465</v>
      </c>
      <c r="E2155">
        <v>122</v>
      </c>
      <c r="F2155">
        <v>1729.152</v>
      </c>
      <c r="G2155">
        <v>3381</v>
      </c>
      <c r="H2155">
        <v>17.436</v>
      </c>
      <c r="I2155">
        <v>39.5</v>
      </c>
      <c r="J2155">
        <v>2483</v>
      </c>
      <c r="K2155">
        <v>159</v>
      </c>
      <c r="L2155">
        <v>3820.1889999999999</v>
      </c>
      <c r="M2155">
        <v>2153</v>
      </c>
      <c r="N2155">
        <v>43.975999999999999</v>
      </c>
      <c r="O2155">
        <v>3</v>
      </c>
      <c r="P2155" t="e">
        <f>INDEX(sgStats[gl_rank],MATCH(stat_prod_calc_test_venusaur[[#This Row],[iv_str]],sgStats[gl_iv_string],0))</f>
        <v>#N/A</v>
      </c>
      <c r="Q2155" t="e">
        <f>stat_prod_calc_test_venusaur[[#This Row],[sg_gl_rank]]=stat_prod_calc_test_venusaur[[#This Row],[gl_rank]]</f>
        <v>#N/A</v>
      </c>
      <c r="R2155">
        <f>ROUND(stat_prod_calc_test_venusaur[[#This Row],[gl_stat_product]],1)</f>
        <v>1729.2</v>
      </c>
      <c r="S2155" s="6" t="e">
        <f>INDEX(sgStats[gl_prod],MATCH(stat_prod_calc_test_venusaur[[#This Row],[iv_str]],sgStats[gl_iv_string],0))</f>
        <v>#N/A</v>
      </c>
      <c r="T2155" s="5">
        <f>ROUND(stat_prod_calc_test_venusaur[[#This Row],[gl_percent_rank]],2)</f>
        <v>17.440000000000001</v>
      </c>
      <c r="U2155" s="5" t="e">
        <f>INDEX(sgStats[gl_percent_sp],MATCH(stat_prod_calc_test_venusaur[[#This Row],[iv_str]],sgStats[gl_iv_string],0))</f>
        <v>#N/A</v>
      </c>
      <c r="V2155" s="5" t="e">
        <f>stat_prod_calc_test_venusaur[[#This Row],[my_gl_%sp]]=stat_prod_calc_test_venusaur[[#This Row],[sg_gl_%sp]]</f>
        <v>#N/A</v>
      </c>
      <c r="W2155" s="5">
        <f>ROUND(stat_prod_calc_test_venusaur[[#This Row],[gl_stat_product]]/$F$2*100,2)</f>
        <v>94.66</v>
      </c>
      <c r="X2155" s="5" t="e">
        <f>stat_prod_calc_test_venusaur[[#This Row],[Column1]]=stat_prod_calc_test_venusaur[[#This Row],[sg_gl_%sp]]</f>
        <v>#N/A</v>
      </c>
      <c r="Y2155" s="5">
        <f>stat_prod_calc_test_venusaur[[#This Row],[ul_stat_product]]/$L$66*100</f>
        <v>96.623064504339354</v>
      </c>
      <c r="Z2155" s="5" t="e">
        <f>INDEX(sgStats[gl_rank],MATCH(stat_prod_calc_test_venusaur[[#This Row],[iv_str]],sgStats[ul_iv_string],0))</f>
        <v>#N/A</v>
      </c>
      <c r="AA2155" s="5" t="e">
        <f>stat_prod_calc_test_venusaur[[#This Row],[sg_ul_rank]]=stat_prod_calc_test_venusaur[[#This Row],[ul_rank]]</f>
        <v>#N/A</v>
      </c>
      <c r="AB2155" s="5">
        <f>ROUND(stat_prod_calc_test_venusaur[[#This Row],[ul_stat_product]],1)</f>
        <v>3820.2</v>
      </c>
      <c r="AC2155" s="5" t="e">
        <f>INDEX(sgStats[ul_prod],MATCH(stat_prod_calc_test_venusaur[[#This Row],[iv_str]],sgStats[ul_iv_string],0))</f>
        <v>#N/A</v>
      </c>
    </row>
    <row r="2156" spans="1:29" x14ac:dyDescent="0.25">
      <c r="A2156" s="5" t="s">
        <v>36</v>
      </c>
      <c r="B2156" s="5" t="s">
        <v>3465</v>
      </c>
      <c r="C2156">
        <v>19</v>
      </c>
      <c r="D2156">
        <v>1462</v>
      </c>
      <c r="E2156">
        <v>119</v>
      </c>
      <c r="F2156">
        <v>1727.8109999999999</v>
      </c>
      <c r="G2156">
        <v>3429</v>
      </c>
      <c r="H2156">
        <v>16.288</v>
      </c>
      <c r="I2156">
        <v>34.5</v>
      </c>
      <c r="J2156">
        <v>2482</v>
      </c>
      <c r="K2156">
        <v>155</v>
      </c>
      <c r="L2156">
        <v>3820.1410000000001</v>
      </c>
      <c r="M2156">
        <v>2155</v>
      </c>
      <c r="N2156">
        <v>43.95</v>
      </c>
      <c r="O2156">
        <v>3</v>
      </c>
      <c r="P2156" t="e">
        <f>INDEX(sgStats[gl_rank],MATCH(stat_prod_calc_test_venusaur[[#This Row],[iv_str]],sgStats[gl_iv_string],0))</f>
        <v>#N/A</v>
      </c>
      <c r="Q2156" t="e">
        <f>stat_prod_calc_test_venusaur[[#This Row],[sg_gl_rank]]=stat_prod_calc_test_venusaur[[#This Row],[gl_rank]]</f>
        <v>#N/A</v>
      </c>
      <c r="R2156">
        <f>ROUND(stat_prod_calc_test_venusaur[[#This Row],[gl_stat_product]],1)</f>
        <v>1727.8</v>
      </c>
      <c r="S2156" s="6" t="e">
        <f>INDEX(sgStats[gl_prod],MATCH(stat_prod_calc_test_venusaur[[#This Row],[iv_str]],sgStats[gl_iv_string],0))</f>
        <v>#N/A</v>
      </c>
      <c r="T2156" s="5">
        <f>ROUND(stat_prod_calc_test_venusaur[[#This Row],[gl_percent_rank]],2)</f>
        <v>16.29</v>
      </c>
      <c r="U2156" s="5" t="e">
        <f>INDEX(sgStats[gl_percent_sp],MATCH(stat_prod_calc_test_venusaur[[#This Row],[iv_str]],sgStats[gl_iv_string],0))</f>
        <v>#N/A</v>
      </c>
      <c r="V2156" s="5" t="e">
        <f>stat_prod_calc_test_venusaur[[#This Row],[my_gl_%sp]]=stat_prod_calc_test_venusaur[[#This Row],[sg_gl_%sp]]</f>
        <v>#N/A</v>
      </c>
      <c r="W2156" s="5">
        <f>ROUND(stat_prod_calc_test_venusaur[[#This Row],[gl_stat_product]]/$F$2*100,2)</f>
        <v>94.59</v>
      </c>
      <c r="X2156" s="5" t="e">
        <f>stat_prod_calc_test_venusaur[[#This Row],[Column1]]=stat_prod_calc_test_venusaur[[#This Row],[sg_gl_%sp]]</f>
        <v>#N/A</v>
      </c>
      <c r="Y2156" s="5">
        <f>stat_prod_calc_test_venusaur[[#This Row],[ul_stat_product]]/$L$66*100</f>
        <v>96.621850452601024</v>
      </c>
      <c r="Z2156" s="5" t="e">
        <f>INDEX(sgStats[gl_rank],MATCH(stat_prod_calc_test_venusaur[[#This Row],[iv_str]],sgStats[ul_iv_string],0))</f>
        <v>#N/A</v>
      </c>
      <c r="AA2156" s="5" t="e">
        <f>stat_prod_calc_test_venusaur[[#This Row],[sg_ul_rank]]=stat_prod_calc_test_venusaur[[#This Row],[ul_rank]]</f>
        <v>#N/A</v>
      </c>
      <c r="AB2156" s="5">
        <f>ROUND(stat_prod_calc_test_venusaur[[#This Row],[ul_stat_product]],1)</f>
        <v>3820.1</v>
      </c>
      <c r="AC2156" s="5" t="e">
        <f>INDEX(sgStats[ul_prod],MATCH(stat_prod_calc_test_venusaur[[#This Row],[iv_str]],sgStats[ul_iv_string],0))</f>
        <v>#N/A</v>
      </c>
    </row>
    <row r="2157" spans="1:29" x14ac:dyDescent="0.25">
      <c r="A2157" s="5" t="s">
        <v>36</v>
      </c>
      <c r="B2157" s="5" t="s">
        <v>3386</v>
      </c>
      <c r="C2157">
        <v>20.5</v>
      </c>
      <c r="D2157">
        <v>1472</v>
      </c>
      <c r="E2157">
        <v>119</v>
      </c>
      <c r="F2157">
        <v>1730.1189999999999</v>
      </c>
      <c r="G2157">
        <v>3349</v>
      </c>
      <c r="H2157">
        <v>18.216999999999999</v>
      </c>
      <c r="I2157">
        <v>39.5</v>
      </c>
      <c r="J2157">
        <v>2496</v>
      </c>
      <c r="K2157">
        <v>155</v>
      </c>
      <c r="L2157">
        <v>3820.105</v>
      </c>
      <c r="M2157">
        <v>2156</v>
      </c>
      <c r="N2157">
        <v>43.923999999999999</v>
      </c>
      <c r="O2157">
        <v>3</v>
      </c>
      <c r="P2157" t="e">
        <f>INDEX(sgStats[gl_rank],MATCH(stat_prod_calc_test_venusaur[[#This Row],[iv_str]],sgStats[gl_iv_string],0))</f>
        <v>#N/A</v>
      </c>
      <c r="Q2157" t="e">
        <f>stat_prod_calc_test_venusaur[[#This Row],[sg_gl_rank]]=stat_prod_calc_test_venusaur[[#This Row],[gl_rank]]</f>
        <v>#N/A</v>
      </c>
      <c r="R2157">
        <f>ROUND(stat_prod_calc_test_venusaur[[#This Row],[gl_stat_product]],1)</f>
        <v>1730.1</v>
      </c>
      <c r="S2157" s="6" t="e">
        <f>INDEX(sgStats[gl_prod],MATCH(stat_prod_calc_test_venusaur[[#This Row],[iv_str]],sgStats[gl_iv_string],0))</f>
        <v>#N/A</v>
      </c>
      <c r="T2157" s="5">
        <f>ROUND(stat_prod_calc_test_venusaur[[#This Row],[gl_percent_rank]],2)</f>
        <v>18.22</v>
      </c>
      <c r="U2157" s="5" t="e">
        <f>INDEX(sgStats[gl_percent_sp],MATCH(stat_prod_calc_test_venusaur[[#This Row],[iv_str]],sgStats[gl_iv_string],0))</f>
        <v>#N/A</v>
      </c>
      <c r="V2157" s="5" t="e">
        <f>stat_prod_calc_test_venusaur[[#This Row],[my_gl_%sp]]=stat_prod_calc_test_venusaur[[#This Row],[sg_gl_%sp]]</f>
        <v>#N/A</v>
      </c>
      <c r="W2157" s="5">
        <f>ROUND(stat_prod_calc_test_venusaur[[#This Row],[gl_stat_product]]/$F$2*100,2)</f>
        <v>94.72</v>
      </c>
      <c r="X2157" s="5" t="e">
        <f>stat_prod_calc_test_venusaur[[#This Row],[Column1]]=stat_prod_calc_test_venusaur[[#This Row],[sg_gl_%sp]]</f>
        <v>#N/A</v>
      </c>
      <c r="Y2157" s="5">
        <f>stat_prod_calc_test_venusaur[[#This Row],[ul_stat_product]]/$L$66*100</f>
        <v>96.620939913797272</v>
      </c>
      <c r="Z2157" s="5" t="e">
        <f>INDEX(sgStats[gl_rank],MATCH(stat_prod_calc_test_venusaur[[#This Row],[iv_str]],sgStats[ul_iv_string],0))</f>
        <v>#N/A</v>
      </c>
      <c r="AA2157" s="5" t="e">
        <f>stat_prod_calc_test_venusaur[[#This Row],[sg_ul_rank]]=stat_prod_calc_test_venusaur[[#This Row],[ul_rank]]</f>
        <v>#N/A</v>
      </c>
      <c r="AB2157" s="5">
        <f>ROUND(stat_prod_calc_test_venusaur[[#This Row],[ul_stat_product]],1)</f>
        <v>3820.1</v>
      </c>
      <c r="AC2157" s="5" t="e">
        <f>INDEX(sgStats[ul_prod],MATCH(stat_prod_calc_test_venusaur[[#This Row],[iv_str]],sgStats[ul_iv_string],0))</f>
        <v>#N/A</v>
      </c>
    </row>
    <row r="2158" spans="1:29" x14ac:dyDescent="0.25">
      <c r="A2158" s="5" t="s">
        <v>36</v>
      </c>
      <c r="B2158" s="5" t="s">
        <v>3273</v>
      </c>
      <c r="C2158">
        <v>20</v>
      </c>
      <c r="D2158">
        <v>1472</v>
      </c>
      <c r="E2158">
        <v>121</v>
      </c>
      <c r="F2158">
        <v>1733.55</v>
      </c>
      <c r="G2158">
        <v>3237</v>
      </c>
      <c r="H2158">
        <v>20.952000000000002</v>
      </c>
      <c r="I2158">
        <v>37.5</v>
      </c>
      <c r="J2158">
        <v>2485</v>
      </c>
      <c r="K2158">
        <v>158</v>
      </c>
      <c r="L2158">
        <v>3820.0929999999998</v>
      </c>
      <c r="M2158">
        <v>2157</v>
      </c>
      <c r="N2158">
        <v>43.898000000000003</v>
      </c>
      <c r="O2158">
        <v>3</v>
      </c>
      <c r="P2158" t="e">
        <f>INDEX(sgStats[gl_rank],MATCH(stat_prod_calc_test_venusaur[[#This Row],[iv_str]],sgStats[gl_iv_string],0))</f>
        <v>#N/A</v>
      </c>
      <c r="Q2158" t="e">
        <f>stat_prod_calc_test_venusaur[[#This Row],[sg_gl_rank]]=stat_prod_calc_test_venusaur[[#This Row],[gl_rank]]</f>
        <v>#N/A</v>
      </c>
      <c r="R2158">
        <f>ROUND(stat_prod_calc_test_venusaur[[#This Row],[gl_stat_product]],1)</f>
        <v>1733.6</v>
      </c>
      <c r="S2158" s="6" t="e">
        <f>INDEX(sgStats[gl_prod],MATCH(stat_prod_calc_test_venusaur[[#This Row],[iv_str]],sgStats[gl_iv_string],0))</f>
        <v>#N/A</v>
      </c>
      <c r="T2158" s="5">
        <f>ROUND(stat_prod_calc_test_venusaur[[#This Row],[gl_percent_rank]],2)</f>
        <v>20.95</v>
      </c>
      <c r="U2158" s="5" t="e">
        <f>INDEX(sgStats[gl_percent_sp],MATCH(stat_prod_calc_test_venusaur[[#This Row],[iv_str]],sgStats[gl_iv_string],0))</f>
        <v>#N/A</v>
      </c>
      <c r="V2158" s="5" t="e">
        <f>stat_prod_calc_test_venusaur[[#This Row],[my_gl_%sp]]=stat_prod_calc_test_venusaur[[#This Row],[sg_gl_%sp]]</f>
        <v>#N/A</v>
      </c>
      <c r="W2158" s="5">
        <f>ROUND(stat_prod_calc_test_venusaur[[#This Row],[gl_stat_product]]/$F$2*100,2)</f>
        <v>94.91</v>
      </c>
      <c r="X2158" s="5" t="e">
        <f>stat_prod_calc_test_venusaur[[#This Row],[Column1]]=stat_prod_calc_test_venusaur[[#This Row],[sg_gl_%sp]]</f>
        <v>#N/A</v>
      </c>
      <c r="Y2158" s="5">
        <f>stat_prod_calc_test_venusaur[[#This Row],[ul_stat_product]]/$L$66*100</f>
        <v>96.620636400862679</v>
      </c>
      <c r="Z2158" s="5" t="e">
        <f>INDEX(sgStats[gl_rank],MATCH(stat_prod_calc_test_venusaur[[#This Row],[iv_str]],sgStats[ul_iv_string],0))</f>
        <v>#N/A</v>
      </c>
      <c r="AA2158" s="5" t="e">
        <f>stat_prod_calc_test_venusaur[[#This Row],[sg_ul_rank]]=stat_prod_calc_test_venusaur[[#This Row],[ul_rank]]</f>
        <v>#N/A</v>
      </c>
      <c r="AB2158" s="5">
        <f>ROUND(stat_prod_calc_test_venusaur[[#This Row],[ul_stat_product]],1)</f>
        <v>3820.1</v>
      </c>
      <c r="AC2158" s="5" t="e">
        <f>INDEX(sgStats[ul_prod],MATCH(stat_prod_calc_test_venusaur[[#This Row],[iv_str]],sgStats[ul_iv_string],0))</f>
        <v>#N/A</v>
      </c>
    </row>
    <row r="2159" spans="1:29" x14ac:dyDescent="0.25">
      <c r="A2159" s="5" t="s">
        <v>36</v>
      </c>
      <c r="B2159" s="5" t="s">
        <v>1539</v>
      </c>
      <c r="C2159">
        <v>20.5</v>
      </c>
      <c r="D2159">
        <v>1495</v>
      </c>
      <c r="E2159">
        <v>117</v>
      </c>
      <c r="F2159">
        <v>1771.576</v>
      </c>
      <c r="G2159">
        <v>1502</v>
      </c>
      <c r="H2159">
        <v>63.320999999999998</v>
      </c>
      <c r="I2159">
        <v>38.5</v>
      </c>
      <c r="J2159">
        <v>2497</v>
      </c>
      <c r="K2159">
        <v>151</v>
      </c>
      <c r="L2159">
        <v>3820.09</v>
      </c>
      <c r="M2159">
        <v>2158</v>
      </c>
      <c r="N2159">
        <v>43.872</v>
      </c>
      <c r="O2159">
        <v>3</v>
      </c>
      <c r="P2159" t="e">
        <f>INDEX(sgStats[gl_rank],MATCH(stat_prod_calc_test_venusaur[[#This Row],[iv_str]],sgStats[gl_iv_string],0))</f>
        <v>#N/A</v>
      </c>
      <c r="Q2159" t="e">
        <f>stat_prod_calc_test_venusaur[[#This Row],[sg_gl_rank]]=stat_prod_calc_test_venusaur[[#This Row],[gl_rank]]</f>
        <v>#N/A</v>
      </c>
      <c r="R2159">
        <f>ROUND(stat_prod_calc_test_venusaur[[#This Row],[gl_stat_product]],1)</f>
        <v>1771.6</v>
      </c>
      <c r="S2159" s="6" t="e">
        <f>INDEX(sgStats[gl_prod],MATCH(stat_prod_calc_test_venusaur[[#This Row],[iv_str]],sgStats[gl_iv_string],0))</f>
        <v>#N/A</v>
      </c>
      <c r="T2159" s="5">
        <f>ROUND(stat_prod_calc_test_venusaur[[#This Row],[gl_percent_rank]],2)</f>
        <v>63.32</v>
      </c>
      <c r="U2159" s="5" t="e">
        <f>INDEX(sgStats[gl_percent_sp],MATCH(stat_prod_calc_test_venusaur[[#This Row],[iv_str]],sgStats[gl_iv_string],0))</f>
        <v>#N/A</v>
      </c>
      <c r="V2159" s="5" t="e">
        <f>stat_prod_calc_test_venusaur[[#This Row],[my_gl_%sp]]=stat_prod_calc_test_venusaur[[#This Row],[sg_gl_%sp]]</f>
        <v>#N/A</v>
      </c>
      <c r="W2159" s="5">
        <f>ROUND(stat_prod_calc_test_venusaur[[#This Row],[gl_stat_product]]/$F$2*100,2)</f>
        <v>96.99</v>
      </c>
      <c r="X2159" s="5" t="e">
        <f>stat_prod_calc_test_venusaur[[#This Row],[Column1]]=stat_prod_calc_test_venusaur[[#This Row],[sg_gl_%sp]]</f>
        <v>#N/A</v>
      </c>
      <c r="Y2159" s="5">
        <f>stat_prod_calc_test_venusaur[[#This Row],[ul_stat_product]]/$L$66*100</f>
        <v>96.620560522629034</v>
      </c>
      <c r="Z2159" s="5" t="e">
        <f>INDEX(sgStats[gl_rank],MATCH(stat_prod_calc_test_venusaur[[#This Row],[iv_str]],sgStats[ul_iv_string],0))</f>
        <v>#N/A</v>
      </c>
      <c r="AA2159" s="5" t="e">
        <f>stat_prod_calc_test_venusaur[[#This Row],[sg_ul_rank]]=stat_prod_calc_test_venusaur[[#This Row],[ul_rank]]</f>
        <v>#N/A</v>
      </c>
      <c r="AB2159" s="5">
        <f>ROUND(stat_prod_calc_test_venusaur[[#This Row],[ul_stat_product]],1)</f>
        <v>3820.1</v>
      </c>
      <c r="AC2159" s="5" t="e">
        <f>INDEX(sgStats[ul_prod],MATCH(stat_prod_calc_test_venusaur[[#This Row],[iv_str]],sgStats[ul_iv_string],0))</f>
        <v>#N/A</v>
      </c>
    </row>
    <row r="2160" spans="1:29" x14ac:dyDescent="0.25">
      <c r="A2160" s="5" t="s">
        <v>36</v>
      </c>
      <c r="B2160" s="5" t="s">
        <v>1154</v>
      </c>
      <c r="C2160">
        <v>20</v>
      </c>
      <c r="D2160">
        <v>1495</v>
      </c>
      <c r="E2160">
        <v>117</v>
      </c>
      <c r="F2160">
        <v>1780.298</v>
      </c>
      <c r="G2160">
        <v>1118</v>
      </c>
      <c r="H2160">
        <v>72.697999999999993</v>
      </c>
      <c r="I2160">
        <v>36.5</v>
      </c>
      <c r="J2160">
        <v>2486</v>
      </c>
      <c r="K2160">
        <v>151</v>
      </c>
      <c r="L2160">
        <v>3820.0590000000002</v>
      </c>
      <c r="M2160">
        <v>2159</v>
      </c>
      <c r="N2160">
        <v>43.845999999999997</v>
      </c>
      <c r="O2160">
        <v>3</v>
      </c>
      <c r="P2160" t="e">
        <f>INDEX(sgStats[gl_rank],MATCH(stat_prod_calc_test_venusaur[[#This Row],[iv_str]],sgStats[gl_iv_string],0))</f>
        <v>#N/A</v>
      </c>
      <c r="Q2160" t="e">
        <f>stat_prod_calc_test_venusaur[[#This Row],[sg_gl_rank]]=stat_prod_calc_test_venusaur[[#This Row],[gl_rank]]</f>
        <v>#N/A</v>
      </c>
      <c r="R2160">
        <f>ROUND(stat_prod_calc_test_venusaur[[#This Row],[gl_stat_product]],1)</f>
        <v>1780.3</v>
      </c>
      <c r="S2160" s="6" t="e">
        <f>INDEX(sgStats[gl_prod],MATCH(stat_prod_calc_test_venusaur[[#This Row],[iv_str]],sgStats[gl_iv_string],0))</f>
        <v>#N/A</v>
      </c>
      <c r="T2160" s="5">
        <f>ROUND(stat_prod_calc_test_venusaur[[#This Row],[gl_percent_rank]],2)</f>
        <v>72.7</v>
      </c>
      <c r="U2160" s="5" t="e">
        <f>INDEX(sgStats[gl_percent_sp],MATCH(stat_prod_calc_test_venusaur[[#This Row],[iv_str]],sgStats[gl_iv_string],0))</f>
        <v>#N/A</v>
      </c>
      <c r="V2160" s="5" t="e">
        <f>stat_prod_calc_test_venusaur[[#This Row],[my_gl_%sp]]=stat_prod_calc_test_venusaur[[#This Row],[sg_gl_%sp]]</f>
        <v>#N/A</v>
      </c>
      <c r="W2160" s="5">
        <f>ROUND(stat_prod_calc_test_venusaur[[#This Row],[gl_stat_product]]/$F$2*100,2)</f>
        <v>97.46</v>
      </c>
      <c r="X2160" s="5" t="e">
        <f>stat_prod_calc_test_venusaur[[#This Row],[Column1]]=stat_prod_calc_test_venusaur[[#This Row],[sg_gl_%sp]]</f>
        <v>#N/A</v>
      </c>
      <c r="Y2160" s="5">
        <f>stat_prod_calc_test_venusaur[[#This Row],[ul_stat_product]]/$L$66*100</f>
        <v>96.619776447548034</v>
      </c>
      <c r="Z2160" s="5" t="e">
        <f>INDEX(sgStats[gl_rank],MATCH(stat_prod_calc_test_venusaur[[#This Row],[iv_str]],sgStats[ul_iv_string],0))</f>
        <v>#N/A</v>
      </c>
      <c r="AA2160" s="5" t="e">
        <f>stat_prod_calc_test_venusaur[[#This Row],[sg_ul_rank]]=stat_prod_calc_test_venusaur[[#This Row],[ul_rank]]</f>
        <v>#N/A</v>
      </c>
      <c r="AB2160" s="5">
        <f>ROUND(stat_prod_calc_test_venusaur[[#This Row],[ul_stat_product]],1)</f>
        <v>3820.1</v>
      </c>
      <c r="AC2160" s="5" t="e">
        <f>INDEX(sgStats[ul_prod],MATCH(stat_prod_calc_test_venusaur[[#This Row],[iv_str]],sgStats[ul_iv_string],0))</f>
        <v>#N/A</v>
      </c>
    </row>
    <row r="2161" spans="1:29" x14ac:dyDescent="0.25">
      <c r="A2161" s="5" t="s">
        <v>36</v>
      </c>
      <c r="B2161" s="5" t="s">
        <v>1706</v>
      </c>
      <c r="C2161">
        <v>21</v>
      </c>
      <c r="D2161">
        <v>1494</v>
      </c>
      <c r="E2161">
        <v>118</v>
      </c>
      <c r="F2161">
        <v>1767.6510000000001</v>
      </c>
      <c r="G2161">
        <v>1670</v>
      </c>
      <c r="H2161">
        <v>59.219000000000001</v>
      </c>
      <c r="I2161">
        <v>40</v>
      </c>
      <c r="J2161">
        <v>2490</v>
      </c>
      <c r="K2161">
        <v>153</v>
      </c>
      <c r="L2161">
        <v>3820.0039999999999</v>
      </c>
      <c r="M2161">
        <v>2160</v>
      </c>
      <c r="N2161">
        <v>43.82</v>
      </c>
      <c r="O2161">
        <v>3</v>
      </c>
      <c r="P2161" t="e">
        <f>INDEX(sgStats[gl_rank],MATCH(stat_prod_calc_test_venusaur[[#This Row],[iv_str]],sgStats[gl_iv_string],0))</f>
        <v>#N/A</v>
      </c>
      <c r="Q2161" t="e">
        <f>stat_prod_calc_test_venusaur[[#This Row],[sg_gl_rank]]=stat_prod_calc_test_venusaur[[#This Row],[gl_rank]]</f>
        <v>#N/A</v>
      </c>
      <c r="R2161">
        <f>ROUND(stat_prod_calc_test_venusaur[[#This Row],[gl_stat_product]],1)</f>
        <v>1767.7</v>
      </c>
      <c r="S2161" s="6" t="e">
        <f>INDEX(sgStats[gl_prod],MATCH(stat_prod_calc_test_venusaur[[#This Row],[iv_str]],sgStats[gl_iv_string],0))</f>
        <v>#N/A</v>
      </c>
      <c r="T2161" s="5">
        <f>ROUND(stat_prod_calc_test_venusaur[[#This Row],[gl_percent_rank]],2)</f>
        <v>59.22</v>
      </c>
      <c r="U2161" s="5" t="e">
        <f>INDEX(sgStats[gl_percent_sp],MATCH(stat_prod_calc_test_venusaur[[#This Row],[iv_str]],sgStats[gl_iv_string],0))</f>
        <v>#N/A</v>
      </c>
      <c r="V2161" s="5" t="e">
        <f>stat_prod_calc_test_venusaur[[#This Row],[my_gl_%sp]]=stat_prod_calc_test_venusaur[[#This Row],[sg_gl_%sp]]</f>
        <v>#N/A</v>
      </c>
      <c r="W2161" s="5">
        <f>ROUND(stat_prod_calc_test_venusaur[[#This Row],[gl_stat_product]]/$F$2*100,2)</f>
        <v>96.77</v>
      </c>
      <c r="X2161" s="5" t="e">
        <f>stat_prod_calc_test_venusaur[[#This Row],[Column1]]=stat_prod_calc_test_venusaur[[#This Row],[sg_gl_%sp]]</f>
        <v>#N/A</v>
      </c>
      <c r="Y2161" s="5">
        <f>stat_prod_calc_test_venusaur[[#This Row],[ul_stat_product]]/$L$66*100</f>
        <v>96.618385346597861</v>
      </c>
      <c r="Z2161" s="5" t="e">
        <f>INDEX(sgStats[gl_rank],MATCH(stat_prod_calc_test_venusaur[[#This Row],[iv_str]],sgStats[ul_iv_string],0))</f>
        <v>#N/A</v>
      </c>
      <c r="AA2161" s="5" t="e">
        <f>stat_prod_calc_test_venusaur[[#This Row],[sg_ul_rank]]=stat_prod_calc_test_venusaur[[#This Row],[ul_rank]]</f>
        <v>#N/A</v>
      </c>
      <c r="AB2161" s="5">
        <f>ROUND(stat_prod_calc_test_venusaur[[#This Row],[ul_stat_product]],1)</f>
        <v>3820</v>
      </c>
      <c r="AC2161" s="5" t="e">
        <f>INDEX(sgStats[ul_prod],MATCH(stat_prod_calc_test_venusaur[[#This Row],[iv_str]],sgStats[ul_iv_string],0))</f>
        <v>#N/A</v>
      </c>
    </row>
    <row r="2162" spans="1:29" x14ac:dyDescent="0.25">
      <c r="A2162" s="5" t="s">
        <v>36</v>
      </c>
      <c r="B2162" s="5" t="s">
        <v>2431</v>
      </c>
      <c r="C2162">
        <v>21</v>
      </c>
      <c r="D2162">
        <v>1482</v>
      </c>
      <c r="E2162">
        <v>117</v>
      </c>
      <c r="F2162">
        <v>1753.066</v>
      </c>
      <c r="G2162">
        <v>2393</v>
      </c>
      <c r="H2162">
        <v>41.537999999999997</v>
      </c>
      <c r="I2162">
        <v>40.5</v>
      </c>
      <c r="J2162">
        <v>2487</v>
      </c>
      <c r="K2162">
        <v>152</v>
      </c>
      <c r="L2162">
        <v>3819.9830000000002</v>
      </c>
      <c r="M2162">
        <v>2161</v>
      </c>
      <c r="N2162">
        <v>43.793999999999997</v>
      </c>
      <c r="O2162">
        <v>3</v>
      </c>
      <c r="P2162" t="e">
        <f>INDEX(sgStats[gl_rank],MATCH(stat_prod_calc_test_venusaur[[#This Row],[iv_str]],sgStats[gl_iv_string],0))</f>
        <v>#N/A</v>
      </c>
      <c r="Q2162" t="e">
        <f>stat_prod_calc_test_venusaur[[#This Row],[sg_gl_rank]]=stat_prod_calc_test_venusaur[[#This Row],[gl_rank]]</f>
        <v>#N/A</v>
      </c>
      <c r="R2162">
        <f>ROUND(stat_prod_calc_test_venusaur[[#This Row],[gl_stat_product]],1)</f>
        <v>1753.1</v>
      </c>
      <c r="S2162" s="6" t="e">
        <f>INDEX(sgStats[gl_prod],MATCH(stat_prod_calc_test_venusaur[[#This Row],[iv_str]],sgStats[gl_iv_string],0))</f>
        <v>#N/A</v>
      </c>
      <c r="T2162" s="5">
        <f>ROUND(stat_prod_calc_test_venusaur[[#This Row],[gl_percent_rank]],2)</f>
        <v>41.54</v>
      </c>
      <c r="U2162" s="5" t="e">
        <f>INDEX(sgStats[gl_percent_sp],MATCH(stat_prod_calc_test_venusaur[[#This Row],[iv_str]],sgStats[gl_iv_string],0))</f>
        <v>#N/A</v>
      </c>
      <c r="V2162" s="5" t="e">
        <f>stat_prod_calc_test_venusaur[[#This Row],[my_gl_%sp]]=stat_prod_calc_test_venusaur[[#This Row],[sg_gl_%sp]]</f>
        <v>#N/A</v>
      </c>
      <c r="W2162" s="5">
        <f>ROUND(stat_prod_calc_test_venusaur[[#This Row],[gl_stat_product]]/$F$2*100,2)</f>
        <v>95.97</v>
      </c>
      <c r="X2162" s="5" t="e">
        <f>stat_prod_calc_test_venusaur[[#This Row],[Column1]]=stat_prod_calc_test_venusaur[[#This Row],[sg_gl_%sp]]</f>
        <v>#N/A</v>
      </c>
      <c r="Y2162" s="5">
        <f>stat_prod_calc_test_venusaur[[#This Row],[ul_stat_product]]/$L$66*100</f>
        <v>96.617854198962348</v>
      </c>
      <c r="Z2162" s="5" t="e">
        <f>INDEX(sgStats[gl_rank],MATCH(stat_prod_calc_test_venusaur[[#This Row],[iv_str]],sgStats[ul_iv_string],0))</f>
        <v>#N/A</v>
      </c>
      <c r="AA2162" s="5" t="e">
        <f>stat_prod_calc_test_venusaur[[#This Row],[sg_ul_rank]]=stat_prod_calc_test_venusaur[[#This Row],[ul_rank]]</f>
        <v>#N/A</v>
      </c>
      <c r="AB2162" s="5">
        <f>ROUND(stat_prod_calc_test_venusaur[[#This Row],[ul_stat_product]],1)</f>
        <v>3820</v>
      </c>
      <c r="AC2162" s="5" t="e">
        <f>INDEX(sgStats[ul_prod],MATCH(stat_prod_calc_test_venusaur[[#This Row],[iv_str]],sgStats[ul_iv_string],0))</f>
        <v>#N/A</v>
      </c>
    </row>
    <row r="2163" spans="1:29" x14ac:dyDescent="0.25">
      <c r="A2163" s="5" t="s">
        <v>36</v>
      </c>
      <c r="B2163" s="5" t="s">
        <v>3108</v>
      </c>
      <c r="C2163">
        <v>21</v>
      </c>
      <c r="D2163">
        <v>1479</v>
      </c>
      <c r="E2163">
        <v>119</v>
      </c>
      <c r="F2163">
        <v>1737.547</v>
      </c>
      <c r="G2163">
        <v>3072</v>
      </c>
      <c r="H2163">
        <v>24.981999999999999</v>
      </c>
      <c r="I2163">
        <v>41</v>
      </c>
      <c r="J2163">
        <v>2496</v>
      </c>
      <c r="K2163">
        <v>155</v>
      </c>
      <c r="L2163">
        <v>3819.9459999999999</v>
      </c>
      <c r="M2163">
        <v>2162</v>
      </c>
      <c r="N2163">
        <v>43.741999999999997</v>
      </c>
      <c r="O2163">
        <v>3</v>
      </c>
      <c r="P2163" t="e">
        <f>INDEX(sgStats[gl_rank],MATCH(stat_prod_calc_test_venusaur[[#This Row],[iv_str]],sgStats[gl_iv_string],0))</f>
        <v>#N/A</v>
      </c>
      <c r="Q2163" t="e">
        <f>stat_prod_calc_test_venusaur[[#This Row],[sg_gl_rank]]=stat_prod_calc_test_venusaur[[#This Row],[gl_rank]]</f>
        <v>#N/A</v>
      </c>
      <c r="R2163">
        <f>ROUND(stat_prod_calc_test_venusaur[[#This Row],[gl_stat_product]],1)</f>
        <v>1737.5</v>
      </c>
      <c r="S2163" s="6" t="e">
        <f>INDEX(sgStats[gl_prod],MATCH(stat_prod_calc_test_venusaur[[#This Row],[iv_str]],sgStats[gl_iv_string],0))</f>
        <v>#N/A</v>
      </c>
      <c r="T2163" s="5">
        <f>ROUND(stat_prod_calc_test_venusaur[[#This Row],[gl_percent_rank]],2)</f>
        <v>24.98</v>
      </c>
      <c r="U2163" s="5" t="e">
        <f>INDEX(sgStats[gl_percent_sp],MATCH(stat_prod_calc_test_venusaur[[#This Row],[iv_str]],sgStats[gl_iv_string],0))</f>
        <v>#N/A</v>
      </c>
      <c r="V2163" s="5" t="e">
        <f>stat_prod_calc_test_venusaur[[#This Row],[my_gl_%sp]]=stat_prod_calc_test_venusaur[[#This Row],[sg_gl_%sp]]</f>
        <v>#N/A</v>
      </c>
      <c r="W2163" s="5">
        <f>ROUND(stat_prod_calc_test_venusaur[[#This Row],[gl_stat_product]]/$F$2*100,2)</f>
        <v>95.12</v>
      </c>
      <c r="X2163" s="5" t="e">
        <f>stat_prod_calc_test_venusaur[[#This Row],[Column1]]=stat_prod_calc_test_venusaur[[#This Row],[sg_gl_%sp]]</f>
        <v>#N/A</v>
      </c>
      <c r="Y2163" s="5">
        <f>stat_prod_calc_test_venusaur[[#This Row],[ul_stat_product]]/$L$66*100</f>
        <v>96.616918367414044</v>
      </c>
      <c r="Z2163" s="5" t="e">
        <f>INDEX(sgStats[gl_rank],MATCH(stat_prod_calc_test_venusaur[[#This Row],[iv_str]],sgStats[ul_iv_string],0))</f>
        <v>#N/A</v>
      </c>
      <c r="AA2163" s="5" t="e">
        <f>stat_prod_calc_test_venusaur[[#This Row],[sg_ul_rank]]=stat_prod_calc_test_venusaur[[#This Row],[ul_rank]]</f>
        <v>#N/A</v>
      </c>
      <c r="AB2163" s="5">
        <f>ROUND(stat_prod_calc_test_venusaur[[#This Row],[ul_stat_product]],1)</f>
        <v>3819.9</v>
      </c>
      <c r="AC2163" s="5" t="e">
        <f>INDEX(sgStats[ul_prod],MATCH(stat_prod_calc_test_venusaur[[#This Row],[iv_str]],sgStats[ul_iv_string],0))</f>
        <v>#N/A</v>
      </c>
    </row>
    <row r="2164" spans="1:29" x14ac:dyDescent="0.25">
      <c r="A2164" s="5" t="s">
        <v>36</v>
      </c>
      <c r="B2164" s="5" t="s">
        <v>3109</v>
      </c>
      <c r="C2164">
        <v>21</v>
      </c>
      <c r="D2164">
        <v>1475</v>
      </c>
      <c r="E2164">
        <v>119</v>
      </c>
      <c r="F2164">
        <v>1737.547</v>
      </c>
      <c r="G2164">
        <v>3072</v>
      </c>
      <c r="H2164">
        <v>24.981999999999999</v>
      </c>
      <c r="I2164">
        <v>41</v>
      </c>
      <c r="J2164">
        <v>2490</v>
      </c>
      <c r="K2164">
        <v>155</v>
      </c>
      <c r="L2164">
        <v>3819.9459999999999</v>
      </c>
      <c r="M2164">
        <v>2162</v>
      </c>
      <c r="N2164">
        <v>43.741999999999997</v>
      </c>
      <c r="O2164">
        <v>3</v>
      </c>
      <c r="P2164" t="e">
        <f>INDEX(sgStats[gl_rank],MATCH(stat_prod_calc_test_venusaur[[#This Row],[iv_str]],sgStats[gl_iv_string],0))</f>
        <v>#N/A</v>
      </c>
      <c r="Q2164" t="e">
        <f>stat_prod_calc_test_venusaur[[#This Row],[sg_gl_rank]]=stat_prod_calc_test_venusaur[[#This Row],[gl_rank]]</f>
        <v>#N/A</v>
      </c>
      <c r="R2164">
        <f>ROUND(stat_prod_calc_test_venusaur[[#This Row],[gl_stat_product]],1)</f>
        <v>1737.5</v>
      </c>
      <c r="S2164" s="6" t="e">
        <f>INDEX(sgStats[gl_prod],MATCH(stat_prod_calc_test_venusaur[[#This Row],[iv_str]],sgStats[gl_iv_string],0))</f>
        <v>#N/A</v>
      </c>
      <c r="T2164" s="5">
        <f>ROUND(stat_prod_calc_test_venusaur[[#This Row],[gl_percent_rank]],2)</f>
        <v>24.98</v>
      </c>
      <c r="U2164" s="5" t="e">
        <f>INDEX(sgStats[gl_percent_sp],MATCH(stat_prod_calc_test_venusaur[[#This Row],[iv_str]],sgStats[gl_iv_string],0))</f>
        <v>#N/A</v>
      </c>
      <c r="V2164" s="5" t="e">
        <f>stat_prod_calc_test_venusaur[[#This Row],[my_gl_%sp]]=stat_prod_calc_test_venusaur[[#This Row],[sg_gl_%sp]]</f>
        <v>#N/A</v>
      </c>
      <c r="W2164" s="5">
        <f>ROUND(stat_prod_calc_test_venusaur[[#This Row],[gl_stat_product]]/$F$2*100,2)</f>
        <v>95.12</v>
      </c>
      <c r="X2164" s="5" t="e">
        <f>stat_prod_calc_test_venusaur[[#This Row],[Column1]]=stat_prod_calc_test_venusaur[[#This Row],[sg_gl_%sp]]</f>
        <v>#N/A</v>
      </c>
      <c r="Y2164" s="5">
        <f>stat_prod_calc_test_venusaur[[#This Row],[ul_stat_product]]/$L$66*100</f>
        <v>96.616918367414044</v>
      </c>
      <c r="Z2164" s="5" t="e">
        <f>INDEX(sgStats[gl_rank],MATCH(stat_prod_calc_test_venusaur[[#This Row],[iv_str]],sgStats[ul_iv_string],0))</f>
        <v>#N/A</v>
      </c>
      <c r="AA2164" s="5" t="e">
        <f>stat_prod_calc_test_venusaur[[#This Row],[sg_ul_rank]]=stat_prod_calc_test_venusaur[[#This Row],[ul_rank]]</f>
        <v>#N/A</v>
      </c>
      <c r="AB2164" s="5">
        <f>ROUND(stat_prod_calc_test_venusaur[[#This Row],[ul_stat_product]],1)</f>
        <v>3819.9</v>
      </c>
      <c r="AC2164" s="5" t="e">
        <f>INDEX(sgStats[ul_prod],MATCH(stat_prod_calc_test_venusaur[[#This Row],[iv_str]],sgStats[ul_iv_string],0))</f>
        <v>#N/A</v>
      </c>
    </row>
    <row r="2165" spans="1:29" x14ac:dyDescent="0.25">
      <c r="A2165" s="5" t="s">
        <v>36</v>
      </c>
      <c r="B2165" s="5" t="s">
        <v>3352</v>
      </c>
      <c r="C2165">
        <v>20.5</v>
      </c>
      <c r="D2165">
        <v>1469</v>
      </c>
      <c r="E2165">
        <v>116</v>
      </c>
      <c r="F2165">
        <v>1731.1010000000001</v>
      </c>
      <c r="G2165">
        <v>3316</v>
      </c>
      <c r="H2165">
        <v>19.023</v>
      </c>
      <c r="I2165">
        <v>39.5</v>
      </c>
      <c r="J2165">
        <v>2491</v>
      </c>
      <c r="K2165">
        <v>151</v>
      </c>
      <c r="L2165">
        <v>3819.9340000000002</v>
      </c>
      <c r="M2165">
        <v>2164</v>
      </c>
      <c r="N2165">
        <v>43.69</v>
      </c>
      <c r="O2165">
        <v>3</v>
      </c>
      <c r="P2165" t="e">
        <f>INDEX(sgStats[gl_rank],MATCH(stat_prod_calc_test_venusaur[[#This Row],[iv_str]],sgStats[gl_iv_string],0))</f>
        <v>#N/A</v>
      </c>
      <c r="Q2165" t="e">
        <f>stat_prod_calc_test_venusaur[[#This Row],[sg_gl_rank]]=stat_prod_calc_test_venusaur[[#This Row],[gl_rank]]</f>
        <v>#N/A</v>
      </c>
      <c r="R2165">
        <f>ROUND(stat_prod_calc_test_venusaur[[#This Row],[gl_stat_product]],1)</f>
        <v>1731.1</v>
      </c>
      <c r="S2165" s="6" t="e">
        <f>INDEX(sgStats[gl_prod],MATCH(stat_prod_calc_test_venusaur[[#This Row],[iv_str]],sgStats[gl_iv_string],0))</f>
        <v>#N/A</v>
      </c>
      <c r="T2165" s="5">
        <f>ROUND(stat_prod_calc_test_venusaur[[#This Row],[gl_percent_rank]],2)</f>
        <v>19.02</v>
      </c>
      <c r="U2165" s="5" t="e">
        <f>INDEX(sgStats[gl_percent_sp],MATCH(stat_prod_calc_test_venusaur[[#This Row],[iv_str]],sgStats[gl_iv_string],0))</f>
        <v>#N/A</v>
      </c>
      <c r="V2165" s="5" t="e">
        <f>stat_prod_calc_test_venusaur[[#This Row],[my_gl_%sp]]=stat_prod_calc_test_venusaur[[#This Row],[sg_gl_%sp]]</f>
        <v>#N/A</v>
      </c>
      <c r="W2165" s="5">
        <f>ROUND(stat_prod_calc_test_venusaur[[#This Row],[gl_stat_product]]/$F$2*100,2)</f>
        <v>94.77</v>
      </c>
      <c r="X2165" s="5" t="e">
        <f>stat_prod_calc_test_venusaur[[#This Row],[Column1]]=stat_prod_calc_test_venusaur[[#This Row],[sg_gl_%sp]]</f>
        <v>#N/A</v>
      </c>
      <c r="Y2165" s="5">
        <f>stat_prod_calc_test_venusaur[[#This Row],[ul_stat_product]]/$L$66*100</f>
        <v>96.616614854479465</v>
      </c>
      <c r="Z2165" s="5" t="e">
        <f>INDEX(sgStats[gl_rank],MATCH(stat_prod_calc_test_venusaur[[#This Row],[iv_str]],sgStats[ul_iv_string],0))</f>
        <v>#N/A</v>
      </c>
      <c r="AA2165" s="5" t="e">
        <f>stat_prod_calc_test_venusaur[[#This Row],[sg_ul_rank]]=stat_prod_calc_test_venusaur[[#This Row],[ul_rank]]</f>
        <v>#N/A</v>
      </c>
      <c r="AB2165" s="5">
        <f>ROUND(stat_prod_calc_test_venusaur[[#This Row],[ul_stat_product]],1)</f>
        <v>3819.9</v>
      </c>
      <c r="AC2165" s="5" t="e">
        <f>INDEX(sgStats[ul_prod],MATCH(stat_prod_calc_test_venusaur[[#This Row],[iv_str]],sgStats[ul_iv_string],0))</f>
        <v>#N/A</v>
      </c>
    </row>
    <row r="2166" spans="1:29" x14ac:dyDescent="0.25">
      <c r="A2166" s="5" t="s">
        <v>36</v>
      </c>
      <c r="B2166" s="5" t="s">
        <v>3353</v>
      </c>
      <c r="C2166">
        <v>20.5</v>
      </c>
      <c r="D2166">
        <v>1465</v>
      </c>
      <c r="E2166">
        <v>116</v>
      </c>
      <c r="F2166">
        <v>1731.1010000000001</v>
      </c>
      <c r="G2166">
        <v>3316</v>
      </c>
      <c r="H2166">
        <v>19.023</v>
      </c>
      <c r="I2166">
        <v>39.5</v>
      </c>
      <c r="J2166">
        <v>2484</v>
      </c>
      <c r="K2166">
        <v>151</v>
      </c>
      <c r="L2166">
        <v>3819.9340000000002</v>
      </c>
      <c r="M2166">
        <v>2164</v>
      </c>
      <c r="N2166">
        <v>43.69</v>
      </c>
      <c r="O2166">
        <v>3</v>
      </c>
      <c r="P2166" t="e">
        <f>INDEX(sgStats[gl_rank],MATCH(stat_prod_calc_test_venusaur[[#This Row],[iv_str]],sgStats[gl_iv_string],0))</f>
        <v>#N/A</v>
      </c>
      <c r="Q2166" t="e">
        <f>stat_prod_calc_test_venusaur[[#This Row],[sg_gl_rank]]=stat_prod_calc_test_venusaur[[#This Row],[gl_rank]]</f>
        <v>#N/A</v>
      </c>
      <c r="R2166">
        <f>ROUND(stat_prod_calc_test_venusaur[[#This Row],[gl_stat_product]],1)</f>
        <v>1731.1</v>
      </c>
      <c r="S2166" s="6" t="e">
        <f>INDEX(sgStats[gl_prod],MATCH(stat_prod_calc_test_venusaur[[#This Row],[iv_str]],sgStats[gl_iv_string],0))</f>
        <v>#N/A</v>
      </c>
      <c r="T2166" s="5">
        <f>ROUND(stat_prod_calc_test_venusaur[[#This Row],[gl_percent_rank]],2)</f>
        <v>19.02</v>
      </c>
      <c r="U2166" s="5" t="e">
        <f>INDEX(sgStats[gl_percent_sp],MATCH(stat_prod_calc_test_venusaur[[#This Row],[iv_str]],sgStats[gl_iv_string],0))</f>
        <v>#N/A</v>
      </c>
      <c r="V2166" s="5" t="e">
        <f>stat_prod_calc_test_venusaur[[#This Row],[my_gl_%sp]]=stat_prod_calc_test_venusaur[[#This Row],[sg_gl_%sp]]</f>
        <v>#N/A</v>
      </c>
      <c r="W2166" s="5">
        <f>ROUND(stat_prod_calc_test_venusaur[[#This Row],[gl_stat_product]]/$F$2*100,2)</f>
        <v>94.77</v>
      </c>
      <c r="X2166" s="5" t="e">
        <f>stat_prod_calc_test_venusaur[[#This Row],[Column1]]=stat_prod_calc_test_venusaur[[#This Row],[sg_gl_%sp]]</f>
        <v>#N/A</v>
      </c>
      <c r="Y2166" s="5">
        <f>stat_prod_calc_test_venusaur[[#This Row],[ul_stat_product]]/$L$66*100</f>
        <v>96.616614854479465</v>
      </c>
      <c r="Z2166" s="5" t="e">
        <f>INDEX(sgStats[gl_rank],MATCH(stat_prod_calc_test_venusaur[[#This Row],[iv_str]],sgStats[ul_iv_string],0))</f>
        <v>#N/A</v>
      </c>
      <c r="AA2166" s="5" t="e">
        <f>stat_prod_calc_test_venusaur[[#This Row],[sg_ul_rank]]=stat_prod_calc_test_venusaur[[#This Row],[ul_rank]]</f>
        <v>#N/A</v>
      </c>
      <c r="AB2166" s="5">
        <f>ROUND(stat_prod_calc_test_venusaur[[#This Row],[ul_stat_product]],1)</f>
        <v>3819.9</v>
      </c>
      <c r="AC2166" s="5" t="e">
        <f>INDEX(sgStats[ul_prod],MATCH(stat_prod_calc_test_venusaur[[#This Row],[iv_str]],sgStats[ul_iv_string],0))</f>
        <v>#N/A</v>
      </c>
    </row>
    <row r="2167" spans="1:29" x14ac:dyDescent="0.25">
      <c r="A2167" s="5" t="s">
        <v>36</v>
      </c>
      <c r="B2167" s="5" t="s">
        <v>280</v>
      </c>
      <c r="C2167">
        <v>21.5</v>
      </c>
      <c r="D2167">
        <v>1492</v>
      </c>
      <c r="E2167">
        <v>118</v>
      </c>
      <c r="F2167">
        <v>1810.701</v>
      </c>
      <c r="G2167">
        <v>243</v>
      </c>
      <c r="H2167">
        <v>94.066000000000003</v>
      </c>
      <c r="I2167">
        <v>41</v>
      </c>
      <c r="J2167">
        <v>2459</v>
      </c>
      <c r="K2167">
        <v>151</v>
      </c>
      <c r="L2167">
        <v>3819.931</v>
      </c>
      <c r="M2167">
        <v>2166</v>
      </c>
      <c r="N2167">
        <v>43.585999999999999</v>
      </c>
      <c r="O2167">
        <v>3</v>
      </c>
      <c r="P2167">
        <f>INDEX(sgStats[gl_rank],MATCH(stat_prod_calc_test_venusaur[[#This Row],[iv_str]],sgStats[gl_iv_string],0))</f>
        <v>244</v>
      </c>
      <c r="Q2167" t="b">
        <f>stat_prod_calc_test_venusaur[[#This Row],[sg_gl_rank]]=stat_prod_calc_test_venusaur[[#This Row],[gl_rank]]</f>
        <v>0</v>
      </c>
      <c r="R2167">
        <f>ROUND(stat_prod_calc_test_venusaur[[#This Row],[gl_stat_product]],1)</f>
        <v>1810.7</v>
      </c>
      <c r="S2167" s="6">
        <f>INDEX(sgStats[gl_prod],MATCH(stat_prod_calc_test_venusaur[[#This Row],[iv_str]],sgStats[gl_iv_string],0))</f>
        <v>1810.7</v>
      </c>
      <c r="T2167" s="5">
        <f>ROUND(stat_prod_calc_test_venusaur[[#This Row],[gl_percent_rank]],2)</f>
        <v>94.07</v>
      </c>
      <c r="U2167" s="5">
        <f>INDEX(sgStats[gl_percent_sp],MATCH(stat_prod_calc_test_venusaur[[#This Row],[iv_str]],sgStats[gl_iv_string],0))</f>
        <v>97.74</v>
      </c>
      <c r="V2167" s="5" t="b">
        <f>stat_prod_calc_test_venusaur[[#This Row],[my_gl_%sp]]=stat_prod_calc_test_venusaur[[#This Row],[sg_gl_%sp]]</f>
        <v>0</v>
      </c>
      <c r="W2167" s="5">
        <f>ROUND(stat_prod_calc_test_venusaur[[#This Row],[gl_stat_product]]/$F$2*100,2)</f>
        <v>99.13</v>
      </c>
      <c r="X2167" s="5" t="b">
        <f>stat_prod_calc_test_venusaur[[#This Row],[Column1]]=stat_prod_calc_test_venusaur[[#This Row],[sg_gl_%sp]]</f>
        <v>0</v>
      </c>
      <c r="Y2167" s="5">
        <f>stat_prod_calc_test_venusaur[[#This Row],[ul_stat_product]]/$L$66*100</f>
        <v>96.61653897624582</v>
      </c>
      <c r="Z2167" s="5" t="e">
        <f>INDEX(sgStats[gl_rank],MATCH(stat_prod_calc_test_venusaur[[#This Row],[iv_str]],sgStats[ul_iv_string],0))</f>
        <v>#N/A</v>
      </c>
      <c r="AA2167" s="5" t="e">
        <f>stat_prod_calc_test_venusaur[[#This Row],[sg_ul_rank]]=stat_prod_calc_test_venusaur[[#This Row],[ul_rank]]</f>
        <v>#N/A</v>
      </c>
      <c r="AB2167" s="5">
        <f>ROUND(stat_prod_calc_test_venusaur[[#This Row],[ul_stat_product]],1)</f>
        <v>3819.9</v>
      </c>
      <c r="AC2167" s="5" t="e">
        <f>INDEX(sgStats[ul_prod],MATCH(stat_prod_calc_test_venusaur[[#This Row],[iv_str]],sgStats[ul_iv_string],0))</f>
        <v>#N/A</v>
      </c>
    </row>
    <row r="2168" spans="1:29" x14ac:dyDescent="0.25">
      <c r="A2168" s="5" t="s">
        <v>36</v>
      </c>
      <c r="B2168" s="5" t="s">
        <v>620</v>
      </c>
      <c r="C2168">
        <v>21.5</v>
      </c>
      <c r="D2168">
        <v>1488</v>
      </c>
      <c r="E2168">
        <v>117</v>
      </c>
      <c r="F2168">
        <v>1795.356</v>
      </c>
      <c r="G2168">
        <v>584</v>
      </c>
      <c r="H2168">
        <v>85.763000000000005</v>
      </c>
      <c r="I2168">
        <v>41</v>
      </c>
      <c r="J2168">
        <v>2453</v>
      </c>
      <c r="K2168">
        <v>151</v>
      </c>
      <c r="L2168">
        <v>3819.931</v>
      </c>
      <c r="M2168">
        <v>2166</v>
      </c>
      <c r="N2168">
        <v>43.585999999999999</v>
      </c>
      <c r="O2168">
        <v>3</v>
      </c>
      <c r="P2168" t="e">
        <f>INDEX(sgStats[gl_rank],MATCH(stat_prod_calc_test_venusaur[[#This Row],[iv_str]],sgStats[gl_iv_string],0))</f>
        <v>#N/A</v>
      </c>
      <c r="Q2168" t="e">
        <f>stat_prod_calc_test_venusaur[[#This Row],[sg_gl_rank]]=stat_prod_calc_test_venusaur[[#This Row],[gl_rank]]</f>
        <v>#N/A</v>
      </c>
      <c r="R2168">
        <f>ROUND(stat_prod_calc_test_venusaur[[#This Row],[gl_stat_product]],1)</f>
        <v>1795.4</v>
      </c>
      <c r="S2168" s="6" t="e">
        <f>INDEX(sgStats[gl_prod],MATCH(stat_prod_calc_test_venusaur[[#This Row],[iv_str]],sgStats[gl_iv_string],0))</f>
        <v>#N/A</v>
      </c>
      <c r="T2168" s="5">
        <f>ROUND(stat_prod_calc_test_venusaur[[#This Row],[gl_percent_rank]],2)</f>
        <v>85.76</v>
      </c>
      <c r="U2168" s="5" t="e">
        <f>INDEX(sgStats[gl_percent_sp],MATCH(stat_prod_calc_test_venusaur[[#This Row],[iv_str]],sgStats[gl_iv_string],0))</f>
        <v>#N/A</v>
      </c>
      <c r="V2168" s="5" t="e">
        <f>stat_prod_calc_test_venusaur[[#This Row],[my_gl_%sp]]=stat_prod_calc_test_venusaur[[#This Row],[sg_gl_%sp]]</f>
        <v>#N/A</v>
      </c>
      <c r="W2168" s="5">
        <f>ROUND(stat_prod_calc_test_venusaur[[#This Row],[gl_stat_product]]/$F$2*100,2)</f>
        <v>98.29</v>
      </c>
      <c r="X2168" s="5" t="e">
        <f>stat_prod_calc_test_venusaur[[#This Row],[Column1]]=stat_prod_calc_test_venusaur[[#This Row],[sg_gl_%sp]]</f>
        <v>#N/A</v>
      </c>
      <c r="Y2168" s="5">
        <f>stat_prod_calc_test_venusaur[[#This Row],[ul_stat_product]]/$L$66*100</f>
        <v>96.61653897624582</v>
      </c>
      <c r="Z2168" s="5" t="e">
        <f>INDEX(sgStats[gl_rank],MATCH(stat_prod_calc_test_venusaur[[#This Row],[iv_str]],sgStats[ul_iv_string],0))</f>
        <v>#N/A</v>
      </c>
      <c r="AA2168" s="5" t="e">
        <f>stat_prod_calc_test_venusaur[[#This Row],[sg_ul_rank]]=stat_prod_calc_test_venusaur[[#This Row],[ul_rank]]</f>
        <v>#N/A</v>
      </c>
      <c r="AB2168" s="5">
        <f>ROUND(stat_prod_calc_test_venusaur[[#This Row],[ul_stat_product]],1)</f>
        <v>3819.9</v>
      </c>
      <c r="AC2168" s="5" t="e">
        <f>INDEX(sgStats[ul_prod],MATCH(stat_prod_calc_test_venusaur[[#This Row],[iv_str]],sgStats[ul_iv_string],0))</f>
        <v>#N/A</v>
      </c>
    </row>
    <row r="2169" spans="1:29" x14ac:dyDescent="0.25">
      <c r="A2169" s="5" t="s">
        <v>36</v>
      </c>
      <c r="B2169" s="5" t="s">
        <v>3060</v>
      </c>
      <c r="C2169">
        <v>21</v>
      </c>
      <c r="D2169">
        <v>1472</v>
      </c>
      <c r="E2169">
        <v>116</v>
      </c>
      <c r="F2169">
        <v>1738.604</v>
      </c>
      <c r="G2169">
        <v>3024</v>
      </c>
      <c r="H2169">
        <v>26.154</v>
      </c>
      <c r="I2169">
        <v>41</v>
      </c>
      <c r="J2169">
        <v>2484</v>
      </c>
      <c r="K2169">
        <v>151</v>
      </c>
      <c r="L2169">
        <v>3819.931</v>
      </c>
      <c r="M2169">
        <v>2166</v>
      </c>
      <c r="N2169">
        <v>43.585999999999999</v>
      </c>
      <c r="O2169">
        <v>3</v>
      </c>
      <c r="P2169" t="e">
        <f>INDEX(sgStats[gl_rank],MATCH(stat_prod_calc_test_venusaur[[#This Row],[iv_str]],sgStats[gl_iv_string],0))</f>
        <v>#N/A</v>
      </c>
      <c r="Q2169" t="e">
        <f>stat_prod_calc_test_venusaur[[#This Row],[sg_gl_rank]]=stat_prod_calc_test_venusaur[[#This Row],[gl_rank]]</f>
        <v>#N/A</v>
      </c>
      <c r="R2169">
        <f>ROUND(stat_prod_calc_test_venusaur[[#This Row],[gl_stat_product]],1)</f>
        <v>1738.6</v>
      </c>
      <c r="S2169" s="6" t="e">
        <f>INDEX(sgStats[gl_prod],MATCH(stat_prod_calc_test_venusaur[[#This Row],[iv_str]],sgStats[gl_iv_string],0))</f>
        <v>#N/A</v>
      </c>
      <c r="T2169" s="5">
        <f>ROUND(stat_prod_calc_test_venusaur[[#This Row],[gl_percent_rank]],2)</f>
        <v>26.15</v>
      </c>
      <c r="U2169" s="5" t="e">
        <f>INDEX(sgStats[gl_percent_sp],MATCH(stat_prod_calc_test_venusaur[[#This Row],[iv_str]],sgStats[gl_iv_string],0))</f>
        <v>#N/A</v>
      </c>
      <c r="V2169" s="5" t="e">
        <f>stat_prod_calc_test_venusaur[[#This Row],[my_gl_%sp]]=stat_prod_calc_test_venusaur[[#This Row],[sg_gl_%sp]]</f>
        <v>#N/A</v>
      </c>
      <c r="W2169" s="5">
        <f>ROUND(stat_prod_calc_test_venusaur[[#This Row],[gl_stat_product]]/$F$2*100,2)</f>
        <v>95.18</v>
      </c>
      <c r="X2169" s="5" t="e">
        <f>stat_prod_calc_test_venusaur[[#This Row],[Column1]]=stat_prod_calc_test_venusaur[[#This Row],[sg_gl_%sp]]</f>
        <v>#N/A</v>
      </c>
      <c r="Y2169" s="5">
        <f>stat_prod_calc_test_venusaur[[#This Row],[ul_stat_product]]/$L$66*100</f>
        <v>96.61653897624582</v>
      </c>
      <c r="Z2169" s="5" t="e">
        <f>INDEX(sgStats[gl_rank],MATCH(stat_prod_calc_test_venusaur[[#This Row],[iv_str]],sgStats[ul_iv_string],0))</f>
        <v>#N/A</v>
      </c>
      <c r="AA2169" s="5" t="e">
        <f>stat_prod_calc_test_venusaur[[#This Row],[sg_ul_rank]]=stat_prod_calc_test_venusaur[[#This Row],[ul_rank]]</f>
        <v>#N/A</v>
      </c>
      <c r="AB2169" s="5">
        <f>ROUND(stat_prod_calc_test_venusaur[[#This Row],[ul_stat_product]],1)</f>
        <v>3819.9</v>
      </c>
      <c r="AC2169" s="5" t="e">
        <f>INDEX(sgStats[ul_prod],MATCH(stat_prod_calc_test_venusaur[[#This Row],[iv_str]],sgStats[ul_iv_string],0))</f>
        <v>#N/A</v>
      </c>
    </row>
    <row r="2170" spans="1:29" x14ac:dyDescent="0.25">
      <c r="A2170" s="5" t="s">
        <v>36</v>
      </c>
      <c r="B2170" s="5" t="s">
        <v>3061</v>
      </c>
      <c r="C2170">
        <v>21</v>
      </c>
      <c r="D2170">
        <v>1468</v>
      </c>
      <c r="E2170">
        <v>116</v>
      </c>
      <c r="F2170">
        <v>1738.604</v>
      </c>
      <c r="G2170">
        <v>3024</v>
      </c>
      <c r="H2170">
        <v>26.154</v>
      </c>
      <c r="I2170">
        <v>41</v>
      </c>
      <c r="J2170">
        <v>2478</v>
      </c>
      <c r="K2170">
        <v>151</v>
      </c>
      <c r="L2170">
        <v>3819.931</v>
      </c>
      <c r="M2170">
        <v>2166</v>
      </c>
      <c r="N2170">
        <v>43.585999999999999</v>
      </c>
      <c r="O2170">
        <v>3</v>
      </c>
      <c r="P2170" t="e">
        <f>INDEX(sgStats[gl_rank],MATCH(stat_prod_calc_test_venusaur[[#This Row],[iv_str]],sgStats[gl_iv_string],0))</f>
        <v>#N/A</v>
      </c>
      <c r="Q2170" t="e">
        <f>stat_prod_calc_test_venusaur[[#This Row],[sg_gl_rank]]=stat_prod_calc_test_venusaur[[#This Row],[gl_rank]]</f>
        <v>#N/A</v>
      </c>
      <c r="R2170">
        <f>ROUND(stat_prod_calc_test_venusaur[[#This Row],[gl_stat_product]],1)</f>
        <v>1738.6</v>
      </c>
      <c r="S2170" s="6" t="e">
        <f>INDEX(sgStats[gl_prod],MATCH(stat_prod_calc_test_venusaur[[#This Row],[iv_str]],sgStats[gl_iv_string],0))</f>
        <v>#N/A</v>
      </c>
      <c r="T2170" s="5">
        <f>ROUND(stat_prod_calc_test_venusaur[[#This Row],[gl_percent_rank]],2)</f>
        <v>26.15</v>
      </c>
      <c r="U2170" s="5" t="e">
        <f>INDEX(sgStats[gl_percent_sp],MATCH(stat_prod_calc_test_venusaur[[#This Row],[iv_str]],sgStats[gl_iv_string],0))</f>
        <v>#N/A</v>
      </c>
      <c r="V2170" s="5" t="e">
        <f>stat_prod_calc_test_venusaur[[#This Row],[my_gl_%sp]]=stat_prod_calc_test_venusaur[[#This Row],[sg_gl_%sp]]</f>
        <v>#N/A</v>
      </c>
      <c r="W2170" s="5">
        <f>ROUND(stat_prod_calc_test_venusaur[[#This Row],[gl_stat_product]]/$F$2*100,2)</f>
        <v>95.18</v>
      </c>
      <c r="X2170" s="5" t="e">
        <f>stat_prod_calc_test_venusaur[[#This Row],[Column1]]=stat_prod_calc_test_venusaur[[#This Row],[sg_gl_%sp]]</f>
        <v>#N/A</v>
      </c>
      <c r="Y2170" s="5">
        <f>stat_prod_calc_test_venusaur[[#This Row],[ul_stat_product]]/$L$66*100</f>
        <v>96.61653897624582</v>
      </c>
      <c r="Z2170" s="5" t="e">
        <f>INDEX(sgStats[gl_rank],MATCH(stat_prod_calc_test_venusaur[[#This Row],[iv_str]],sgStats[ul_iv_string],0))</f>
        <v>#N/A</v>
      </c>
      <c r="AA2170" s="5" t="e">
        <f>stat_prod_calc_test_venusaur[[#This Row],[sg_ul_rank]]=stat_prod_calc_test_venusaur[[#This Row],[ul_rank]]</f>
        <v>#N/A</v>
      </c>
      <c r="AB2170" s="5">
        <f>ROUND(stat_prod_calc_test_venusaur[[#This Row],[ul_stat_product]],1)</f>
        <v>3819.9</v>
      </c>
      <c r="AC2170" s="5" t="e">
        <f>INDEX(sgStats[ul_prod],MATCH(stat_prod_calc_test_venusaur[[#This Row],[iv_str]],sgStats[ul_iv_string],0))</f>
        <v>#N/A</v>
      </c>
    </row>
    <row r="2171" spans="1:29" x14ac:dyDescent="0.25">
      <c r="A2171" s="5" t="s">
        <v>36</v>
      </c>
      <c r="B2171" s="5" t="s">
        <v>3169</v>
      </c>
      <c r="C2171">
        <v>19.5</v>
      </c>
      <c r="D2171">
        <v>1468</v>
      </c>
      <c r="E2171">
        <v>120</v>
      </c>
      <c r="F2171">
        <v>1736.22</v>
      </c>
      <c r="G2171">
        <v>3132</v>
      </c>
      <c r="H2171">
        <v>23.515999999999998</v>
      </c>
      <c r="I2171">
        <v>36</v>
      </c>
      <c r="J2171">
        <v>2485</v>
      </c>
      <c r="K2171">
        <v>156</v>
      </c>
      <c r="L2171">
        <v>3819.8780000000002</v>
      </c>
      <c r="M2171">
        <v>2170</v>
      </c>
      <c r="N2171">
        <v>43.56</v>
      </c>
      <c r="O2171">
        <v>3</v>
      </c>
      <c r="P2171" t="e">
        <f>INDEX(sgStats[gl_rank],MATCH(stat_prod_calc_test_venusaur[[#This Row],[iv_str]],sgStats[gl_iv_string],0))</f>
        <v>#N/A</v>
      </c>
      <c r="Q2171" t="e">
        <f>stat_prod_calc_test_venusaur[[#This Row],[sg_gl_rank]]=stat_prod_calc_test_venusaur[[#This Row],[gl_rank]]</f>
        <v>#N/A</v>
      </c>
      <c r="R2171">
        <f>ROUND(stat_prod_calc_test_venusaur[[#This Row],[gl_stat_product]],1)</f>
        <v>1736.2</v>
      </c>
      <c r="S2171" s="6" t="e">
        <f>INDEX(sgStats[gl_prod],MATCH(stat_prod_calc_test_venusaur[[#This Row],[iv_str]],sgStats[gl_iv_string],0))</f>
        <v>#N/A</v>
      </c>
      <c r="T2171" s="5">
        <f>ROUND(stat_prod_calc_test_venusaur[[#This Row],[gl_percent_rank]],2)</f>
        <v>23.52</v>
      </c>
      <c r="U2171" s="5" t="e">
        <f>INDEX(sgStats[gl_percent_sp],MATCH(stat_prod_calc_test_venusaur[[#This Row],[iv_str]],sgStats[gl_iv_string],0))</f>
        <v>#N/A</v>
      </c>
      <c r="V2171" s="5" t="e">
        <f>stat_prod_calc_test_venusaur[[#This Row],[my_gl_%sp]]=stat_prod_calc_test_venusaur[[#This Row],[sg_gl_%sp]]</f>
        <v>#N/A</v>
      </c>
      <c r="W2171" s="5">
        <f>ROUND(stat_prod_calc_test_venusaur[[#This Row],[gl_stat_product]]/$F$2*100,2)</f>
        <v>95.05</v>
      </c>
      <c r="X2171" s="5" t="e">
        <f>stat_prod_calc_test_venusaur[[#This Row],[Column1]]=stat_prod_calc_test_venusaur[[#This Row],[sg_gl_%sp]]</f>
        <v>#N/A</v>
      </c>
      <c r="Y2171" s="5">
        <f>stat_prod_calc_test_venusaur[[#This Row],[ul_stat_product]]/$L$66*100</f>
        <v>96.61519846078474</v>
      </c>
      <c r="Z2171" s="5" t="e">
        <f>INDEX(sgStats[gl_rank],MATCH(stat_prod_calc_test_venusaur[[#This Row],[iv_str]],sgStats[ul_iv_string],0))</f>
        <v>#N/A</v>
      </c>
      <c r="AA2171" s="5" t="e">
        <f>stat_prod_calc_test_venusaur[[#This Row],[sg_ul_rank]]=stat_prod_calc_test_venusaur[[#This Row],[ul_rank]]</f>
        <v>#N/A</v>
      </c>
      <c r="AB2171" s="5">
        <f>ROUND(stat_prod_calc_test_venusaur[[#This Row],[ul_stat_product]],1)</f>
        <v>3819.9</v>
      </c>
      <c r="AC2171" s="5" t="e">
        <f>INDEX(sgStats[ul_prod],MATCH(stat_prod_calc_test_venusaur[[#This Row],[iv_str]],sgStats[ul_iv_string],0))</f>
        <v>#N/A</v>
      </c>
    </row>
    <row r="2172" spans="1:29" x14ac:dyDescent="0.25">
      <c r="A2172" s="5" t="s">
        <v>36</v>
      </c>
      <c r="B2172" s="5" t="s">
        <v>3245</v>
      </c>
      <c r="C2172">
        <v>20</v>
      </c>
      <c r="D2172">
        <v>1473</v>
      </c>
      <c r="E2172">
        <v>118</v>
      </c>
      <c r="F2172">
        <v>1734.367</v>
      </c>
      <c r="G2172">
        <v>3209</v>
      </c>
      <c r="H2172">
        <v>21.635999999999999</v>
      </c>
      <c r="I2172">
        <v>37.5</v>
      </c>
      <c r="J2172">
        <v>2486</v>
      </c>
      <c r="K2172">
        <v>154</v>
      </c>
      <c r="L2172">
        <v>3819.8420000000001</v>
      </c>
      <c r="M2172">
        <v>2171</v>
      </c>
      <c r="N2172">
        <v>43.533999999999999</v>
      </c>
      <c r="O2172">
        <v>3</v>
      </c>
      <c r="P2172" t="e">
        <f>INDEX(sgStats[gl_rank],MATCH(stat_prod_calc_test_venusaur[[#This Row],[iv_str]],sgStats[gl_iv_string],0))</f>
        <v>#N/A</v>
      </c>
      <c r="Q2172" t="e">
        <f>stat_prod_calc_test_venusaur[[#This Row],[sg_gl_rank]]=stat_prod_calc_test_venusaur[[#This Row],[gl_rank]]</f>
        <v>#N/A</v>
      </c>
      <c r="R2172">
        <f>ROUND(stat_prod_calc_test_venusaur[[#This Row],[gl_stat_product]],1)</f>
        <v>1734.4</v>
      </c>
      <c r="S2172" s="6" t="e">
        <f>INDEX(sgStats[gl_prod],MATCH(stat_prod_calc_test_venusaur[[#This Row],[iv_str]],sgStats[gl_iv_string],0))</f>
        <v>#N/A</v>
      </c>
      <c r="T2172" s="5">
        <f>ROUND(stat_prod_calc_test_venusaur[[#This Row],[gl_percent_rank]],2)</f>
        <v>21.64</v>
      </c>
      <c r="U2172" s="5" t="e">
        <f>INDEX(sgStats[gl_percent_sp],MATCH(stat_prod_calc_test_venusaur[[#This Row],[iv_str]],sgStats[gl_iv_string],0))</f>
        <v>#N/A</v>
      </c>
      <c r="V2172" s="5" t="e">
        <f>stat_prod_calc_test_venusaur[[#This Row],[my_gl_%sp]]=stat_prod_calc_test_venusaur[[#This Row],[sg_gl_%sp]]</f>
        <v>#N/A</v>
      </c>
      <c r="W2172" s="5">
        <f>ROUND(stat_prod_calc_test_venusaur[[#This Row],[gl_stat_product]]/$F$2*100,2)</f>
        <v>94.95</v>
      </c>
      <c r="X2172" s="5" t="e">
        <f>stat_prod_calc_test_venusaur[[#This Row],[Column1]]=stat_prod_calc_test_venusaur[[#This Row],[sg_gl_%sp]]</f>
        <v>#N/A</v>
      </c>
      <c r="Y2172" s="5">
        <f>stat_prod_calc_test_venusaur[[#This Row],[ul_stat_product]]/$L$66*100</f>
        <v>96.614287921980988</v>
      </c>
      <c r="Z2172" s="5" t="e">
        <f>INDEX(sgStats[gl_rank],MATCH(stat_prod_calc_test_venusaur[[#This Row],[iv_str]],sgStats[ul_iv_string],0))</f>
        <v>#N/A</v>
      </c>
      <c r="AA2172" s="5" t="e">
        <f>stat_prod_calc_test_venusaur[[#This Row],[sg_ul_rank]]=stat_prod_calc_test_venusaur[[#This Row],[ul_rank]]</f>
        <v>#N/A</v>
      </c>
      <c r="AB2172" s="5">
        <f>ROUND(stat_prod_calc_test_venusaur[[#This Row],[ul_stat_product]],1)</f>
        <v>3819.8</v>
      </c>
      <c r="AC2172" s="5" t="e">
        <f>INDEX(sgStats[ul_prod],MATCH(stat_prod_calc_test_venusaur[[#This Row],[iv_str]],sgStats[ul_iv_string],0))</f>
        <v>#N/A</v>
      </c>
    </row>
    <row r="2173" spans="1:29" x14ac:dyDescent="0.25">
      <c r="A2173" s="5" t="s">
        <v>36</v>
      </c>
      <c r="B2173" s="5" t="s">
        <v>2039</v>
      </c>
      <c r="C2173">
        <v>20.5</v>
      </c>
      <c r="D2173">
        <v>1490</v>
      </c>
      <c r="E2173">
        <v>114</v>
      </c>
      <c r="F2173">
        <v>1761.0139999999999</v>
      </c>
      <c r="G2173">
        <v>2003</v>
      </c>
      <c r="H2173">
        <v>51.110999999999997</v>
      </c>
      <c r="I2173">
        <v>38.5</v>
      </c>
      <c r="J2173">
        <v>2490</v>
      </c>
      <c r="K2173">
        <v>148</v>
      </c>
      <c r="L2173">
        <v>3819.817</v>
      </c>
      <c r="M2173">
        <v>2172</v>
      </c>
      <c r="N2173">
        <v>43.508000000000003</v>
      </c>
      <c r="O2173">
        <v>3</v>
      </c>
      <c r="P2173" t="e">
        <f>INDEX(sgStats[gl_rank],MATCH(stat_prod_calc_test_venusaur[[#This Row],[iv_str]],sgStats[gl_iv_string],0))</f>
        <v>#N/A</v>
      </c>
      <c r="Q2173" t="e">
        <f>stat_prod_calc_test_venusaur[[#This Row],[sg_gl_rank]]=stat_prod_calc_test_venusaur[[#This Row],[gl_rank]]</f>
        <v>#N/A</v>
      </c>
      <c r="R2173">
        <f>ROUND(stat_prod_calc_test_venusaur[[#This Row],[gl_stat_product]],1)</f>
        <v>1761</v>
      </c>
      <c r="S2173" s="6" t="e">
        <f>INDEX(sgStats[gl_prod],MATCH(stat_prod_calc_test_venusaur[[#This Row],[iv_str]],sgStats[gl_iv_string],0))</f>
        <v>#N/A</v>
      </c>
      <c r="T2173" s="5">
        <f>ROUND(stat_prod_calc_test_venusaur[[#This Row],[gl_percent_rank]],2)</f>
        <v>51.11</v>
      </c>
      <c r="U2173" s="5" t="e">
        <f>INDEX(sgStats[gl_percent_sp],MATCH(stat_prod_calc_test_venusaur[[#This Row],[iv_str]],sgStats[gl_iv_string],0))</f>
        <v>#N/A</v>
      </c>
      <c r="V2173" s="5" t="e">
        <f>stat_prod_calc_test_venusaur[[#This Row],[my_gl_%sp]]=stat_prod_calc_test_venusaur[[#This Row],[sg_gl_%sp]]</f>
        <v>#N/A</v>
      </c>
      <c r="W2173" s="5">
        <f>ROUND(stat_prod_calc_test_venusaur[[#This Row],[gl_stat_product]]/$F$2*100,2)</f>
        <v>96.41</v>
      </c>
      <c r="X2173" s="5" t="e">
        <f>stat_prod_calc_test_venusaur[[#This Row],[Column1]]=stat_prod_calc_test_venusaur[[#This Row],[sg_gl_%sp]]</f>
        <v>#N/A</v>
      </c>
      <c r="Y2173" s="5">
        <f>stat_prod_calc_test_venusaur[[#This Row],[ul_stat_product]]/$L$66*100</f>
        <v>96.613655603367278</v>
      </c>
      <c r="Z2173" s="5" t="e">
        <f>INDEX(sgStats[gl_rank],MATCH(stat_prod_calc_test_venusaur[[#This Row],[iv_str]],sgStats[ul_iv_string],0))</f>
        <v>#N/A</v>
      </c>
      <c r="AA2173" s="5" t="e">
        <f>stat_prod_calc_test_venusaur[[#This Row],[sg_ul_rank]]=stat_prod_calc_test_venusaur[[#This Row],[ul_rank]]</f>
        <v>#N/A</v>
      </c>
      <c r="AB2173" s="5">
        <f>ROUND(stat_prod_calc_test_venusaur[[#This Row],[ul_stat_product]],1)</f>
        <v>3819.8</v>
      </c>
      <c r="AC2173" s="5" t="e">
        <f>INDEX(sgStats[ul_prod],MATCH(stat_prod_calc_test_venusaur[[#This Row],[iv_str]],sgStats[ul_iv_string],0))</f>
        <v>#N/A</v>
      </c>
    </row>
    <row r="2174" spans="1:29" x14ac:dyDescent="0.25">
      <c r="A2174" s="5" t="s">
        <v>36</v>
      </c>
      <c r="B2174" s="5" t="s">
        <v>1756</v>
      </c>
      <c r="C2174">
        <v>20.5</v>
      </c>
      <c r="D2174">
        <v>1488</v>
      </c>
      <c r="E2174">
        <v>119</v>
      </c>
      <c r="F2174">
        <v>1766.5989999999999</v>
      </c>
      <c r="G2174">
        <v>1720</v>
      </c>
      <c r="H2174">
        <v>57.997999999999998</v>
      </c>
      <c r="I2174">
        <v>38.5</v>
      </c>
      <c r="J2174">
        <v>2486</v>
      </c>
      <c r="K2174">
        <v>154</v>
      </c>
      <c r="L2174">
        <v>3819.7460000000001</v>
      </c>
      <c r="M2174">
        <v>2173</v>
      </c>
      <c r="N2174">
        <v>43.481999999999999</v>
      </c>
      <c r="O2174">
        <v>3</v>
      </c>
      <c r="P2174" t="e">
        <f>INDEX(sgStats[gl_rank],MATCH(stat_prod_calc_test_venusaur[[#This Row],[iv_str]],sgStats[gl_iv_string],0))</f>
        <v>#N/A</v>
      </c>
      <c r="Q2174" t="e">
        <f>stat_prod_calc_test_venusaur[[#This Row],[sg_gl_rank]]=stat_prod_calc_test_venusaur[[#This Row],[gl_rank]]</f>
        <v>#N/A</v>
      </c>
      <c r="R2174">
        <f>ROUND(stat_prod_calc_test_venusaur[[#This Row],[gl_stat_product]],1)</f>
        <v>1766.6</v>
      </c>
      <c r="S2174" s="6" t="e">
        <f>INDEX(sgStats[gl_prod],MATCH(stat_prod_calc_test_venusaur[[#This Row],[iv_str]],sgStats[gl_iv_string],0))</f>
        <v>#N/A</v>
      </c>
      <c r="T2174" s="5">
        <f>ROUND(stat_prod_calc_test_venusaur[[#This Row],[gl_percent_rank]],2)</f>
        <v>58</v>
      </c>
      <c r="U2174" s="5" t="e">
        <f>INDEX(sgStats[gl_percent_sp],MATCH(stat_prod_calc_test_venusaur[[#This Row],[iv_str]],sgStats[gl_iv_string],0))</f>
        <v>#N/A</v>
      </c>
      <c r="V2174" s="5" t="e">
        <f>stat_prod_calc_test_venusaur[[#This Row],[my_gl_%sp]]=stat_prod_calc_test_venusaur[[#This Row],[sg_gl_%sp]]</f>
        <v>#N/A</v>
      </c>
      <c r="W2174" s="5">
        <f>ROUND(stat_prod_calc_test_venusaur[[#This Row],[gl_stat_product]]/$F$2*100,2)</f>
        <v>96.71</v>
      </c>
      <c r="X2174" s="5" t="e">
        <f>stat_prod_calc_test_venusaur[[#This Row],[Column1]]=stat_prod_calc_test_venusaur[[#This Row],[sg_gl_%sp]]</f>
        <v>#N/A</v>
      </c>
      <c r="Y2174" s="5">
        <f>stat_prod_calc_test_venusaur[[#This Row],[ul_stat_product]]/$L$66*100</f>
        <v>96.611859818504328</v>
      </c>
      <c r="Z2174" s="5" t="e">
        <f>INDEX(sgStats[gl_rank],MATCH(stat_prod_calc_test_venusaur[[#This Row],[iv_str]],sgStats[ul_iv_string],0))</f>
        <v>#N/A</v>
      </c>
      <c r="AA2174" s="5" t="e">
        <f>stat_prod_calc_test_venusaur[[#This Row],[sg_ul_rank]]=stat_prod_calc_test_venusaur[[#This Row],[ul_rank]]</f>
        <v>#N/A</v>
      </c>
      <c r="AB2174" s="5">
        <f>ROUND(stat_prod_calc_test_venusaur[[#This Row],[ul_stat_product]],1)</f>
        <v>3819.7</v>
      </c>
      <c r="AC2174" s="5" t="e">
        <f>INDEX(sgStats[ul_prod],MATCH(stat_prod_calc_test_venusaur[[#This Row],[iv_str]],sgStats[ul_iv_string],0))</f>
        <v>#N/A</v>
      </c>
    </row>
    <row r="2175" spans="1:29" x14ac:dyDescent="0.25">
      <c r="A2175" s="5" t="s">
        <v>36</v>
      </c>
      <c r="B2175" s="5" t="s">
        <v>3055</v>
      </c>
      <c r="C2175">
        <v>20</v>
      </c>
      <c r="D2175">
        <v>1480</v>
      </c>
      <c r="E2175">
        <v>116</v>
      </c>
      <c r="F2175">
        <v>1738.752</v>
      </c>
      <c r="G2175">
        <v>3019</v>
      </c>
      <c r="H2175">
        <v>26.3</v>
      </c>
      <c r="I2175">
        <v>37.5</v>
      </c>
      <c r="J2175">
        <v>2497</v>
      </c>
      <c r="K2175">
        <v>151</v>
      </c>
      <c r="L2175">
        <v>3819.64</v>
      </c>
      <c r="M2175">
        <v>2174</v>
      </c>
      <c r="N2175">
        <v>43.456000000000003</v>
      </c>
      <c r="O2175">
        <v>3</v>
      </c>
      <c r="P2175" t="e">
        <f>INDEX(sgStats[gl_rank],MATCH(stat_prod_calc_test_venusaur[[#This Row],[iv_str]],sgStats[gl_iv_string],0))</f>
        <v>#N/A</v>
      </c>
      <c r="Q2175" t="e">
        <f>stat_prod_calc_test_venusaur[[#This Row],[sg_gl_rank]]=stat_prod_calc_test_venusaur[[#This Row],[gl_rank]]</f>
        <v>#N/A</v>
      </c>
      <c r="R2175">
        <f>ROUND(stat_prod_calc_test_venusaur[[#This Row],[gl_stat_product]],1)</f>
        <v>1738.8</v>
      </c>
      <c r="S2175" s="6" t="e">
        <f>INDEX(sgStats[gl_prod],MATCH(stat_prod_calc_test_venusaur[[#This Row],[iv_str]],sgStats[gl_iv_string],0))</f>
        <v>#N/A</v>
      </c>
      <c r="T2175" s="5">
        <f>ROUND(stat_prod_calc_test_venusaur[[#This Row],[gl_percent_rank]],2)</f>
        <v>26.3</v>
      </c>
      <c r="U2175" s="5" t="e">
        <f>INDEX(sgStats[gl_percent_sp],MATCH(stat_prod_calc_test_venusaur[[#This Row],[iv_str]],sgStats[gl_iv_string],0))</f>
        <v>#N/A</v>
      </c>
      <c r="V2175" s="5" t="e">
        <f>stat_prod_calc_test_venusaur[[#This Row],[my_gl_%sp]]=stat_prod_calc_test_venusaur[[#This Row],[sg_gl_%sp]]</f>
        <v>#N/A</v>
      </c>
      <c r="W2175" s="5">
        <f>ROUND(stat_prod_calc_test_venusaur[[#This Row],[gl_stat_product]]/$F$2*100,2)</f>
        <v>95.19</v>
      </c>
      <c r="X2175" s="5" t="e">
        <f>stat_prod_calc_test_venusaur[[#This Row],[Column1]]=stat_prod_calc_test_venusaur[[#This Row],[sg_gl_%sp]]</f>
        <v>#N/A</v>
      </c>
      <c r="Y2175" s="5">
        <f>stat_prod_calc_test_venusaur[[#This Row],[ul_stat_product]]/$L$66*100</f>
        <v>96.609178787582167</v>
      </c>
      <c r="Z2175" s="5" t="e">
        <f>INDEX(sgStats[gl_rank],MATCH(stat_prod_calc_test_venusaur[[#This Row],[iv_str]],sgStats[ul_iv_string],0))</f>
        <v>#N/A</v>
      </c>
      <c r="AA2175" s="5" t="e">
        <f>stat_prod_calc_test_venusaur[[#This Row],[sg_ul_rank]]=stat_prod_calc_test_venusaur[[#This Row],[ul_rank]]</f>
        <v>#N/A</v>
      </c>
      <c r="AB2175" s="5">
        <f>ROUND(stat_prod_calc_test_venusaur[[#This Row],[ul_stat_product]],1)</f>
        <v>3819.6</v>
      </c>
      <c r="AC2175" s="5" t="e">
        <f>INDEX(sgStats[ul_prod],MATCH(stat_prod_calc_test_venusaur[[#This Row],[iv_str]],sgStats[ul_iv_string],0))</f>
        <v>#N/A</v>
      </c>
    </row>
    <row r="2176" spans="1:29" x14ac:dyDescent="0.25">
      <c r="A2176" s="5" t="s">
        <v>36</v>
      </c>
      <c r="B2176" s="5" t="s">
        <v>2766</v>
      </c>
      <c r="C2176">
        <v>20.5</v>
      </c>
      <c r="D2176">
        <v>1477</v>
      </c>
      <c r="E2176">
        <v>120</v>
      </c>
      <c r="F2176">
        <v>1745.8</v>
      </c>
      <c r="G2176">
        <v>2730</v>
      </c>
      <c r="H2176">
        <v>33.332999999999998</v>
      </c>
      <c r="I2176">
        <v>39</v>
      </c>
      <c r="J2176">
        <v>2486</v>
      </c>
      <c r="K2176">
        <v>156</v>
      </c>
      <c r="L2176">
        <v>3819.5990000000002</v>
      </c>
      <c r="M2176">
        <v>2175</v>
      </c>
      <c r="N2176">
        <v>43.43</v>
      </c>
      <c r="O2176">
        <v>3</v>
      </c>
      <c r="P2176" t="e">
        <f>INDEX(sgStats[gl_rank],MATCH(stat_prod_calc_test_venusaur[[#This Row],[iv_str]],sgStats[gl_iv_string],0))</f>
        <v>#N/A</v>
      </c>
      <c r="Q2176" t="e">
        <f>stat_prod_calc_test_venusaur[[#This Row],[sg_gl_rank]]=stat_prod_calc_test_venusaur[[#This Row],[gl_rank]]</f>
        <v>#N/A</v>
      </c>
      <c r="R2176">
        <f>ROUND(stat_prod_calc_test_venusaur[[#This Row],[gl_stat_product]],1)</f>
        <v>1745.8</v>
      </c>
      <c r="S2176" s="6" t="e">
        <f>INDEX(sgStats[gl_prod],MATCH(stat_prod_calc_test_venusaur[[#This Row],[iv_str]],sgStats[gl_iv_string],0))</f>
        <v>#N/A</v>
      </c>
      <c r="T2176" s="5">
        <f>ROUND(stat_prod_calc_test_venusaur[[#This Row],[gl_percent_rank]],2)</f>
        <v>33.33</v>
      </c>
      <c r="U2176" s="5" t="e">
        <f>INDEX(sgStats[gl_percent_sp],MATCH(stat_prod_calc_test_venusaur[[#This Row],[iv_str]],sgStats[gl_iv_string],0))</f>
        <v>#N/A</v>
      </c>
      <c r="V2176" s="5" t="e">
        <f>stat_prod_calc_test_venusaur[[#This Row],[my_gl_%sp]]=stat_prod_calc_test_venusaur[[#This Row],[sg_gl_%sp]]</f>
        <v>#N/A</v>
      </c>
      <c r="W2176" s="5">
        <f>ROUND(stat_prod_calc_test_venusaur[[#This Row],[gl_stat_product]]/$F$2*100,2)</f>
        <v>95.58</v>
      </c>
      <c r="X2176" s="5" t="e">
        <f>stat_prod_calc_test_venusaur[[#This Row],[Column1]]=stat_prod_calc_test_venusaur[[#This Row],[sg_gl_%sp]]</f>
        <v>#N/A</v>
      </c>
      <c r="Y2176" s="5">
        <f>stat_prod_calc_test_venusaur[[#This Row],[ul_stat_product]]/$L$66*100</f>
        <v>96.608141785055693</v>
      </c>
      <c r="Z2176" s="5" t="e">
        <f>INDEX(sgStats[gl_rank],MATCH(stat_prod_calc_test_venusaur[[#This Row],[iv_str]],sgStats[ul_iv_string],0))</f>
        <v>#N/A</v>
      </c>
      <c r="AA2176" s="5" t="e">
        <f>stat_prod_calc_test_venusaur[[#This Row],[sg_ul_rank]]=stat_prod_calc_test_venusaur[[#This Row],[ul_rank]]</f>
        <v>#N/A</v>
      </c>
      <c r="AB2176" s="5">
        <f>ROUND(stat_prod_calc_test_venusaur[[#This Row],[ul_stat_product]],1)</f>
        <v>3819.6</v>
      </c>
      <c r="AC2176" s="5" t="e">
        <f>INDEX(sgStats[ul_prod],MATCH(stat_prod_calc_test_venusaur[[#This Row],[iv_str]],sgStats[ul_iv_string],0))</f>
        <v>#N/A</v>
      </c>
    </row>
    <row r="2177" spans="1:29" x14ac:dyDescent="0.25">
      <c r="A2177" s="5" t="s">
        <v>36</v>
      </c>
      <c r="B2177" s="5" t="s">
        <v>1065</v>
      </c>
      <c r="C2177">
        <v>19.5</v>
      </c>
      <c r="D2177">
        <v>1490</v>
      </c>
      <c r="E2177">
        <v>119</v>
      </c>
      <c r="F2177">
        <v>1782.373</v>
      </c>
      <c r="G2177">
        <v>1028</v>
      </c>
      <c r="H2177">
        <v>74.896000000000001</v>
      </c>
      <c r="I2177">
        <v>35</v>
      </c>
      <c r="J2177">
        <v>2484</v>
      </c>
      <c r="K2177">
        <v>153</v>
      </c>
      <c r="L2177">
        <v>3819.5889999999999</v>
      </c>
      <c r="M2177">
        <v>2176</v>
      </c>
      <c r="N2177">
        <v>43.404000000000003</v>
      </c>
      <c r="O2177">
        <v>3</v>
      </c>
      <c r="P2177" t="e">
        <f>INDEX(sgStats[gl_rank],MATCH(stat_prod_calc_test_venusaur[[#This Row],[iv_str]],sgStats[gl_iv_string],0))</f>
        <v>#N/A</v>
      </c>
      <c r="Q2177" t="e">
        <f>stat_prod_calc_test_venusaur[[#This Row],[sg_gl_rank]]=stat_prod_calc_test_venusaur[[#This Row],[gl_rank]]</f>
        <v>#N/A</v>
      </c>
      <c r="R2177">
        <f>ROUND(stat_prod_calc_test_venusaur[[#This Row],[gl_stat_product]],1)</f>
        <v>1782.4</v>
      </c>
      <c r="S2177" s="6" t="e">
        <f>INDEX(sgStats[gl_prod],MATCH(stat_prod_calc_test_venusaur[[#This Row],[iv_str]],sgStats[gl_iv_string],0))</f>
        <v>#N/A</v>
      </c>
      <c r="T2177" s="5">
        <f>ROUND(stat_prod_calc_test_venusaur[[#This Row],[gl_percent_rank]],2)</f>
        <v>74.900000000000006</v>
      </c>
      <c r="U2177" s="5" t="e">
        <f>INDEX(sgStats[gl_percent_sp],MATCH(stat_prod_calc_test_venusaur[[#This Row],[iv_str]],sgStats[gl_iv_string],0))</f>
        <v>#N/A</v>
      </c>
      <c r="V2177" s="5" t="e">
        <f>stat_prod_calc_test_venusaur[[#This Row],[my_gl_%sp]]=stat_prod_calc_test_venusaur[[#This Row],[sg_gl_%sp]]</f>
        <v>#N/A</v>
      </c>
      <c r="W2177" s="5">
        <f>ROUND(stat_prod_calc_test_venusaur[[#This Row],[gl_stat_product]]/$F$2*100,2)</f>
        <v>97.58</v>
      </c>
      <c r="X2177" s="5" t="e">
        <f>stat_prod_calc_test_venusaur[[#This Row],[Column1]]=stat_prod_calc_test_venusaur[[#This Row],[sg_gl_%sp]]</f>
        <v>#N/A</v>
      </c>
      <c r="Y2177" s="5">
        <f>stat_prod_calc_test_venusaur[[#This Row],[ul_stat_product]]/$L$66*100</f>
        <v>96.607888857610192</v>
      </c>
      <c r="Z2177" s="5" t="e">
        <f>INDEX(sgStats[gl_rank],MATCH(stat_prod_calc_test_venusaur[[#This Row],[iv_str]],sgStats[ul_iv_string],0))</f>
        <v>#N/A</v>
      </c>
      <c r="AA2177" s="5" t="e">
        <f>stat_prod_calc_test_venusaur[[#This Row],[sg_ul_rank]]=stat_prod_calc_test_venusaur[[#This Row],[ul_rank]]</f>
        <v>#N/A</v>
      </c>
      <c r="AB2177" s="5">
        <f>ROUND(stat_prod_calc_test_venusaur[[#This Row],[ul_stat_product]],1)</f>
        <v>3819.6</v>
      </c>
      <c r="AC2177" s="5" t="e">
        <f>INDEX(sgStats[ul_prod],MATCH(stat_prod_calc_test_venusaur[[#This Row],[iv_str]],sgStats[ul_iv_string],0))</f>
        <v>#N/A</v>
      </c>
    </row>
    <row r="2178" spans="1:29" x14ac:dyDescent="0.25">
      <c r="A2178" s="5" t="s">
        <v>36</v>
      </c>
      <c r="B2178" s="5" t="s">
        <v>789</v>
      </c>
      <c r="C2178">
        <v>20</v>
      </c>
      <c r="D2178">
        <v>1495</v>
      </c>
      <c r="E2178">
        <v>120</v>
      </c>
      <c r="F2178">
        <v>1790.144</v>
      </c>
      <c r="G2178">
        <v>752</v>
      </c>
      <c r="H2178">
        <v>81.635999999999996</v>
      </c>
      <c r="I2178">
        <v>36.5</v>
      </c>
      <c r="J2178">
        <v>2486</v>
      </c>
      <c r="K2178">
        <v>154</v>
      </c>
      <c r="L2178">
        <v>3819.5630000000001</v>
      </c>
      <c r="M2178">
        <v>2177</v>
      </c>
      <c r="N2178">
        <v>43.378</v>
      </c>
      <c r="O2178">
        <v>3</v>
      </c>
      <c r="P2178" t="e">
        <f>INDEX(sgStats[gl_rank],MATCH(stat_prod_calc_test_venusaur[[#This Row],[iv_str]],sgStats[gl_iv_string],0))</f>
        <v>#N/A</v>
      </c>
      <c r="Q2178" t="e">
        <f>stat_prod_calc_test_venusaur[[#This Row],[sg_gl_rank]]=stat_prod_calc_test_venusaur[[#This Row],[gl_rank]]</f>
        <v>#N/A</v>
      </c>
      <c r="R2178">
        <f>ROUND(stat_prod_calc_test_venusaur[[#This Row],[gl_stat_product]],1)</f>
        <v>1790.1</v>
      </c>
      <c r="S2178" s="6" t="e">
        <f>INDEX(sgStats[gl_prod],MATCH(stat_prod_calc_test_venusaur[[#This Row],[iv_str]],sgStats[gl_iv_string],0))</f>
        <v>#N/A</v>
      </c>
      <c r="T2178" s="5">
        <f>ROUND(stat_prod_calc_test_venusaur[[#This Row],[gl_percent_rank]],2)</f>
        <v>81.64</v>
      </c>
      <c r="U2178" s="5" t="e">
        <f>INDEX(sgStats[gl_percent_sp],MATCH(stat_prod_calc_test_venusaur[[#This Row],[iv_str]],sgStats[gl_iv_string],0))</f>
        <v>#N/A</v>
      </c>
      <c r="V2178" s="5" t="e">
        <f>stat_prod_calc_test_venusaur[[#This Row],[my_gl_%sp]]=stat_prod_calc_test_venusaur[[#This Row],[sg_gl_%sp]]</f>
        <v>#N/A</v>
      </c>
      <c r="W2178" s="5">
        <f>ROUND(stat_prod_calc_test_venusaur[[#This Row],[gl_stat_product]]/$F$2*100,2)</f>
        <v>98</v>
      </c>
      <c r="X2178" s="5" t="e">
        <f>stat_prod_calc_test_venusaur[[#This Row],[Column1]]=stat_prod_calc_test_venusaur[[#This Row],[sg_gl_%sp]]</f>
        <v>#N/A</v>
      </c>
      <c r="Y2178" s="5">
        <f>stat_prod_calc_test_venusaur[[#This Row],[ul_stat_product]]/$L$66*100</f>
        <v>96.607231246251928</v>
      </c>
      <c r="Z2178" s="5" t="e">
        <f>INDEX(sgStats[gl_rank],MATCH(stat_prod_calc_test_venusaur[[#This Row],[iv_str]],sgStats[ul_iv_string],0))</f>
        <v>#N/A</v>
      </c>
      <c r="AA2178" s="5" t="e">
        <f>stat_prod_calc_test_venusaur[[#This Row],[sg_ul_rank]]=stat_prod_calc_test_venusaur[[#This Row],[ul_rank]]</f>
        <v>#N/A</v>
      </c>
      <c r="AB2178" s="5">
        <f>ROUND(stat_prod_calc_test_venusaur[[#This Row],[ul_stat_product]],1)</f>
        <v>3819.6</v>
      </c>
      <c r="AC2178" s="5" t="e">
        <f>INDEX(sgStats[ul_prod],MATCH(stat_prod_calc_test_venusaur[[#This Row],[iv_str]],sgStats[ul_iv_string],0))</f>
        <v>#N/A</v>
      </c>
    </row>
    <row r="2179" spans="1:29" x14ac:dyDescent="0.25">
      <c r="A2179" s="5" t="s">
        <v>36</v>
      </c>
      <c r="B2179" s="5" t="s">
        <v>1166</v>
      </c>
      <c r="C2179">
        <v>20</v>
      </c>
      <c r="D2179">
        <v>1498</v>
      </c>
      <c r="E2179">
        <v>117</v>
      </c>
      <c r="F2179">
        <v>1780.048</v>
      </c>
      <c r="G2179">
        <v>1130</v>
      </c>
      <c r="H2179">
        <v>72.405000000000001</v>
      </c>
      <c r="I2179">
        <v>36.5</v>
      </c>
      <c r="J2179">
        <v>2491</v>
      </c>
      <c r="K2179">
        <v>151</v>
      </c>
      <c r="L2179">
        <v>3819.5219999999999</v>
      </c>
      <c r="M2179">
        <v>2178</v>
      </c>
      <c r="N2179">
        <v>43.351999999999997</v>
      </c>
      <c r="O2179">
        <v>3</v>
      </c>
      <c r="P2179" t="e">
        <f>INDEX(sgStats[gl_rank],MATCH(stat_prod_calc_test_venusaur[[#This Row],[iv_str]],sgStats[gl_iv_string],0))</f>
        <v>#N/A</v>
      </c>
      <c r="Q2179" t="e">
        <f>stat_prod_calc_test_venusaur[[#This Row],[sg_gl_rank]]=stat_prod_calc_test_venusaur[[#This Row],[gl_rank]]</f>
        <v>#N/A</v>
      </c>
      <c r="R2179">
        <f>ROUND(stat_prod_calc_test_venusaur[[#This Row],[gl_stat_product]],1)</f>
        <v>1780</v>
      </c>
      <c r="S2179" s="6" t="e">
        <f>INDEX(sgStats[gl_prod],MATCH(stat_prod_calc_test_venusaur[[#This Row],[iv_str]],sgStats[gl_iv_string],0))</f>
        <v>#N/A</v>
      </c>
      <c r="T2179" s="5">
        <f>ROUND(stat_prod_calc_test_venusaur[[#This Row],[gl_percent_rank]],2)</f>
        <v>72.41</v>
      </c>
      <c r="U2179" s="5" t="e">
        <f>INDEX(sgStats[gl_percent_sp],MATCH(stat_prod_calc_test_venusaur[[#This Row],[iv_str]],sgStats[gl_iv_string],0))</f>
        <v>#N/A</v>
      </c>
      <c r="V2179" s="5" t="e">
        <f>stat_prod_calc_test_venusaur[[#This Row],[my_gl_%sp]]=stat_prod_calc_test_venusaur[[#This Row],[sg_gl_%sp]]</f>
        <v>#N/A</v>
      </c>
      <c r="W2179" s="5">
        <f>ROUND(stat_prod_calc_test_venusaur[[#This Row],[gl_stat_product]]/$F$2*100,2)</f>
        <v>97.45</v>
      </c>
      <c r="X2179" s="5" t="e">
        <f>stat_prod_calc_test_venusaur[[#This Row],[Column1]]=stat_prod_calc_test_venusaur[[#This Row],[sg_gl_%sp]]</f>
        <v>#N/A</v>
      </c>
      <c r="Y2179" s="5">
        <f>stat_prod_calc_test_venusaur[[#This Row],[ul_stat_product]]/$L$66*100</f>
        <v>96.60619424372544</v>
      </c>
      <c r="Z2179" s="5" t="e">
        <f>INDEX(sgStats[gl_rank],MATCH(stat_prod_calc_test_venusaur[[#This Row],[iv_str]],sgStats[ul_iv_string],0))</f>
        <v>#N/A</v>
      </c>
      <c r="AA2179" s="5" t="e">
        <f>stat_prod_calc_test_venusaur[[#This Row],[sg_ul_rank]]=stat_prod_calc_test_venusaur[[#This Row],[ul_rank]]</f>
        <v>#N/A</v>
      </c>
      <c r="AB2179" s="5">
        <f>ROUND(stat_prod_calc_test_venusaur[[#This Row],[ul_stat_product]],1)</f>
        <v>3819.5</v>
      </c>
      <c r="AC2179" s="5" t="e">
        <f>INDEX(sgStats[ul_prod],MATCH(stat_prod_calc_test_venusaur[[#This Row],[iv_str]],sgStats[ul_iv_string],0))</f>
        <v>#N/A</v>
      </c>
    </row>
    <row r="2180" spans="1:29" x14ac:dyDescent="0.25">
      <c r="A2180" s="5" t="s">
        <v>36</v>
      </c>
      <c r="B2180" s="5" t="s">
        <v>1830</v>
      </c>
      <c r="C2180">
        <v>20.5</v>
      </c>
      <c r="D2180">
        <v>1487</v>
      </c>
      <c r="E2180">
        <v>122</v>
      </c>
      <c r="F2180">
        <v>1765.1669999999999</v>
      </c>
      <c r="G2180">
        <v>1794</v>
      </c>
      <c r="H2180">
        <v>56.19</v>
      </c>
      <c r="I2180">
        <v>38.5</v>
      </c>
      <c r="J2180">
        <v>2485</v>
      </c>
      <c r="K2180">
        <v>158</v>
      </c>
      <c r="L2180">
        <v>3819.4940000000001</v>
      </c>
      <c r="M2180">
        <v>2179</v>
      </c>
      <c r="N2180">
        <v>43.326000000000001</v>
      </c>
      <c r="O2180">
        <v>3</v>
      </c>
      <c r="P2180" t="e">
        <f>INDEX(sgStats[gl_rank],MATCH(stat_prod_calc_test_venusaur[[#This Row],[iv_str]],sgStats[gl_iv_string],0))</f>
        <v>#N/A</v>
      </c>
      <c r="Q2180" t="e">
        <f>stat_prod_calc_test_venusaur[[#This Row],[sg_gl_rank]]=stat_prod_calc_test_venusaur[[#This Row],[gl_rank]]</f>
        <v>#N/A</v>
      </c>
      <c r="R2180">
        <f>ROUND(stat_prod_calc_test_venusaur[[#This Row],[gl_stat_product]],1)</f>
        <v>1765.2</v>
      </c>
      <c r="S2180" s="6" t="e">
        <f>INDEX(sgStats[gl_prod],MATCH(stat_prod_calc_test_venusaur[[#This Row],[iv_str]],sgStats[gl_iv_string],0))</f>
        <v>#N/A</v>
      </c>
      <c r="T2180" s="5">
        <f>ROUND(stat_prod_calc_test_venusaur[[#This Row],[gl_percent_rank]],2)</f>
        <v>56.19</v>
      </c>
      <c r="U2180" s="5" t="e">
        <f>INDEX(sgStats[gl_percent_sp],MATCH(stat_prod_calc_test_venusaur[[#This Row],[iv_str]],sgStats[gl_iv_string],0))</f>
        <v>#N/A</v>
      </c>
      <c r="V2180" s="5" t="e">
        <f>stat_prod_calc_test_venusaur[[#This Row],[my_gl_%sp]]=stat_prod_calc_test_venusaur[[#This Row],[sg_gl_%sp]]</f>
        <v>#N/A</v>
      </c>
      <c r="W2180" s="5">
        <f>ROUND(stat_prod_calc_test_venusaur[[#This Row],[gl_stat_product]]/$F$2*100,2)</f>
        <v>96.64</v>
      </c>
      <c r="X2180" s="5" t="e">
        <f>stat_prod_calc_test_venusaur[[#This Row],[Column1]]=stat_prod_calc_test_venusaur[[#This Row],[sg_gl_%sp]]</f>
        <v>#N/A</v>
      </c>
      <c r="Y2180" s="5">
        <f>stat_prod_calc_test_venusaur[[#This Row],[ul_stat_product]]/$L$66*100</f>
        <v>96.605486046878084</v>
      </c>
      <c r="Z2180" s="5" t="e">
        <f>INDEX(sgStats[gl_rank],MATCH(stat_prod_calc_test_venusaur[[#This Row],[iv_str]],sgStats[ul_iv_string],0))</f>
        <v>#N/A</v>
      </c>
      <c r="AA2180" s="5" t="e">
        <f>stat_prod_calc_test_venusaur[[#This Row],[sg_ul_rank]]=stat_prod_calc_test_venusaur[[#This Row],[ul_rank]]</f>
        <v>#N/A</v>
      </c>
      <c r="AB2180" s="5">
        <f>ROUND(stat_prod_calc_test_venusaur[[#This Row],[ul_stat_product]],1)</f>
        <v>3819.5</v>
      </c>
      <c r="AC2180" s="5" t="e">
        <f>INDEX(sgStats[ul_prod],MATCH(stat_prod_calc_test_venusaur[[#This Row],[iv_str]],sgStats[ul_iv_string],0))</f>
        <v>#N/A</v>
      </c>
    </row>
    <row r="2181" spans="1:29" x14ac:dyDescent="0.25">
      <c r="A2181" s="5" t="s">
        <v>36</v>
      </c>
      <c r="B2181" s="5" t="s">
        <v>2049</v>
      </c>
      <c r="C2181">
        <v>20.5</v>
      </c>
      <c r="D2181">
        <v>1494</v>
      </c>
      <c r="E2181">
        <v>114</v>
      </c>
      <c r="F2181">
        <v>1760.848</v>
      </c>
      <c r="G2181">
        <v>2013</v>
      </c>
      <c r="H2181">
        <v>50.866999999999997</v>
      </c>
      <c r="I2181">
        <v>38.5</v>
      </c>
      <c r="J2181">
        <v>2496</v>
      </c>
      <c r="K2181">
        <v>148</v>
      </c>
      <c r="L2181">
        <v>3819.4549999999999</v>
      </c>
      <c r="M2181">
        <v>2180</v>
      </c>
      <c r="N2181">
        <v>43.3</v>
      </c>
      <c r="O2181">
        <v>3</v>
      </c>
      <c r="P2181" t="e">
        <f>INDEX(sgStats[gl_rank],MATCH(stat_prod_calc_test_venusaur[[#This Row],[iv_str]],sgStats[gl_iv_string],0))</f>
        <v>#N/A</v>
      </c>
      <c r="Q2181" t="e">
        <f>stat_prod_calc_test_venusaur[[#This Row],[sg_gl_rank]]=stat_prod_calc_test_venusaur[[#This Row],[gl_rank]]</f>
        <v>#N/A</v>
      </c>
      <c r="R2181">
        <f>ROUND(stat_prod_calc_test_venusaur[[#This Row],[gl_stat_product]],1)</f>
        <v>1760.8</v>
      </c>
      <c r="S2181" s="6" t="e">
        <f>INDEX(sgStats[gl_prod],MATCH(stat_prod_calc_test_venusaur[[#This Row],[iv_str]],sgStats[gl_iv_string],0))</f>
        <v>#N/A</v>
      </c>
      <c r="T2181" s="5">
        <f>ROUND(stat_prod_calc_test_venusaur[[#This Row],[gl_percent_rank]],2)</f>
        <v>50.87</v>
      </c>
      <c r="U2181" s="5" t="e">
        <f>INDEX(sgStats[gl_percent_sp],MATCH(stat_prod_calc_test_venusaur[[#This Row],[iv_str]],sgStats[gl_iv_string],0))</f>
        <v>#N/A</v>
      </c>
      <c r="V2181" s="5" t="e">
        <f>stat_prod_calc_test_venusaur[[#This Row],[my_gl_%sp]]=stat_prod_calc_test_venusaur[[#This Row],[sg_gl_%sp]]</f>
        <v>#N/A</v>
      </c>
      <c r="W2181" s="5">
        <f>ROUND(stat_prod_calc_test_venusaur[[#This Row],[gl_stat_product]]/$F$2*100,2)</f>
        <v>96.4</v>
      </c>
      <c r="X2181" s="5" t="e">
        <f>stat_prod_calc_test_venusaur[[#This Row],[Column1]]=stat_prod_calc_test_venusaur[[#This Row],[sg_gl_%sp]]</f>
        <v>#N/A</v>
      </c>
      <c r="Y2181" s="5">
        <f>stat_prod_calc_test_venusaur[[#This Row],[ul_stat_product]]/$L$66*100</f>
        <v>96.604499629840674</v>
      </c>
      <c r="Z2181" s="5" t="e">
        <f>INDEX(sgStats[gl_rank],MATCH(stat_prod_calc_test_venusaur[[#This Row],[iv_str]],sgStats[ul_iv_string],0))</f>
        <v>#N/A</v>
      </c>
      <c r="AA2181" s="5" t="e">
        <f>stat_prod_calc_test_venusaur[[#This Row],[sg_ul_rank]]=stat_prod_calc_test_venusaur[[#This Row],[ul_rank]]</f>
        <v>#N/A</v>
      </c>
      <c r="AB2181" s="5">
        <f>ROUND(stat_prod_calc_test_venusaur[[#This Row],[ul_stat_product]],1)</f>
        <v>3819.5</v>
      </c>
      <c r="AC2181" s="5" t="e">
        <f>INDEX(sgStats[ul_prod],MATCH(stat_prod_calc_test_venusaur[[#This Row],[iv_str]],sgStats[ul_iv_string],0))</f>
        <v>#N/A</v>
      </c>
    </row>
    <row r="2182" spans="1:29" x14ac:dyDescent="0.25">
      <c r="A2182" s="5" t="s">
        <v>36</v>
      </c>
      <c r="B2182" s="5" t="s">
        <v>3073</v>
      </c>
      <c r="C2182">
        <v>21</v>
      </c>
      <c r="D2182">
        <v>1475</v>
      </c>
      <c r="E2182">
        <v>116</v>
      </c>
      <c r="F2182">
        <v>1738.386</v>
      </c>
      <c r="G2182">
        <v>3037</v>
      </c>
      <c r="H2182">
        <v>25.835999999999999</v>
      </c>
      <c r="I2182">
        <v>41</v>
      </c>
      <c r="J2182">
        <v>2490</v>
      </c>
      <c r="K2182">
        <v>151</v>
      </c>
      <c r="L2182">
        <v>3819.453</v>
      </c>
      <c r="M2182">
        <v>2181</v>
      </c>
      <c r="N2182">
        <v>43.247</v>
      </c>
      <c r="O2182">
        <v>3</v>
      </c>
      <c r="P2182" t="e">
        <f>INDEX(sgStats[gl_rank],MATCH(stat_prod_calc_test_venusaur[[#This Row],[iv_str]],sgStats[gl_iv_string],0))</f>
        <v>#N/A</v>
      </c>
      <c r="Q2182" t="e">
        <f>stat_prod_calc_test_venusaur[[#This Row],[sg_gl_rank]]=stat_prod_calc_test_venusaur[[#This Row],[gl_rank]]</f>
        <v>#N/A</v>
      </c>
      <c r="R2182">
        <f>ROUND(stat_prod_calc_test_venusaur[[#This Row],[gl_stat_product]],1)</f>
        <v>1738.4</v>
      </c>
      <c r="S2182" s="6" t="e">
        <f>INDEX(sgStats[gl_prod],MATCH(stat_prod_calc_test_venusaur[[#This Row],[iv_str]],sgStats[gl_iv_string],0))</f>
        <v>#N/A</v>
      </c>
      <c r="T2182" s="5">
        <f>ROUND(stat_prod_calc_test_venusaur[[#This Row],[gl_percent_rank]],2)</f>
        <v>25.84</v>
      </c>
      <c r="U2182" s="5" t="e">
        <f>INDEX(sgStats[gl_percent_sp],MATCH(stat_prod_calc_test_venusaur[[#This Row],[iv_str]],sgStats[gl_iv_string],0))</f>
        <v>#N/A</v>
      </c>
      <c r="V2182" s="5" t="e">
        <f>stat_prod_calc_test_venusaur[[#This Row],[my_gl_%sp]]=stat_prod_calc_test_venusaur[[#This Row],[sg_gl_%sp]]</f>
        <v>#N/A</v>
      </c>
      <c r="W2182" s="5">
        <f>ROUND(stat_prod_calc_test_venusaur[[#This Row],[gl_stat_product]]/$F$2*100,2)</f>
        <v>95.17</v>
      </c>
      <c r="X2182" s="5" t="e">
        <f>stat_prod_calc_test_venusaur[[#This Row],[Column1]]=stat_prod_calc_test_venusaur[[#This Row],[sg_gl_%sp]]</f>
        <v>#N/A</v>
      </c>
      <c r="Y2182" s="5">
        <f>stat_prod_calc_test_venusaur[[#This Row],[ul_stat_product]]/$L$66*100</f>
        <v>96.604449044351583</v>
      </c>
      <c r="Z2182" s="5" t="e">
        <f>INDEX(sgStats[gl_rank],MATCH(stat_prod_calc_test_venusaur[[#This Row],[iv_str]],sgStats[ul_iv_string],0))</f>
        <v>#N/A</v>
      </c>
      <c r="AA2182" s="5" t="e">
        <f>stat_prod_calc_test_venusaur[[#This Row],[sg_ul_rank]]=stat_prod_calc_test_venusaur[[#This Row],[ul_rank]]</f>
        <v>#N/A</v>
      </c>
      <c r="AB2182" s="5">
        <f>ROUND(stat_prod_calc_test_venusaur[[#This Row],[ul_stat_product]],1)</f>
        <v>3819.5</v>
      </c>
      <c r="AC2182" s="5" t="e">
        <f>INDEX(sgStats[ul_prod],MATCH(stat_prod_calc_test_venusaur[[#This Row],[iv_str]],sgStats[ul_iv_string],0))</f>
        <v>#N/A</v>
      </c>
    </row>
    <row r="2183" spans="1:29" x14ac:dyDescent="0.25">
      <c r="A2183" s="5" t="s">
        <v>36</v>
      </c>
      <c r="B2183" s="5" t="s">
        <v>3074</v>
      </c>
      <c r="C2183">
        <v>21</v>
      </c>
      <c r="D2183">
        <v>1471</v>
      </c>
      <c r="E2183">
        <v>116</v>
      </c>
      <c r="F2183">
        <v>1738.386</v>
      </c>
      <c r="G2183">
        <v>3037</v>
      </c>
      <c r="H2183">
        <v>25.835999999999999</v>
      </c>
      <c r="I2183">
        <v>41</v>
      </c>
      <c r="J2183">
        <v>2484</v>
      </c>
      <c r="K2183">
        <v>151</v>
      </c>
      <c r="L2183">
        <v>3819.453</v>
      </c>
      <c r="M2183">
        <v>2181</v>
      </c>
      <c r="N2183">
        <v>43.247</v>
      </c>
      <c r="O2183">
        <v>3</v>
      </c>
      <c r="P2183" t="e">
        <f>INDEX(sgStats[gl_rank],MATCH(stat_prod_calc_test_venusaur[[#This Row],[iv_str]],sgStats[gl_iv_string],0))</f>
        <v>#N/A</v>
      </c>
      <c r="Q2183" t="e">
        <f>stat_prod_calc_test_venusaur[[#This Row],[sg_gl_rank]]=stat_prod_calc_test_venusaur[[#This Row],[gl_rank]]</f>
        <v>#N/A</v>
      </c>
      <c r="R2183">
        <f>ROUND(stat_prod_calc_test_venusaur[[#This Row],[gl_stat_product]],1)</f>
        <v>1738.4</v>
      </c>
      <c r="S2183" s="6" t="e">
        <f>INDEX(sgStats[gl_prod],MATCH(stat_prod_calc_test_venusaur[[#This Row],[iv_str]],sgStats[gl_iv_string],0))</f>
        <v>#N/A</v>
      </c>
      <c r="T2183" s="5">
        <f>ROUND(stat_prod_calc_test_venusaur[[#This Row],[gl_percent_rank]],2)</f>
        <v>25.84</v>
      </c>
      <c r="U2183" s="5" t="e">
        <f>INDEX(sgStats[gl_percent_sp],MATCH(stat_prod_calc_test_venusaur[[#This Row],[iv_str]],sgStats[gl_iv_string],0))</f>
        <v>#N/A</v>
      </c>
      <c r="V2183" s="5" t="e">
        <f>stat_prod_calc_test_venusaur[[#This Row],[my_gl_%sp]]=stat_prod_calc_test_venusaur[[#This Row],[sg_gl_%sp]]</f>
        <v>#N/A</v>
      </c>
      <c r="W2183" s="5">
        <f>ROUND(stat_prod_calc_test_venusaur[[#This Row],[gl_stat_product]]/$F$2*100,2)</f>
        <v>95.17</v>
      </c>
      <c r="X2183" s="5" t="e">
        <f>stat_prod_calc_test_venusaur[[#This Row],[Column1]]=stat_prod_calc_test_venusaur[[#This Row],[sg_gl_%sp]]</f>
        <v>#N/A</v>
      </c>
      <c r="Y2183" s="5">
        <f>stat_prod_calc_test_venusaur[[#This Row],[ul_stat_product]]/$L$66*100</f>
        <v>96.604449044351583</v>
      </c>
      <c r="Z2183" s="5" t="e">
        <f>INDEX(sgStats[gl_rank],MATCH(stat_prod_calc_test_venusaur[[#This Row],[iv_str]],sgStats[ul_iv_string],0))</f>
        <v>#N/A</v>
      </c>
      <c r="AA2183" s="5" t="e">
        <f>stat_prod_calc_test_venusaur[[#This Row],[sg_ul_rank]]=stat_prod_calc_test_venusaur[[#This Row],[ul_rank]]</f>
        <v>#N/A</v>
      </c>
      <c r="AB2183" s="5">
        <f>ROUND(stat_prod_calc_test_venusaur[[#This Row],[ul_stat_product]],1)</f>
        <v>3819.5</v>
      </c>
      <c r="AC2183" s="5" t="e">
        <f>INDEX(sgStats[ul_prod],MATCH(stat_prod_calc_test_venusaur[[#This Row],[iv_str]],sgStats[ul_iv_string],0))</f>
        <v>#N/A</v>
      </c>
    </row>
    <row r="2184" spans="1:29" x14ac:dyDescent="0.25">
      <c r="A2184" s="5" t="s">
        <v>36</v>
      </c>
      <c r="B2184" s="5" t="s">
        <v>1774</v>
      </c>
      <c r="C2184">
        <v>21</v>
      </c>
      <c r="D2184">
        <v>1493</v>
      </c>
      <c r="E2184">
        <v>121</v>
      </c>
      <c r="F2184">
        <v>1766.115</v>
      </c>
      <c r="G2184">
        <v>1738</v>
      </c>
      <c r="H2184">
        <v>57.558</v>
      </c>
      <c r="I2184">
        <v>40</v>
      </c>
      <c r="J2184">
        <v>2489</v>
      </c>
      <c r="K2184">
        <v>157</v>
      </c>
      <c r="L2184">
        <v>3819.364</v>
      </c>
      <c r="M2184">
        <v>2183</v>
      </c>
      <c r="N2184">
        <v>43.220999999999997</v>
      </c>
      <c r="O2184">
        <v>3</v>
      </c>
      <c r="P2184" t="e">
        <f>INDEX(sgStats[gl_rank],MATCH(stat_prod_calc_test_venusaur[[#This Row],[iv_str]],sgStats[gl_iv_string],0))</f>
        <v>#N/A</v>
      </c>
      <c r="Q2184" t="e">
        <f>stat_prod_calc_test_venusaur[[#This Row],[sg_gl_rank]]=stat_prod_calc_test_venusaur[[#This Row],[gl_rank]]</f>
        <v>#N/A</v>
      </c>
      <c r="R2184">
        <f>ROUND(stat_prod_calc_test_venusaur[[#This Row],[gl_stat_product]],1)</f>
        <v>1766.1</v>
      </c>
      <c r="S2184" s="6" t="e">
        <f>INDEX(sgStats[gl_prod],MATCH(stat_prod_calc_test_venusaur[[#This Row],[iv_str]],sgStats[gl_iv_string],0))</f>
        <v>#N/A</v>
      </c>
      <c r="T2184" s="5">
        <f>ROUND(stat_prod_calc_test_venusaur[[#This Row],[gl_percent_rank]],2)</f>
        <v>57.56</v>
      </c>
      <c r="U2184" s="5" t="e">
        <f>INDEX(sgStats[gl_percent_sp],MATCH(stat_prod_calc_test_venusaur[[#This Row],[iv_str]],sgStats[gl_iv_string],0))</f>
        <v>#N/A</v>
      </c>
      <c r="V2184" s="5" t="e">
        <f>stat_prod_calc_test_venusaur[[#This Row],[my_gl_%sp]]=stat_prod_calc_test_venusaur[[#This Row],[sg_gl_%sp]]</f>
        <v>#N/A</v>
      </c>
      <c r="W2184" s="5">
        <f>ROUND(stat_prod_calc_test_venusaur[[#This Row],[gl_stat_product]]/$F$2*100,2)</f>
        <v>96.69</v>
      </c>
      <c r="X2184" s="5" t="e">
        <f>stat_prod_calc_test_venusaur[[#This Row],[Column1]]=stat_prod_calc_test_venusaur[[#This Row],[sg_gl_%sp]]</f>
        <v>#N/A</v>
      </c>
      <c r="Y2184" s="5">
        <f>stat_prod_calc_test_venusaur[[#This Row],[ul_stat_product]]/$L$66*100</f>
        <v>96.602197990086751</v>
      </c>
      <c r="Z2184" s="5" t="e">
        <f>INDEX(sgStats[gl_rank],MATCH(stat_prod_calc_test_venusaur[[#This Row],[iv_str]],sgStats[ul_iv_string],0))</f>
        <v>#N/A</v>
      </c>
      <c r="AA2184" s="5" t="e">
        <f>stat_prod_calc_test_venusaur[[#This Row],[sg_ul_rank]]=stat_prod_calc_test_venusaur[[#This Row],[ul_rank]]</f>
        <v>#N/A</v>
      </c>
      <c r="AB2184" s="5">
        <f>ROUND(stat_prod_calc_test_venusaur[[#This Row],[ul_stat_product]],1)</f>
        <v>3819.4</v>
      </c>
      <c r="AC2184" s="5" t="e">
        <f>INDEX(sgStats[ul_prod],MATCH(stat_prod_calc_test_venusaur[[#This Row],[iv_str]],sgStats[ul_iv_string],0))</f>
        <v>#N/A</v>
      </c>
    </row>
    <row r="2185" spans="1:29" x14ac:dyDescent="0.25">
      <c r="A2185" s="5" t="s">
        <v>36</v>
      </c>
      <c r="B2185" s="5" t="s">
        <v>3454</v>
      </c>
      <c r="C2185">
        <v>20</v>
      </c>
      <c r="D2185">
        <v>1465</v>
      </c>
      <c r="E2185">
        <v>120</v>
      </c>
      <c r="F2185">
        <v>1728.1310000000001</v>
      </c>
      <c r="G2185">
        <v>3417</v>
      </c>
      <c r="H2185">
        <v>16.556999999999999</v>
      </c>
      <c r="I2185">
        <v>38</v>
      </c>
      <c r="J2185">
        <v>2492</v>
      </c>
      <c r="K2185">
        <v>156</v>
      </c>
      <c r="L2185">
        <v>3819.3510000000001</v>
      </c>
      <c r="M2185">
        <v>2184</v>
      </c>
      <c r="N2185">
        <v>43.195</v>
      </c>
      <c r="O2185">
        <v>3</v>
      </c>
      <c r="P2185" t="e">
        <f>INDEX(sgStats[gl_rank],MATCH(stat_prod_calc_test_venusaur[[#This Row],[iv_str]],sgStats[gl_iv_string],0))</f>
        <v>#N/A</v>
      </c>
      <c r="Q2185" t="e">
        <f>stat_prod_calc_test_venusaur[[#This Row],[sg_gl_rank]]=stat_prod_calc_test_venusaur[[#This Row],[gl_rank]]</f>
        <v>#N/A</v>
      </c>
      <c r="R2185">
        <f>ROUND(stat_prod_calc_test_venusaur[[#This Row],[gl_stat_product]],1)</f>
        <v>1728.1</v>
      </c>
      <c r="S2185" s="6" t="e">
        <f>INDEX(sgStats[gl_prod],MATCH(stat_prod_calc_test_venusaur[[#This Row],[iv_str]],sgStats[gl_iv_string],0))</f>
        <v>#N/A</v>
      </c>
      <c r="T2185" s="5">
        <f>ROUND(stat_prod_calc_test_venusaur[[#This Row],[gl_percent_rank]],2)</f>
        <v>16.559999999999999</v>
      </c>
      <c r="U2185" s="5" t="e">
        <f>INDEX(sgStats[gl_percent_sp],MATCH(stat_prod_calc_test_venusaur[[#This Row],[iv_str]],sgStats[gl_iv_string],0))</f>
        <v>#N/A</v>
      </c>
      <c r="V2185" s="5" t="e">
        <f>stat_prod_calc_test_venusaur[[#This Row],[my_gl_%sp]]=stat_prod_calc_test_venusaur[[#This Row],[sg_gl_%sp]]</f>
        <v>#N/A</v>
      </c>
      <c r="W2185" s="5">
        <f>ROUND(stat_prod_calc_test_venusaur[[#This Row],[gl_stat_product]]/$F$2*100,2)</f>
        <v>94.61</v>
      </c>
      <c r="X2185" s="5" t="e">
        <f>stat_prod_calc_test_venusaur[[#This Row],[Column1]]=stat_prod_calc_test_venusaur[[#This Row],[sg_gl_%sp]]</f>
        <v>#N/A</v>
      </c>
      <c r="Y2185" s="5">
        <f>stat_prod_calc_test_venusaur[[#This Row],[ul_stat_product]]/$L$66*100</f>
        <v>96.601869184407633</v>
      </c>
      <c r="Z2185" s="5" t="e">
        <f>INDEX(sgStats[gl_rank],MATCH(stat_prod_calc_test_venusaur[[#This Row],[iv_str]],sgStats[ul_iv_string],0))</f>
        <v>#N/A</v>
      </c>
      <c r="AA2185" s="5" t="e">
        <f>stat_prod_calc_test_venusaur[[#This Row],[sg_ul_rank]]=stat_prod_calc_test_venusaur[[#This Row],[ul_rank]]</f>
        <v>#N/A</v>
      </c>
      <c r="AB2185" s="5">
        <f>ROUND(stat_prod_calc_test_venusaur[[#This Row],[ul_stat_product]],1)</f>
        <v>3819.4</v>
      </c>
      <c r="AC2185" s="5" t="e">
        <f>INDEX(sgStats[ul_prod],MATCH(stat_prod_calc_test_venusaur[[#This Row],[iv_str]],sgStats[ul_iv_string],0))</f>
        <v>#N/A</v>
      </c>
    </row>
    <row r="2186" spans="1:29" x14ac:dyDescent="0.25">
      <c r="A2186" s="5" t="s">
        <v>36</v>
      </c>
      <c r="B2186" s="5" t="s">
        <v>3360</v>
      </c>
      <c r="C2186">
        <v>20.5</v>
      </c>
      <c r="D2186">
        <v>1473</v>
      </c>
      <c r="E2186">
        <v>116</v>
      </c>
      <c r="F2186">
        <v>1730.8040000000001</v>
      </c>
      <c r="G2186">
        <v>3324</v>
      </c>
      <c r="H2186">
        <v>18.803000000000001</v>
      </c>
      <c r="I2186">
        <v>39.5</v>
      </c>
      <c r="J2186">
        <v>2497</v>
      </c>
      <c r="K2186">
        <v>151</v>
      </c>
      <c r="L2186">
        <v>3819.279</v>
      </c>
      <c r="M2186">
        <v>2185</v>
      </c>
      <c r="N2186">
        <v>43.143000000000001</v>
      </c>
      <c r="O2186">
        <v>3</v>
      </c>
      <c r="P2186" t="e">
        <f>INDEX(sgStats[gl_rank],MATCH(stat_prod_calc_test_venusaur[[#This Row],[iv_str]],sgStats[gl_iv_string],0))</f>
        <v>#N/A</v>
      </c>
      <c r="Q2186" t="e">
        <f>stat_prod_calc_test_venusaur[[#This Row],[sg_gl_rank]]=stat_prod_calc_test_venusaur[[#This Row],[gl_rank]]</f>
        <v>#N/A</v>
      </c>
      <c r="R2186">
        <f>ROUND(stat_prod_calc_test_venusaur[[#This Row],[gl_stat_product]],1)</f>
        <v>1730.8</v>
      </c>
      <c r="S2186" s="6" t="e">
        <f>INDEX(sgStats[gl_prod],MATCH(stat_prod_calc_test_venusaur[[#This Row],[iv_str]],sgStats[gl_iv_string],0))</f>
        <v>#N/A</v>
      </c>
      <c r="T2186" s="5">
        <f>ROUND(stat_prod_calc_test_venusaur[[#This Row],[gl_percent_rank]],2)</f>
        <v>18.8</v>
      </c>
      <c r="U2186" s="5" t="e">
        <f>INDEX(sgStats[gl_percent_sp],MATCH(stat_prod_calc_test_venusaur[[#This Row],[iv_str]],sgStats[gl_iv_string],0))</f>
        <v>#N/A</v>
      </c>
      <c r="V2186" s="5" t="e">
        <f>stat_prod_calc_test_venusaur[[#This Row],[my_gl_%sp]]=stat_prod_calc_test_venusaur[[#This Row],[sg_gl_%sp]]</f>
        <v>#N/A</v>
      </c>
      <c r="W2186" s="5">
        <f>ROUND(stat_prod_calc_test_venusaur[[#This Row],[gl_stat_product]]/$F$2*100,2)</f>
        <v>94.75</v>
      </c>
      <c r="X2186" s="5" t="e">
        <f>stat_prod_calc_test_venusaur[[#This Row],[Column1]]=stat_prod_calc_test_venusaur[[#This Row],[sg_gl_%sp]]</f>
        <v>#N/A</v>
      </c>
      <c r="Y2186" s="5">
        <f>stat_prod_calc_test_venusaur[[#This Row],[ul_stat_product]]/$L$66*100</f>
        <v>96.600048106800131</v>
      </c>
      <c r="Z2186" s="5" t="e">
        <f>INDEX(sgStats[gl_rank],MATCH(stat_prod_calc_test_venusaur[[#This Row],[iv_str]],sgStats[ul_iv_string],0))</f>
        <v>#N/A</v>
      </c>
      <c r="AA2186" s="5" t="e">
        <f>stat_prod_calc_test_venusaur[[#This Row],[sg_ul_rank]]=stat_prod_calc_test_venusaur[[#This Row],[ul_rank]]</f>
        <v>#N/A</v>
      </c>
      <c r="AB2186" s="5">
        <f>ROUND(stat_prod_calc_test_venusaur[[#This Row],[ul_stat_product]],1)</f>
        <v>3819.3</v>
      </c>
      <c r="AC2186" s="5" t="e">
        <f>INDEX(sgStats[ul_prod],MATCH(stat_prod_calc_test_venusaur[[#This Row],[iv_str]],sgStats[ul_iv_string],0))</f>
        <v>#N/A</v>
      </c>
    </row>
    <row r="2187" spans="1:29" x14ac:dyDescent="0.25">
      <c r="A2187" s="5" t="s">
        <v>36</v>
      </c>
      <c r="B2187" s="5" t="s">
        <v>3361</v>
      </c>
      <c r="C2187">
        <v>20.5</v>
      </c>
      <c r="D2187">
        <v>1469</v>
      </c>
      <c r="E2187">
        <v>116</v>
      </c>
      <c r="F2187">
        <v>1730.8040000000001</v>
      </c>
      <c r="G2187">
        <v>3324</v>
      </c>
      <c r="H2187">
        <v>18.803000000000001</v>
      </c>
      <c r="I2187">
        <v>39.5</v>
      </c>
      <c r="J2187">
        <v>2490</v>
      </c>
      <c r="K2187">
        <v>151</v>
      </c>
      <c r="L2187">
        <v>3819.279</v>
      </c>
      <c r="M2187">
        <v>2185</v>
      </c>
      <c r="N2187">
        <v>43.143000000000001</v>
      </c>
      <c r="O2187">
        <v>3</v>
      </c>
      <c r="P2187" t="e">
        <f>INDEX(sgStats[gl_rank],MATCH(stat_prod_calc_test_venusaur[[#This Row],[iv_str]],sgStats[gl_iv_string],0))</f>
        <v>#N/A</v>
      </c>
      <c r="Q2187" t="e">
        <f>stat_prod_calc_test_venusaur[[#This Row],[sg_gl_rank]]=stat_prod_calc_test_venusaur[[#This Row],[gl_rank]]</f>
        <v>#N/A</v>
      </c>
      <c r="R2187">
        <f>ROUND(stat_prod_calc_test_venusaur[[#This Row],[gl_stat_product]],1)</f>
        <v>1730.8</v>
      </c>
      <c r="S2187" s="6" t="e">
        <f>INDEX(sgStats[gl_prod],MATCH(stat_prod_calc_test_venusaur[[#This Row],[iv_str]],sgStats[gl_iv_string],0))</f>
        <v>#N/A</v>
      </c>
      <c r="T2187" s="5">
        <f>ROUND(stat_prod_calc_test_venusaur[[#This Row],[gl_percent_rank]],2)</f>
        <v>18.8</v>
      </c>
      <c r="U2187" s="5" t="e">
        <f>INDEX(sgStats[gl_percent_sp],MATCH(stat_prod_calc_test_venusaur[[#This Row],[iv_str]],sgStats[gl_iv_string],0))</f>
        <v>#N/A</v>
      </c>
      <c r="V2187" s="5" t="e">
        <f>stat_prod_calc_test_venusaur[[#This Row],[my_gl_%sp]]=stat_prod_calc_test_venusaur[[#This Row],[sg_gl_%sp]]</f>
        <v>#N/A</v>
      </c>
      <c r="W2187" s="5">
        <f>ROUND(stat_prod_calc_test_venusaur[[#This Row],[gl_stat_product]]/$F$2*100,2)</f>
        <v>94.75</v>
      </c>
      <c r="X2187" s="5" t="e">
        <f>stat_prod_calc_test_venusaur[[#This Row],[Column1]]=stat_prod_calc_test_venusaur[[#This Row],[sg_gl_%sp]]</f>
        <v>#N/A</v>
      </c>
      <c r="Y2187" s="5">
        <f>stat_prod_calc_test_venusaur[[#This Row],[ul_stat_product]]/$L$66*100</f>
        <v>96.600048106800131</v>
      </c>
      <c r="Z2187" s="5" t="e">
        <f>INDEX(sgStats[gl_rank],MATCH(stat_prod_calc_test_venusaur[[#This Row],[iv_str]],sgStats[ul_iv_string],0))</f>
        <v>#N/A</v>
      </c>
      <c r="AA2187" s="5" t="e">
        <f>stat_prod_calc_test_venusaur[[#This Row],[sg_ul_rank]]=stat_prod_calc_test_venusaur[[#This Row],[ul_rank]]</f>
        <v>#N/A</v>
      </c>
      <c r="AB2187" s="5">
        <f>ROUND(stat_prod_calc_test_venusaur[[#This Row],[ul_stat_product]],1)</f>
        <v>3819.3</v>
      </c>
      <c r="AC2187" s="5" t="e">
        <f>INDEX(sgStats[ul_prod],MATCH(stat_prod_calc_test_venusaur[[#This Row],[iv_str]],sgStats[ul_iv_string],0))</f>
        <v>#N/A</v>
      </c>
    </row>
    <row r="2188" spans="1:29" x14ac:dyDescent="0.25">
      <c r="A2188" s="5" t="s">
        <v>36</v>
      </c>
      <c r="B2188" s="5" t="s">
        <v>3485</v>
      </c>
      <c r="C2188">
        <v>19</v>
      </c>
      <c r="D2188">
        <v>1465</v>
      </c>
      <c r="E2188">
        <v>119</v>
      </c>
      <c r="F2188">
        <v>1727.367</v>
      </c>
      <c r="G2188">
        <v>3449</v>
      </c>
      <c r="H2188">
        <v>15.8</v>
      </c>
      <c r="I2188">
        <v>34.5</v>
      </c>
      <c r="J2188">
        <v>2488</v>
      </c>
      <c r="K2188">
        <v>155</v>
      </c>
      <c r="L2188">
        <v>3819.16</v>
      </c>
      <c r="M2188">
        <v>2187</v>
      </c>
      <c r="N2188">
        <v>43.116999999999997</v>
      </c>
      <c r="O2188">
        <v>3</v>
      </c>
      <c r="P2188" t="e">
        <f>INDEX(sgStats[gl_rank],MATCH(stat_prod_calc_test_venusaur[[#This Row],[iv_str]],sgStats[gl_iv_string],0))</f>
        <v>#N/A</v>
      </c>
      <c r="Q2188" t="e">
        <f>stat_prod_calc_test_venusaur[[#This Row],[sg_gl_rank]]=stat_prod_calc_test_venusaur[[#This Row],[gl_rank]]</f>
        <v>#N/A</v>
      </c>
      <c r="R2188">
        <f>ROUND(stat_prod_calc_test_venusaur[[#This Row],[gl_stat_product]],1)</f>
        <v>1727.4</v>
      </c>
      <c r="S2188" s="6" t="e">
        <f>INDEX(sgStats[gl_prod],MATCH(stat_prod_calc_test_venusaur[[#This Row],[iv_str]],sgStats[gl_iv_string],0))</f>
        <v>#N/A</v>
      </c>
      <c r="T2188" s="5">
        <f>ROUND(stat_prod_calc_test_venusaur[[#This Row],[gl_percent_rank]],2)</f>
        <v>15.8</v>
      </c>
      <c r="U2188" s="5" t="e">
        <f>INDEX(sgStats[gl_percent_sp],MATCH(stat_prod_calc_test_venusaur[[#This Row],[iv_str]],sgStats[gl_iv_string],0))</f>
        <v>#N/A</v>
      </c>
      <c r="V2188" s="5" t="e">
        <f>stat_prod_calc_test_venusaur[[#This Row],[my_gl_%sp]]=stat_prod_calc_test_venusaur[[#This Row],[sg_gl_%sp]]</f>
        <v>#N/A</v>
      </c>
      <c r="W2188" s="5">
        <f>ROUND(stat_prod_calc_test_venusaur[[#This Row],[gl_stat_product]]/$F$2*100,2)</f>
        <v>94.57</v>
      </c>
      <c r="X2188" s="5" t="e">
        <f>stat_prod_calc_test_venusaur[[#This Row],[Column1]]=stat_prod_calc_test_venusaur[[#This Row],[sg_gl_%sp]]</f>
        <v>#N/A</v>
      </c>
      <c r="Y2188" s="5">
        <f>stat_prod_calc_test_venusaur[[#This Row],[ul_stat_product]]/$L$66*100</f>
        <v>96.597038270198837</v>
      </c>
      <c r="Z2188" s="5" t="e">
        <f>INDEX(sgStats[gl_rank],MATCH(stat_prod_calc_test_venusaur[[#This Row],[iv_str]],sgStats[ul_iv_string],0))</f>
        <v>#N/A</v>
      </c>
      <c r="AA2188" s="5" t="e">
        <f>stat_prod_calc_test_venusaur[[#This Row],[sg_ul_rank]]=stat_prod_calc_test_venusaur[[#This Row],[ul_rank]]</f>
        <v>#N/A</v>
      </c>
      <c r="AB2188" s="5">
        <f>ROUND(stat_prod_calc_test_venusaur[[#This Row],[ul_stat_product]],1)</f>
        <v>3819.2</v>
      </c>
      <c r="AC2188" s="5" t="e">
        <f>INDEX(sgStats[ul_prod],MATCH(stat_prod_calc_test_venusaur[[#This Row],[iv_str]],sgStats[ul_iv_string],0))</f>
        <v>#N/A</v>
      </c>
    </row>
    <row r="2189" spans="1:29" x14ac:dyDescent="0.25">
      <c r="A2189" s="5" t="s">
        <v>36</v>
      </c>
      <c r="B2189" s="5" t="s">
        <v>1775</v>
      </c>
      <c r="C2189">
        <v>21</v>
      </c>
      <c r="D2189">
        <v>1490</v>
      </c>
      <c r="E2189">
        <v>121</v>
      </c>
      <c r="F2189">
        <v>1766.115</v>
      </c>
      <c r="G2189">
        <v>1738</v>
      </c>
      <c r="H2189">
        <v>57.558</v>
      </c>
      <c r="I2189">
        <v>40.5</v>
      </c>
      <c r="J2189">
        <v>2499</v>
      </c>
      <c r="K2189">
        <v>156</v>
      </c>
      <c r="L2189">
        <v>3819.123</v>
      </c>
      <c r="M2189">
        <v>2188</v>
      </c>
      <c r="N2189">
        <v>43.039000000000001</v>
      </c>
      <c r="O2189">
        <v>3</v>
      </c>
      <c r="P2189" t="e">
        <f>INDEX(sgStats[gl_rank],MATCH(stat_prod_calc_test_venusaur[[#This Row],[iv_str]],sgStats[gl_iv_string],0))</f>
        <v>#N/A</v>
      </c>
      <c r="Q2189" t="e">
        <f>stat_prod_calc_test_venusaur[[#This Row],[sg_gl_rank]]=stat_prod_calc_test_venusaur[[#This Row],[gl_rank]]</f>
        <v>#N/A</v>
      </c>
      <c r="R2189">
        <f>ROUND(stat_prod_calc_test_venusaur[[#This Row],[gl_stat_product]],1)</f>
        <v>1766.1</v>
      </c>
      <c r="S2189" s="6" t="e">
        <f>INDEX(sgStats[gl_prod],MATCH(stat_prod_calc_test_venusaur[[#This Row],[iv_str]],sgStats[gl_iv_string],0))</f>
        <v>#N/A</v>
      </c>
      <c r="T2189" s="5">
        <f>ROUND(stat_prod_calc_test_venusaur[[#This Row],[gl_percent_rank]],2)</f>
        <v>57.56</v>
      </c>
      <c r="U2189" s="5" t="e">
        <f>INDEX(sgStats[gl_percent_sp],MATCH(stat_prod_calc_test_venusaur[[#This Row],[iv_str]],sgStats[gl_iv_string],0))</f>
        <v>#N/A</v>
      </c>
      <c r="V2189" s="5" t="e">
        <f>stat_prod_calc_test_venusaur[[#This Row],[my_gl_%sp]]=stat_prod_calc_test_venusaur[[#This Row],[sg_gl_%sp]]</f>
        <v>#N/A</v>
      </c>
      <c r="W2189" s="5">
        <f>ROUND(stat_prod_calc_test_venusaur[[#This Row],[gl_stat_product]]/$F$2*100,2)</f>
        <v>96.69</v>
      </c>
      <c r="X2189" s="5" t="e">
        <f>stat_prod_calc_test_venusaur[[#This Row],[Column1]]=stat_prod_calc_test_venusaur[[#This Row],[sg_gl_%sp]]</f>
        <v>#N/A</v>
      </c>
      <c r="Y2189" s="5">
        <f>stat_prod_calc_test_venusaur[[#This Row],[ul_stat_product]]/$L$66*100</f>
        <v>96.596102438650561</v>
      </c>
      <c r="Z2189" s="5" t="e">
        <f>INDEX(sgStats[gl_rank],MATCH(stat_prod_calc_test_venusaur[[#This Row],[iv_str]],sgStats[ul_iv_string],0))</f>
        <v>#N/A</v>
      </c>
      <c r="AA2189" s="5" t="e">
        <f>stat_prod_calc_test_venusaur[[#This Row],[sg_ul_rank]]=stat_prod_calc_test_venusaur[[#This Row],[ul_rank]]</f>
        <v>#N/A</v>
      </c>
      <c r="AB2189" s="5">
        <f>ROUND(stat_prod_calc_test_venusaur[[#This Row],[ul_stat_product]],1)</f>
        <v>3819.1</v>
      </c>
      <c r="AC2189" s="5" t="e">
        <f>INDEX(sgStats[ul_prod],MATCH(stat_prod_calc_test_venusaur[[#This Row],[iv_str]],sgStats[ul_iv_string],0))</f>
        <v>#N/A</v>
      </c>
    </row>
    <row r="2190" spans="1:29" x14ac:dyDescent="0.25">
      <c r="A2190" s="5" t="s">
        <v>36</v>
      </c>
      <c r="B2190" s="5" t="s">
        <v>2443</v>
      </c>
      <c r="C2190">
        <v>21</v>
      </c>
      <c r="D2190">
        <v>1486</v>
      </c>
      <c r="E2190">
        <v>117</v>
      </c>
      <c r="F2190">
        <v>1752.671</v>
      </c>
      <c r="G2190">
        <v>2407</v>
      </c>
      <c r="H2190">
        <v>41.244999999999997</v>
      </c>
      <c r="I2190">
        <v>40.5</v>
      </c>
      <c r="J2190">
        <v>2493</v>
      </c>
      <c r="K2190">
        <v>152</v>
      </c>
      <c r="L2190">
        <v>3819.123</v>
      </c>
      <c r="M2190">
        <v>2188</v>
      </c>
      <c r="N2190">
        <v>43.039000000000001</v>
      </c>
      <c r="O2190">
        <v>3</v>
      </c>
      <c r="P2190" t="e">
        <f>INDEX(sgStats[gl_rank],MATCH(stat_prod_calc_test_venusaur[[#This Row],[iv_str]],sgStats[gl_iv_string],0))</f>
        <v>#N/A</v>
      </c>
      <c r="Q2190" t="e">
        <f>stat_prod_calc_test_venusaur[[#This Row],[sg_gl_rank]]=stat_prod_calc_test_venusaur[[#This Row],[gl_rank]]</f>
        <v>#N/A</v>
      </c>
      <c r="R2190">
        <f>ROUND(stat_prod_calc_test_venusaur[[#This Row],[gl_stat_product]],1)</f>
        <v>1752.7</v>
      </c>
      <c r="S2190" s="6" t="e">
        <f>INDEX(sgStats[gl_prod],MATCH(stat_prod_calc_test_venusaur[[#This Row],[iv_str]],sgStats[gl_iv_string],0))</f>
        <v>#N/A</v>
      </c>
      <c r="T2190" s="5">
        <f>ROUND(stat_prod_calc_test_venusaur[[#This Row],[gl_percent_rank]],2)</f>
        <v>41.25</v>
      </c>
      <c r="U2190" s="5" t="e">
        <f>INDEX(sgStats[gl_percent_sp],MATCH(stat_prod_calc_test_venusaur[[#This Row],[iv_str]],sgStats[gl_iv_string],0))</f>
        <v>#N/A</v>
      </c>
      <c r="V2190" s="5" t="e">
        <f>stat_prod_calc_test_venusaur[[#This Row],[my_gl_%sp]]=stat_prod_calc_test_venusaur[[#This Row],[sg_gl_%sp]]</f>
        <v>#N/A</v>
      </c>
      <c r="W2190" s="5">
        <f>ROUND(stat_prod_calc_test_venusaur[[#This Row],[gl_stat_product]]/$F$2*100,2)</f>
        <v>95.95</v>
      </c>
      <c r="X2190" s="5" t="e">
        <f>stat_prod_calc_test_venusaur[[#This Row],[Column1]]=stat_prod_calc_test_venusaur[[#This Row],[sg_gl_%sp]]</f>
        <v>#N/A</v>
      </c>
      <c r="Y2190" s="5">
        <f>stat_prod_calc_test_venusaur[[#This Row],[ul_stat_product]]/$L$66*100</f>
        <v>96.596102438650561</v>
      </c>
      <c r="Z2190" s="5" t="e">
        <f>INDEX(sgStats[gl_rank],MATCH(stat_prod_calc_test_venusaur[[#This Row],[iv_str]],sgStats[ul_iv_string],0))</f>
        <v>#N/A</v>
      </c>
      <c r="AA2190" s="5" t="e">
        <f>stat_prod_calc_test_venusaur[[#This Row],[sg_ul_rank]]=stat_prod_calc_test_venusaur[[#This Row],[ul_rank]]</f>
        <v>#N/A</v>
      </c>
      <c r="AB2190" s="5">
        <f>ROUND(stat_prod_calc_test_venusaur[[#This Row],[ul_stat_product]],1)</f>
        <v>3819.1</v>
      </c>
      <c r="AC2190" s="5" t="e">
        <f>INDEX(sgStats[ul_prod],MATCH(stat_prod_calc_test_venusaur[[#This Row],[iv_str]],sgStats[ul_iv_string],0))</f>
        <v>#N/A</v>
      </c>
    </row>
    <row r="2191" spans="1:29" x14ac:dyDescent="0.25">
      <c r="A2191" s="5" t="s">
        <v>36</v>
      </c>
      <c r="B2191" s="5" t="s">
        <v>2497</v>
      </c>
      <c r="C2191">
        <v>21</v>
      </c>
      <c r="D2191">
        <v>1486</v>
      </c>
      <c r="E2191">
        <v>120</v>
      </c>
      <c r="F2191">
        <v>1751.519</v>
      </c>
      <c r="G2191">
        <v>2461</v>
      </c>
      <c r="H2191">
        <v>39.902000000000001</v>
      </c>
      <c r="I2191">
        <v>40.5</v>
      </c>
      <c r="J2191">
        <v>2492</v>
      </c>
      <c r="K2191">
        <v>156</v>
      </c>
      <c r="L2191">
        <v>3819.123</v>
      </c>
      <c r="M2191">
        <v>2188</v>
      </c>
      <c r="N2191">
        <v>43.039000000000001</v>
      </c>
      <c r="O2191">
        <v>3</v>
      </c>
      <c r="P2191" t="e">
        <f>INDEX(sgStats[gl_rank],MATCH(stat_prod_calc_test_venusaur[[#This Row],[iv_str]],sgStats[gl_iv_string],0))</f>
        <v>#N/A</v>
      </c>
      <c r="Q2191" t="e">
        <f>stat_prod_calc_test_venusaur[[#This Row],[sg_gl_rank]]=stat_prod_calc_test_venusaur[[#This Row],[gl_rank]]</f>
        <v>#N/A</v>
      </c>
      <c r="R2191">
        <f>ROUND(stat_prod_calc_test_venusaur[[#This Row],[gl_stat_product]],1)</f>
        <v>1751.5</v>
      </c>
      <c r="S2191" s="6" t="e">
        <f>INDEX(sgStats[gl_prod],MATCH(stat_prod_calc_test_venusaur[[#This Row],[iv_str]],sgStats[gl_iv_string],0))</f>
        <v>#N/A</v>
      </c>
      <c r="T2191" s="5">
        <f>ROUND(stat_prod_calc_test_venusaur[[#This Row],[gl_percent_rank]],2)</f>
        <v>39.9</v>
      </c>
      <c r="U2191" s="5" t="e">
        <f>INDEX(sgStats[gl_percent_sp],MATCH(stat_prod_calc_test_venusaur[[#This Row],[iv_str]],sgStats[gl_iv_string],0))</f>
        <v>#N/A</v>
      </c>
      <c r="V2191" s="5" t="e">
        <f>stat_prod_calc_test_venusaur[[#This Row],[my_gl_%sp]]=stat_prod_calc_test_venusaur[[#This Row],[sg_gl_%sp]]</f>
        <v>#N/A</v>
      </c>
      <c r="W2191" s="5">
        <f>ROUND(stat_prod_calc_test_venusaur[[#This Row],[gl_stat_product]]/$F$2*100,2)</f>
        <v>95.89</v>
      </c>
      <c r="X2191" s="5" t="e">
        <f>stat_prod_calc_test_venusaur[[#This Row],[Column1]]=stat_prod_calc_test_venusaur[[#This Row],[sg_gl_%sp]]</f>
        <v>#N/A</v>
      </c>
      <c r="Y2191" s="5">
        <f>stat_prod_calc_test_venusaur[[#This Row],[ul_stat_product]]/$L$66*100</f>
        <v>96.596102438650561</v>
      </c>
      <c r="Z2191" s="5" t="e">
        <f>INDEX(sgStats[gl_rank],MATCH(stat_prod_calc_test_venusaur[[#This Row],[iv_str]],sgStats[ul_iv_string],0))</f>
        <v>#N/A</v>
      </c>
      <c r="AA2191" s="5" t="e">
        <f>stat_prod_calc_test_venusaur[[#This Row],[sg_ul_rank]]=stat_prod_calc_test_venusaur[[#This Row],[ul_rank]]</f>
        <v>#N/A</v>
      </c>
      <c r="AB2191" s="5">
        <f>ROUND(stat_prod_calc_test_venusaur[[#This Row],[ul_stat_product]],1)</f>
        <v>3819.1</v>
      </c>
      <c r="AC2191" s="5" t="e">
        <f>INDEX(sgStats[ul_prod],MATCH(stat_prod_calc_test_venusaur[[#This Row],[iv_str]],sgStats[ul_iv_string],0))</f>
        <v>#N/A</v>
      </c>
    </row>
    <row r="2192" spans="1:29" x14ac:dyDescent="0.25">
      <c r="A2192" s="5" t="s">
        <v>36</v>
      </c>
      <c r="B2192" s="5" t="s">
        <v>1682</v>
      </c>
      <c r="C2192">
        <v>20</v>
      </c>
      <c r="D2192">
        <v>1491</v>
      </c>
      <c r="E2192">
        <v>121</v>
      </c>
      <c r="F2192">
        <v>1768.356</v>
      </c>
      <c r="G2192">
        <v>1645</v>
      </c>
      <c r="H2192">
        <v>59.829000000000001</v>
      </c>
      <c r="I2192">
        <v>37</v>
      </c>
      <c r="J2192">
        <v>2497</v>
      </c>
      <c r="K2192">
        <v>156</v>
      </c>
      <c r="L2192">
        <v>3818.9769999999999</v>
      </c>
      <c r="M2192">
        <v>2191</v>
      </c>
      <c r="N2192">
        <v>42.987000000000002</v>
      </c>
      <c r="O2192">
        <v>3</v>
      </c>
      <c r="P2192" t="e">
        <f>INDEX(sgStats[gl_rank],MATCH(stat_prod_calc_test_venusaur[[#This Row],[iv_str]],sgStats[gl_iv_string],0))</f>
        <v>#N/A</v>
      </c>
      <c r="Q2192" t="e">
        <f>stat_prod_calc_test_venusaur[[#This Row],[sg_gl_rank]]=stat_prod_calc_test_venusaur[[#This Row],[gl_rank]]</f>
        <v>#N/A</v>
      </c>
      <c r="R2192">
        <f>ROUND(stat_prod_calc_test_venusaur[[#This Row],[gl_stat_product]],1)</f>
        <v>1768.4</v>
      </c>
      <c r="S2192" s="6" t="e">
        <f>INDEX(sgStats[gl_prod],MATCH(stat_prod_calc_test_venusaur[[#This Row],[iv_str]],sgStats[gl_iv_string],0))</f>
        <v>#N/A</v>
      </c>
      <c r="T2192" s="5">
        <f>ROUND(stat_prod_calc_test_venusaur[[#This Row],[gl_percent_rank]],2)</f>
        <v>59.83</v>
      </c>
      <c r="U2192" s="5" t="e">
        <f>INDEX(sgStats[gl_percent_sp],MATCH(stat_prod_calc_test_venusaur[[#This Row],[iv_str]],sgStats[gl_iv_string],0))</f>
        <v>#N/A</v>
      </c>
      <c r="V2192" s="5" t="e">
        <f>stat_prod_calc_test_venusaur[[#This Row],[my_gl_%sp]]=stat_prod_calc_test_venusaur[[#This Row],[sg_gl_%sp]]</f>
        <v>#N/A</v>
      </c>
      <c r="W2192" s="5">
        <f>ROUND(stat_prod_calc_test_venusaur[[#This Row],[gl_stat_product]]/$F$2*100,2)</f>
        <v>96.81</v>
      </c>
      <c r="X2192" s="5" t="e">
        <f>stat_prod_calc_test_venusaur[[#This Row],[Column1]]=stat_prod_calc_test_venusaur[[#This Row],[sg_gl_%sp]]</f>
        <v>#N/A</v>
      </c>
      <c r="Y2192" s="5">
        <f>stat_prod_calc_test_venusaur[[#This Row],[ul_stat_product]]/$L$66*100</f>
        <v>96.592409697946451</v>
      </c>
      <c r="Z2192" s="5" t="e">
        <f>INDEX(sgStats[gl_rank],MATCH(stat_prod_calc_test_venusaur[[#This Row],[iv_str]],sgStats[ul_iv_string],0))</f>
        <v>#N/A</v>
      </c>
      <c r="AA2192" s="5" t="e">
        <f>stat_prod_calc_test_venusaur[[#This Row],[sg_ul_rank]]=stat_prod_calc_test_venusaur[[#This Row],[ul_rank]]</f>
        <v>#N/A</v>
      </c>
      <c r="AB2192" s="5">
        <f>ROUND(stat_prod_calc_test_venusaur[[#This Row],[ul_stat_product]],1)</f>
        <v>3819</v>
      </c>
      <c r="AC2192" s="5" t="e">
        <f>INDEX(sgStats[ul_prod],MATCH(stat_prod_calc_test_venusaur[[#This Row],[iv_str]],sgStats[ul_iv_string],0))</f>
        <v>#N/A</v>
      </c>
    </row>
    <row r="2193" spans="1:29" x14ac:dyDescent="0.25">
      <c r="A2193" s="5" t="s">
        <v>36</v>
      </c>
      <c r="B2193" s="5" t="s">
        <v>2401</v>
      </c>
      <c r="C2193">
        <v>20</v>
      </c>
      <c r="D2193">
        <v>1487</v>
      </c>
      <c r="E2193">
        <v>120</v>
      </c>
      <c r="F2193">
        <v>1753.742</v>
      </c>
      <c r="G2193">
        <v>2365</v>
      </c>
      <c r="H2193">
        <v>42.198</v>
      </c>
      <c r="I2193">
        <v>37</v>
      </c>
      <c r="J2193">
        <v>2491</v>
      </c>
      <c r="K2193">
        <v>156</v>
      </c>
      <c r="L2193">
        <v>3818.9769999999999</v>
      </c>
      <c r="M2193">
        <v>2191</v>
      </c>
      <c r="N2193">
        <v>42.987000000000002</v>
      </c>
      <c r="O2193">
        <v>3</v>
      </c>
      <c r="P2193" t="e">
        <f>INDEX(sgStats[gl_rank],MATCH(stat_prod_calc_test_venusaur[[#This Row],[iv_str]],sgStats[gl_iv_string],0))</f>
        <v>#N/A</v>
      </c>
      <c r="Q2193" t="e">
        <f>stat_prod_calc_test_venusaur[[#This Row],[sg_gl_rank]]=stat_prod_calc_test_venusaur[[#This Row],[gl_rank]]</f>
        <v>#N/A</v>
      </c>
      <c r="R2193">
        <f>ROUND(stat_prod_calc_test_venusaur[[#This Row],[gl_stat_product]],1)</f>
        <v>1753.7</v>
      </c>
      <c r="S2193" s="6" t="e">
        <f>INDEX(sgStats[gl_prod],MATCH(stat_prod_calc_test_venusaur[[#This Row],[iv_str]],sgStats[gl_iv_string],0))</f>
        <v>#N/A</v>
      </c>
      <c r="T2193" s="5">
        <f>ROUND(stat_prod_calc_test_venusaur[[#This Row],[gl_percent_rank]],2)</f>
        <v>42.2</v>
      </c>
      <c r="U2193" s="5" t="e">
        <f>INDEX(sgStats[gl_percent_sp],MATCH(stat_prod_calc_test_venusaur[[#This Row],[iv_str]],sgStats[gl_iv_string],0))</f>
        <v>#N/A</v>
      </c>
      <c r="V2193" s="5" t="e">
        <f>stat_prod_calc_test_venusaur[[#This Row],[my_gl_%sp]]=stat_prod_calc_test_venusaur[[#This Row],[sg_gl_%sp]]</f>
        <v>#N/A</v>
      </c>
      <c r="W2193" s="5">
        <f>ROUND(stat_prod_calc_test_venusaur[[#This Row],[gl_stat_product]]/$F$2*100,2)</f>
        <v>96.01</v>
      </c>
      <c r="X2193" s="5" t="e">
        <f>stat_prod_calc_test_venusaur[[#This Row],[Column1]]=stat_prod_calc_test_venusaur[[#This Row],[sg_gl_%sp]]</f>
        <v>#N/A</v>
      </c>
      <c r="Y2193" s="5">
        <f>stat_prod_calc_test_venusaur[[#This Row],[ul_stat_product]]/$L$66*100</f>
        <v>96.592409697946451</v>
      </c>
      <c r="Z2193" s="5" t="e">
        <f>INDEX(sgStats[gl_rank],MATCH(stat_prod_calc_test_venusaur[[#This Row],[iv_str]],sgStats[ul_iv_string],0))</f>
        <v>#N/A</v>
      </c>
      <c r="AA2193" s="5" t="e">
        <f>stat_prod_calc_test_venusaur[[#This Row],[sg_ul_rank]]=stat_prod_calc_test_venusaur[[#This Row],[ul_rank]]</f>
        <v>#N/A</v>
      </c>
      <c r="AB2193" s="5">
        <f>ROUND(stat_prod_calc_test_venusaur[[#This Row],[ul_stat_product]],1)</f>
        <v>3819</v>
      </c>
      <c r="AC2193" s="5" t="e">
        <f>INDEX(sgStats[ul_prod],MATCH(stat_prod_calc_test_venusaur[[#This Row],[iv_str]],sgStats[ul_iv_string],0))</f>
        <v>#N/A</v>
      </c>
    </row>
    <row r="2194" spans="1:29" x14ac:dyDescent="0.25">
      <c r="A2194" s="5" t="s">
        <v>36</v>
      </c>
      <c r="B2194" s="5" t="s">
        <v>1733</v>
      </c>
      <c r="C2194">
        <v>21</v>
      </c>
      <c r="D2194">
        <v>1497</v>
      </c>
      <c r="E2194">
        <v>118</v>
      </c>
      <c r="F2194">
        <v>1767.165</v>
      </c>
      <c r="G2194">
        <v>1697</v>
      </c>
      <c r="H2194">
        <v>58.558999999999997</v>
      </c>
      <c r="I2194">
        <v>40</v>
      </c>
      <c r="J2194">
        <v>2496</v>
      </c>
      <c r="K2194">
        <v>153</v>
      </c>
      <c r="L2194">
        <v>3818.953</v>
      </c>
      <c r="M2194">
        <v>2193</v>
      </c>
      <c r="N2194">
        <v>42.960999999999999</v>
      </c>
      <c r="O2194">
        <v>3</v>
      </c>
      <c r="P2194" t="e">
        <f>INDEX(sgStats[gl_rank],MATCH(stat_prod_calc_test_venusaur[[#This Row],[iv_str]],sgStats[gl_iv_string],0))</f>
        <v>#N/A</v>
      </c>
      <c r="Q2194" t="e">
        <f>stat_prod_calc_test_venusaur[[#This Row],[sg_gl_rank]]=stat_prod_calc_test_venusaur[[#This Row],[gl_rank]]</f>
        <v>#N/A</v>
      </c>
      <c r="R2194">
        <f>ROUND(stat_prod_calc_test_venusaur[[#This Row],[gl_stat_product]],1)</f>
        <v>1767.2</v>
      </c>
      <c r="S2194" s="6" t="e">
        <f>INDEX(sgStats[gl_prod],MATCH(stat_prod_calc_test_venusaur[[#This Row],[iv_str]],sgStats[gl_iv_string],0))</f>
        <v>#N/A</v>
      </c>
      <c r="T2194" s="5">
        <f>ROUND(stat_prod_calc_test_venusaur[[#This Row],[gl_percent_rank]],2)</f>
        <v>58.56</v>
      </c>
      <c r="U2194" s="5" t="e">
        <f>INDEX(sgStats[gl_percent_sp],MATCH(stat_prod_calc_test_venusaur[[#This Row],[iv_str]],sgStats[gl_iv_string],0))</f>
        <v>#N/A</v>
      </c>
      <c r="V2194" s="5" t="e">
        <f>stat_prod_calc_test_venusaur[[#This Row],[my_gl_%sp]]=stat_prod_calc_test_venusaur[[#This Row],[sg_gl_%sp]]</f>
        <v>#N/A</v>
      </c>
      <c r="W2194" s="5">
        <f>ROUND(stat_prod_calc_test_venusaur[[#This Row],[gl_stat_product]]/$F$2*100,2)</f>
        <v>96.75</v>
      </c>
      <c r="X2194" s="5" t="e">
        <f>stat_prod_calc_test_venusaur[[#This Row],[Column1]]=stat_prod_calc_test_venusaur[[#This Row],[sg_gl_%sp]]</f>
        <v>#N/A</v>
      </c>
      <c r="Y2194" s="5">
        <f>stat_prod_calc_test_venusaur[[#This Row],[ul_stat_product]]/$L$66*100</f>
        <v>96.591802672077293</v>
      </c>
      <c r="Z2194" s="5" t="e">
        <f>INDEX(sgStats[gl_rank],MATCH(stat_prod_calc_test_venusaur[[#This Row],[iv_str]],sgStats[ul_iv_string],0))</f>
        <v>#N/A</v>
      </c>
      <c r="AA2194" s="5" t="e">
        <f>stat_prod_calc_test_venusaur[[#This Row],[sg_ul_rank]]=stat_prod_calc_test_venusaur[[#This Row],[ul_rank]]</f>
        <v>#N/A</v>
      </c>
      <c r="AB2194" s="5">
        <f>ROUND(stat_prod_calc_test_venusaur[[#This Row],[ul_stat_product]],1)</f>
        <v>3819</v>
      </c>
      <c r="AC2194" s="5" t="e">
        <f>INDEX(sgStats[ul_prod],MATCH(stat_prod_calc_test_venusaur[[#This Row],[iv_str]],sgStats[ul_iv_string],0))</f>
        <v>#N/A</v>
      </c>
    </row>
    <row r="2195" spans="1:29" x14ac:dyDescent="0.25">
      <c r="A2195" s="5" t="s">
        <v>36</v>
      </c>
      <c r="B2195" s="5" t="s">
        <v>410</v>
      </c>
      <c r="C2195">
        <v>21.5</v>
      </c>
      <c r="D2195">
        <v>1488</v>
      </c>
      <c r="E2195">
        <v>123</v>
      </c>
      <c r="F2195">
        <v>1803.3320000000001</v>
      </c>
      <c r="G2195">
        <v>373</v>
      </c>
      <c r="H2195">
        <v>90.891000000000005</v>
      </c>
      <c r="I2195">
        <v>41</v>
      </c>
      <c r="J2195">
        <v>2454</v>
      </c>
      <c r="K2195">
        <v>158</v>
      </c>
      <c r="L2195">
        <v>3818.9290000000001</v>
      </c>
      <c r="M2195">
        <v>2194</v>
      </c>
      <c r="N2195">
        <v>42.935000000000002</v>
      </c>
      <c r="O2195">
        <v>3</v>
      </c>
      <c r="P2195" t="e">
        <f>INDEX(sgStats[gl_rank],MATCH(stat_prod_calc_test_venusaur[[#This Row],[iv_str]],sgStats[gl_iv_string],0))</f>
        <v>#N/A</v>
      </c>
      <c r="Q2195" t="e">
        <f>stat_prod_calc_test_venusaur[[#This Row],[sg_gl_rank]]=stat_prod_calc_test_venusaur[[#This Row],[gl_rank]]</f>
        <v>#N/A</v>
      </c>
      <c r="R2195">
        <f>ROUND(stat_prod_calc_test_venusaur[[#This Row],[gl_stat_product]],1)</f>
        <v>1803.3</v>
      </c>
      <c r="S2195" s="6" t="e">
        <f>INDEX(sgStats[gl_prod],MATCH(stat_prod_calc_test_venusaur[[#This Row],[iv_str]],sgStats[gl_iv_string],0))</f>
        <v>#N/A</v>
      </c>
      <c r="T2195" s="5">
        <f>ROUND(stat_prod_calc_test_venusaur[[#This Row],[gl_percent_rank]],2)</f>
        <v>90.89</v>
      </c>
      <c r="U2195" s="5" t="e">
        <f>INDEX(sgStats[gl_percent_sp],MATCH(stat_prod_calc_test_venusaur[[#This Row],[iv_str]],sgStats[gl_iv_string],0))</f>
        <v>#N/A</v>
      </c>
      <c r="V2195" s="5" t="e">
        <f>stat_prod_calc_test_venusaur[[#This Row],[my_gl_%sp]]=stat_prod_calc_test_venusaur[[#This Row],[sg_gl_%sp]]</f>
        <v>#N/A</v>
      </c>
      <c r="W2195" s="5">
        <f>ROUND(stat_prod_calc_test_venusaur[[#This Row],[gl_stat_product]]/$F$2*100,2)</f>
        <v>98.73</v>
      </c>
      <c r="X2195" s="5" t="e">
        <f>stat_prod_calc_test_venusaur[[#This Row],[Column1]]=stat_prod_calc_test_venusaur[[#This Row],[sg_gl_%sp]]</f>
        <v>#N/A</v>
      </c>
      <c r="Y2195" s="5">
        <f>stat_prod_calc_test_venusaur[[#This Row],[ul_stat_product]]/$L$66*100</f>
        <v>96.591195646208121</v>
      </c>
      <c r="Z2195" s="5" t="e">
        <f>INDEX(sgStats[gl_rank],MATCH(stat_prod_calc_test_venusaur[[#This Row],[iv_str]],sgStats[ul_iv_string],0))</f>
        <v>#N/A</v>
      </c>
      <c r="AA2195" s="5" t="e">
        <f>stat_prod_calc_test_venusaur[[#This Row],[sg_ul_rank]]=stat_prod_calc_test_venusaur[[#This Row],[ul_rank]]</f>
        <v>#N/A</v>
      </c>
      <c r="AB2195" s="5">
        <f>ROUND(stat_prod_calc_test_venusaur[[#This Row],[ul_stat_product]],1)</f>
        <v>3818.9</v>
      </c>
      <c r="AC2195" s="5" t="e">
        <f>INDEX(sgStats[ul_prod],MATCH(stat_prod_calc_test_venusaur[[#This Row],[iv_str]],sgStats[ul_iv_string],0))</f>
        <v>#N/A</v>
      </c>
    </row>
    <row r="2196" spans="1:29" x14ac:dyDescent="0.25">
      <c r="A2196" s="5" t="s">
        <v>36</v>
      </c>
      <c r="B2196" s="5" t="s">
        <v>1089</v>
      </c>
      <c r="C2196">
        <v>19.5</v>
      </c>
      <c r="D2196">
        <v>1493</v>
      </c>
      <c r="E2196">
        <v>119</v>
      </c>
      <c r="F2196">
        <v>1782.0419999999999</v>
      </c>
      <c r="G2196">
        <v>1052</v>
      </c>
      <c r="H2196">
        <v>74.31</v>
      </c>
      <c r="I2196">
        <v>35</v>
      </c>
      <c r="J2196">
        <v>2489</v>
      </c>
      <c r="K2196">
        <v>153</v>
      </c>
      <c r="L2196">
        <v>3818.88</v>
      </c>
      <c r="M2196">
        <v>2195</v>
      </c>
      <c r="N2196">
        <v>42.883000000000003</v>
      </c>
      <c r="O2196">
        <v>3</v>
      </c>
      <c r="P2196" t="e">
        <f>INDEX(sgStats[gl_rank],MATCH(stat_prod_calc_test_venusaur[[#This Row],[iv_str]],sgStats[gl_iv_string],0))</f>
        <v>#N/A</v>
      </c>
      <c r="Q2196" t="e">
        <f>stat_prod_calc_test_venusaur[[#This Row],[sg_gl_rank]]=stat_prod_calc_test_venusaur[[#This Row],[gl_rank]]</f>
        <v>#N/A</v>
      </c>
      <c r="R2196">
        <f>ROUND(stat_prod_calc_test_venusaur[[#This Row],[gl_stat_product]],1)</f>
        <v>1782</v>
      </c>
      <c r="S2196" s="6" t="e">
        <f>INDEX(sgStats[gl_prod],MATCH(stat_prod_calc_test_venusaur[[#This Row],[iv_str]],sgStats[gl_iv_string],0))</f>
        <v>#N/A</v>
      </c>
      <c r="T2196" s="5">
        <f>ROUND(stat_prod_calc_test_venusaur[[#This Row],[gl_percent_rank]],2)</f>
        <v>74.31</v>
      </c>
      <c r="U2196" s="5" t="e">
        <f>INDEX(sgStats[gl_percent_sp],MATCH(stat_prod_calc_test_venusaur[[#This Row],[iv_str]],sgStats[gl_iv_string],0))</f>
        <v>#N/A</v>
      </c>
      <c r="V2196" s="5" t="e">
        <f>stat_prod_calc_test_venusaur[[#This Row],[my_gl_%sp]]=stat_prod_calc_test_venusaur[[#This Row],[sg_gl_%sp]]</f>
        <v>#N/A</v>
      </c>
      <c r="W2196" s="5">
        <f>ROUND(stat_prod_calc_test_venusaur[[#This Row],[gl_stat_product]]/$F$2*100,2)</f>
        <v>97.56</v>
      </c>
      <c r="X2196" s="5" t="e">
        <f>stat_prod_calc_test_venusaur[[#This Row],[Column1]]=stat_prod_calc_test_venusaur[[#This Row],[sg_gl_%sp]]</f>
        <v>#N/A</v>
      </c>
      <c r="Y2196" s="5">
        <f>stat_prod_calc_test_venusaur[[#This Row],[ul_stat_product]]/$L$66*100</f>
        <v>96.589956301725238</v>
      </c>
      <c r="Z2196" s="5" t="e">
        <f>INDEX(sgStats[gl_rank],MATCH(stat_prod_calc_test_venusaur[[#This Row],[iv_str]],sgStats[ul_iv_string],0))</f>
        <v>#N/A</v>
      </c>
      <c r="AA2196" s="5" t="e">
        <f>stat_prod_calc_test_venusaur[[#This Row],[sg_ul_rank]]=stat_prod_calc_test_venusaur[[#This Row],[ul_rank]]</f>
        <v>#N/A</v>
      </c>
      <c r="AB2196" s="5">
        <f>ROUND(stat_prod_calc_test_venusaur[[#This Row],[ul_stat_product]],1)</f>
        <v>3818.9</v>
      </c>
      <c r="AC2196" s="5" t="e">
        <f>INDEX(sgStats[ul_prod],MATCH(stat_prod_calc_test_venusaur[[#This Row],[iv_str]],sgStats[ul_iv_string],0))</f>
        <v>#N/A</v>
      </c>
    </row>
    <row r="2197" spans="1:29" x14ac:dyDescent="0.25">
      <c r="A2197" s="5" t="s">
        <v>36</v>
      </c>
      <c r="B2197" s="5" t="s">
        <v>1735</v>
      </c>
      <c r="C2197">
        <v>19.5</v>
      </c>
      <c r="D2197">
        <v>1490</v>
      </c>
      <c r="E2197">
        <v>118</v>
      </c>
      <c r="F2197">
        <v>1767.066</v>
      </c>
      <c r="G2197">
        <v>1699</v>
      </c>
      <c r="H2197">
        <v>58.534999999999997</v>
      </c>
      <c r="I2197">
        <v>35</v>
      </c>
      <c r="J2197">
        <v>2483</v>
      </c>
      <c r="K2197">
        <v>153</v>
      </c>
      <c r="L2197">
        <v>3818.88</v>
      </c>
      <c r="M2197">
        <v>2195</v>
      </c>
      <c r="N2197">
        <v>42.883000000000003</v>
      </c>
      <c r="O2197">
        <v>3</v>
      </c>
      <c r="P2197" t="e">
        <f>INDEX(sgStats[gl_rank],MATCH(stat_prod_calc_test_venusaur[[#This Row],[iv_str]],sgStats[gl_iv_string],0))</f>
        <v>#N/A</v>
      </c>
      <c r="Q2197" t="e">
        <f>stat_prod_calc_test_venusaur[[#This Row],[sg_gl_rank]]=stat_prod_calc_test_venusaur[[#This Row],[gl_rank]]</f>
        <v>#N/A</v>
      </c>
      <c r="R2197">
        <f>ROUND(stat_prod_calc_test_venusaur[[#This Row],[gl_stat_product]],1)</f>
        <v>1767.1</v>
      </c>
      <c r="S2197" s="6" t="e">
        <f>INDEX(sgStats[gl_prod],MATCH(stat_prod_calc_test_venusaur[[#This Row],[iv_str]],sgStats[gl_iv_string],0))</f>
        <v>#N/A</v>
      </c>
      <c r="T2197" s="5">
        <f>ROUND(stat_prod_calc_test_venusaur[[#This Row],[gl_percent_rank]],2)</f>
        <v>58.54</v>
      </c>
      <c r="U2197" s="5" t="e">
        <f>INDEX(sgStats[gl_percent_sp],MATCH(stat_prod_calc_test_venusaur[[#This Row],[iv_str]],sgStats[gl_iv_string],0))</f>
        <v>#N/A</v>
      </c>
      <c r="V2197" s="5" t="e">
        <f>stat_prod_calc_test_venusaur[[#This Row],[my_gl_%sp]]=stat_prod_calc_test_venusaur[[#This Row],[sg_gl_%sp]]</f>
        <v>#N/A</v>
      </c>
      <c r="W2197" s="5">
        <f>ROUND(stat_prod_calc_test_venusaur[[#This Row],[gl_stat_product]]/$F$2*100,2)</f>
        <v>96.74</v>
      </c>
      <c r="X2197" s="5" t="e">
        <f>stat_prod_calc_test_venusaur[[#This Row],[Column1]]=stat_prod_calc_test_venusaur[[#This Row],[sg_gl_%sp]]</f>
        <v>#N/A</v>
      </c>
      <c r="Y2197" s="5">
        <f>stat_prod_calc_test_venusaur[[#This Row],[ul_stat_product]]/$L$66*100</f>
        <v>96.589956301725238</v>
      </c>
      <c r="Z2197" s="5" t="e">
        <f>INDEX(sgStats[gl_rank],MATCH(stat_prod_calc_test_venusaur[[#This Row],[iv_str]],sgStats[ul_iv_string],0))</f>
        <v>#N/A</v>
      </c>
      <c r="AA2197" s="5" t="e">
        <f>stat_prod_calc_test_venusaur[[#This Row],[sg_ul_rank]]=stat_prod_calc_test_venusaur[[#This Row],[ul_rank]]</f>
        <v>#N/A</v>
      </c>
      <c r="AB2197" s="5">
        <f>ROUND(stat_prod_calc_test_venusaur[[#This Row],[ul_stat_product]],1)</f>
        <v>3818.9</v>
      </c>
      <c r="AC2197" s="5" t="e">
        <f>INDEX(sgStats[ul_prod],MATCH(stat_prod_calc_test_venusaur[[#This Row],[iv_str]],sgStats[ul_iv_string],0))</f>
        <v>#N/A</v>
      </c>
    </row>
    <row r="2198" spans="1:29" x14ac:dyDescent="0.25">
      <c r="A2198" s="5" t="s">
        <v>36</v>
      </c>
      <c r="B2198" s="5" t="s">
        <v>3266</v>
      </c>
      <c r="C2198">
        <v>20</v>
      </c>
      <c r="D2198">
        <v>1476</v>
      </c>
      <c r="E2198">
        <v>118</v>
      </c>
      <c r="F2198">
        <v>1733.904</v>
      </c>
      <c r="G2198">
        <v>3230</v>
      </c>
      <c r="H2198">
        <v>21.123000000000001</v>
      </c>
      <c r="I2198">
        <v>37.5</v>
      </c>
      <c r="J2198">
        <v>2492</v>
      </c>
      <c r="K2198">
        <v>154</v>
      </c>
      <c r="L2198">
        <v>3818.8220000000001</v>
      </c>
      <c r="M2198">
        <v>2197</v>
      </c>
      <c r="N2198">
        <v>42.856999999999999</v>
      </c>
      <c r="O2198">
        <v>3</v>
      </c>
      <c r="P2198" t="e">
        <f>INDEX(sgStats[gl_rank],MATCH(stat_prod_calc_test_venusaur[[#This Row],[iv_str]],sgStats[gl_iv_string],0))</f>
        <v>#N/A</v>
      </c>
      <c r="Q2198" t="e">
        <f>stat_prod_calc_test_venusaur[[#This Row],[sg_gl_rank]]=stat_prod_calc_test_venusaur[[#This Row],[gl_rank]]</f>
        <v>#N/A</v>
      </c>
      <c r="R2198">
        <f>ROUND(stat_prod_calc_test_venusaur[[#This Row],[gl_stat_product]],1)</f>
        <v>1733.9</v>
      </c>
      <c r="S2198" s="6" t="e">
        <f>INDEX(sgStats[gl_prod],MATCH(stat_prod_calc_test_venusaur[[#This Row],[iv_str]],sgStats[gl_iv_string],0))</f>
        <v>#N/A</v>
      </c>
      <c r="T2198" s="5">
        <f>ROUND(stat_prod_calc_test_venusaur[[#This Row],[gl_percent_rank]],2)</f>
        <v>21.12</v>
      </c>
      <c r="U2198" s="5" t="e">
        <f>INDEX(sgStats[gl_percent_sp],MATCH(stat_prod_calc_test_venusaur[[#This Row],[iv_str]],sgStats[gl_iv_string],0))</f>
        <v>#N/A</v>
      </c>
      <c r="V2198" s="5" t="e">
        <f>stat_prod_calc_test_venusaur[[#This Row],[my_gl_%sp]]=stat_prod_calc_test_venusaur[[#This Row],[sg_gl_%sp]]</f>
        <v>#N/A</v>
      </c>
      <c r="W2198" s="5">
        <f>ROUND(stat_prod_calc_test_venusaur[[#This Row],[gl_stat_product]]/$F$2*100,2)</f>
        <v>94.92</v>
      </c>
      <c r="X2198" s="5" t="e">
        <f>stat_prod_calc_test_venusaur[[#This Row],[Column1]]=stat_prod_calc_test_venusaur[[#This Row],[sg_gl_%sp]]</f>
        <v>#N/A</v>
      </c>
      <c r="Y2198" s="5">
        <f>stat_prod_calc_test_venusaur[[#This Row],[ul_stat_product]]/$L$66*100</f>
        <v>96.58848932254142</v>
      </c>
      <c r="Z2198" s="5" t="e">
        <f>INDEX(sgStats[gl_rank],MATCH(stat_prod_calc_test_venusaur[[#This Row],[iv_str]],sgStats[ul_iv_string],0))</f>
        <v>#N/A</v>
      </c>
      <c r="AA2198" s="5" t="e">
        <f>stat_prod_calc_test_venusaur[[#This Row],[sg_ul_rank]]=stat_prod_calc_test_venusaur[[#This Row],[ul_rank]]</f>
        <v>#N/A</v>
      </c>
      <c r="AB2198" s="5">
        <f>ROUND(stat_prod_calc_test_venusaur[[#This Row],[ul_stat_product]],1)</f>
        <v>3818.8</v>
      </c>
      <c r="AC2198" s="5" t="e">
        <f>INDEX(sgStats[ul_prod],MATCH(stat_prod_calc_test_venusaur[[#This Row],[iv_str]],sgStats[ul_iv_string],0))</f>
        <v>#N/A</v>
      </c>
    </row>
    <row r="2199" spans="1:29" x14ac:dyDescent="0.25">
      <c r="A2199" s="5" t="s">
        <v>36</v>
      </c>
      <c r="B2199" s="5" t="s">
        <v>3682</v>
      </c>
      <c r="C2199">
        <v>19.5</v>
      </c>
      <c r="D2199">
        <v>1464</v>
      </c>
      <c r="E2199">
        <v>116</v>
      </c>
      <c r="F2199">
        <v>1720.405</v>
      </c>
      <c r="G2199">
        <v>3645</v>
      </c>
      <c r="H2199">
        <v>10.989000000000001</v>
      </c>
      <c r="I2199">
        <v>36.5</v>
      </c>
      <c r="J2199">
        <v>2497</v>
      </c>
      <c r="K2199">
        <v>151</v>
      </c>
      <c r="L2199">
        <v>3818.8049999999998</v>
      </c>
      <c r="M2199">
        <v>2198</v>
      </c>
      <c r="N2199">
        <v>42.831000000000003</v>
      </c>
      <c r="O2199">
        <v>3</v>
      </c>
      <c r="P2199" t="e">
        <f>INDEX(sgStats[gl_rank],MATCH(stat_prod_calc_test_venusaur[[#This Row],[iv_str]],sgStats[gl_iv_string],0))</f>
        <v>#N/A</v>
      </c>
      <c r="Q2199" t="e">
        <f>stat_prod_calc_test_venusaur[[#This Row],[sg_gl_rank]]=stat_prod_calc_test_venusaur[[#This Row],[gl_rank]]</f>
        <v>#N/A</v>
      </c>
      <c r="R2199">
        <f>ROUND(stat_prod_calc_test_venusaur[[#This Row],[gl_stat_product]],1)</f>
        <v>1720.4</v>
      </c>
      <c r="S2199" s="6" t="e">
        <f>INDEX(sgStats[gl_prod],MATCH(stat_prod_calc_test_venusaur[[#This Row],[iv_str]],sgStats[gl_iv_string],0))</f>
        <v>#N/A</v>
      </c>
      <c r="T2199" s="5">
        <f>ROUND(stat_prod_calc_test_venusaur[[#This Row],[gl_percent_rank]],2)</f>
        <v>10.99</v>
      </c>
      <c r="U2199" s="5" t="e">
        <f>INDEX(sgStats[gl_percent_sp],MATCH(stat_prod_calc_test_venusaur[[#This Row],[iv_str]],sgStats[gl_iv_string],0))</f>
        <v>#N/A</v>
      </c>
      <c r="V2199" s="5" t="e">
        <f>stat_prod_calc_test_venusaur[[#This Row],[my_gl_%sp]]=stat_prod_calc_test_venusaur[[#This Row],[sg_gl_%sp]]</f>
        <v>#N/A</v>
      </c>
      <c r="W2199" s="5">
        <f>ROUND(stat_prod_calc_test_venusaur[[#This Row],[gl_stat_product]]/$F$2*100,2)</f>
        <v>94.19</v>
      </c>
      <c r="X2199" s="5" t="e">
        <f>stat_prod_calc_test_venusaur[[#This Row],[Column1]]=stat_prod_calc_test_venusaur[[#This Row],[sg_gl_%sp]]</f>
        <v>#N/A</v>
      </c>
      <c r="Y2199" s="5">
        <f>stat_prod_calc_test_venusaur[[#This Row],[ul_stat_product]]/$L$66*100</f>
        <v>96.588059345884091</v>
      </c>
      <c r="Z2199" s="5" t="e">
        <f>INDEX(sgStats[gl_rank],MATCH(stat_prod_calc_test_venusaur[[#This Row],[iv_str]],sgStats[ul_iv_string],0))</f>
        <v>#N/A</v>
      </c>
      <c r="AA2199" s="5" t="e">
        <f>stat_prod_calc_test_venusaur[[#This Row],[sg_ul_rank]]=stat_prod_calc_test_venusaur[[#This Row],[ul_rank]]</f>
        <v>#N/A</v>
      </c>
      <c r="AB2199" s="5">
        <f>ROUND(stat_prod_calc_test_venusaur[[#This Row],[ul_stat_product]],1)</f>
        <v>3818.8</v>
      </c>
      <c r="AC2199" s="5" t="e">
        <f>INDEX(sgStats[ul_prod],MATCH(stat_prod_calc_test_venusaur[[#This Row],[iv_str]],sgStats[ul_iv_string],0))</f>
        <v>#N/A</v>
      </c>
    </row>
    <row r="2200" spans="1:29" x14ac:dyDescent="0.25">
      <c r="A2200" s="5" t="s">
        <v>36</v>
      </c>
      <c r="B2200" s="5" t="s">
        <v>1772</v>
      </c>
      <c r="C2200">
        <v>20.5</v>
      </c>
      <c r="D2200">
        <v>1491</v>
      </c>
      <c r="E2200">
        <v>119</v>
      </c>
      <c r="F2200">
        <v>1766.164</v>
      </c>
      <c r="G2200">
        <v>1736</v>
      </c>
      <c r="H2200">
        <v>57.606999999999999</v>
      </c>
      <c r="I2200">
        <v>38.5</v>
      </c>
      <c r="J2200">
        <v>2492</v>
      </c>
      <c r="K2200">
        <v>154</v>
      </c>
      <c r="L2200">
        <v>3818.8040000000001</v>
      </c>
      <c r="M2200">
        <v>2199</v>
      </c>
      <c r="N2200">
        <v>42.779000000000003</v>
      </c>
      <c r="O2200">
        <v>3</v>
      </c>
      <c r="P2200" t="e">
        <f>INDEX(sgStats[gl_rank],MATCH(stat_prod_calc_test_venusaur[[#This Row],[iv_str]],sgStats[gl_iv_string],0))</f>
        <v>#N/A</v>
      </c>
      <c r="Q2200" t="e">
        <f>stat_prod_calc_test_venusaur[[#This Row],[sg_gl_rank]]=stat_prod_calc_test_venusaur[[#This Row],[gl_rank]]</f>
        <v>#N/A</v>
      </c>
      <c r="R2200">
        <f>ROUND(stat_prod_calc_test_venusaur[[#This Row],[gl_stat_product]],1)</f>
        <v>1766.2</v>
      </c>
      <c r="S2200" s="6" t="e">
        <f>INDEX(sgStats[gl_prod],MATCH(stat_prod_calc_test_venusaur[[#This Row],[iv_str]],sgStats[gl_iv_string],0))</f>
        <v>#N/A</v>
      </c>
      <c r="T2200" s="5">
        <f>ROUND(stat_prod_calc_test_venusaur[[#This Row],[gl_percent_rank]],2)</f>
        <v>57.61</v>
      </c>
      <c r="U2200" s="5" t="e">
        <f>INDEX(sgStats[gl_percent_sp],MATCH(stat_prod_calc_test_venusaur[[#This Row],[iv_str]],sgStats[gl_iv_string],0))</f>
        <v>#N/A</v>
      </c>
      <c r="V2200" s="5" t="e">
        <f>stat_prod_calc_test_venusaur[[#This Row],[my_gl_%sp]]=stat_prod_calc_test_venusaur[[#This Row],[sg_gl_%sp]]</f>
        <v>#N/A</v>
      </c>
      <c r="W2200" s="5">
        <f>ROUND(stat_prod_calc_test_venusaur[[#This Row],[gl_stat_product]]/$F$2*100,2)</f>
        <v>96.69</v>
      </c>
      <c r="X2200" s="5" t="e">
        <f>stat_prod_calc_test_venusaur[[#This Row],[Column1]]=stat_prod_calc_test_venusaur[[#This Row],[sg_gl_%sp]]</f>
        <v>#N/A</v>
      </c>
      <c r="Y2200" s="5">
        <f>stat_prod_calc_test_venusaur[[#This Row],[ul_stat_product]]/$L$66*100</f>
        <v>96.588034053139552</v>
      </c>
      <c r="Z2200" s="5" t="e">
        <f>INDEX(sgStats[gl_rank],MATCH(stat_prod_calc_test_venusaur[[#This Row],[iv_str]],sgStats[ul_iv_string],0))</f>
        <v>#N/A</v>
      </c>
      <c r="AA2200" s="5" t="e">
        <f>stat_prod_calc_test_venusaur[[#This Row],[sg_ul_rank]]=stat_prod_calc_test_venusaur[[#This Row],[ul_rank]]</f>
        <v>#N/A</v>
      </c>
      <c r="AB2200" s="5">
        <f>ROUND(stat_prod_calc_test_venusaur[[#This Row],[ul_stat_product]],1)</f>
        <v>3818.8</v>
      </c>
      <c r="AC2200" s="5" t="e">
        <f>INDEX(sgStats[ul_prod],MATCH(stat_prod_calc_test_venusaur[[#This Row],[iv_str]],sgStats[ul_iv_string],0))</f>
        <v>#N/A</v>
      </c>
    </row>
    <row r="2201" spans="1:29" x14ac:dyDescent="0.25">
      <c r="A2201" s="5" t="s">
        <v>36</v>
      </c>
      <c r="B2201" s="5" t="s">
        <v>1773</v>
      </c>
      <c r="C2201">
        <v>20.5</v>
      </c>
      <c r="D2201">
        <v>1487</v>
      </c>
      <c r="E2201">
        <v>119</v>
      </c>
      <c r="F2201">
        <v>1766.164</v>
      </c>
      <c r="G2201">
        <v>1736</v>
      </c>
      <c r="H2201">
        <v>57.606999999999999</v>
      </c>
      <c r="I2201">
        <v>38.5</v>
      </c>
      <c r="J2201">
        <v>2486</v>
      </c>
      <c r="K2201">
        <v>154</v>
      </c>
      <c r="L2201">
        <v>3818.8040000000001</v>
      </c>
      <c r="M2201">
        <v>2199</v>
      </c>
      <c r="N2201">
        <v>42.779000000000003</v>
      </c>
      <c r="O2201">
        <v>3</v>
      </c>
      <c r="P2201" t="e">
        <f>INDEX(sgStats[gl_rank],MATCH(stat_prod_calc_test_venusaur[[#This Row],[iv_str]],sgStats[gl_iv_string],0))</f>
        <v>#N/A</v>
      </c>
      <c r="Q2201" t="e">
        <f>stat_prod_calc_test_venusaur[[#This Row],[sg_gl_rank]]=stat_prod_calc_test_venusaur[[#This Row],[gl_rank]]</f>
        <v>#N/A</v>
      </c>
      <c r="R2201">
        <f>ROUND(stat_prod_calc_test_venusaur[[#This Row],[gl_stat_product]],1)</f>
        <v>1766.2</v>
      </c>
      <c r="S2201" s="6" t="e">
        <f>INDEX(sgStats[gl_prod],MATCH(stat_prod_calc_test_venusaur[[#This Row],[iv_str]],sgStats[gl_iv_string],0))</f>
        <v>#N/A</v>
      </c>
      <c r="T2201" s="5">
        <f>ROUND(stat_prod_calc_test_venusaur[[#This Row],[gl_percent_rank]],2)</f>
        <v>57.61</v>
      </c>
      <c r="U2201" s="5" t="e">
        <f>INDEX(sgStats[gl_percent_sp],MATCH(stat_prod_calc_test_venusaur[[#This Row],[iv_str]],sgStats[gl_iv_string],0))</f>
        <v>#N/A</v>
      </c>
      <c r="V2201" s="5" t="e">
        <f>stat_prod_calc_test_venusaur[[#This Row],[my_gl_%sp]]=stat_prod_calc_test_venusaur[[#This Row],[sg_gl_%sp]]</f>
        <v>#N/A</v>
      </c>
      <c r="W2201" s="5">
        <f>ROUND(stat_prod_calc_test_venusaur[[#This Row],[gl_stat_product]]/$F$2*100,2)</f>
        <v>96.69</v>
      </c>
      <c r="X2201" s="5" t="e">
        <f>stat_prod_calc_test_venusaur[[#This Row],[Column1]]=stat_prod_calc_test_venusaur[[#This Row],[sg_gl_%sp]]</f>
        <v>#N/A</v>
      </c>
      <c r="Y2201" s="5">
        <f>stat_prod_calc_test_venusaur[[#This Row],[ul_stat_product]]/$L$66*100</f>
        <v>96.588034053139552</v>
      </c>
      <c r="Z2201" s="5" t="e">
        <f>INDEX(sgStats[gl_rank],MATCH(stat_prod_calc_test_venusaur[[#This Row],[iv_str]],sgStats[ul_iv_string],0))</f>
        <v>#N/A</v>
      </c>
      <c r="AA2201" s="5" t="e">
        <f>stat_prod_calc_test_venusaur[[#This Row],[sg_ul_rank]]=stat_prod_calc_test_venusaur[[#This Row],[ul_rank]]</f>
        <v>#N/A</v>
      </c>
      <c r="AB2201" s="5">
        <f>ROUND(stat_prod_calc_test_venusaur[[#This Row],[ul_stat_product]],1)</f>
        <v>3818.8</v>
      </c>
      <c r="AC2201" s="5" t="e">
        <f>INDEX(sgStats[ul_prod],MATCH(stat_prod_calc_test_venusaur[[#This Row],[iv_str]],sgStats[ul_iv_string],0))</f>
        <v>#N/A</v>
      </c>
    </row>
    <row r="2202" spans="1:29" x14ac:dyDescent="0.25">
      <c r="A2202" s="5" t="s">
        <v>36</v>
      </c>
      <c r="B2202" s="5" t="s">
        <v>3085</v>
      </c>
      <c r="C2202">
        <v>21</v>
      </c>
      <c r="D2202">
        <v>1479</v>
      </c>
      <c r="E2202">
        <v>116</v>
      </c>
      <c r="F2202">
        <v>1738.0820000000001</v>
      </c>
      <c r="G2202">
        <v>3049</v>
      </c>
      <c r="H2202">
        <v>25.495000000000001</v>
      </c>
      <c r="I2202">
        <v>41</v>
      </c>
      <c r="J2202">
        <v>2496</v>
      </c>
      <c r="K2202">
        <v>151</v>
      </c>
      <c r="L2202">
        <v>3818.7849999999999</v>
      </c>
      <c r="M2202">
        <v>2201</v>
      </c>
      <c r="N2202">
        <v>42.726999999999997</v>
      </c>
      <c r="O2202">
        <v>3</v>
      </c>
      <c r="P2202" t="e">
        <f>INDEX(sgStats[gl_rank],MATCH(stat_prod_calc_test_venusaur[[#This Row],[iv_str]],sgStats[gl_iv_string],0))</f>
        <v>#N/A</v>
      </c>
      <c r="Q2202" t="e">
        <f>stat_prod_calc_test_venusaur[[#This Row],[sg_gl_rank]]=stat_prod_calc_test_venusaur[[#This Row],[gl_rank]]</f>
        <v>#N/A</v>
      </c>
      <c r="R2202">
        <f>ROUND(stat_prod_calc_test_venusaur[[#This Row],[gl_stat_product]],1)</f>
        <v>1738.1</v>
      </c>
      <c r="S2202" s="6" t="e">
        <f>INDEX(sgStats[gl_prod],MATCH(stat_prod_calc_test_venusaur[[#This Row],[iv_str]],sgStats[gl_iv_string],0))</f>
        <v>#N/A</v>
      </c>
      <c r="T2202" s="5">
        <f>ROUND(stat_prod_calc_test_venusaur[[#This Row],[gl_percent_rank]],2)</f>
        <v>25.5</v>
      </c>
      <c r="U2202" s="5" t="e">
        <f>INDEX(sgStats[gl_percent_sp],MATCH(stat_prod_calc_test_venusaur[[#This Row],[iv_str]],sgStats[gl_iv_string],0))</f>
        <v>#N/A</v>
      </c>
      <c r="V2202" s="5" t="e">
        <f>stat_prod_calc_test_venusaur[[#This Row],[my_gl_%sp]]=stat_prod_calc_test_venusaur[[#This Row],[sg_gl_%sp]]</f>
        <v>#N/A</v>
      </c>
      <c r="W2202" s="5">
        <f>ROUND(stat_prod_calc_test_venusaur[[#This Row],[gl_stat_product]]/$F$2*100,2)</f>
        <v>95.15</v>
      </c>
      <c r="X2202" s="5" t="e">
        <f>stat_prod_calc_test_venusaur[[#This Row],[Column1]]=stat_prod_calc_test_venusaur[[#This Row],[sg_gl_%sp]]</f>
        <v>#N/A</v>
      </c>
      <c r="Y2202" s="5">
        <f>stat_prod_calc_test_venusaur[[#This Row],[ul_stat_product]]/$L$66*100</f>
        <v>96.58755349099313</v>
      </c>
      <c r="Z2202" s="5" t="e">
        <f>INDEX(sgStats[gl_rank],MATCH(stat_prod_calc_test_venusaur[[#This Row],[iv_str]],sgStats[ul_iv_string],0))</f>
        <v>#N/A</v>
      </c>
      <c r="AA2202" s="5" t="e">
        <f>stat_prod_calc_test_venusaur[[#This Row],[sg_ul_rank]]=stat_prod_calc_test_venusaur[[#This Row],[ul_rank]]</f>
        <v>#N/A</v>
      </c>
      <c r="AB2202" s="5">
        <f>ROUND(stat_prod_calc_test_venusaur[[#This Row],[ul_stat_product]],1)</f>
        <v>3818.8</v>
      </c>
      <c r="AC2202" s="5" t="e">
        <f>INDEX(sgStats[ul_prod],MATCH(stat_prod_calc_test_venusaur[[#This Row],[iv_str]],sgStats[ul_iv_string],0))</f>
        <v>#N/A</v>
      </c>
    </row>
    <row r="2203" spans="1:29" x14ac:dyDescent="0.25">
      <c r="A2203" s="5" t="s">
        <v>36</v>
      </c>
      <c r="B2203" s="5" t="s">
        <v>3087</v>
      </c>
      <c r="C2203">
        <v>21</v>
      </c>
      <c r="D2203">
        <v>1475</v>
      </c>
      <c r="E2203">
        <v>116</v>
      </c>
      <c r="F2203">
        <v>1738.0820000000001</v>
      </c>
      <c r="G2203">
        <v>3049</v>
      </c>
      <c r="H2203">
        <v>25.495000000000001</v>
      </c>
      <c r="I2203">
        <v>41</v>
      </c>
      <c r="J2203">
        <v>2489</v>
      </c>
      <c r="K2203">
        <v>151</v>
      </c>
      <c r="L2203">
        <v>3818.7849999999999</v>
      </c>
      <c r="M2203">
        <v>2201</v>
      </c>
      <c r="N2203">
        <v>42.726999999999997</v>
      </c>
      <c r="O2203">
        <v>3</v>
      </c>
      <c r="P2203" t="e">
        <f>INDEX(sgStats[gl_rank],MATCH(stat_prod_calc_test_venusaur[[#This Row],[iv_str]],sgStats[gl_iv_string],0))</f>
        <v>#N/A</v>
      </c>
      <c r="Q2203" t="e">
        <f>stat_prod_calc_test_venusaur[[#This Row],[sg_gl_rank]]=stat_prod_calc_test_venusaur[[#This Row],[gl_rank]]</f>
        <v>#N/A</v>
      </c>
      <c r="R2203">
        <f>ROUND(stat_prod_calc_test_venusaur[[#This Row],[gl_stat_product]],1)</f>
        <v>1738.1</v>
      </c>
      <c r="S2203" s="6" t="e">
        <f>INDEX(sgStats[gl_prod],MATCH(stat_prod_calc_test_venusaur[[#This Row],[iv_str]],sgStats[gl_iv_string],0))</f>
        <v>#N/A</v>
      </c>
      <c r="T2203" s="5">
        <f>ROUND(stat_prod_calc_test_venusaur[[#This Row],[gl_percent_rank]],2)</f>
        <v>25.5</v>
      </c>
      <c r="U2203" s="5" t="e">
        <f>INDEX(sgStats[gl_percent_sp],MATCH(stat_prod_calc_test_venusaur[[#This Row],[iv_str]],sgStats[gl_iv_string],0))</f>
        <v>#N/A</v>
      </c>
      <c r="V2203" s="5" t="e">
        <f>stat_prod_calc_test_venusaur[[#This Row],[my_gl_%sp]]=stat_prod_calc_test_venusaur[[#This Row],[sg_gl_%sp]]</f>
        <v>#N/A</v>
      </c>
      <c r="W2203" s="5">
        <f>ROUND(stat_prod_calc_test_venusaur[[#This Row],[gl_stat_product]]/$F$2*100,2)</f>
        <v>95.15</v>
      </c>
      <c r="X2203" s="5" t="e">
        <f>stat_prod_calc_test_venusaur[[#This Row],[Column1]]=stat_prod_calc_test_venusaur[[#This Row],[sg_gl_%sp]]</f>
        <v>#N/A</v>
      </c>
      <c r="Y2203" s="5">
        <f>stat_prod_calc_test_venusaur[[#This Row],[ul_stat_product]]/$L$66*100</f>
        <v>96.58755349099313</v>
      </c>
      <c r="Z2203" s="5" t="e">
        <f>INDEX(sgStats[gl_rank],MATCH(stat_prod_calc_test_venusaur[[#This Row],[iv_str]],sgStats[ul_iv_string],0))</f>
        <v>#N/A</v>
      </c>
      <c r="AA2203" s="5" t="e">
        <f>stat_prod_calc_test_venusaur[[#This Row],[sg_ul_rank]]=stat_prod_calc_test_venusaur[[#This Row],[ul_rank]]</f>
        <v>#N/A</v>
      </c>
      <c r="AB2203" s="5">
        <f>ROUND(stat_prod_calc_test_venusaur[[#This Row],[ul_stat_product]],1)</f>
        <v>3818.8</v>
      </c>
      <c r="AC2203" s="5" t="e">
        <f>INDEX(sgStats[ul_prod],MATCH(stat_prod_calc_test_venusaur[[#This Row],[iv_str]],sgStats[ul_iv_string],0))</f>
        <v>#N/A</v>
      </c>
    </row>
    <row r="2204" spans="1:29" x14ac:dyDescent="0.25">
      <c r="A2204" s="5" t="s">
        <v>36</v>
      </c>
      <c r="B2204" s="5" t="s">
        <v>3188</v>
      </c>
      <c r="C2204">
        <v>19.5</v>
      </c>
      <c r="D2204">
        <v>1471</v>
      </c>
      <c r="E2204">
        <v>120</v>
      </c>
      <c r="F2204">
        <v>1735.6769999999999</v>
      </c>
      <c r="G2204">
        <v>3151</v>
      </c>
      <c r="H2204">
        <v>23.053000000000001</v>
      </c>
      <c r="I2204">
        <v>36</v>
      </c>
      <c r="J2204">
        <v>2490</v>
      </c>
      <c r="K2204">
        <v>156</v>
      </c>
      <c r="L2204">
        <v>3818.6840000000002</v>
      </c>
      <c r="M2204">
        <v>2203</v>
      </c>
      <c r="N2204">
        <v>42.701000000000001</v>
      </c>
      <c r="O2204">
        <v>3</v>
      </c>
      <c r="P2204" t="e">
        <f>INDEX(sgStats[gl_rank],MATCH(stat_prod_calc_test_venusaur[[#This Row],[iv_str]],sgStats[gl_iv_string],0))</f>
        <v>#N/A</v>
      </c>
      <c r="Q2204" t="e">
        <f>stat_prod_calc_test_venusaur[[#This Row],[sg_gl_rank]]=stat_prod_calc_test_venusaur[[#This Row],[gl_rank]]</f>
        <v>#N/A</v>
      </c>
      <c r="R2204">
        <f>ROUND(stat_prod_calc_test_venusaur[[#This Row],[gl_stat_product]],1)</f>
        <v>1735.7</v>
      </c>
      <c r="S2204" s="6" t="e">
        <f>INDEX(sgStats[gl_prod],MATCH(stat_prod_calc_test_venusaur[[#This Row],[iv_str]],sgStats[gl_iv_string],0))</f>
        <v>#N/A</v>
      </c>
      <c r="T2204" s="5">
        <f>ROUND(stat_prod_calc_test_venusaur[[#This Row],[gl_percent_rank]],2)</f>
        <v>23.05</v>
      </c>
      <c r="U2204" s="5" t="e">
        <f>INDEX(sgStats[gl_percent_sp],MATCH(stat_prod_calc_test_venusaur[[#This Row],[iv_str]],sgStats[gl_iv_string],0))</f>
        <v>#N/A</v>
      </c>
      <c r="V2204" s="5" t="e">
        <f>stat_prod_calc_test_venusaur[[#This Row],[my_gl_%sp]]=stat_prod_calc_test_venusaur[[#This Row],[sg_gl_%sp]]</f>
        <v>#N/A</v>
      </c>
      <c r="W2204" s="5">
        <f>ROUND(stat_prod_calc_test_venusaur[[#This Row],[gl_stat_product]]/$F$2*100,2)</f>
        <v>95.02</v>
      </c>
      <c r="X2204" s="5" t="e">
        <f>stat_prod_calc_test_venusaur[[#This Row],[Column1]]=stat_prod_calc_test_venusaur[[#This Row],[sg_gl_%sp]]</f>
        <v>#N/A</v>
      </c>
      <c r="Y2204" s="5">
        <f>stat_prod_calc_test_venusaur[[#This Row],[ul_stat_product]]/$L$66*100</f>
        <v>96.584998923793734</v>
      </c>
      <c r="Z2204" s="5" t="e">
        <f>INDEX(sgStats[gl_rank],MATCH(stat_prod_calc_test_venusaur[[#This Row],[iv_str]],sgStats[ul_iv_string],0))</f>
        <v>#N/A</v>
      </c>
      <c r="AA2204" s="5" t="e">
        <f>stat_prod_calc_test_venusaur[[#This Row],[sg_ul_rank]]=stat_prod_calc_test_venusaur[[#This Row],[ul_rank]]</f>
        <v>#N/A</v>
      </c>
      <c r="AB2204" s="5">
        <f>ROUND(stat_prod_calc_test_venusaur[[#This Row],[ul_stat_product]],1)</f>
        <v>3818.7</v>
      </c>
      <c r="AC2204" s="5" t="e">
        <f>INDEX(sgStats[ul_prod],MATCH(stat_prod_calc_test_venusaur[[#This Row],[iv_str]],sgStats[ul_iv_string],0))</f>
        <v>#N/A</v>
      </c>
    </row>
    <row r="2205" spans="1:29" x14ac:dyDescent="0.25">
      <c r="A2205" s="5" t="s">
        <v>36</v>
      </c>
      <c r="B2205" s="5" t="s">
        <v>375</v>
      </c>
      <c r="C2205">
        <v>21.5</v>
      </c>
      <c r="D2205">
        <v>1488</v>
      </c>
      <c r="E2205">
        <v>120</v>
      </c>
      <c r="F2205">
        <v>1804.9280000000001</v>
      </c>
      <c r="G2205">
        <v>338</v>
      </c>
      <c r="H2205">
        <v>91.745999999999995</v>
      </c>
      <c r="I2205">
        <v>41</v>
      </c>
      <c r="J2205">
        <v>2454</v>
      </c>
      <c r="K2205">
        <v>154</v>
      </c>
      <c r="L2205">
        <v>3818.6779999999999</v>
      </c>
      <c r="M2205">
        <v>2204</v>
      </c>
      <c r="N2205">
        <v>42.674999999999997</v>
      </c>
      <c r="O2205">
        <v>3</v>
      </c>
      <c r="P2205" t="e">
        <f>INDEX(sgStats[gl_rank],MATCH(stat_prod_calc_test_venusaur[[#This Row],[iv_str]],sgStats[gl_iv_string],0))</f>
        <v>#N/A</v>
      </c>
      <c r="Q2205" t="e">
        <f>stat_prod_calc_test_venusaur[[#This Row],[sg_gl_rank]]=stat_prod_calc_test_venusaur[[#This Row],[gl_rank]]</f>
        <v>#N/A</v>
      </c>
      <c r="R2205">
        <f>ROUND(stat_prod_calc_test_venusaur[[#This Row],[gl_stat_product]],1)</f>
        <v>1804.9</v>
      </c>
      <c r="S2205" s="6" t="e">
        <f>INDEX(sgStats[gl_prod],MATCH(stat_prod_calc_test_venusaur[[#This Row],[iv_str]],sgStats[gl_iv_string],0))</f>
        <v>#N/A</v>
      </c>
      <c r="T2205" s="5">
        <f>ROUND(stat_prod_calc_test_venusaur[[#This Row],[gl_percent_rank]],2)</f>
        <v>91.75</v>
      </c>
      <c r="U2205" s="5" t="e">
        <f>INDEX(sgStats[gl_percent_sp],MATCH(stat_prod_calc_test_venusaur[[#This Row],[iv_str]],sgStats[gl_iv_string],0))</f>
        <v>#N/A</v>
      </c>
      <c r="V2205" s="5" t="e">
        <f>stat_prod_calc_test_venusaur[[#This Row],[my_gl_%sp]]=stat_prod_calc_test_venusaur[[#This Row],[sg_gl_%sp]]</f>
        <v>#N/A</v>
      </c>
      <c r="W2205" s="5">
        <f>ROUND(stat_prod_calc_test_venusaur[[#This Row],[gl_stat_product]]/$F$2*100,2)</f>
        <v>98.81</v>
      </c>
      <c r="X2205" s="5" t="e">
        <f>stat_prod_calc_test_venusaur[[#This Row],[Column1]]=stat_prod_calc_test_venusaur[[#This Row],[sg_gl_%sp]]</f>
        <v>#N/A</v>
      </c>
      <c r="Y2205" s="5">
        <f>stat_prod_calc_test_venusaur[[#This Row],[ul_stat_product]]/$L$66*100</f>
        <v>96.58484716732643</v>
      </c>
      <c r="Z2205" s="5" t="e">
        <f>INDEX(sgStats[gl_rank],MATCH(stat_prod_calc_test_venusaur[[#This Row],[iv_str]],sgStats[ul_iv_string],0))</f>
        <v>#N/A</v>
      </c>
      <c r="AA2205" s="5" t="e">
        <f>stat_prod_calc_test_venusaur[[#This Row],[sg_ul_rank]]=stat_prod_calc_test_venusaur[[#This Row],[ul_rank]]</f>
        <v>#N/A</v>
      </c>
      <c r="AB2205" s="5">
        <f>ROUND(stat_prod_calc_test_venusaur[[#This Row],[ul_stat_product]],1)</f>
        <v>3818.7</v>
      </c>
      <c r="AC2205" s="5" t="e">
        <f>INDEX(sgStats[ul_prod],MATCH(stat_prod_calc_test_venusaur[[#This Row],[iv_str]],sgStats[ul_iv_string],0))</f>
        <v>#N/A</v>
      </c>
    </row>
    <row r="2206" spans="1:29" x14ac:dyDescent="0.25">
      <c r="A2206" s="5" t="s">
        <v>36</v>
      </c>
      <c r="B2206" s="5" t="s">
        <v>804</v>
      </c>
      <c r="C2206">
        <v>20</v>
      </c>
      <c r="D2206">
        <v>1498</v>
      </c>
      <c r="E2206">
        <v>120</v>
      </c>
      <c r="F2206">
        <v>1789.7159999999999</v>
      </c>
      <c r="G2206">
        <v>768</v>
      </c>
      <c r="H2206">
        <v>81.27</v>
      </c>
      <c r="I2206">
        <v>36.5</v>
      </c>
      <c r="J2206">
        <v>2492</v>
      </c>
      <c r="K2206">
        <v>154</v>
      </c>
      <c r="L2206">
        <v>3818.65</v>
      </c>
      <c r="M2206">
        <v>2205</v>
      </c>
      <c r="N2206">
        <v>42.622999999999998</v>
      </c>
      <c r="O2206">
        <v>3</v>
      </c>
      <c r="P2206" t="e">
        <f>INDEX(sgStats[gl_rank],MATCH(stat_prod_calc_test_venusaur[[#This Row],[iv_str]],sgStats[gl_iv_string],0))</f>
        <v>#N/A</v>
      </c>
      <c r="Q2206" t="e">
        <f>stat_prod_calc_test_venusaur[[#This Row],[sg_gl_rank]]=stat_prod_calc_test_venusaur[[#This Row],[gl_rank]]</f>
        <v>#N/A</v>
      </c>
      <c r="R2206">
        <f>ROUND(stat_prod_calc_test_venusaur[[#This Row],[gl_stat_product]],1)</f>
        <v>1789.7</v>
      </c>
      <c r="S2206" s="6" t="e">
        <f>INDEX(sgStats[gl_prod],MATCH(stat_prod_calc_test_venusaur[[#This Row],[iv_str]],sgStats[gl_iv_string],0))</f>
        <v>#N/A</v>
      </c>
      <c r="T2206" s="5">
        <f>ROUND(stat_prod_calc_test_venusaur[[#This Row],[gl_percent_rank]],2)</f>
        <v>81.27</v>
      </c>
      <c r="U2206" s="5" t="e">
        <f>INDEX(sgStats[gl_percent_sp],MATCH(stat_prod_calc_test_venusaur[[#This Row],[iv_str]],sgStats[gl_iv_string],0))</f>
        <v>#N/A</v>
      </c>
      <c r="V2206" s="5" t="e">
        <f>stat_prod_calc_test_venusaur[[#This Row],[my_gl_%sp]]=stat_prod_calc_test_venusaur[[#This Row],[sg_gl_%sp]]</f>
        <v>#N/A</v>
      </c>
      <c r="W2206" s="5">
        <f>ROUND(stat_prod_calc_test_venusaur[[#This Row],[gl_stat_product]]/$F$2*100,2)</f>
        <v>97.98</v>
      </c>
      <c r="X2206" s="5" t="e">
        <f>stat_prod_calc_test_venusaur[[#This Row],[Column1]]=stat_prod_calc_test_venusaur[[#This Row],[sg_gl_%sp]]</f>
        <v>#N/A</v>
      </c>
      <c r="Y2206" s="5">
        <f>stat_prod_calc_test_venusaur[[#This Row],[ul_stat_product]]/$L$66*100</f>
        <v>96.584138970479074</v>
      </c>
      <c r="Z2206" s="5" t="e">
        <f>INDEX(sgStats[gl_rank],MATCH(stat_prod_calc_test_venusaur[[#This Row],[iv_str]],sgStats[ul_iv_string],0))</f>
        <v>#N/A</v>
      </c>
      <c r="AA2206" s="5" t="e">
        <f>stat_prod_calc_test_venusaur[[#This Row],[sg_ul_rank]]=stat_prod_calc_test_venusaur[[#This Row],[ul_rank]]</f>
        <v>#N/A</v>
      </c>
      <c r="AB2206" s="5">
        <f>ROUND(stat_prod_calc_test_venusaur[[#This Row],[ul_stat_product]],1)</f>
        <v>3818.7</v>
      </c>
      <c r="AC2206" s="5" t="e">
        <f>INDEX(sgStats[ul_prod],MATCH(stat_prod_calc_test_venusaur[[#This Row],[iv_str]],sgStats[ul_iv_string],0))</f>
        <v>#N/A</v>
      </c>
    </row>
    <row r="2207" spans="1:29" x14ac:dyDescent="0.25">
      <c r="A2207" s="5" t="s">
        <v>36</v>
      </c>
      <c r="B2207" s="5" t="s">
        <v>1378</v>
      </c>
      <c r="C2207">
        <v>20</v>
      </c>
      <c r="D2207">
        <v>1495</v>
      </c>
      <c r="E2207">
        <v>119</v>
      </c>
      <c r="F2207">
        <v>1774.8009999999999</v>
      </c>
      <c r="G2207">
        <v>1342</v>
      </c>
      <c r="H2207">
        <v>67.253</v>
      </c>
      <c r="I2207">
        <v>36.5</v>
      </c>
      <c r="J2207">
        <v>2485</v>
      </c>
      <c r="K2207">
        <v>154</v>
      </c>
      <c r="L2207">
        <v>3818.65</v>
      </c>
      <c r="M2207">
        <v>2205</v>
      </c>
      <c r="N2207">
        <v>42.622999999999998</v>
      </c>
      <c r="O2207">
        <v>3</v>
      </c>
      <c r="P2207" t="e">
        <f>INDEX(sgStats[gl_rank],MATCH(stat_prod_calc_test_venusaur[[#This Row],[iv_str]],sgStats[gl_iv_string],0))</f>
        <v>#N/A</v>
      </c>
      <c r="Q2207" t="e">
        <f>stat_prod_calc_test_venusaur[[#This Row],[sg_gl_rank]]=stat_prod_calc_test_venusaur[[#This Row],[gl_rank]]</f>
        <v>#N/A</v>
      </c>
      <c r="R2207">
        <f>ROUND(stat_prod_calc_test_venusaur[[#This Row],[gl_stat_product]],1)</f>
        <v>1774.8</v>
      </c>
      <c r="S2207" s="6" t="e">
        <f>INDEX(sgStats[gl_prod],MATCH(stat_prod_calc_test_venusaur[[#This Row],[iv_str]],sgStats[gl_iv_string],0))</f>
        <v>#N/A</v>
      </c>
      <c r="T2207" s="5">
        <f>ROUND(stat_prod_calc_test_venusaur[[#This Row],[gl_percent_rank]],2)</f>
        <v>67.25</v>
      </c>
      <c r="U2207" s="5" t="e">
        <f>INDEX(sgStats[gl_percent_sp],MATCH(stat_prod_calc_test_venusaur[[#This Row],[iv_str]],sgStats[gl_iv_string],0))</f>
        <v>#N/A</v>
      </c>
      <c r="V2207" s="5" t="e">
        <f>stat_prod_calc_test_venusaur[[#This Row],[my_gl_%sp]]=stat_prod_calc_test_venusaur[[#This Row],[sg_gl_%sp]]</f>
        <v>#N/A</v>
      </c>
      <c r="W2207" s="5">
        <f>ROUND(stat_prod_calc_test_venusaur[[#This Row],[gl_stat_product]]/$F$2*100,2)</f>
        <v>97.16</v>
      </c>
      <c r="X2207" s="5" t="e">
        <f>stat_prod_calc_test_venusaur[[#This Row],[Column1]]=stat_prod_calc_test_venusaur[[#This Row],[sg_gl_%sp]]</f>
        <v>#N/A</v>
      </c>
      <c r="Y2207" s="5">
        <f>stat_prod_calc_test_venusaur[[#This Row],[ul_stat_product]]/$L$66*100</f>
        <v>96.584138970479074</v>
      </c>
      <c r="Z2207" s="5" t="e">
        <f>INDEX(sgStats[gl_rank],MATCH(stat_prod_calc_test_venusaur[[#This Row],[iv_str]],sgStats[ul_iv_string],0))</f>
        <v>#N/A</v>
      </c>
      <c r="AA2207" s="5" t="e">
        <f>stat_prod_calc_test_venusaur[[#This Row],[sg_ul_rank]]=stat_prod_calc_test_venusaur[[#This Row],[ul_rank]]</f>
        <v>#N/A</v>
      </c>
      <c r="AB2207" s="5">
        <f>ROUND(stat_prod_calc_test_venusaur[[#This Row],[ul_stat_product]],1)</f>
        <v>3818.7</v>
      </c>
      <c r="AC2207" s="5" t="e">
        <f>INDEX(sgStats[ul_prod],MATCH(stat_prod_calc_test_venusaur[[#This Row],[iv_str]],sgStats[ul_iv_string],0))</f>
        <v>#N/A</v>
      </c>
    </row>
    <row r="2208" spans="1:29" x14ac:dyDescent="0.25">
      <c r="A2208" s="5" t="s">
        <v>36</v>
      </c>
      <c r="B2208" s="5" t="s">
        <v>2900</v>
      </c>
      <c r="C2208">
        <v>20</v>
      </c>
      <c r="D2208">
        <v>1479</v>
      </c>
      <c r="E2208">
        <v>114</v>
      </c>
      <c r="F2208">
        <v>1742.9490000000001</v>
      </c>
      <c r="G2208">
        <v>2863</v>
      </c>
      <c r="H2208">
        <v>30.085000000000001</v>
      </c>
      <c r="I2208">
        <v>37.5</v>
      </c>
      <c r="J2208">
        <v>2496</v>
      </c>
      <c r="K2208">
        <v>148</v>
      </c>
      <c r="L2208">
        <v>3818.6280000000002</v>
      </c>
      <c r="M2208">
        <v>2207</v>
      </c>
      <c r="N2208">
        <v>42.597000000000001</v>
      </c>
      <c r="O2208">
        <v>3</v>
      </c>
      <c r="P2208" t="e">
        <f>INDEX(sgStats[gl_rank],MATCH(stat_prod_calc_test_venusaur[[#This Row],[iv_str]],sgStats[gl_iv_string],0))</f>
        <v>#N/A</v>
      </c>
      <c r="Q2208" t="e">
        <f>stat_prod_calc_test_venusaur[[#This Row],[sg_gl_rank]]=stat_prod_calc_test_venusaur[[#This Row],[gl_rank]]</f>
        <v>#N/A</v>
      </c>
      <c r="R2208">
        <f>ROUND(stat_prod_calc_test_venusaur[[#This Row],[gl_stat_product]],1)</f>
        <v>1742.9</v>
      </c>
      <c r="S2208" s="6" t="e">
        <f>INDEX(sgStats[gl_prod],MATCH(stat_prod_calc_test_venusaur[[#This Row],[iv_str]],sgStats[gl_iv_string],0))</f>
        <v>#N/A</v>
      </c>
      <c r="T2208" s="5">
        <f>ROUND(stat_prod_calc_test_venusaur[[#This Row],[gl_percent_rank]],2)</f>
        <v>30.09</v>
      </c>
      <c r="U2208" s="5" t="e">
        <f>INDEX(sgStats[gl_percent_sp],MATCH(stat_prod_calc_test_venusaur[[#This Row],[iv_str]],sgStats[gl_iv_string],0))</f>
        <v>#N/A</v>
      </c>
      <c r="V2208" s="5" t="e">
        <f>stat_prod_calc_test_venusaur[[#This Row],[my_gl_%sp]]=stat_prod_calc_test_venusaur[[#This Row],[sg_gl_%sp]]</f>
        <v>#N/A</v>
      </c>
      <c r="W2208" s="5">
        <f>ROUND(stat_prod_calc_test_venusaur[[#This Row],[gl_stat_product]]/$F$2*100,2)</f>
        <v>95.42</v>
      </c>
      <c r="X2208" s="5" t="e">
        <f>stat_prod_calc_test_venusaur[[#This Row],[Column1]]=stat_prod_calc_test_venusaur[[#This Row],[sg_gl_%sp]]</f>
        <v>#N/A</v>
      </c>
      <c r="Y2208" s="5">
        <f>stat_prod_calc_test_venusaur[[#This Row],[ul_stat_product]]/$L$66*100</f>
        <v>96.583582530098994</v>
      </c>
      <c r="Z2208" s="5" t="e">
        <f>INDEX(sgStats[gl_rank],MATCH(stat_prod_calc_test_venusaur[[#This Row],[iv_str]],sgStats[ul_iv_string],0))</f>
        <v>#N/A</v>
      </c>
      <c r="AA2208" s="5" t="e">
        <f>stat_prod_calc_test_venusaur[[#This Row],[sg_ul_rank]]=stat_prod_calc_test_venusaur[[#This Row],[ul_rank]]</f>
        <v>#N/A</v>
      </c>
      <c r="AB2208" s="5">
        <f>ROUND(stat_prod_calc_test_venusaur[[#This Row],[ul_stat_product]],1)</f>
        <v>3818.6</v>
      </c>
      <c r="AC2208" s="5" t="e">
        <f>INDEX(sgStats[ul_prod],MATCH(stat_prod_calc_test_venusaur[[#This Row],[iv_str]],sgStats[ul_iv_string],0))</f>
        <v>#N/A</v>
      </c>
    </row>
    <row r="2209" spans="1:29" x14ac:dyDescent="0.25">
      <c r="A2209" s="5" t="s">
        <v>36</v>
      </c>
      <c r="B2209" s="5" t="s">
        <v>377</v>
      </c>
      <c r="C2209">
        <v>21.5</v>
      </c>
      <c r="D2209">
        <v>1492</v>
      </c>
      <c r="E2209">
        <v>120</v>
      </c>
      <c r="F2209">
        <v>1804.8820000000001</v>
      </c>
      <c r="G2209">
        <v>340</v>
      </c>
      <c r="H2209">
        <v>91.697000000000003</v>
      </c>
      <c r="I2209">
        <v>41</v>
      </c>
      <c r="J2209">
        <v>2460</v>
      </c>
      <c r="K2209">
        <v>154</v>
      </c>
      <c r="L2209">
        <v>3818.5810000000001</v>
      </c>
      <c r="M2209">
        <v>2208</v>
      </c>
      <c r="N2209">
        <v>42.570999999999998</v>
      </c>
      <c r="O2209">
        <v>3</v>
      </c>
      <c r="P2209" t="e">
        <f>INDEX(sgStats[gl_rank],MATCH(stat_prod_calc_test_venusaur[[#This Row],[iv_str]],sgStats[gl_iv_string],0))</f>
        <v>#N/A</v>
      </c>
      <c r="Q2209" t="e">
        <f>stat_prod_calc_test_venusaur[[#This Row],[sg_gl_rank]]=stat_prod_calc_test_venusaur[[#This Row],[gl_rank]]</f>
        <v>#N/A</v>
      </c>
      <c r="R2209">
        <f>ROUND(stat_prod_calc_test_venusaur[[#This Row],[gl_stat_product]],1)</f>
        <v>1804.9</v>
      </c>
      <c r="S2209" s="6" t="e">
        <f>INDEX(sgStats[gl_prod],MATCH(stat_prod_calc_test_venusaur[[#This Row],[iv_str]],sgStats[gl_iv_string],0))</f>
        <v>#N/A</v>
      </c>
      <c r="T2209" s="5">
        <f>ROUND(stat_prod_calc_test_venusaur[[#This Row],[gl_percent_rank]],2)</f>
        <v>91.7</v>
      </c>
      <c r="U2209" s="5" t="e">
        <f>INDEX(sgStats[gl_percent_sp],MATCH(stat_prod_calc_test_venusaur[[#This Row],[iv_str]],sgStats[gl_iv_string],0))</f>
        <v>#N/A</v>
      </c>
      <c r="V2209" s="5" t="e">
        <f>stat_prod_calc_test_venusaur[[#This Row],[my_gl_%sp]]=stat_prod_calc_test_venusaur[[#This Row],[sg_gl_%sp]]</f>
        <v>#N/A</v>
      </c>
      <c r="W2209" s="5">
        <f>ROUND(stat_prod_calc_test_venusaur[[#This Row],[gl_stat_product]]/$F$2*100,2)</f>
        <v>98.81</v>
      </c>
      <c r="X2209" s="5" t="e">
        <f>stat_prod_calc_test_venusaur[[#This Row],[Column1]]=stat_prod_calc_test_venusaur[[#This Row],[sg_gl_%sp]]</f>
        <v>#N/A</v>
      </c>
      <c r="Y2209" s="5">
        <f>stat_prod_calc_test_venusaur[[#This Row],[ul_stat_product]]/$L$66*100</f>
        <v>96.582393771105217</v>
      </c>
      <c r="Z2209" s="5" t="e">
        <f>INDEX(sgStats[gl_rank],MATCH(stat_prod_calc_test_venusaur[[#This Row],[iv_str]],sgStats[ul_iv_string],0))</f>
        <v>#N/A</v>
      </c>
      <c r="AA2209" s="5" t="e">
        <f>stat_prod_calc_test_venusaur[[#This Row],[sg_ul_rank]]=stat_prod_calc_test_venusaur[[#This Row],[ul_rank]]</f>
        <v>#N/A</v>
      </c>
      <c r="AB2209" s="5">
        <f>ROUND(stat_prod_calc_test_venusaur[[#This Row],[ul_stat_product]],1)</f>
        <v>3818.6</v>
      </c>
      <c r="AC2209" s="5" t="e">
        <f>INDEX(sgStats[ul_prod],MATCH(stat_prod_calc_test_venusaur[[#This Row],[iv_str]],sgStats[ul_iv_string],0))</f>
        <v>#N/A</v>
      </c>
    </row>
    <row r="2210" spans="1:29" x14ac:dyDescent="0.25">
      <c r="A2210" s="5" t="s">
        <v>36</v>
      </c>
      <c r="B2210" s="5" t="s">
        <v>3141</v>
      </c>
      <c r="C2210">
        <v>21</v>
      </c>
      <c r="D2210">
        <v>1478</v>
      </c>
      <c r="E2210">
        <v>119</v>
      </c>
      <c r="F2210">
        <v>1736.923</v>
      </c>
      <c r="G2210">
        <v>3104</v>
      </c>
      <c r="H2210">
        <v>24.2</v>
      </c>
      <c r="I2210">
        <v>41</v>
      </c>
      <c r="J2210">
        <v>2495</v>
      </c>
      <c r="K2210">
        <v>155</v>
      </c>
      <c r="L2210">
        <v>3818.5729999999999</v>
      </c>
      <c r="M2210">
        <v>2209</v>
      </c>
      <c r="N2210">
        <v>42.545000000000002</v>
      </c>
      <c r="O2210">
        <v>3</v>
      </c>
      <c r="P2210" t="e">
        <f>INDEX(sgStats[gl_rank],MATCH(stat_prod_calc_test_venusaur[[#This Row],[iv_str]],sgStats[gl_iv_string],0))</f>
        <v>#N/A</v>
      </c>
      <c r="Q2210" t="e">
        <f>stat_prod_calc_test_venusaur[[#This Row],[sg_gl_rank]]=stat_prod_calc_test_venusaur[[#This Row],[gl_rank]]</f>
        <v>#N/A</v>
      </c>
      <c r="R2210">
        <f>ROUND(stat_prod_calc_test_venusaur[[#This Row],[gl_stat_product]],1)</f>
        <v>1736.9</v>
      </c>
      <c r="S2210" s="6" t="e">
        <f>INDEX(sgStats[gl_prod],MATCH(stat_prod_calc_test_venusaur[[#This Row],[iv_str]],sgStats[gl_iv_string],0))</f>
        <v>#N/A</v>
      </c>
      <c r="T2210" s="5">
        <f>ROUND(stat_prod_calc_test_venusaur[[#This Row],[gl_percent_rank]],2)</f>
        <v>24.2</v>
      </c>
      <c r="U2210" s="5" t="e">
        <f>INDEX(sgStats[gl_percent_sp],MATCH(stat_prod_calc_test_venusaur[[#This Row],[iv_str]],sgStats[gl_iv_string],0))</f>
        <v>#N/A</v>
      </c>
      <c r="V2210" s="5" t="e">
        <f>stat_prod_calc_test_venusaur[[#This Row],[my_gl_%sp]]=stat_prod_calc_test_venusaur[[#This Row],[sg_gl_%sp]]</f>
        <v>#N/A</v>
      </c>
      <c r="W2210" s="5">
        <f>ROUND(stat_prod_calc_test_venusaur[[#This Row],[gl_stat_product]]/$F$2*100,2)</f>
        <v>95.09</v>
      </c>
      <c r="X2210" s="5" t="e">
        <f>stat_prod_calc_test_venusaur[[#This Row],[Column1]]=stat_prod_calc_test_venusaur[[#This Row],[sg_gl_%sp]]</f>
        <v>#N/A</v>
      </c>
      <c r="Y2210" s="5">
        <f>stat_prod_calc_test_venusaur[[#This Row],[ul_stat_product]]/$L$66*100</f>
        <v>96.582191429148821</v>
      </c>
      <c r="Z2210" s="5" t="e">
        <f>INDEX(sgStats[gl_rank],MATCH(stat_prod_calc_test_venusaur[[#This Row],[iv_str]],sgStats[ul_iv_string],0))</f>
        <v>#N/A</v>
      </c>
      <c r="AA2210" s="5" t="e">
        <f>stat_prod_calc_test_venusaur[[#This Row],[sg_ul_rank]]=stat_prod_calc_test_venusaur[[#This Row],[ul_rank]]</f>
        <v>#N/A</v>
      </c>
      <c r="AB2210" s="5">
        <f>ROUND(stat_prod_calc_test_venusaur[[#This Row],[ul_stat_product]],1)</f>
        <v>3818.6</v>
      </c>
      <c r="AC2210" s="5" t="e">
        <f>INDEX(sgStats[ul_prod],MATCH(stat_prod_calc_test_venusaur[[#This Row],[iv_str]],sgStats[ul_iv_string],0))</f>
        <v>#N/A</v>
      </c>
    </row>
    <row r="2211" spans="1:29" x14ac:dyDescent="0.25">
      <c r="A2211" s="5" t="s">
        <v>36</v>
      </c>
      <c r="B2211" s="5" t="s">
        <v>3297</v>
      </c>
      <c r="C2211">
        <v>20</v>
      </c>
      <c r="D2211">
        <v>1476</v>
      </c>
      <c r="E2211">
        <v>121</v>
      </c>
      <c r="F2211">
        <v>1732.8589999999999</v>
      </c>
      <c r="G2211">
        <v>3261</v>
      </c>
      <c r="H2211">
        <v>20.366</v>
      </c>
      <c r="I2211">
        <v>37.5</v>
      </c>
      <c r="J2211">
        <v>2491</v>
      </c>
      <c r="K2211">
        <v>158</v>
      </c>
      <c r="L2211">
        <v>3818.57</v>
      </c>
      <c r="M2211">
        <v>2210</v>
      </c>
      <c r="N2211">
        <v>42.518999999999998</v>
      </c>
      <c r="O2211">
        <v>3</v>
      </c>
      <c r="P2211" t="e">
        <f>INDEX(sgStats[gl_rank],MATCH(stat_prod_calc_test_venusaur[[#This Row],[iv_str]],sgStats[gl_iv_string],0))</f>
        <v>#N/A</v>
      </c>
      <c r="Q2211" t="e">
        <f>stat_prod_calc_test_venusaur[[#This Row],[sg_gl_rank]]=stat_prod_calc_test_venusaur[[#This Row],[gl_rank]]</f>
        <v>#N/A</v>
      </c>
      <c r="R2211">
        <f>ROUND(stat_prod_calc_test_venusaur[[#This Row],[gl_stat_product]],1)</f>
        <v>1732.9</v>
      </c>
      <c r="S2211" s="6" t="e">
        <f>INDEX(sgStats[gl_prod],MATCH(stat_prod_calc_test_venusaur[[#This Row],[iv_str]],sgStats[gl_iv_string],0))</f>
        <v>#N/A</v>
      </c>
      <c r="T2211" s="5">
        <f>ROUND(stat_prod_calc_test_venusaur[[#This Row],[gl_percent_rank]],2)</f>
        <v>20.37</v>
      </c>
      <c r="U2211" s="5" t="e">
        <f>INDEX(sgStats[gl_percent_sp],MATCH(stat_prod_calc_test_venusaur[[#This Row],[iv_str]],sgStats[gl_iv_string],0))</f>
        <v>#N/A</v>
      </c>
      <c r="V2211" s="5" t="e">
        <f>stat_prod_calc_test_venusaur[[#This Row],[my_gl_%sp]]=stat_prod_calc_test_venusaur[[#This Row],[sg_gl_%sp]]</f>
        <v>#N/A</v>
      </c>
      <c r="W2211" s="5">
        <f>ROUND(stat_prod_calc_test_venusaur[[#This Row],[gl_stat_product]]/$F$2*100,2)</f>
        <v>94.87</v>
      </c>
      <c r="X2211" s="5" t="e">
        <f>stat_prod_calc_test_venusaur[[#This Row],[Column1]]=stat_prod_calc_test_venusaur[[#This Row],[sg_gl_%sp]]</f>
        <v>#N/A</v>
      </c>
      <c r="Y2211" s="5">
        <f>stat_prod_calc_test_venusaur[[#This Row],[ul_stat_product]]/$L$66*100</f>
        <v>96.582115550915177</v>
      </c>
      <c r="Z2211" s="5" t="e">
        <f>INDEX(sgStats[gl_rank],MATCH(stat_prod_calc_test_venusaur[[#This Row],[iv_str]],sgStats[ul_iv_string],0))</f>
        <v>#N/A</v>
      </c>
      <c r="AA2211" s="5" t="e">
        <f>stat_prod_calc_test_venusaur[[#This Row],[sg_ul_rank]]=stat_prod_calc_test_venusaur[[#This Row],[ul_rank]]</f>
        <v>#N/A</v>
      </c>
      <c r="AB2211" s="5">
        <f>ROUND(stat_prod_calc_test_venusaur[[#This Row],[ul_stat_product]],1)</f>
        <v>3818.6</v>
      </c>
      <c r="AC2211" s="5" t="e">
        <f>INDEX(sgStats[ul_prod],MATCH(stat_prod_calc_test_venusaur[[#This Row],[iv_str]],sgStats[ul_iv_string],0))</f>
        <v>#N/A</v>
      </c>
    </row>
    <row r="2212" spans="1:29" x14ac:dyDescent="0.25">
      <c r="A2212" s="5" t="s">
        <v>36</v>
      </c>
      <c r="B2212" s="5" t="s">
        <v>2794</v>
      </c>
      <c r="C2212">
        <v>20.5</v>
      </c>
      <c r="D2212">
        <v>1480</v>
      </c>
      <c r="E2212">
        <v>120</v>
      </c>
      <c r="F2212">
        <v>1745.2729999999999</v>
      </c>
      <c r="G2212">
        <v>2758</v>
      </c>
      <c r="H2212">
        <v>32.65</v>
      </c>
      <c r="I2212">
        <v>39</v>
      </c>
      <c r="J2212">
        <v>2491</v>
      </c>
      <c r="K2212">
        <v>156</v>
      </c>
      <c r="L2212">
        <v>3818.4459999999999</v>
      </c>
      <c r="M2212">
        <v>2211</v>
      </c>
      <c r="N2212">
        <v>42.466999999999999</v>
      </c>
      <c r="O2212">
        <v>3</v>
      </c>
      <c r="P2212" t="e">
        <f>INDEX(sgStats[gl_rank],MATCH(stat_prod_calc_test_venusaur[[#This Row],[iv_str]],sgStats[gl_iv_string],0))</f>
        <v>#N/A</v>
      </c>
      <c r="Q2212" t="e">
        <f>stat_prod_calc_test_venusaur[[#This Row],[sg_gl_rank]]=stat_prod_calc_test_venusaur[[#This Row],[gl_rank]]</f>
        <v>#N/A</v>
      </c>
      <c r="R2212">
        <f>ROUND(stat_prod_calc_test_venusaur[[#This Row],[gl_stat_product]],1)</f>
        <v>1745.3</v>
      </c>
      <c r="S2212" s="6" t="e">
        <f>INDEX(sgStats[gl_prod],MATCH(stat_prod_calc_test_venusaur[[#This Row],[iv_str]],sgStats[gl_iv_string],0))</f>
        <v>#N/A</v>
      </c>
      <c r="T2212" s="5">
        <f>ROUND(stat_prod_calc_test_venusaur[[#This Row],[gl_percent_rank]],2)</f>
        <v>32.65</v>
      </c>
      <c r="U2212" s="5" t="e">
        <f>INDEX(sgStats[gl_percent_sp],MATCH(stat_prod_calc_test_venusaur[[#This Row],[iv_str]],sgStats[gl_iv_string],0))</f>
        <v>#N/A</v>
      </c>
      <c r="V2212" s="5" t="e">
        <f>stat_prod_calc_test_venusaur[[#This Row],[my_gl_%sp]]=stat_prod_calc_test_venusaur[[#This Row],[sg_gl_%sp]]</f>
        <v>#N/A</v>
      </c>
      <c r="W2212" s="5">
        <f>ROUND(stat_prod_calc_test_venusaur[[#This Row],[gl_stat_product]]/$F$2*100,2)</f>
        <v>95.55</v>
      </c>
      <c r="X2212" s="5" t="e">
        <f>stat_prod_calc_test_venusaur[[#This Row],[Column1]]=stat_prod_calc_test_venusaur[[#This Row],[sg_gl_%sp]]</f>
        <v>#N/A</v>
      </c>
      <c r="Y2212" s="5">
        <f>stat_prod_calc_test_venusaur[[#This Row],[ul_stat_product]]/$L$66*100</f>
        <v>96.578979250591161</v>
      </c>
      <c r="Z2212" s="5" t="e">
        <f>INDEX(sgStats[gl_rank],MATCH(stat_prod_calc_test_venusaur[[#This Row],[iv_str]],sgStats[ul_iv_string],0))</f>
        <v>#N/A</v>
      </c>
      <c r="AA2212" s="5" t="e">
        <f>stat_prod_calc_test_venusaur[[#This Row],[sg_ul_rank]]=stat_prod_calc_test_venusaur[[#This Row],[ul_rank]]</f>
        <v>#N/A</v>
      </c>
      <c r="AB2212" s="5">
        <f>ROUND(stat_prod_calc_test_venusaur[[#This Row],[ul_stat_product]],1)</f>
        <v>3818.4</v>
      </c>
      <c r="AC2212" s="5" t="e">
        <f>INDEX(sgStats[ul_prod],MATCH(stat_prod_calc_test_venusaur[[#This Row],[iv_str]],sgStats[ul_iv_string],0))</f>
        <v>#N/A</v>
      </c>
    </row>
    <row r="2213" spans="1:29" x14ac:dyDescent="0.25">
      <c r="A2213" s="5" t="s">
        <v>36</v>
      </c>
      <c r="B2213" s="5" t="s">
        <v>2795</v>
      </c>
      <c r="C2213">
        <v>20.5</v>
      </c>
      <c r="D2213">
        <v>1476</v>
      </c>
      <c r="E2213">
        <v>120</v>
      </c>
      <c r="F2213">
        <v>1745.2729999999999</v>
      </c>
      <c r="G2213">
        <v>2758</v>
      </c>
      <c r="H2213">
        <v>32.65</v>
      </c>
      <c r="I2213">
        <v>39</v>
      </c>
      <c r="J2213">
        <v>2485</v>
      </c>
      <c r="K2213">
        <v>156</v>
      </c>
      <c r="L2213">
        <v>3818.4459999999999</v>
      </c>
      <c r="M2213">
        <v>2211</v>
      </c>
      <c r="N2213">
        <v>42.466999999999999</v>
      </c>
      <c r="O2213">
        <v>3</v>
      </c>
      <c r="P2213" t="e">
        <f>INDEX(sgStats[gl_rank],MATCH(stat_prod_calc_test_venusaur[[#This Row],[iv_str]],sgStats[gl_iv_string],0))</f>
        <v>#N/A</v>
      </c>
      <c r="Q2213" t="e">
        <f>stat_prod_calc_test_venusaur[[#This Row],[sg_gl_rank]]=stat_prod_calc_test_venusaur[[#This Row],[gl_rank]]</f>
        <v>#N/A</v>
      </c>
      <c r="R2213">
        <f>ROUND(stat_prod_calc_test_venusaur[[#This Row],[gl_stat_product]],1)</f>
        <v>1745.3</v>
      </c>
      <c r="S2213" s="6" t="e">
        <f>INDEX(sgStats[gl_prod],MATCH(stat_prod_calc_test_venusaur[[#This Row],[iv_str]],sgStats[gl_iv_string],0))</f>
        <v>#N/A</v>
      </c>
      <c r="T2213" s="5">
        <f>ROUND(stat_prod_calc_test_venusaur[[#This Row],[gl_percent_rank]],2)</f>
        <v>32.65</v>
      </c>
      <c r="U2213" s="5" t="e">
        <f>INDEX(sgStats[gl_percent_sp],MATCH(stat_prod_calc_test_venusaur[[#This Row],[iv_str]],sgStats[gl_iv_string],0))</f>
        <v>#N/A</v>
      </c>
      <c r="V2213" s="5" t="e">
        <f>stat_prod_calc_test_venusaur[[#This Row],[my_gl_%sp]]=stat_prod_calc_test_venusaur[[#This Row],[sg_gl_%sp]]</f>
        <v>#N/A</v>
      </c>
      <c r="W2213" s="5">
        <f>ROUND(stat_prod_calc_test_venusaur[[#This Row],[gl_stat_product]]/$F$2*100,2)</f>
        <v>95.55</v>
      </c>
      <c r="X2213" s="5" t="e">
        <f>stat_prod_calc_test_venusaur[[#This Row],[Column1]]=stat_prod_calc_test_venusaur[[#This Row],[sg_gl_%sp]]</f>
        <v>#N/A</v>
      </c>
      <c r="Y2213" s="5">
        <f>stat_prod_calc_test_venusaur[[#This Row],[ul_stat_product]]/$L$66*100</f>
        <v>96.578979250591161</v>
      </c>
      <c r="Z2213" s="5" t="e">
        <f>INDEX(sgStats[gl_rank],MATCH(stat_prod_calc_test_venusaur[[#This Row],[iv_str]],sgStats[ul_iv_string],0))</f>
        <v>#N/A</v>
      </c>
      <c r="AA2213" s="5" t="e">
        <f>stat_prod_calc_test_venusaur[[#This Row],[sg_ul_rank]]=stat_prod_calc_test_venusaur[[#This Row],[ul_rank]]</f>
        <v>#N/A</v>
      </c>
      <c r="AB2213" s="5">
        <f>ROUND(stat_prod_calc_test_venusaur[[#This Row],[ul_stat_product]],1)</f>
        <v>3818.4</v>
      </c>
      <c r="AC2213" s="5" t="e">
        <f>INDEX(sgStats[ul_prod],MATCH(stat_prod_calc_test_venusaur[[#This Row],[iv_str]],sgStats[ul_iv_string],0))</f>
        <v>#N/A</v>
      </c>
    </row>
    <row r="2214" spans="1:29" x14ac:dyDescent="0.25">
      <c r="A2214" s="5" t="s">
        <v>36</v>
      </c>
      <c r="B2214" s="5" t="s">
        <v>3376</v>
      </c>
      <c r="C2214">
        <v>20.5</v>
      </c>
      <c r="D2214">
        <v>1472</v>
      </c>
      <c r="E2214">
        <v>116</v>
      </c>
      <c r="F2214">
        <v>1730.422</v>
      </c>
      <c r="G2214">
        <v>3339</v>
      </c>
      <c r="H2214">
        <v>18.462</v>
      </c>
      <c r="I2214">
        <v>39.5</v>
      </c>
      <c r="J2214">
        <v>2496</v>
      </c>
      <c r="K2214">
        <v>151</v>
      </c>
      <c r="L2214">
        <v>3818.4360000000001</v>
      </c>
      <c r="M2214">
        <v>2213</v>
      </c>
      <c r="N2214">
        <v>42.441000000000003</v>
      </c>
      <c r="O2214">
        <v>3</v>
      </c>
      <c r="P2214" t="e">
        <f>INDEX(sgStats[gl_rank],MATCH(stat_prod_calc_test_venusaur[[#This Row],[iv_str]],sgStats[gl_iv_string],0))</f>
        <v>#N/A</v>
      </c>
      <c r="Q2214" t="e">
        <f>stat_prod_calc_test_venusaur[[#This Row],[sg_gl_rank]]=stat_prod_calc_test_venusaur[[#This Row],[gl_rank]]</f>
        <v>#N/A</v>
      </c>
      <c r="R2214">
        <f>ROUND(stat_prod_calc_test_venusaur[[#This Row],[gl_stat_product]],1)</f>
        <v>1730.4</v>
      </c>
      <c r="S2214" s="6" t="e">
        <f>INDEX(sgStats[gl_prod],MATCH(stat_prod_calc_test_venusaur[[#This Row],[iv_str]],sgStats[gl_iv_string],0))</f>
        <v>#N/A</v>
      </c>
      <c r="T2214" s="5">
        <f>ROUND(stat_prod_calc_test_venusaur[[#This Row],[gl_percent_rank]],2)</f>
        <v>18.46</v>
      </c>
      <c r="U2214" s="5" t="e">
        <f>INDEX(sgStats[gl_percent_sp],MATCH(stat_prod_calc_test_venusaur[[#This Row],[iv_str]],sgStats[gl_iv_string],0))</f>
        <v>#N/A</v>
      </c>
      <c r="V2214" s="5" t="e">
        <f>stat_prod_calc_test_venusaur[[#This Row],[my_gl_%sp]]=stat_prod_calc_test_venusaur[[#This Row],[sg_gl_%sp]]</f>
        <v>#N/A</v>
      </c>
      <c r="W2214" s="5">
        <f>ROUND(stat_prod_calc_test_venusaur[[#This Row],[gl_stat_product]]/$F$2*100,2)</f>
        <v>94.73</v>
      </c>
      <c r="X2214" s="5" t="e">
        <f>stat_prod_calc_test_venusaur[[#This Row],[Column1]]=stat_prod_calc_test_venusaur[[#This Row],[sg_gl_%sp]]</f>
        <v>#N/A</v>
      </c>
      <c r="Y2214" s="5">
        <f>stat_prod_calc_test_venusaur[[#This Row],[ul_stat_product]]/$L$66*100</f>
        <v>96.578726323145673</v>
      </c>
      <c r="Z2214" s="5" t="e">
        <f>INDEX(sgStats[gl_rank],MATCH(stat_prod_calc_test_venusaur[[#This Row],[iv_str]],sgStats[ul_iv_string],0))</f>
        <v>#N/A</v>
      </c>
      <c r="AA2214" s="5" t="e">
        <f>stat_prod_calc_test_venusaur[[#This Row],[sg_ul_rank]]=stat_prod_calc_test_venusaur[[#This Row],[ul_rank]]</f>
        <v>#N/A</v>
      </c>
      <c r="AB2214" s="5">
        <f>ROUND(stat_prod_calc_test_venusaur[[#This Row],[ul_stat_product]],1)</f>
        <v>3818.4</v>
      </c>
      <c r="AC2214" s="5" t="e">
        <f>INDEX(sgStats[ul_prod],MATCH(stat_prod_calc_test_venusaur[[#This Row],[iv_str]],sgStats[ul_iv_string],0))</f>
        <v>#N/A</v>
      </c>
    </row>
    <row r="2215" spans="1:29" x14ac:dyDescent="0.25">
      <c r="A2215" s="5" t="s">
        <v>36</v>
      </c>
      <c r="B2215" s="5" t="s">
        <v>420</v>
      </c>
      <c r="C2215">
        <v>21.5</v>
      </c>
      <c r="D2215">
        <v>1492</v>
      </c>
      <c r="E2215">
        <v>123</v>
      </c>
      <c r="F2215">
        <v>1803.049</v>
      </c>
      <c r="G2215">
        <v>383</v>
      </c>
      <c r="H2215">
        <v>90.647000000000006</v>
      </c>
      <c r="I2215">
        <v>41</v>
      </c>
      <c r="J2215">
        <v>2460</v>
      </c>
      <c r="K2215">
        <v>158</v>
      </c>
      <c r="L2215">
        <v>3818.3290000000002</v>
      </c>
      <c r="M2215">
        <v>2214</v>
      </c>
      <c r="N2215">
        <v>42.414999999999999</v>
      </c>
      <c r="O2215">
        <v>3</v>
      </c>
      <c r="P2215" t="e">
        <f>INDEX(sgStats[gl_rank],MATCH(stat_prod_calc_test_venusaur[[#This Row],[iv_str]],sgStats[gl_iv_string],0))</f>
        <v>#N/A</v>
      </c>
      <c r="Q2215" t="e">
        <f>stat_prod_calc_test_venusaur[[#This Row],[sg_gl_rank]]=stat_prod_calc_test_venusaur[[#This Row],[gl_rank]]</f>
        <v>#N/A</v>
      </c>
      <c r="R2215">
        <f>ROUND(stat_prod_calc_test_venusaur[[#This Row],[gl_stat_product]],1)</f>
        <v>1803</v>
      </c>
      <c r="S2215" s="6" t="e">
        <f>INDEX(sgStats[gl_prod],MATCH(stat_prod_calc_test_venusaur[[#This Row],[iv_str]],sgStats[gl_iv_string],0))</f>
        <v>#N/A</v>
      </c>
      <c r="T2215" s="5">
        <f>ROUND(stat_prod_calc_test_venusaur[[#This Row],[gl_percent_rank]],2)</f>
        <v>90.65</v>
      </c>
      <c r="U2215" s="5" t="e">
        <f>INDEX(sgStats[gl_percent_sp],MATCH(stat_prod_calc_test_venusaur[[#This Row],[iv_str]],sgStats[gl_iv_string],0))</f>
        <v>#N/A</v>
      </c>
      <c r="V2215" s="5" t="e">
        <f>stat_prod_calc_test_venusaur[[#This Row],[my_gl_%sp]]=stat_prod_calc_test_venusaur[[#This Row],[sg_gl_%sp]]</f>
        <v>#N/A</v>
      </c>
      <c r="W2215" s="5">
        <f>ROUND(stat_prod_calc_test_venusaur[[#This Row],[gl_stat_product]]/$F$2*100,2)</f>
        <v>98.71</v>
      </c>
      <c r="X2215" s="5" t="e">
        <f>stat_prod_calc_test_venusaur[[#This Row],[Column1]]=stat_prod_calc_test_venusaur[[#This Row],[sg_gl_%sp]]</f>
        <v>#N/A</v>
      </c>
      <c r="Y2215" s="5">
        <f>stat_prod_calc_test_venusaur[[#This Row],[ul_stat_product]]/$L$66*100</f>
        <v>96.576019999478973</v>
      </c>
      <c r="Z2215" s="5" t="e">
        <f>INDEX(sgStats[gl_rank],MATCH(stat_prod_calc_test_venusaur[[#This Row],[iv_str]],sgStats[ul_iv_string],0))</f>
        <v>#N/A</v>
      </c>
      <c r="AA2215" s="5" t="e">
        <f>stat_prod_calc_test_venusaur[[#This Row],[sg_ul_rank]]=stat_prod_calc_test_venusaur[[#This Row],[ul_rank]]</f>
        <v>#N/A</v>
      </c>
      <c r="AB2215" s="5">
        <f>ROUND(stat_prod_calc_test_venusaur[[#This Row],[ul_stat_product]],1)</f>
        <v>3818.3</v>
      </c>
      <c r="AC2215" s="5" t="e">
        <f>INDEX(sgStats[ul_prod],MATCH(stat_prod_calc_test_venusaur[[#This Row],[iv_str]],sgStats[ul_iv_string],0))</f>
        <v>#N/A</v>
      </c>
    </row>
    <row r="2216" spans="1:29" x14ac:dyDescent="0.25">
      <c r="A2216" s="5" t="s">
        <v>36</v>
      </c>
      <c r="B2216" s="5" t="s">
        <v>379</v>
      </c>
      <c r="C2216">
        <v>21.5</v>
      </c>
      <c r="D2216">
        <v>1496</v>
      </c>
      <c r="E2216">
        <v>120</v>
      </c>
      <c r="F2216">
        <v>1804.7439999999999</v>
      </c>
      <c r="G2216">
        <v>342</v>
      </c>
      <c r="H2216">
        <v>91.647999999999996</v>
      </c>
      <c r="I2216">
        <v>41</v>
      </c>
      <c r="J2216">
        <v>2466</v>
      </c>
      <c r="K2216">
        <v>154</v>
      </c>
      <c r="L2216">
        <v>3818.2890000000002</v>
      </c>
      <c r="M2216">
        <v>2215</v>
      </c>
      <c r="N2216">
        <v>42.389000000000003</v>
      </c>
      <c r="O2216">
        <v>3</v>
      </c>
      <c r="P2216" t="e">
        <f>INDEX(sgStats[gl_rank],MATCH(stat_prod_calc_test_venusaur[[#This Row],[iv_str]],sgStats[gl_iv_string],0))</f>
        <v>#N/A</v>
      </c>
      <c r="Q2216" t="e">
        <f>stat_prod_calc_test_venusaur[[#This Row],[sg_gl_rank]]=stat_prod_calc_test_venusaur[[#This Row],[gl_rank]]</f>
        <v>#N/A</v>
      </c>
      <c r="R2216">
        <f>ROUND(stat_prod_calc_test_venusaur[[#This Row],[gl_stat_product]],1)</f>
        <v>1804.7</v>
      </c>
      <c r="S2216" s="6" t="e">
        <f>INDEX(sgStats[gl_prod],MATCH(stat_prod_calc_test_venusaur[[#This Row],[iv_str]],sgStats[gl_iv_string],0))</f>
        <v>#N/A</v>
      </c>
      <c r="T2216" s="5">
        <f>ROUND(stat_prod_calc_test_venusaur[[#This Row],[gl_percent_rank]],2)</f>
        <v>91.65</v>
      </c>
      <c r="U2216" s="5" t="e">
        <f>INDEX(sgStats[gl_percent_sp],MATCH(stat_prod_calc_test_venusaur[[#This Row],[iv_str]],sgStats[gl_iv_string],0))</f>
        <v>#N/A</v>
      </c>
      <c r="V2216" s="5" t="e">
        <f>stat_prod_calc_test_venusaur[[#This Row],[my_gl_%sp]]=stat_prod_calc_test_venusaur[[#This Row],[sg_gl_%sp]]</f>
        <v>#N/A</v>
      </c>
      <c r="W2216" s="5">
        <f>ROUND(stat_prod_calc_test_venusaur[[#This Row],[gl_stat_product]]/$F$2*100,2)</f>
        <v>98.8</v>
      </c>
      <c r="X2216" s="5" t="e">
        <f>stat_prod_calc_test_venusaur[[#This Row],[Column1]]=stat_prod_calc_test_venusaur[[#This Row],[sg_gl_%sp]]</f>
        <v>#N/A</v>
      </c>
      <c r="Y2216" s="5">
        <f>stat_prod_calc_test_venusaur[[#This Row],[ul_stat_product]]/$L$66*100</f>
        <v>96.575008289697024</v>
      </c>
      <c r="Z2216" s="5" t="e">
        <f>INDEX(sgStats[gl_rank],MATCH(stat_prod_calc_test_venusaur[[#This Row],[iv_str]],sgStats[ul_iv_string],0))</f>
        <v>#N/A</v>
      </c>
      <c r="AA2216" s="5" t="e">
        <f>stat_prod_calc_test_venusaur[[#This Row],[sg_ul_rank]]=stat_prod_calc_test_venusaur[[#This Row],[ul_rank]]</f>
        <v>#N/A</v>
      </c>
      <c r="AB2216" s="5">
        <f>ROUND(stat_prod_calc_test_venusaur[[#This Row],[ul_stat_product]],1)</f>
        <v>3818.3</v>
      </c>
      <c r="AC2216" s="5" t="e">
        <f>INDEX(sgStats[ul_prod],MATCH(stat_prod_calc_test_venusaur[[#This Row],[iv_str]],sgStats[ul_iv_string],0))</f>
        <v>#N/A</v>
      </c>
    </row>
    <row r="2217" spans="1:29" x14ac:dyDescent="0.25">
      <c r="A2217" s="5" t="s">
        <v>36</v>
      </c>
      <c r="B2217" s="5" t="s">
        <v>2469</v>
      </c>
      <c r="C2217">
        <v>21</v>
      </c>
      <c r="D2217">
        <v>1489</v>
      </c>
      <c r="E2217">
        <v>117</v>
      </c>
      <c r="F2217">
        <v>1752.1890000000001</v>
      </c>
      <c r="G2217">
        <v>2433</v>
      </c>
      <c r="H2217">
        <v>40.610999999999997</v>
      </c>
      <c r="I2217">
        <v>40.5</v>
      </c>
      <c r="J2217">
        <v>2498</v>
      </c>
      <c r="K2217">
        <v>152</v>
      </c>
      <c r="L2217">
        <v>3818.0720000000001</v>
      </c>
      <c r="M2217">
        <v>2216</v>
      </c>
      <c r="N2217">
        <v>42.363</v>
      </c>
      <c r="O2217">
        <v>3</v>
      </c>
      <c r="P2217" t="e">
        <f>INDEX(sgStats[gl_rank],MATCH(stat_prod_calc_test_venusaur[[#This Row],[iv_str]],sgStats[gl_iv_string],0))</f>
        <v>#N/A</v>
      </c>
      <c r="Q2217" t="e">
        <f>stat_prod_calc_test_venusaur[[#This Row],[sg_gl_rank]]=stat_prod_calc_test_venusaur[[#This Row],[gl_rank]]</f>
        <v>#N/A</v>
      </c>
      <c r="R2217">
        <f>ROUND(stat_prod_calc_test_venusaur[[#This Row],[gl_stat_product]],1)</f>
        <v>1752.2</v>
      </c>
      <c r="S2217" s="6" t="e">
        <f>INDEX(sgStats[gl_prod],MATCH(stat_prod_calc_test_venusaur[[#This Row],[iv_str]],sgStats[gl_iv_string],0))</f>
        <v>#N/A</v>
      </c>
      <c r="T2217" s="5">
        <f>ROUND(stat_prod_calc_test_venusaur[[#This Row],[gl_percent_rank]],2)</f>
        <v>40.61</v>
      </c>
      <c r="U2217" s="5" t="e">
        <f>INDEX(sgStats[gl_percent_sp],MATCH(stat_prod_calc_test_venusaur[[#This Row],[iv_str]],sgStats[gl_iv_string],0))</f>
        <v>#N/A</v>
      </c>
      <c r="V2217" s="5" t="e">
        <f>stat_prod_calc_test_venusaur[[#This Row],[my_gl_%sp]]=stat_prod_calc_test_venusaur[[#This Row],[sg_gl_%sp]]</f>
        <v>#N/A</v>
      </c>
      <c r="W2217" s="5">
        <f>ROUND(stat_prod_calc_test_venusaur[[#This Row],[gl_stat_product]]/$F$2*100,2)</f>
        <v>95.93</v>
      </c>
      <c r="X2217" s="5" t="e">
        <f>stat_prod_calc_test_venusaur[[#This Row],[Column1]]=stat_prod_calc_test_venusaur[[#This Row],[sg_gl_%sp]]</f>
        <v>#N/A</v>
      </c>
      <c r="Y2217" s="5">
        <f>stat_prod_calc_test_venusaur[[#This Row],[ul_stat_product]]/$L$66*100</f>
        <v>96.569519764129979</v>
      </c>
      <c r="Z2217" s="5" t="e">
        <f>INDEX(sgStats[gl_rank],MATCH(stat_prod_calc_test_venusaur[[#This Row],[iv_str]],sgStats[ul_iv_string],0))</f>
        <v>#N/A</v>
      </c>
      <c r="AA2217" s="5" t="e">
        <f>stat_prod_calc_test_venusaur[[#This Row],[sg_ul_rank]]=stat_prod_calc_test_venusaur[[#This Row],[ul_rank]]</f>
        <v>#N/A</v>
      </c>
      <c r="AB2217" s="5">
        <f>ROUND(stat_prod_calc_test_venusaur[[#This Row],[ul_stat_product]],1)</f>
        <v>3818.1</v>
      </c>
      <c r="AC2217" s="5" t="e">
        <f>INDEX(sgStats[ul_prod],MATCH(stat_prod_calc_test_venusaur[[#This Row],[iv_str]],sgStats[ul_iv_string],0))</f>
        <v>#N/A</v>
      </c>
    </row>
    <row r="2218" spans="1:29" x14ac:dyDescent="0.25">
      <c r="A2218" s="5" t="s">
        <v>36</v>
      </c>
      <c r="B2218" s="5" t="s">
        <v>880</v>
      </c>
      <c r="C2218">
        <v>20.5</v>
      </c>
      <c r="D2218">
        <v>1499</v>
      </c>
      <c r="E2218">
        <v>118</v>
      </c>
      <c r="F2218">
        <v>1787.0630000000001</v>
      </c>
      <c r="G2218">
        <v>844</v>
      </c>
      <c r="H2218">
        <v>79.414000000000001</v>
      </c>
      <c r="I2218">
        <v>38</v>
      </c>
      <c r="J2218">
        <v>2486</v>
      </c>
      <c r="K2218">
        <v>152</v>
      </c>
      <c r="L2218">
        <v>3818.07</v>
      </c>
      <c r="M2218">
        <v>2217</v>
      </c>
      <c r="N2218">
        <v>42.337000000000003</v>
      </c>
      <c r="O2218">
        <v>3</v>
      </c>
      <c r="P2218" t="e">
        <f>INDEX(sgStats[gl_rank],MATCH(stat_prod_calc_test_venusaur[[#This Row],[iv_str]],sgStats[gl_iv_string],0))</f>
        <v>#N/A</v>
      </c>
      <c r="Q2218" t="e">
        <f>stat_prod_calc_test_venusaur[[#This Row],[sg_gl_rank]]=stat_prod_calc_test_venusaur[[#This Row],[gl_rank]]</f>
        <v>#N/A</v>
      </c>
      <c r="R2218">
        <f>ROUND(stat_prod_calc_test_venusaur[[#This Row],[gl_stat_product]],1)</f>
        <v>1787.1</v>
      </c>
      <c r="S2218" s="6" t="e">
        <f>INDEX(sgStats[gl_prod],MATCH(stat_prod_calc_test_venusaur[[#This Row],[iv_str]],sgStats[gl_iv_string],0))</f>
        <v>#N/A</v>
      </c>
      <c r="T2218" s="5">
        <f>ROUND(stat_prod_calc_test_venusaur[[#This Row],[gl_percent_rank]],2)</f>
        <v>79.41</v>
      </c>
      <c r="U2218" s="5" t="e">
        <f>INDEX(sgStats[gl_percent_sp],MATCH(stat_prod_calc_test_venusaur[[#This Row],[iv_str]],sgStats[gl_iv_string],0))</f>
        <v>#N/A</v>
      </c>
      <c r="V2218" s="5" t="e">
        <f>stat_prod_calc_test_venusaur[[#This Row],[my_gl_%sp]]=stat_prod_calc_test_venusaur[[#This Row],[sg_gl_%sp]]</f>
        <v>#N/A</v>
      </c>
      <c r="W2218" s="5">
        <f>ROUND(stat_prod_calc_test_venusaur[[#This Row],[gl_stat_product]]/$F$2*100,2)</f>
        <v>97.83</v>
      </c>
      <c r="X2218" s="5" t="e">
        <f>stat_prod_calc_test_venusaur[[#This Row],[Column1]]=stat_prod_calc_test_venusaur[[#This Row],[sg_gl_%sp]]</f>
        <v>#N/A</v>
      </c>
      <c r="Y2218" s="5">
        <f>stat_prod_calc_test_venusaur[[#This Row],[ul_stat_product]]/$L$66*100</f>
        <v>96.569469178640887</v>
      </c>
      <c r="Z2218" s="5" t="e">
        <f>INDEX(sgStats[gl_rank],MATCH(stat_prod_calc_test_venusaur[[#This Row],[iv_str]],sgStats[ul_iv_string],0))</f>
        <v>#N/A</v>
      </c>
      <c r="AA2218" s="5" t="e">
        <f>stat_prod_calc_test_venusaur[[#This Row],[sg_ul_rank]]=stat_prod_calc_test_venusaur[[#This Row],[ul_rank]]</f>
        <v>#N/A</v>
      </c>
      <c r="AB2218" s="5">
        <f>ROUND(stat_prod_calc_test_venusaur[[#This Row],[ul_stat_product]],1)</f>
        <v>3818.1</v>
      </c>
      <c r="AC2218" s="5" t="e">
        <f>INDEX(sgStats[ul_prod],MATCH(stat_prod_calc_test_venusaur[[#This Row],[iv_str]],sgStats[ul_iv_string],0))</f>
        <v>#N/A</v>
      </c>
    </row>
    <row r="2219" spans="1:29" x14ac:dyDescent="0.25">
      <c r="A2219" s="5" t="s">
        <v>36</v>
      </c>
      <c r="B2219" s="5" t="s">
        <v>1874</v>
      </c>
      <c r="C2219">
        <v>20.5</v>
      </c>
      <c r="D2219">
        <v>1491</v>
      </c>
      <c r="E2219">
        <v>122</v>
      </c>
      <c r="F2219">
        <v>1764.498</v>
      </c>
      <c r="G2219">
        <v>1838</v>
      </c>
      <c r="H2219">
        <v>55.116</v>
      </c>
      <c r="I2219">
        <v>38.5</v>
      </c>
      <c r="J2219">
        <v>2491</v>
      </c>
      <c r="K2219">
        <v>158</v>
      </c>
      <c r="L2219">
        <v>3818.0450000000001</v>
      </c>
      <c r="M2219">
        <v>2218</v>
      </c>
      <c r="N2219">
        <v>42.311</v>
      </c>
      <c r="O2219">
        <v>3</v>
      </c>
      <c r="P2219" t="e">
        <f>INDEX(sgStats[gl_rank],MATCH(stat_prod_calc_test_venusaur[[#This Row],[iv_str]],sgStats[gl_iv_string],0))</f>
        <v>#N/A</v>
      </c>
      <c r="Q2219" t="e">
        <f>stat_prod_calc_test_venusaur[[#This Row],[sg_gl_rank]]=stat_prod_calc_test_venusaur[[#This Row],[gl_rank]]</f>
        <v>#N/A</v>
      </c>
      <c r="R2219">
        <f>ROUND(stat_prod_calc_test_venusaur[[#This Row],[gl_stat_product]],1)</f>
        <v>1764.5</v>
      </c>
      <c r="S2219" s="6" t="e">
        <f>INDEX(sgStats[gl_prod],MATCH(stat_prod_calc_test_venusaur[[#This Row],[iv_str]],sgStats[gl_iv_string],0))</f>
        <v>#N/A</v>
      </c>
      <c r="T2219" s="5">
        <f>ROUND(stat_prod_calc_test_venusaur[[#This Row],[gl_percent_rank]],2)</f>
        <v>55.12</v>
      </c>
      <c r="U2219" s="5" t="e">
        <f>INDEX(sgStats[gl_percent_sp],MATCH(stat_prod_calc_test_venusaur[[#This Row],[iv_str]],sgStats[gl_iv_string],0))</f>
        <v>#N/A</v>
      </c>
      <c r="V2219" s="5" t="e">
        <f>stat_prod_calc_test_venusaur[[#This Row],[my_gl_%sp]]=stat_prod_calc_test_venusaur[[#This Row],[sg_gl_%sp]]</f>
        <v>#N/A</v>
      </c>
      <c r="W2219" s="5">
        <f>ROUND(stat_prod_calc_test_venusaur[[#This Row],[gl_stat_product]]/$F$2*100,2)</f>
        <v>96.6</v>
      </c>
      <c r="X2219" s="5" t="e">
        <f>stat_prod_calc_test_venusaur[[#This Row],[Column1]]=stat_prod_calc_test_venusaur[[#This Row],[sg_gl_%sp]]</f>
        <v>#N/A</v>
      </c>
      <c r="Y2219" s="5">
        <f>stat_prod_calc_test_venusaur[[#This Row],[ul_stat_product]]/$L$66*100</f>
        <v>96.568836860027176</v>
      </c>
      <c r="Z2219" s="5" t="e">
        <f>INDEX(sgStats[gl_rank],MATCH(stat_prod_calc_test_venusaur[[#This Row],[iv_str]],sgStats[ul_iv_string],0))</f>
        <v>#N/A</v>
      </c>
      <c r="AA2219" s="5" t="e">
        <f>stat_prod_calc_test_venusaur[[#This Row],[sg_ul_rank]]=stat_prod_calc_test_venusaur[[#This Row],[ul_rank]]</f>
        <v>#N/A</v>
      </c>
      <c r="AB2219" s="5">
        <f>ROUND(stat_prod_calc_test_venusaur[[#This Row],[ul_stat_product]],1)</f>
        <v>3818</v>
      </c>
      <c r="AC2219" s="5" t="e">
        <f>INDEX(sgStats[ul_prod],MATCH(stat_prod_calc_test_venusaur[[#This Row],[iv_str]],sgStats[ul_iv_string],0))</f>
        <v>#N/A</v>
      </c>
    </row>
    <row r="2220" spans="1:29" x14ac:dyDescent="0.25">
      <c r="A2220" s="5" t="s">
        <v>36</v>
      </c>
      <c r="B2220" s="5" t="s">
        <v>1104</v>
      </c>
      <c r="C2220">
        <v>19.5</v>
      </c>
      <c r="D2220">
        <v>1497</v>
      </c>
      <c r="E2220">
        <v>119</v>
      </c>
      <c r="F2220">
        <v>1781.6279999999999</v>
      </c>
      <c r="G2220">
        <v>1067</v>
      </c>
      <c r="H2220">
        <v>73.944000000000003</v>
      </c>
      <c r="I2220">
        <v>35</v>
      </c>
      <c r="J2220">
        <v>2495</v>
      </c>
      <c r="K2220">
        <v>153</v>
      </c>
      <c r="L2220">
        <v>3817.9920000000002</v>
      </c>
      <c r="M2220">
        <v>2219</v>
      </c>
      <c r="N2220">
        <v>42.259</v>
      </c>
      <c r="O2220">
        <v>3</v>
      </c>
      <c r="P2220" t="e">
        <f>INDEX(sgStats[gl_rank],MATCH(stat_prod_calc_test_venusaur[[#This Row],[iv_str]],sgStats[gl_iv_string],0))</f>
        <v>#N/A</v>
      </c>
      <c r="Q2220" t="e">
        <f>stat_prod_calc_test_venusaur[[#This Row],[sg_gl_rank]]=stat_prod_calc_test_venusaur[[#This Row],[gl_rank]]</f>
        <v>#N/A</v>
      </c>
      <c r="R2220">
        <f>ROUND(stat_prod_calc_test_venusaur[[#This Row],[gl_stat_product]],1)</f>
        <v>1781.6</v>
      </c>
      <c r="S2220" s="6" t="e">
        <f>INDEX(sgStats[gl_prod],MATCH(stat_prod_calc_test_venusaur[[#This Row],[iv_str]],sgStats[gl_iv_string],0))</f>
        <v>#N/A</v>
      </c>
      <c r="T2220" s="5">
        <f>ROUND(stat_prod_calc_test_venusaur[[#This Row],[gl_percent_rank]],2)</f>
        <v>73.94</v>
      </c>
      <c r="U2220" s="5" t="e">
        <f>INDEX(sgStats[gl_percent_sp],MATCH(stat_prod_calc_test_venusaur[[#This Row],[iv_str]],sgStats[gl_iv_string],0))</f>
        <v>#N/A</v>
      </c>
      <c r="V2220" s="5" t="e">
        <f>stat_prod_calc_test_venusaur[[#This Row],[my_gl_%sp]]=stat_prod_calc_test_venusaur[[#This Row],[sg_gl_%sp]]</f>
        <v>#N/A</v>
      </c>
      <c r="W2220" s="5">
        <f>ROUND(stat_prod_calc_test_venusaur[[#This Row],[gl_stat_product]]/$F$2*100,2)</f>
        <v>97.54</v>
      </c>
      <c r="X2220" s="5" t="e">
        <f>stat_prod_calc_test_venusaur[[#This Row],[Column1]]=stat_prod_calc_test_venusaur[[#This Row],[sg_gl_%sp]]</f>
        <v>#N/A</v>
      </c>
      <c r="Y2220" s="5">
        <f>stat_prod_calc_test_venusaur[[#This Row],[ul_stat_product]]/$L$66*100</f>
        <v>96.567496344566095</v>
      </c>
      <c r="Z2220" s="5" t="e">
        <f>INDEX(sgStats[gl_rank],MATCH(stat_prod_calc_test_venusaur[[#This Row],[iv_str]],sgStats[ul_iv_string],0))</f>
        <v>#N/A</v>
      </c>
      <c r="AA2220" s="5" t="e">
        <f>stat_prod_calc_test_venusaur[[#This Row],[sg_ul_rank]]=stat_prod_calc_test_venusaur[[#This Row],[ul_rank]]</f>
        <v>#N/A</v>
      </c>
      <c r="AB2220" s="5">
        <f>ROUND(stat_prod_calc_test_venusaur[[#This Row],[ul_stat_product]],1)</f>
        <v>3818</v>
      </c>
      <c r="AC2220" s="5" t="e">
        <f>INDEX(sgStats[ul_prod],MATCH(stat_prod_calc_test_venusaur[[#This Row],[iv_str]],sgStats[ul_iv_string],0))</f>
        <v>#N/A</v>
      </c>
    </row>
    <row r="2221" spans="1:29" x14ac:dyDescent="0.25">
      <c r="A2221" s="5" t="s">
        <v>36</v>
      </c>
      <c r="B2221" s="5" t="s">
        <v>1751</v>
      </c>
      <c r="C2221">
        <v>19.5</v>
      </c>
      <c r="D2221">
        <v>1493</v>
      </c>
      <c r="E2221">
        <v>118</v>
      </c>
      <c r="F2221">
        <v>1766.6559999999999</v>
      </c>
      <c r="G2221">
        <v>1715</v>
      </c>
      <c r="H2221">
        <v>58.143999999999998</v>
      </c>
      <c r="I2221">
        <v>35</v>
      </c>
      <c r="J2221">
        <v>2489</v>
      </c>
      <c r="K2221">
        <v>153</v>
      </c>
      <c r="L2221">
        <v>3817.9920000000002</v>
      </c>
      <c r="M2221">
        <v>2219</v>
      </c>
      <c r="N2221">
        <v>42.259</v>
      </c>
      <c r="O2221">
        <v>3</v>
      </c>
      <c r="P2221" t="e">
        <f>INDEX(sgStats[gl_rank],MATCH(stat_prod_calc_test_venusaur[[#This Row],[iv_str]],sgStats[gl_iv_string],0))</f>
        <v>#N/A</v>
      </c>
      <c r="Q2221" t="e">
        <f>stat_prod_calc_test_venusaur[[#This Row],[sg_gl_rank]]=stat_prod_calc_test_venusaur[[#This Row],[gl_rank]]</f>
        <v>#N/A</v>
      </c>
      <c r="R2221">
        <f>ROUND(stat_prod_calc_test_venusaur[[#This Row],[gl_stat_product]],1)</f>
        <v>1766.7</v>
      </c>
      <c r="S2221" s="6" t="e">
        <f>INDEX(sgStats[gl_prod],MATCH(stat_prod_calc_test_venusaur[[#This Row],[iv_str]],sgStats[gl_iv_string],0))</f>
        <v>#N/A</v>
      </c>
      <c r="T2221" s="5">
        <f>ROUND(stat_prod_calc_test_venusaur[[#This Row],[gl_percent_rank]],2)</f>
        <v>58.14</v>
      </c>
      <c r="U2221" s="5" t="e">
        <f>INDEX(sgStats[gl_percent_sp],MATCH(stat_prod_calc_test_venusaur[[#This Row],[iv_str]],sgStats[gl_iv_string],0))</f>
        <v>#N/A</v>
      </c>
      <c r="V2221" s="5" t="e">
        <f>stat_prod_calc_test_venusaur[[#This Row],[my_gl_%sp]]=stat_prod_calc_test_venusaur[[#This Row],[sg_gl_%sp]]</f>
        <v>#N/A</v>
      </c>
      <c r="W2221" s="5">
        <f>ROUND(stat_prod_calc_test_venusaur[[#This Row],[gl_stat_product]]/$F$2*100,2)</f>
        <v>96.72</v>
      </c>
      <c r="X2221" s="5" t="e">
        <f>stat_prod_calc_test_venusaur[[#This Row],[Column1]]=stat_prod_calc_test_venusaur[[#This Row],[sg_gl_%sp]]</f>
        <v>#N/A</v>
      </c>
      <c r="Y2221" s="5">
        <f>stat_prod_calc_test_venusaur[[#This Row],[ul_stat_product]]/$L$66*100</f>
        <v>96.567496344566095</v>
      </c>
      <c r="Z2221" s="5" t="e">
        <f>INDEX(sgStats[gl_rank],MATCH(stat_prod_calc_test_venusaur[[#This Row],[iv_str]],sgStats[ul_iv_string],0))</f>
        <v>#N/A</v>
      </c>
      <c r="AA2221" s="5" t="e">
        <f>stat_prod_calc_test_venusaur[[#This Row],[sg_ul_rank]]=stat_prod_calc_test_venusaur[[#This Row],[ul_rank]]</f>
        <v>#N/A</v>
      </c>
      <c r="AB2221" s="5">
        <f>ROUND(stat_prod_calc_test_venusaur[[#This Row],[ul_stat_product]],1)</f>
        <v>3818</v>
      </c>
      <c r="AC2221" s="5" t="e">
        <f>INDEX(sgStats[ul_prod],MATCH(stat_prod_calc_test_venusaur[[#This Row],[iv_str]],sgStats[ul_iv_string],0))</f>
        <v>#N/A</v>
      </c>
    </row>
    <row r="2222" spans="1:29" x14ac:dyDescent="0.25">
      <c r="A2222" s="5" t="s">
        <v>36</v>
      </c>
      <c r="B2222" s="5" t="s">
        <v>3479</v>
      </c>
      <c r="C2222">
        <v>20</v>
      </c>
      <c r="D2222">
        <v>1469</v>
      </c>
      <c r="E2222">
        <v>120</v>
      </c>
      <c r="F2222">
        <v>1727.489</v>
      </c>
      <c r="G2222">
        <v>3442</v>
      </c>
      <c r="H2222">
        <v>15.946</v>
      </c>
      <c r="I2222">
        <v>38</v>
      </c>
      <c r="J2222">
        <v>2497</v>
      </c>
      <c r="K2222">
        <v>156</v>
      </c>
      <c r="L2222">
        <v>3817.931</v>
      </c>
      <c r="M2222">
        <v>2221</v>
      </c>
      <c r="N2222">
        <v>42.232999999999997</v>
      </c>
      <c r="O2222">
        <v>3</v>
      </c>
      <c r="P2222" t="e">
        <f>INDEX(sgStats[gl_rank],MATCH(stat_prod_calc_test_venusaur[[#This Row],[iv_str]],sgStats[gl_iv_string],0))</f>
        <v>#N/A</v>
      </c>
      <c r="Q2222" t="e">
        <f>stat_prod_calc_test_venusaur[[#This Row],[sg_gl_rank]]=stat_prod_calc_test_venusaur[[#This Row],[gl_rank]]</f>
        <v>#N/A</v>
      </c>
      <c r="R2222">
        <f>ROUND(stat_prod_calc_test_venusaur[[#This Row],[gl_stat_product]],1)</f>
        <v>1727.5</v>
      </c>
      <c r="S2222" s="6" t="e">
        <f>INDEX(sgStats[gl_prod],MATCH(stat_prod_calc_test_venusaur[[#This Row],[iv_str]],sgStats[gl_iv_string],0))</f>
        <v>#N/A</v>
      </c>
      <c r="T2222" s="5">
        <f>ROUND(stat_prod_calc_test_venusaur[[#This Row],[gl_percent_rank]],2)</f>
        <v>15.95</v>
      </c>
      <c r="U2222" s="5" t="e">
        <f>INDEX(sgStats[gl_percent_sp],MATCH(stat_prod_calc_test_venusaur[[#This Row],[iv_str]],sgStats[gl_iv_string],0))</f>
        <v>#N/A</v>
      </c>
      <c r="V2222" s="5" t="e">
        <f>stat_prod_calc_test_venusaur[[#This Row],[my_gl_%sp]]=stat_prod_calc_test_venusaur[[#This Row],[sg_gl_%sp]]</f>
        <v>#N/A</v>
      </c>
      <c r="W2222" s="5">
        <f>ROUND(stat_prod_calc_test_venusaur[[#This Row],[gl_stat_product]]/$F$2*100,2)</f>
        <v>94.57</v>
      </c>
      <c r="X2222" s="5" t="e">
        <f>stat_prod_calc_test_venusaur[[#This Row],[Column1]]=stat_prod_calc_test_venusaur[[#This Row],[sg_gl_%sp]]</f>
        <v>#N/A</v>
      </c>
      <c r="Y2222" s="5">
        <f>stat_prod_calc_test_venusaur[[#This Row],[ul_stat_product]]/$L$66*100</f>
        <v>96.565953487148633</v>
      </c>
      <c r="Z2222" s="5" t="e">
        <f>INDEX(sgStats[gl_rank],MATCH(stat_prod_calc_test_venusaur[[#This Row],[iv_str]],sgStats[ul_iv_string],0))</f>
        <v>#N/A</v>
      </c>
      <c r="AA2222" s="5" t="e">
        <f>stat_prod_calc_test_venusaur[[#This Row],[sg_ul_rank]]=stat_prod_calc_test_venusaur[[#This Row],[ul_rank]]</f>
        <v>#N/A</v>
      </c>
      <c r="AB2222" s="5">
        <f>ROUND(stat_prod_calc_test_venusaur[[#This Row],[ul_stat_product]],1)</f>
        <v>3817.9</v>
      </c>
      <c r="AC2222" s="5" t="e">
        <f>INDEX(sgStats[ul_prod],MATCH(stat_prod_calc_test_venusaur[[#This Row],[iv_str]],sgStats[ul_iv_string],0))</f>
        <v>#N/A</v>
      </c>
    </row>
    <row r="2223" spans="1:29" x14ac:dyDescent="0.25">
      <c r="A2223" s="5" t="s">
        <v>36</v>
      </c>
      <c r="B2223" s="5" t="s">
        <v>3098</v>
      </c>
      <c r="C2223">
        <v>21</v>
      </c>
      <c r="D2223">
        <v>1478</v>
      </c>
      <c r="E2223">
        <v>116</v>
      </c>
      <c r="F2223">
        <v>1737.691</v>
      </c>
      <c r="G2223">
        <v>3061</v>
      </c>
      <c r="H2223">
        <v>25.25</v>
      </c>
      <c r="I2223">
        <v>41</v>
      </c>
      <c r="J2223">
        <v>2495</v>
      </c>
      <c r="K2223">
        <v>151</v>
      </c>
      <c r="L2223">
        <v>3817.9250000000002</v>
      </c>
      <c r="M2223">
        <v>2222</v>
      </c>
      <c r="N2223">
        <v>42.207000000000001</v>
      </c>
      <c r="O2223">
        <v>3</v>
      </c>
      <c r="P2223" t="e">
        <f>INDEX(sgStats[gl_rank],MATCH(stat_prod_calc_test_venusaur[[#This Row],[iv_str]],sgStats[gl_iv_string],0))</f>
        <v>#N/A</v>
      </c>
      <c r="Q2223" t="e">
        <f>stat_prod_calc_test_venusaur[[#This Row],[sg_gl_rank]]=stat_prod_calc_test_venusaur[[#This Row],[gl_rank]]</f>
        <v>#N/A</v>
      </c>
      <c r="R2223">
        <f>ROUND(stat_prod_calc_test_venusaur[[#This Row],[gl_stat_product]],1)</f>
        <v>1737.7</v>
      </c>
      <c r="S2223" s="6" t="e">
        <f>INDEX(sgStats[gl_prod],MATCH(stat_prod_calc_test_venusaur[[#This Row],[iv_str]],sgStats[gl_iv_string],0))</f>
        <v>#N/A</v>
      </c>
      <c r="T2223" s="5">
        <f>ROUND(stat_prod_calc_test_venusaur[[#This Row],[gl_percent_rank]],2)</f>
        <v>25.25</v>
      </c>
      <c r="U2223" s="5" t="e">
        <f>INDEX(sgStats[gl_percent_sp],MATCH(stat_prod_calc_test_venusaur[[#This Row],[iv_str]],sgStats[gl_iv_string],0))</f>
        <v>#N/A</v>
      </c>
      <c r="V2223" s="5" t="e">
        <f>stat_prod_calc_test_venusaur[[#This Row],[my_gl_%sp]]=stat_prod_calc_test_venusaur[[#This Row],[sg_gl_%sp]]</f>
        <v>#N/A</v>
      </c>
      <c r="W2223" s="5">
        <f>ROUND(stat_prod_calc_test_venusaur[[#This Row],[gl_stat_product]]/$F$2*100,2)</f>
        <v>95.13</v>
      </c>
      <c r="X2223" s="5" t="e">
        <f>stat_prod_calc_test_venusaur[[#This Row],[Column1]]=stat_prod_calc_test_venusaur[[#This Row],[sg_gl_%sp]]</f>
        <v>#N/A</v>
      </c>
      <c r="Y2223" s="5">
        <f>stat_prod_calc_test_venusaur[[#This Row],[ul_stat_product]]/$L$66*100</f>
        <v>96.565801730681343</v>
      </c>
      <c r="Z2223" s="5" t="e">
        <f>INDEX(sgStats[gl_rank],MATCH(stat_prod_calc_test_venusaur[[#This Row],[iv_str]],sgStats[ul_iv_string],0))</f>
        <v>#N/A</v>
      </c>
      <c r="AA2223" s="5" t="e">
        <f>stat_prod_calc_test_venusaur[[#This Row],[sg_ul_rank]]=stat_prod_calc_test_venusaur[[#This Row],[ul_rank]]</f>
        <v>#N/A</v>
      </c>
      <c r="AB2223" s="5">
        <f>ROUND(stat_prod_calc_test_venusaur[[#This Row],[ul_stat_product]],1)</f>
        <v>3817.9</v>
      </c>
      <c r="AC2223" s="5" t="e">
        <f>INDEX(sgStats[ul_prod],MATCH(stat_prod_calc_test_venusaur[[#This Row],[iv_str]],sgStats[ul_iv_string],0))</f>
        <v>#N/A</v>
      </c>
    </row>
    <row r="2224" spans="1:29" x14ac:dyDescent="0.25">
      <c r="A2224" s="5" t="s">
        <v>36</v>
      </c>
      <c r="B2224" s="5" t="s">
        <v>389</v>
      </c>
      <c r="C2224">
        <v>21.5</v>
      </c>
      <c r="D2224">
        <v>1499</v>
      </c>
      <c r="E2224">
        <v>120</v>
      </c>
      <c r="F2224">
        <v>1804.5129999999999</v>
      </c>
      <c r="G2224">
        <v>352</v>
      </c>
      <c r="H2224">
        <v>91.403999999999996</v>
      </c>
      <c r="I2224">
        <v>41</v>
      </c>
      <c r="J2224">
        <v>2472</v>
      </c>
      <c r="K2224">
        <v>154</v>
      </c>
      <c r="L2224">
        <v>3817.8020000000001</v>
      </c>
      <c r="M2224">
        <v>2223</v>
      </c>
      <c r="N2224">
        <v>42.180999999999997</v>
      </c>
      <c r="O2224">
        <v>3</v>
      </c>
      <c r="P2224" t="e">
        <f>INDEX(sgStats[gl_rank],MATCH(stat_prod_calc_test_venusaur[[#This Row],[iv_str]],sgStats[gl_iv_string],0))</f>
        <v>#N/A</v>
      </c>
      <c r="Q2224" t="e">
        <f>stat_prod_calc_test_venusaur[[#This Row],[sg_gl_rank]]=stat_prod_calc_test_venusaur[[#This Row],[gl_rank]]</f>
        <v>#N/A</v>
      </c>
      <c r="R2224">
        <f>ROUND(stat_prod_calc_test_venusaur[[#This Row],[gl_stat_product]],1)</f>
        <v>1804.5</v>
      </c>
      <c r="S2224" s="6" t="e">
        <f>INDEX(sgStats[gl_prod],MATCH(stat_prod_calc_test_venusaur[[#This Row],[iv_str]],sgStats[gl_iv_string],0))</f>
        <v>#N/A</v>
      </c>
      <c r="T2224" s="5">
        <f>ROUND(stat_prod_calc_test_venusaur[[#This Row],[gl_percent_rank]],2)</f>
        <v>91.4</v>
      </c>
      <c r="U2224" s="5" t="e">
        <f>INDEX(sgStats[gl_percent_sp],MATCH(stat_prod_calc_test_venusaur[[#This Row],[iv_str]],sgStats[gl_iv_string],0))</f>
        <v>#N/A</v>
      </c>
      <c r="V2224" s="5" t="e">
        <f>stat_prod_calc_test_venusaur[[#This Row],[my_gl_%sp]]=stat_prod_calc_test_venusaur[[#This Row],[sg_gl_%sp]]</f>
        <v>#N/A</v>
      </c>
      <c r="W2224" s="5">
        <f>ROUND(stat_prod_calc_test_venusaur[[#This Row],[gl_stat_product]]/$F$2*100,2)</f>
        <v>98.79</v>
      </c>
      <c r="X2224" s="5" t="e">
        <f>stat_prod_calc_test_venusaur[[#This Row],[Column1]]=stat_prod_calc_test_venusaur[[#This Row],[sg_gl_%sp]]</f>
        <v>#N/A</v>
      </c>
      <c r="Y2224" s="5">
        <f>stat_prod_calc_test_venusaur[[#This Row],[ul_stat_product]]/$L$66*100</f>
        <v>96.562690723101866</v>
      </c>
      <c r="Z2224" s="5" t="e">
        <f>INDEX(sgStats[gl_rank],MATCH(stat_prod_calc_test_venusaur[[#This Row],[iv_str]],sgStats[ul_iv_string],0))</f>
        <v>#N/A</v>
      </c>
      <c r="AA2224" s="5" t="e">
        <f>stat_prod_calc_test_venusaur[[#This Row],[sg_ul_rank]]=stat_prod_calc_test_venusaur[[#This Row],[ul_rank]]</f>
        <v>#N/A</v>
      </c>
      <c r="AB2224" s="5">
        <f>ROUND(stat_prod_calc_test_venusaur[[#This Row],[ul_stat_product]],1)</f>
        <v>3817.8</v>
      </c>
      <c r="AC2224" s="5" t="e">
        <f>INDEX(sgStats[ul_prod],MATCH(stat_prod_calc_test_venusaur[[#This Row],[iv_str]],sgStats[ul_iv_string],0))</f>
        <v>#N/A</v>
      </c>
    </row>
    <row r="2225" spans="1:29" x14ac:dyDescent="0.25">
      <c r="A2225" s="5" t="s">
        <v>36</v>
      </c>
      <c r="B2225" s="5" t="s">
        <v>1816</v>
      </c>
      <c r="C2225">
        <v>21</v>
      </c>
      <c r="D2225">
        <v>1497</v>
      </c>
      <c r="E2225">
        <v>121</v>
      </c>
      <c r="F2225">
        <v>1765.3889999999999</v>
      </c>
      <c r="G2225">
        <v>1780</v>
      </c>
      <c r="H2225">
        <v>56.531999999999996</v>
      </c>
      <c r="I2225">
        <v>40</v>
      </c>
      <c r="J2225">
        <v>2495</v>
      </c>
      <c r="K2225">
        <v>157</v>
      </c>
      <c r="L2225">
        <v>3817.7950000000001</v>
      </c>
      <c r="M2225">
        <v>2224</v>
      </c>
      <c r="N2225">
        <v>42.155000000000001</v>
      </c>
      <c r="O2225">
        <v>3</v>
      </c>
      <c r="P2225" t="e">
        <f>INDEX(sgStats[gl_rank],MATCH(stat_prod_calc_test_venusaur[[#This Row],[iv_str]],sgStats[gl_iv_string],0))</f>
        <v>#N/A</v>
      </c>
      <c r="Q2225" t="e">
        <f>stat_prod_calc_test_venusaur[[#This Row],[sg_gl_rank]]=stat_prod_calc_test_venusaur[[#This Row],[gl_rank]]</f>
        <v>#N/A</v>
      </c>
      <c r="R2225">
        <f>ROUND(stat_prod_calc_test_venusaur[[#This Row],[gl_stat_product]],1)</f>
        <v>1765.4</v>
      </c>
      <c r="S2225" s="6" t="e">
        <f>INDEX(sgStats[gl_prod],MATCH(stat_prod_calc_test_venusaur[[#This Row],[iv_str]],sgStats[gl_iv_string],0))</f>
        <v>#N/A</v>
      </c>
      <c r="T2225" s="5">
        <f>ROUND(stat_prod_calc_test_venusaur[[#This Row],[gl_percent_rank]],2)</f>
        <v>56.53</v>
      </c>
      <c r="U2225" s="5" t="e">
        <f>INDEX(sgStats[gl_percent_sp],MATCH(stat_prod_calc_test_venusaur[[#This Row],[iv_str]],sgStats[gl_iv_string],0))</f>
        <v>#N/A</v>
      </c>
      <c r="V2225" s="5" t="e">
        <f>stat_prod_calc_test_venusaur[[#This Row],[my_gl_%sp]]=stat_prod_calc_test_venusaur[[#This Row],[sg_gl_%sp]]</f>
        <v>#N/A</v>
      </c>
      <c r="W2225" s="5">
        <f>ROUND(stat_prod_calc_test_venusaur[[#This Row],[gl_stat_product]]/$F$2*100,2)</f>
        <v>96.65</v>
      </c>
      <c r="X2225" s="5" t="e">
        <f>stat_prod_calc_test_venusaur[[#This Row],[Column1]]=stat_prod_calc_test_venusaur[[#This Row],[sg_gl_%sp]]</f>
        <v>#N/A</v>
      </c>
      <c r="Y2225" s="5">
        <f>stat_prod_calc_test_venusaur[[#This Row],[ul_stat_product]]/$L$66*100</f>
        <v>96.562513673890024</v>
      </c>
      <c r="Z2225" s="5" t="e">
        <f>INDEX(sgStats[gl_rank],MATCH(stat_prod_calc_test_venusaur[[#This Row],[iv_str]],sgStats[ul_iv_string],0))</f>
        <v>#N/A</v>
      </c>
      <c r="AA2225" s="5" t="e">
        <f>stat_prod_calc_test_venusaur[[#This Row],[sg_ul_rank]]=stat_prod_calc_test_venusaur[[#This Row],[ul_rank]]</f>
        <v>#N/A</v>
      </c>
      <c r="AB2225" s="5">
        <f>ROUND(stat_prod_calc_test_venusaur[[#This Row],[ul_stat_product]],1)</f>
        <v>3817.8</v>
      </c>
      <c r="AC2225" s="5" t="e">
        <f>INDEX(sgStats[ul_prod],MATCH(stat_prod_calc_test_venusaur[[#This Row],[iv_str]],sgStats[ul_iv_string],0))</f>
        <v>#N/A</v>
      </c>
    </row>
    <row r="2226" spans="1:29" x14ac:dyDescent="0.25">
      <c r="A2226" s="5" t="s">
        <v>36</v>
      </c>
      <c r="B2226" s="5" t="s">
        <v>1806</v>
      </c>
      <c r="C2226">
        <v>20.5</v>
      </c>
      <c r="D2226">
        <v>1495</v>
      </c>
      <c r="E2226">
        <v>119</v>
      </c>
      <c r="F2226">
        <v>1765.6410000000001</v>
      </c>
      <c r="G2226">
        <v>1770</v>
      </c>
      <c r="H2226">
        <v>56.777000000000001</v>
      </c>
      <c r="I2226">
        <v>38.5</v>
      </c>
      <c r="J2226">
        <v>2498</v>
      </c>
      <c r="K2226">
        <v>154</v>
      </c>
      <c r="L2226">
        <v>3817.6750000000002</v>
      </c>
      <c r="M2226">
        <v>2225</v>
      </c>
      <c r="N2226">
        <v>42.103000000000002</v>
      </c>
      <c r="O2226">
        <v>3</v>
      </c>
      <c r="P2226" t="e">
        <f>INDEX(sgStats[gl_rank],MATCH(stat_prod_calc_test_venusaur[[#This Row],[iv_str]],sgStats[gl_iv_string],0))</f>
        <v>#N/A</v>
      </c>
      <c r="Q2226" t="e">
        <f>stat_prod_calc_test_venusaur[[#This Row],[sg_gl_rank]]=stat_prod_calc_test_venusaur[[#This Row],[gl_rank]]</f>
        <v>#N/A</v>
      </c>
      <c r="R2226">
        <f>ROUND(stat_prod_calc_test_venusaur[[#This Row],[gl_stat_product]],1)</f>
        <v>1765.6</v>
      </c>
      <c r="S2226" s="6" t="e">
        <f>INDEX(sgStats[gl_prod],MATCH(stat_prod_calc_test_venusaur[[#This Row],[iv_str]],sgStats[gl_iv_string],0))</f>
        <v>#N/A</v>
      </c>
      <c r="T2226" s="5">
        <f>ROUND(stat_prod_calc_test_venusaur[[#This Row],[gl_percent_rank]],2)</f>
        <v>56.78</v>
      </c>
      <c r="U2226" s="5" t="e">
        <f>INDEX(sgStats[gl_percent_sp],MATCH(stat_prod_calc_test_venusaur[[#This Row],[iv_str]],sgStats[gl_iv_string],0))</f>
        <v>#N/A</v>
      </c>
      <c r="V2226" s="5" t="e">
        <f>stat_prod_calc_test_venusaur[[#This Row],[my_gl_%sp]]=stat_prod_calc_test_venusaur[[#This Row],[sg_gl_%sp]]</f>
        <v>#N/A</v>
      </c>
      <c r="W2226" s="5">
        <f>ROUND(stat_prod_calc_test_venusaur[[#This Row],[gl_stat_product]]/$F$2*100,2)</f>
        <v>96.66</v>
      </c>
      <c r="X2226" s="5" t="e">
        <f>stat_prod_calc_test_venusaur[[#This Row],[Column1]]=stat_prod_calc_test_venusaur[[#This Row],[sg_gl_%sp]]</f>
        <v>#N/A</v>
      </c>
      <c r="Y2226" s="5">
        <f>stat_prod_calc_test_venusaur[[#This Row],[ul_stat_product]]/$L$66*100</f>
        <v>96.559478544544191</v>
      </c>
      <c r="Z2226" s="5" t="e">
        <f>INDEX(sgStats[gl_rank],MATCH(stat_prod_calc_test_venusaur[[#This Row],[iv_str]],sgStats[ul_iv_string],0))</f>
        <v>#N/A</v>
      </c>
      <c r="AA2226" s="5" t="e">
        <f>stat_prod_calc_test_venusaur[[#This Row],[sg_ul_rank]]=stat_prod_calc_test_venusaur[[#This Row],[ul_rank]]</f>
        <v>#N/A</v>
      </c>
      <c r="AB2226" s="5">
        <f>ROUND(stat_prod_calc_test_venusaur[[#This Row],[ul_stat_product]],1)</f>
        <v>3817.7</v>
      </c>
      <c r="AC2226" s="5" t="e">
        <f>INDEX(sgStats[ul_prod],MATCH(stat_prod_calc_test_venusaur[[#This Row],[iv_str]],sgStats[ul_iv_string],0))</f>
        <v>#N/A</v>
      </c>
    </row>
    <row r="2227" spans="1:29" x14ac:dyDescent="0.25">
      <c r="A2227" s="5" t="s">
        <v>36</v>
      </c>
      <c r="B2227" s="5" t="s">
        <v>1807</v>
      </c>
      <c r="C2227">
        <v>20.5</v>
      </c>
      <c r="D2227">
        <v>1491</v>
      </c>
      <c r="E2227">
        <v>119</v>
      </c>
      <c r="F2227">
        <v>1765.6410000000001</v>
      </c>
      <c r="G2227">
        <v>1770</v>
      </c>
      <c r="H2227">
        <v>56.777000000000001</v>
      </c>
      <c r="I2227">
        <v>38.5</v>
      </c>
      <c r="J2227">
        <v>2491</v>
      </c>
      <c r="K2227">
        <v>154</v>
      </c>
      <c r="L2227">
        <v>3817.6750000000002</v>
      </c>
      <c r="M2227">
        <v>2225</v>
      </c>
      <c r="N2227">
        <v>42.103000000000002</v>
      </c>
      <c r="O2227">
        <v>3</v>
      </c>
      <c r="P2227" t="e">
        <f>INDEX(sgStats[gl_rank],MATCH(stat_prod_calc_test_venusaur[[#This Row],[iv_str]],sgStats[gl_iv_string],0))</f>
        <v>#N/A</v>
      </c>
      <c r="Q2227" t="e">
        <f>stat_prod_calc_test_venusaur[[#This Row],[sg_gl_rank]]=stat_prod_calc_test_venusaur[[#This Row],[gl_rank]]</f>
        <v>#N/A</v>
      </c>
      <c r="R2227">
        <f>ROUND(stat_prod_calc_test_venusaur[[#This Row],[gl_stat_product]],1)</f>
        <v>1765.6</v>
      </c>
      <c r="S2227" s="6" t="e">
        <f>INDEX(sgStats[gl_prod],MATCH(stat_prod_calc_test_venusaur[[#This Row],[iv_str]],sgStats[gl_iv_string],0))</f>
        <v>#N/A</v>
      </c>
      <c r="T2227" s="5">
        <f>ROUND(stat_prod_calc_test_venusaur[[#This Row],[gl_percent_rank]],2)</f>
        <v>56.78</v>
      </c>
      <c r="U2227" s="5" t="e">
        <f>INDEX(sgStats[gl_percent_sp],MATCH(stat_prod_calc_test_venusaur[[#This Row],[iv_str]],sgStats[gl_iv_string],0))</f>
        <v>#N/A</v>
      </c>
      <c r="V2227" s="5" t="e">
        <f>stat_prod_calc_test_venusaur[[#This Row],[my_gl_%sp]]=stat_prod_calc_test_venusaur[[#This Row],[sg_gl_%sp]]</f>
        <v>#N/A</v>
      </c>
      <c r="W2227" s="5">
        <f>ROUND(stat_prod_calc_test_venusaur[[#This Row],[gl_stat_product]]/$F$2*100,2)</f>
        <v>96.66</v>
      </c>
      <c r="X2227" s="5" t="e">
        <f>stat_prod_calc_test_venusaur[[#This Row],[Column1]]=stat_prod_calc_test_venusaur[[#This Row],[sg_gl_%sp]]</f>
        <v>#N/A</v>
      </c>
      <c r="Y2227" s="5">
        <f>stat_prod_calc_test_venusaur[[#This Row],[ul_stat_product]]/$L$66*100</f>
        <v>96.559478544544191</v>
      </c>
      <c r="Z2227" s="5" t="e">
        <f>INDEX(sgStats[gl_rank],MATCH(stat_prod_calc_test_venusaur[[#This Row],[iv_str]],sgStats[ul_iv_string],0))</f>
        <v>#N/A</v>
      </c>
      <c r="AA2227" s="5" t="e">
        <f>stat_prod_calc_test_venusaur[[#This Row],[sg_ul_rank]]=stat_prod_calc_test_venusaur[[#This Row],[ul_rank]]</f>
        <v>#N/A</v>
      </c>
      <c r="AB2227" s="5">
        <f>ROUND(stat_prod_calc_test_venusaur[[#This Row],[ul_stat_product]],1)</f>
        <v>3817.7</v>
      </c>
      <c r="AC2227" s="5" t="e">
        <f>INDEX(sgStats[ul_prod],MATCH(stat_prod_calc_test_venusaur[[#This Row],[iv_str]],sgStats[ul_iv_string],0))</f>
        <v>#N/A</v>
      </c>
    </row>
    <row r="2228" spans="1:29" x14ac:dyDescent="0.25">
      <c r="A2228" s="5" t="s">
        <v>36</v>
      </c>
      <c r="B2228" s="5" t="s">
        <v>3281</v>
      </c>
      <c r="C2228">
        <v>20</v>
      </c>
      <c r="D2228">
        <v>1480</v>
      </c>
      <c r="E2228">
        <v>118</v>
      </c>
      <c r="F2228">
        <v>1733.356</v>
      </c>
      <c r="G2228">
        <v>3245</v>
      </c>
      <c r="H2228">
        <v>20.757000000000001</v>
      </c>
      <c r="I2228">
        <v>37.5</v>
      </c>
      <c r="J2228">
        <v>2497</v>
      </c>
      <c r="K2228">
        <v>154</v>
      </c>
      <c r="L2228">
        <v>3817.616</v>
      </c>
      <c r="M2228">
        <v>2227</v>
      </c>
      <c r="N2228">
        <v>42.076999999999998</v>
      </c>
      <c r="O2228">
        <v>3</v>
      </c>
      <c r="P2228" t="e">
        <f>INDEX(sgStats[gl_rank],MATCH(stat_prod_calc_test_venusaur[[#This Row],[iv_str]],sgStats[gl_iv_string],0))</f>
        <v>#N/A</v>
      </c>
      <c r="Q2228" t="e">
        <f>stat_prod_calc_test_venusaur[[#This Row],[sg_gl_rank]]=stat_prod_calc_test_venusaur[[#This Row],[gl_rank]]</f>
        <v>#N/A</v>
      </c>
      <c r="R2228">
        <f>ROUND(stat_prod_calc_test_venusaur[[#This Row],[gl_stat_product]],1)</f>
        <v>1733.4</v>
      </c>
      <c r="S2228" s="6" t="e">
        <f>INDEX(sgStats[gl_prod],MATCH(stat_prod_calc_test_venusaur[[#This Row],[iv_str]],sgStats[gl_iv_string],0))</f>
        <v>#N/A</v>
      </c>
      <c r="T2228" s="5">
        <f>ROUND(stat_prod_calc_test_venusaur[[#This Row],[gl_percent_rank]],2)</f>
        <v>20.76</v>
      </c>
      <c r="U2228" s="5" t="e">
        <f>INDEX(sgStats[gl_percent_sp],MATCH(stat_prod_calc_test_venusaur[[#This Row],[iv_str]],sgStats[gl_iv_string],0))</f>
        <v>#N/A</v>
      </c>
      <c r="V2228" s="5" t="e">
        <f>stat_prod_calc_test_venusaur[[#This Row],[my_gl_%sp]]=stat_prod_calc_test_venusaur[[#This Row],[sg_gl_%sp]]</f>
        <v>#N/A</v>
      </c>
      <c r="W2228" s="5">
        <f>ROUND(stat_prod_calc_test_venusaur[[#This Row],[gl_stat_product]]/$F$2*100,2)</f>
        <v>94.89</v>
      </c>
      <c r="X2228" s="5" t="e">
        <f>stat_prod_calc_test_venusaur[[#This Row],[Column1]]=stat_prod_calc_test_venusaur[[#This Row],[sg_gl_%sp]]</f>
        <v>#N/A</v>
      </c>
      <c r="Y2228" s="5">
        <f>stat_prod_calc_test_venusaur[[#This Row],[ul_stat_product]]/$L$66*100</f>
        <v>96.557986272615821</v>
      </c>
      <c r="Z2228" s="5" t="e">
        <f>INDEX(sgStats[gl_rank],MATCH(stat_prod_calc_test_venusaur[[#This Row],[iv_str]],sgStats[ul_iv_string],0))</f>
        <v>#N/A</v>
      </c>
      <c r="AA2228" s="5" t="e">
        <f>stat_prod_calc_test_venusaur[[#This Row],[sg_ul_rank]]=stat_prod_calc_test_venusaur[[#This Row],[ul_rank]]</f>
        <v>#N/A</v>
      </c>
      <c r="AB2228" s="5">
        <f>ROUND(stat_prod_calc_test_venusaur[[#This Row],[ul_stat_product]],1)</f>
        <v>3817.6</v>
      </c>
      <c r="AC2228" s="5" t="e">
        <f>INDEX(sgStats[ul_prod],MATCH(stat_prod_calc_test_venusaur[[#This Row],[iv_str]],sgStats[ul_iv_string],0))</f>
        <v>#N/A</v>
      </c>
    </row>
    <row r="2229" spans="1:29" x14ac:dyDescent="0.25">
      <c r="A2229" s="5" t="s">
        <v>36</v>
      </c>
      <c r="B2229" s="5" t="s">
        <v>735</v>
      </c>
      <c r="C2229">
        <v>20.5</v>
      </c>
      <c r="D2229">
        <v>1498</v>
      </c>
      <c r="E2229">
        <v>116</v>
      </c>
      <c r="F2229">
        <v>1791.9090000000001</v>
      </c>
      <c r="G2229">
        <v>699</v>
      </c>
      <c r="H2229">
        <v>82.954999999999998</v>
      </c>
      <c r="I2229">
        <v>38</v>
      </c>
      <c r="J2229">
        <v>2485</v>
      </c>
      <c r="K2229">
        <v>149</v>
      </c>
      <c r="L2229">
        <v>3817.567</v>
      </c>
      <c r="M2229">
        <v>2228</v>
      </c>
      <c r="N2229">
        <v>42.05</v>
      </c>
      <c r="O2229">
        <v>3</v>
      </c>
      <c r="P2229" t="e">
        <f>INDEX(sgStats[gl_rank],MATCH(stat_prod_calc_test_venusaur[[#This Row],[iv_str]],sgStats[gl_iv_string],0))</f>
        <v>#N/A</v>
      </c>
      <c r="Q2229" t="e">
        <f>stat_prod_calc_test_venusaur[[#This Row],[sg_gl_rank]]=stat_prod_calc_test_venusaur[[#This Row],[gl_rank]]</f>
        <v>#N/A</v>
      </c>
      <c r="R2229">
        <f>ROUND(stat_prod_calc_test_venusaur[[#This Row],[gl_stat_product]],1)</f>
        <v>1791.9</v>
      </c>
      <c r="S2229" s="6" t="e">
        <f>INDEX(sgStats[gl_prod],MATCH(stat_prod_calc_test_venusaur[[#This Row],[iv_str]],sgStats[gl_iv_string],0))</f>
        <v>#N/A</v>
      </c>
      <c r="T2229" s="5">
        <f>ROUND(stat_prod_calc_test_venusaur[[#This Row],[gl_percent_rank]],2)</f>
        <v>82.96</v>
      </c>
      <c r="U2229" s="5" t="e">
        <f>INDEX(sgStats[gl_percent_sp],MATCH(stat_prod_calc_test_venusaur[[#This Row],[iv_str]],sgStats[gl_iv_string],0))</f>
        <v>#N/A</v>
      </c>
      <c r="V2229" s="5" t="e">
        <f>stat_prod_calc_test_venusaur[[#This Row],[my_gl_%sp]]=stat_prod_calc_test_venusaur[[#This Row],[sg_gl_%sp]]</f>
        <v>#N/A</v>
      </c>
      <c r="W2229" s="5">
        <f>ROUND(stat_prod_calc_test_venusaur[[#This Row],[gl_stat_product]]/$F$2*100,2)</f>
        <v>98.1</v>
      </c>
      <c r="X2229" s="5" t="e">
        <f>stat_prod_calc_test_venusaur[[#This Row],[Column1]]=stat_prod_calc_test_venusaur[[#This Row],[sg_gl_%sp]]</f>
        <v>#N/A</v>
      </c>
      <c r="Y2229" s="5">
        <f>stat_prod_calc_test_venusaur[[#This Row],[ul_stat_product]]/$L$66*100</f>
        <v>96.556746928132938</v>
      </c>
      <c r="Z2229" s="5" t="e">
        <f>INDEX(sgStats[gl_rank],MATCH(stat_prod_calc_test_venusaur[[#This Row],[iv_str]],sgStats[ul_iv_string],0))</f>
        <v>#N/A</v>
      </c>
      <c r="AA2229" s="5" t="e">
        <f>stat_prod_calc_test_venusaur[[#This Row],[sg_ul_rank]]=stat_prod_calc_test_venusaur[[#This Row],[ul_rank]]</f>
        <v>#N/A</v>
      </c>
      <c r="AB2229" s="5">
        <f>ROUND(stat_prod_calc_test_venusaur[[#This Row],[ul_stat_product]],1)</f>
        <v>3817.6</v>
      </c>
      <c r="AC2229" s="5" t="e">
        <f>INDEX(sgStats[ul_prod],MATCH(stat_prod_calc_test_venusaur[[#This Row],[iv_str]],sgStats[ul_iv_string],0))</f>
        <v>#N/A</v>
      </c>
    </row>
    <row r="2230" spans="1:29" x14ac:dyDescent="0.25">
      <c r="A2230" s="5" t="s">
        <v>36</v>
      </c>
      <c r="B2230" s="5" t="s">
        <v>2529</v>
      </c>
      <c r="C2230">
        <v>21</v>
      </c>
      <c r="D2230">
        <v>1489</v>
      </c>
      <c r="E2230">
        <v>120</v>
      </c>
      <c r="F2230">
        <v>1750.799</v>
      </c>
      <c r="G2230">
        <v>2493</v>
      </c>
      <c r="H2230">
        <v>39.145000000000003</v>
      </c>
      <c r="I2230">
        <v>40.5</v>
      </c>
      <c r="J2230">
        <v>2498</v>
      </c>
      <c r="K2230">
        <v>156</v>
      </c>
      <c r="L2230">
        <v>3817.5549999999998</v>
      </c>
      <c r="M2230">
        <v>2229</v>
      </c>
      <c r="N2230">
        <v>42.024000000000001</v>
      </c>
      <c r="O2230">
        <v>3</v>
      </c>
      <c r="P2230" t="e">
        <f>INDEX(sgStats[gl_rank],MATCH(stat_prod_calc_test_venusaur[[#This Row],[iv_str]],sgStats[gl_iv_string],0))</f>
        <v>#N/A</v>
      </c>
      <c r="Q2230" t="e">
        <f>stat_prod_calc_test_venusaur[[#This Row],[sg_gl_rank]]=stat_prod_calc_test_venusaur[[#This Row],[gl_rank]]</f>
        <v>#N/A</v>
      </c>
      <c r="R2230">
        <f>ROUND(stat_prod_calc_test_venusaur[[#This Row],[gl_stat_product]],1)</f>
        <v>1750.8</v>
      </c>
      <c r="S2230" s="6" t="e">
        <f>INDEX(sgStats[gl_prod],MATCH(stat_prod_calc_test_venusaur[[#This Row],[iv_str]],sgStats[gl_iv_string],0))</f>
        <v>#N/A</v>
      </c>
      <c r="T2230" s="5">
        <f>ROUND(stat_prod_calc_test_venusaur[[#This Row],[gl_percent_rank]],2)</f>
        <v>39.15</v>
      </c>
      <c r="U2230" s="5" t="e">
        <f>INDEX(sgStats[gl_percent_sp],MATCH(stat_prod_calc_test_venusaur[[#This Row],[iv_str]],sgStats[gl_iv_string],0))</f>
        <v>#N/A</v>
      </c>
      <c r="V2230" s="5" t="e">
        <f>stat_prod_calc_test_venusaur[[#This Row],[my_gl_%sp]]=stat_prod_calc_test_venusaur[[#This Row],[sg_gl_%sp]]</f>
        <v>#N/A</v>
      </c>
      <c r="W2230" s="5">
        <f>ROUND(stat_prod_calc_test_venusaur[[#This Row],[gl_stat_product]]/$F$2*100,2)</f>
        <v>95.85</v>
      </c>
      <c r="X2230" s="5" t="e">
        <f>stat_prod_calc_test_venusaur[[#This Row],[Column1]]=stat_prod_calc_test_venusaur[[#This Row],[sg_gl_%sp]]</f>
        <v>#N/A</v>
      </c>
      <c r="Y2230" s="5">
        <f>stat_prod_calc_test_venusaur[[#This Row],[ul_stat_product]]/$L$66*100</f>
        <v>96.556443415198359</v>
      </c>
      <c r="Z2230" s="5" t="e">
        <f>INDEX(sgStats[gl_rank],MATCH(stat_prod_calc_test_venusaur[[#This Row],[iv_str]],sgStats[ul_iv_string],0))</f>
        <v>#N/A</v>
      </c>
      <c r="AA2230" s="5" t="e">
        <f>stat_prod_calc_test_venusaur[[#This Row],[sg_ul_rank]]=stat_prod_calc_test_venusaur[[#This Row],[ul_rank]]</f>
        <v>#N/A</v>
      </c>
      <c r="AB2230" s="5">
        <f>ROUND(stat_prod_calc_test_venusaur[[#This Row],[ul_stat_product]],1)</f>
        <v>3817.6</v>
      </c>
      <c r="AC2230" s="5" t="e">
        <f>INDEX(sgStats[ul_prod],MATCH(stat_prod_calc_test_venusaur[[#This Row],[iv_str]],sgStats[ul_iv_string],0))</f>
        <v>#N/A</v>
      </c>
    </row>
    <row r="2231" spans="1:29" x14ac:dyDescent="0.25">
      <c r="A2231" s="5" t="s">
        <v>36</v>
      </c>
      <c r="B2231" s="5" t="s">
        <v>1407</v>
      </c>
      <c r="C2231">
        <v>20</v>
      </c>
      <c r="D2231">
        <v>1498</v>
      </c>
      <c r="E2231">
        <v>119</v>
      </c>
      <c r="F2231">
        <v>1774.2919999999999</v>
      </c>
      <c r="G2231">
        <v>1371</v>
      </c>
      <c r="H2231">
        <v>66.495999999999995</v>
      </c>
      <c r="I2231">
        <v>36.5</v>
      </c>
      <c r="J2231">
        <v>2491</v>
      </c>
      <c r="K2231">
        <v>154</v>
      </c>
      <c r="L2231">
        <v>3817.5529999999999</v>
      </c>
      <c r="M2231">
        <v>2230</v>
      </c>
      <c r="N2231">
        <v>41.972000000000001</v>
      </c>
      <c r="O2231">
        <v>3</v>
      </c>
      <c r="P2231" t="e">
        <f>INDEX(sgStats[gl_rank],MATCH(stat_prod_calc_test_venusaur[[#This Row],[iv_str]],sgStats[gl_iv_string],0))</f>
        <v>#N/A</v>
      </c>
      <c r="Q2231" t="e">
        <f>stat_prod_calc_test_venusaur[[#This Row],[sg_gl_rank]]=stat_prod_calc_test_venusaur[[#This Row],[gl_rank]]</f>
        <v>#N/A</v>
      </c>
      <c r="R2231">
        <f>ROUND(stat_prod_calc_test_venusaur[[#This Row],[gl_stat_product]],1)</f>
        <v>1774.3</v>
      </c>
      <c r="S2231" s="6" t="e">
        <f>INDEX(sgStats[gl_prod],MATCH(stat_prod_calc_test_venusaur[[#This Row],[iv_str]],sgStats[gl_iv_string],0))</f>
        <v>#N/A</v>
      </c>
      <c r="T2231" s="5">
        <f>ROUND(stat_prod_calc_test_venusaur[[#This Row],[gl_percent_rank]],2)</f>
        <v>66.5</v>
      </c>
      <c r="U2231" s="5" t="e">
        <f>INDEX(sgStats[gl_percent_sp],MATCH(stat_prod_calc_test_venusaur[[#This Row],[iv_str]],sgStats[gl_iv_string],0))</f>
        <v>#N/A</v>
      </c>
      <c r="V2231" s="5" t="e">
        <f>stat_prod_calc_test_venusaur[[#This Row],[my_gl_%sp]]=stat_prod_calc_test_venusaur[[#This Row],[sg_gl_%sp]]</f>
        <v>#N/A</v>
      </c>
      <c r="W2231" s="5">
        <f>ROUND(stat_prod_calc_test_venusaur[[#This Row],[gl_stat_product]]/$F$2*100,2)</f>
        <v>97.14</v>
      </c>
      <c r="X2231" s="5" t="e">
        <f>stat_prod_calc_test_venusaur[[#This Row],[Column1]]=stat_prod_calc_test_venusaur[[#This Row],[sg_gl_%sp]]</f>
        <v>#N/A</v>
      </c>
      <c r="Y2231" s="5">
        <f>stat_prod_calc_test_venusaur[[#This Row],[ul_stat_product]]/$L$66*100</f>
        <v>96.556392829709253</v>
      </c>
      <c r="Z2231" s="5" t="e">
        <f>INDEX(sgStats[gl_rank],MATCH(stat_prod_calc_test_venusaur[[#This Row],[iv_str]],sgStats[ul_iv_string],0))</f>
        <v>#N/A</v>
      </c>
      <c r="AA2231" s="5" t="e">
        <f>stat_prod_calc_test_venusaur[[#This Row],[sg_ul_rank]]=stat_prod_calc_test_venusaur[[#This Row],[ul_rank]]</f>
        <v>#N/A</v>
      </c>
      <c r="AB2231" s="5">
        <f>ROUND(stat_prod_calc_test_venusaur[[#This Row],[ul_stat_product]],1)</f>
        <v>3817.6</v>
      </c>
      <c r="AC2231" s="5" t="e">
        <f>INDEX(sgStats[ul_prod],MATCH(stat_prod_calc_test_venusaur[[#This Row],[iv_str]],sgStats[ul_iv_string],0))</f>
        <v>#N/A</v>
      </c>
    </row>
    <row r="2232" spans="1:29" x14ac:dyDescent="0.25">
      <c r="A2232" s="5" t="s">
        <v>36</v>
      </c>
      <c r="B2232" s="5" t="s">
        <v>3814</v>
      </c>
      <c r="C2232">
        <v>19.5</v>
      </c>
      <c r="D2232">
        <v>1464</v>
      </c>
      <c r="E2232">
        <v>118</v>
      </c>
      <c r="F2232">
        <v>1715.413</v>
      </c>
      <c r="G2232">
        <v>3778</v>
      </c>
      <c r="H2232">
        <v>7.766</v>
      </c>
      <c r="I2232">
        <v>36.5</v>
      </c>
      <c r="J2232">
        <v>2497</v>
      </c>
      <c r="K2232">
        <v>154</v>
      </c>
      <c r="L2232">
        <v>3817.5529999999999</v>
      </c>
      <c r="M2232">
        <v>2230</v>
      </c>
      <c r="N2232">
        <v>41.972000000000001</v>
      </c>
      <c r="O2232">
        <v>3</v>
      </c>
      <c r="P2232" t="e">
        <f>INDEX(sgStats[gl_rank],MATCH(stat_prod_calc_test_venusaur[[#This Row],[iv_str]],sgStats[gl_iv_string],0))</f>
        <v>#N/A</v>
      </c>
      <c r="Q2232" t="e">
        <f>stat_prod_calc_test_venusaur[[#This Row],[sg_gl_rank]]=stat_prod_calc_test_venusaur[[#This Row],[gl_rank]]</f>
        <v>#N/A</v>
      </c>
      <c r="R2232">
        <f>ROUND(stat_prod_calc_test_venusaur[[#This Row],[gl_stat_product]],1)</f>
        <v>1715.4</v>
      </c>
      <c r="S2232" s="6" t="e">
        <f>INDEX(sgStats[gl_prod],MATCH(stat_prod_calc_test_venusaur[[#This Row],[iv_str]],sgStats[gl_iv_string],0))</f>
        <v>#N/A</v>
      </c>
      <c r="T2232" s="5">
        <f>ROUND(stat_prod_calc_test_venusaur[[#This Row],[gl_percent_rank]],2)</f>
        <v>7.77</v>
      </c>
      <c r="U2232" s="5" t="e">
        <f>INDEX(sgStats[gl_percent_sp],MATCH(stat_prod_calc_test_venusaur[[#This Row],[iv_str]],sgStats[gl_iv_string],0))</f>
        <v>#N/A</v>
      </c>
      <c r="V2232" s="5" t="e">
        <f>stat_prod_calc_test_venusaur[[#This Row],[my_gl_%sp]]=stat_prod_calc_test_venusaur[[#This Row],[sg_gl_%sp]]</f>
        <v>#N/A</v>
      </c>
      <c r="W2232" s="5">
        <f>ROUND(stat_prod_calc_test_venusaur[[#This Row],[gl_stat_product]]/$F$2*100,2)</f>
        <v>93.91</v>
      </c>
      <c r="X2232" s="5" t="e">
        <f>stat_prod_calc_test_venusaur[[#This Row],[Column1]]=stat_prod_calc_test_venusaur[[#This Row],[sg_gl_%sp]]</f>
        <v>#N/A</v>
      </c>
      <c r="Y2232" s="5">
        <f>stat_prod_calc_test_venusaur[[#This Row],[ul_stat_product]]/$L$66*100</f>
        <v>96.556392829709253</v>
      </c>
      <c r="Z2232" s="5" t="e">
        <f>INDEX(sgStats[gl_rank],MATCH(stat_prod_calc_test_venusaur[[#This Row],[iv_str]],sgStats[ul_iv_string],0))</f>
        <v>#N/A</v>
      </c>
      <c r="AA2232" s="5" t="e">
        <f>stat_prod_calc_test_venusaur[[#This Row],[sg_ul_rank]]=stat_prod_calc_test_venusaur[[#This Row],[ul_rank]]</f>
        <v>#N/A</v>
      </c>
      <c r="AB2232" s="5">
        <f>ROUND(stat_prod_calc_test_venusaur[[#This Row],[ul_stat_product]],1)</f>
        <v>3817.6</v>
      </c>
      <c r="AC2232" s="5" t="e">
        <f>INDEX(sgStats[ul_prod],MATCH(stat_prod_calc_test_venusaur[[#This Row],[iv_str]],sgStats[ul_iv_string],0))</f>
        <v>#N/A</v>
      </c>
    </row>
    <row r="2233" spans="1:29" x14ac:dyDescent="0.25">
      <c r="A2233" s="5" t="s">
        <v>36</v>
      </c>
      <c r="B2233" s="5" t="s">
        <v>438</v>
      </c>
      <c r="C2233">
        <v>21.5</v>
      </c>
      <c r="D2233">
        <v>1495</v>
      </c>
      <c r="E2233">
        <v>123</v>
      </c>
      <c r="F2233">
        <v>1802.672</v>
      </c>
      <c r="G2233">
        <v>401</v>
      </c>
      <c r="H2233">
        <v>90.207999999999998</v>
      </c>
      <c r="I2233">
        <v>41</v>
      </c>
      <c r="J2233">
        <v>2466</v>
      </c>
      <c r="K2233">
        <v>158</v>
      </c>
      <c r="L2233">
        <v>3817.53</v>
      </c>
      <c r="M2233">
        <v>2232</v>
      </c>
      <c r="N2233">
        <v>41.945999999999998</v>
      </c>
      <c r="O2233">
        <v>3</v>
      </c>
      <c r="P2233" t="e">
        <f>INDEX(sgStats[gl_rank],MATCH(stat_prod_calc_test_venusaur[[#This Row],[iv_str]],sgStats[gl_iv_string],0))</f>
        <v>#N/A</v>
      </c>
      <c r="Q2233" t="e">
        <f>stat_prod_calc_test_venusaur[[#This Row],[sg_gl_rank]]=stat_prod_calc_test_venusaur[[#This Row],[gl_rank]]</f>
        <v>#N/A</v>
      </c>
      <c r="R2233">
        <f>ROUND(stat_prod_calc_test_venusaur[[#This Row],[gl_stat_product]],1)</f>
        <v>1802.7</v>
      </c>
      <c r="S2233" s="6" t="e">
        <f>INDEX(sgStats[gl_prod],MATCH(stat_prod_calc_test_venusaur[[#This Row],[iv_str]],sgStats[gl_iv_string],0))</f>
        <v>#N/A</v>
      </c>
      <c r="T2233" s="5">
        <f>ROUND(stat_prod_calc_test_venusaur[[#This Row],[gl_percent_rank]],2)</f>
        <v>90.21</v>
      </c>
      <c r="U2233" s="5" t="e">
        <f>INDEX(sgStats[gl_percent_sp],MATCH(stat_prod_calc_test_venusaur[[#This Row],[iv_str]],sgStats[gl_iv_string],0))</f>
        <v>#N/A</v>
      </c>
      <c r="V2233" s="5" t="e">
        <f>stat_prod_calc_test_venusaur[[#This Row],[my_gl_%sp]]=stat_prod_calc_test_venusaur[[#This Row],[sg_gl_%sp]]</f>
        <v>#N/A</v>
      </c>
      <c r="W2233" s="5">
        <f>ROUND(stat_prod_calc_test_venusaur[[#This Row],[gl_stat_product]]/$F$2*100,2)</f>
        <v>98.69</v>
      </c>
      <c r="X2233" s="5" t="e">
        <f>stat_prod_calc_test_venusaur[[#This Row],[Column1]]=stat_prod_calc_test_venusaur[[#This Row],[sg_gl_%sp]]</f>
        <v>#N/A</v>
      </c>
      <c r="Y2233" s="5">
        <f>stat_prod_calc_test_venusaur[[#This Row],[ul_stat_product]]/$L$66*100</f>
        <v>96.555811096584648</v>
      </c>
      <c r="Z2233" s="5" t="e">
        <f>INDEX(sgStats[gl_rank],MATCH(stat_prod_calc_test_venusaur[[#This Row],[iv_str]],sgStats[ul_iv_string],0))</f>
        <v>#N/A</v>
      </c>
      <c r="AA2233" s="5" t="e">
        <f>stat_prod_calc_test_venusaur[[#This Row],[sg_ul_rank]]=stat_prod_calc_test_venusaur[[#This Row],[ul_rank]]</f>
        <v>#N/A</v>
      </c>
      <c r="AB2233" s="5">
        <f>ROUND(stat_prod_calc_test_venusaur[[#This Row],[ul_stat_product]],1)</f>
        <v>3817.5</v>
      </c>
      <c r="AC2233" s="5" t="e">
        <f>INDEX(sgStats[ul_prod],MATCH(stat_prod_calc_test_venusaur[[#This Row],[iv_str]],sgStats[ul_iv_string],0))</f>
        <v>#N/A</v>
      </c>
    </row>
    <row r="2234" spans="1:29" x14ac:dyDescent="0.25">
      <c r="A2234" s="5" t="s">
        <v>36</v>
      </c>
      <c r="B2234" s="5" t="s">
        <v>3547</v>
      </c>
      <c r="C2234">
        <v>20.5</v>
      </c>
      <c r="D2234">
        <v>1466</v>
      </c>
      <c r="E2234">
        <v>118</v>
      </c>
      <c r="F2234">
        <v>1725.5519999999999</v>
      </c>
      <c r="G2234">
        <v>3511</v>
      </c>
      <c r="H2234">
        <v>14.286</v>
      </c>
      <c r="I2234">
        <v>39.5</v>
      </c>
      <c r="J2234">
        <v>2485</v>
      </c>
      <c r="K2234">
        <v>154</v>
      </c>
      <c r="L2234">
        <v>3817.5189999999998</v>
      </c>
      <c r="M2234">
        <v>2233</v>
      </c>
      <c r="N2234">
        <v>41.92</v>
      </c>
      <c r="O2234">
        <v>3</v>
      </c>
      <c r="P2234" t="e">
        <f>INDEX(sgStats[gl_rank],MATCH(stat_prod_calc_test_venusaur[[#This Row],[iv_str]],sgStats[gl_iv_string],0))</f>
        <v>#N/A</v>
      </c>
      <c r="Q2234" t="e">
        <f>stat_prod_calc_test_venusaur[[#This Row],[sg_gl_rank]]=stat_prod_calc_test_venusaur[[#This Row],[gl_rank]]</f>
        <v>#N/A</v>
      </c>
      <c r="R2234">
        <f>ROUND(stat_prod_calc_test_venusaur[[#This Row],[gl_stat_product]],1)</f>
        <v>1725.6</v>
      </c>
      <c r="S2234" s="6" t="e">
        <f>INDEX(sgStats[gl_prod],MATCH(stat_prod_calc_test_venusaur[[#This Row],[iv_str]],sgStats[gl_iv_string],0))</f>
        <v>#N/A</v>
      </c>
      <c r="T2234" s="5">
        <f>ROUND(stat_prod_calc_test_venusaur[[#This Row],[gl_percent_rank]],2)</f>
        <v>14.29</v>
      </c>
      <c r="U2234" s="5" t="e">
        <f>INDEX(sgStats[gl_percent_sp],MATCH(stat_prod_calc_test_venusaur[[#This Row],[iv_str]],sgStats[gl_iv_string],0))</f>
        <v>#N/A</v>
      </c>
      <c r="V2234" s="5" t="e">
        <f>stat_prod_calc_test_venusaur[[#This Row],[my_gl_%sp]]=stat_prod_calc_test_venusaur[[#This Row],[sg_gl_%sp]]</f>
        <v>#N/A</v>
      </c>
      <c r="W2234" s="5">
        <f>ROUND(stat_prod_calc_test_venusaur[[#This Row],[gl_stat_product]]/$F$2*100,2)</f>
        <v>94.47</v>
      </c>
      <c r="X2234" s="5" t="e">
        <f>stat_prod_calc_test_venusaur[[#This Row],[Column1]]=stat_prod_calc_test_venusaur[[#This Row],[sg_gl_%sp]]</f>
        <v>#N/A</v>
      </c>
      <c r="Y2234" s="5">
        <f>stat_prod_calc_test_venusaur[[#This Row],[ul_stat_product]]/$L$66*100</f>
        <v>96.555532876394608</v>
      </c>
      <c r="Z2234" s="5" t="e">
        <f>INDEX(sgStats[gl_rank],MATCH(stat_prod_calc_test_venusaur[[#This Row],[iv_str]],sgStats[ul_iv_string],0))</f>
        <v>#N/A</v>
      </c>
      <c r="AA2234" s="5" t="e">
        <f>stat_prod_calc_test_venusaur[[#This Row],[sg_ul_rank]]=stat_prod_calc_test_venusaur[[#This Row],[ul_rank]]</f>
        <v>#N/A</v>
      </c>
      <c r="AB2234" s="5">
        <f>ROUND(stat_prod_calc_test_venusaur[[#This Row],[ul_stat_product]],1)</f>
        <v>3817.5</v>
      </c>
      <c r="AC2234" s="5" t="e">
        <f>INDEX(sgStats[ul_prod],MATCH(stat_prod_calc_test_venusaur[[#This Row],[iv_str]],sgStats[ul_iv_string],0))</f>
        <v>#N/A</v>
      </c>
    </row>
    <row r="2235" spans="1:29" x14ac:dyDescent="0.25">
      <c r="A2235" s="5" t="s">
        <v>36</v>
      </c>
      <c r="B2235" s="5" t="s">
        <v>2432</v>
      </c>
      <c r="C2235">
        <v>20</v>
      </c>
      <c r="D2235">
        <v>1490</v>
      </c>
      <c r="E2235">
        <v>120</v>
      </c>
      <c r="F2235">
        <v>1753.056</v>
      </c>
      <c r="G2235">
        <v>2396</v>
      </c>
      <c r="H2235">
        <v>41.49</v>
      </c>
      <c r="I2235">
        <v>37</v>
      </c>
      <c r="J2235">
        <v>2497</v>
      </c>
      <c r="K2235">
        <v>156</v>
      </c>
      <c r="L2235">
        <v>3817.4850000000001</v>
      </c>
      <c r="M2235">
        <v>2234</v>
      </c>
      <c r="N2235">
        <v>41.893999999999998</v>
      </c>
      <c r="O2235">
        <v>3</v>
      </c>
      <c r="P2235" t="e">
        <f>INDEX(sgStats[gl_rank],MATCH(stat_prod_calc_test_venusaur[[#This Row],[iv_str]],sgStats[gl_iv_string],0))</f>
        <v>#N/A</v>
      </c>
      <c r="Q2235" t="e">
        <f>stat_prod_calc_test_venusaur[[#This Row],[sg_gl_rank]]=stat_prod_calc_test_venusaur[[#This Row],[gl_rank]]</f>
        <v>#N/A</v>
      </c>
      <c r="R2235">
        <f>ROUND(stat_prod_calc_test_venusaur[[#This Row],[gl_stat_product]],1)</f>
        <v>1753.1</v>
      </c>
      <c r="S2235" s="6" t="e">
        <f>INDEX(sgStats[gl_prod],MATCH(stat_prod_calc_test_venusaur[[#This Row],[iv_str]],sgStats[gl_iv_string],0))</f>
        <v>#N/A</v>
      </c>
      <c r="T2235" s="5">
        <f>ROUND(stat_prod_calc_test_venusaur[[#This Row],[gl_percent_rank]],2)</f>
        <v>41.49</v>
      </c>
      <c r="U2235" s="5" t="e">
        <f>INDEX(sgStats[gl_percent_sp],MATCH(stat_prod_calc_test_venusaur[[#This Row],[iv_str]],sgStats[gl_iv_string],0))</f>
        <v>#N/A</v>
      </c>
      <c r="V2235" s="5" t="e">
        <f>stat_prod_calc_test_venusaur[[#This Row],[my_gl_%sp]]=stat_prod_calc_test_venusaur[[#This Row],[sg_gl_%sp]]</f>
        <v>#N/A</v>
      </c>
      <c r="W2235" s="5">
        <f>ROUND(stat_prod_calc_test_venusaur[[#This Row],[gl_stat_product]]/$F$2*100,2)</f>
        <v>95.97</v>
      </c>
      <c r="X2235" s="5" t="e">
        <f>stat_prod_calc_test_venusaur[[#This Row],[Column1]]=stat_prod_calc_test_venusaur[[#This Row],[sg_gl_%sp]]</f>
        <v>#N/A</v>
      </c>
      <c r="Y2235" s="5">
        <f>stat_prod_calc_test_venusaur[[#This Row],[ul_stat_product]]/$L$66*100</f>
        <v>96.554672923079963</v>
      </c>
      <c r="Z2235" s="5" t="e">
        <f>INDEX(sgStats[gl_rank],MATCH(stat_prod_calc_test_venusaur[[#This Row],[iv_str]],sgStats[ul_iv_string],0))</f>
        <v>#N/A</v>
      </c>
      <c r="AA2235" s="5" t="e">
        <f>stat_prod_calc_test_venusaur[[#This Row],[sg_ul_rank]]=stat_prod_calc_test_venusaur[[#This Row],[ul_rank]]</f>
        <v>#N/A</v>
      </c>
      <c r="AB2235" s="5">
        <f>ROUND(stat_prod_calc_test_venusaur[[#This Row],[ul_stat_product]],1)</f>
        <v>3817.5</v>
      </c>
      <c r="AC2235" s="5" t="e">
        <f>INDEX(sgStats[ul_prod],MATCH(stat_prod_calc_test_venusaur[[#This Row],[iv_str]],sgStats[ul_iv_string],0))</f>
        <v>#N/A</v>
      </c>
    </row>
    <row r="2236" spans="1:29" x14ac:dyDescent="0.25">
      <c r="A2236" s="5" t="s">
        <v>36</v>
      </c>
      <c r="B2236" s="5" t="s">
        <v>2534</v>
      </c>
      <c r="C2236">
        <v>20.5</v>
      </c>
      <c r="D2236">
        <v>1476</v>
      </c>
      <c r="E2236">
        <v>115</v>
      </c>
      <c r="F2236">
        <v>1750.674</v>
      </c>
      <c r="G2236">
        <v>2498</v>
      </c>
      <c r="H2236">
        <v>39.023000000000003</v>
      </c>
      <c r="I2236">
        <v>39</v>
      </c>
      <c r="J2236">
        <v>2485</v>
      </c>
      <c r="K2236">
        <v>149</v>
      </c>
      <c r="L2236">
        <v>3817.453</v>
      </c>
      <c r="M2236">
        <v>2235</v>
      </c>
      <c r="N2236">
        <v>41.868000000000002</v>
      </c>
      <c r="O2236">
        <v>3</v>
      </c>
      <c r="P2236" t="e">
        <f>INDEX(sgStats[gl_rank],MATCH(stat_prod_calc_test_venusaur[[#This Row],[iv_str]],sgStats[gl_iv_string],0))</f>
        <v>#N/A</v>
      </c>
      <c r="Q2236" t="e">
        <f>stat_prod_calc_test_venusaur[[#This Row],[sg_gl_rank]]=stat_prod_calc_test_venusaur[[#This Row],[gl_rank]]</f>
        <v>#N/A</v>
      </c>
      <c r="R2236">
        <f>ROUND(stat_prod_calc_test_venusaur[[#This Row],[gl_stat_product]],1)</f>
        <v>1750.7</v>
      </c>
      <c r="S2236" s="6" t="e">
        <f>INDEX(sgStats[gl_prod],MATCH(stat_prod_calc_test_venusaur[[#This Row],[iv_str]],sgStats[gl_iv_string],0))</f>
        <v>#N/A</v>
      </c>
      <c r="T2236" s="5">
        <f>ROUND(stat_prod_calc_test_venusaur[[#This Row],[gl_percent_rank]],2)</f>
        <v>39.020000000000003</v>
      </c>
      <c r="U2236" s="5" t="e">
        <f>INDEX(sgStats[gl_percent_sp],MATCH(stat_prod_calc_test_venusaur[[#This Row],[iv_str]],sgStats[gl_iv_string],0))</f>
        <v>#N/A</v>
      </c>
      <c r="V2236" s="5" t="e">
        <f>stat_prod_calc_test_venusaur[[#This Row],[my_gl_%sp]]=stat_prod_calc_test_venusaur[[#This Row],[sg_gl_%sp]]</f>
        <v>#N/A</v>
      </c>
      <c r="W2236" s="5">
        <f>ROUND(stat_prod_calc_test_venusaur[[#This Row],[gl_stat_product]]/$F$2*100,2)</f>
        <v>95.84</v>
      </c>
      <c r="X2236" s="5" t="e">
        <f>stat_prod_calc_test_venusaur[[#This Row],[Column1]]=stat_prod_calc_test_venusaur[[#This Row],[sg_gl_%sp]]</f>
        <v>#N/A</v>
      </c>
      <c r="Y2236" s="5">
        <f>stat_prod_calc_test_venusaur[[#This Row],[ul_stat_product]]/$L$66*100</f>
        <v>96.553863555254409</v>
      </c>
      <c r="Z2236" s="5" t="e">
        <f>INDEX(sgStats[gl_rank],MATCH(stat_prod_calc_test_venusaur[[#This Row],[iv_str]],sgStats[ul_iv_string],0))</f>
        <v>#N/A</v>
      </c>
      <c r="AA2236" s="5" t="e">
        <f>stat_prod_calc_test_venusaur[[#This Row],[sg_ul_rank]]=stat_prod_calc_test_venusaur[[#This Row],[ul_rank]]</f>
        <v>#N/A</v>
      </c>
      <c r="AB2236" s="5">
        <f>ROUND(stat_prod_calc_test_venusaur[[#This Row],[ul_stat_product]],1)</f>
        <v>3817.5</v>
      </c>
      <c r="AC2236" s="5" t="e">
        <f>INDEX(sgStats[ul_prod],MATCH(stat_prod_calc_test_venusaur[[#This Row],[iv_str]],sgStats[ul_iv_string],0))</f>
        <v>#N/A</v>
      </c>
    </row>
    <row r="2237" spans="1:29" x14ac:dyDescent="0.25">
      <c r="A2237" s="5" t="s">
        <v>36</v>
      </c>
      <c r="B2237" s="5" t="s">
        <v>3448</v>
      </c>
      <c r="C2237">
        <v>20</v>
      </c>
      <c r="D2237">
        <v>1466</v>
      </c>
      <c r="E2237">
        <v>117</v>
      </c>
      <c r="F2237">
        <v>1728.354</v>
      </c>
      <c r="G2237">
        <v>3411</v>
      </c>
      <c r="H2237">
        <v>16.702999999999999</v>
      </c>
      <c r="I2237">
        <v>38</v>
      </c>
      <c r="J2237">
        <v>2492</v>
      </c>
      <c r="K2237">
        <v>152</v>
      </c>
      <c r="L2237">
        <v>3817.3319999999999</v>
      </c>
      <c r="M2237">
        <v>2236</v>
      </c>
      <c r="N2237">
        <v>41.841999999999999</v>
      </c>
      <c r="O2237">
        <v>3</v>
      </c>
      <c r="P2237" t="e">
        <f>INDEX(sgStats[gl_rank],MATCH(stat_prod_calc_test_venusaur[[#This Row],[iv_str]],sgStats[gl_iv_string],0))</f>
        <v>#N/A</v>
      </c>
      <c r="Q2237" t="e">
        <f>stat_prod_calc_test_venusaur[[#This Row],[sg_gl_rank]]=stat_prod_calc_test_venusaur[[#This Row],[gl_rank]]</f>
        <v>#N/A</v>
      </c>
      <c r="R2237">
        <f>ROUND(stat_prod_calc_test_venusaur[[#This Row],[gl_stat_product]],1)</f>
        <v>1728.4</v>
      </c>
      <c r="S2237" s="6" t="e">
        <f>INDEX(sgStats[gl_prod],MATCH(stat_prod_calc_test_venusaur[[#This Row],[iv_str]],sgStats[gl_iv_string],0))</f>
        <v>#N/A</v>
      </c>
      <c r="T2237" s="5">
        <f>ROUND(stat_prod_calc_test_venusaur[[#This Row],[gl_percent_rank]],2)</f>
        <v>16.7</v>
      </c>
      <c r="U2237" s="5" t="e">
        <f>INDEX(sgStats[gl_percent_sp],MATCH(stat_prod_calc_test_venusaur[[#This Row],[iv_str]],sgStats[gl_iv_string],0))</f>
        <v>#N/A</v>
      </c>
      <c r="V2237" s="5" t="e">
        <f>stat_prod_calc_test_venusaur[[#This Row],[my_gl_%sp]]=stat_prod_calc_test_venusaur[[#This Row],[sg_gl_%sp]]</f>
        <v>#N/A</v>
      </c>
      <c r="W2237" s="5">
        <f>ROUND(stat_prod_calc_test_venusaur[[#This Row],[gl_stat_product]]/$F$2*100,2)</f>
        <v>94.62</v>
      </c>
      <c r="X2237" s="5" t="e">
        <f>stat_prod_calc_test_venusaur[[#This Row],[Column1]]=stat_prod_calc_test_venusaur[[#This Row],[sg_gl_%sp]]</f>
        <v>#N/A</v>
      </c>
      <c r="Y2237" s="5">
        <f>stat_prod_calc_test_venusaur[[#This Row],[ul_stat_product]]/$L$66*100</f>
        <v>96.550803133164024</v>
      </c>
      <c r="Z2237" s="5" t="e">
        <f>INDEX(sgStats[gl_rank],MATCH(stat_prod_calc_test_venusaur[[#This Row],[iv_str]],sgStats[ul_iv_string],0))</f>
        <v>#N/A</v>
      </c>
      <c r="AA2237" s="5" t="e">
        <f>stat_prod_calc_test_venusaur[[#This Row],[sg_ul_rank]]=stat_prod_calc_test_venusaur[[#This Row],[ul_rank]]</f>
        <v>#N/A</v>
      </c>
      <c r="AB2237" s="5">
        <f>ROUND(stat_prod_calc_test_venusaur[[#This Row],[ul_stat_product]],1)</f>
        <v>3817.3</v>
      </c>
      <c r="AC2237" s="5" t="e">
        <f>INDEX(sgStats[ul_prod],MATCH(stat_prod_calc_test_venusaur[[#This Row],[iv_str]],sgStats[ul_iv_string],0))</f>
        <v>#N/A</v>
      </c>
    </row>
    <row r="2238" spans="1:29" x14ac:dyDescent="0.25">
      <c r="A2238" s="5" t="s">
        <v>36</v>
      </c>
      <c r="B2238" s="5" t="s">
        <v>3213</v>
      </c>
      <c r="C2238">
        <v>19.5</v>
      </c>
      <c r="D2238">
        <v>1475</v>
      </c>
      <c r="E2238">
        <v>120</v>
      </c>
      <c r="F2238">
        <v>1735.0509999999999</v>
      </c>
      <c r="G2238">
        <v>3176</v>
      </c>
      <c r="H2238">
        <v>22.442</v>
      </c>
      <c r="I2238">
        <v>36</v>
      </c>
      <c r="J2238">
        <v>2496</v>
      </c>
      <c r="K2238">
        <v>156</v>
      </c>
      <c r="L2238">
        <v>3817.3049999999998</v>
      </c>
      <c r="M2238">
        <v>2237</v>
      </c>
      <c r="N2238">
        <v>41.816000000000003</v>
      </c>
      <c r="O2238">
        <v>3</v>
      </c>
      <c r="P2238" t="e">
        <f>INDEX(sgStats[gl_rank],MATCH(stat_prod_calc_test_venusaur[[#This Row],[iv_str]],sgStats[gl_iv_string],0))</f>
        <v>#N/A</v>
      </c>
      <c r="Q2238" t="e">
        <f>stat_prod_calc_test_venusaur[[#This Row],[sg_gl_rank]]=stat_prod_calc_test_venusaur[[#This Row],[gl_rank]]</f>
        <v>#N/A</v>
      </c>
      <c r="R2238">
        <f>ROUND(stat_prod_calc_test_venusaur[[#This Row],[gl_stat_product]],1)</f>
        <v>1735.1</v>
      </c>
      <c r="S2238" s="6" t="e">
        <f>INDEX(sgStats[gl_prod],MATCH(stat_prod_calc_test_venusaur[[#This Row],[iv_str]],sgStats[gl_iv_string],0))</f>
        <v>#N/A</v>
      </c>
      <c r="T2238" s="5">
        <f>ROUND(stat_prod_calc_test_venusaur[[#This Row],[gl_percent_rank]],2)</f>
        <v>22.44</v>
      </c>
      <c r="U2238" s="5" t="e">
        <f>INDEX(sgStats[gl_percent_sp],MATCH(stat_prod_calc_test_venusaur[[#This Row],[iv_str]],sgStats[gl_iv_string],0))</f>
        <v>#N/A</v>
      </c>
      <c r="V2238" s="5" t="e">
        <f>stat_prod_calc_test_venusaur[[#This Row],[my_gl_%sp]]=stat_prod_calc_test_venusaur[[#This Row],[sg_gl_%sp]]</f>
        <v>#N/A</v>
      </c>
      <c r="W2238" s="5">
        <f>ROUND(stat_prod_calc_test_venusaur[[#This Row],[gl_stat_product]]/$F$2*100,2)</f>
        <v>94.99</v>
      </c>
      <c r="X2238" s="5" t="e">
        <f>stat_prod_calc_test_venusaur[[#This Row],[Column1]]=stat_prod_calc_test_venusaur[[#This Row],[sg_gl_%sp]]</f>
        <v>#N/A</v>
      </c>
      <c r="Y2238" s="5">
        <f>stat_prod_calc_test_venusaur[[#This Row],[ul_stat_product]]/$L$66*100</f>
        <v>96.550120229061207</v>
      </c>
      <c r="Z2238" s="5" t="e">
        <f>INDEX(sgStats[gl_rank],MATCH(stat_prod_calc_test_venusaur[[#This Row],[iv_str]],sgStats[ul_iv_string],0))</f>
        <v>#N/A</v>
      </c>
      <c r="AA2238" s="5" t="e">
        <f>stat_prod_calc_test_venusaur[[#This Row],[sg_ul_rank]]=stat_prod_calc_test_venusaur[[#This Row],[ul_rank]]</f>
        <v>#N/A</v>
      </c>
      <c r="AB2238" s="5">
        <f>ROUND(stat_prod_calc_test_venusaur[[#This Row],[ul_stat_product]],1)</f>
        <v>3817.3</v>
      </c>
      <c r="AC2238" s="5" t="e">
        <f>INDEX(sgStats[ul_prod],MATCH(stat_prod_calc_test_venusaur[[#This Row],[iv_str]],sgStats[ul_iv_string],0))</f>
        <v>#N/A</v>
      </c>
    </row>
    <row r="2239" spans="1:29" x14ac:dyDescent="0.25">
      <c r="A2239" s="5" t="s">
        <v>36</v>
      </c>
      <c r="B2239" s="5" t="s">
        <v>2381</v>
      </c>
      <c r="C2239">
        <v>20</v>
      </c>
      <c r="D2239">
        <v>1484</v>
      </c>
      <c r="E2239">
        <v>117</v>
      </c>
      <c r="F2239">
        <v>1754.117</v>
      </c>
      <c r="G2239">
        <v>2345</v>
      </c>
      <c r="H2239">
        <v>42.734999999999999</v>
      </c>
      <c r="I2239">
        <v>37</v>
      </c>
      <c r="J2239">
        <v>2486</v>
      </c>
      <c r="K2239">
        <v>152</v>
      </c>
      <c r="L2239">
        <v>3817.2840000000001</v>
      </c>
      <c r="M2239">
        <v>2238</v>
      </c>
      <c r="N2239">
        <v>41.79</v>
      </c>
      <c r="O2239">
        <v>3</v>
      </c>
      <c r="P2239" t="e">
        <f>INDEX(sgStats[gl_rank],MATCH(stat_prod_calc_test_venusaur[[#This Row],[iv_str]],sgStats[gl_iv_string],0))</f>
        <v>#N/A</v>
      </c>
      <c r="Q2239" t="e">
        <f>stat_prod_calc_test_venusaur[[#This Row],[sg_gl_rank]]=stat_prod_calc_test_venusaur[[#This Row],[gl_rank]]</f>
        <v>#N/A</v>
      </c>
      <c r="R2239">
        <f>ROUND(stat_prod_calc_test_venusaur[[#This Row],[gl_stat_product]],1)</f>
        <v>1754.1</v>
      </c>
      <c r="S2239" s="6" t="e">
        <f>INDEX(sgStats[gl_prod],MATCH(stat_prod_calc_test_venusaur[[#This Row],[iv_str]],sgStats[gl_iv_string],0))</f>
        <v>#N/A</v>
      </c>
      <c r="T2239" s="5">
        <f>ROUND(stat_prod_calc_test_venusaur[[#This Row],[gl_percent_rank]],2)</f>
        <v>42.74</v>
      </c>
      <c r="U2239" s="5" t="e">
        <f>INDEX(sgStats[gl_percent_sp],MATCH(stat_prod_calc_test_venusaur[[#This Row],[iv_str]],sgStats[gl_iv_string],0))</f>
        <v>#N/A</v>
      </c>
      <c r="V2239" s="5" t="e">
        <f>stat_prod_calc_test_venusaur[[#This Row],[my_gl_%sp]]=stat_prod_calc_test_venusaur[[#This Row],[sg_gl_%sp]]</f>
        <v>#N/A</v>
      </c>
      <c r="W2239" s="5">
        <f>ROUND(stat_prod_calc_test_venusaur[[#This Row],[gl_stat_product]]/$F$2*100,2)</f>
        <v>96.03</v>
      </c>
      <c r="X2239" s="5" t="e">
        <f>stat_prod_calc_test_venusaur[[#This Row],[Column1]]=stat_prod_calc_test_venusaur[[#This Row],[sg_gl_%sp]]</f>
        <v>#N/A</v>
      </c>
      <c r="Y2239" s="5">
        <f>stat_prod_calc_test_venusaur[[#This Row],[ul_stat_product]]/$L$66*100</f>
        <v>96.549589081425694</v>
      </c>
      <c r="Z2239" s="5" t="e">
        <f>INDEX(sgStats[gl_rank],MATCH(stat_prod_calc_test_venusaur[[#This Row],[iv_str]],sgStats[ul_iv_string],0))</f>
        <v>#N/A</v>
      </c>
      <c r="AA2239" s="5" t="e">
        <f>stat_prod_calc_test_venusaur[[#This Row],[sg_ul_rank]]=stat_prod_calc_test_venusaur[[#This Row],[ul_rank]]</f>
        <v>#N/A</v>
      </c>
      <c r="AB2239" s="5">
        <f>ROUND(stat_prod_calc_test_venusaur[[#This Row],[ul_stat_product]],1)</f>
        <v>3817.3</v>
      </c>
      <c r="AC2239" s="5" t="e">
        <f>INDEX(sgStats[ul_prod],MATCH(stat_prod_calc_test_venusaur[[#This Row],[iv_str]],sgStats[ul_iv_string],0))</f>
        <v>#N/A</v>
      </c>
    </row>
    <row r="2240" spans="1:29" x14ac:dyDescent="0.25">
      <c r="A2240" s="5" t="s">
        <v>36</v>
      </c>
      <c r="B2240" s="5" t="s">
        <v>3751</v>
      </c>
      <c r="C2240">
        <v>20</v>
      </c>
      <c r="D2240">
        <v>1465</v>
      </c>
      <c r="E2240">
        <v>114</v>
      </c>
      <c r="F2240">
        <v>1717.8869999999999</v>
      </c>
      <c r="G2240">
        <v>3715</v>
      </c>
      <c r="H2240">
        <v>9.3040000000000003</v>
      </c>
      <c r="I2240">
        <v>38</v>
      </c>
      <c r="J2240">
        <v>2491</v>
      </c>
      <c r="K2240">
        <v>149</v>
      </c>
      <c r="L2240">
        <v>3817.2060000000001</v>
      </c>
      <c r="M2240">
        <v>2239</v>
      </c>
      <c r="N2240">
        <v>41.764000000000003</v>
      </c>
      <c r="O2240">
        <v>3</v>
      </c>
      <c r="P2240" t="e">
        <f>INDEX(sgStats[gl_rank],MATCH(stat_prod_calc_test_venusaur[[#This Row],[iv_str]],sgStats[gl_iv_string],0))</f>
        <v>#N/A</v>
      </c>
      <c r="Q2240" t="e">
        <f>stat_prod_calc_test_venusaur[[#This Row],[sg_gl_rank]]=stat_prod_calc_test_venusaur[[#This Row],[gl_rank]]</f>
        <v>#N/A</v>
      </c>
      <c r="R2240">
        <f>ROUND(stat_prod_calc_test_venusaur[[#This Row],[gl_stat_product]],1)</f>
        <v>1717.9</v>
      </c>
      <c r="S2240" s="6" t="e">
        <f>INDEX(sgStats[gl_prod],MATCH(stat_prod_calc_test_venusaur[[#This Row],[iv_str]],sgStats[gl_iv_string],0))</f>
        <v>#N/A</v>
      </c>
      <c r="T2240" s="5">
        <f>ROUND(stat_prod_calc_test_venusaur[[#This Row],[gl_percent_rank]],2)</f>
        <v>9.3000000000000007</v>
      </c>
      <c r="U2240" s="5" t="e">
        <f>INDEX(sgStats[gl_percent_sp],MATCH(stat_prod_calc_test_venusaur[[#This Row],[iv_str]],sgStats[gl_iv_string],0))</f>
        <v>#N/A</v>
      </c>
      <c r="V2240" s="5" t="e">
        <f>stat_prod_calc_test_venusaur[[#This Row],[my_gl_%sp]]=stat_prod_calc_test_venusaur[[#This Row],[sg_gl_%sp]]</f>
        <v>#N/A</v>
      </c>
      <c r="W2240" s="5">
        <f>ROUND(stat_prod_calc_test_venusaur[[#This Row],[gl_stat_product]]/$F$2*100,2)</f>
        <v>94.05</v>
      </c>
      <c r="X2240" s="5" t="e">
        <f>stat_prod_calc_test_venusaur[[#This Row],[Column1]]=stat_prod_calc_test_venusaur[[#This Row],[sg_gl_%sp]]</f>
        <v>#N/A</v>
      </c>
      <c r="Y2240" s="5">
        <f>stat_prod_calc_test_venusaur[[#This Row],[ul_stat_product]]/$L$66*100</f>
        <v>96.547616247350902</v>
      </c>
      <c r="Z2240" s="5" t="e">
        <f>INDEX(sgStats[gl_rank],MATCH(stat_prod_calc_test_venusaur[[#This Row],[iv_str]],sgStats[ul_iv_string],0))</f>
        <v>#N/A</v>
      </c>
      <c r="AA2240" s="5" t="e">
        <f>stat_prod_calc_test_venusaur[[#This Row],[sg_ul_rank]]=stat_prod_calc_test_venusaur[[#This Row],[ul_rank]]</f>
        <v>#N/A</v>
      </c>
      <c r="AB2240" s="5">
        <f>ROUND(stat_prod_calc_test_venusaur[[#This Row],[ul_stat_product]],1)</f>
        <v>3817.2</v>
      </c>
      <c r="AC2240" s="5" t="e">
        <f>INDEX(sgStats[ul_prod],MATCH(stat_prod_calc_test_venusaur[[#This Row],[iv_str]],sgStats[ul_iv_string],0))</f>
        <v>#N/A</v>
      </c>
    </row>
    <row r="2241" spans="1:29" x14ac:dyDescent="0.25">
      <c r="A2241" s="5" t="s">
        <v>36</v>
      </c>
      <c r="B2241" s="5" t="s">
        <v>2539</v>
      </c>
      <c r="C2241">
        <v>20.5</v>
      </c>
      <c r="D2241">
        <v>1480</v>
      </c>
      <c r="E2241">
        <v>115</v>
      </c>
      <c r="F2241">
        <v>1750.548</v>
      </c>
      <c r="G2241">
        <v>2503</v>
      </c>
      <c r="H2241">
        <v>38.901000000000003</v>
      </c>
      <c r="I2241">
        <v>39</v>
      </c>
      <c r="J2241">
        <v>2491</v>
      </c>
      <c r="K2241">
        <v>149</v>
      </c>
      <c r="L2241">
        <v>3817.1779999999999</v>
      </c>
      <c r="M2241">
        <v>2240</v>
      </c>
      <c r="N2241">
        <v>41.712000000000003</v>
      </c>
      <c r="O2241">
        <v>3</v>
      </c>
      <c r="P2241" t="e">
        <f>INDEX(sgStats[gl_rank],MATCH(stat_prod_calc_test_venusaur[[#This Row],[iv_str]],sgStats[gl_iv_string],0))</f>
        <v>#N/A</v>
      </c>
      <c r="Q2241" t="e">
        <f>stat_prod_calc_test_venusaur[[#This Row],[sg_gl_rank]]=stat_prod_calc_test_venusaur[[#This Row],[gl_rank]]</f>
        <v>#N/A</v>
      </c>
      <c r="R2241">
        <f>ROUND(stat_prod_calc_test_venusaur[[#This Row],[gl_stat_product]],1)</f>
        <v>1750.5</v>
      </c>
      <c r="S2241" s="6" t="e">
        <f>INDEX(sgStats[gl_prod],MATCH(stat_prod_calc_test_venusaur[[#This Row],[iv_str]],sgStats[gl_iv_string],0))</f>
        <v>#N/A</v>
      </c>
      <c r="T2241" s="5">
        <f>ROUND(stat_prod_calc_test_venusaur[[#This Row],[gl_percent_rank]],2)</f>
        <v>38.9</v>
      </c>
      <c r="U2241" s="5" t="e">
        <f>INDEX(sgStats[gl_percent_sp],MATCH(stat_prod_calc_test_venusaur[[#This Row],[iv_str]],sgStats[gl_iv_string],0))</f>
        <v>#N/A</v>
      </c>
      <c r="V2241" s="5" t="e">
        <f>stat_prod_calc_test_venusaur[[#This Row],[my_gl_%sp]]=stat_prod_calc_test_venusaur[[#This Row],[sg_gl_%sp]]</f>
        <v>#N/A</v>
      </c>
      <c r="W2241" s="5">
        <f>ROUND(stat_prod_calc_test_venusaur[[#This Row],[gl_stat_product]]/$F$2*100,2)</f>
        <v>95.84</v>
      </c>
      <c r="X2241" s="5" t="e">
        <f>stat_prod_calc_test_venusaur[[#This Row],[Column1]]=stat_prod_calc_test_venusaur[[#This Row],[sg_gl_%sp]]</f>
        <v>#N/A</v>
      </c>
      <c r="Y2241" s="5">
        <f>stat_prod_calc_test_venusaur[[#This Row],[ul_stat_product]]/$L$66*100</f>
        <v>96.546908050503546</v>
      </c>
      <c r="Z2241" s="5" t="e">
        <f>INDEX(sgStats[gl_rank],MATCH(stat_prod_calc_test_venusaur[[#This Row],[iv_str]],sgStats[ul_iv_string],0))</f>
        <v>#N/A</v>
      </c>
      <c r="AA2241" s="5" t="e">
        <f>stat_prod_calc_test_venusaur[[#This Row],[sg_ul_rank]]=stat_prod_calc_test_venusaur[[#This Row],[ul_rank]]</f>
        <v>#N/A</v>
      </c>
      <c r="AB2241" s="5">
        <f>ROUND(stat_prod_calc_test_venusaur[[#This Row],[ul_stat_product]],1)</f>
        <v>3817.2</v>
      </c>
      <c r="AC2241" s="5" t="e">
        <f>INDEX(sgStats[ul_prod],MATCH(stat_prod_calc_test_venusaur[[#This Row],[iv_str]],sgStats[ul_iv_string],0))</f>
        <v>#N/A</v>
      </c>
    </row>
    <row r="2242" spans="1:29" x14ac:dyDescent="0.25">
      <c r="A2242" s="5" t="s">
        <v>36</v>
      </c>
      <c r="B2242" s="5" t="s">
        <v>3204</v>
      </c>
      <c r="C2242">
        <v>20.5</v>
      </c>
      <c r="D2242">
        <v>1476</v>
      </c>
      <c r="E2242">
        <v>114</v>
      </c>
      <c r="F2242">
        <v>1735.326</v>
      </c>
      <c r="G2242">
        <v>3168</v>
      </c>
      <c r="H2242">
        <v>22.661999999999999</v>
      </c>
      <c r="I2242">
        <v>39</v>
      </c>
      <c r="J2242">
        <v>2484</v>
      </c>
      <c r="K2242">
        <v>149</v>
      </c>
      <c r="L2242">
        <v>3817.1779999999999</v>
      </c>
      <c r="M2242">
        <v>2240</v>
      </c>
      <c r="N2242">
        <v>41.712000000000003</v>
      </c>
      <c r="O2242">
        <v>3</v>
      </c>
      <c r="P2242" t="e">
        <f>INDEX(sgStats[gl_rank],MATCH(stat_prod_calc_test_venusaur[[#This Row],[iv_str]],sgStats[gl_iv_string],0))</f>
        <v>#N/A</v>
      </c>
      <c r="Q2242" t="e">
        <f>stat_prod_calc_test_venusaur[[#This Row],[sg_gl_rank]]=stat_prod_calc_test_venusaur[[#This Row],[gl_rank]]</f>
        <v>#N/A</v>
      </c>
      <c r="R2242">
        <f>ROUND(stat_prod_calc_test_venusaur[[#This Row],[gl_stat_product]],1)</f>
        <v>1735.3</v>
      </c>
      <c r="S2242" s="6" t="e">
        <f>INDEX(sgStats[gl_prod],MATCH(stat_prod_calc_test_venusaur[[#This Row],[iv_str]],sgStats[gl_iv_string],0))</f>
        <v>#N/A</v>
      </c>
      <c r="T2242" s="5">
        <f>ROUND(stat_prod_calc_test_venusaur[[#This Row],[gl_percent_rank]],2)</f>
        <v>22.66</v>
      </c>
      <c r="U2242" s="5" t="e">
        <f>INDEX(sgStats[gl_percent_sp],MATCH(stat_prod_calc_test_venusaur[[#This Row],[iv_str]],sgStats[gl_iv_string],0))</f>
        <v>#N/A</v>
      </c>
      <c r="V2242" s="5" t="e">
        <f>stat_prod_calc_test_venusaur[[#This Row],[my_gl_%sp]]=stat_prod_calc_test_venusaur[[#This Row],[sg_gl_%sp]]</f>
        <v>#N/A</v>
      </c>
      <c r="W2242" s="5">
        <f>ROUND(stat_prod_calc_test_venusaur[[#This Row],[gl_stat_product]]/$F$2*100,2)</f>
        <v>95</v>
      </c>
      <c r="X2242" s="5" t="e">
        <f>stat_prod_calc_test_venusaur[[#This Row],[Column1]]=stat_prod_calc_test_venusaur[[#This Row],[sg_gl_%sp]]</f>
        <v>#N/A</v>
      </c>
      <c r="Y2242" s="5">
        <f>stat_prod_calc_test_venusaur[[#This Row],[ul_stat_product]]/$L$66*100</f>
        <v>96.546908050503546</v>
      </c>
      <c r="Z2242" s="5" t="e">
        <f>INDEX(sgStats[gl_rank],MATCH(stat_prod_calc_test_venusaur[[#This Row],[iv_str]],sgStats[ul_iv_string],0))</f>
        <v>#N/A</v>
      </c>
      <c r="AA2242" s="5" t="e">
        <f>stat_prod_calc_test_venusaur[[#This Row],[sg_ul_rank]]=stat_prod_calc_test_venusaur[[#This Row],[ul_rank]]</f>
        <v>#N/A</v>
      </c>
      <c r="AB2242" s="5">
        <f>ROUND(stat_prod_calc_test_venusaur[[#This Row],[ul_stat_product]],1)</f>
        <v>3817.2</v>
      </c>
      <c r="AC2242" s="5" t="e">
        <f>INDEX(sgStats[ul_prod],MATCH(stat_prod_calc_test_venusaur[[#This Row],[iv_str]],sgStats[ul_iv_string],0))</f>
        <v>#N/A</v>
      </c>
    </row>
    <row r="2243" spans="1:29" x14ac:dyDescent="0.25">
      <c r="A2243" s="5" t="s">
        <v>36</v>
      </c>
      <c r="B2243" s="5" t="s">
        <v>2270</v>
      </c>
      <c r="C2243">
        <v>19.5</v>
      </c>
      <c r="D2243">
        <v>1479</v>
      </c>
      <c r="E2243">
        <v>119</v>
      </c>
      <c r="F2243">
        <v>1756.162</v>
      </c>
      <c r="G2243">
        <v>2233</v>
      </c>
      <c r="H2243">
        <v>45.47</v>
      </c>
      <c r="I2243">
        <v>35.5</v>
      </c>
      <c r="J2243">
        <v>2484</v>
      </c>
      <c r="K2243">
        <v>154</v>
      </c>
      <c r="L2243">
        <v>3817.143</v>
      </c>
      <c r="M2243">
        <v>2242</v>
      </c>
      <c r="N2243">
        <v>41.686</v>
      </c>
      <c r="O2243">
        <v>3</v>
      </c>
      <c r="P2243" t="e">
        <f>INDEX(sgStats[gl_rank],MATCH(stat_prod_calc_test_venusaur[[#This Row],[iv_str]],sgStats[gl_iv_string],0))</f>
        <v>#N/A</v>
      </c>
      <c r="Q2243" t="e">
        <f>stat_prod_calc_test_venusaur[[#This Row],[sg_gl_rank]]=stat_prod_calc_test_venusaur[[#This Row],[gl_rank]]</f>
        <v>#N/A</v>
      </c>
      <c r="R2243">
        <f>ROUND(stat_prod_calc_test_venusaur[[#This Row],[gl_stat_product]],1)</f>
        <v>1756.2</v>
      </c>
      <c r="S2243" s="6" t="e">
        <f>INDEX(sgStats[gl_prod],MATCH(stat_prod_calc_test_venusaur[[#This Row],[iv_str]],sgStats[gl_iv_string],0))</f>
        <v>#N/A</v>
      </c>
      <c r="T2243" s="5">
        <f>ROUND(stat_prod_calc_test_venusaur[[#This Row],[gl_percent_rank]],2)</f>
        <v>45.47</v>
      </c>
      <c r="U2243" s="5" t="e">
        <f>INDEX(sgStats[gl_percent_sp],MATCH(stat_prod_calc_test_venusaur[[#This Row],[iv_str]],sgStats[gl_iv_string],0))</f>
        <v>#N/A</v>
      </c>
      <c r="V2243" s="5" t="e">
        <f>stat_prod_calc_test_venusaur[[#This Row],[my_gl_%sp]]=stat_prod_calc_test_venusaur[[#This Row],[sg_gl_%sp]]</f>
        <v>#N/A</v>
      </c>
      <c r="W2243" s="5">
        <f>ROUND(stat_prod_calc_test_venusaur[[#This Row],[gl_stat_product]]/$F$2*100,2)</f>
        <v>96.14</v>
      </c>
      <c r="X2243" s="5" t="e">
        <f>stat_prod_calc_test_venusaur[[#This Row],[Column1]]=stat_prod_calc_test_venusaur[[#This Row],[sg_gl_%sp]]</f>
        <v>#N/A</v>
      </c>
      <c r="Y2243" s="5">
        <f>stat_prod_calc_test_venusaur[[#This Row],[ul_stat_product]]/$L$66*100</f>
        <v>96.546022804444348</v>
      </c>
      <c r="Z2243" s="5" t="e">
        <f>INDEX(sgStats[gl_rank],MATCH(stat_prod_calc_test_venusaur[[#This Row],[iv_str]],sgStats[ul_iv_string],0))</f>
        <v>#N/A</v>
      </c>
      <c r="AA2243" s="5" t="e">
        <f>stat_prod_calc_test_venusaur[[#This Row],[sg_ul_rank]]=stat_prod_calc_test_venusaur[[#This Row],[ul_rank]]</f>
        <v>#N/A</v>
      </c>
      <c r="AB2243" s="5">
        <f>ROUND(stat_prod_calc_test_venusaur[[#This Row],[ul_stat_product]],1)</f>
        <v>3817.1</v>
      </c>
      <c r="AC2243" s="5" t="e">
        <f>INDEX(sgStats[ul_prod],MATCH(stat_prod_calc_test_venusaur[[#This Row],[iv_str]],sgStats[ul_iv_string],0))</f>
        <v>#N/A</v>
      </c>
    </row>
    <row r="2244" spans="1:29" x14ac:dyDescent="0.25">
      <c r="A2244" s="5" t="s">
        <v>36</v>
      </c>
      <c r="B2244" s="5" t="s">
        <v>3299</v>
      </c>
      <c r="C2244">
        <v>21</v>
      </c>
      <c r="D2244">
        <v>1468</v>
      </c>
      <c r="E2244">
        <v>118</v>
      </c>
      <c r="F2244">
        <v>1732.8510000000001</v>
      </c>
      <c r="G2244">
        <v>3263</v>
      </c>
      <c r="H2244">
        <v>20.341999999999999</v>
      </c>
      <c r="I2244">
        <v>41</v>
      </c>
      <c r="J2244">
        <v>2478</v>
      </c>
      <c r="K2244">
        <v>154</v>
      </c>
      <c r="L2244">
        <v>3817.12</v>
      </c>
      <c r="M2244">
        <v>2243</v>
      </c>
      <c r="N2244">
        <v>41.66</v>
      </c>
      <c r="O2244">
        <v>3</v>
      </c>
      <c r="P2244" t="e">
        <f>INDEX(sgStats[gl_rank],MATCH(stat_prod_calc_test_venusaur[[#This Row],[iv_str]],sgStats[gl_iv_string],0))</f>
        <v>#N/A</v>
      </c>
      <c r="Q2244" t="e">
        <f>stat_prod_calc_test_venusaur[[#This Row],[sg_gl_rank]]=stat_prod_calc_test_venusaur[[#This Row],[gl_rank]]</f>
        <v>#N/A</v>
      </c>
      <c r="R2244">
        <f>ROUND(stat_prod_calc_test_venusaur[[#This Row],[gl_stat_product]],1)</f>
        <v>1732.9</v>
      </c>
      <c r="S2244" s="6" t="e">
        <f>INDEX(sgStats[gl_prod],MATCH(stat_prod_calc_test_venusaur[[#This Row],[iv_str]],sgStats[gl_iv_string],0))</f>
        <v>#N/A</v>
      </c>
      <c r="T2244" s="5">
        <f>ROUND(stat_prod_calc_test_venusaur[[#This Row],[gl_percent_rank]],2)</f>
        <v>20.34</v>
      </c>
      <c r="U2244" s="5" t="e">
        <f>INDEX(sgStats[gl_percent_sp],MATCH(stat_prod_calc_test_venusaur[[#This Row],[iv_str]],sgStats[gl_iv_string],0))</f>
        <v>#N/A</v>
      </c>
      <c r="V2244" s="5" t="e">
        <f>stat_prod_calc_test_venusaur[[#This Row],[my_gl_%sp]]=stat_prod_calc_test_venusaur[[#This Row],[sg_gl_%sp]]</f>
        <v>#N/A</v>
      </c>
      <c r="W2244" s="5">
        <f>ROUND(stat_prod_calc_test_venusaur[[#This Row],[gl_stat_product]]/$F$2*100,2)</f>
        <v>94.87</v>
      </c>
      <c r="X2244" s="5" t="e">
        <f>stat_prod_calc_test_venusaur[[#This Row],[Column1]]=stat_prod_calc_test_venusaur[[#This Row],[sg_gl_%sp]]</f>
        <v>#N/A</v>
      </c>
      <c r="Y2244" s="5">
        <f>stat_prod_calc_test_venusaur[[#This Row],[ul_stat_product]]/$L$66*100</f>
        <v>96.545441071319715</v>
      </c>
      <c r="Z2244" s="5" t="e">
        <f>INDEX(sgStats[gl_rank],MATCH(stat_prod_calc_test_venusaur[[#This Row],[iv_str]],sgStats[ul_iv_string],0))</f>
        <v>#N/A</v>
      </c>
      <c r="AA2244" s="5" t="e">
        <f>stat_prod_calc_test_venusaur[[#This Row],[sg_ul_rank]]=stat_prod_calc_test_venusaur[[#This Row],[ul_rank]]</f>
        <v>#N/A</v>
      </c>
      <c r="AB2244" s="5">
        <f>ROUND(stat_prod_calc_test_venusaur[[#This Row],[ul_stat_product]],1)</f>
        <v>3817.1</v>
      </c>
      <c r="AC2244" s="5" t="e">
        <f>INDEX(sgStats[ul_prod],MATCH(stat_prod_calc_test_venusaur[[#This Row],[iv_str]],sgStats[ul_iv_string],0))</f>
        <v>#N/A</v>
      </c>
    </row>
    <row r="2245" spans="1:29" x14ac:dyDescent="0.25">
      <c r="A2245" s="5" t="s">
        <v>36</v>
      </c>
      <c r="B2245" s="5" t="s">
        <v>2814</v>
      </c>
      <c r="C2245">
        <v>20.5</v>
      </c>
      <c r="D2245">
        <v>1483</v>
      </c>
      <c r="E2245">
        <v>120</v>
      </c>
      <c r="F2245">
        <v>1744.6579999999999</v>
      </c>
      <c r="G2245">
        <v>2778</v>
      </c>
      <c r="H2245">
        <v>32.161000000000001</v>
      </c>
      <c r="I2245">
        <v>39</v>
      </c>
      <c r="J2245">
        <v>2497</v>
      </c>
      <c r="K2245">
        <v>156</v>
      </c>
      <c r="L2245">
        <v>3817.1019999999999</v>
      </c>
      <c r="M2245">
        <v>2244</v>
      </c>
      <c r="N2245">
        <v>41.607999999999997</v>
      </c>
      <c r="O2245">
        <v>3</v>
      </c>
      <c r="P2245" t="e">
        <f>INDEX(sgStats[gl_rank],MATCH(stat_prod_calc_test_venusaur[[#This Row],[iv_str]],sgStats[gl_iv_string],0))</f>
        <v>#N/A</v>
      </c>
      <c r="Q2245" t="e">
        <f>stat_prod_calc_test_venusaur[[#This Row],[sg_gl_rank]]=stat_prod_calc_test_venusaur[[#This Row],[gl_rank]]</f>
        <v>#N/A</v>
      </c>
      <c r="R2245">
        <f>ROUND(stat_prod_calc_test_venusaur[[#This Row],[gl_stat_product]],1)</f>
        <v>1744.7</v>
      </c>
      <c r="S2245" s="6" t="e">
        <f>INDEX(sgStats[gl_prod],MATCH(stat_prod_calc_test_venusaur[[#This Row],[iv_str]],sgStats[gl_iv_string],0))</f>
        <v>#N/A</v>
      </c>
      <c r="T2245" s="5">
        <f>ROUND(stat_prod_calc_test_venusaur[[#This Row],[gl_percent_rank]],2)</f>
        <v>32.159999999999997</v>
      </c>
      <c r="U2245" s="5" t="e">
        <f>INDEX(sgStats[gl_percent_sp],MATCH(stat_prod_calc_test_venusaur[[#This Row],[iv_str]],sgStats[gl_iv_string],0))</f>
        <v>#N/A</v>
      </c>
      <c r="V2245" s="5" t="e">
        <f>stat_prod_calc_test_venusaur[[#This Row],[my_gl_%sp]]=stat_prod_calc_test_venusaur[[#This Row],[sg_gl_%sp]]</f>
        <v>#N/A</v>
      </c>
      <c r="W2245" s="5">
        <f>ROUND(stat_prod_calc_test_venusaur[[#This Row],[gl_stat_product]]/$F$2*100,2)</f>
        <v>95.51</v>
      </c>
      <c r="X2245" s="5" t="e">
        <f>stat_prod_calc_test_venusaur[[#This Row],[Column1]]=stat_prod_calc_test_venusaur[[#This Row],[sg_gl_%sp]]</f>
        <v>#N/A</v>
      </c>
      <c r="Y2245" s="5">
        <f>stat_prod_calc_test_venusaur[[#This Row],[ul_stat_product]]/$L$66*100</f>
        <v>96.544985801917846</v>
      </c>
      <c r="Z2245" s="5" t="e">
        <f>INDEX(sgStats[gl_rank],MATCH(stat_prod_calc_test_venusaur[[#This Row],[iv_str]],sgStats[ul_iv_string],0))</f>
        <v>#N/A</v>
      </c>
      <c r="AA2245" s="5" t="e">
        <f>stat_prod_calc_test_venusaur[[#This Row],[sg_ul_rank]]=stat_prod_calc_test_venusaur[[#This Row],[ul_rank]]</f>
        <v>#N/A</v>
      </c>
      <c r="AB2245" s="5">
        <f>ROUND(stat_prod_calc_test_venusaur[[#This Row],[ul_stat_product]],1)</f>
        <v>3817.1</v>
      </c>
      <c r="AC2245" s="5" t="e">
        <f>INDEX(sgStats[ul_prod],MATCH(stat_prod_calc_test_venusaur[[#This Row],[iv_str]],sgStats[ul_iv_string],0))</f>
        <v>#N/A</v>
      </c>
    </row>
    <row r="2246" spans="1:29" x14ac:dyDescent="0.25">
      <c r="A2246" s="5" t="s">
        <v>36</v>
      </c>
      <c r="B2246" s="5" t="s">
        <v>2815</v>
      </c>
      <c r="C2246">
        <v>20.5</v>
      </c>
      <c r="D2246">
        <v>1480</v>
      </c>
      <c r="E2246">
        <v>120</v>
      </c>
      <c r="F2246">
        <v>1744.6579999999999</v>
      </c>
      <c r="G2246">
        <v>2778</v>
      </c>
      <c r="H2246">
        <v>32.161000000000001</v>
      </c>
      <c r="I2246">
        <v>39</v>
      </c>
      <c r="J2246">
        <v>2491</v>
      </c>
      <c r="K2246">
        <v>156</v>
      </c>
      <c r="L2246">
        <v>3817.1019999999999</v>
      </c>
      <c r="M2246">
        <v>2244</v>
      </c>
      <c r="N2246">
        <v>41.607999999999997</v>
      </c>
      <c r="O2246">
        <v>3</v>
      </c>
      <c r="P2246" t="e">
        <f>INDEX(sgStats[gl_rank],MATCH(stat_prod_calc_test_venusaur[[#This Row],[iv_str]],sgStats[gl_iv_string],0))</f>
        <v>#N/A</v>
      </c>
      <c r="Q2246" t="e">
        <f>stat_prod_calc_test_venusaur[[#This Row],[sg_gl_rank]]=stat_prod_calc_test_venusaur[[#This Row],[gl_rank]]</f>
        <v>#N/A</v>
      </c>
      <c r="R2246">
        <f>ROUND(stat_prod_calc_test_venusaur[[#This Row],[gl_stat_product]],1)</f>
        <v>1744.7</v>
      </c>
      <c r="S2246" s="6" t="e">
        <f>INDEX(sgStats[gl_prod],MATCH(stat_prod_calc_test_venusaur[[#This Row],[iv_str]],sgStats[gl_iv_string],0))</f>
        <v>#N/A</v>
      </c>
      <c r="T2246" s="5">
        <f>ROUND(stat_prod_calc_test_venusaur[[#This Row],[gl_percent_rank]],2)</f>
        <v>32.159999999999997</v>
      </c>
      <c r="U2246" s="5" t="e">
        <f>INDEX(sgStats[gl_percent_sp],MATCH(stat_prod_calc_test_venusaur[[#This Row],[iv_str]],sgStats[gl_iv_string],0))</f>
        <v>#N/A</v>
      </c>
      <c r="V2246" s="5" t="e">
        <f>stat_prod_calc_test_venusaur[[#This Row],[my_gl_%sp]]=stat_prod_calc_test_venusaur[[#This Row],[sg_gl_%sp]]</f>
        <v>#N/A</v>
      </c>
      <c r="W2246" s="5">
        <f>ROUND(stat_prod_calc_test_venusaur[[#This Row],[gl_stat_product]]/$F$2*100,2)</f>
        <v>95.51</v>
      </c>
      <c r="X2246" s="5" t="e">
        <f>stat_prod_calc_test_venusaur[[#This Row],[Column1]]=stat_prod_calc_test_venusaur[[#This Row],[sg_gl_%sp]]</f>
        <v>#N/A</v>
      </c>
      <c r="Y2246" s="5">
        <f>stat_prod_calc_test_venusaur[[#This Row],[ul_stat_product]]/$L$66*100</f>
        <v>96.544985801917846</v>
      </c>
      <c r="Z2246" s="5" t="e">
        <f>INDEX(sgStats[gl_rank],MATCH(stat_prod_calc_test_venusaur[[#This Row],[iv_str]],sgStats[ul_iv_string],0))</f>
        <v>#N/A</v>
      </c>
      <c r="AA2246" s="5" t="e">
        <f>stat_prod_calc_test_venusaur[[#This Row],[sg_ul_rank]]=stat_prod_calc_test_venusaur[[#This Row],[ul_rank]]</f>
        <v>#N/A</v>
      </c>
      <c r="AB2246" s="5">
        <f>ROUND(stat_prod_calc_test_venusaur[[#This Row],[ul_stat_product]],1)</f>
        <v>3817.1</v>
      </c>
      <c r="AC2246" s="5" t="e">
        <f>INDEX(sgStats[ul_prod],MATCH(stat_prod_calc_test_venusaur[[#This Row],[iv_str]],sgStats[ul_iv_string],0))</f>
        <v>#N/A</v>
      </c>
    </row>
    <row r="2247" spans="1:29" x14ac:dyDescent="0.25">
      <c r="A2247" s="5" t="s">
        <v>36</v>
      </c>
      <c r="B2247" s="5" t="s">
        <v>2010</v>
      </c>
      <c r="C2247">
        <v>19.5</v>
      </c>
      <c r="D2247">
        <v>1489</v>
      </c>
      <c r="E2247">
        <v>120</v>
      </c>
      <c r="F2247">
        <v>1761.6079999999999</v>
      </c>
      <c r="G2247">
        <v>1974</v>
      </c>
      <c r="H2247">
        <v>51.795000000000002</v>
      </c>
      <c r="I2247">
        <v>35</v>
      </c>
      <c r="J2247">
        <v>2483</v>
      </c>
      <c r="K2247">
        <v>156</v>
      </c>
      <c r="L2247">
        <v>3817.0349999999999</v>
      </c>
      <c r="M2247">
        <v>2246</v>
      </c>
      <c r="N2247">
        <v>41.582000000000001</v>
      </c>
      <c r="O2247">
        <v>3</v>
      </c>
      <c r="P2247" t="e">
        <f>INDEX(sgStats[gl_rank],MATCH(stat_prod_calc_test_venusaur[[#This Row],[iv_str]],sgStats[gl_iv_string],0))</f>
        <v>#N/A</v>
      </c>
      <c r="Q2247" t="e">
        <f>stat_prod_calc_test_venusaur[[#This Row],[sg_gl_rank]]=stat_prod_calc_test_venusaur[[#This Row],[gl_rank]]</f>
        <v>#N/A</v>
      </c>
      <c r="R2247">
        <f>ROUND(stat_prod_calc_test_venusaur[[#This Row],[gl_stat_product]],1)</f>
        <v>1761.6</v>
      </c>
      <c r="S2247" s="6" t="e">
        <f>INDEX(sgStats[gl_prod],MATCH(stat_prod_calc_test_venusaur[[#This Row],[iv_str]],sgStats[gl_iv_string],0))</f>
        <v>#N/A</v>
      </c>
      <c r="T2247" s="5">
        <f>ROUND(stat_prod_calc_test_venusaur[[#This Row],[gl_percent_rank]],2)</f>
        <v>51.8</v>
      </c>
      <c r="U2247" s="5" t="e">
        <f>INDEX(sgStats[gl_percent_sp],MATCH(stat_prod_calc_test_venusaur[[#This Row],[iv_str]],sgStats[gl_iv_string],0))</f>
        <v>#N/A</v>
      </c>
      <c r="V2247" s="5" t="e">
        <f>stat_prod_calc_test_venusaur[[#This Row],[my_gl_%sp]]=stat_prod_calc_test_venusaur[[#This Row],[sg_gl_%sp]]</f>
        <v>#N/A</v>
      </c>
      <c r="W2247" s="5">
        <f>ROUND(stat_prod_calc_test_venusaur[[#This Row],[gl_stat_product]]/$F$2*100,2)</f>
        <v>96.44</v>
      </c>
      <c r="X2247" s="5" t="e">
        <f>stat_prod_calc_test_venusaur[[#This Row],[Column1]]=stat_prod_calc_test_venusaur[[#This Row],[sg_gl_%sp]]</f>
        <v>#N/A</v>
      </c>
      <c r="Y2247" s="5">
        <f>stat_prod_calc_test_venusaur[[#This Row],[ul_stat_product]]/$L$66*100</f>
        <v>96.543291188033081</v>
      </c>
      <c r="Z2247" s="5" t="e">
        <f>INDEX(sgStats[gl_rank],MATCH(stat_prod_calc_test_venusaur[[#This Row],[iv_str]],sgStats[ul_iv_string],0))</f>
        <v>#N/A</v>
      </c>
      <c r="AA2247" s="5" t="e">
        <f>stat_prod_calc_test_venusaur[[#This Row],[sg_ul_rank]]=stat_prod_calc_test_venusaur[[#This Row],[ul_rank]]</f>
        <v>#N/A</v>
      </c>
      <c r="AB2247" s="5">
        <f>ROUND(stat_prod_calc_test_venusaur[[#This Row],[ul_stat_product]],1)</f>
        <v>3817</v>
      </c>
      <c r="AC2247" s="5" t="e">
        <f>INDEX(sgStats[ul_prod],MATCH(stat_prod_calc_test_venusaur[[#This Row],[iv_str]],sgStats[ul_iv_string],0))</f>
        <v>#N/A</v>
      </c>
    </row>
    <row r="2248" spans="1:29" x14ac:dyDescent="0.25">
      <c r="A2248" s="5" t="s">
        <v>36</v>
      </c>
      <c r="B2248" s="5" t="s">
        <v>2771</v>
      </c>
      <c r="C2248">
        <v>20.5</v>
      </c>
      <c r="D2248">
        <v>1476</v>
      </c>
      <c r="E2248">
        <v>117</v>
      </c>
      <c r="F2248">
        <v>1745.7249999999999</v>
      </c>
      <c r="G2248">
        <v>2734</v>
      </c>
      <c r="H2248">
        <v>33.235999999999997</v>
      </c>
      <c r="I2248">
        <v>39</v>
      </c>
      <c r="J2248">
        <v>2485</v>
      </c>
      <c r="K2248">
        <v>152</v>
      </c>
      <c r="L2248">
        <v>3816.924</v>
      </c>
      <c r="M2248">
        <v>2247</v>
      </c>
      <c r="N2248">
        <v>41.555999999999997</v>
      </c>
      <c r="O2248">
        <v>3</v>
      </c>
      <c r="P2248" t="e">
        <f>INDEX(sgStats[gl_rank],MATCH(stat_prod_calc_test_venusaur[[#This Row],[iv_str]],sgStats[gl_iv_string],0))</f>
        <v>#N/A</v>
      </c>
      <c r="Q2248" t="e">
        <f>stat_prod_calc_test_venusaur[[#This Row],[sg_gl_rank]]=stat_prod_calc_test_venusaur[[#This Row],[gl_rank]]</f>
        <v>#N/A</v>
      </c>
      <c r="R2248">
        <f>ROUND(stat_prod_calc_test_venusaur[[#This Row],[gl_stat_product]],1)</f>
        <v>1745.7</v>
      </c>
      <c r="S2248" s="6" t="e">
        <f>INDEX(sgStats[gl_prod],MATCH(stat_prod_calc_test_venusaur[[#This Row],[iv_str]],sgStats[gl_iv_string],0))</f>
        <v>#N/A</v>
      </c>
      <c r="T2248" s="5">
        <f>ROUND(stat_prod_calc_test_venusaur[[#This Row],[gl_percent_rank]],2)</f>
        <v>33.24</v>
      </c>
      <c r="U2248" s="5" t="e">
        <f>INDEX(sgStats[gl_percent_sp],MATCH(stat_prod_calc_test_venusaur[[#This Row],[iv_str]],sgStats[gl_iv_string],0))</f>
        <v>#N/A</v>
      </c>
      <c r="V2248" s="5" t="e">
        <f>stat_prod_calc_test_venusaur[[#This Row],[my_gl_%sp]]=stat_prod_calc_test_venusaur[[#This Row],[sg_gl_%sp]]</f>
        <v>#N/A</v>
      </c>
      <c r="W2248" s="5">
        <f>ROUND(stat_prod_calc_test_venusaur[[#This Row],[gl_stat_product]]/$F$2*100,2)</f>
        <v>95.57</v>
      </c>
      <c r="X2248" s="5" t="e">
        <f>stat_prod_calc_test_venusaur[[#This Row],[Column1]]=stat_prod_calc_test_venusaur[[#This Row],[sg_gl_%sp]]</f>
        <v>#N/A</v>
      </c>
      <c r="Y2248" s="5">
        <f>stat_prod_calc_test_venusaur[[#This Row],[ul_stat_product]]/$L$66*100</f>
        <v>96.540483693388197</v>
      </c>
      <c r="Z2248" s="5" t="e">
        <f>INDEX(sgStats[gl_rank],MATCH(stat_prod_calc_test_venusaur[[#This Row],[iv_str]],sgStats[ul_iv_string],0))</f>
        <v>#N/A</v>
      </c>
      <c r="AA2248" s="5" t="e">
        <f>stat_prod_calc_test_venusaur[[#This Row],[sg_ul_rank]]=stat_prod_calc_test_venusaur[[#This Row],[ul_rank]]</f>
        <v>#N/A</v>
      </c>
      <c r="AB2248" s="5">
        <f>ROUND(stat_prod_calc_test_venusaur[[#This Row],[ul_stat_product]],1)</f>
        <v>3816.9</v>
      </c>
      <c r="AC2248" s="5" t="e">
        <f>INDEX(sgStats[ul_prod],MATCH(stat_prod_calc_test_venusaur[[#This Row],[iv_str]],sgStats[ul_iv_string],0))</f>
        <v>#N/A</v>
      </c>
    </row>
    <row r="2249" spans="1:29" x14ac:dyDescent="0.25">
      <c r="A2249" s="5" t="s">
        <v>36</v>
      </c>
      <c r="B2249" s="5" t="s">
        <v>3321</v>
      </c>
      <c r="C2249">
        <v>20</v>
      </c>
      <c r="D2249">
        <v>1479</v>
      </c>
      <c r="E2249">
        <v>121</v>
      </c>
      <c r="F2249">
        <v>1732.0820000000001</v>
      </c>
      <c r="G2249">
        <v>3285</v>
      </c>
      <c r="H2249">
        <v>19.78</v>
      </c>
      <c r="I2249">
        <v>37.5</v>
      </c>
      <c r="J2249">
        <v>2496</v>
      </c>
      <c r="K2249">
        <v>158</v>
      </c>
      <c r="L2249">
        <v>3816.857</v>
      </c>
      <c r="M2249">
        <v>2248</v>
      </c>
      <c r="N2249">
        <v>41.53</v>
      </c>
      <c r="O2249">
        <v>3</v>
      </c>
      <c r="P2249" t="e">
        <f>INDEX(sgStats[gl_rank],MATCH(stat_prod_calc_test_venusaur[[#This Row],[iv_str]],sgStats[gl_iv_string],0))</f>
        <v>#N/A</v>
      </c>
      <c r="Q2249" t="e">
        <f>stat_prod_calc_test_venusaur[[#This Row],[sg_gl_rank]]=stat_prod_calc_test_venusaur[[#This Row],[gl_rank]]</f>
        <v>#N/A</v>
      </c>
      <c r="R2249">
        <f>ROUND(stat_prod_calc_test_venusaur[[#This Row],[gl_stat_product]],1)</f>
        <v>1732.1</v>
      </c>
      <c r="S2249" s="6" t="e">
        <f>INDEX(sgStats[gl_prod],MATCH(stat_prod_calc_test_venusaur[[#This Row],[iv_str]],sgStats[gl_iv_string],0))</f>
        <v>#N/A</v>
      </c>
      <c r="T2249" s="5">
        <f>ROUND(stat_prod_calc_test_venusaur[[#This Row],[gl_percent_rank]],2)</f>
        <v>19.78</v>
      </c>
      <c r="U2249" s="5" t="e">
        <f>INDEX(sgStats[gl_percent_sp],MATCH(stat_prod_calc_test_venusaur[[#This Row],[iv_str]],sgStats[gl_iv_string],0))</f>
        <v>#N/A</v>
      </c>
      <c r="V2249" s="5" t="e">
        <f>stat_prod_calc_test_venusaur[[#This Row],[my_gl_%sp]]=stat_prod_calc_test_venusaur[[#This Row],[sg_gl_%sp]]</f>
        <v>#N/A</v>
      </c>
      <c r="W2249" s="5">
        <f>ROUND(stat_prod_calc_test_venusaur[[#This Row],[gl_stat_product]]/$F$2*100,2)</f>
        <v>94.82</v>
      </c>
      <c r="X2249" s="5" t="e">
        <f>stat_prod_calc_test_venusaur[[#This Row],[Column1]]=stat_prod_calc_test_venusaur[[#This Row],[sg_gl_%sp]]</f>
        <v>#N/A</v>
      </c>
      <c r="Y2249" s="5">
        <f>stat_prod_calc_test_venusaur[[#This Row],[ul_stat_product]]/$L$66*100</f>
        <v>96.538789079503445</v>
      </c>
      <c r="Z2249" s="5" t="e">
        <f>INDEX(sgStats[gl_rank],MATCH(stat_prod_calc_test_venusaur[[#This Row],[iv_str]],sgStats[ul_iv_string],0))</f>
        <v>#N/A</v>
      </c>
      <c r="AA2249" s="5" t="e">
        <f>stat_prod_calc_test_venusaur[[#This Row],[sg_ul_rank]]=stat_prod_calc_test_venusaur[[#This Row],[ul_rank]]</f>
        <v>#N/A</v>
      </c>
      <c r="AB2249" s="5">
        <f>ROUND(stat_prod_calc_test_venusaur[[#This Row],[ul_stat_product]],1)</f>
        <v>3816.9</v>
      </c>
      <c r="AC2249" s="5" t="e">
        <f>INDEX(sgStats[ul_prod],MATCH(stat_prod_calc_test_venusaur[[#This Row],[iv_str]],sgStats[ul_iv_string],0))</f>
        <v>#N/A</v>
      </c>
    </row>
    <row r="2250" spans="1:29" x14ac:dyDescent="0.25">
      <c r="A2250" s="5" t="s">
        <v>36</v>
      </c>
      <c r="B2250" s="5" t="s">
        <v>2548</v>
      </c>
      <c r="C2250">
        <v>20.5</v>
      </c>
      <c r="D2250">
        <v>1483</v>
      </c>
      <c r="E2250">
        <v>115</v>
      </c>
      <c r="F2250">
        <v>1750.337</v>
      </c>
      <c r="G2250">
        <v>2512</v>
      </c>
      <c r="H2250">
        <v>38.680999999999997</v>
      </c>
      <c r="I2250">
        <v>39</v>
      </c>
      <c r="J2250">
        <v>2497</v>
      </c>
      <c r="K2250">
        <v>149</v>
      </c>
      <c r="L2250">
        <v>3816.7190000000001</v>
      </c>
      <c r="M2250">
        <v>2249</v>
      </c>
      <c r="N2250">
        <v>41.478000000000002</v>
      </c>
      <c r="O2250">
        <v>3</v>
      </c>
      <c r="P2250" t="e">
        <f>INDEX(sgStats[gl_rank],MATCH(stat_prod_calc_test_venusaur[[#This Row],[iv_str]],sgStats[gl_iv_string],0))</f>
        <v>#N/A</v>
      </c>
      <c r="Q2250" t="e">
        <f>stat_prod_calc_test_venusaur[[#This Row],[sg_gl_rank]]=stat_prod_calc_test_venusaur[[#This Row],[gl_rank]]</f>
        <v>#N/A</v>
      </c>
      <c r="R2250">
        <f>ROUND(stat_prod_calc_test_venusaur[[#This Row],[gl_stat_product]],1)</f>
        <v>1750.3</v>
      </c>
      <c r="S2250" s="6" t="e">
        <f>INDEX(sgStats[gl_prod],MATCH(stat_prod_calc_test_venusaur[[#This Row],[iv_str]],sgStats[gl_iv_string],0))</f>
        <v>#N/A</v>
      </c>
      <c r="T2250" s="5">
        <f>ROUND(stat_prod_calc_test_venusaur[[#This Row],[gl_percent_rank]],2)</f>
        <v>38.68</v>
      </c>
      <c r="U2250" s="5" t="e">
        <f>INDEX(sgStats[gl_percent_sp],MATCH(stat_prod_calc_test_venusaur[[#This Row],[iv_str]],sgStats[gl_iv_string],0))</f>
        <v>#N/A</v>
      </c>
      <c r="V2250" s="5" t="e">
        <f>stat_prod_calc_test_venusaur[[#This Row],[my_gl_%sp]]=stat_prod_calc_test_venusaur[[#This Row],[sg_gl_%sp]]</f>
        <v>#N/A</v>
      </c>
      <c r="W2250" s="5">
        <f>ROUND(stat_prod_calc_test_venusaur[[#This Row],[gl_stat_product]]/$F$2*100,2)</f>
        <v>95.82</v>
      </c>
      <c r="X2250" s="5" t="e">
        <f>stat_prod_calc_test_venusaur[[#This Row],[Column1]]=stat_prod_calc_test_venusaur[[#This Row],[sg_gl_%sp]]</f>
        <v>#N/A</v>
      </c>
      <c r="Y2250" s="5">
        <f>stat_prod_calc_test_venusaur[[#This Row],[ul_stat_product]]/$L$66*100</f>
        <v>96.535298680755744</v>
      </c>
      <c r="Z2250" s="5" t="e">
        <f>INDEX(sgStats[gl_rank],MATCH(stat_prod_calc_test_venusaur[[#This Row],[iv_str]],sgStats[ul_iv_string],0))</f>
        <v>#N/A</v>
      </c>
      <c r="AA2250" s="5" t="e">
        <f>stat_prod_calc_test_venusaur[[#This Row],[sg_ul_rank]]=stat_prod_calc_test_venusaur[[#This Row],[ul_rank]]</f>
        <v>#N/A</v>
      </c>
      <c r="AB2250" s="5">
        <f>ROUND(stat_prod_calc_test_venusaur[[#This Row],[ul_stat_product]],1)</f>
        <v>3816.7</v>
      </c>
      <c r="AC2250" s="5" t="e">
        <f>INDEX(sgStats[ul_prod],MATCH(stat_prod_calc_test_venusaur[[#This Row],[iv_str]],sgStats[ul_iv_string],0))</f>
        <v>#N/A</v>
      </c>
    </row>
    <row r="2251" spans="1:29" x14ac:dyDescent="0.25">
      <c r="A2251" s="5" t="s">
        <v>36</v>
      </c>
      <c r="B2251" s="5" t="s">
        <v>3211</v>
      </c>
      <c r="C2251">
        <v>20.5</v>
      </c>
      <c r="D2251">
        <v>1479</v>
      </c>
      <c r="E2251">
        <v>114</v>
      </c>
      <c r="F2251">
        <v>1735.117</v>
      </c>
      <c r="G2251">
        <v>3175</v>
      </c>
      <c r="H2251">
        <v>22.491</v>
      </c>
      <c r="I2251">
        <v>39</v>
      </c>
      <c r="J2251">
        <v>2490</v>
      </c>
      <c r="K2251">
        <v>149</v>
      </c>
      <c r="L2251">
        <v>3816.7190000000001</v>
      </c>
      <c r="M2251">
        <v>2249</v>
      </c>
      <c r="N2251">
        <v>41.478000000000002</v>
      </c>
      <c r="O2251">
        <v>3</v>
      </c>
      <c r="P2251" t="e">
        <f>INDEX(sgStats[gl_rank],MATCH(stat_prod_calc_test_venusaur[[#This Row],[iv_str]],sgStats[gl_iv_string],0))</f>
        <v>#N/A</v>
      </c>
      <c r="Q2251" t="e">
        <f>stat_prod_calc_test_venusaur[[#This Row],[sg_gl_rank]]=stat_prod_calc_test_venusaur[[#This Row],[gl_rank]]</f>
        <v>#N/A</v>
      </c>
      <c r="R2251">
        <f>ROUND(stat_prod_calc_test_venusaur[[#This Row],[gl_stat_product]],1)</f>
        <v>1735.1</v>
      </c>
      <c r="S2251" s="6" t="e">
        <f>INDEX(sgStats[gl_prod],MATCH(stat_prod_calc_test_venusaur[[#This Row],[iv_str]],sgStats[gl_iv_string],0))</f>
        <v>#N/A</v>
      </c>
      <c r="T2251" s="5">
        <f>ROUND(stat_prod_calc_test_venusaur[[#This Row],[gl_percent_rank]],2)</f>
        <v>22.49</v>
      </c>
      <c r="U2251" s="5" t="e">
        <f>INDEX(sgStats[gl_percent_sp],MATCH(stat_prod_calc_test_venusaur[[#This Row],[iv_str]],sgStats[gl_iv_string],0))</f>
        <v>#N/A</v>
      </c>
      <c r="V2251" s="5" t="e">
        <f>stat_prod_calc_test_venusaur[[#This Row],[my_gl_%sp]]=stat_prod_calc_test_venusaur[[#This Row],[sg_gl_%sp]]</f>
        <v>#N/A</v>
      </c>
      <c r="W2251" s="5">
        <f>ROUND(stat_prod_calc_test_venusaur[[#This Row],[gl_stat_product]]/$F$2*100,2)</f>
        <v>94.99</v>
      </c>
      <c r="X2251" s="5" t="e">
        <f>stat_prod_calc_test_venusaur[[#This Row],[Column1]]=stat_prod_calc_test_venusaur[[#This Row],[sg_gl_%sp]]</f>
        <v>#N/A</v>
      </c>
      <c r="Y2251" s="5">
        <f>stat_prod_calc_test_venusaur[[#This Row],[ul_stat_product]]/$L$66*100</f>
        <v>96.535298680755744</v>
      </c>
      <c r="Z2251" s="5" t="e">
        <f>INDEX(sgStats[gl_rank],MATCH(stat_prod_calc_test_venusaur[[#This Row],[iv_str]],sgStats[ul_iv_string],0))</f>
        <v>#N/A</v>
      </c>
      <c r="AA2251" s="5" t="e">
        <f>stat_prod_calc_test_venusaur[[#This Row],[sg_ul_rank]]=stat_prod_calc_test_venusaur[[#This Row],[ul_rank]]</f>
        <v>#N/A</v>
      </c>
      <c r="AB2251" s="5">
        <f>ROUND(stat_prod_calc_test_venusaur[[#This Row],[ul_stat_product]],1)</f>
        <v>3816.7</v>
      </c>
      <c r="AC2251" s="5" t="e">
        <f>INDEX(sgStats[ul_prod],MATCH(stat_prod_calc_test_venusaur[[#This Row],[iv_str]],sgStats[ul_iv_string],0))</f>
        <v>#N/A</v>
      </c>
    </row>
    <row r="2252" spans="1:29" x14ac:dyDescent="0.25">
      <c r="A2252" s="5" t="s">
        <v>36</v>
      </c>
      <c r="B2252" s="5" t="s">
        <v>3755</v>
      </c>
      <c r="C2252">
        <v>20</v>
      </c>
      <c r="D2252">
        <v>1468</v>
      </c>
      <c r="E2252">
        <v>114</v>
      </c>
      <c r="F2252">
        <v>1717.643</v>
      </c>
      <c r="G2252">
        <v>3719</v>
      </c>
      <c r="H2252">
        <v>9.1820000000000004</v>
      </c>
      <c r="I2252">
        <v>38</v>
      </c>
      <c r="J2252">
        <v>2497</v>
      </c>
      <c r="K2252">
        <v>149</v>
      </c>
      <c r="L2252">
        <v>3816.663</v>
      </c>
      <c r="M2252">
        <v>2251</v>
      </c>
      <c r="N2252">
        <v>41.451999999999998</v>
      </c>
      <c r="O2252">
        <v>3</v>
      </c>
      <c r="P2252" t="e">
        <f>INDEX(sgStats[gl_rank],MATCH(stat_prod_calc_test_venusaur[[#This Row],[iv_str]],sgStats[gl_iv_string],0))</f>
        <v>#N/A</v>
      </c>
      <c r="Q2252" t="e">
        <f>stat_prod_calc_test_venusaur[[#This Row],[sg_gl_rank]]=stat_prod_calc_test_venusaur[[#This Row],[gl_rank]]</f>
        <v>#N/A</v>
      </c>
      <c r="R2252">
        <f>ROUND(stat_prod_calc_test_venusaur[[#This Row],[gl_stat_product]],1)</f>
        <v>1717.6</v>
      </c>
      <c r="S2252" s="6" t="e">
        <f>INDEX(sgStats[gl_prod],MATCH(stat_prod_calc_test_venusaur[[#This Row],[iv_str]],sgStats[gl_iv_string],0))</f>
        <v>#N/A</v>
      </c>
      <c r="T2252" s="5">
        <f>ROUND(stat_prod_calc_test_venusaur[[#This Row],[gl_percent_rank]],2)</f>
        <v>9.18</v>
      </c>
      <c r="U2252" s="5" t="e">
        <f>INDEX(sgStats[gl_percent_sp],MATCH(stat_prod_calc_test_venusaur[[#This Row],[iv_str]],sgStats[gl_iv_string],0))</f>
        <v>#N/A</v>
      </c>
      <c r="V2252" s="5" t="e">
        <f>stat_prod_calc_test_venusaur[[#This Row],[my_gl_%sp]]=stat_prod_calc_test_venusaur[[#This Row],[sg_gl_%sp]]</f>
        <v>#N/A</v>
      </c>
      <c r="W2252" s="5">
        <f>ROUND(stat_prod_calc_test_venusaur[[#This Row],[gl_stat_product]]/$F$2*100,2)</f>
        <v>94.03</v>
      </c>
      <c r="X2252" s="5" t="e">
        <f>stat_prod_calc_test_venusaur[[#This Row],[Column1]]=stat_prod_calc_test_venusaur[[#This Row],[sg_gl_%sp]]</f>
        <v>#N/A</v>
      </c>
      <c r="Y2252" s="5">
        <f>stat_prod_calc_test_venusaur[[#This Row],[ul_stat_product]]/$L$66*100</f>
        <v>96.533882287061019</v>
      </c>
      <c r="Z2252" s="5" t="e">
        <f>INDEX(sgStats[gl_rank],MATCH(stat_prod_calc_test_venusaur[[#This Row],[iv_str]],sgStats[ul_iv_string],0))</f>
        <v>#N/A</v>
      </c>
      <c r="AA2252" s="5" t="e">
        <f>stat_prod_calc_test_venusaur[[#This Row],[sg_ul_rank]]=stat_prod_calc_test_venusaur[[#This Row],[ul_rank]]</f>
        <v>#N/A</v>
      </c>
      <c r="AB2252" s="5">
        <f>ROUND(stat_prod_calc_test_venusaur[[#This Row],[ul_stat_product]],1)</f>
        <v>3816.7</v>
      </c>
      <c r="AC2252" s="5" t="e">
        <f>INDEX(sgStats[ul_prod],MATCH(stat_prod_calc_test_venusaur[[#This Row],[iv_str]],sgStats[ul_iv_string],0))</f>
        <v>#N/A</v>
      </c>
    </row>
    <row r="2253" spans="1:29" x14ac:dyDescent="0.25">
      <c r="A2253" s="5" t="s">
        <v>36</v>
      </c>
      <c r="B2253" s="5" t="s">
        <v>2774</v>
      </c>
      <c r="C2253">
        <v>19.5</v>
      </c>
      <c r="D2253">
        <v>1482</v>
      </c>
      <c r="E2253">
        <v>116</v>
      </c>
      <c r="F2253">
        <v>1745.673</v>
      </c>
      <c r="G2253">
        <v>2738</v>
      </c>
      <c r="H2253">
        <v>33.137999999999998</v>
      </c>
      <c r="I2253">
        <v>35.5</v>
      </c>
      <c r="J2253">
        <v>2490</v>
      </c>
      <c r="K2253">
        <v>151</v>
      </c>
      <c r="L2253">
        <v>3816.6480000000001</v>
      </c>
      <c r="M2253">
        <v>2252</v>
      </c>
      <c r="N2253">
        <v>41.426000000000002</v>
      </c>
      <c r="O2253">
        <v>3</v>
      </c>
      <c r="P2253" t="e">
        <f>INDEX(sgStats[gl_rank],MATCH(stat_prod_calc_test_venusaur[[#This Row],[iv_str]],sgStats[gl_iv_string],0))</f>
        <v>#N/A</v>
      </c>
      <c r="Q2253" t="e">
        <f>stat_prod_calc_test_venusaur[[#This Row],[sg_gl_rank]]=stat_prod_calc_test_venusaur[[#This Row],[gl_rank]]</f>
        <v>#N/A</v>
      </c>
      <c r="R2253">
        <f>ROUND(stat_prod_calc_test_venusaur[[#This Row],[gl_stat_product]],1)</f>
        <v>1745.7</v>
      </c>
      <c r="S2253" s="6" t="e">
        <f>INDEX(sgStats[gl_prod],MATCH(stat_prod_calc_test_venusaur[[#This Row],[iv_str]],sgStats[gl_iv_string],0))</f>
        <v>#N/A</v>
      </c>
      <c r="T2253" s="5">
        <f>ROUND(stat_prod_calc_test_venusaur[[#This Row],[gl_percent_rank]],2)</f>
        <v>33.14</v>
      </c>
      <c r="U2253" s="5" t="e">
        <f>INDEX(sgStats[gl_percent_sp],MATCH(stat_prod_calc_test_venusaur[[#This Row],[iv_str]],sgStats[gl_iv_string],0))</f>
        <v>#N/A</v>
      </c>
      <c r="V2253" s="5" t="e">
        <f>stat_prod_calc_test_venusaur[[#This Row],[my_gl_%sp]]=stat_prod_calc_test_venusaur[[#This Row],[sg_gl_%sp]]</f>
        <v>#N/A</v>
      </c>
      <c r="W2253" s="5">
        <f>ROUND(stat_prod_calc_test_venusaur[[#This Row],[gl_stat_product]]/$F$2*100,2)</f>
        <v>95.57</v>
      </c>
      <c r="X2253" s="5" t="e">
        <f>stat_prod_calc_test_venusaur[[#This Row],[Column1]]=stat_prod_calc_test_venusaur[[#This Row],[sg_gl_%sp]]</f>
        <v>#N/A</v>
      </c>
      <c r="Y2253" s="5">
        <f>stat_prod_calc_test_venusaur[[#This Row],[ul_stat_product]]/$L$66*100</f>
        <v>96.533502895892781</v>
      </c>
      <c r="Z2253" s="5" t="e">
        <f>INDEX(sgStats[gl_rank],MATCH(stat_prod_calc_test_venusaur[[#This Row],[iv_str]],sgStats[ul_iv_string],0))</f>
        <v>#N/A</v>
      </c>
      <c r="AA2253" s="5" t="e">
        <f>stat_prod_calc_test_venusaur[[#This Row],[sg_ul_rank]]=stat_prod_calc_test_venusaur[[#This Row],[ul_rank]]</f>
        <v>#N/A</v>
      </c>
      <c r="AB2253" s="5">
        <f>ROUND(stat_prod_calc_test_venusaur[[#This Row],[ul_stat_product]],1)</f>
        <v>3816.6</v>
      </c>
      <c r="AC2253" s="5" t="e">
        <f>INDEX(sgStats[ul_prod],MATCH(stat_prod_calc_test_venusaur[[#This Row],[iv_str]],sgStats[ul_iv_string],0))</f>
        <v>#N/A</v>
      </c>
    </row>
    <row r="2254" spans="1:29" x14ac:dyDescent="0.25">
      <c r="A2254" s="5" t="s">
        <v>36</v>
      </c>
      <c r="B2254" s="5" t="s">
        <v>2877</v>
      </c>
      <c r="C2254">
        <v>20.5</v>
      </c>
      <c r="D2254">
        <v>1476</v>
      </c>
      <c r="E2254">
        <v>123</v>
      </c>
      <c r="F2254">
        <v>1743.325</v>
      </c>
      <c r="G2254">
        <v>2841</v>
      </c>
      <c r="H2254">
        <v>30.623000000000001</v>
      </c>
      <c r="I2254">
        <v>39</v>
      </c>
      <c r="J2254">
        <v>2484</v>
      </c>
      <c r="K2254">
        <v>160</v>
      </c>
      <c r="L2254">
        <v>3816.57</v>
      </c>
      <c r="M2254">
        <v>2253</v>
      </c>
      <c r="N2254">
        <v>41.4</v>
      </c>
      <c r="O2254">
        <v>3</v>
      </c>
      <c r="P2254" t="e">
        <f>INDEX(sgStats[gl_rank],MATCH(stat_prod_calc_test_venusaur[[#This Row],[iv_str]],sgStats[gl_iv_string],0))</f>
        <v>#N/A</v>
      </c>
      <c r="Q2254" t="e">
        <f>stat_prod_calc_test_venusaur[[#This Row],[sg_gl_rank]]=stat_prod_calc_test_venusaur[[#This Row],[gl_rank]]</f>
        <v>#N/A</v>
      </c>
      <c r="R2254">
        <f>ROUND(stat_prod_calc_test_venusaur[[#This Row],[gl_stat_product]],1)</f>
        <v>1743.3</v>
      </c>
      <c r="S2254" s="6" t="e">
        <f>INDEX(sgStats[gl_prod],MATCH(stat_prod_calc_test_venusaur[[#This Row],[iv_str]],sgStats[gl_iv_string],0))</f>
        <v>#N/A</v>
      </c>
      <c r="T2254" s="5">
        <f>ROUND(stat_prod_calc_test_venusaur[[#This Row],[gl_percent_rank]],2)</f>
        <v>30.62</v>
      </c>
      <c r="U2254" s="5" t="e">
        <f>INDEX(sgStats[gl_percent_sp],MATCH(stat_prod_calc_test_venusaur[[#This Row],[iv_str]],sgStats[gl_iv_string],0))</f>
        <v>#N/A</v>
      </c>
      <c r="V2254" s="5" t="e">
        <f>stat_prod_calc_test_venusaur[[#This Row],[my_gl_%sp]]=stat_prod_calc_test_venusaur[[#This Row],[sg_gl_%sp]]</f>
        <v>#N/A</v>
      </c>
      <c r="W2254" s="5">
        <f>ROUND(stat_prod_calc_test_venusaur[[#This Row],[gl_stat_product]]/$F$2*100,2)</f>
        <v>95.44</v>
      </c>
      <c r="X2254" s="5" t="e">
        <f>stat_prod_calc_test_venusaur[[#This Row],[Column1]]=stat_prod_calc_test_venusaur[[#This Row],[sg_gl_%sp]]</f>
        <v>#N/A</v>
      </c>
      <c r="Y2254" s="5">
        <f>stat_prod_calc_test_venusaur[[#This Row],[ul_stat_product]]/$L$66*100</f>
        <v>96.531530061818003</v>
      </c>
      <c r="Z2254" s="5" t="e">
        <f>INDEX(sgStats[gl_rank],MATCH(stat_prod_calc_test_venusaur[[#This Row],[iv_str]],sgStats[ul_iv_string],0))</f>
        <v>#N/A</v>
      </c>
      <c r="AA2254" s="5" t="e">
        <f>stat_prod_calc_test_venusaur[[#This Row],[sg_ul_rank]]=stat_prod_calc_test_venusaur[[#This Row],[ul_rank]]</f>
        <v>#N/A</v>
      </c>
      <c r="AB2254" s="5">
        <f>ROUND(stat_prod_calc_test_venusaur[[#This Row],[ul_stat_product]],1)</f>
        <v>3816.6</v>
      </c>
      <c r="AC2254" s="5" t="e">
        <f>INDEX(sgStats[ul_prod],MATCH(stat_prod_calc_test_venusaur[[#This Row],[iv_str]],sgStats[ul_iv_string],0))</f>
        <v>#N/A</v>
      </c>
    </row>
    <row r="2255" spans="1:29" x14ac:dyDescent="0.25">
      <c r="A2255" s="5" t="s">
        <v>36</v>
      </c>
      <c r="B2255" s="5" t="s">
        <v>452</v>
      </c>
      <c r="C2255">
        <v>21.5</v>
      </c>
      <c r="D2255">
        <v>1499</v>
      </c>
      <c r="E2255">
        <v>123</v>
      </c>
      <c r="F2255">
        <v>1802.2</v>
      </c>
      <c r="G2255">
        <v>416</v>
      </c>
      <c r="H2255">
        <v>89.866</v>
      </c>
      <c r="I2255">
        <v>41</v>
      </c>
      <c r="J2255">
        <v>2472</v>
      </c>
      <c r="K2255">
        <v>158</v>
      </c>
      <c r="L2255">
        <v>3816.53</v>
      </c>
      <c r="M2255">
        <v>2254</v>
      </c>
      <c r="N2255">
        <v>41.374000000000002</v>
      </c>
      <c r="O2255">
        <v>3</v>
      </c>
      <c r="P2255" t="e">
        <f>INDEX(sgStats[gl_rank],MATCH(stat_prod_calc_test_venusaur[[#This Row],[iv_str]],sgStats[gl_iv_string],0))</f>
        <v>#N/A</v>
      </c>
      <c r="Q2255" t="e">
        <f>stat_prod_calc_test_venusaur[[#This Row],[sg_gl_rank]]=stat_prod_calc_test_venusaur[[#This Row],[gl_rank]]</f>
        <v>#N/A</v>
      </c>
      <c r="R2255">
        <f>ROUND(stat_prod_calc_test_venusaur[[#This Row],[gl_stat_product]],1)</f>
        <v>1802.2</v>
      </c>
      <c r="S2255" s="6" t="e">
        <f>INDEX(sgStats[gl_prod],MATCH(stat_prod_calc_test_venusaur[[#This Row],[iv_str]],sgStats[gl_iv_string],0))</f>
        <v>#N/A</v>
      </c>
      <c r="T2255" s="5">
        <f>ROUND(stat_prod_calc_test_venusaur[[#This Row],[gl_percent_rank]],2)</f>
        <v>89.87</v>
      </c>
      <c r="U2255" s="5" t="e">
        <f>INDEX(sgStats[gl_percent_sp],MATCH(stat_prod_calc_test_venusaur[[#This Row],[iv_str]],sgStats[gl_iv_string],0))</f>
        <v>#N/A</v>
      </c>
      <c r="V2255" s="5" t="e">
        <f>stat_prod_calc_test_venusaur[[#This Row],[my_gl_%sp]]=stat_prod_calc_test_venusaur[[#This Row],[sg_gl_%sp]]</f>
        <v>#N/A</v>
      </c>
      <c r="W2255" s="5">
        <f>ROUND(stat_prod_calc_test_venusaur[[#This Row],[gl_stat_product]]/$F$2*100,2)</f>
        <v>98.66</v>
      </c>
      <c r="X2255" s="5" t="e">
        <f>stat_prod_calc_test_venusaur[[#This Row],[Column1]]=stat_prod_calc_test_venusaur[[#This Row],[sg_gl_%sp]]</f>
        <v>#N/A</v>
      </c>
      <c r="Y2255" s="5">
        <f>stat_prod_calc_test_venusaur[[#This Row],[ul_stat_product]]/$L$66*100</f>
        <v>96.530518352036054</v>
      </c>
      <c r="Z2255" s="5" t="e">
        <f>INDEX(sgStats[gl_rank],MATCH(stat_prod_calc_test_venusaur[[#This Row],[iv_str]],sgStats[ul_iv_string],0))</f>
        <v>#N/A</v>
      </c>
      <c r="AA2255" s="5" t="e">
        <f>stat_prod_calc_test_venusaur[[#This Row],[sg_ul_rank]]=stat_prod_calc_test_venusaur[[#This Row],[ul_rank]]</f>
        <v>#N/A</v>
      </c>
      <c r="AB2255" s="5">
        <f>ROUND(stat_prod_calc_test_venusaur[[#This Row],[ul_stat_product]],1)</f>
        <v>3816.5</v>
      </c>
      <c r="AC2255" s="5" t="e">
        <f>INDEX(sgStats[ul_prod],MATCH(stat_prod_calc_test_venusaur[[#This Row],[iv_str]],sgStats[ul_iv_string],0))</f>
        <v>#N/A</v>
      </c>
    </row>
    <row r="2256" spans="1:29" x14ac:dyDescent="0.25">
      <c r="A2256" s="5" t="s">
        <v>36</v>
      </c>
      <c r="B2256" s="5" t="s">
        <v>3562</v>
      </c>
      <c r="C2256">
        <v>20.5</v>
      </c>
      <c r="D2256">
        <v>1469</v>
      </c>
      <c r="E2256">
        <v>118</v>
      </c>
      <c r="F2256">
        <v>1725.077</v>
      </c>
      <c r="G2256">
        <v>3526</v>
      </c>
      <c r="H2256">
        <v>13.919</v>
      </c>
      <c r="I2256">
        <v>39.5</v>
      </c>
      <c r="J2256">
        <v>2490</v>
      </c>
      <c r="K2256">
        <v>154</v>
      </c>
      <c r="L2256">
        <v>3816.4690000000001</v>
      </c>
      <c r="M2256">
        <v>2255</v>
      </c>
      <c r="N2256">
        <v>41.347999999999999</v>
      </c>
      <c r="O2256">
        <v>3</v>
      </c>
      <c r="P2256" t="e">
        <f>INDEX(sgStats[gl_rank],MATCH(stat_prod_calc_test_venusaur[[#This Row],[iv_str]],sgStats[gl_iv_string],0))</f>
        <v>#N/A</v>
      </c>
      <c r="Q2256" t="e">
        <f>stat_prod_calc_test_venusaur[[#This Row],[sg_gl_rank]]=stat_prod_calc_test_venusaur[[#This Row],[gl_rank]]</f>
        <v>#N/A</v>
      </c>
      <c r="R2256">
        <f>ROUND(stat_prod_calc_test_venusaur[[#This Row],[gl_stat_product]],1)</f>
        <v>1725.1</v>
      </c>
      <c r="S2256" s="6" t="e">
        <f>INDEX(sgStats[gl_prod],MATCH(stat_prod_calc_test_venusaur[[#This Row],[iv_str]],sgStats[gl_iv_string],0))</f>
        <v>#N/A</v>
      </c>
      <c r="T2256" s="5">
        <f>ROUND(stat_prod_calc_test_venusaur[[#This Row],[gl_percent_rank]],2)</f>
        <v>13.92</v>
      </c>
      <c r="U2256" s="5" t="e">
        <f>INDEX(sgStats[gl_percent_sp],MATCH(stat_prod_calc_test_venusaur[[#This Row],[iv_str]],sgStats[gl_iv_string],0))</f>
        <v>#N/A</v>
      </c>
      <c r="V2256" s="5" t="e">
        <f>stat_prod_calc_test_venusaur[[#This Row],[my_gl_%sp]]=stat_prod_calc_test_venusaur[[#This Row],[sg_gl_%sp]]</f>
        <v>#N/A</v>
      </c>
      <c r="W2256" s="5">
        <f>ROUND(stat_prod_calc_test_venusaur[[#This Row],[gl_stat_product]]/$F$2*100,2)</f>
        <v>94.44</v>
      </c>
      <c r="X2256" s="5" t="e">
        <f>stat_prod_calc_test_venusaur[[#This Row],[Column1]]=stat_prod_calc_test_venusaur[[#This Row],[sg_gl_%sp]]</f>
        <v>#N/A</v>
      </c>
      <c r="Y2256" s="5">
        <f>stat_prod_calc_test_venusaur[[#This Row],[ul_stat_product]]/$L$66*100</f>
        <v>96.528975494618592</v>
      </c>
      <c r="Z2256" s="5" t="e">
        <f>INDEX(sgStats[gl_rank],MATCH(stat_prod_calc_test_venusaur[[#This Row],[iv_str]],sgStats[ul_iv_string],0))</f>
        <v>#N/A</v>
      </c>
      <c r="AA2256" s="5" t="e">
        <f>stat_prod_calc_test_venusaur[[#This Row],[sg_ul_rank]]=stat_prod_calc_test_venusaur[[#This Row],[ul_rank]]</f>
        <v>#N/A</v>
      </c>
      <c r="AB2256" s="5">
        <f>ROUND(stat_prod_calc_test_venusaur[[#This Row],[ul_stat_product]],1)</f>
        <v>3816.5</v>
      </c>
      <c r="AC2256" s="5" t="e">
        <f>INDEX(sgStats[ul_prod],MATCH(stat_prod_calc_test_venusaur[[#This Row],[iv_str]],sgStats[ul_iv_string],0))</f>
        <v>#N/A</v>
      </c>
    </row>
    <row r="2257" spans="1:29" x14ac:dyDescent="0.25">
      <c r="A2257" s="5" t="s">
        <v>36</v>
      </c>
      <c r="B2257" s="5" t="s">
        <v>2402</v>
      </c>
      <c r="C2257">
        <v>20</v>
      </c>
      <c r="D2257">
        <v>1487</v>
      </c>
      <c r="E2257">
        <v>117</v>
      </c>
      <c r="F2257">
        <v>1753.742</v>
      </c>
      <c r="G2257">
        <v>2365</v>
      </c>
      <c r="H2257">
        <v>42.198</v>
      </c>
      <c r="I2257">
        <v>37</v>
      </c>
      <c r="J2257">
        <v>2491</v>
      </c>
      <c r="K2257">
        <v>152</v>
      </c>
      <c r="L2257">
        <v>3816.4659999999999</v>
      </c>
      <c r="M2257">
        <v>2256</v>
      </c>
      <c r="N2257">
        <v>41.322000000000003</v>
      </c>
      <c r="O2257">
        <v>3</v>
      </c>
      <c r="P2257" t="e">
        <f>INDEX(sgStats[gl_rank],MATCH(stat_prod_calc_test_venusaur[[#This Row],[iv_str]],sgStats[gl_iv_string],0))</f>
        <v>#N/A</v>
      </c>
      <c r="Q2257" t="e">
        <f>stat_prod_calc_test_venusaur[[#This Row],[sg_gl_rank]]=stat_prod_calc_test_venusaur[[#This Row],[gl_rank]]</f>
        <v>#N/A</v>
      </c>
      <c r="R2257">
        <f>ROUND(stat_prod_calc_test_venusaur[[#This Row],[gl_stat_product]],1)</f>
        <v>1753.7</v>
      </c>
      <c r="S2257" s="6" t="e">
        <f>INDEX(sgStats[gl_prod],MATCH(stat_prod_calc_test_venusaur[[#This Row],[iv_str]],sgStats[gl_iv_string],0))</f>
        <v>#N/A</v>
      </c>
      <c r="T2257" s="5">
        <f>ROUND(stat_prod_calc_test_venusaur[[#This Row],[gl_percent_rank]],2)</f>
        <v>42.2</v>
      </c>
      <c r="U2257" s="5" t="e">
        <f>INDEX(sgStats[gl_percent_sp],MATCH(stat_prod_calc_test_venusaur[[#This Row],[iv_str]],sgStats[gl_iv_string],0))</f>
        <v>#N/A</v>
      </c>
      <c r="V2257" s="5" t="e">
        <f>stat_prod_calc_test_venusaur[[#This Row],[my_gl_%sp]]=stat_prod_calc_test_venusaur[[#This Row],[sg_gl_%sp]]</f>
        <v>#N/A</v>
      </c>
      <c r="W2257" s="5">
        <f>ROUND(stat_prod_calc_test_venusaur[[#This Row],[gl_stat_product]]/$F$2*100,2)</f>
        <v>96.01</v>
      </c>
      <c r="X2257" s="5" t="e">
        <f>stat_prod_calc_test_venusaur[[#This Row],[Column1]]=stat_prod_calc_test_venusaur[[#This Row],[sg_gl_%sp]]</f>
        <v>#N/A</v>
      </c>
      <c r="Y2257" s="5">
        <f>stat_prod_calc_test_venusaur[[#This Row],[ul_stat_product]]/$L$66*100</f>
        <v>96.528899616384948</v>
      </c>
      <c r="Z2257" s="5" t="e">
        <f>INDEX(sgStats[gl_rank],MATCH(stat_prod_calc_test_venusaur[[#This Row],[iv_str]],sgStats[ul_iv_string],0))</f>
        <v>#N/A</v>
      </c>
      <c r="AA2257" s="5" t="e">
        <f>stat_prod_calc_test_venusaur[[#This Row],[sg_ul_rank]]=stat_prod_calc_test_venusaur[[#This Row],[ul_rank]]</f>
        <v>#N/A</v>
      </c>
      <c r="AB2257" s="5">
        <f>ROUND(stat_prod_calc_test_venusaur[[#This Row],[ul_stat_product]],1)</f>
        <v>3816.5</v>
      </c>
      <c r="AC2257" s="5" t="e">
        <f>INDEX(sgStats[ul_prod],MATCH(stat_prod_calc_test_venusaur[[#This Row],[iv_str]],sgStats[ul_iv_string],0))</f>
        <v>#N/A</v>
      </c>
    </row>
    <row r="2258" spans="1:29" x14ac:dyDescent="0.25">
      <c r="A2258" s="5" t="s">
        <v>36</v>
      </c>
      <c r="B2258" s="5" t="s">
        <v>3464</v>
      </c>
      <c r="C2258">
        <v>20</v>
      </c>
      <c r="D2258">
        <v>1469</v>
      </c>
      <c r="E2258">
        <v>117</v>
      </c>
      <c r="F2258">
        <v>1727.9359999999999</v>
      </c>
      <c r="G2258">
        <v>3427</v>
      </c>
      <c r="H2258">
        <v>16.312999999999999</v>
      </c>
      <c r="I2258">
        <v>38</v>
      </c>
      <c r="J2258">
        <v>2498</v>
      </c>
      <c r="K2258">
        <v>152</v>
      </c>
      <c r="L2258">
        <v>3816.41</v>
      </c>
      <c r="M2258">
        <v>2257</v>
      </c>
      <c r="N2258">
        <v>41.295999999999999</v>
      </c>
      <c r="O2258">
        <v>3</v>
      </c>
      <c r="P2258" t="e">
        <f>INDEX(sgStats[gl_rank],MATCH(stat_prod_calc_test_venusaur[[#This Row],[iv_str]],sgStats[gl_iv_string],0))</f>
        <v>#N/A</v>
      </c>
      <c r="Q2258" t="e">
        <f>stat_prod_calc_test_venusaur[[#This Row],[sg_gl_rank]]=stat_prod_calc_test_venusaur[[#This Row],[gl_rank]]</f>
        <v>#N/A</v>
      </c>
      <c r="R2258">
        <f>ROUND(stat_prod_calc_test_venusaur[[#This Row],[gl_stat_product]],1)</f>
        <v>1727.9</v>
      </c>
      <c r="S2258" s="6" t="e">
        <f>INDEX(sgStats[gl_prod],MATCH(stat_prod_calc_test_venusaur[[#This Row],[iv_str]],sgStats[gl_iv_string],0))</f>
        <v>#N/A</v>
      </c>
      <c r="T2258" s="5">
        <f>ROUND(stat_prod_calc_test_venusaur[[#This Row],[gl_percent_rank]],2)</f>
        <v>16.309999999999999</v>
      </c>
      <c r="U2258" s="5" t="e">
        <f>INDEX(sgStats[gl_percent_sp],MATCH(stat_prod_calc_test_venusaur[[#This Row],[iv_str]],sgStats[gl_iv_string],0))</f>
        <v>#N/A</v>
      </c>
      <c r="V2258" s="5" t="e">
        <f>stat_prod_calc_test_venusaur[[#This Row],[my_gl_%sp]]=stat_prod_calc_test_venusaur[[#This Row],[sg_gl_%sp]]</f>
        <v>#N/A</v>
      </c>
      <c r="W2258" s="5">
        <f>ROUND(stat_prod_calc_test_venusaur[[#This Row],[gl_stat_product]]/$F$2*100,2)</f>
        <v>94.6</v>
      </c>
      <c r="X2258" s="5" t="e">
        <f>stat_prod_calc_test_venusaur[[#This Row],[Column1]]=stat_prod_calc_test_venusaur[[#This Row],[sg_gl_%sp]]</f>
        <v>#N/A</v>
      </c>
      <c r="Y2258" s="5">
        <f>stat_prod_calc_test_venusaur[[#This Row],[ul_stat_product]]/$L$66*100</f>
        <v>96.527483222690222</v>
      </c>
      <c r="Z2258" s="5" t="e">
        <f>INDEX(sgStats[gl_rank],MATCH(stat_prod_calc_test_venusaur[[#This Row],[iv_str]],sgStats[ul_iv_string],0))</f>
        <v>#N/A</v>
      </c>
      <c r="AA2258" s="5" t="e">
        <f>stat_prod_calc_test_venusaur[[#This Row],[sg_ul_rank]]=stat_prod_calc_test_venusaur[[#This Row],[ul_rank]]</f>
        <v>#N/A</v>
      </c>
      <c r="AB2258" s="5">
        <f>ROUND(stat_prod_calc_test_venusaur[[#This Row],[ul_stat_product]],1)</f>
        <v>3816.4</v>
      </c>
      <c r="AC2258" s="5" t="e">
        <f>INDEX(sgStats[ul_prod],MATCH(stat_prod_calc_test_venusaur[[#This Row],[iv_str]],sgStats[ul_iv_string],0))</f>
        <v>#N/A</v>
      </c>
    </row>
    <row r="2259" spans="1:29" x14ac:dyDescent="0.25">
      <c r="A2259" s="5" t="s">
        <v>36</v>
      </c>
      <c r="B2259" s="5" t="s">
        <v>1913</v>
      </c>
      <c r="C2259">
        <v>20.5</v>
      </c>
      <c r="D2259">
        <v>1494</v>
      </c>
      <c r="E2259">
        <v>122</v>
      </c>
      <c r="F2259">
        <v>1763.739</v>
      </c>
      <c r="G2259">
        <v>1877</v>
      </c>
      <c r="H2259">
        <v>54.164000000000001</v>
      </c>
      <c r="I2259">
        <v>38.5</v>
      </c>
      <c r="J2259">
        <v>2496</v>
      </c>
      <c r="K2259">
        <v>158</v>
      </c>
      <c r="L2259">
        <v>3816.404</v>
      </c>
      <c r="M2259">
        <v>2258</v>
      </c>
      <c r="N2259">
        <v>41.27</v>
      </c>
      <c r="O2259">
        <v>3</v>
      </c>
      <c r="P2259" t="e">
        <f>INDEX(sgStats[gl_rank],MATCH(stat_prod_calc_test_venusaur[[#This Row],[iv_str]],sgStats[gl_iv_string],0))</f>
        <v>#N/A</v>
      </c>
      <c r="Q2259" t="e">
        <f>stat_prod_calc_test_venusaur[[#This Row],[sg_gl_rank]]=stat_prod_calc_test_venusaur[[#This Row],[gl_rank]]</f>
        <v>#N/A</v>
      </c>
      <c r="R2259">
        <f>ROUND(stat_prod_calc_test_venusaur[[#This Row],[gl_stat_product]],1)</f>
        <v>1763.7</v>
      </c>
      <c r="S2259" s="6" t="e">
        <f>INDEX(sgStats[gl_prod],MATCH(stat_prod_calc_test_venusaur[[#This Row],[iv_str]],sgStats[gl_iv_string],0))</f>
        <v>#N/A</v>
      </c>
      <c r="T2259" s="5">
        <f>ROUND(stat_prod_calc_test_venusaur[[#This Row],[gl_percent_rank]],2)</f>
        <v>54.16</v>
      </c>
      <c r="U2259" s="5" t="e">
        <f>INDEX(sgStats[gl_percent_sp],MATCH(stat_prod_calc_test_venusaur[[#This Row],[iv_str]],sgStats[gl_iv_string],0))</f>
        <v>#N/A</v>
      </c>
      <c r="V2259" s="5" t="e">
        <f>stat_prod_calc_test_venusaur[[#This Row],[my_gl_%sp]]=stat_prod_calc_test_venusaur[[#This Row],[sg_gl_%sp]]</f>
        <v>#N/A</v>
      </c>
      <c r="W2259" s="5">
        <f>ROUND(stat_prod_calc_test_venusaur[[#This Row],[gl_stat_product]]/$F$2*100,2)</f>
        <v>96.56</v>
      </c>
      <c r="X2259" s="5" t="e">
        <f>stat_prod_calc_test_venusaur[[#This Row],[Column1]]=stat_prod_calc_test_venusaur[[#This Row],[sg_gl_%sp]]</f>
        <v>#N/A</v>
      </c>
      <c r="Y2259" s="5">
        <f>stat_prod_calc_test_venusaur[[#This Row],[ul_stat_product]]/$L$66*100</f>
        <v>96.527331466222932</v>
      </c>
      <c r="Z2259" s="5" t="e">
        <f>INDEX(sgStats[gl_rank],MATCH(stat_prod_calc_test_venusaur[[#This Row],[iv_str]],sgStats[ul_iv_string],0))</f>
        <v>#N/A</v>
      </c>
      <c r="AA2259" s="5" t="e">
        <f>stat_prod_calc_test_venusaur[[#This Row],[sg_ul_rank]]=stat_prod_calc_test_venusaur[[#This Row],[ul_rank]]</f>
        <v>#N/A</v>
      </c>
      <c r="AB2259" s="5">
        <f>ROUND(stat_prod_calc_test_venusaur[[#This Row],[ul_stat_product]],1)</f>
        <v>3816.4</v>
      </c>
      <c r="AC2259" s="5" t="e">
        <f>INDEX(sgStats[ul_prod],MATCH(stat_prod_calc_test_venusaur[[#This Row],[iv_str]],sgStats[ul_iv_string],0))</f>
        <v>#N/A</v>
      </c>
    </row>
    <row r="2260" spans="1:29" x14ac:dyDescent="0.25">
      <c r="A2260" s="5" t="s">
        <v>36</v>
      </c>
      <c r="B2260" s="5" t="s">
        <v>1834</v>
      </c>
      <c r="C2260">
        <v>20.5</v>
      </c>
      <c r="D2260">
        <v>1494</v>
      </c>
      <c r="E2260">
        <v>119</v>
      </c>
      <c r="F2260">
        <v>1765.0319999999999</v>
      </c>
      <c r="G2260">
        <v>1797</v>
      </c>
      <c r="H2260">
        <v>56.116999999999997</v>
      </c>
      <c r="I2260">
        <v>38.5</v>
      </c>
      <c r="J2260">
        <v>2497</v>
      </c>
      <c r="K2260">
        <v>154</v>
      </c>
      <c r="L2260">
        <v>3816.357</v>
      </c>
      <c r="M2260">
        <v>2259</v>
      </c>
      <c r="N2260">
        <v>41.244</v>
      </c>
      <c r="O2260">
        <v>3</v>
      </c>
      <c r="P2260" t="e">
        <f>INDEX(sgStats[gl_rank],MATCH(stat_prod_calc_test_venusaur[[#This Row],[iv_str]],sgStats[gl_iv_string],0))</f>
        <v>#N/A</v>
      </c>
      <c r="Q2260" t="e">
        <f>stat_prod_calc_test_venusaur[[#This Row],[sg_gl_rank]]=stat_prod_calc_test_venusaur[[#This Row],[gl_rank]]</f>
        <v>#N/A</v>
      </c>
      <c r="R2260">
        <f>ROUND(stat_prod_calc_test_venusaur[[#This Row],[gl_stat_product]],1)</f>
        <v>1765</v>
      </c>
      <c r="S2260" s="6" t="e">
        <f>INDEX(sgStats[gl_prod],MATCH(stat_prod_calc_test_venusaur[[#This Row],[iv_str]],sgStats[gl_iv_string],0))</f>
        <v>#N/A</v>
      </c>
      <c r="T2260" s="5">
        <f>ROUND(stat_prod_calc_test_venusaur[[#This Row],[gl_percent_rank]],2)</f>
        <v>56.12</v>
      </c>
      <c r="U2260" s="5" t="e">
        <f>INDEX(sgStats[gl_percent_sp],MATCH(stat_prod_calc_test_venusaur[[#This Row],[iv_str]],sgStats[gl_iv_string],0))</f>
        <v>#N/A</v>
      </c>
      <c r="V2260" s="5" t="e">
        <f>stat_prod_calc_test_venusaur[[#This Row],[my_gl_%sp]]=stat_prod_calc_test_venusaur[[#This Row],[sg_gl_%sp]]</f>
        <v>#N/A</v>
      </c>
      <c r="W2260" s="5">
        <f>ROUND(stat_prod_calc_test_venusaur[[#This Row],[gl_stat_product]]/$F$2*100,2)</f>
        <v>96.63</v>
      </c>
      <c r="X2260" s="5" t="e">
        <f>stat_prod_calc_test_venusaur[[#This Row],[Column1]]=stat_prod_calc_test_venusaur[[#This Row],[sg_gl_%sp]]</f>
        <v>#N/A</v>
      </c>
      <c r="Y2260" s="5">
        <f>stat_prod_calc_test_venusaur[[#This Row],[ul_stat_product]]/$L$66*100</f>
        <v>96.526142707229141</v>
      </c>
      <c r="Z2260" s="5" t="e">
        <f>INDEX(sgStats[gl_rank],MATCH(stat_prod_calc_test_venusaur[[#This Row],[iv_str]],sgStats[ul_iv_string],0))</f>
        <v>#N/A</v>
      </c>
      <c r="AA2260" s="5" t="e">
        <f>stat_prod_calc_test_venusaur[[#This Row],[sg_ul_rank]]=stat_prod_calc_test_venusaur[[#This Row],[ul_rank]]</f>
        <v>#N/A</v>
      </c>
      <c r="AB2260" s="5">
        <f>ROUND(stat_prod_calc_test_venusaur[[#This Row],[ul_stat_product]],1)</f>
        <v>3816.4</v>
      </c>
      <c r="AC2260" s="5" t="e">
        <f>INDEX(sgStats[ul_prod],MATCH(stat_prod_calc_test_venusaur[[#This Row],[iv_str]],sgStats[ul_iv_string],0))</f>
        <v>#N/A</v>
      </c>
    </row>
    <row r="2261" spans="1:29" x14ac:dyDescent="0.25">
      <c r="A2261" s="5" t="s">
        <v>36</v>
      </c>
      <c r="B2261" s="5" t="s">
        <v>4033</v>
      </c>
      <c r="C2261">
        <v>19.5</v>
      </c>
      <c r="D2261">
        <v>1464</v>
      </c>
      <c r="E2261">
        <v>117</v>
      </c>
      <c r="F2261">
        <v>1700.3050000000001</v>
      </c>
      <c r="G2261">
        <v>3997</v>
      </c>
      <c r="H2261">
        <v>2.4180000000000001</v>
      </c>
      <c r="I2261">
        <v>36.5</v>
      </c>
      <c r="J2261">
        <v>2496</v>
      </c>
      <c r="K2261">
        <v>154</v>
      </c>
      <c r="L2261">
        <v>3816.2739999999999</v>
      </c>
      <c r="M2261">
        <v>2260</v>
      </c>
      <c r="N2261">
        <v>41.218000000000004</v>
      </c>
      <c r="O2261">
        <v>3</v>
      </c>
      <c r="P2261" t="e">
        <f>INDEX(sgStats[gl_rank],MATCH(stat_prod_calc_test_venusaur[[#This Row],[iv_str]],sgStats[gl_iv_string],0))</f>
        <v>#N/A</v>
      </c>
      <c r="Q2261" t="e">
        <f>stat_prod_calc_test_venusaur[[#This Row],[sg_gl_rank]]=stat_prod_calc_test_venusaur[[#This Row],[gl_rank]]</f>
        <v>#N/A</v>
      </c>
      <c r="R2261">
        <f>ROUND(stat_prod_calc_test_venusaur[[#This Row],[gl_stat_product]],1)</f>
        <v>1700.3</v>
      </c>
      <c r="S2261" s="6" t="e">
        <f>INDEX(sgStats[gl_prod],MATCH(stat_prod_calc_test_venusaur[[#This Row],[iv_str]],sgStats[gl_iv_string],0))</f>
        <v>#N/A</v>
      </c>
      <c r="T2261" s="5">
        <f>ROUND(stat_prod_calc_test_venusaur[[#This Row],[gl_percent_rank]],2)</f>
        <v>2.42</v>
      </c>
      <c r="U2261" s="5" t="e">
        <f>INDEX(sgStats[gl_percent_sp],MATCH(stat_prod_calc_test_venusaur[[#This Row],[iv_str]],sgStats[gl_iv_string],0))</f>
        <v>#N/A</v>
      </c>
      <c r="V2261" s="5" t="e">
        <f>stat_prod_calc_test_venusaur[[#This Row],[my_gl_%sp]]=stat_prod_calc_test_venusaur[[#This Row],[sg_gl_%sp]]</f>
        <v>#N/A</v>
      </c>
      <c r="W2261" s="5">
        <f>ROUND(stat_prod_calc_test_venusaur[[#This Row],[gl_stat_product]]/$F$2*100,2)</f>
        <v>93.09</v>
      </c>
      <c r="X2261" s="5" t="e">
        <f>stat_prod_calc_test_venusaur[[#This Row],[Column1]]=stat_prod_calc_test_venusaur[[#This Row],[sg_gl_%sp]]</f>
        <v>#N/A</v>
      </c>
      <c r="Y2261" s="5">
        <f>stat_prod_calc_test_venusaur[[#This Row],[ul_stat_product]]/$L$66*100</f>
        <v>96.524043409431613</v>
      </c>
      <c r="Z2261" s="5" t="e">
        <f>INDEX(sgStats[gl_rank],MATCH(stat_prod_calc_test_venusaur[[#This Row],[iv_str]],sgStats[ul_iv_string],0))</f>
        <v>#N/A</v>
      </c>
      <c r="AA2261" s="5" t="e">
        <f>stat_prod_calc_test_venusaur[[#This Row],[sg_ul_rank]]=stat_prod_calc_test_venusaur[[#This Row],[ul_rank]]</f>
        <v>#N/A</v>
      </c>
      <c r="AB2261" s="5">
        <f>ROUND(stat_prod_calc_test_venusaur[[#This Row],[ul_stat_product]],1)</f>
        <v>3816.3</v>
      </c>
      <c r="AC2261" s="5" t="e">
        <f>INDEX(sgStats[ul_prod],MATCH(stat_prod_calc_test_venusaur[[#This Row],[iv_str]],sgStats[ul_iv_string],0))</f>
        <v>#N/A</v>
      </c>
    </row>
    <row r="2262" spans="1:29" x14ac:dyDescent="0.25">
      <c r="A2262" s="5" t="s">
        <v>36</v>
      </c>
      <c r="B2262" s="5" t="s">
        <v>3590</v>
      </c>
      <c r="C2262">
        <v>20.5</v>
      </c>
      <c r="D2262">
        <v>1465</v>
      </c>
      <c r="E2262">
        <v>121</v>
      </c>
      <c r="F2262">
        <v>1724.0519999999999</v>
      </c>
      <c r="G2262">
        <v>3554</v>
      </c>
      <c r="H2262">
        <v>13.236000000000001</v>
      </c>
      <c r="I2262">
        <v>39.5</v>
      </c>
      <c r="J2262">
        <v>2484</v>
      </c>
      <c r="K2262">
        <v>158</v>
      </c>
      <c r="L2262">
        <v>3816.248</v>
      </c>
      <c r="M2262">
        <v>2261</v>
      </c>
      <c r="N2262">
        <v>41.192</v>
      </c>
      <c r="O2262">
        <v>3</v>
      </c>
      <c r="P2262" t="e">
        <f>INDEX(sgStats[gl_rank],MATCH(stat_prod_calc_test_venusaur[[#This Row],[iv_str]],sgStats[gl_iv_string],0))</f>
        <v>#N/A</v>
      </c>
      <c r="Q2262" t="e">
        <f>stat_prod_calc_test_venusaur[[#This Row],[sg_gl_rank]]=stat_prod_calc_test_venusaur[[#This Row],[gl_rank]]</f>
        <v>#N/A</v>
      </c>
      <c r="R2262">
        <f>ROUND(stat_prod_calc_test_venusaur[[#This Row],[gl_stat_product]],1)</f>
        <v>1724.1</v>
      </c>
      <c r="S2262" s="6" t="e">
        <f>INDEX(sgStats[gl_prod],MATCH(stat_prod_calc_test_venusaur[[#This Row],[iv_str]],sgStats[gl_iv_string],0))</f>
        <v>#N/A</v>
      </c>
      <c r="T2262" s="5">
        <f>ROUND(stat_prod_calc_test_venusaur[[#This Row],[gl_percent_rank]],2)</f>
        <v>13.24</v>
      </c>
      <c r="U2262" s="5" t="e">
        <f>INDEX(sgStats[gl_percent_sp],MATCH(stat_prod_calc_test_venusaur[[#This Row],[iv_str]],sgStats[gl_iv_string],0))</f>
        <v>#N/A</v>
      </c>
      <c r="V2262" s="5" t="e">
        <f>stat_prod_calc_test_venusaur[[#This Row],[my_gl_%sp]]=stat_prod_calc_test_venusaur[[#This Row],[sg_gl_%sp]]</f>
        <v>#N/A</v>
      </c>
      <c r="W2262" s="5">
        <f>ROUND(stat_prod_calc_test_venusaur[[#This Row],[gl_stat_product]]/$F$2*100,2)</f>
        <v>94.39</v>
      </c>
      <c r="X2262" s="5" t="e">
        <f>stat_prod_calc_test_venusaur[[#This Row],[Column1]]=stat_prod_calc_test_venusaur[[#This Row],[sg_gl_%sp]]</f>
        <v>#N/A</v>
      </c>
      <c r="Y2262" s="5">
        <f>stat_prod_calc_test_venusaur[[#This Row],[ul_stat_product]]/$L$66*100</f>
        <v>96.523385798073363</v>
      </c>
      <c r="Z2262" s="5" t="e">
        <f>INDEX(sgStats[gl_rank],MATCH(stat_prod_calc_test_venusaur[[#This Row],[iv_str]],sgStats[ul_iv_string],0))</f>
        <v>#N/A</v>
      </c>
      <c r="AA2262" s="5" t="e">
        <f>stat_prod_calc_test_venusaur[[#This Row],[sg_ul_rank]]=stat_prod_calc_test_venusaur[[#This Row],[ul_rank]]</f>
        <v>#N/A</v>
      </c>
      <c r="AB2262" s="5">
        <f>ROUND(stat_prod_calc_test_venusaur[[#This Row],[ul_stat_product]],1)</f>
        <v>3816.2</v>
      </c>
      <c r="AC2262" s="5" t="e">
        <f>INDEX(sgStats[ul_prod],MATCH(stat_prod_calc_test_venusaur[[#This Row],[iv_str]],sgStats[ul_iv_string],0))</f>
        <v>#N/A</v>
      </c>
    </row>
    <row r="2263" spans="1:29" x14ac:dyDescent="0.25">
      <c r="A2263" s="5" t="s">
        <v>36</v>
      </c>
      <c r="B2263" s="5" t="s">
        <v>3311</v>
      </c>
      <c r="C2263">
        <v>21</v>
      </c>
      <c r="D2263">
        <v>1471</v>
      </c>
      <c r="E2263">
        <v>118</v>
      </c>
      <c r="F2263">
        <v>1732.453</v>
      </c>
      <c r="G2263">
        <v>3275</v>
      </c>
      <c r="H2263">
        <v>20.024000000000001</v>
      </c>
      <c r="I2263">
        <v>41</v>
      </c>
      <c r="J2263">
        <v>2484</v>
      </c>
      <c r="K2263">
        <v>154</v>
      </c>
      <c r="L2263">
        <v>3816.2429999999999</v>
      </c>
      <c r="M2263">
        <v>2262</v>
      </c>
      <c r="N2263">
        <v>41.165999999999997</v>
      </c>
      <c r="O2263">
        <v>3</v>
      </c>
      <c r="P2263" t="e">
        <f>INDEX(sgStats[gl_rank],MATCH(stat_prod_calc_test_venusaur[[#This Row],[iv_str]],sgStats[gl_iv_string],0))</f>
        <v>#N/A</v>
      </c>
      <c r="Q2263" t="e">
        <f>stat_prod_calc_test_venusaur[[#This Row],[sg_gl_rank]]=stat_prod_calc_test_venusaur[[#This Row],[gl_rank]]</f>
        <v>#N/A</v>
      </c>
      <c r="R2263">
        <f>ROUND(stat_prod_calc_test_venusaur[[#This Row],[gl_stat_product]],1)</f>
        <v>1732.5</v>
      </c>
      <c r="S2263" s="6" t="e">
        <f>INDEX(sgStats[gl_prod],MATCH(stat_prod_calc_test_venusaur[[#This Row],[iv_str]],sgStats[gl_iv_string],0))</f>
        <v>#N/A</v>
      </c>
      <c r="T2263" s="5">
        <f>ROUND(stat_prod_calc_test_venusaur[[#This Row],[gl_percent_rank]],2)</f>
        <v>20.02</v>
      </c>
      <c r="U2263" s="5" t="e">
        <f>INDEX(sgStats[gl_percent_sp],MATCH(stat_prod_calc_test_venusaur[[#This Row],[iv_str]],sgStats[gl_iv_string],0))</f>
        <v>#N/A</v>
      </c>
      <c r="V2263" s="5" t="e">
        <f>stat_prod_calc_test_venusaur[[#This Row],[my_gl_%sp]]=stat_prod_calc_test_venusaur[[#This Row],[sg_gl_%sp]]</f>
        <v>#N/A</v>
      </c>
      <c r="W2263" s="5">
        <f>ROUND(stat_prod_calc_test_venusaur[[#This Row],[gl_stat_product]]/$F$2*100,2)</f>
        <v>94.85</v>
      </c>
      <c r="X2263" s="5" t="e">
        <f>stat_prod_calc_test_venusaur[[#This Row],[Column1]]=stat_prod_calc_test_venusaur[[#This Row],[sg_gl_%sp]]</f>
        <v>#N/A</v>
      </c>
      <c r="Y2263" s="5">
        <f>stat_prod_calc_test_venusaur[[#This Row],[ul_stat_product]]/$L$66*100</f>
        <v>96.523259334350612</v>
      </c>
      <c r="Z2263" s="5" t="e">
        <f>INDEX(sgStats[gl_rank],MATCH(stat_prod_calc_test_venusaur[[#This Row],[iv_str]],sgStats[ul_iv_string],0))</f>
        <v>#N/A</v>
      </c>
      <c r="AA2263" s="5" t="e">
        <f>stat_prod_calc_test_venusaur[[#This Row],[sg_ul_rank]]=stat_prod_calc_test_venusaur[[#This Row],[ul_rank]]</f>
        <v>#N/A</v>
      </c>
      <c r="AB2263" s="5">
        <f>ROUND(stat_prod_calc_test_venusaur[[#This Row],[ul_stat_product]],1)</f>
        <v>3816.2</v>
      </c>
      <c r="AC2263" s="5" t="e">
        <f>INDEX(sgStats[ul_prod],MATCH(stat_prod_calc_test_venusaur[[#This Row],[iv_str]],sgStats[ul_iv_string],0))</f>
        <v>#N/A</v>
      </c>
    </row>
    <row r="2264" spans="1:29" x14ac:dyDescent="0.25">
      <c r="A2264" s="5" t="s">
        <v>36</v>
      </c>
      <c r="B2264" s="5" t="s">
        <v>2296</v>
      </c>
      <c r="C2264">
        <v>19.5</v>
      </c>
      <c r="D2264">
        <v>1482</v>
      </c>
      <c r="E2264">
        <v>119</v>
      </c>
      <c r="F2264">
        <v>1755.7059999999999</v>
      </c>
      <c r="G2264">
        <v>2259</v>
      </c>
      <c r="H2264">
        <v>44.835000000000001</v>
      </c>
      <c r="I2264">
        <v>35.5</v>
      </c>
      <c r="J2264">
        <v>2490</v>
      </c>
      <c r="K2264">
        <v>154</v>
      </c>
      <c r="L2264">
        <v>3816.1529999999998</v>
      </c>
      <c r="M2264">
        <v>2263</v>
      </c>
      <c r="N2264">
        <v>41.14</v>
      </c>
      <c r="O2264">
        <v>3</v>
      </c>
      <c r="P2264" t="e">
        <f>INDEX(sgStats[gl_rank],MATCH(stat_prod_calc_test_venusaur[[#This Row],[iv_str]],sgStats[gl_iv_string],0))</f>
        <v>#N/A</v>
      </c>
      <c r="Q2264" t="e">
        <f>stat_prod_calc_test_venusaur[[#This Row],[sg_gl_rank]]=stat_prod_calc_test_venusaur[[#This Row],[gl_rank]]</f>
        <v>#N/A</v>
      </c>
      <c r="R2264">
        <f>ROUND(stat_prod_calc_test_venusaur[[#This Row],[gl_stat_product]],1)</f>
        <v>1755.7</v>
      </c>
      <c r="S2264" s="6" t="e">
        <f>INDEX(sgStats[gl_prod],MATCH(stat_prod_calc_test_venusaur[[#This Row],[iv_str]],sgStats[gl_iv_string],0))</f>
        <v>#N/A</v>
      </c>
      <c r="T2264" s="5">
        <f>ROUND(stat_prod_calc_test_venusaur[[#This Row],[gl_percent_rank]],2)</f>
        <v>44.84</v>
      </c>
      <c r="U2264" s="5" t="e">
        <f>INDEX(sgStats[gl_percent_sp],MATCH(stat_prod_calc_test_venusaur[[#This Row],[iv_str]],sgStats[gl_iv_string],0))</f>
        <v>#N/A</v>
      </c>
      <c r="V2264" s="5" t="e">
        <f>stat_prod_calc_test_venusaur[[#This Row],[my_gl_%sp]]=stat_prod_calc_test_venusaur[[#This Row],[sg_gl_%sp]]</f>
        <v>#N/A</v>
      </c>
      <c r="W2264" s="5">
        <f>ROUND(stat_prod_calc_test_venusaur[[#This Row],[gl_stat_product]]/$F$2*100,2)</f>
        <v>96.12</v>
      </c>
      <c r="X2264" s="5" t="e">
        <f>stat_prod_calc_test_venusaur[[#This Row],[Column1]]=stat_prod_calc_test_venusaur[[#This Row],[sg_gl_%sp]]</f>
        <v>#N/A</v>
      </c>
      <c r="Y2264" s="5">
        <f>stat_prod_calc_test_venusaur[[#This Row],[ul_stat_product]]/$L$66*100</f>
        <v>96.520982987341227</v>
      </c>
      <c r="Z2264" s="5" t="e">
        <f>INDEX(sgStats[gl_rank],MATCH(stat_prod_calc_test_venusaur[[#This Row],[iv_str]],sgStats[ul_iv_string],0))</f>
        <v>#N/A</v>
      </c>
      <c r="AA2264" s="5" t="e">
        <f>stat_prod_calc_test_venusaur[[#This Row],[sg_ul_rank]]=stat_prod_calc_test_venusaur[[#This Row],[ul_rank]]</f>
        <v>#N/A</v>
      </c>
      <c r="AB2264" s="5">
        <f>ROUND(stat_prod_calc_test_venusaur[[#This Row],[ul_stat_product]],1)</f>
        <v>3816.2</v>
      </c>
      <c r="AC2264" s="5" t="e">
        <f>INDEX(sgStats[ul_prod],MATCH(stat_prod_calc_test_venusaur[[#This Row],[iv_str]],sgStats[ul_iv_string],0))</f>
        <v>#N/A</v>
      </c>
    </row>
    <row r="2265" spans="1:29" x14ac:dyDescent="0.25">
      <c r="A2265" s="5" t="s">
        <v>36</v>
      </c>
      <c r="B2265" s="5" t="s">
        <v>1020</v>
      </c>
      <c r="C2265">
        <v>20</v>
      </c>
      <c r="D2265">
        <v>1495</v>
      </c>
      <c r="E2265">
        <v>122</v>
      </c>
      <c r="F2265">
        <v>1783.58</v>
      </c>
      <c r="G2265">
        <v>984</v>
      </c>
      <c r="H2265">
        <v>75.995000000000005</v>
      </c>
      <c r="I2265">
        <v>36.5</v>
      </c>
      <c r="J2265">
        <v>2485</v>
      </c>
      <c r="K2265">
        <v>157</v>
      </c>
      <c r="L2265">
        <v>3816.0909999999999</v>
      </c>
      <c r="M2265">
        <v>2264</v>
      </c>
      <c r="N2265">
        <v>41.113999999999997</v>
      </c>
      <c r="O2265">
        <v>3</v>
      </c>
      <c r="P2265" t="e">
        <f>INDEX(sgStats[gl_rank],MATCH(stat_prod_calc_test_venusaur[[#This Row],[iv_str]],sgStats[gl_iv_string],0))</f>
        <v>#N/A</v>
      </c>
      <c r="Q2265" t="e">
        <f>stat_prod_calc_test_venusaur[[#This Row],[sg_gl_rank]]=stat_prod_calc_test_venusaur[[#This Row],[gl_rank]]</f>
        <v>#N/A</v>
      </c>
      <c r="R2265">
        <f>ROUND(stat_prod_calc_test_venusaur[[#This Row],[gl_stat_product]],1)</f>
        <v>1783.6</v>
      </c>
      <c r="S2265" s="6" t="e">
        <f>INDEX(sgStats[gl_prod],MATCH(stat_prod_calc_test_venusaur[[#This Row],[iv_str]],sgStats[gl_iv_string],0))</f>
        <v>#N/A</v>
      </c>
      <c r="T2265" s="5">
        <f>ROUND(stat_prod_calc_test_venusaur[[#This Row],[gl_percent_rank]],2)</f>
        <v>76</v>
      </c>
      <c r="U2265" s="5" t="e">
        <f>INDEX(sgStats[gl_percent_sp],MATCH(stat_prod_calc_test_venusaur[[#This Row],[iv_str]],sgStats[gl_iv_string],0))</f>
        <v>#N/A</v>
      </c>
      <c r="V2265" s="5" t="e">
        <f>stat_prod_calc_test_venusaur[[#This Row],[my_gl_%sp]]=stat_prod_calc_test_venusaur[[#This Row],[sg_gl_%sp]]</f>
        <v>#N/A</v>
      </c>
      <c r="W2265" s="5">
        <f>ROUND(stat_prod_calc_test_venusaur[[#This Row],[gl_stat_product]]/$F$2*100,2)</f>
        <v>97.64</v>
      </c>
      <c r="X2265" s="5" t="e">
        <f>stat_prod_calc_test_venusaur[[#This Row],[Column1]]=stat_prod_calc_test_venusaur[[#This Row],[sg_gl_%sp]]</f>
        <v>#N/A</v>
      </c>
      <c r="Y2265" s="5">
        <f>stat_prod_calc_test_venusaur[[#This Row],[ul_stat_product]]/$L$66*100</f>
        <v>96.519414837179212</v>
      </c>
      <c r="Z2265" s="5" t="e">
        <f>INDEX(sgStats[gl_rank],MATCH(stat_prod_calc_test_venusaur[[#This Row],[iv_str]],sgStats[ul_iv_string],0))</f>
        <v>#N/A</v>
      </c>
      <c r="AA2265" s="5" t="e">
        <f>stat_prod_calc_test_venusaur[[#This Row],[sg_ul_rank]]=stat_prod_calc_test_venusaur[[#This Row],[ul_rank]]</f>
        <v>#N/A</v>
      </c>
      <c r="AB2265" s="5">
        <f>ROUND(stat_prod_calc_test_venusaur[[#This Row],[ul_stat_product]],1)</f>
        <v>3816.1</v>
      </c>
      <c r="AC2265" s="5" t="e">
        <f>INDEX(sgStats[ul_prod],MATCH(stat_prod_calc_test_venusaur[[#This Row],[iv_str]],sgStats[ul_iv_string],0))</f>
        <v>#N/A</v>
      </c>
    </row>
    <row r="2266" spans="1:29" x14ac:dyDescent="0.25">
      <c r="A2266" s="5" t="s">
        <v>36</v>
      </c>
      <c r="B2266" s="5" t="s">
        <v>2791</v>
      </c>
      <c r="C2266">
        <v>20.5</v>
      </c>
      <c r="D2266">
        <v>1480</v>
      </c>
      <c r="E2266">
        <v>117</v>
      </c>
      <c r="F2266">
        <v>1745.34</v>
      </c>
      <c r="G2266">
        <v>2754</v>
      </c>
      <c r="H2266">
        <v>32.747</v>
      </c>
      <c r="I2266">
        <v>39</v>
      </c>
      <c r="J2266">
        <v>2491</v>
      </c>
      <c r="K2266">
        <v>152</v>
      </c>
      <c r="L2266">
        <v>3816.0819999999999</v>
      </c>
      <c r="M2266">
        <v>2265</v>
      </c>
      <c r="N2266">
        <v>41.088000000000001</v>
      </c>
      <c r="O2266">
        <v>3</v>
      </c>
      <c r="P2266" t="e">
        <f>INDEX(sgStats[gl_rank],MATCH(stat_prod_calc_test_venusaur[[#This Row],[iv_str]],sgStats[gl_iv_string],0))</f>
        <v>#N/A</v>
      </c>
      <c r="Q2266" t="e">
        <f>stat_prod_calc_test_venusaur[[#This Row],[sg_gl_rank]]=stat_prod_calc_test_venusaur[[#This Row],[gl_rank]]</f>
        <v>#N/A</v>
      </c>
      <c r="R2266">
        <f>ROUND(stat_prod_calc_test_venusaur[[#This Row],[gl_stat_product]],1)</f>
        <v>1745.3</v>
      </c>
      <c r="S2266" s="6" t="e">
        <f>INDEX(sgStats[gl_prod],MATCH(stat_prod_calc_test_venusaur[[#This Row],[iv_str]],sgStats[gl_iv_string],0))</f>
        <v>#N/A</v>
      </c>
      <c r="T2266" s="5">
        <f>ROUND(stat_prod_calc_test_venusaur[[#This Row],[gl_percent_rank]],2)</f>
        <v>32.75</v>
      </c>
      <c r="U2266" s="5" t="e">
        <f>INDEX(sgStats[gl_percent_sp],MATCH(stat_prod_calc_test_venusaur[[#This Row],[iv_str]],sgStats[gl_iv_string],0))</f>
        <v>#N/A</v>
      </c>
      <c r="V2266" s="5" t="e">
        <f>stat_prod_calc_test_venusaur[[#This Row],[my_gl_%sp]]=stat_prod_calc_test_venusaur[[#This Row],[sg_gl_%sp]]</f>
        <v>#N/A</v>
      </c>
      <c r="W2266" s="5">
        <f>ROUND(stat_prod_calc_test_venusaur[[#This Row],[gl_stat_product]]/$F$2*100,2)</f>
        <v>95.55</v>
      </c>
      <c r="X2266" s="5" t="e">
        <f>stat_prod_calc_test_venusaur[[#This Row],[Column1]]=stat_prod_calc_test_venusaur[[#This Row],[sg_gl_%sp]]</f>
        <v>#N/A</v>
      </c>
      <c r="Y2266" s="5">
        <f>stat_prod_calc_test_venusaur[[#This Row],[ul_stat_product]]/$L$66*100</f>
        <v>96.519187202478278</v>
      </c>
      <c r="Z2266" s="5" t="e">
        <f>INDEX(sgStats[gl_rank],MATCH(stat_prod_calc_test_venusaur[[#This Row],[iv_str]],sgStats[ul_iv_string],0))</f>
        <v>#N/A</v>
      </c>
      <c r="AA2266" s="5" t="e">
        <f>stat_prod_calc_test_venusaur[[#This Row],[sg_ul_rank]]=stat_prod_calc_test_venusaur[[#This Row],[ul_rank]]</f>
        <v>#N/A</v>
      </c>
      <c r="AB2266" s="5">
        <f>ROUND(stat_prod_calc_test_venusaur[[#This Row],[ul_stat_product]],1)</f>
        <v>3816.1</v>
      </c>
      <c r="AC2266" s="5" t="e">
        <f>INDEX(sgStats[ul_prod],MATCH(stat_prod_calc_test_venusaur[[#This Row],[iv_str]],sgStats[ul_iv_string],0))</f>
        <v>#N/A</v>
      </c>
    </row>
    <row r="2267" spans="1:29" x14ac:dyDescent="0.25">
      <c r="A2267" s="5" t="s">
        <v>36</v>
      </c>
      <c r="B2267" s="5" t="s">
        <v>3224</v>
      </c>
      <c r="C2267">
        <v>20.5</v>
      </c>
      <c r="D2267">
        <v>1483</v>
      </c>
      <c r="E2267">
        <v>114</v>
      </c>
      <c r="F2267">
        <v>1734.825</v>
      </c>
      <c r="G2267">
        <v>3187</v>
      </c>
      <c r="H2267">
        <v>22.149000000000001</v>
      </c>
      <c r="I2267">
        <v>39</v>
      </c>
      <c r="J2267">
        <v>2496</v>
      </c>
      <c r="K2267">
        <v>149</v>
      </c>
      <c r="L2267">
        <v>3816.0770000000002</v>
      </c>
      <c r="M2267">
        <v>2266</v>
      </c>
      <c r="N2267">
        <v>41.061999999999998</v>
      </c>
      <c r="O2267">
        <v>3</v>
      </c>
      <c r="P2267" t="e">
        <f>INDEX(sgStats[gl_rank],MATCH(stat_prod_calc_test_venusaur[[#This Row],[iv_str]],sgStats[gl_iv_string],0))</f>
        <v>#N/A</v>
      </c>
      <c r="Q2267" t="e">
        <f>stat_prod_calc_test_venusaur[[#This Row],[sg_gl_rank]]=stat_prod_calc_test_venusaur[[#This Row],[gl_rank]]</f>
        <v>#N/A</v>
      </c>
      <c r="R2267">
        <f>ROUND(stat_prod_calc_test_venusaur[[#This Row],[gl_stat_product]],1)</f>
        <v>1734.8</v>
      </c>
      <c r="S2267" s="6" t="e">
        <f>INDEX(sgStats[gl_prod],MATCH(stat_prod_calc_test_venusaur[[#This Row],[iv_str]],sgStats[gl_iv_string],0))</f>
        <v>#N/A</v>
      </c>
      <c r="T2267" s="5">
        <f>ROUND(stat_prod_calc_test_venusaur[[#This Row],[gl_percent_rank]],2)</f>
        <v>22.15</v>
      </c>
      <c r="U2267" s="5" t="e">
        <f>INDEX(sgStats[gl_percent_sp],MATCH(stat_prod_calc_test_venusaur[[#This Row],[iv_str]],sgStats[gl_iv_string],0))</f>
        <v>#N/A</v>
      </c>
      <c r="V2267" s="5" t="e">
        <f>stat_prod_calc_test_venusaur[[#This Row],[my_gl_%sp]]=stat_prod_calc_test_venusaur[[#This Row],[sg_gl_%sp]]</f>
        <v>#N/A</v>
      </c>
      <c r="W2267" s="5">
        <f>ROUND(stat_prod_calc_test_venusaur[[#This Row],[gl_stat_product]]/$F$2*100,2)</f>
        <v>94.98</v>
      </c>
      <c r="X2267" s="5" t="e">
        <f>stat_prod_calc_test_venusaur[[#This Row],[Column1]]=stat_prod_calc_test_venusaur[[#This Row],[sg_gl_%sp]]</f>
        <v>#N/A</v>
      </c>
      <c r="Y2267" s="5">
        <f>stat_prod_calc_test_venusaur[[#This Row],[ul_stat_product]]/$L$66*100</f>
        <v>96.519060738755542</v>
      </c>
      <c r="Z2267" s="5" t="e">
        <f>INDEX(sgStats[gl_rank],MATCH(stat_prod_calc_test_venusaur[[#This Row],[iv_str]],sgStats[ul_iv_string],0))</f>
        <v>#N/A</v>
      </c>
      <c r="AA2267" s="5" t="e">
        <f>stat_prod_calc_test_venusaur[[#This Row],[sg_ul_rank]]=stat_prod_calc_test_venusaur[[#This Row],[ul_rank]]</f>
        <v>#N/A</v>
      </c>
      <c r="AB2267" s="5">
        <f>ROUND(stat_prod_calc_test_venusaur[[#This Row],[ul_stat_product]],1)</f>
        <v>3816.1</v>
      </c>
      <c r="AC2267" s="5" t="e">
        <f>INDEX(sgStats[ul_prod],MATCH(stat_prod_calc_test_venusaur[[#This Row],[iv_str]],sgStats[ul_iv_string],0))</f>
        <v>#N/A</v>
      </c>
    </row>
    <row r="2268" spans="1:29" x14ac:dyDescent="0.25">
      <c r="A2268" s="5" t="s">
        <v>36</v>
      </c>
      <c r="B2268" s="5" t="s">
        <v>2161</v>
      </c>
      <c r="C2268">
        <v>20</v>
      </c>
      <c r="D2268">
        <v>1490</v>
      </c>
      <c r="E2268">
        <v>115</v>
      </c>
      <c r="F2268">
        <v>1758.2380000000001</v>
      </c>
      <c r="G2268">
        <v>2125</v>
      </c>
      <c r="H2268">
        <v>48.082999999999998</v>
      </c>
      <c r="I2268">
        <v>37</v>
      </c>
      <c r="J2268">
        <v>2497</v>
      </c>
      <c r="K2268">
        <v>149</v>
      </c>
      <c r="L2268">
        <v>3815.9639999999999</v>
      </c>
      <c r="M2268">
        <v>2267</v>
      </c>
      <c r="N2268">
        <v>41.01</v>
      </c>
      <c r="O2268">
        <v>3</v>
      </c>
      <c r="P2268" t="e">
        <f>INDEX(sgStats[gl_rank],MATCH(stat_prod_calc_test_venusaur[[#This Row],[iv_str]],sgStats[gl_iv_string],0))</f>
        <v>#N/A</v>
      </c>
      <c r="Q2268" t="e">
        <f>stat_prod_calc_test_venusaur[[#This Row],[sg_gl_rank]]=stat_prod_calc_test_venusaur[[#This Row],[gl_rank]]</f>
        <v>#N/A</v>
      </c>
      <c r="R2268">
        <f>ROUND(stat_prod_calc_test_venusaur[[#This Row],[gl_stat_product]],1)</f>
        <v>1758.2</v>
      </c>
      <c r="S2268" s="6" t="e">
        <f>INDEX(sgStats[gl_prod],MATCH(stat_prod_calc_test_venusaur[[#This Row],[iv_str]],sgStats[gl_iv_string],0))</f>
        <v>#N/A</v>
      </c>
      <c r="T2268" s="5">
        <f>ROUND(stat_prod_calc_test_venusaur[[#This Row],[gl_percent_rank]],2)</f>
        <v>48.08</v>
      </c>
      <c r="U2268" s="5" t="e">
        <f>INDEX(sgStats[gl_percent_sp],MATCH(stat_prod_calc_test_venusaur[[#This Row],[iv_str]],sgStats[gl_iv_string],0))</f>
        <v>#N/A</v>
      </c>
      <c r="V2268" s="5" t="e">
        <f>stat_prod_calc_test_venusaur[[#This Row],[my_gl_%sp]]=stat_prod_calc_test_venusaur[[#This Row],[sg_gl_%sp]]</f>
        <v>#N/A</v>
      </c>
      <c r="W2268" s="5">
        <f>ROUND(stat_prod_calc_test_venusaur[[#This Row],[gl_stat_product]]/$F$2*100,2)</f>
        <v>96.26</v>
      </c>
      <c r="X2268" s="5" t="e">
        <f>stat_prod_calc_test_venusaur[[#This Row],[Column1]]=stat_prod_calc_test_venusaur[[#This Row],[sg_gl_%sp]]</f>
        <v>#N/A</v>
      </c>
      <c r="Y2268" s="5">
        <f>stat_prod_calc_test_venusaur[[#This Row],[ul_stat_product]]/$L$66*100</f>
        <v>96.516202658621552</v>
      </c>
      <c r="Z2268" s="5" t="e">
        <f>INDEX(sgStats[gl_rank],MATCH(stat_prod_calc_test_venusaur[[#This Row],[iv_str]],sgStats[ul_iv_string],0))</f>
        <v>#N/A</v>
      </c>
      <c r="AA2268" s="5" t="e">
        <f>stat_prod_calc_test_venusaur[[#This Row],[sg_ul_rank]]=stat_prod_calc_test_venusaur[[#This Row],[ul_rank]]</f>
        <v>#N/A</v>
      </c>
      <c r="AB2268" s="5">
        <f>ROUND(stat_prod_calc_test_venusaur[[#This Row],[ul_stat_product]],1)</f>
        <v>3816</v>
      </c>
      <c r="AC2268" s="5" t="e">
        <f>INDEX(sgStats[ul_prod],MATCH(stat_prod_calc_test_venusaur[[#This Row],[iv_str]],sgStats[ul_iv_string],0))</f>
        <v>#N/A</v>
      </c>
    </row>
    <row r="2269" spans="1:29" x14ac:dyDescent="0.25">
      <c r="A2269" s="5" t="s">
        <v>36</v>
      </c>
      <c r="B2269" s="5" t="s">
        <v>2162</v>
      </c>
      <c r="C2269">
        <v>20</v>
      </c>
      <c r="D2269">
        <v>1487</v>
      </c>
      <c r="E2269">
        <v>115</v>
      </c>
      <c r="F2269">
        <v>1758.2380000000001</v>
      </c>
      <c r="G2269">
        <v>2125</v>
      </c>
      <c r="H2269">
        <v>48.082999999999998</v>
      </c>
      <c r="I2269">
        <v>37</v>
      </c>
      <c r="J2269">
        <v>2491</v>
      </c>
      <c r="K2269">
        <v>149</v>
      </c>
      <c r="L2269">
        <v>3815.9639999999999</v>
      </c>
      <c r="M2269">
        <v>2267</v>
      </c>
      <c r="N2269">
        <v>41.01</v>
      </c>
      <c r="O2269">
        <v>3</v>
      </c>
      <c r="P2269" t="e">
        <f>INDEX(sgStats[gl_rank],MATCH(stat_prod_calc_test_venusaur[[#This Row],[iv_str]],sgStats[gl_iv_string],0))</f>
        <v>#N/A</v>
      </c>
      <c r="Q2269" t="e">
        <f>stat_prod_calc_test_venusaur[[#This Row],[sg_gl_rank]]=stat_prod_calc_test_venusaur[[#This Row],[gl_rank]]</f>
        <v>#N/A</v>
      </c>
      <c r="R2269">
        <f>ROUND(stat_prod_calc_test_venusaur[[#This Row],[gl_stat_product]],1)</f>
        <v>1758.2</v>
      </c>
      <c r="S2269" s="6" t="e">
        <f>INDEX(sgStats[gl_prod],MATCH(stat_prod_calc_test_venusaur[[#This Row],[iv_str]],sgStats[gl_iv_string],0))</f>
        <v>#N/A</v>
      </c>
      <c r="T2269" s="5">
        <f>ROUND(stat_prod_calc_test_venusaur[[#This Row],[gl_percent_rank]],2)</f>
        <v>48.08</v>
      </c>
      <c r="U2269" s="5" t="e">
        <f>INDEX(sgStats[gl_percent_sp],MATCH(stat_prod_calc_test_venusaur[[#This Row],[iv_str]],sgStats[gl_iv_string],0))</f>
        <v>#N/A</v>
      </c>
      <c r="V2269" s="5" t="e">
        <f>stat_prod_calc_test_venusaur[[#This Row],[my_gl_%sp]]=stat_prod_calc_test_venusaur[[#This Row],[sg_gl_%sp]]</f>
        <v>#N/A</v>
      </c>
      <c r="W2269" s="5">
        <f>ROUND(stat_prod_calc_test_venusaur[[#This Row],[gl_stat_product]]/$F$2*100,2)</f>
        <v>96.26</v>
      </c>
      <c r="X2269" s="5" t="e">
        <f>stat_prod_calc_test_venusaur[[#This Row],[Column1]]=stat_prod_calc_test_venusaur[[#This Row],[sg_gl_%sp]]</f>
        <v>#N/A</v>
      </c>
      <c r="Y2269" s="5">
        <f>stat_prod_calc_test_venusaur[[#This Row],[ul_stat_product]]/$L$66*100</f>
        <v>96.516202658621552</v>
      </c>
      <c r="Z2269" s="5" t="e">
        <f>INDEX(sgStats[gl_rank],MATCH(stat_prod_calc_test_venusaur[[#This Row],[iv_str]],sgStats[ul_iv_string],0))</f>
        <v>#N/A</v>
      </c>
      <c r="AA2269" s="5" t="e">
        <f>stat_prod_calc_test_venusaur[[#This Row],[sg_ul_rank]]=stat_prod_calc_test_venusaur[[#This Row],[ul_rank]]</f>
        <v>#N/A</v>
      </c>
      <c r="AB2269" s="5">
        <f>ROUND(stat_prod_calc_test_venusaur[[#This Row],[ul_stat_product]],1)</f>
        <v>3816</v>
      </c>
      <c r="AC2269" s="5" t="e">
        <f>INDEX(sgStats[ul_prod],MATCH(stat_prod_calc_test_venusaur[[#This Row],[iv_str]],sgStats[ul_iv_string],0))</f>
        <v>#N/A</v>
      </c>
    </row>
    <row r="2270" spans="1:29" x14ac:dyDescent="0.25">
      <c r="A2270" s="5" t="s">
        <v>36</v>
      </c>
      <c r="B2270" s="5" t="s">
        <v>3196</v>
      </c>
      <c r="C2270">
        <v>19.5</v>
      </c>
      <c r="D2270">
        <v>1468</v>
      </c>
      <c r="E2270">
        <v>117</v>
      </c>
      <c r="F2270">
        <v>1735.5619999999999</v>
      </c>
      <c r="G2270">
        <v>3159</v>
      </c>
      <c r="H2270">
        <v>22.856999999999999</v>
      </c>
      <c r="I2270">
        <v>36</v>
      </c>
      <c r="J2270">
        <v>2485</v>
      </c>
      <c r="K2270">
        <v>152</v>
      </c>
      <c r="L2270">
        <v>3815.92</v>
      </c>
      <c r="M2270">
        <v>2269</v>
      </c>
      <c r="N2270">
        <v>40.984000000000002</v>
      </c>
      <c r="O2270">
        <v>3</v>
      </c>
      <c r="P2270" t="e">
        <f>INDEX(sgStats[gl_rank],MATCH(stat_prod_calc_test_venusaur[[#This Row],[iv_str]],sgStats[gl_iv_string],0))</f>
        <v>#N/A</v>
      </c>
      <c r="Q2270" t="e">
        <f>stat_prod_calc_test_venusaur[[#This Row],[sg_gl_rank]]=stat_prod_calc_test_venusaur[[#This Row],[gl_rank]]</f>
        <v>#N/A</v>
      </c>
      <c r="R2270">
        <f>ROUND(stat_prod_calc_test_venusaur[[#This Row],[gl_stat_product]],1)</f>
        <v>1735.6</v>
      </c>
      <c r="S2270" s="6" t="e">
        <f>INDEX(sgStats[gl_prod],MATCH(stat_prod_calc_test_venusaur[[#This Row],[iv_str]],sgStats[gl_iv_string],0))</f>
        <v>#N/A</v>
      </c>
      <c r="T2270" s="5">
        <f>ROUND(stat_prod_calc_test_venusaur[[#This Row],[gl_percent_rank]],2)</f>
        <v>22.86</v>
      </c>
      <c r="U2270" s="5" t="e">
        <f>INDEX(sgStats[gl_percent_sp],MATCH(stat_prod_calc_test_venusaur[[#This Row],[iv_str]],sgStats[gl_iv_string],0))</f>
        <v>#N/A</v>
      </c>
      <c r="V2270" s="5" t="e">
        <f>stat_prod_calc_test_venusaur[[#This Row],[my_gl_%sp]]=stat_prod_calc_test_venusaur[[#This Row],[sg_gl_%sp]]</f>
        <v>#N/A</v>
      </c>
      <c r="W2270" s="5">
        <f>ROUND(stat_prod_calc_test_venusaur[[#This Row],[gl_stat_product]]/$F$2*100,2)</f>
        <v>95.02</v>
      </c>
      <c r="X2270" s="5" t="e">
        <f>stat_prod_calc_test_venusaur[[#This Row],[Column1]]=stat_prod_calc_test_venusaur[[#This Row],[sg_gl_%sp]]</f>
        <v>#N/A</v>
      </c>
      <c r="Y2270" s="5">
        <f>stat_prod_calc_test_venusaur[[#This Row],[ul_stat_product]]/$L$66*100</f>
        <v>96.515089777861419</v>
      </c>
      <c r="Z2270" s="5" t="e">
        <f>INDEX(sgStats[gl_rank],MATCH(stat_prod_calc_test_venusaur[[#This Row],[iv_str]],sgStats[ul_iv_string],0))</f>
        <v>#N/A</v>
      </c>
      <c r="AA2270" s="5" t="e">
        <f>stat_prod_calc_test_venusaur[[#This Row],[sg_ul_rank]]=stat_prod_calc_test_venusaur[[#This Row],[ul_rank]]</f>
        <v>#N/A</v>
      </c>
      <c r="AB2270" s="5">
        <f>ROUND(stat_prod_calc_test_venusaur[[#This Row],[ul_stat_product]],1)</f>
        <v>3815.9</v>
      </c>
      <c r="AC2270" s="5" t="e">
        <f>INDEX(sgStats[ul_prod],MATCH(stat_prod_calc_test_venusaur[[#This Row],[iv_str]],sgStats[ul_iv_string],0))</f>
        <v>#N/A</v>
      </c>
    </row>
    <row r="2271" spans="1:29" x14ac:dyDescent="0.25">
      <c r="A2271" s="5" t="s">
        <v>36</v>
      </c>
      <c r="B2271" s="5" t="s">
        <v>2719</v>
      </c>
      <c r="C2271">
        <v>21</v>
      </c>
      <c r="D2271">
        <v>1482</v>
      </c>
      <c r="E2271">
        <v>119</v>
      </c>
      <c r="F2271">
        <v>1746.644</v>
      </c>
      <c r="G2271">
        <v>2683</v>
      </c>
      <c r="H2271">
        <v>34.481000000000002</v>
      </c>
      <c r="I2271">
        <v>40.5</v>
      </c>
      <c r="J2271">
        <v>2487</v>
      </c>
      <c r="K2271">
        <v>155</v>
      </c>
      <c r="L2271">
        <v>3815.88</v>
      </c>
      <c r="M2271">
        <v>2270</v>
      </c>
      <c r="N2271">
        <v>40.957999999999998</v>
      </c>
      <c r="O2271">
        <v>3</v>
      </c>
      <c r="P2271" t="e">
        <f>INDEX(sgStats[gl_rank],MATCH(stat_prod_calc_test_venusaur[[#This Row],[iv_str]],sgStats[gl_iv_string],0))</f>
        <v>#N/A</v>
      </c>
      <c r="Q2271" t="e">
        <f>stat_prod_calc_test_venusaur[[#This Row],[sg_gl_rank]]=stat_prod_calc_test_venusaur[[#This Row],[gl_rank]]</f>
        <v>#N/A</v>
      </c>
      <c r="R2271">
        <f>ROUND(stat_prod_calc_test_venusaur[[#This Row],[gl_stat_product]],1)</f>
        <v>1746.6</v>
      </c>
      <c r="S2271" s="6" t="e">
        <f>INDEX(sgStats[gl_prod],MATCH(stat_prod_calc_test_venusaur[[#This Row],[iv_str]],sgStats[gl_iv_string],0))</f>
        <v>#N/A</v>
      </c>
      <c r="T2271" s="5">
        <f>ROUND(stat_prod_calc_test_venusaur[[#This Row],[gl_percent_rank]],2)</f>
        <v>34.479999999999997</v>
      </c>
      <c r="U2271" s="5" t="e">
        <f>INDEX(sgStats[gl_percent_sp],MATCH(stat_prod_calc_test_venusaur[[#This Row],[iv_str]],sgStats[gl_iv_string],0))</f>
        <v>#N/A</v>
      </c>
      <c r="V2271" s="5" t="e">
        <f>stat_prod_calc_test_venusaur[[#This Row],[my_gl_%sp]]=stat_prod_calc_test_venusaur[[#This Row],[sg_gl_%sp]]</f>
        <v>#N/A</v>
      </c>
      <c r="W2271" s="5">
        <f>ROUND(stat_prod_calc_test_venusaur[[#This Row],[gl_stat_product]]/$F$2*100,2)</f>
        <v>95.62</v>
      </c>
      <c r="X2271" s="5" t="e">
        <f>stat_prod_calc_test_venusaur[[#This Row],[Column1]]=stat_prod_calc_test_venusaur[[#This Row],[sg_gl_%sp]]</f>
        <v>#N/A</v>
      </c>
      <c r="Y2271" s="5">
        <f>stat_prod_calc_test_venusaur[[#This Row],[ul_stat_product]]/$L$66*100</f>
        <v>96.514078068079471</v>
      </c>
      <c r="Z2271" s="5" t="e">
        <f>INDEX(sgStats[gl_rank],MATCH(stat_prod_calc_test_venusaur[[#This Row],[iv_str]],sgStats[ul_iv_string],0))</f>
        <v>#N/A</v>
      </c>
      <c r="AA2271" s="5" t="e">
        <f>stat_prod_calc_test_venusaur[[#This Row],[sg_ul_rank]]=stat_prod_calc_test_venusaur[[#This Row],[ul_rank]]</f>
        <v>#N/A</v>
      </c>
      <c r="AB2271" s="5">
        <f>ROUND(stat_prod_calc_test_venusaur[[#This Row],[ul_stat_product]],1)</f>
        <v>3815.9</v>
      </c>
      <c r="AC2271" s="5" t="e">
        <f>INDEX(sgStats[ul_prod],MATCH(stat_prod_calc_test_venusaur[[#This Row],[iv_str]],sgStats[ul_iv_string],0))</f>
        <v>#N/A</v>
      </c>
    </row>
    <row r="2272" spans="1:29" x14ac:dyDescent="0.25">
      <c r="A2272" s="5" t="s">
        <v>36</v>
      </c>
      <c r="B2272" s="5" t="s">
        <v>2792</v>
      </c>
      <c r="C2272">
        <v>19.5</v>
      </c>
      <c r="D2272">
        <v>1485</v>
      </c>
      <c r="E2272">
        <v>116</v>
      </c>
      <c r="F2272">
        <v>1745.31</v>
      </c>
      <c r="G2272">
        <v>2756</v>
      </c>
      <c r="H2272">
        <v>32.698</v>
      </c>
      <c r="I2272">
        <v>35.5</v>
      </c>
      <c r="J2272">
        <v>2495</v>
      </c>
      <c r="K2272">
        <v>151</v>
      </c>
      <c r="L2272">
        <v>3815.8539999999998</v>
      </c>
      <c r="M2272">
        <v>2271</v>
      </c>
      <c r="N2272">
        <v>40.932000000000002</v>
      </c>
      <c r="O2272">
        <v>3</v>
      </c>
      <c r="P2272" t="e">
        <f>INDEX(sgStats[gl_rank],MATCH(stat_prod_calc_test_venusaur[[#This Row],[iv_str]],sgStats[gl_iv_string],0))</f>
        <v>#N/A</v>
      </c>
      <c r="Q2272" t="e">
        <f>stat_prod_calc_test_venusaur[[#This Row],[sg_gl_rank]]=stat_prod_calc_test_venusaur[[#This Row],[gl_rank]]</f>
        <v>#N/A</v>
      </c>
      <c r="R2272">
        <f>ROUND(stat_prod_calc_test_venusaur[[#This Row],[gl_stat_product]],1)</f>
        <v>1745.3</v>
      </c>
      <c r="S2272" s="6" t="e">
        <f>INDEX(sgStats[gl_prod],MATCH(stat_prod_calc_test_venusaur[[#This Row],[iv_str]],sgStats[gl_iv_string],0))</f>
        <v>#N/A</v>
      </c>
      <c r="T2272" s="5">
        <f>ROUND(stat_prod_calc_test_venusaur[[#This Row],[gl_percent_rank]],2)</f>
        <v>32.700000000000003</v>
      </c>
      <c r="U2272" s="5" t="e">
        <f>INDEX(sgStats[gl_percent_sp],MATCH(stat_prod_calc_test_venusaur[[#This Row],[iv_str]],sgStats[gl_iv_string],0))</f>
        <v>#N/A</v>
      </c>
      <c r="V2272" s="5" t="e">
        <f>stat_prod_calc_test_venusaur[[#This Row],[my_gl_%sp]]=stat_prod_calc_test_venusaur[[#This Row],[sg_gl_%sp]]</f>
        <v>#N/A</v>
      </c>
      <c r="W2272" s="5">
        <f>ROUND(stat_prod_calc_test_venusaur[[#This Row],[gl_stat_product]]/$F$2*100,2)</f>
        <v>95.55</v>
      </c>
      <c r="X2272" s="5" t="e">
        <f>stat_prod_calc_test_venusaur[[#This Row],[Column1]]=stat_prod_calc_test_venusaur[[#This Row],[sg_gl_%sp]]</f>
        <v>#N/A</v>
      </c>
      <c r="Y2272" s="5">
        <f>stat_prod_calc_test_venusaur[[#This Row],[ul_stat_product]]/$L$66*100</f>
        <v>96.513420456721207</v>
      </c>
      <c r="Z2272" s="5" t="e">
        <f>INDEX(sgStats[gl_rank],MATCH(stat_prod_calc_test_venusaur[[#This Row],[iv_str]],sgStats[ul_iv_string],0))</f>
        <v>#N/A</v>
      </c>
      <c r="AA2272" s="5" t="e">
        <f>stat_prod_calc_test_venusaur[[#This Row],[sg_ul_rank]]=stat_prod_calc_test_venusaur[[#This Row],[ul_rank]]</f>
        <v>#N/A</v>
      </c>
      <c r="AB2272" s="5">
        <f>ROUND(stat_prod_calc_test_venusaur[[#This Row],[ul_stat_product]],1)</f>
        <v>3815.9</v>
      </c>
      <c r="AC2272" s="5" t="e">
        <f>INDEX(sgStats[ul_prod],MATCH(stat_prod_calc_test_venusaur[[#This Row],[iv_str]],sgStats[ul_iv_string],0))</f>
        <v>#N/A</v>
      </c>
    </row>
    <row r="2273" spans="1:29" x14ac:dyDescent="0.25">
      <c r="A2273" s="5" t="s">
        <v>36</v>
      </c>
      <c r="B2273" s="5" t="s">
        <v>2037</v>
      </c>
      <c r="C2273">
        <v>19.5</v>
      </c>
      <c r="D2273">
        <v>1493</v>
      </c>
      <c r="E2273">
        <v>120</v>
      </c>
      <c r="F2273">
        <v>1761.0229999999999</v>
      </c>
      <c r="G2273">
        <v>2001</v>
      </c>
      <c r="H2273">
        <v>51.136000000000003</v>
      </c>
      <c r="I2273">
        <v>35</v>
      </c>
      <c r="J2273">
        <v>2488</v>
      </c>
      <c r="K2273">
        <v>156</v>
      </c>
      <c r="L2273">
        <v>3815.7689999999998</v>
      </c>
      <c r="M2273">
        <v>2272</v>
      </c>
      <c r="N2273">
        <v>40.905999999999999</v>
      </c>
      <c r="O2273">
        <v>3</v>
      </c>
      <c r="P2273" t="e">
        <f>INDEX(sgStats[gl_rank],MATCH(stat_prod_calc_test_venusaur[[#This Row],[iv_str]],sgStats[gl_iv_string],0))</f>
        <v>#N/A</v>
      </c>
      <c r="Q2273" t="e">
        <f>stat_prod_calc_test_venusaur[[#This Row],[sg_gl_rank]]=stat_prod_calc_test_venusaur[[#This Row],[gl_rank]]</f>
        <v>#N/A</v>
      </c>
      <c r="R2273">
        <f>ROUND(stat_prod_calc_test_venusaur[[#This Row],[gl_stat_product]],1)</f>
        <v>1761</v>
      </c>
      <c r="S2273" s="6" t="e">
        <f>INDEX(sgStats[gl_prod],MATCH(stat_prod_calc_test_venusaur[[#This Row],[iv_str]],sgStats[gl_iv_string],0))</f>
        <v>#N/A</v>
      </c>
      <c r="T2273" s="5">
        <f>ROUND(stat_prod_calc_test_venusaur[[#This Row],[gl_percent_rank]],2)</f>
        <v>51.14</v>
      </c>
      <c r="U2273" s="5" t="e">
        <f>INDEX(sgStats[gl_percent_sp],MATCH(stat_prod_calc_test_venusaur[[#This Row],[iv_str]],sgStats[gl_iv_string],0))</f>
        <v>#N/A</v>
      </c>
      <c r="V2273" s="5" t="e">
        <f>stat_prod_calc_test_venusaur[[#This Row],[my_gl_%sp]]=stat_prod_calc_test_venusaur[[#This Row],[sg_gl_%sp]]</f>
        <v>#N/A</v>
      </c>
      <c r="W2273" s="5">
        <f>ROUND(stat_prod_calc_test_venusaur[[#This Row],[gl_stat_product]]/$F$2*100,2)</f>
        <v>96.41</v>
      </c>
      <c r="X2273" s="5" t="e">
        <f>stat_prod_calc_test_venusaur[[#This Row],[Column1]]=stat_prod_calc_test_venusaur[[#This Row],[sg_gl_%sp]]</f>
        <v>#N/A</v>
      </c>
      <c r="Y2273" s="5">
        <f>stat_prod_calc_test_venusaur[[#This Row],[ul_stat_product]]/$L$66*100</f>
        <v>96.511270573434572</v>
      </c>
      <c r="Z2273" s="5" t="e">
        <f>INDEX(sgStats[gl_rank],MATCH(stat_prod_calc_test_venusaur[[#This Row],[iv_str]],sgStats[ul_iv_string],0))</f>
        <v>#N/A</v>
      </c>
      <c r="AA2273" s="5" t="e">
        <f>stat_prod_calc_test_venusaur[[#This Row],[sg_ul_rank]]=stat_prod_calc_test_venusaur[[#This Row],[ul_rank]]</f>
        <v>#N/A</v>
      </c>
      <c r="AB2273" s="5">
        <f>ROUND(stat_prod_calc_test_venusaur[[#This Row],[ul_stat_product]],1)</f>
        <v>3815.8</v>
      </c>
      <c r="AC2273" s="5" t="e">
        <f>INDEX(sgStats[ul_prod],MATCH(stat_prod_calc_test_venusaur[[#This Row],[iv_str]],sgStats[ul_iv_string],0))</f>
        <v>#N/A</v>
      </c>
    </row>
    <row r="2274" spans="1:29" x14ac:dyDescent="0.25">
      <c r="A2274" s="5" t="s">
        <v>36</v>
      </c>
      <c r="B2274" s="5" t="s">
        <v>2912</v>
      </c>
      <c r="C2274">
        <v>20</v>
      </c>
      <c r="D2274">
        <v>1473</v>
      </c>
      <c r="E2274">
        <v>121</v>
      </c>
      <c r="F2274">
        <v>1742.5319999999999</v>
      </c>
      <c r="G2274">
        <v>2875</v>
      </c>
      <c r="H2274">
        <v>29.792000000000002</v>
      </c>
      <c r="I2274">
        <v>37.5</v>
      </c>
      <c r="J2274">
        <v>2486</v>
      </c>
      <c r="K2274">
        <v>157</v>
      </c>
      <c r="L2274">
        <v>3815.5830000000001</v>
      </c>
      <c r="M2274">
        <v>2273</v>
      </c>
      <c r="N2274">
        <v>40.880000000000003</v>
      </c>
      <c r="O2274">
        <v>3</v>
      </c>
      <c r="P2274" t="e">
        <f>INDEX(sgStats[gl_rank],MATCH(stat_prod_calc_test_venusaur[[#This Row],[iv_str]],sgStats[gl_iv_string],0))</f>
        <v>#N/A</v>
      </c>
      <c r="Q2274" t="e">
        <f>stat_prod_calc_test_venusaur[[#This Row],[sg_gl_rank]]=stat_prod_calc_test_venusaur[[#This Row],[gl_rank]]</f>
        <v>#N/A</v>
      </c>
      <c r="R2274">
        <f>ROUND(stat_prod_calc_test_venusaur[[#This Row],[gl_stat_product]],1)</f>
        <v>1742.5</v>
      </c>
      <c r="S2274" s="6" t="e">
        <f>INDEX(sgStats[gl_prod],MATCH(stat_prod_calc_test_venusaur[[#This Row],[iv_str]],sgStats[gl_iv_string],0))</f>
        <v>#N/A</v>
      </c>
      <c r="T2274" s="5">
        <f>ROUND(stat_prod_calc_test_venusaur[[#This Row],[gl_percent_rank]],2)</f>
        <v>29.79</v>
      </c>
      <c r="U2274" s="5" t="e">
        <f>INDEX(sgStats[gl_percent_sp],MATCH(stat_prod_calc_test_venusaur[[#This Row],[iv_str]],sgStats[gl_iv_string],0))</f>
        <v>#N/A</v>
      </c>
      <c r="V2274" s="5" t="e">
        <f>stat_prod_calc_test_venusaur[[#This Row],[my_gl_%sp]]=stat_prod_calc_test_venusaur[[#This Row],[sg_gl_%sp]]</f>
        <v>#N/A</v>
      </c>
      <c r="W2274" s="5">
        <f>ROUND(stat_prod_calc_test_venusaur[[#This Row],[gl_stat_product]]/$F$2*100,2)</f>
        <v>95.4</v>
      </c>
      <c r="X2274" s="5" t="e">
        <f>stat_prod_calc_test_venusaur[[#This Row],[Column1]]=stat_prod_calc_test_venusaur[[#This Row],[sg_gl_%sp]]</f>
        <v>#N/A</v>
      </c>
      <c r="Y2274" s="5">
        <f>stat_prod_calc_test_venusaur[[#This Row],[ul_stat_product]]/$L$66*100</f>
        <v>96.506566122948541</v>
      </c>
      <c r="Z2274" s="5" t="e">
        <f>INDEX(sgStats[gl_rank],MATCH(stat_prod_calc_test_venusaur[[#This Row],[iv_str]],sgStats[ul_iv_string],0))</f>
        <v>#N/A</v>
      </c>
      <c r="AA2274" s="5" t="e">
        <f>stat_prod_calc_test_venusaur[[#This Row],[sg_ul_rank]]=stat_prod_calc_test_venusaur[[#This Row],[ul_rank]]</f>
        <v>#N/A</v>
      </c>
      <c r="AB2274" s="5">
        <f>ROUND(stat_prod_calc_test_venusaur[[#This Row],[ul_stat_product]],1)</f>
        <v>3815.6</v>
      </c>
      <c r="AC2274" s="5" t="e">
        <f>INDEX(sgStats[ul_prod],MATCH(stat_prod_calc_test_venusaur[[#This Row],[iv_str]],sgStats[ul_iv_string],0))</f>
        <v>#N/A</v>
      </c>
    </row>
    <row r="2275" spans="1:29" x14ac:dyDescent="0.25">
      <c r="A2275" s="5" t="s">
        <v>36</v>
      </c>
      <c r="B2275" s="5" t="s">
        <v>2849</v>
      </c>
      <c r="C2275">
        <v>20.5</v>
      </c>
      <c r="D2275">
        <v>1483</v>
      </c>
      <c r="E2275">
        <v>120</v>
      </c>
      <c r="F2275">
        <v>1743.9559999999999</v>
      </c>
      <c r="G2275">
        <v>2812</v>
      </c>
      <c r="H2275">
        <v>31.331</v>
      </c>
      <c r="I2275">
        <v>39</v>
      </c>
      <c r="J2275">
        <v>2496</v>
      </c>
      <c r="K2275">
        <v>156</v>
      </c>
      <c r="L2275">
        <v>3815.5650000000001</v>
      </c>
      <c r="M2275">
        <v>2274</v>
      </c>
      <c r="N2275">
        <v>40.853000000000002</v>
      </c>
      <c r="O2275">
        <v>3</v>
      </c>
      <c r="P2275" t="e">
        <f>INDEX(sgStats[gl_rank],MATCH(stat_prod_calc_test_venusaur[[#This Row],[iv_str]],sgStats[gl_iv_string],0))</f>
        <v>#N/A</v>
      </c>
      <c r="Q2275" t="e">
        <f>stat_prod_calc_test_venusaur[[#This Row],[sg_gl_rank]]=stat_prod_calc_test_venusaur[[#This Row],[gl_rank]]</f>
        <v>#N/A</v>
      </c>
      <c r="R2275">
        <f>ROUND(stat_prod_calc_test_venusaur[[#This Row],[gl_stat_product]],1)</f>
        <v>1744</v>
      </c>
      <c r="S2275" s="6" t="e">
        <f>INDEX(sgStats[gl_prod],MATCH(stat_prod_calc_test_venusaur[[#This Row],[iv_str]],sgStats[gl_iv_string],0))</f>
        <v>#N/A</v>
      </c>
      <c r="T2275" s="5">
        <f>ROUND(stat_prod_calc_test_venusaur[[#This Row],[gl_percent_rank]],2)</f>
        <v>31.33</v>
      </c>
      <c r="U2275" s="5" t="e">
        <f>INDEX(sgStats[gl_percent_sp],MATCH(stat_prod_calc_test_venusaur[[#This Row],[iv_str]],sgStats[gl_iv_string],0))</f>
        <v>#N/A</v>
      </c>
      <c r="V2275" s="5" t="e">
        <f>stat_prod_calc_test_venusaur[[#This Row],[my_gl_%sp]]=stat_prod_calc_test_venusaur[[#This Row],[sg_gl_%sp]]</f>
        <v>#N/A</v>
      </c>
      <c r="W2275" s="5">
        <f>ROUND(stat_prod_calc_test_venusaur[[#This Row],[gl_stat_product]]/$F$2*100,2)</f>
        <v>95.48</v>
      </c>
      <c r="X2275" s="5" t="e">
        <f>stat_prod_calc_test_venusaur[[#This Row],[Column1]]=stat_prod_calc_test_venusaur[[#This Row],[sg_gl_%sp]]</f>
        <v>#N/A</v>
      </c>
      <c r="Y2275" s="5">
        <f>stat_prod_calc_test_venusaur[[#This Row],[ul_stat_product]]/$L$66*100</f>
        <v>96.506110853546673</v>
      </c>
      <c r="Z2275" s="5" t="e">
        <f>INDEX(sgStats[gl_rank],MATCH(stat_prod_calc_test_venusaur[[#This Row],[iv_str]],sgStats[ul_iv_string],0))</f>
        <v>#N/A</v>
      </c>
      <c r="AA2275" s="5" t="e">
        <f>stat_prod_calc_test_venusaur[[#This Row],[sg_ul_rank]]=stat_prod_calc_test_venusaur[[#This Row],[ul_rank]]</f>
        <v>#N/A</v>
      </c>
      <c r="AB2275" s="5">
        <f>ROUND(stat_prod_calc_test_venusaur[[#This Row],[ul_stat_product]],1)</f>
        <v>3815.6</v>
      </c>
      <c r="AC2275" s="5" t="e">
        <f>INDEX(sgStats[ul_prod],MATCH(stat_prod_calc_test_venusaur[[#This Row],[iv_str]],sgStats[ul_iv_string],0))</f>
        <v>#N/A</v>
      </c>
    </row>
    <row r="2276" spans="1:29" x14ac:dyDescent="0.25">
      <c r="A2276" s="5" t="s">
        <v>36</v>
      </c>
      <c r="B2276" s="5" t="s">
        <v>1125</v>
      </c>
      <c r="C2276">
        <v>20.5</v>
      </c>
      <c r="D2276">
        <v>1499</v>
      </c>
      <c r="E2276">
        <v>120</v>
      </c>
      <c r="F2276">
        <v>1781.0050000000001</v>
      </c>
      <c r="G2276">
        <v>1089</v>
      </c>
      <c r="H2276">
        <v>73.406999999999996</v>
      </c>
      <c r="I2276">
        <v>38</v>
      </c>
      <c r="J2276">
        <v>2486</v>
      </c>
      <c r="K2276">
        <v>155</v>
      </c>
      <c r="L2276">
        <v>3815.558</v>
      </c>
      <c r="M2276">
        <v>2275</v>
      </c>
      <c r="N2276">
        <v>40.826999999999998</v>
      </c>
      <c r="O2276">
        <v>3</v>
      </c>
      <c r="P2276" t="e">
        <f>INDEX(sgStats[gl_rank],MATCH(stat_prod_calc_test_venusaur[[#This Row],[iv_str]],sgStats[gl_iv_string],0))</f>
        <v>#N/A</v>
      </c>
      <c r="Q2276" t="e">
        <f>stat_prod_calc_test_venusaur[[#This Row],[sg_gl_rank]]=stat_prod_calc_test_venusaur[[#This Row],[gl_rank]]</f>
        <v>#N/A</v>
      </c>
      <c r="R2276">
        <f>ROUND(stat_prod_calc_test_venusaur[[#This Row],[gl_stat_product]],1)</f>
        <v>1781</v>
      </c>
      <c r="S2276" s="6" t="e">
        <f>INDEX(sgStats[gl_prod],MATCH(stat_prod_calc_test_venusaur[[#This Row],[iv_str]],sgStats[gl_iv_string],0))</f>
        <v>#N/A</v>
      </c>
      <c r="T2276" s="5">
        <f>ROUND(stat_prod_calc_test_venusaur[[#This Row],[gl_percent_rank]],2)</f>
        <v>73.41</v>
      </c>
      <c r="U2276" s="5" t="e">
        <f>INDEX(sgStats[gl_percent_sp],MATCH(stat_prod_calc_test_venusaur[[#This Row],[iv_str]],sgStats[gl_iv_string],0))</f>
        <v>#N/A</v>
      </c>
      <c r="V2276" s="5" t="e">
        <f>stat_prod_calc_test_venusaur[[#This Row],[my_gl_%sp]]=stat_prod_calc_test_venusaur[[#This Row],[sg_gl_%sp]]</f>
        <v>#N/A</v>
      </c>
      <c r="W2276" s="5">
        <f>ROUND(stat_prod_calc_test_venusaur[[#This Row],[gl_stat_product]]/$F$2*100,2)</f>
        <v>97.5</v>
      </c>
      <c r="X2276" s="5" t="e">
        <f>stat_prod_calc_test_venusaur[[#This Row],[Column1]]=stat_prod_calc_test_venusaur[[#This Row],[sg_gl_%sp]]</f>
        <v>#N/A</v>
      </c>
      <c r="Y2276" s="5">
        <f>stat_prod_calc_test_venusaur[[#This Row],[ul_stat_product]]/$L$66*100</f>
        <v>96.505933804334816</v>
      </c>
      <c r="Z2276" s="5" t="e">
        <f>INDEX(sgStats[gl_rank],MATCH(stat_prod_calc_test_venusaur[[#This Row],[iv_str]],sgStats[ul_iv_string],0))</f>
        <v>#N/A</v>
      </c>
      <c r="AA2276" s="5" t="e">
        <f>stat_prod_calc_test_venusaur[[#This Row],[sg_ul_rank]]=stat_prod_calc_test_venusaur[[#This Row],[ul_rank]]</f>
        <v>#N/A</v>
      </c>
      <c r="AB2276" s="5">
        <f>ROUND(stat_prod_calc_test_venusaur[[#This Row],[ul_stat_product]],1)</f>
        <v>3815.6</v>
      </c>
      <c r="AC2276" s="5" t="e">
        <f>INDEX(sgStats[ul_prod],MATCH(stat_prod_calc_test_venusaur[[#This Row],[iv_str]],sgStats[ul_iv_string],0))</f>
        <v>#N/A</v>
      </c>
    </row>
    <row r="2277" spans="1:29" x14ac:dyDescent="0.25">
      <c r="A2277" s="5" t="s">
        <v>36</v>
      </c>
      <c r="B2277" s="5" t="s">
        <v>2417</v>
      </c>
      <c r="C2277">
        <v>20</v>
      </c>
      <c r="D2277">
        <v>1490</v>
      </c>
      <c r="E2277">
        <v>117</v>
      </c>
      <c r="F2277">
        <v>1753.2819999999999</v>
      </c>
      <c r="G2277">
        <v>2381</v>
      </c>
      <c r="H2277">
        <v>41.856000000000002</v>
      </c>
      <c r="I2277">
        <v>37</v>
      </c>
      <c r="J2277">
        <v>2497</v>
      </c>
      <c r="K2277">
        <v>152</v>
      </c>
      <c r="L2277">
        <v>3815.4659999999999</v>
      </c>
      <c r="M2277">
        <v>2276</v>
      </c>
      <c r="N2277">
        <v>40.801000000000002</v>
      </c>
      <c r="O2277">
        <v>3</v>
      </c>
      <c r="P2277" t="e">
        <f>INDEX(sgStats[gl_rank],MATCH(stat_prod_calc_test_venusaur[[#This Row],[iv_str]],sgStats[gl_iv_string],0))</f>
        <v>#N/A</v>
      </c>
      <c r="Q2277" t="e">
        <f>stat_prod_calc_test_venusaur[[#This Row],[sg_gl_rank]]=stat_prod_calc_test_venusaur[[#This Row],[gl_rank]]</f>
        <v>#N/A</v>
      </c>
      <c r="R2277">
        <f>ROUND(stat_prod_calc_test_venusaur[[#This Row],[gl_stat_product]],1)</f>
        <v>1753.3</v>
      </c>
      <c r="S2277" s="6" t="e">
        <f>INDEX(sgStats[gl_prod],MATCH(stat_prod_calc_test_venusaur[[#This Row],[iv_str]],sgStats[gl_iv_string],0))</f>
        <v>#N/A</v>
      </c>
      <c r="T2277" s="5">
        <f>ROUND(stat_prod_calc_test_venusaur[[#This Row],[gl_percent_rank]],2)</f>
        <v>41.86</v>
      </c>
      <c r="U2277" s="5" t="e">
        <f>INDEX(sgStats[gl_percent_sp],MATCH(stat_prod_calc_test_venusaur[[#This Row],[iv_str]],sgStats[gl_iv_string],0))</f>
        <v>#N/A</v>
      </c>
      <c r="V2277" s="5" t="e">
        <f>stat_prod_calc_test_venusaur[[#This Row],[my_gl_%sp]]=stat_prod_calc_test_venusaur[[#This Row],[sg_gl_%sp]]</f>
        <v>#N/A</v>
      </c>
      <c r="W2277" s="5">
        <f>ROUND(stat_prod_calc_test_venusaur[[#This Row],[gl_stat_product]]/$F$2*100,2)</f>
        <v>95.99</v>
      </c>
      <c r="X2277" s="5" t="e">
        <f>stat_prod_calc_test_venusaur[[#This Row],[Column1]]=stat_prod_calc_test_venusaur[[#This Row],[sg_gl_%sp]]</f>
        <v>#N/A</v>
      </c>
      <c r="Y2277" s="5">
        <f>stat_prod_calc_test_venusaur[[#This Row],[ul_stat_product]]/$L$66*100</f>
        <v>96.50360687183634</v>
      </c>
      <c r="Z2277" s="5" t="e">
        <f>INDEX(sgStats[gl_rank],MATCH(stat_prod_calc_test_venusaur[[#This Row],[iv_str]],sgStats[ul_iv_string],0))</f>
        <v>#N/A</v>
      </c>
      <c r="AA2277" s="5" t="e">
        <f>stat_prod_calc_test_venusaur[[#This Row],[sg_ul_rank]]=stat_prod_calc_test_venusaur[[#This Row],[ul_rank]]</f>
        <v>#N/A</v>
      </c>
      <c r="AB2277" s="5">
        <f>ROUND(stat_prod_calc_test_venusaur[[#This Row],[ul_stat_product]],1)</f>
        <v>3815.5</v>
      </c>
      <c r="AC2277" s="5" t="e">
        <f>INDEX(sgStats[ul_prod],MATCH(stat_prod_calc_test_venusaur[[#This Row],[iv_str]],sgStats[ul_iv_string],0))</f>
        <v>#N/A</v>
      </c>
    </row>
    <row r="2278" spans="1:29" x14ac:dyDescent="0.25">
      <c r="A2278" s="5" t="s">
        <v>36</v>
      </c>
      <c r="B2278" s="5" t="s">
        <v>2176</v>
      </c>
      <c r="C2278">
        <v>20</v>
      </c>
      <c r="D2278">
        <v>1490</v>
      </c>
      <c r="E2278">
        <v>115</v>
      </c>
      <c r="F2278">
        <v>1757.951</v>
      </c>
      <c r="G2278">
        <v>2139</v>
      </c>
      <c r="H2278">
        <v>47.765999999999998</v>
      </c>
      <c r="I2278">
        <v>37</v>
      </c>
      <c r="J2278">
        <v>2496</v>
      </c>
      <c r="K2278">
        <v>149</v>
      </c>
      <c r="L2278">
        <v>3815.34</v>
      </c>
      <c r="M2278">
        <v>2277</v>
      </c>
      <c r="N2278">
        <v>40.774999999999999</v>
      </c>
      <c r="O2278">
        <v>3</v>
      </c>
      <c r="P2278" t="e">
        <f>INDEX(sgStats[gl_rank],MATCH(stat_prod_calc_test_venusaur[[#This Row],[iv_str]],sgStats[gl_iv_string],0))</f>
        <v>#N/A</v>
      </c>
      <c r="Q2278" t="e">
        <f>stat_prod_calc_test_venusaur[[#This Row],[sg_gl_rank]]=stat_prod_calc_test_venusaur[[#This Row],[gl_rank]]</f>
        <v>#N/A</v>
      </c>
      <c r="R2278">
        <f>ROUND(stat_prod_calc_test_venusaur[[#This Row],[gl_stat_product]],1)</f>
        <v>1758</v>
      </c>
      <c r="S2278" s="6" t="e">
        <f>INDEX(sgStats[gl_prod],MATCH(stat_prod_calc_test_venusaur[[#This Row],[iv_str]],sgStats[gl_iv_string],0))</f>
        <v>#N/A</v>
      </c>
      <c r="T2278" s="5">
        <f>ROUND(stat_prod_calc_test_venusaur[[#This Row],[gl_percent_rank]],2)</f>
        <v>47.77</v>
      </c>
      <c r="U2278" s="5" t="e">
        <f>INDEX(sgStats[gl_percent_sp],MATCH(stat_prod_calc_test_venusaur[[#This Row],[iv_str]],sgStats[gl_iv_string],0))</f>
        <v>#N/A</v>
      </c>
      <c r="V2278" s="5" t="e">
        <f>stat_prod_calc_test_venusaur[[#This Row],[my_gl_%sp]]=stat_prod_calc_test_venusaur[[#This Row],[sg_gl_%sp]]</f>
        <v>#N/A</v>
      </c>
      <c r="W2278" s="5">
        <f>ROUND(stat_prod_calc_test_venusaur[[#This Row],[gl_stat_product]]/$F$2*100,2)</f>
        <v>96.24</v>
      </c>
      <c r="X2278" s="5" t="e">
        <f>stat_prod_calc_test_venusaur[[#This Row],[Column1]]=stat_prod_calc_test_venusaur[[#This Row],[sg_gl_%sp]]</f>
        <v>#N/A</v>
      </c>
      <c r="Y2278" s="5">
        <f>stat_prod_calc_test_venusaur[[#This Row],[ul_stat_product]]/$L$66*100</f>
        <v>96.500419986023232</v>
      </c>
      <c r="Z2278" s="5" t="e">
        <f>INDEX(sgStats[gl_rank],MATCH(stat_prod_calc_test_venusaur[[#This Row],[iv_str]],sgStats[ul_iv_string],0))</f>
        <v>#N/A</v>
      </c>
      <c r="AA2278" s="5" t="e">
        <f>stat_prod_calc_test_venusaur[[#This Row],[sg_ul_rank]]=stat_prod_calc_test_venusaur[[#This Row],[ul_rank]]</f>
        <v>#N/A</v>
      </c>
      <c r="AB2278" s="5">
        <f>ROUND(stat_prod_calc_test_venusaur[[#This Row],[ul_stat_product]],1)</f>
        <v>3815.3</v>
      </c>
      <c r="AC2278" s="5" t="e">
        <f>INDEX(sgStats[ul_prod],MATCH(stat_prod_calc_test_venusaur[[#This Row],[iv_str]],sgStats[ul_iv_string],0))</f>
        <v>#N/A</v>
      </c>
    </row>
    <row r="2279" spans="1:29" x14ac:dyDescent="0.25">
      <c r="A2279" s="5" t="s">
        <v>36</v>
      </c>
      <c r="B2279" s="5" t="s">
        <v>3351</v>
      </c>
      <c r="C2279">
        <v>21</v>
      </c>
      <c r="D2279">
        <v>1468</v>
      </c>
      <c r="E2279">
        <v>121</v>
      </c>
      <c r="F2279">
        <v>1731.11</v>
      </c>
      <c r="G2279">
        <v>3315</v>
      </c>
      <c r="H2279">
        <v>19.071999999999999</v>
      </c>
      <c r="I2279">
        <v>41</v>
      </c>
      <c r="J2279">
        <v>2477</v>
      </c>
      <c r="K2279">
        <v>158</v>
      </c>
      <c r="L2279">
        <v>3815.3310000000001</v>
      </c>
      <c r="M2279">
        <v>2278</v>
      </c>
      <c r="N2279">
        <v>40.749000000000002</v>
      </c>
      <c r="O2279">
        <v>3</v>
      </c>
      <c r="P2279" t="e">
        <f>INDEX(sgStats[gl_rank],MATCH(stat_prod_calc_test_venusaur[[#This Row],[iv_str]],sgStats[gl_iv_string],0))</f>
        <v>#N/A</v>
      </c>
      <c r="Q2279" t="e">
        <f>stat_prod_calc_test_venusaur[[#This Row],[sg_gl_rank]]=stat_prod_calc_test_venusaur[[#This Row],[gl_rank]]</f>
        <v>#N/A</v>
      </c>
      <c r="R2279">
        <f>ROUND(stat_prod_calc_test_venusaur[[#This Row],[gl_stat_product]],1)</f>
        <v>1731.1</v>
      </c>
      <c r="S2279" s="6" t="e">
        <f>INDEX(sgStats[gl_prod],MATCH(stat_prod_calc_test_venusaur[[#This Row],[iv_str]],sgStats[gl_iv_string],0))</f>
        <v>#N/A</v>
      </c>
      <c r="T2279" s="5">
        <f>ROUND(stat_prod_calc_test_venusaur[[#This Row],[gl_percent_rank]],2)</f>
        <v>19.07</v>
      </c>
      <c r="U2279" s="5" t="e">
        <f>INDEX(sgStats[gl_percent_sp],MATCH(stat_prod_calc_test_venusaur[[#This Row],[iv_str]],sgStats[gl_iv_string],0))</f>
        <v>#N/A</v>
      </c>
      <c r="V2279" s="5" t="e">
        <f>stat_prod_calc_test_venusaur[[#This Row],[my_gl_%sp]]=stat_prod_calc_test_venusaur[[#This Row],[sg_gl_%sp]]</f>
        <v>#N/A</v>
      </c>
      <c r="W2279" s="5">
        <f>ROUND(stat_prod_calc_test_venusaur[[#This Row],[gl_stat_product]]/$F$2*100,2)</f>
        <v>94.77</v>
      </c>
      <c r="X2279" s="5" t="e">
        <f>stat_prod_calc_test_venusaur[[#This Row],[Column1]]=stat_prod_calc_test_venusaur[[#This Row],[sg_gl_%sp]]</f>
        <v>#N/A</v>
      </c>
      <c r="Y2279" s="5">
        <f>stat_prod_calc_test_venusaur[[#This Row],[ul_stat_product]]/$L$66*100</f>
        <v>96.500192351322298</v>
      </c>
      <c r="Z2279" s="5" t="e">
        <f>INDEX(sgStats[gl_rank],MATCH(stat_prod_calc_test_venusaur[[#This Row],[iv_str]],sgStats[ul_iv_string],0))</f>
        <v>#N/A</v>
      </c>
      <c r="AA2279" s="5" t="e">
        <f>stat_prod_calc_test_venusaur[[#This Row],[sg_ul_rank]]=stat_prod_calc_test_venusaur[[#This Row],[ul_rank]]</f>
        <v>#N/A</v>
      </c>
      <c r="AB2279" s="5">
        <f>ROUND(stat_prod_calc_test_venusaur[[#This Row],[ul_stat_product]],1)</f>
        <v>3815.3</v>
      </c>
      <c r="AC2279" s="5" t="e">
        <f>INDEX(sgStats[ul_prod],MATCH(stat_prod_calc_test_venusaur[[#This Row],[iv_str]],sgStats[ul_iv_string],0))</f>
        <v>#N/A</v>
      </c>
    </row>
    <row r="2280" spans="1:29" x14ac:dyDescent="0.25">
      <c r="A2280" s="5" t="s">
        <v>36</v>
      </c>
      <c r="B2280" s="5" t="s">
        <v>3578</v>
      </c>
      <c r="C2280">
        <v>20.5</v>
      </c>
      <c r="D2280">
        <v>1472</v>
      </c>
      <c r="E2280">
        <v>118</v>
      </c>
      <c r="F2280">
        <v>1724.5160000000001</v>
      </c>
      <c r="G2280">
        <v>3542</v>
      </c>
      <c r="H2280">
        <v>13.529</v>
      </c>
      <c r="I2280">
        <v>39.5</v>
      </c>
      <c r="J2280">
        <v>2496</v>
      </c>
      <c r="K2280">
        <v>154</v>
      </c>
      <c r="L2280">
        <v>3815.2269999999999</v>
      </c>
      <c r="M2280">
        <v>2279</v>
      </c>
      <c r="N2280">
        <v>40.722999999999999</v>
      </c>
      <c r="O2280">
        <v>3</v>
      </c>
      <c r="P2280" t="e">
        <f>INDEX(sgStats[gl_rank],MATCH(stat_prod_calc_test_venusaur[[#This Row],[iv_str]],sgStats[gl_iv_string],0))</f>
        <v>#N/A</v>
      </c>
      <c r="Q2280" t="e">
        <f>stat_prod_calc_test_venusaur[[#This Row],[sg_gl_rank]]=stat_prod_calc_test_venusaur[[#This Row],[gl_rank]]</f>
        <v>#N/A</v>
      </c>
      <c r="R2280">
        <f>ROUND(stat_prod_calc_test_venusaur[[#This Row],[gl_stat_product]],1)</f>
        <v>1724.5</v>
      </c>
      <c r="S2280" s="6" t="e">
        <f>INDEX(sgStats[gl_prod],MATCH(stat_prod_calc_test_venusaur[[#This Row],[iv_str]],sgStats[gl_iv_string],0))</f>
        <v>#N/A</v>
      </c>
      <c r="T2280" s="5">
        <f>ROUND(stat_prod_calc_test_venusaur[[#This Row],[gl_percent_rank]],2)</f>
        <v>13.53</v>
      </c>
      <c r="U2280" s="5" t="e">
        <f>INDEX(sgStats[gl_percent_sp],MATCH(stat_prod_calc_test_venusaur[[#This Row],[iv_str]],sgStats[gl_iv_string],0))</f>
        <v>#N/A</v>
      </c>
      <c r="V2280" s="5" t="e">
        <f>stat_prod_calc_test_venusaur[[#This Row],[my_gl_%sp]]=stat_prod_calc_test_venusaur[[#This Row],[sg_gl_%sp]]</f>
        <v>#N/A</v>
      </c>
      <c r="W2280" s="5">
        <f>ROUND(stat_prod_calc_test_venusaur[[#This Row],[gl_stat_product]]/$F$2*100,2)</f>
        <v>94.41</v>
      </c>
      <c r="X2280" s="5" t="e">
        <f>stat_prod_calc_test_venusaur[[#This Row],[Column1]]=stat_prod_calc_test_venusaur[[#This Row],[sg_gl_%sp]]</f>
        <v>#N/A</v>
      </c>
      <c r="Y2280" s="5">
        <f>stat_prod_calc_test_venusaur[[#This Row],[ul_stat_product]]/$L$66*100</f>
        <v>96.497561905889242</v>
      </c>
      <c r="Z2280" s="5" t="e">
        <f>INDEX(sgStats[gl_rank],MATCH(stat_prod_calc_test_venusaur[[#This Row],[iv_str]],sgStats[ul_iv_string],0))</f>
        <v>#N/A</v>
      </c>
      <c r="AA2280" s="5" t="e">
        <f>stat_prod_calc_test_venusaur[[#This Row],[sg_ul_rank]]=stat_prod_calc_test_venusaur[[#This Row],[ul_rank]]</f>
        <v>#N/A</v>
      </c>
      <c r="AB2280" s="5">
        <f>ROUND(stat_prod_calc_test_venusaur[[#This Row],[ul_stat_product]],1)</f>
        <v>3815.2</v>
      </c>
      <c r="AC2280" s="5" t="e">
        <f>INDEX(sgStats[ul_prod],MATCH(stat_prod_calc_test_venusaur[[#This Row],[iv_str]],sgStats[ul_iv_string],0))</f>
        <v>#N/A</v>
      </c>
    </row>
    <row r="2281" spans="1:29" x14ac:dyDescent="0.25">
      <c r="A2281" s="5" t="s">
        <v>36</v>
      </c>
      <c r="B2281" s="5" t="s">
        <v>3208</v>
      </c>
      <c r="C2281">
        <v>19.5</v>
      </c>
      <c r="D2281">
        <v>1472</v>
      </c>
      <c r="E2281">
        <v>117</v>
      </c>
      <c r="F2281">
        <v>1735.2360000000001</v>
      </c>
      <c r="G2281">
        <v>3171</v>
      </c>
      <c r="H2281">
        <v>22.564</v>
      </c>
      <c r="I2281">
        <v>36</v>
      </c>
      <c r="J2281">
        <v>2491</v>
      </c>
      <c r="K2281">
        <v>152</v>
      </c>
      <c r="L2281">
        <v>3815.2040000000002</v>
      </c>
      <c r="M2281">
        <v>2280</v>
      </c>
      <c r="N2281">
        <v>40.697000000000003</v>
      </c>
      <c r="O2281">
        <v>3</v>
      </c>
      <c r="P2281" t="e">
        <f>INDEX(sgStats[gl_rank],MATCH(stat_prod_calc_test_venusaur[[#This Row],[iv_str]],sgStats[gl_iv_string],0))</f>
        <v>#N/A</v>
      </c>
      <c r="Q2281" t="e">
        <f>stat_prod_calc_test_venusaur[[#This Row],[sg_gl_rank]]=stat_prod_calc_test_venusaur[[#This Row],[gl_rank]]</f>
        <v>#N/A</v>
      </c>
      <c r="R2281">
        <f>ROUND(stat_prod_calc_test_venusaur[[#This Row],[gl_stat_product]],1)</f>
        <v>1735.2</v>
      </c>
      <c r="S2281" s="6" t="e">
        <f>INDEX(sgStats[gl_prod],MATCH(stat_prod_calc_test_venusaur[[#This Row],[iv_str]],sgStats[gl_iv_string],0))</f>
        <v>#N/A</v>
      </c>
      <c r="T2281" s="5">
        <f>ROUND(stat_prod_calc_test_venusaur[[#This Row],[gl_percent_rank]],2)</f>
        <v>22.56</v>
      </c>
      <c r="U2281" s="5" t="e">
        <f>INDEX(sgStats[gl_percent_sp],MATCH(stat_prod_calc_test_venusaur[[#This Row],[iv_str]],sgStats[gl_iv_string],0))</f>
        <v>#N/A</v>
      </c>
      <c r="V2281" s="5" t="e">
        <f>stat_prod_calc_test_venusaur[[#This Row],[my_gl_%sp]]=stat_prod_calc_test_venusaur[[#This Row],[sg_gl_%sp]]</f>
        <v>#N/A</v>
      </c>
      <c r="W2281" s="5">
        <f>ROUND(stat_prod_calc_test_venusaur[[#This Row],[gl_stat_product]]/$F$2*100,2)</f>
        <v>95</v>
      </c>
      <c r="X2281" s="5" t="e">
        <f>stat_prod_calc_test_venusaur[[#This Row],[Column1]]=stat_prod_calc_test_venusaur[[#This Row],[sg_gl_%sp]]</f>
        <v>#N/A</v>
      </c>
      <c r="Y2281" s="5">
        <f>stat_prod_calc_test_venusaur[[#This Row],[ul_stat_product]]/$L$66*100</f>
        <v>96.496980172764623</v>
      </c>
      <c r="Z2281" s="5" t="e">
        <f>INDEX(sgStats[gl_rank],MATCH(stat_prod_calc_test_venusaur[[#This Row],[iv_str]],sgStats[ul_iv_string],0))</f>
        <v>#N/A</v>
      </c>
      <c r="AA2281" s="5" t="e">
        <f>stat_prod_calc_test_venusaur[[#This Row],[sg_ul_rank]]=stat_prod_calc_test_venusaur[[#This Row],[ul_rank]]</f>
        <v>#N/A</v>
      </c>
      <c r="AB2281" s="5">
        <f>ROUND(stat_prod_calc_test_venusaur[[#This Row],[ul_stat_product]],1)</f>
        <v>3815.2</v>
      </c>
      <c r="AC2281" s="5" t="e">
        <f>INDEX(sgStats[ul_prod],MATCH(stat_prod_calc_test_venusaur[[#This Row],[iv_str]],sgStats[ul_iv_string],0))</f>
        <v>#N/A</v>
      </c>
    </row>
    <row r="2282" spans="1:29" x14ac:dyDescent="0.25">
      <c r="A2282" s="5" t="s">
        <v>36</v>
      </c>
      <c r="B2282" s="5" t="s">
        <v>3328</v>
      </c>
      <c r="C2282">
        <v>21</v>
      </c>
      <c r="D2282">
        <v>1475</v>
      </c>
      <c r="E2282">
        <v>118</v>
      </c>
      <c r="F2282">
        <v>1731.9659999999999</v>
      </c>
      <c r="G2282">
        <v>3292</v>
      </c>
      <c r="H2282">
        <v>19.609000000000002</v>
      </c>
      <c r="I2282">
        <v>41</v>
      </c>
      <c r="J2282">
        <v>2490</v>
      </c>
      <c r="K2282">
        <v>154</v>
      </c>
      <c r="L2282">
        <v>3815.172</v>
      </c>
      <c r="M2282">
        <v>2281</v>
      </c>
      <c r="N2282">
        <v>40.670999999999999</v>
      </c>
      <c r="O2282">
        <v>3</v>
      </c>
      <c r="P2282" t="e">
        <f>INDEX(sgStats[gl_rank],MATCH(stat_prod_calc_test_venusaur[[#This Row],[iv_str]],sgStats[gl_iv_string],0))</f>
        <v>#N/A</v>
      </c>
      <c r="Q2282" t="e">
        <f>stat_prod_calc_test_venusaur[[#This Row],[sg_gl_rank]]=stat_prod_calc_test_venusaur[[#This Row],[gl_rank]]</f>
        <v>#N/A</v>
      </c>
      <c r="R2282">
        <f>ROUND(stat_prod_calc_test_venusaur[[#This Row],[gl_stat_product]],1)</f>
        <v>1732</v>
      </c>
      <c r="S2282" s="6" t="e">
        <f>INDEX(sgStats[gl_prod],MATCH(stat_prod_calc_test_venusaur[[#This Row],[iv_str]],sgStats[gl_iv_string],0))</f>
        <v>#N/A</v>
      </c>
      <c r="T2282" s="5">
        <f>ROUND(stat_prod_calc_test_venusaur[[#This Row],[gl_percent_rank]],2)</f>
        <v>19.61</v>
      </c>
      <c r="U2282" s="5" t="e">
        <f>INDEX(sgStats[gl_percent_sp],MATCH(stat_prod_calc_test_venusaur[[#This Row],[iv_str]],sgStats[gl_iv_string],0))</f>
        <v>#N/A</v>
      </c>
      <c r="V2282" s="5" t="e">
        <f>stat_prod_calc_test_venusaur[[#This Row],[my_gl_%sp]]=stat_prod_calc_test_venusaur[[#This Row],[sg_gl_%sp]]</f>
        <v>#N/A</v>
      </c>
      <c r="W2282" s="5">
        <f>ROUND(stat_prod_calc_test_venusaur[[#This Row],[gl_stat_product]]/$F$2*100,2)</f>
        <v>94.82</v>
      </c>
      <c r="X2282" s="5" t="e">
        <f>stat_prod_calc_test_venusaur[[#This Row],[Column1]]=stat_prod_calc_test_venusaur[[#This Row],[sg_gl_%sp]]</f>
        <v>#N/A</v>
      </c>
      <c r="Y2282" s="5">
        <f>stat_prod_calc_test_venusaur[[#This Row],[ul_stat_product]]/$L$66*100</f>
        <v>96.496170804939069</v>
      </c>
      <c r="Z2282" s="5" t="e">
        <f>INDEX(sgStats[gl_rank],MATCH(stat_prod_calc_test_venusaur[[#This Row],[iv_str]],sgStats[ul_iv_string],0))</f>
        <v>#N/A</v>
      </c>
      <c r="AA2282" s="5" t="e">
        <f>stat_prod_calc_test_venusaur[[#This Row],[sg_ul_rank]]=stat_prod_calc_test_venusaur[[#This Row],[ul_rank]]</f>
        <v>#N/A</v>
      </c>
      <c r="AB2282" s="5">
        <f>ROUND(stat_prod_calc_test_venusaur[[#This Row],[ul_stat_product]],1)</f>
        <v>3815.2</v>
      </c>
      <c r="AC2282" s="5" t="e">
        <f>INDEX(sgStats[ul_prod],MATCH(stat_prod_calc_test_venusaur[[#This Row],[iv_str]],sgStats[ul_iv_string],0))</f>
        <v>#N/A</v>
      </c>
    </row>
    <row r="2283" spans="1:29" x14ac:dyDescent="0.25">
      <c r="A2283" s="5" t="s">
        <v>36</v>
      </c>
      <c r="B2283" s="5" t="s">
        <v>1933</v>
      </c>
      <c r="C2283">
        <v>20</v>
      </c>
      <c r="D2283">
        <v>1484</v>
      </c>
      <c r="E2283">
        <v>120</v>
      </c>
      <c r="F2283">
        <v>1763.2919999999999</v>
      </c>
      <c r="G2283">
        <v>1896</v>
      </c>
      <c r="H2283">
        <v>53.7</v>
      </c>
      <c r="I2283">
        <v>37</v>
      </c>
      <c r="J2283">
        <v>2486</v>
      </c>
      <c r="K2283">
        <v>155</v>
      </c>
      <c r="L2283">
        <v>3815.16</v>
      </c>
      <c r="M2283">
        <v>2282</v>
      </c>
      <c r="N2283">
        <v>40.645000000000003</v>
      </c>
      <c r="O2283">
        <v>3</v>
      </c>
      <c r="P2283" t="e">
        <f>INDEX(sgStats[gl_rank],MATCH(stat_prod_calc_test_venusaur[[#This Row],[iv_str]],sgStats[gl_iv_string],0))</f>
        <v>#N/A</v>
      </c>
      <c r="Q2283" t="e">
        <f>stat_prod_calc_test_venusaur[[#This Row],[sg_gl_rank]]=stat_prod_calc_test_venusaur[[#This Row],[gl_rank]]</f>
        <v>#N/A</v>
      </c>
      <c r="R2283">
        <f>ROUND(stat_prod_calc_test_venusaur[[#This Row],[gl_stat_product]],1)</f>
        <v>1763.3</v>
      </c>
      <c r="S2283" s="6" t="e">
        <f>INDEX(sgStats[gl_prod],MATCH(stat_prod_calc_test_venusaur[[#This Row],[iv_str]],sgStats[gl_iv_string],0))</f>
        <v>#N/A</v>
      </c>
      <c r="T2283" s="5">
        <f>ROUND(stat_prod_calc_test_venusaur[[#This Row],[gl_percent_rank]],2)</f>
        <v>53.7</v>
      </c>
      <c r="U2283" s="5" t="e">
        <f>INDEX(sgStats[gl_percent_sp],MATCH(stat_prod_calc_test_venusaur[[#This Row],[iv_str]],sgStats[gl_iv_string],0))</f>
        <v>#N/A</v>
      </c>
      <c r="V2283" s="5" t="e">
        <f>stat_prod_calc_test_venusaur[[#This Row],[my_gl_%sp]]=stat_prod_calc_test_venusaur[[#This Row],[sg_gl_%sp]]</f>
        <v>#N/A</v>
      </c>
      <c r="W2283" s="5">
        <f>ROUND(stat_prod_calc_test_venusaur[[#This Row],[gl_stat_product]]/$F$2*100,2)</f>
        <v>96.53</v>
      </c>
      <c r="X2283" s="5" t="e">
        <f>stat_prod_calc_test_venusaur[[#This Row],[Column1]]=stat_prod_calc_test_venusaur[[#This Row],[sg_gl_%sp]]</f>
        <v>#N/A</v>
      </c>
      <c r="Y2283" s="5">
        <f>stat_prod_calc_test_venusaur[[#This Row],[ul_stat_product]]/$L$66*100</f>
        <v>96.495867292004476</v>
      </c>
      <c r="Z2283" s="5" t="e">
        <f>INDEX(sgStats[gl_rank],MATCH(stat_prod_calc_test_venusaur[[#This Row],[iv_str]],sgStats[ul_iv_string],0))</f>
        <v>#N/A</v>
      </c>
      <c r="AA2283" s="5" t="e">
        <f>stat_prod_calc_test_venusaur[[#This Row],[sg_ul_rank]]=stat_prod_calc_test_venusaur[[#This Row],[ul_rank]]</f>
        <v>#N/A</v>
      </c>
      <c r="AB2283" s="5">
        <f>ROUND(stat_prod_calc_test_venusaur[[#This Row],[ul_stat_product]],1)</f>
        <v>3815.2</v>
      </c>
      <c r="AC2283" s="5" t="e">
        <f>INDEX(sgStats[ul_prod],MATCH(stat_prod_calc_test_venusaur[[#This Row],[iv_str]],sgStats[ul_iv_string],0))</f>
        <v>#N/A</v>
      </c>
    </row>
    <row r="2284" spans="1:29" x14ac:dyDescent="0.25">
      <c r="A2284" s="5" t="s">
        <v>36</v>
      </c>
      <c r="B2284" s="5" t="s">
        <v>1404</v>
      </c>
      <c r="C2284">
        <v>20.5</v>
      </c>
      <c r="D2284">
        <v>1487</v>
      </c>
      <c r="E2284">
        <v>122</v>
      </c>
      <c r="F2284">
        <v>1774.3610000000001</v>
      </c>
      <c r="G2284">
        <v>1367</v>
      </c>
      <c r="H2284">
        <v>66.617999999999995</v>
      </c>
      <c r="I2284">
        <v>38.5</v>
      </c>
      <c r="J2284">
        <v>2486</v>
      </c>
      <c r="K2284">
        <v>157</v>
      </c>
      <c r="L2284">
        <v>3815.087</v>
      </c>
      <c r="M2284">
        <v>2283</v>
      </c>
      <c r="N2284">
        <v>40.619</v>
      </c>
      <c r="O2284">
        <v>3</v>
      </c>
      <c r="P2284" t="e">
        <f>INDEX(sgStats[gl_rank],MATCH(stat_prod_calc_test_venusaur[[#This Row],[iv_str]],sgStats[gl_iv_string],0))</f>
        <v>#N/A</v>
      </c>
      <c r="Q2284" t="e">
        <f>stat_prod_calc_test_venusaur[[#This Row],[sg_gl_rank]]=stat_prod_calc_test_venusaur[[#This Row],[gl_rank]]</f>
        <v>#N/A</v>
      </c>
      <c r="R2284">
        <f>ROUND(stat_prod_calc_test_venusaur[[#This Row],[gl_stat_product]],1)</f>
        <v>1774.4</v>
      </c>
      <c r="S2284" s="6" t="e">
        <f>INDEX(sgStats[gl_prod],MATCH(stat_prod_calc_test_venusaur[[#This Row],[iv_str]],sgStats[gl_iv_string],0))</f>
        <v>#N/A</v>
      </c>
      <c r="T2284" s="5">
        <f>ROUND(stat_prod_calc_test_venusaur[[#This Row],[gl_percent_rank]],2)</f>
        <v>66.62</v>
      </c>
      <c r="U2284" s="5" t="e">
        <f>INDEX(sgStats[gl_percent_sp],MATCH(stat_prod_calc_test_venusaur[[#This Row],[iv_str]],sgStats[gl_iv_string],0))</f>
        <v>#N/A</v>
      </c>
      <c r="V2284" s="5" t="e">
        <f>stat_prod_calc_test_venusaur[[#This Row],[my_gl_%sp]]=stat_prod_calc_test_venusaur[[#This Row],[sg_gl_%sp]]</f>
        <v>#N/A</v>
      </c>
      <c r="W2284" s="5">
        <f>ROUND(stat_prod_calc_test_venusaur[[#This Row],[gl_stat_product]]/$F$2*100,2)</f>
        <v>97.14</v>
      </c>
      <c r="X2284" s="5" t="e">
        <f>stat_prod_calc_test_venusaur[[#This Row],[Column1]]=stat_prod_calc_test_venusaur[[#This Row],[sg_gl_%sp]]</f>
        <v>#N/A</v>
      </c>
      <c r="Y2284" s="5">
        <f>stat_prod_calc_test_venusaur[[#This Row],[ul_stat_product]]/$L$66*100</f>
        <v>96.494020921652435</v>
      </c>
      <c r="Z2284" s="5" t="e">
        <f>INDEX(sgStats[gl_rank],MATCH(stat_prod_calc_test_venusaur[[#This Row],[iv_str]],sgStats[ul_iv_string],0))</f>
        <v>#N/A</v>
      </c>
      <c r="AA2284" s="5" t="e">
        <f>stat_prod_calc_test_venusaur[[#This Row],[sg_ul_rank]]=stat_prod_calc_test_venusaur[[#This Row],[ul_rank]]</f>
        <v>#N/A</v>
      </c>
      <c r="AB2284" s="5">
        <f>ROUND(stat_prod_calc_test_venusaur[[#This Row],[ul_stat_product]],1)</f>
        <v>3815.1</v>
      </c>
      <c r="AC2284" s="5" t="e">
        <f>INDEX(sgStats[ul_prod],MATCH(stat_prod_calc_test_venusaur[[#This Row],[iv_str]],sgStats[ul_iv_string],0))</f>
        <v>#N/A</v>
      </c>
    </row>
    <row r="2285" spans="1:29" x14ac:dyDescent="0.25">
      <c r="A2285" s="5" t="s">
        <v>36</v>
      </c>
      <c r="B2285" s="5" t="s">
        <v>2810</v>
      </c>
      <c r="C2285">
        <v>20.5</v>
      </c>
      <c r="D2285">
        <v>1483</v>
      </c>
      <c r="E2285">
        <v>117</v>
      </c>
      <c r="F2285">
        <v>1744.8689999999999</v>
      </c>
      <c r="G2285">
        <v>2773</v>
      </c>
      <c r="H2285">
        <v>32.283000000000001</v>
      </c>
      <c r="I2285">
        <v>39</v>
      </c>
      <c r="J2285">
        <v>2497</v>
      </c>
      <c r="K2285">
        <v>152</v>
      </c>
      <c r="L2285">
        <v>3815.0529999999999</v>
      </c>
      <c r="M2285">
        <v>2284</v>
      </c>
      <c r="N2285">
        <v>40.593000000000004</v>
      </c>
      <c r="O2285">
        <v>3</v>
      </c>
      <c r="P2285" t="e">
        <f>INDEX(sgStats[gl_rank],MATCH(stat_prod_calc_test_venusaur[[#This Row],[iv_str]],sgStats[gl_iv_string],0))</f>
        <v>#N/A</v>
      </c>
      <c r="Q2285" t="e">
        <f>stat_prod_calc_test_venusaur[[#This Row],[sg_gl_rank]]=stat_prod_calc_test_venusaur[[#This Row],[gl_rank]]</f>
        <v>#N/A</v>
      </c>
      <c r="R2285">
        <f>ROUND(stat_prod_calc_test_venusaur[[#This Row],[gl_stat_product]],1)</f>
        <v>1744.9</v>
      </c>
      <c r="S2285" s="6" t="e">
        <f>INDEX(sgStats[gl_prod],MATCH(stat_prod_calc_test_venusaur[[#This Row],[iv_str]],sgStats[gl_iv_string],0))</f>
        <v>#N/A</v>
      </c>
      <c r="T2285" s="5">
        <f>ROUND(stat_prod_calc_test_venusaur[[#This Row],[gl_percent_rank]],2)</f>
        <v>32.28</v>
      </c>
      <c r="U2285" s="5" t="e">
        <f>INDEX(sgStats[gl_percent_sp],MATCH(stat_prod_calc_test_venusaur[[#This Row],[iv_str]],sgStats[gl_iv_string],0))</f>
        <v>#N/A</v>
      </c>
      <c r="V2285" s="5" t="e">
        <f>stat_prod_calc_test_venusaur[[#This Row],[my_gl_%sp]]=stat_prod_calc_test_venusaur[[#This Row],[sg_gl_%sp]]</f>
        <v>#N/A</v>
      </c>
      <c r="W2285" s="5">
        <f>ROUND(stat_prod_calc_test_venusaur[[#This Row],[gl_stat_product]]/$F$2*100,2)</f>
        <v>95.52</v>
      </c>
      <c r="X2285" s="5" t="e">
        <f>stat_prod_calc_test_venusaur[[#This Row],[Column1]]=stat_prod_calc_test_venusaur[[#This Row],[sg_gl_%sp]]</f>
        <v>#N/A</v>
      </c>
      <c r="Y2285" s="5">
        <f>stat_prod_calc_test_venusaur[[#This Row],[ul_stat_product]]/$L$66*100</f>
        <v>96.493160968337776</v>
      </c>
      <c r="Z2285" s="5" t="e">
        <f>INDEX(sgStats[gl_rank],MATCH(stat_prod_calc_test_venusaur[[#This Row],[iv_str]],sgStats[ul_iv_string],0))</f>
        <v>#N/A</v>
      </c>
      <c r="AA2285" s="5" t="e">
        <f>stat_prod_calc_test_venusaur[[#This Row],[sg_ul_rank]]=stat_prod_calc_test_venusaur[[#This Row],[ul_rank]]</f>
        <v>#N/A</v>
      </c>
      <c r="AB2285" s="5">
        <f>ROUND(stat_prod_calc_test_venusaur[[#This Row],[ul_stat_product]],1)</f>
        <v>3815.1</v>
      </c>
      <c r="AC2285" s="5" t="e">
        <f>INDEX(sgStats[ul_prod],MATCH(stat_prod_calc_test_venusaur[[#This Row],[iv_str]],sgStats[ul_iv_string],0))</f>
        <v>#N/A</v>
      </c>
    </row>
    <row r="2286" spans="1:29" x14ac:dyDescent="0.25">
      <c r="A2286" s="5" t="s">
        <v>36</v>
      </c>
      <c r="B2286" s="5" t="s">
        <v>1353</v>
      </c>
      <c r="C2286">
        <v>21</v>
      </c>
      <c r="D2286">
        <v>1493</v>
      </c>
      <c r="E2286">
        <v>121</v>
      </c>
      <c r="F2286">
        <v>1775.41</v>
      </c>
      <c r="G2286">
        <v>1316</v>
      </c>
      <c r="H2286">
        <v>67.863</v>
      </c>
      <c r="I2286">
        <v>40</v>
      </c>
      <c r="J2286">
        <v>2489</v>
      </c>
      <c r="K2286">
        <v>156</v>
      </c>
      <c r="L2286">
        <v>3815.011</v>
      </c>
      <c r="M2286">
        <v>2285</v>
      </c>
      <c r="N2286">
        <v>40.567</v>
      </c>
      <c r="O2286">
        <v>3</v>
      </c>
      <c r="P2286" t="e">
        <f>INDEX(sgStats[gl_rank],MATCH(stat_prod_calc_test_venusaur[[#This Row],[iv_str]],sgStats[gl_iv_string],0))</f>
        <v>#N/A</v>
      </c>
      <c r="Q2286" t="e">
        <f>stat_prod_calc_test_venusaur[[#This Row],[sg_gl_rank]]=stat_prod_calc_test_venusaur[[#This Row],[gl_rank]]</f>
        <v>#N/A</v>
      </c>
      <c r="R2286">
        <f>ROUND(stat_prod_calc_test_venusaur[[#This Row],[gl_stat_product]],1)</f>
        <v>1775.4</v>
      </c>
      <c r="S2286" s="6" t="e">
        <f>INDEX(sgStats[gl_prod],MATCH(stat_prod_calc_test_venusaur[[#This Row],[iv_str]],sgStats[gl_iv_string],0))</f>
        <v>#N/A</v>
      </c>
      <c r="T2286" s="5">
        <f>ROUND(stat_prod_calc_test_venusaur[[#This Row],[gl_percent_rank]],2)</f>
        <v>67.86</v>
      </c>
      <c r="U2286" s="5" t="e">
        <f>INDEX(sgStats[gl_percent_sp],MATCH(stat_prod_calc_test_venusaur[[#This Row],[iv_str]],sgStats[gl_iv_string],0))</f>
        <v>#N/A</v>
      </c>
      <c r="V2286" s="5" t="e">
        <f>stat_prod_calc_test_venusaur[[#This Row],[my_gl_%sp]]=stat_prod_calc_test_venusaur[[#This Row],[sg_gl_%sp]]</f>
        <v>#N/A</v>
      </c>
      <c r="W2286" s="5">
        <f>ROUND(stat_prod_calc_test_venusaur[[#This Row],[gl_stat_product]]/$F$2*100,2)</f>
        <v>97.2</v>
      </c>
      <c r="X2286" s="5" t="e">
        <f>stat_prod_calc_test_venusaur[[#This Row],[Column1]]=stat_prod_calc_test_venusaur[[#This Row],[sg_gl_%sp]]</f>
        <v>#N/A</v>
      </c>
      <c r="Y2286" s="5">
        <f>stat_prod_calc_test_venusaur[[#This Row],[ul_stat_product]]/$L$66*100</f>
        <v>96.492098673066735</v>
      </c>
      <c r="Z2286" s="5" t="e">
        <f>INDEX(sgStats[gl_rank],MATCH(stat_prod_calc_test_venusaur[[#This Row],[iv_str]],sgStats[ul_iv_string],0))</f>
        <v>#N/A</v>
      </c>
      <c r="AA2286" s="5" t="e">
        <f>stat_prod_calc_test_venusaur[[#This Row],[sg_ul_rank]]=stat_prod_calc_test_venusaur[[#This Row],[ul_rank]]</f>
        <v>#N/A</v>
      </c>
      <c r="AB2286" s="5">
        <f>ROUND(stat_prod_calc_test_venusaur[[#This Row],[ul_stat_product]],1)</f>
        <v>3815</v>
      </c>
      <c r="AC2286" s="5" t="e">
        <f>INDEX(sgStats[ul_prod],MATCH(stat_prod_calc_test_venusaur[[#This Row],[iv_str]],sgStats[ul_iv_string],0))</f>
        <v>#N/A</v>
      </c>
    </row>
    <row r="2287" spans="1:29" x14ac:dyDescent="0.25">
      <c r="A2287" s="5" t="s">
        <v>36</v>
      </c>
      <c r="B2287" s="5" t="s">
        <v>2324</v>
      </c>
      <c r="C2287">
        <v>19.5</v>
      </c>
      <c r="D2287">
        <v>1486</v>
      </c>
      <c r="E2287">
        <v>119</v>
      </c>
      <c r="F2287">
        <v>1755.1679999999999</v>
      </c>
      <c r="G2287">
        <v>2287</v>
      </c>
      <c r="H2287">
        <v>44.151000000000003</v>
      </c>
      <c r="I2287">
        <v>35.5</v>
      </c>
      <c r="J2287">
        <v>2495</v>
      </c>
      <c r="K2287">
        <v>154</v>
      </c>
      <c r="L2287">
        <v>3814.982</v>
      </c>
      <c r="M2287">
        <v>2286</v>
      </c>
      <c r="N2287">
        <v>40.540999999999997</v>
      </c>
      <c r="O2287">
        <v>3</v>
      </c>
      <c r="P2287" t="e">
        <f>INDEX(sgStats[gl_rank],MATCH(stat_prod_calc_test_venusaur[[#This Row],[iv_str]],sgStats[gl_iv_string],0))</f>
        <v>#N/A</v>
      </c>
      <c r="Q2287" t="e">
        <f>stat_prod_calc_test_venusaur[[#This Row],[sg_gl_rank]]=stat_prod_calc_test_venusaur[[#This Row],[gl_rank]]</f>
        <v>#N/A</v>
      </c>
      <c r="R2287">
        <f>ROUND(stat_prod_calc_test_venusaur[[#This Row],[gl_stat_product]],1)</f>
        <v>1755.2</v>
      </c>
      <c r="S2287" s="6" t="e">
        <f>INDEX(sgStats[gl_prod],MATCH(stat_prod_calc_test_venusaur[[#This Row],[iv_str]],sgStats[gl_iv_string],0))</f>
        <v>#N/A</v>
      </c>
      <c r="T2287" s="5">
        <f>ROUND(stat_prod_calc_test_venusaur[[#This Row],[gl_percent_rank]],2)</f>
        <v>44.15</v>
      </c>
      <c r="U2287" s="5" t="e">
        <f>INDEX(sgStats[gl_percent_sp],MATCH(stat_prod_calc_test_venusaur[[#This Row],[iv_str]],sgStats[gl_iv_string],0))</f>
        <v>#N/A</v>
      </c>
      <c r="V2287" s="5" t="e">
        <f>stat_prod_calc_test_venusaur[[#This Row],[my_gl_%sp]]=stat_prod_calc_test_venusaur[[#This Row],[sg_gl_%sp]]</f>
        <v>#N/A</v>
      </c>
      <c r="W2287" s="5">
        <f>ROUND(stat_prod_calc_test_venusaur[[#This Row],[gl_stat_product]]/$F$2*100,2)</f>
        <v>96.09</v>
      </c>
      <c r="X2287" s="5" t="e">
        <f>stat_prod_calc_test_venusaur[[#This Row],[Column1]]=stat_prod_calc_test_venusaur[[#This Row],[sg_gl_%sp]]</f>
        <v>#N/A</v>
      </c>
      <c r="Y2287" s="5">
        <f>stat_prod_calc_test_venusaur[[#This Row],[ul_stat_product]]/$L$66*100</f>
        <v>96.491365183474826</v>
      </c>
      <c r="Z2287" s="5" t="e">
        <f>INDEX(sgStats[gl_rank],MATCH(stat_prod_calc_test_venusaur[[#This Row],[iv_str]],sgStats[ul_iv_string],0))</f>
        <v>#N/A</v>
      </c>
      <c r="AA2287" s="5" t="e">
        <f>stat_prod_calc_test_venusaur[[#This Row],[sg_ul_rank]]=stat_prod_calc_test_venusaur[[#This Row],[ul_rank]]</f>
        <v>#N/A</v>
      </c>
      <c r="AB2287" s="5">
        <f>ROUND(stat_prod_calc_test_venusaur[[#This Row],[ul_stat_product]],1)</f>
        <v>3815</v>
      </c>
      <c r="AC2287" s="5" t="e">
        <f>INDEX(sgStats[ul_prod],MATCH(stat_prod_calc_test_venusaur[[#This Row],[iv_str]],sgStats[ul_iv_string],0))</f>
        <v>#N/A</v>
      </c>
    </row>
    <row r="2288" spans="1:29" x14ac:dyDescent="0.25">
      <c r="A2288" s="5" t="s">
        <v>36</v>
      </c>
      <c r="B2288" s="5" t="s">
        <v>1800</v>
      </c>
      <c r="C2288">
        <v>20.5</v>
      </c>
      <c r="D2288">
        <v>1487</v>
      </c>
      <c r="E2288">
        <v>116</v>
      </c>
      <c r="F2288">
        <v>1765.77</v>
      </c>
      <c r="G2288">
        <v>1764</v>
      </c>
      <c r="H2288">
        <v>56.923000000000002</v>
      </c>
      <c r="I2288">
        <v>38.5</v>
      </c>
      <c r="J2288">
        <v>2486</v>
      </c>
      <c r="K2288">
        <v>150</v>
      </c>
      <c r="L2288">
        <v>3814.9609999999998</v>
      </c>
      <c r="M2288">
        <v>2287</v>
      </c>
      <c r="N2288">
        <v>40.515000000000001</v>
      </c>
      <c r="O2288">
        <v>3</v>
      </c>
      <c r="P2288" t="e">
        <f>INDEX(sgStats[gl_rank],MATCH(stat_prod_calc_test_venusaur[[#This Row],[iv_str]],sgStats[gl_iv_string],0))</f>
        <v>#N/A</v>
      </c>
      <c r="Q2288" t="e">
        <f>stat_prod_calc_test_venusaur[[#This Row],[sg_gl_rank]]=stat_prod_calc_test_venusaur[[#This Row],[gl_rank]]</f>
        <v>#N/A</v>
      </c>
      <c r="R2288">
        <f>ROUND(stat_prod_calc_test_venusaur[[#This Row],[gl_stat_product]],1)</f>
        <v>1765.8</v>
      </c>
      <c r="S2288" s="6" t="e">
        <f>INDEX(sgStats[gl_prod],MATCH(stat_prod_calc_test_venusaur[[#This Row],[iv_str]],sgStats[gl_iv_string],0))</f>
        <v>#N/A</v>
      </c>
      <c r="T2288" s="5">
        <f>ROUND(stat_prod_calc_test_venusaur[[#This Row],[gl_percent_rank]],2)</f>
        <v>56.92</v>
      </c>
      <c r="U2288" s="5" t="e">
        <f>INDEX(sgStats[gl_percent_sp],MATCH(stat_prod_calc_test_venusaur[[#This Row],[iv_str]],sgStats[gl_iv_string],0))</f>
        <v>#N/A</v>
      </c>
      <c r="V2288" s="5" t="e">
        <f>stat_prod_calc_test_venusaur[[#This Row],[my_gl_%sp]]=stat_prod_calc_test_venusaur[[#This Row],[sg_gl_%sp]]</f>
        <v>#N/A</v>
      </c>
      <c r="W2288" s="5">
        <f>ROUND(stat_prod_calc_test_venusaur[[#This Row],[gl_stat_product]]/$F$2*100,2)</f>
        <v>96.67</v>
      </c>
      <c r="X2288" s="5" t="e">
        <f>stat_prod_calc_test_venusaur[[#This Row],[Column1]]=stat_prod_calc_test_venusaur[[#This Row],[sg_gl_%sp]]</f>
        <v>#N/A</v>
      </c>
      <c r="Y2288" s="5">
        <f>stat_prod_calc_test_venusaur[[#This Row],[ul_stat_product]]/$L$66*100</f>
        <v>96.490834035839313</v>
      </c>
      <c r="Z2288" s="5" t="e">
        <f>INDEX(sgStats[gl_rank],MATCH(stat_prod_calc_test_venusaur[[#This Row],[iv_str]],sgStats[ul_iv_string],0))</f>
        <v>#N/A</v>
      </c>
      <c r="AA2288" s="5" t="e">
        <f>stat_prod_calc_test_venusaur[[#This Row],[sg_ul_rank]]=stat_prod_calc_test_venusaur[[#This Row],[ul_rank]]</f>
        <v>#N/A</v>
      </c>
      <c r="AB2288" s="5">
        <f>ROUND(stat_prod_calc_test_venusaur[[#This Row],[ul_stat_product]],1)</f>
        <v>3815</v>
      </c>
      <c r="AC2288" s="5" t="e">
        <f>INDEX(sgStats[ul_prod],MATCH(stat_prod_calc_test_venusaur[[#This Row],[iv_str]],sgStats[ul_iv_string],0))</f>
        <v>#N/A</v>
      </c>
    </row>
    <row r="2289" spans="1:29" x14ac:dyDescent="0.25">
      <c r="A2289" s="5" t="s">
        <v>36</v>
      </c>
      <c r="B2289" s="5" t="s">
        <v>1047</v>
      </c>
      <c r="C2289">
        <v>20</v>
      </c>
      <c r="D2289">
        <v>1498</v>
      </c>
      <c r="E2289">
        <v>122</v>
      </c>
      <c r="F2289">
        <v>1782.971</v>
      </c>
      <c r="G2289">
        <v>1011</v>
      </c>
      <c r="H2289">
        <v>75.335999999999999</v>
      </c>
      <c r="I2289">
        <v>36.5</v>
      </c>
      <c r="J2289">
        <v>2491</v>
      </c>
      <c r="K2289">
        <v>157</v>
      </c>
      <c r="L2289">
        <v>3814.7869999999998</v>
      </c>
      <c r="M2289">
        <v>2288</v>
      </c>
      <c r="N2289">
        <v>40.463000000000001</v>
      </c>
      <c r="O2289">
        <v>3</v>
      </c>
      <c r="P2289" t="e">
        <f>INDEX(sgStats[gl_rank],MATCH(stat_prod_calc_test_venusaur[[#This Row],[iv_str]],sgStats[gl_iv_string],0))</f>
        <v>#N/A</v>
      </c>
      <c r="Q2289" t="e">
        <f>stat_prod_calc_test_venusaur[[#This Row],[sg_gl_rank]]=stat_prod_calc_test_venusaur[[#This Row],[gl_rank]]</f>
        <v>#N/A</v>
      </c>
      <c r="R2289">
        <f>ROUND(stat_prod_calc_test_venusaur[[#This Row],[gl_stat_product]],1)</f>
        <v>1783</v>
      </c>
      <c r="S2289" s="6" t="e">
        <f>INDEX(sgStats[gl_prod],MATCH(stat_prod_calc_test_venusaur[[#This Row],[iv_str]],sgStats[gl_iv_string],0))</f>
        <v>#N/A</v>
      </c>
      <c r="T2289" s="5">
        <f>ROUND(stat_prod_calc_test_venusaur[[#This Row],[gl_percent_rank]],2)</f>
        <v>75.34</v>
      </c>
      <c r="U2289" s="5" t="e">
        <f>INDEX(sgStats[gl_percent_sp],MATCH(stat_prod_calc_test_venusaur[[#This Row],[iv_str]],sgStats[gl_iv_string],0))</f>
        <v>#N/A</v>
      </c>
      <c r="V2289" s="5" t="e">
        <f>stat_prod_calc_test_venusaur[[#This Row],[my_gl_%sp]]=stat_prod_calc_test_venusaur[[#This Row],[sg_gl_%sp]]</f>
        <v>#N/A</v>
      </c>
      <c r="W2289" s="5">
        <f>ROUND(stat_prod_calc_test_venusaur[[#This Row],[gl_stat_product]]/$F$2*100,2)</f>
        <v>97.61</v>
      </c>
      <c r="X2289" s="5" t="e">
        <f>stat_prod_calc_test_venusaur[[#This Row],[Column1]]=stat_prod_calc_test_venusaur[[#This Row],[sg_gl_%sp]]</f>
        <v>#N/A</v>
      </c>
      <c r="Y2289" s="5">
        <f>stat_prod_calc_test_venusaur[[#This Row],[ul_stat_product]]/$L$66*100</f>
        <v>96.486433098287847</v>
      </c>
      <c r="Z2289" s="5" t="e">
        <f>INDEX(sgStats[gl_rank],MATCH(stat_prod_calc_test_venusaur[[#This Row],[iv_str]],sgStats[ul_iv_string],0))</f>
        <v>#N/A</v>
      </c>
      <c r="AA2289" s="5" t="e">
        <f>stat_prod_calc_test_venusaur[[#This Row],[sg_ul_rank]]=stat_prod_calc_test_venusaur[[#This Row],[ul_rank]]</f>
        <v>#N/A</v>
      </c>
      <c r="AB2289" s="5">
        <f>ROUND(stat_prod_calc_test_venusaur[[#This Row],[ul_stat_product]],1)</f>
        <v>3814.8</v>
      </c>
      <c r="AC2289" s="5" t="e">
        <f>INDEX(sgStats[ul_prod],MATCH(stat_prod_calc_test_venusaur[[#This Row],[iv_str]],sgStats[ul_iv_string],0))</f>
        <v>#N/A</v>
      </c>
    </row>
    <row r="2290" spans="1:29" x14ac:dyDescent="0.25">
      <c r="A2290" s="5" t="s">
        <v>36</v>
      </c>
      <c r="B2290" s="5" t="s">
        <v>1681</v>
      </c>
      <c r="C2290">
        <v>20</v>
      </c>
      <c r="D2290">
        <v>1494</v>
      </c>
      <c r="E2290">
        <v>121</v>
      </c>
      <c r="F2290">
        <v>1768.356</v>
      </c>
      <c r="G2290">
        <v>1645</v>
      </c>
      <c r="H2290">
        <v>59.829000000000001</v>
      </c>
      <c r="I2290">
        <v>36.5</v>
      </c>
      <c r="J2290">
        <v>2485</v>
      </c>
      <c r="K2290">
        <v>157</v>
      </c>
      <c r="L2290">
        <v>3814.7869999999998</v>
      </c>
      <c r="M2290">
        <v>2288</v>
      </c>
      <c r="N2290">
        <v>40.463000000000001</v>
      </c>
      <c r="O2290">
        <v>3</v>
      </c>
      <c r="P2290" t="e">
        <f>INDEX(sgStats[gl_rank],MATCH(stat_prod_calc_test_venusaur[[#This Row],[iv_str]],sgStats[gl_iv_string],0))</f>
        <v>#N/A</v>
      </c>
      <c r="Q2290" t="e">
        <f>stat_prod_calc_test_venusaur[[#This Row],[sg_gl_rank]]=stat_prod_calc_test_venusaur[[#This Row],[gl_rank]]</f>
        <v>#N/A</v>
      </c>
      <c r="R2290">
        <f>ROUND(stat_prod_calc_test_venusaur[[#This Row],[gl_stat_product]],1)</f>
        <v>1768.4</v>
      </c>
      <c r="S2290" s="6" t="e">
        <f>INDEX(sgStats[gl_prod],MATCH(stat_prod_calc_test_venusaur[[#This Row],[iv_str]],sgStats[gl_iv_string],0))</f>
        <v>#N/A</v>
      </c>
      <c r="T2290" s="5">
        <f>ROUND(stat_prod_calc_test_venusaur[[#This Row],[gl_percent_rank]],2)</f>
        <v>59.83</v>
      </c>
      <c r="U2290" s="5" t="e">
        <f>INDEX(sgStats[gl_percent_sp],MATCH(stat_prod_calc_test_venusaur[[#This Row],[iv_str]],sgStats[gl_iv_string],0))</f>
        <v>#N/A</v>
      </c>
      <c r="V2290" s="5" t="e">
        <f>stat_prod_calc_test_venusaur[[#This Row],[my_gl_%sp]]=stat_prod_calc_test_venusaur[[#This Row],[sg_gl_%sp]]</f>
        <v>#N/A</v>
      </c>
      <c r="W2290" s="5">
        <f>ROUND(stat_prod_calc_test_venusaur[[#This Row],[gl_stat_product]]/$F$2*100,2)</f>
        <v>96.81</v>
      </c>
      <c r="X2290" s="5" t="e">
        <f>stat_prod_calc_test_venusaur[[#This Row],[Column1]]=stat_prod_calc_test_venusaur[[#This Row],[sg_gl_%sp]]</f>
        <v>#N/A</v>
      </c>
      <c r="Y2290" s="5">
        <f>stat_prod_calc_test_venusaur[[#This Row],[ul_stat_product]]/$L$66*100</f>
        <v>96.486433098287847</v>
      </c>
      <c r="Z2290" s="5" t="e">
        <f>INDEX(sgStats[gl_rank],MATCH(stat_prod_calc_test_venusaur[[#This Row],[iv_str]],sgStats[ul_iv_string],0))</f>
        <v>#N/A</v>
      </c>
      <c r="AA2290" s="5" t="e">
        <f>stat_prod_calc_test_venusaur[[#This Row],[sg_ul_rank]]=stat_prod_calc_test_venusaur[[#This Row],[ul_rank]]</f>
        <v>#N/A</v>
      </c>
      <c r="AB2290" s="5">
        <f>ROUND(stat_prod_calc_test_venusaur[[#This Row],[ul_stat_product]],1)</f>
        <v>3814.8</v>
      </c>
      <c r="AC2290" s="5" t="e">
        <f>INDEX(sgStats[ul_prod],MATCH(stat_prod_calc_test_venusaur[[#This Row],[iv_str]],sgStats[ul_iv_string],0))</f>
        <v>#N/A</v>
      </c>
    </row>
    <row r="2291" spans="1:29" x14ac:dyDescent="0.25">
      <c r="A2291" s="5" t="s">
        <v>36</v>
      </c>
      <c r="B2291" s="5" t="s">
        <v>3607</v>
      </c>
      <c r="C2291">
        <v>20.5</v>
      </c>
      <c r="D2291">
        <v>1468</v>
      </c>
      <c r="E2291">
        <v>121</v>
      </c>
      <c r="F2291">
        <v>1723.3440000000001</v>
      </c>
      <c r="G2291">
        <v>3571</v>
      </c>
      <c r="H2291">
        <v>12.821</v>
      </c>
      <c r="I2291">
        <v>39.5</v>
      </c>
      <c r="J2291">
        <v>2489</v>
      </c>
      <c r="K2291">
        <v>158</v>
      </c>
      <c r="L2291">
        <v>3814.68</v>
      </c>
      <c r="M2291">
        <v>2290</v>
      </c>
      <c r="N2291">
        <v>40.436999999999998</v>
      </c>
      <c r="O2291">
        <v>3</v>
      </c>
      <c r="P2291" t="e">
        <f>INDEX(sgStats[gl_rank],MATCH(stat_prod_calc_test_venusaur[[#This Row],[iv_str]],sgStats[gl_iv_string],0))</f>
        <v>#N/A</v>
      </c>
      <c r="Q2291" t="e">
        <f>stat_prod_calc_test_venusaur[[#This Row],[sg_gl_rank]]=stat_prod_calc_test_venusaur[[#This Row],[gl_rank]]</f>
        <v>#N/A</v>
      </c>
      <c r="R2291">
        <f>ROUND(stat_prod_calc_test_venusaur[[#This Row],[gl_stat_product]],1)</f>
        <v>1723.3</v>
      </c>
      <c r="S2291" s="6" t="e">
        <f>INDEX(sgStats[gl_prod],MATCH(stat_prod_calc_test_venusaur[[#This Row],[iv_str]],sgStats[gl_iv_string],0))</f>
        <v>#N/A</v>
      </c>
      <c r="T2291" s="5">
        <f>ROUND(stat_prod_calc_test_venusaur[[#This Row],[gl_percent_rank]],2)</f>
        <v>12.82</v>
      </c>
      <c r="U2291" s="5" t="e">
        <f>INDEX(sgStats[gl_percent_sp],MATCH(stat_prod_calc_test_venusaur[[#This Row],[iv_str]],sgStats[gl_iv_string],0))</f>
        <v>#N/A</v>
      </c>
      <c r="V2291" s="5" t="e">
        <f>stat_prod_calc_test_venusaur[[#This Row],[my_gl_%sp]]=stat_prod_calc_test_venusaur[[#This Row],[sg_gl_%sp]]</f>
        <v>#N/A</v>
      </c>
      <c r="W2291" s="5">
        <f>ROUND(stat_prod_calc_test_venusaur[[#This Row],[gl_stat_product]]/$F$2*100,2)</f>
        <v>94.35</v>
      </c>
      <c r="X2291" s="5" t="e">
        <f>stat_prod_calc_test_venusaur[[#This Row],[Column1]]=stat_prod_calc_test_venusaur[[#This Row],[sg_gl_%sp]]</f>
        <v>#N/A</v>
      </c>
      <c r="Y2291" s="5">
        <f>stat_prod_calc_test_venusaur[[#This Row],[ul_stat_product]]/$L$66*100</f>
        <v>96.483726774621161</v>
      </c>
      <c r="Z2291" s="5" t="e">
        <f>INDEX(sgStats[gl_rank],MATCH(stat_prod_calc_test_venusaur[[#This Row],[iv_str]],sgStats[ul_iv_string],0))</f>
        <v>#N/A</v>
      </c>
      <c r="AA2291" s="5" t="e">
        <f>stat_prod_calc_test_venusaur[[#This Row],[sg_ul_rank]]=stat_prod_calc_test_venusaur[[#This Row],[ul_rank]]</f>
        <v>#N/A</v>
      </c>
      <c r="AB2291" s="5">
        <f>ROUND(stat_prod_calc_test_venusaur[[#This Row],[ul_stat_product]],1)</f>
        <v>3814.7</v>
      </c>
      <c r="AC2291" s="5" t="e">
        <f>INDEX(sgStats[ul_prod],MATCH(stat_prod_calc_test_venusaur[[#This Row],[iv_str]],sgStats[ul_iv_string],0))</f>
        <v>#N/A</v>
      </c>
    </row>
    <row r="2292" spans="1:29" x14ac:dyDescent="0.25">
      <c r="A2292" s="5" t="s">
        <v>36</v>
      </c>
      <c r="B2292" s="5" t="s">
        <v>2747</v>
      </c>
      <c r="C2292">
        <v>21</v>
      </c>
      <c r="D2292">
        <v>1486</v>
      </c>
      <c r="E2292">
        <v>119</v>
      </c>
      <c r="F2292">
        <v>1746.0640000000001</v>
      </c>
      <c r="G2292">
        <v>2711</v>
      </c>
      <c r="H2292">
        <v>33.796999999999997</v>
      </c>
      <c r="I2292">
        <v>40.5</v>
      </c>
      <c r="J2292">
        <v>2493</v>
      </c>
      <c r="K2292">
        <v>155</v>
      </c>
      <c r="L2292">
        <v>3814.614</v>
      </c>
      <c r="M2292">
        <v>2291</v>
      </c>
      <c r="N2292">
        <v>40.411000000000001</v>
      </c>
      <c r="O2292">
        <v>3</v>
      </c>
      <c r="P2292" t="e">
        <f>INDEX(sgStats[gl_rank],MATCH(stat_prod_calc_test_venusaur[[#This Row],[iv_str]],sgStats[gl_iv_string],0))</f>
        <v>#N/A</v>
      </c>
      <c r="Q2292" t="e">
        <f>stat_prod_calc_test_venusaur[[#This Row],[sg_gl_rank]]=stat_prod_calc_test_venusaur[[#This Row],[gl_rank]]</f>
        <v>#N/A</v>
      </c>
      <c r="R2292">
        <f>ROUND(stat_prod_calc_test_venusaur[[#This Row],[gl_stat_product]],1)</f>
        <v>1746.1</v>
      </c>
      <c r="S2292" s="6" t="e">
        <f>INDEX(sgStats[gl_prod],MATCH(stat_prod_calc_test_venusaur[[#This Row],[iv_str]],sgStats[gl_iv_string],0))</f>
        <v>#N/A</v>
      </c>
      <c r="T2292" s="5">
        <f>ROUND(stat_prod_calc_test_venusaur[[#This Row],[gl_percent_rank]],2)</f>
        <v>33.799999999999997</v>
      </c>
      <c r="U2292" s="5" t="e">
        <f>INDEX(sgStats[gl_percent_sp],MATCH(stat_prod_calc_test_venusaur[[#This Row],[iv_str]],sgStats[gl_iv_string],0))</f>
        <v>#N/A</v>
      </c>
      <c r="V2292" s="5" t="e">
        <f>stat_prod_calc_test_venusaur[[#This Row],[my_gl_%sp]]=stat_prod_calc_test_venusaur[[#This Row],[sg_gl_%sp]]</f>
        <v>#N/A</v>
      </c>
      <c r="W2292" s="5">
        <f>ROUND(stat_prod_calc_test_venusaur[[#This Row],[gl_stat_product]]/$F$2*100,2)</f>
        <v>95.59</v>
      </c>
      <c r="X2292" s="5" t="e">
        <f>stat_prod_calc_test_venusaur[[#This Row],[Column1]]=stat_prod_calc_test_venusaur[[#This Row],[sg_gl_%sp]]</f>
        <v>#N/A</v>
      </c>
      <c r="Y2292" s="5">
        <f>stat_prod_calc_test_venusaur[[#This Row],[ul_stat_product]]/$L$66*100</f>
        <v>96.482057453480948</v>
      </c>
      <c r="Z2292" s="5" t="e">
        <f>INDEX(sgStats[gl_rank],MATCH(stat_prod_calc_test_venusaur[[#This Row],[iv_str]],sgStats[ul_iv_string],0))</f>
        <v>#N/A</v>
      </c>
      <c r="AA2292" s="5" t="e">
        <f>stat_prod_calc_test_venusaur[[#This Row],[sg_ul_rank]]=stat_prod_calc_test_venusaur[[#This Row],[ul_rank]]</f>
        <v>#N/A</v>
      </c>
      <c r="AB2292" s="5">
        <f>ROUND(stat_prod_calc_test_venusaur[[#This Row],[ul_stat_product]],1)</f>
        <v>3814.6</v>
      </c>
      <c r="AC2292" s="5" t="e">
        <f>INDEX(sgStats[ul_prod],MATCH(stat_prod_calc_test_venusaur[[#This Row],[iv_str]],sgStats[ul_iv_string],0))</f>
        <v>#N/A</v>
      </c>
    </row>
    <row r="2293" spans="1:29" x14ac:dyDescent="0.25">
      <c r="A2293" s="5" t="s">
        <v>36</v>
      </c>
      <c r="B2293" s="5" t="s">
        <v>3294</v>
      </c>
      <c r="C2293">
        <v>20</v>
      </c>
      <c r="D2293">
        <v>1473</v>
      </c>
      <c r="E2293">
        <v>115</v>
      </c>
      <c r="F2293">
        <v>1732.9559999999999</v>
      </c>
      <c r="G2293">
        <v>3258</v>
      </c>
      <c r="H2293">
        <v>20.440000000000001</v>
      </c>
      <c r="I2293">
        <v>37.5</v>
      </c>
      <c r="J2293">
        <v>2486</v>
      </c>
      <c r="K2293">
        <v>150</v>
      </c>
      <c r="L2293">
        <v>3814.58</v>
      </c>
      <c r="M2293">
        <v>2292</v>
      </c>
      <c r="N2293">
        <v>40.384999999999998</v>
      </c>
      <c r="O2293">
        <v>3</v>
      </c>
      <c r="P2293" t="e">
        <f>INDEX(sgStats[gl_rank],MATCH(stat_prod_calc_test_venusaur[[#This Row],[iv_str]],sgStats[gl_iv_string],0))</f>
        <v>#N/A</v>
      </c>
      <c r="Q2293" t="e">
        <f>stat_prod_calc_test_venusaur[[#This Row],[sg_gl_rank]]=stat_prod_calc_test_venusaur[[#This Row],[gl_rank]]</f>
        <v>#N/A</v>
      </c>
      <c r="R2293">
        <f>ROUND(stat_prod_calc_test_venusaur[[#This Row],[gl_stat_product]],1)</f>
        <v>1733</v>
      </c>
      <c r="S2293" s="6" t="e">
        <f>INDEX(sgStats[gl_prod],MATCH(stat_prod_calc_test_venusaur[[#This Row],[iv_str]],sgStats[gl_iv_string],0))</f>
        <v>#N/A</v>
      </c>
      <c r="T2293" s="5">
        <f>ROUND(stat_prod_calc_test_venusaur[[#This Row],[gl_percent_rank]],2)</f>
        <v>20.440000000000001</v>
      </c>
      <c r="U2293" s="5" t="e">
        <f>INDEX(sgStats[gl_percent_sp],MATCH(stat_prod_calc_test_venusaur[[#This Row],[iv_str]],sgStats[gl_iv_string],0))</f>
        <v>#N/A</v>
      </c>
      <c r="V2293" s="5" t="e">
        <f>stat_prod_calc_test_venusaur[[#This Row],[my_gl_%sp]]=stat_prod_calc_test_venusaur[[#This Row],[sg_gl_%sp]]</f>
        <v>#N/A</v>
      </c>
      <c r="W2293" s="5">
        <f>ROUND(stat_prod_calc_test_venusaur[[#This Row],[gl_stat_product]]/$F$2*100,2)</f>
        <v>94.87</v>
      </c>
      <c r="X2293" s="5" t="e">
        <f>stat_prod_calc_test_venusaur[[#This Row],[Column1]]=stat_prod_calc_test_venusaur[[#This Row],[sg_gl_%sp]]</f>
        <v>#N/A</v>
      </c>
      <c r="Y2293" s="5">
        <f>stat_prod_calc_test_venusaur[[#This Row],[ul_stat_product]]/$L$66*100</f>
        <v>96.481197500166289</v>
      </c>
      <c r="Z2293" s="5" t="e">
        <f>INDEX(sgStats[gl_rank],MATCH(stat_prod_calc_test_venusaur[[#This Row],[iv_str]],sgStats[ul_iv_string],0))</f>
        <v>#N/A</v>
      </c>
      <c r="AA2293" s="5" t="e">
        <f>stat_prod_calc_test_venusaur[[#This Row],[sg_ul_rank]]=stat_prod_calc_test_venusaur[[#This Row],[ul_rank]]</f>
        <v>#N/A</v>
      </c>
      <c r="AB2293" s="5">
        <f>ROUND(stat_prod_calc_test_venusaur[[#This Row],[ul_stat_product]],1)</f>
        <v>3814.6</v>
      </c>
      <c r="AC2293" s="5" t="e">
        <f>INDEX(sgStats[ul_prod],MATCH(stat_prod_calc_test_venusaur[[#This Row],[iv_str]],sgStats[ul_iv_string],0))</f>
        <v>#N/A</v>
      </c>
    </row>
    <row r="2294" spans="1:29" x14ac:dyDescent="0.25">
      <c r="A2294" s="5" t="s">
        <v>36</v>
      </c>
      <c r="B2294" s="5" t="s">
        <v>3373</v>
      </c>
      <c r="C2294">
        <v>19.5</v>
      </c>
      <c r="D2294">
        <v>1468</v>
      </c>
      <c r="E2294">
        <v>119</v>
      </c>
      <c r="F2294">
        <v>1730.4469999999999</v>
      </c>
      <c r="G2294">
        <v>3337</v>
      </c>
      <c r="H2294">
        <v>18.510000000000002</v>
      </c>
      <c r="I2294">
        <v>36</v>
      </c>
      <c r="J2294">
        <v>2485</v>
      </c>
      <c r="K2294">
        <v>155</v>
      </c>
      <c r="L2294">
        <v>3814.56</v>
      </c>
      <c r="M2294">
        <v>2293</v>
      </c>
      <c r="N2294">
        <v>40.359000000000002</v>
      </c>
      <c r="O2294">
        <v>3</v>
      </c>
      <c r="P2294" t="e">
        <f>INDEX(sgStats[gl_rank],MATCH(stat_prod_calc_test_venusaur[[#This Row],[iv_str]],sgStats[gl_iv_string],0))</f>
        <v>#N/A</v>
      </c>
      <c r="Q2294" t="e">
        <f>stat_prod_calc_test_venusaur[[#This Row],[sg_gl_rank]]=stat_prod_calc_test_venusaur[[#This Row],[gl_rank]]</f>
        <v>#N/A</v>
      </c>
      <c r="R2294">
        <f>ROUND(stat_prod_calc_test_venusaur[[#This Row],[gl_stat_product]],1)</f>
        <v>1730.4</v>
      </c>
      <c r="S2294" s="6" t="e">
        <f>INDEX(sgStats[gl_prod],MATCH(stat_prod_calc_test_venusaur[[#This Row],[iv_str]],sgStats[gl_iv_string],0))</f>
        <v>#N/A</v>
      </c>
      <c r="T2294" s="5">
        <f>ROUND(stat_prod_calc_test_venusaur[[#This Row],[gl_percent_rank]],2)</f>
        <v>18.510000000000002</v>
      </c>
      <c r="U2294" s="5" t="e">
        <f>INDEX(sgStats[gl_percent_sp],MATCH(stat_prod_calc_test_venusaur[[#This Row],[iv_str]],sgStats[gl_iv_string],0))</f>
        <v>#N/A</v>
      </c>
      <c r="V2294" s="5" t="e">
        <f>stat_prod_calc_test_venusaur[[#This Row],[my_gl_%sp]]=stat_prod_calc_test_venusaur[[#This Row],[sg_gl_%sp]]</f>
        <v>#N/A</v>
      </c>
      <c r="W2294" s="5">
        <f>ROUND(stat_prod_calc_test_venusaur[[#This Row],[gl_stat_product]]/$F$2*100,2)</f>
        <v>94.74</v>
      </c>
      <c r="X2294" s="5" t="e">
        <f>stat_prod_calc_test_venusaur[[#This Row],[Column1]]=stat_prod_calc_test_venusaur[[#This Row],[sg_gl_%sp]]</f>
        <v>#N/A</v>
      </c>
      <c r="Y2294" s="5">
        <f>stat_prod_calc_test_venusaur[[#This Row],[ul_stat_product]]/$L$66*100</f>
        <v>96.480691645275328</v>
      </c>
      <c r="Z2294" s="5" t="e">
        <f>INDEX(sgStats[gl_rank],MATCH(stat_prod_calc_test_venusaur[[#This Row],[iv_str]],sgStats[ul_iv_string],0))</f>
        <v>#N/A</v>
      </c>
      <c r="AA2294" s="5" t="e">
        <f>stat_prod_calc_test_venusaur[[#This Row],[sg_ul_rank]]=stat_prod_calc_test_venusaur[[#This Row],[ul_rank]]</f>
        <v>#N/A</v>
      </c>
      <c r="AB2294" s="5">
        <f>ROUND(stat_prod_calc_test_venusaur[[#This Row],[ul_stat_product]],1)</f>
        <v>3814.6</v>
      </c>
      <c r="AC2294" s="5" t="e">
        <f>INDEX(sgStats[ul_prod],MATCH(stat_prod_calc_test_venusaur[[#This Row],[iv_str]],sgStats[ul_iv_string],0))</f>
        <v>#N/A</v>
      </c>
    </row>
    <row r="2295" spans="1:29" x14ac:dyDescent="0.25">
      <c r="A2295" s="5" t="s">
        <v>36</v>
      </c>
      <c r="B2295" s="5" t="s">
        <v>1810</v>
      </c>
      <c r="C2295">
        <v>20.5</v>
      </c>
      <c r="D2295">
        <v>1491</v>
      </c>
      <c r="E2295">
        <v>116</v>
      </c>
      <c r="F2295">
        <v>1765.558</v>
      </c>
      <c r="G2295">
        <v>1774</v>
      </c>
      <c r="H2295">
        <v>56.679000000000002</v>
      </c>
      <c r="I2295">
        <v>38.5</v>
      </c>
      <c r="J2295">
        <v>2491</v>
      </c>
      <c r="K2295">
        <v>150</v>
      </c>
      <c r="L2295">
        <v>3814.5030000000002</v>
      </c>
      <c r="M2295">
        <v>2294</v>
      </c>
      <c r="N2295">
        <v>40.307000000000002</v>
      </c>
      <c r="O2295">
        <v>3</v>
      </c>
      <c r="P2295" t="e">
        <f>INDEX(sgStats[gl_rank],MATCH(stat_prod_calc_test_venusaur[[#This Row],[iv_str]],sgStats[gl_iv_string],0))</f>
        <v>#N/A</v>
      </c>
      <c r="Q2295" t="e">
        <f>stat_prod_calc_test_venusaur[[#This Row],[sg_gl_rank]]=stat_prod_calc_test_venusaur[[#This Row],[gl_rank]]</f>
        <v>#N/A</v>
      </c>
      <c r="R2295">
        <f>ROUND(stat_prod_calc_test_venusaur[[#This Row],[gl_stat_product]],1)</f>
        <v>1765.6</v>
      </c>
      <c r="S2295" s="6" t="e">
        <f>INDEX(sgStats[gl_prod],MATCH(stat_prod_calc_test_venusaur[[#This Row],[iv_str]],sgStats[gl_iv_string],0))</f>
        <v>#N/A</v>
      </c>
      <c r="T2295" s="5">
        <f>ROUND(stat_prod_calc_test_venusaur[[#This Row],[gl_percent_rank]],2)</f>
        <v>56.68</v>
      </c>
      <c r="U2295" s="5" t="e">
        <f>INDEX(sgStats[gl_percent_sp],MATCH(stat_prod_calc_test_venusaur[[#This Row],[iv_str]],sgStats[gl_iv_string],0))</f>
        <v>#N/A</v>
      </c>
      <c r="V2295" s="5" t="e">
        <f>stat_prod_calc_test_venusaur[[#This Row],[my_gl_%sp]]=stat_prod_calc_test_venusaur[[#This Row],[sg_gl_%sp]]</f>
        <v>#N/A</v>
      </c>
      <c r="W2295" s="5">
        <f>ROUND(stat_prod_calc_test_venusaur[[#This Row],[gl_stat_product]]/$F$2*100,2)</f>
        <v>96.66</v>
      </c>
      <c r="X2295" s="5" t="e">
        <f>stat_prod_calc_test_venusaur[[#This Row],[Column1]]=stat_prod_calc_test_venusaur[[#This Row],[sg_gl_%sp]]</f>
        <v>#N/A</v>
      </c>
      <c r="Y2295" s="5">
        <f>stat_prod_calc_test_venusaur[[#This Row],[ul_stat_product]]/$L$66*100</f>
        <v>96.479249958836064</v>
      </c>
      <c r="Z2295" s="5" t="e">
        <f>INDEX(sgStats[gl_rank],MATCH(stat_prod_calc_test_venusaur[[#This Row],[iv_str]],sgStats[ul_iv_string],0))</f>
        <v>#N/A</v>
      </c>
      <c r="AA2295" s="5" t="e">
        <f>stat_prod_calc_test_venusaur[[#This Row],[sg_ul_rank]]=stat_prod_calc_test_venusaur[[#This Row],[ul_rank]]</f>
        <v>#N/A</v>
      </c>
      <c r="AB2295" s="5">
        <f>ROUND(stat_prod_calc_test_venusaur[[#This Row],[ul_stat_product]],1)</f>
        <v>3814.5</v>
      </c>
      <c r="AC2295" s="5" t="e">
        <f>INDEX(sgStats[ul_prod],MATCH(stat_prod_calc_test_venusaur[[#This Row],[iv_str]],sgStats[ul_iv_string],0))</f>
        <v>#N/A</v>
      </c>
    </row>
    <row r="2296" spans="1:29" x14ac:dyDescent="0.25">
      <c r="A2296" s="5" t="s">
        <v>36</v>
      </c>
      <c r="B2296" s="5" t="s">
        <v>1811</v>
      </c>
      <c r="C2296">
        <v>20.5</v>
      </c>
      <c r="D2296">
        <v>1487</v>
      </c>
      <c r="E2296">
        <v>116</v>
      </c>
      <c r="F2296">
        <v>1765.558</v>
      </c>
      <c r="G2296">
        <v>1774</v>
      </c>
      <c r="H2296">
        <v>56.679000000000002</v>
      </c>
      <c r="I2296">
        <v>38.5</v>
      </c>
      <c r="J2296">
        <v>2485</v>
      </c>
      <c r="K2296">
        <v>150</v>
      </c>
      <c r="L2296">
        <v>3814.5030000000002</v>
      </c>
      <c r="M2296">
        <v>2294</v>
      </c>
      <c r="N2296">
        <v>40.307000000000002</v>
      </c>
      <c r="O2296">
        <v>3</v>
      </c>
      <c r="P2296" t="e">
        <f>INDEX(sgStats[gl_rank],MATCH(stat_prod_calc_test_venusaur[[#This Row],[iv_str]],sgStats[gl_iv_string],0))</f>
        <v>#N/A</v>
      </c>
      <c r="Q2296" t="e">
        <f>stat_prod_calc_test_venusaur[[#This Row],[sg_gl_rank]]=stat_prod_calc_test_venusaur[[#This Row],[gl_rank]]</f>
        <v>#N/A</v>
      </c>
      <c r="R2296">
        <f>ROUND(stat_prod_calc_test_venusaur[[#This Row],[gl_stat_product]],1)</f>
        <v>1765.6</v>
      </c>
      <c r="S2296" s="6" t="e">
        <f>INDEX(sgStats[gl_prod],MATCH(stat_prod_calc_test_venusaur[[#This Row],[iv_str]],sgStats[gl_iv_string],0))</f>
        <v>#N/A</v>
      </c>
      <c r="T2296" s="5">
        <f>ROUND(stat_prod_calc_test_venusaur[[#This Row],[gl_percent_rank]],2)</f>
        <v>56.68</v>
      </c>
      <c r="U2296" s="5" t="e">
        <f>INDEX(sgStats[gl_percent_sp],MATCH(stat_prod_calc_test_venusaur[[#This Row],[iv_str]],sgStats[gl_iv_string],0))</f>
        <v>#N/A</v>
      </c>
      <c r="V2296" s="5" t="e">
        <f>stat_prod_calc_test_venusaur[[#This Row],[my_gl_%sp]]=stat_prod_calc_test_venusaur[[#This Row],[sg_gl_%sp]]</f>
        <v>#N/A</v>
      </c>
      <c r="W2296" s="5">
        <f>ROUND(stat_prod_calc_test_venusaur[[#This Row],[gl_stat_product]]/$F$2*100,2)</f>
        <v>96.66</v>
      </c>
      <c r="X2296" s="5" t="e">
        <f>stat_prod_calc_test_venusaur[[#This Row],[Column1]]=stat_prod_calc_test_venusaur[[#This Row],[sg_gl_%sp]]</f>
        <v>#N/A</v>
      </c>
      <c r="Y2296" s="5">
        <f>stat_prod_calc_test_venusaur[[#This Row],[ul_stat_product]]/$L$66*100</f>
        <v>96.479249958836064</v>
      </c>
      <c r="Z2296" s="5" t="e">
        <f>INDEX(sgStats[gl_rank],MATCH(stat_prod_calc_test_venusaur[[#This Row],[iv_str]],sgStats[ul_iv_string],0))</f>
        <v>#N/A</v>
      </c>
      <c r="AA2296" s="5" t="e">
        <f>stat_prod_calc_test_venusaur[[#This Row],[sg_ul_rank]]=stat_prod_calc_test_venusaur[[#This Row],[ul_rank]]</f>
        <v>#N/A</v>
      </c>
      <c r="AB2296" s="5">
        <f>ROUND(stat_prod_calc_test_venusaur[[#This Row],[ul_stat_product]],1)</f>
        <v>3814.5</v>
      </c>
      <c r="AC2296" s="5" t="e">
        <f>INDEX(sgStats[ul_prod],MATCH(stat_prod_calc_test_venusaur[[#This Row],[iv_str]],sgStats[ul_iv_string],0))</f>
        <v>#N/A</v>
      </c>
    </row>
    <row r="2297" spans="1:29" x14ac:dyDescent="0.25">
      <c r="A2297" s="5" t="s">
        <v>36</v>
      </c>
      <c r="B2297" s="5" t="s">
        <v>1297</v>
      </c>
      <c r="C2297">
        <v>21</v>
      </c>
      <c r="D2297">
        <v>1494</v>
      </c>
      <c r="E2297">
        <v>118</v>
      </c>
      <c r="F2297">
        <v>1776.7159999999999</v>
      </c>
      <c r="G2297">
        <v>1260</v>
      </c>
      <c r="H2297">
        <v>69.230999999999995</v>
      </c>
      <c r="I2297">
        <v>40</v>
      </c>
      <c r="J2297">
        <v>2490</v>
      </c>
      <c r="K2297">
        <v>152</v>
      </c>
      <c r="L2297">
        <v>3814.4989999999998</v>
      </c>
      <c r="M2297">
        <v>2296</v>
      </c>
      <c r="N2297">
        <v>40.280999999999999</v>
      </c>
      <c r="O2297">
        <v>3</v>
      </c>
      <c r="P2297" t="e">
        <f>INDEX(sgStats[gl_rank],MATCH(stat_prod_calc_test_venusaur[[#This Row],[iv_str]],sgStats[gl_iv_string],0))</f>
        <v>#N/A</v>
      </c>
      <c r="Q2297" t="e">
        <f>stat_prod_calc_test_venusaur[[#This Row],[sg_gl_rank]]=stat_prod_calc_test_venusaur[[#This Row],[gl_rank]]</f>
        <v>#N/A</v>
      </c>
      <c r="R2297">
        <f>ROUND(stat_prod_calc_test_venusaur[[#This Row],[gl_stat_product]],1)</f>
        <v>1776.7</v>
      </c>
      <c r="S2297" s="6" t="e">
        <f>INDEX(sgStats[gl_prod],MATCH(stat_prod_calc_test_venusaur[[#This Row],[iv_str]],sgStats[gl_iv_string],0))</f>
        <v>#N/A</v>
      </c>
      <c r="T2297" s="5">
        <f>ROUND(stat_prod_calc_test_venusaur[[#This Row],[gl_percent_rank]],2)</f>
        <v>69.23</v>
      </c>
      <c r="U2297" s="5" t="e">
        <f>INDEX(sgStats[gl_percent_sp],MATCH(stat_prod_calc_test_venusaur[[#This Row],[iv_str]],sgStats[gl_iv_string],0))</f>
        <v>#N/A</v>
      </c>
      <c r="V2297" s="5" t="e">
        <f>stat_prod_calc_test_venusaur[[#This Row],[my_gl_%sp]]=stat_prod_calc_test_venusaur[[#This Row],[sg_gl_%sp]]</f>
        <v>#N/A</v>
      </c>
      <c r="W2297" s="5">
        <f>ROUND(stat_prod_calc_test_venusaur[[#This Row],[gl_stat_product]]/$F$2*100,2)</f>
        <v>97.27</v>
      </c>
      <c r="X2297" s="5" t="e">
        <f>stat_prod_calc_test_venusaur[[#This Row],[Column1]]=stat_prod_calc_test_venusaur[[#This Row],[sg_gl_%sp]]</f>
        <v>#N/A</v>
      </c>
      <c r="Y2297" s="5">
        <f>stat_prod_calc_test_venusaur[[#This Row],[ul_stat_product]]/$L$66*100</f>
        <v>96.479148787857866</v>
      </c>
      <c r="Z2297" s="5" t="e">
        <f>INDEX(sgStats[gl_rank],MATCH(stat_prod_calc_test_venusaur[[#This Row],[iv_str]],sgStats[ul_iv_string],0))</f>
        <v>#N/A</v>
      </c>
      <c r="AA2297" s="5" t="e">
        <f>stat_prod_calc_test_venusaur[[#This Row],[sg_ul_rank]]=stat_prod_calc_test_venusaur[[#This Row],[ul_rank]]</f>
        <v>#N/A</v>
      </c>
      <c r="AB2297" s="5">
        <f>ROUND(stat_prod_calc_test_venusaur[[#This Row],[ul_stat_product]],1)</f>
        <v>3814.5</v>
      </c>
      <c r="AC2297" s="5" t="e">
        <f>INDEX(sgStats[ul_prod],MATCH(stat_prod_calc_test_venusaur[[#This Row],[iv_str]],sgStats[ul_iv_string],0))</f>
        <v>#N/A</v>
      </c>
    </row>
    <row r="2298" spans="1:29" x14ac:dyDescent="0.25">
      <c r="A2298" s="5" t="s">
        <v>36</v>
      </c>
      <c r="B2298" s="5" t="s">
        <v>1146</v>
      </c>
      <c r="C2298">
        <v>20.5</v>
      </c>
      <c r="D2298">
        <v>1498</v>
      </c>
      <c r="E2298">
        <v>120</v>
      </c>
      <c r="F2298">
        <v>1780.479</v>
      </c>
      <c r="G2298">
        <v>1110</v>
      </c>
      <c r="H2298">
        <v>72.894000000000005</v>
      </c>
      <c r="I2298">
        <v>38</v>
      </c>
      <c r="J2298">
        <v>2486</v>
      </c>
      <c r="K2298">
        <v>155</v>
      </c>
      <c r="L2298">
        <v>3814.4290000000001</v>
      </c>
      <c r="M2298">
        <v>2297</v>
      </c>
      <c r="N2298">
        <v>40.228999999999999</v>
      </c>
      <c r="O2298">
        <v>3</v>
      </c>
      <c r="P2298" t="e">
        <f>INDEX(sgStats[gl_rank],MATCH(stat_prod_calc_test_venusaur[[#This Row],[iv_str]],sgStats[gl_iv_string],0))</f>
        <v>#N/A</v>
      </c>
      <c r="Q2298" t="e">
        <f>stat_prod_calc_test_venusaur[[#This Row],[sg_gl_rank]]=stat_prod_calc_test_venusaur[[#This Row],[gl_rank]]</f>
        <v>#N/A</v>
      </c>
      <c r="R2298">
        <f>ROUND(stat_prod_calc_test_venusaur[[#This Row],[gl_stat_product]],1)</f>
        <v>1780.5</v>
      </c>
      <c r="S2298" s="6" t="e">
        <f>INDEX(sgStats[gl_prod],MATCH(stat_prod_calc_test_venusaur[[#This Row],[iv_str]],sgStats[gl_iv_string],0))</f>
        <v>#N/A</v>
      </c>
      <c r="T2298" s="5">
        <f>ROUND(stat_prod_calc_test_venusaur[[#This Row],[gl_percent_rank]],2)</f>
        <v>72.89</v>
      </c>
      <c r="U2298" s="5" t="e">
        <f>INDEX(sgStats[gl_percent_sp],MATCH(stat_prod_calc_test_venusaur[[#This Row],[iv_str]],sgStats[gl_iv_string],0))</f>
        <v>#N/A</v>
      </c>
      <c r="V2298" s="5" t="e">
        <f>stat_prod_calc_test_venusaur[[#This Row],[my_gl_%sp]]=stat_prod_calc_test_venusaur[[#This Row],[sg_gl_%sp]]</f>
        <v>#N/A</v>
      </c>
      <c r="W2298" s="5">
        <f>ROUND(stat_prod_calc_test_venusaur[[#This Row],[gl_stat_product]]/$F$2*100,2)</f>
        <v>97.47</v>
      </c>
      <c r="X2298" s="5" t="e">
        <f>stat_prod_calc_test_venusaur[[#This Row],[Column1]]=stat_prod_calc_test_venusaur[[#This Row],[sg_gl_%sp]]</f>
        <v>#N/A</v>
      </c>
      <c r="Y2298" s="5">
        <f>stat_prod_calc_test_venusaur[[#This Row],[ul_stat_product]]/$L$66*100</f>
        <v>96.47737829573947</v>
      </c>
      <c r="Z2298" s="5" t="e">
        <f>INDEX(sgStats[gl_rank],MATCH(stat_prod_calc_test_venusaur[[#This Row],[iv_str]],sgStats[ul_iv_string],0))</f>
        <v>#N/A</v>
      </c>
      <c r="AA2298" s="5" t="e">
        <f>stat_prod_calc_test_venusaur[[#This Row],[sg_ul_rank]]=stat_prod_calc_test_venusaur[[#This Row],[ul_rank]]</f>
        <v>#N/A</v>
      </c>
      <c r="AB2298" s="5">
        <f>ROUND(stat_prod_calc_test_venusaur[[#This Row],[ul_stat_product]],1)</f>
        <v>3814.4</v>
      </c>
      <c r="AC2298" s="5" t="e">
        <f>INDEX(sgStats[ul_prod],MATCH(stat_prod_calc_test_venusaur[[#This Row],[iv_str]],sgStats[ul_iv_string],0))</f>
        <v>#N/A</v>
      </c>
    </row>
    <row r="2299" spans="1:29" x14ac:dyDescent="0.25">
      <c r="A2299" s="5" t="s">
        <v>36</v>
      </c>
      <c r="B2299" s="5" t="s">
        <v>3627</v>
      </c>
      <c r="C2299">
        <v>20</v>
      </c>
      <c r="D2299">
        <v>1465</v>
      </c>
      <c r="E2299">
        <v>119</v>
      </c>
      <c r="F2299">
        <v>1722.5640000000001</v>
      </c>
      <c r="G2299">
        <v>3591</v>
      </c>
      <c r="H2299">
        <v>12.332000000000001</v>
      </c>
      <c r="I2299">
        <v>38</v>
      </c>
      <c r="J2299">
        <v>2492</v>
      </c>
      <c r="K2299">
        <v>155</v>
      </c>
      <c r="L2299">
        <v>3814.4290000000001</v>
      </c>
      <c r="M2299">
        <v>2297</v>
      </c>
      <c r="N2299">
        <v>40.228999999999999</v>
      </c>
      <c r="O2299">
        <v>3</v>
      </c>
      <c r="P2299" t="e">
        <f>INDEX(sgStats[gl_rank],MATCH(stat_prod_calc_test_venusaur[[#This Row],[iv_str]],sgStats[gl_iv_string],0))</f>
        <v>#N/A</v>
      </c>
      <c r="Q2299" t="e">
        <f>stat_prod_calc_test_venusaur[[#This Row],[sg_gl_rank]]=stat_prod_calc_test_venusaur[[#This Row],[gl_rank]]</f>
        <v>#N/A</v>
      </c>
      <c r="R2299">
        <f>ROUND(stat_prod_calc_test_venusaur[[#This Row],[gl_stat_product]],1)</f>
        <v>1722.6</v>
      </c>
      <c r="S2299" s="6" t="e">
        <f>INDEX(sgStats[gl_prod],MATCH(stat_prod_calc_test_venusaur[[#This Row],[iv_str]],sgStats[gl_iv_string],0))</f>
        <v>#N/A</v>
      </c>
      <c r="T2299" s="5">
        <f>ROUND(stat_prod_calc_test_venusaur[[#This Row],[gl_percent_rank]],2)</f>
        <v>12.33</v>
      </c>
      <c r="U2299" s="5" t="e">
        <f>INDEX(sgStats[gl_percent_sp],MATCH(stat_prod_calc_test_venusaur[[#This Row],[iv_str]],sgStats[gl_iv_string],0))</f>
        <v>#N/A</v>
      </c>
      <c r="V2299" s="5" t="e">
        <f>stat_prod_calc_test_venusaur[[#This Row],[my_gl_%sp]]=stat_prod_calc_test_venusaur[[#This Row],[sg_gl_%sp]]</f>
        <v>#N/A</v>
      </c>
      <c r="W2299" s="5">
        <f>ROUND(stat_prod_calc_test_venusaur[[#This Row],[gl_stat_product]]/$F$2*100,2)</f>
        <v>94.3</v>
      </c>
      <c r="X2299" s="5" t="e">
        <f>stat_prod_calc_test_venusaur[[#This Row],[Column1]]=stat_prod_calc_test_venusaur[[#This Row],[sg_gl_%sp]]</f>
        <v>#N/A</v>
      </c>
      <c r="Y2299" s="5">
        <f>stat_prod_calc_test_venusaur[[#This Row],[ul_stat_product]]/$L$66*100</f>
        <v>96.47737829573947</v>
      </c>
      <c r="Z2299" s="5" t="e">
        <f>INDEX(sgStats[gl_rank],MATCH(stat_prod_calc_test_venusaur[[#This Row],[iv_str]],sgStats[ul_iv_string],0))</f>
        <v>#N/A</v>
      </c>
      <c r="AA2299" s="5" t="e">
        <f>stat_prod_calc_test_venusaur[[#This Row],[sg_ul_rank]]=stat_prod_calc_test_venusaur[[#This Row],[ul_rank]]</f>
        <v>#N/A</v>
      </c>
      <c r="AB2299" s="5">
        <f>ROUND(stat_prod_calc_test_venusaur[[#This Row],[ul_stat_product]],1)</f>
        <v>3814.4</v>
      </c>
      <c r="AC2299" s="5" t="e">
        <f>INDEX(sgStats[ul_prod],MATCH(stat_prod_calc_test_venusaur[[#This Row],[iv_str]],sgStats[ul_iv_string],0))</f>
        <v>#N/A</v>
      </c>
    </row>
    <row r="2300" spans="1:29" x14ac:dyDescent="0.25">
      <c r="A2300" s="5" t="s">
        <v>36</v>
      </c>
      <c r="B2300" s="5" t="s">
        <v>546</v>
      </c>
      <c r="C2300">
        <v>21.5</v>
      </c>
      <c r="D2300">
        <v>1488</v>
      </c>
      <c r="E2300">
        <v>122</v>
      </c>
      <c r="F2300">
        <v>1797.9390000000001</v>
      </c>
      <c r="G2300">
        <v>510</v>
      </c>
      <c r="H2300">
        <v>87.546000000000006</v>
      </c>
      <c r="I2300">
        <v>41</v>
      </c>
      <c r="J2300">
        <v>2454</v>
      </c>
      <c r="K2300">
        <v>157</v>
      </c>
      <c r="L2300">
        <v>3814.42</v>
      </c>
      <c r="M2300">
        <v>2299</v>
      </c>
      <c r="N2300">
        <v>40.203000000000003</v>
      </c>
      <c r="O2300">
        <v>3</v>
      </c>
      <c r="P2300" t="e">
        <f>INDEX(sgStats[gl_rank],MATCH(stat_prod_calc_test_venusaur[[#This Row],[iv_str]],sgStats[gl_iv_string],0))</f>
        <v>#N/A</v>
      </c>
      <c r="Q2300" t="e">
        <f>stat_prod_calc_test_venusaur[[#This Row],[sg_gl_rank]]=stat_prod_calc_test_venusaur[[#This Row],[gl_rank]]</f>
        <v>#N/A</v>
      </c>
      <c r="R2300">
        <f>ROUND(stat_prod_calc_test_venusaur[[#This Row],[gl_stat_product]],1)</f>
        <v>1797.9</v>
      </c>
      <c r="S2300" s="6" t="e">
        <f>INDEX(sgStats[gl_prod],MATCH(stat_prod_calc_test_venusaur[[#This Row],[iv_str]],sgStats[gl_iv_string],0))</f>
        <v>#N/A</v>
      </c>
      <c r="T2300" s="5">
        <f>ROUND(stat_prod_calc_test_venusaur[[#This Row],[gl_percent_rank]],2)</f>
        <v>87.55</v>
      </c>
      <c r="U2300" s="5" t="e">
        <f>INDEX(sgStats[gl_percent_sp],MATCH(stat_prod_calc_test_venusaur[[#This Row],[iv_str]],sgStats[gl_iv_string],0))</f>
        <v>#N/A</v>
      </c>
      <c r="V2300" s="5" t="e">
        <f>stat_prod_calc_test_venusaur[[#This Row],[my_gl_%sp]]=stat_prod_calc_test_venusaur[[#This Row],[sg_gl_%sp]]</f>
        <v>#N/A</v>
      </c>
      <c r="W2300" s="5">
        <f>ROUND(stat_prod_calc_test_venusaur[[#This Row],[gl_stat_product]]/$F$2*100,2)</f>
        <v>98.43</v>
      </c>
      <c r="X2300" s="5" t="e">
        <f>stat_prod_calc_test_venusaur[[#This Row],[Column1]]=stat_prod_calc_test_venusaur[[#This Row],[sg_gl_%sp]]</f>
        <v>#N/A</v>
      </c>
      <c r="Y2300" s="5">
        <f>stat_prod_calc_test_venusaur[[#This Row],[ul_stat_product]]/$L$66*100</f>
        <v>96.477150661038522</v>
      </c>
      <c r="Z2300" s="5" t="e">
        <f>INDEX(sgStats[gl_rank],MATCH(stat_prod_calc_test_venusaur[[#This Row],[iv_str]],sgStats[ul_iv_string],0))</f>
        <v>#N/A</v>
      </c>
      <c r="AA2300" s="5" t="e">
        <f>stat_prod_calc_test_venusaur[[#This Row],[sg_ul_rank]]=stat_prod_calc_test_venusaur[[#This Row],[ul_rank]]</f>
        <v>#N/A</v>
      </c>
      <c r="AB2300" s="5">
        <f>ROUND(stat_prod_calc_test_venusaur[[#This Row],[ul_stat_product]],1)</f>
        <v>3814.4</v>
      </c>
      <c r="AC2300" s="5" t="e">
        <f>INDEX(sgStats[ul_prod],MATCH(stat_prod_calc_test_venusaur[[#This Row],[iv_str]],sgStats[ul_iv_string],0))</f>
        <v>#N/A</v>
      </c>
    </row>
    <row r="2301" spans="1:29" x14ac:dyDescent="0.25">
      <c r="A2301" s="5" t="s">
        <v>36</v>
      </c>
      <c r="B2301" s="5" t="s">
        <v>3222</v>
      </c>
      <c r="C2301">
        <v>19.5</v>
      </c>
      <c r="D2301">
        <v>1475</v>
      </c>
      <c r="E2301">
        <v>117</v>
      </c>
      <c r="F2301">
        <v>1734.829</v>
      </c>
      <c r="G2301">
        <v>3185</v>
      </c>
      <c r="H2301">
        <v>22.222000000000001</v>
      </c>
      <c r="I2301">
        <v>36</v>
      </c>
      <c r="J2301">
        <v>2496</v>
      </c>
      <c r="K2301">
        <v>152</v>
      </c>
      <c r="L2301">
        <v>3814.3090000000002</v>
      </c>
      <c r="M2301">
        <v>2300</v>
      </c>
      <c r="N2301">
        <v>40.177</v>
      </c>
      <c r="O2301">
        <v>3</v>
      </c>
      <c r="P2301" t="e">
        <f>INDEX(sgStats[gl_rank],MATCH(stat_prod_calc_test_venusaur[[#This Row],[iv_str]],sgStats[gl_iv_string],0))</f>
        <v>#N/A</v>
      </c>
      <c r="Q2301" t="e">
        <f>stat_prod_calc_test_venusaur[[#This Row],[sg_gl_rank]]=stat_prod_calc_test_venusaur[[#This Row],[gl_rank]]</f>
        <v>#N/A</v>
      </c>
      <c r="R2301">
        <f>ROUND(stat_prod_calc_test_venusaur[[#This Row],[gl_stat_product]],1)</f>
        <v>1734.8</v>
      </c>
      <c r="S2301" s="6" t="e">
        <f>INDEX(sgStats[gl_prod],MATCH(stat_prod_calc_test_venusaur[[#This Row],[iv_str]],sgStats[gl_iv_string],0))</f>
        <v>#N/A</v>
      </c>
      <c r="T2301" s="5">
        <f>ROUND(stat_prod_calc_test_venusaur[[#This Row],[gl_percent_rank]],2)</f>
        <v>22.22</v>
      </c>
      <c r="U2301" s="5" t="e">
        <f>INDEX(sgStats[gl_percent_sp],MATCH(stat_prod_calc_test_venusaur[[#This Row],[iv_str]],sgStats[gl_iv_string],0))</f>
        <v>#N/A</v>
      </c>
      <c r="V2301" s="5" t="e">
        <f>stat_prod_calc_test_venusaur[[#This Row],[my_gl_%sp]]=stat_prod_calc_test_venusaur[[#This Row],[sg_gl_%sp]]</f>
        <v>#N/A</v>
      </c>
      <c r="W2301" s="5">
        <f>ROUND(stat_prod_calc_test_venusaur[[#This Row],[gl_stat_product]]/$F$2*100,2)</f>
        <v>94.98</v>
      </c>
      <c r="X2301" s="5" t="e">
        <f>stat_prod_calc_test_venusaur[[#This Row],[Column1]]=stat_prod_calc_test_venusaur[[#This Row],[sg_gl_%sp]]</f>
        <v>#N/A</v>
      </c>
      <c r="Y2301" s="5">
        <f>stat_prod_calc_test_venusaur[[#This Row],[ul_stat_product]]/$L$66*100</f>
        <v>96.474343166393638</v>
      </c>
      <c r="Z2301" s="5" t="e">
        <f>INDEX(sgStats[gl_rank],MATCH(stat_prod_calc_test_venusaur[[#This Row],[iv_str]],sgStats[ul_iv_string],0))</f>
        <v>#N/A</v>
      </c>
      <c r="AA2301" s="5" t="e">
        <f>stat_prod_calc_test_venusaur[[#This Row],[sg_ul_rank]]=stat_prod_calc_test_venusaur[[#This Row],[ul_rank]]</f>
        <v>#N/A</v>
      </c>
      <c r="AB2301" s="5">
        <f>ROUND(stat_prod_calc_test_venusaur[[#This Row],[ul_stat_product]],1)</f>
        <v>3814.3</v>
      </c>
      <c r="AC2301" s="5" t="e">
        <f>INDEX(sgStats[ul_prod],MATCH(stat_prod_calc_test_venusaur[[#This Row],[iv_str]],sgStats[ul_iv_string],0))</f>
        <v>#N/A</v>
      </c>
    </row>
    <row r="2302" spans="1:29" x14ac:dyDescent="0.25">
      <c r="A2302" s="5" t="s">
        <v>36</v>
      </c>
      <c r="B2302" s="5" t="s">
        <v>3650</v>
      </c>
      <c r="C2302">
        <v>19</v>
      </c>
      <c r="D2302">
        <v>1462</v>
      </c>
      <c r="E2302">
        <v>118</v>
      </c>
      <c r="F2302">
        <v>1721.7729999999999</v>
      </c>
      <c r="G2302">
        <v>3614</v>
      </c>
      <c r="H2302">
        <v>11.77</v>
      </c>
      <c r="I2302">
        <v>34.5</v>
      </c>
      <c r="J2302">
        <v>2482</v>
      </c>
      <c r="K2302">
        <v>154</v>
      </c>
      <c r="L2302">
        <v>3814.2840000000001</v>
      </c>
      <c r="M2302">
        <v>2301</v>
      </c>
      <c r="N2302">
        <v>40.151000000000003</v>
      </c>
      <c r="O2302">
        <v>3</v>
      </c>
      <c r="P2302" t="e">
        <f>INDEX(sgStats[gl_rank],MATCH(stat_prod_calc_test_venusaur[[#This Row],[iv_str]],sgStats[gl_iv_string],0))</f>
        <v>#N/A</v>
      </c>
      <c r="Q2302" t="e">
        <f>stat_prod_calc_test_venusaur[[#This Row],[sg_gl_rank]]=stat_prod_calc_test_venusaur[[#This Row],[gl_rank]]</f>
        <v>#N/A</v>
      </c>
      <c r="R2302">
        <f>ROUND(stat_prod_calc_test_venusaur[[#This Row],[gl_stat_product]],1)</f>
        <v>1721.8</v>
      </c>
      <c r="S2302" s="6" t="e">
        <f>INDEX(sgStats[gl_prod],MATCH(stat_prod_calc_test_venusaur[[#This Row],[iv_str]],sgStats[gl_iv_string],0))</f>
        <v>#N/A</v>
      </c>
      <c r="T2302" s="5">
        <f>ROUND(stat_prod_calc_test_venusaur[[#This Row],[gl_percent_rank]],2)</f>
        <v>11.77</v>
      </c>
      <c r="U2302" s="5" t="e">
        <f>INDEX(sgStats[gl_percent_sp],MATCH(stat_prod_calc_test_venusaur[[#This Row],[iv_str]],sgStats[gl_iv_string],0))</f>
        <v>#N/A</v>
      </c>
      <c r="V2302" s="5" t="e">
        <f>stat_prod_calc_test_venusaur[[#This Row],[my_gl_%sp]]=stat_prod_calc_test_venusaur[[#This Row],[sg_gl_%sp]]</f>
        <v>#N/A</v>
      </c>
      <c r="W2302" s="5">
        <f>ROUND(stat_prod_calc_test_venusaur[[#This Row],[gl_stat_product]]/$F$2*100,2)</f>
        <v>94.26</v>
      </c>
      <c r="X2302" s="5" t="e">
        <f>stat_prod_calc_test_venusaur[[#This Row],[Column1]]=stat_prod_calc_test_venusaur[[#This Row],[sg_gl_%sp]]</f>
        <v>#N/A</v>
      </c>
      <c r="Y2302" s="5">
        <f>stat_prod_calc_test_venusaur[[#This Row],[ul_stat_product]]/$L$66*100</f>
        <v>96.473710847779927</v>
      </c>
      <c r="Z2302" s="5" t="e">
        <f>INDEX(sgStats[gl_rank],MATCH(stat_prod_calc_test_venusaur[[#This Row],[iv_str]],sgStats[ul_iv_string],0))</f>
        <v>#N/A</v>
      </c>
      <c r="AA2302" s="5" t="e">
        <f>stat_prod_calc_test_venusaur[[#This Row],[sg_ul_rank]]=stat_prod_calc_test_venusaur[[#This Row],[ul_rank]]</f>
        <v>#N/A</v>
      </c>
      <c r="AB2302" s="5">
        <f>ROUND(stat_prod_calc_test_venusaur[[#This Row],[ul_stat_product]],1)</f>
        <v>3814.3</v>
      </c>
      <c r="AC2302" s="5" t="e">
        <f>INDEX(sgStats[ul_prod],MATCH(stat_prod_calc_test_venusaur[[#This Row],[iv_str]],sgStats[ul_iv_string],0))</f>
        <v>#N/A</v>
      </c>
    </row>
    <row r="2303" spans="1:29" x14ac:dyDescent="0.25">
      <c r="A2303" s="5" t="s">
        <v>36</v>
      </c>
      <c r="B2303" s="5" t="s">
        <v>2703</v>
      </c>
      <c r="C2303">
        <v>21</v>
      </c>
      <c r="D2303">
        <v>1482</v>
      </c>
      <c r="E2303">
        <v>116</v>
      </c>
      <c r="F2303">
        <v>1746.95</v>
      </c>
      <c r="G2303">
        <v>2667</v>
      </c>
      <c r="H2303">
        <v>34.872</v>
      </c>
      <c r="I2303">
        <v>40.5</v>
      </c>
      <c r="J2303">
        <v>2487</v>
      </c>
      <c r="K2303">
        <v>151</v>
      </c>
      <c r="L2303">
        <v>3814.2130000000002</v>
      </c>
      <c r="M2303">
        <v>2302</v>
      </c>
      <c r="N2303">
        <v>40.125</v>
      </c>
      <c r="O2303">
        <v>3</v>
      </c>
      <c r="P2303" t="e">
        <f>INDEX(sgStats[gl_rank],MATCH(stat_prod_calc_test_venusaur[[#This Row],[iv_str]],sgStats[gl_iv_string],0))</f>
        <v>#N/A</v>
      </c>
      <c r="Q2303" t="e">
        <f>stat_prod_calc_test_venusaur[[#This Row],[sg_gl_rank]]=stat_prod_calc_test_venusaur[[#This Row],[gl_rank]]</f>
        <v>#N/A</v>
      </c>
      <c r="R2303">
        <f>ROUND(stat_prod_calc_test_venusaur[[#This Row],[gl_stat_product]],1)</f>
        <v>1747</v>
      </c>
      <c r="S2303" s="6" t="e">
        <f>INDEX(sgStats[gl_prod],MATCH(stat_prod_calc_test_venusaur[[#This Row],[iv_str]],sgStats[gl_iv_string],0))</f>
        <v>#N/A</v>
      </c>
      <c r="T2303" s="5">
        <f>ROUND(stat_prod_calc_test_venusaur[[#This Row],[gl_percent_rank]],2)</f>
        <v>34.869999999999997</v>
      </c>
      <c r="U2303" s="5" t="e">
        <f>INDEX(sgStats[gl_percent_sp],MATCH(stat_prod_calc_test_venusaur[[#This Row],[iv_str]],sgStats[gl_iv_string],0))</f>
        <v>#N/A</v>
      </c>
      <c r="V2303" s="5" t="e">
        <f>stat_prod_calc_test_venusaur[[#This Row],[my_gl_%sp]]=stat_prod_calc_test_venusaur[[#This Row],[sg_gl_%sp]]</f>
        <v>#N/A</v>
      </c>
      <c r="W2303" s="5">
        <f>ROUND(stat_prod_calc_test_venusaur[[#This Row],[gl_stat_product]]/$F$2*100,2)</f>
        <v>95.64</v>
      </c>
      <c r="X2303" s="5" t="e">
        <f>stat_prod_calc_test_venusaur[[#This Row],[Column1]]=stat_prod_calc_test_venusaur[[#This Row],[sg_gl_%sp]]</f>
        <v>#N/A</v>
      </c>
      <c r="Y2303" s="5">
        <f>stat_prod_calc_test_venusaur[[#This Row],[ul_stat_product]]/$L$66*100</f>
        <v>96.471915062916963</v>
      </c>
      <c r="Z2303" s="5" t="e">
        <f>INDEX(sgStats[gl_rank],MATCH(stat_prod_calc_test_venusaur[[#This Row],[iv_str]],sgStats[ul_iv_string],0))</f>
        <v>#N/A</v>
      </c>
      <c r="AA2303" s="5" t="e">
        <f>stat_prod_calc_test_venusaur[[#This Row],[sg_ul_rank]]=stat_prod_calc_test_venusaur[[#This Row],[ul_rank]]</f>
        <v>#N/A</v>
      </c>
      <c r="AB2303" s="5">
        <f>ROUND(stat_prod_calc_test_venusaur[[#This Row],[ul_stat_product]],1)</f>
        <v>3814.2</v>
      </c>
      <c r="AC2303" s="5" t="e">
        <f>INDEX(sgStats[ul_prod],MATCH(stat_prod_calc_test_venusaur[[#This Row],[iv_str]],sgStats[ul_iv_string],0))</f>
        <v>#N/A</v>
      </c>
    </row>
    <row r="2304" spans="1:29" x14ac:dyDescent="0.25">
      <c r="A2304" s="5" t="s">
        <v>36</v>
      </c>
      <c r="B2304" s="5" t="s">
        <v>2892</v>
      </c>
      <c r="C2304">
        <v>20</v>
      </c>
      <c r="D2304">
        <v>1473</v>
      </c>
      <c r="E2304">
        <v>118</v>
      </c>
      <c r="F2304">
        <v>1743.126</v>
      </c>
      <c r="G2304">
        <v>2855</v>
      </c>
      <c r="H2304">
        <v>30.280999999999999</v>
      </c>
      <c r="I2304">
        <v>37.5</v>
      </c>
      <c r="J2304">
        <v>2486</v>
      </c>
      <c r="K2304">
        <v>153</v>
      </c>
      <c r="L2304">
        <v>3814.2049999999999</v>
      </c>
      <c r="M2304">
        <v>2303</v>
      </c>
      <c r="N2304">
        <v>40.098999999999997</v>
      </c>
      <c r="O2304">
        <v>3</v>
      </c>
      <c r="P2304" t="e">
        <f>INDEX(sgStats[gl_rank],MATCH(stat_prod_calc_test_venusaur[[#This Row],[iv_str]],sgStats[gl_iv_string],0))</f>
        <v>#N/A</v>
      </c>
      <c r="Q2304" t="e">
        <f>stat_prod_calc_test_venusaur[[#This Row],[sg_gl_rank]]=stat_prod_calc_test_venusaur[[#This Row],[gl_rank]]</f>
        <v>#N/A</v>
      </c>
      <c r="R2304">
        <f>ROUND(stat_prod_calc_test_venusaur[[#This Row],[gl_stat_product]],1)</f>
        <v>1743.1</v>
      </c>
      <c r="S2304" s="6" t="e">
        <f>INDEX(sgStats[gl_prod],MATCH(stat_prod_calc_test_venusaur[[#This Row],[iv_str]],sgStats[gl_iv_string],0))</f>
        <v>#N/A</v>
      </c>
      <c r="T2304" s="5">
        <f>ROUND(stat_prod_calc_test_venusaur[[#This Row],[gl_percent_rank]],2)</f>
        <v>30.28</v>
      </c>
      <c r="U2304" s="5" t="e">
        <f>INDEX(sgStats[gl_percent_sp],MATCH(stat_prod_calc_test_venusaur[[#This Row],[iv_str]],sgStats[gl_iv_string],0))</f>
        <v>#N/A</v>
      </c>
      <c r="V2304" s="5" t="e">
        <f>stat_prod_calc_test_venusaur[[#This Row],[my_gl_%sp]]=stat_prod_calc_test_venusaur[[#This Row],[sg_gl_%sp]]</f>
        <v>#N/A</v>
      </c>
      <c r="W2304" s="5">
        <f>ROUND(stat_prod_calc_test_venusaur[[#This Row],[gl_stat_product]]/$F$2*100,2)</f>
        <v>95.43</v>
      </c>
      <c r="X2304" s="5" t="e">
        <f>stat_prod_calc_test_venusaur[[#This Row],[Column1]]=stat_prod_calc_test_venusaur[[#This Row],[sg_gl_%sp]]</f>
        <v>#N/A</v>
      </c>
      <c r="Y2304" s="5">
        <f>stat_prod_calc_test_venusaur[[#This Row],[ul_stat_product]]/$L$66*100</f>
        <v>96.471712720960582</v>
      </c>
      <c r="Z2304" s="5" t="e">
        <f>INDEX(sgStats[gl_rank],MATCH(stat_prod_calc_test_venusaur[[#This Row],[iv_str]],sgStats[ul_iv_string],0))</f>
        <v>#N/A</v>
      </c>
      <c r="AA2304" s="5" t="e">
        <f>stat_prod_calc_test_venusaur[[#This Row],[sg_ul_rank]]=stat_prod_calc_test_venusaur[[#This Row],[ul_rank]]</f>
        <v>#N/A</v>
      </c>
      <c r="AB2304" s="5">
        <f>ROUND(stat_prod_calc_test_venusaur[[#This Row],[ul_stat_product]],1)</f>
        <v>3814.2</v>
      </c>
      <c r="AC2304" s="5" t="e">
        <f>INDEX(sgStats[ul_prod],MATCH(stat_prod_calc_test_venusaur[[#This Row],[iv_str]],sgStats[ul_iv_string],0))</f>
        <v>#N/A</v>
      </c>
    </row>
    <row r="2305" spans="1:29" x14ac:dyDescent="0.25">
      <c r="A2305" s="5" t="s">
        <v>36</v>
      </c>
      <c r="B2305" s="5" t="s">
        <v>1210</v>
      </c>
      <c r="C2305">
        <v>20.5</v>
      </c>
      <c r="D2305">
        <v>1498</v>
      </c>
      <c r="E2305">
        <v>123</v>
      </c>
      <c r="F2305">
        <v>1778.961</v>
      </c>
      <c r="G2305">
        <v>1174</v>
      </c>
      <c r="H2305">
        <v>71.331000000000003</v>
      </c>
      <c r="I2305">
        <v>38</v>
      </c>
      <c r="J2305">
        <v>2485</v>
      </c>
      <c r="K2305">
        <v>159</v>
      </c>
      <c r="L2305">
        <v>3814.1759999999999</v>
      </c>
      <c r="M2305">
        <v>2304</v>
      </c>
      <c r="N2305">
        <v>40.073</v>
      </c>
      <c r="O2305">
        <v>3</v>
      </c>
      <c r="P2305" t="e">
        <f>INDEX(sgStats[gl_rank],MATCH(stat_prod_calc_test_venusaur[[#This Row],[iv_str]],sgStats[gl_iv_string],0))</f>
        <v>#N/A</v>
      </c>
      <c r="Q2305" t="e">
        <f>stat_prod_calc_test_venusaur[[#This Row],[sg_gl_rank]]=stat_prod_calc_test_venusaur[[#This Row],[gl_rank]]</f>
        <v>#N/A</v>
      </c>
      <c r="R2305">
        <f>ROUND(stat_prod_calc_test_venusaur[[#This Row],[gl_stat_product]],1)</f>
        <v>1779</v>
      </c>
      <c r="S2305" s="6" t="e">
        <f>INDEX(sgStats[gl_prod],MATCH(stat_prod_calc_test_venusaur[[#This Row],[iv_str]],sgStats[gl_iv_string],0))</f>
        <v>#N/A</v>
      </c>
      <c r="T2305" s="5">
        <f>ROUND(stat_prod_calc_test_venusaur[[#This Row],[gl_percent_rank]],2)</f>
        <v>71.33</v>
      </c>
      <c r="U2305" s="5" t="e">
        <f>INDEX(sgStats[gl_percent_sp],MATCH(stat_prod_calc_test_venusaur[[#This Row],[iv_str]],sgStats[gl_iv_string],0))</f>
        <v>#N/A</v>
      </c>
      <c r="V2305" s="5" t="e">
        <f>stat_prod_calc_test_venusaur[[#This Row],[my_gl_%sp]]=stat_prod_calc_test_venusaur[[#This Row],[sg_gl_%sp]]</f>
        <v>#N/A</v>
      </c>
      <c r="W2305" s="5">
        <f>ROUND(stat_prod_calc_test_venusaur[[#This Row],[gl_stat_product]]/$F$2*100,2)</f>
        <v>97.39</v>
      </c>
      <c r="X2305" s="5" t="e">
        <f>stat_prod_calc_test_venusaur[[#This Row],[Column1]]=stat_prod_calc_test_venusaur[[#This Row],[sg_gl_%sp]]</f>
        <v>#N/A</v>
      </c>
      <c r="Y2305" s="5">
        <f>stat_prod_calc_test_venusaur[[#This Row],[ul_stat_product]]/$L$66*100</f>
        <v>96.470979231368673</v>
      </c>
      <c r="Z2305" s="5" t="e">
        <f>INDEX(sgStats[gl_rank],MATCH(stat_prod_calc_test_venusaur[[#This Row],[iv_str]],sgStats[ul_iv_string],0))</f>
        <v>#N/A</v>
      </c>
      <c r="AA2305" s="5" t="e">
        <f>stat_prod_calc_test_venusaur[[#This Row],[sg_ul_rank]]=stat_prod_calc_test_venusaur[[#This Row],[ul_rank]]</f>
        <v>#N/A</v>
      </c>
      <c r="AB2305" s="5">
        <f>ROUND(stat_prod_calc_test_venusaur[[#This Row],[ul_stat_product]],1)</f>
        <v>3814.2</v>
      </c>
      <c r="AC2305" s="5" t="e">
        <f>INDEX(sgStats[ul_prod],MATCH(stat_prod_calc_test_venusaur[[#This Row],[iv_str]],sgStats[ul_iv_string],0))</f>
        <v>#N/A</v>
      </c>
    </row>
    <row r="2306" spans="1:29" x14ac:dyDescent="0.25">
      <c r="A2306" s="5" t="s">
        <v>36</v>
      </c>
      <c r="B2306" s="5" t="s">
        <v>2935</v>
      </c>
      <c r="C2306">
        <v>20</v>
      </c>
      <c r="D2306">
        <v>1476</v>
      </c>
      <c r="E2306">
        <v>121</v>
      </c>
      <c r="F2306">
        <v>1741.885</v>
      </c>
      <c r="G2306">
        <v>2898</v>
      </c>
      <c r="H2306">
        <v>29.231000000000002</v>
      </c>
      <c r="I2306">
        <v>37.5</v>
      </c>
      <c r="J2306">
        <v>2491</v>
      </c>
      <c r="K2306">
        <v>157</v>
      </c>
      <c r="L2306">
        <v>3814.1640000000002</v>
      </c>
      <c r="M2306">
        <v>2305</v>
      </c>
      <c r="N2306">
        <v>40.046999999999997</v>
      </c>
      <c r="O2306">
        <v>3</v>
      </c>
      <c r="P2306" t="e">
        <f>INDEX(sgStats[gl_rank],MATCH(stat_prod_calc_test_venusaur[[#This Row],[iv_str]],sgStats[gl_iv_string],0))</f>
        <v>#N/A</v>
      </c>
      <c r="Q2306" t="e">
        <f>stat_prod_calc_test_venusaur[[#This Row],[sg_gl_rank]]=stat_prod_calc_test_venusaur[[#This Row],[gl_rank]]</f>
        <v>#N/A</v>
      </c>
      <c r="R2306">
        <f>ROUND(stat_prod_calc_test_venusaur[[#This Row],[gl_stat_product]],1)</f>
        <v>1741.9</v>
      </c>
      <c r="S2306" s="6" t="e">
        <f>INDEX(sgStats[gl_prod],MATCH(stat_prod_calc_test_venusaur[[#This Row],[iv_str]],sgStats[gl_iv_string],0))</f>
        <v>#N/A</v>
      </c>
      <c r="T2306" s="5">
        <f>ROUND(stat_prod_calc_test_venusaur[[#This Row],[gl_percent_rank]],2)</f>
        <v>29.23</v>
      </c>
      <c r="U2306" s="5" t="e">
        <f>INDEX(sgStats[gl_percent_sp],MATCH(stat_prod_calc_test_venusaur[[#This Row],[iv_str]],sgStats[gl_iv_string],0))</f>
        <v>#N/A</v>
      </c>
      <c r="V2306" s="5" t="e">
        <f>stat_prod_calc_test_venusaur[[#This Row],[my_gl_%sp]]=stat_prod_calc_test_venusaur[[#This Row],[sg_gl_%sp]]</f>
        <v>#N/A</v>
      </c>
      <c r="W2306" s="5">
        <f>ROUND(stat_prod_calc_test_venusaur[[#This Row],[gl_stat_product]]/$F$2*100,2)</f>
        <v>95.36</v>
      </c>
      <c r="X2306" s="5" t="e">
        <f>stat_prod_calc_test_venusaur[[#This Row],[Column1]]=stat_prod_calc_test_venusaur[[#This Row],[sg_gl_%sp]]</f>
        <v>#N/A</v>
      </c>
      <c r="Y2306" s="5">
        <f>stat_prod_calc_test_venusaur[[#This Row],[ul_stat_product]]/$L$66*100</f>
        <v>96.470675718434094</v>
      </c>
      <c r="Z2306" s="5" t="e">
        <f>INDEX(sgStats[gl_rank],MATCH(stat_prod_calc_test_venusaur[[#This Row],[iv_str]],sgStats[ul_iv_string],0))</f>
        <v>#N/A</v>
      </c>
      <c r="AA2306" s="5" t="e">
        <f>stat_prod_calc_test_venusaur[[#This Row],[sg_ul_rank]]=stat_prod_calc_test_venusaur[[#This Row],[ul_rank]]</f>
        <v>#N/A</v>
      </c>
      <c r="AB2306" s="5">
        <f>ROUND(stat_prod_calc_test_venusaur[[#This Row],[ul_stat_product]],1)</f>
        <v>3814.2</v>
      </c>
      <c r="AC2306" s="5" t="e">
        <f>INDEX(sgStats[ul_prod],MATCH(stat_prod_calc_test_venusaur[[#This Row],[iv_str]],sgStats[ul_iv_string],0))</f>
        <v>#N/A</v>
      </c>
    </row>
    <row r="2307" spans="1:29" x14ac:dyDescent="0.25">
      <c r="A2307" s="5" t="s">
        <v>36</v>
      </c>
      <c r="B2307" s="5" t="s">
        <v>3306</v>
      </c>
      <c r="C2307">
        <v>20</v>
      </c>
      <c r="D2307">
        <v>1476</v>
      </c>
      <c r="E2307">
        <v>115</v>
      </c>
      <c r="F2307">
        <v>1732.71</v>
      </c>
      <c r="G2307">
        <v>3270</v>
      </c>
      <c r="H2307">
        <v>20.146999999999998</v>
      </c>
      <c r="I2307">
        <v>37.5</v>
      </c>
      <c r="J2307">
        <v>2491</v>
      </c>
      <c r="K2307">
        <v>150</v>
      </c>
      <c r="L2307">
        <v>3814.038</v>
      </c>
      <c r="M2307">
        <v>2306</v>
      </c>
      <c r="N2307">
        <v>40.021000000000001</v>
      </c>
      <c r="O2307">
        <v>3</v>
      </c>
      <c r="P2307" t="e">
        <f>INDEX(sgStats[gl_rank],MATCH(stat_prod_calc_test_venusaur[[#This Row],[iv_str]],sgStats[gl_iv_string],0))</f>
        <v>#N/A</v>
      </c>
      <c r="Q2307" t="e">
        <f>stat_prod_calc_test_venusaur[[#This Row],[sg_gl_rank]]=stat_prod_calc_test_venusaur[[#This Row],[gl_rank]]</f>
        <v>#N/A</v>
      </c>
      <c r="R2307">
        <f>ROUND(stat_prod_calc_test_venusaur[[#This Row],[gl_stat_product]],1)</f>
        <v>1732.7</v>
      </c>
      <c r="S2307" s="6" t="e">
        <f>INDEX(sgStats[gl_prod],MATCH(stat_prod_calc_test_venusaur[[#This Row],[iv_str]],sgStats[gl_iv_string],0))</f>
        <v>#N/A</v>
      </c>
      <c r="T2307" s="5">
        <f>ROUND(stat_prod_calc_test_venusaur[[#This Row],[gl_percent_rank]],2)</f>
        <v>20.149999999999999</v>
      </c>
      <c r="U2307" s="5" t="e">
        <f>INDEX(sgStats[gl_percent_sp],MATCH(stat_prod_calc_test_venusaur[[#This Row],[iv_str]],sgStats[gl_iv_string],0))</f>
        <v>#N/A</v>
      </c>
      <c r="V2307" s="5" t="e">
        <f>stat_prod_calc_test_venusaur[[#This Row],[my_gl_%sp]]=stat_prod_calc_test_venusaur[[#This Row],[sg_gl_%sp]]</f>
        <v>#N/A</v>
      </c>
      <c r="W2307" s="5">
        <f>ROUND(stat_prod_calc_test_venusaur[[#This Row],[gl_stat_product]]/$F$2*100,2)</f>
        <v>94.86</v>
      </c>
      <c r="X2307" s="5" t="e">
        <f>stat_prod_calc_test_venusaur[[#This Row],[Column1]]=stat_prod_calc_test_venusaur[[#This Row],[sg_gl_%sp]]</f>
        <v>#N/A</v>
      </c>
      <c r="Y2307" s="5">
        <f>stat_prod_calc_test_venusaur[[#This Row],[ul_stat_product]]/$L$66*100</f>
        <v>96.467488832620958</v>
      </c>
      <c r="Z2307" s="5" t="e">
        <f>INDEX(sgStats[gl_rank],MATCH(stat_prod_calc_test_venusaur[[#This Row],[iv_str]],sgStats[ul_iv_string],0))</f>
        <v>#N/A</v>
      </c>
      <c r="AA2307" s="5" t="e">
        <f>stat_prod_calc_test_venusaur[[#This Row],[sg_ul_rank]]=stat_prod_calc_test_venusaur[[#This Row],[ul_rank]]</f>
        <v>#N/A</v>
      </c>
      <c r="AB2307" s="5">
        <f>ROUND(stat_prod_calc_test_venusaur[[#This Row],[ul_stat_product]],1)</f>
        <v>3814</v>
      </c>
      <c r="AC2307" s="5" t="e">
        <f>INDEX(sgStats[ul_prod],MATCH(stat_prod_calc_test_venusaur[[#This Row],[iv_str]],sgStats[ul_iv_string],0))</f>
        <v>#N/A</v>
      </c>
    </row>
    <row r="2308" spans="1:29" x14ac:dyDescent="0.25">
      <c r="A2308" s="5" t="s">
        <v>36</v>
      </c>
      <c r="B2308" s="5" t="s">
        <v>1966</v>
      </c>
      <c r="C2308">
        <v>20</v>
      </c>
      <c r="D2308">
        <v>1487</v>
      </c>
      <c r="E2308">
        <v>120</v>
      </c>
      <c r="F2308">
        <v>1762.7349999999999</v>
      </c>
      <c r="G2308">
        <v>1929</v>
      </c>
      <c r="H2308">
        <v>52.893999999999998</v>
      </c>
      <c r="I2308">
        <v>37</v>
      </c>
      <c r="J2308">
        <v>2491</v>
      </c>
      <c r="K2308">
        <v>155</v>
      </c>
      <c r="L2308">
        <v>3813.9549999999999</v>
      </c>
      <c r="M2308">
        <v>2307</v>
      </c>
      <c r="N2308">
        <v>39.994999999999997</v>
      </c>
      <c r="O2308">
        <v>3</v>
      </c>
      <c r="P2308" t="e">
        <f>INDEX(sgStats[gl_rank],MATCH(stat_prod_calc_test_venusaur[[#This Row],[iv_str]],sgStats[gl_iv_string],0))</f>
        <v>#N/A</v>
      </c>
      <c r="Q2308" t="e">
        <f>stat_prod_calc_test_venusaur[[#This Row],[sg_gl_rank]]=stat_prod_calc_test_venusaur[[#This Row],[gl_rank]]</f>
        <v>#N/A</v>
      </c>
      <c r="R2308">
        <f>ROUND(stat_prod_calc_test_venusaur[[#This Row],[gl_stat_product]],1)</f>
        <v>1762.7</v>
      </c>
      <c r="S2308" s="6" t="e">
        <f>INDEX(sgStats[gl_prod],MATCH(stat_prod_calc_test_venusaur[[#This Row],[iv_str]],sgStats[gl_iv_string],0))</f>
        <v>#N/A</v>
      </c>
      <c r="T2308" s="5">
        <f>ROUND(stat_prod_calc_test_venusaur[[#This Row],[gl_percent_rank]],2)</f>
        <v>52.89</v>
      </c>
      <c r="U2308" s="5" t="e">
        <f>INDEX(sgStats[gl_percent_sp],MATCH(stat_prod_calc_test_venusaur[[#This Row],[iv_str]],sgStats[gl_iv_string],0))</f>
        <v>#N/A</v>
      </c>
      <c r="V2308" s="5" t="e">
        <f>stat_prod_calc_test_venusaur[[#This Row],[my_gl_%sp]]=stat_prod_calc_test_venusaur[[#This Row],[sg_gl_%sp]]</f>
        <v>#N/A</v>
      </c>
      <c r="W2308" s="5">
        <f>ROUND(stat_prod_calc_test_venusaur[[#This Row],[gl_stat_product]]/$F$2*100,2)</f>
        <v>96.5</v>
      </c>
      <c r="X2308" s="5" t="e">
        <f>stat_prod_calc_test_venusaur[[#This Row],[Column1]]=stat_prod_calc_test_venusaur[[#This Row],[sg_gl_%sp]]</f>
        <v>#N/A</v>
      </c>
      <c r="Y2308" s="5">
        <f>stat_prod_calc_test_venusaur[[#This Row],[ul_stat_product]]/$L$66*100</f>
        <v>96.46538953482343</v>
      </c>
      <c r="Z2308" s="5" t="e">
        <f>INDEX(sgStats[gl_rank],MATCH(stat_prod_calc_test_venusaur[[#This Row],[iv_str]],sgStats[ul_iv_string],0))</f>
        <v>#N/A</v>
      </c>
      <c r="AA2308" s="5" t="e">
        <f>stat_prod_calc_test_venusaur[[#This Row],[sg_ul_rank]]=stat_prod_calc_test_venusaur[[#This Row],[ul_rank]]</f>
        <v>#N/A</v>
      </c>
      <c r="AB2308" s="5">
        <f>ROUND(stat_prod_calc_test_venusaur[[#This Row],[ul_stat_product]],1)</f>
        <v>3814</v>
      </c>
      <c r="AC2308" s="5" t="e">
        <f>INDEX(sgStats[ul_prod],MATCH(stat_prod_calc_test_venusaur[[#This Row],[iv_str]],sgStats[ul_iv_string],0))</f>
        <v>#N/A</v>
      </c>
    </row>
    <row r="2309" spans="1:29" x14ac:dyDescent="0.25">
      <c r="A2309" s="5" t="s">
        <v>36</v>
      </c>
      <c r="B2309" s="5" t="s">
        <v>556</v>
      </c>
      <c r="C2309">
        <v>21.5</v>
      </c>
      <c r="D2309">
        <v>1492</v>
      </c>
      <c r="E2309">
        <v>122</v>
      </c>
      <c r="F2309">
        <v>1797.7049999999999</v>
      </c>
      <c r="G2309">
        <v>520</v>
      </c>
      <c r="H2309">
        <v>87.302000000000007</v>
      </c>
      <c r="I2309">
        <v>41</v>
      </c>
      <c r="J2309">
        <v>2460</v>
      </c>
      <c r="K2309">
        <v>157</v>
      </c>
      <c r="L2309">
        <v>3813.924</v>
      </c>
      <c r="M2309">
        <v>2308</v>
      </c>
      <c r="N2309">
        <v>39.969000000000001</v>
      </c>
      <c r="O2309">
        <v>3</v>
      </c>
      <c r="P2309" t="e">
        <f>INDEX(sgStats[gl_rank],MATCH(stat_prod_calc_test_venusaur[[#This Row],[iv_str]],sgStats[gl_iv_string],0))</f>
        <v>#N/A</v>
      </c>
      <c r="Q2309" t="e">
        <f>stat_prod_calc_test_venusaur[[#This Row],[sg_gl_rank]]=stat_prod_calc_test_venusaur[[#This Row],[gl_rank]]</f>
        <v>#N/A</v>
      </c>
      <c r="R2309">
        <f>ROUND(stat_prod_calc_test_venusaur[[#This Row],[gl_stat_product]],1)</f>
        <v>1797.7</v>
      </c>
      <c r="S2309" s="6" t="e">
        <f>INDEX(sgStats[gl_prod],MATCH(stat_prod_calc_test_venusaur[[#This Row],[iv_str]],sgStats[gl_iv_string],0))</f>
        <v>#N/A</v>
      </c>
      <c r="T2309" s="5">
        <f>ROUND(stat_prod_calc_test_venusaur[[#This Row],[gl_percent_rank]],2)</f>
        <v>87.3</v>
      </c>
      <c r="U2309" s="5" t="e">
        <f>INDEX(sgStats[gl_percent_sp],MATCH(stat_prod_calc_test_venusaur[[#This Row],[iv_str]],sgStats[gl_iv_string],0))</f>
        <v>#N/A</v>
      </c>
      <c r="V2309" s="5" t="e">
        <f>stat_prod_calc_test_venusaur[[#This Row],[my_gl_%sp]]=stat_prod_calc_test_venusaur[[#This Row],[sg_gl_%sp]]</f>
        <v>#N/A</v>
      </c>
      <c r="W2309" s="5">
        <f>ROUND(stat_prod_calc_test_venusaur[[#This Row],[gl_stat_product]]/$F$2*100,2)</f>
        <v>98.42</v>
      </c>
      <c r="X2309" s="5" t="e">
        <f>stat_prod_calc_test_venusaur[[#This Row],[Column1]]=stat_prod_calc_test_venusaur[[#This Row],[sg_gl_%sp]]</f>
        <v>#N/A</v>
      </c>
      <c r="Y2309" s="5">
        <f>stat_prod_calc_test_venusaur[[#This Row],[ul_stat_product]]/$L$66*100</f>
        <v>96.46460545974243</v>
      </c>
      <c r="Z2309" s="5" t="e">
        <f>INDEX(sgStats[gl_rank],MATCH(stat_prod_calc_test_venusaur[[#This Row],[iv_str]],sgStats[ul_iv_string],0))</f>
        <v>#N/A</v>
      </c>
      <c r="AA2309" s="5" t="e">
        <f>stat_prod_calc_test_venusaur[[#This Row],[sg_ul_rank]]=stat_prod_calc_test_venusaur[[#This Row],[ul_rank]]</f>
        <v>#N/A</v>
      </c>
      <c r="AB2309" s="5">
        <f>ROUND(stat_prod_calc_test_venusaur[[#This Row],[ul_stat_product]],1)</f>
        <v>3813.9</v>
      </c>
      <c r="AC2309" s="5" t="e">
        <f>INDEX(sgStats[ul_prod],MATCH(stat_prod_calc_test_venusaur[[#This Row],[iv_str]],sgStats[ul_iv_string],0))</f>
        <v>#N/A</v>
      </c>
    </row>
    <row r="2310" spans="1:29" x14ac:dyDescent="0.25">
      <c r="A2310" s="5" t="s">
        <v>36</v>
      </c>
      <c r="B2310" s="5" t="s">
        <v>3340</v>
      </c>
      <c r="C2310">
        <v>21</v>
      </c>
      <c r="D2310">
        <v>1478</v>
      </c>
      <c r="E2310">
        <v>118</v>
      </c>
      <c r="F2310">
        <v>1731.3920000000001</v>
      </c>
      <c r="G2310">
        <v>3304</v>
      </c>
      <c r="H2310">
        <v>19.315999999999999</v>
      </c>
      <c r="I2310">
        <v>41</v>
      </c>
      <c r="J2310">
        <v>2495</v>
      </c>
      <c r="K2310">
        <v>154</v>
      </c>
      <c r="L2310">
        <v>3813.9050000000002</v>
      </c>
      <c r="M2310">
        <v>2309</v>
      </c>
      <c r="N2310">
        <v>39.942999999999998</v>
      </c>
      <c r="O2310">
        <v>3</v>
      </c>
      <c r="P2310" t="e">
        <f>INDEX(sgStats[gl_rank],MATCH(stat_prod_calc_test_venusaur[[#This Row],[iv_str]],sgStats[gl_iv_string],0))</f>
        <v>#N/A</v>
      </c>
      <c r="Q2310" t="e">
        <f>stat_prod_calc_test_venusaur[[#This Row],[sg_gl_rank]]=stat_prod_calc_test_venusaur[[#This Row],[gl_rank]]</f>
        <v>#N/A</v>
      </c>
      <c r="R2310">
        <f>ROUND(stat_prod_calc_test_venusaur[[#This Row],[gl_stat_product]],1)</f>
        <v>1731.4</v>
      </c>
      <c r="S2310" s="6" t="e">
        <f>INDEX(sgStats[gl_prod],MATCH(stat_prod_calc_test_venusaur[[#This Row],[iv_str]],sgStats[gl_iv_string],0))</f>
        <v>#N/A</v>
      </c>
      <c r="T2310" s="5">
        <f>ROUND(stat_prod_calc_test_venusaur[[#This Row],[gl_percent_rank]],2)</f>
        <v>19.32</v>
      </c>
      <c r="U2310" s="5" t="e">
        <f>INDEX(sgStats[gl_percent_sp],MATCH(stat_prod_calc_test_venusaur[[#This Row],[iv_str]],sgStats[gl_iv_string],0))</f>
        <v>#N/A</v>
      </c>
      <c r="V2310" s="5" t="e">
        <f>stat_prod_calc_test_venusaur[[#This Row],[my_gl_%sp]]=stat_prod_calc_test_venusaur[[#This Row],[sg_gl_%sp]]</f>
        <v>#N/A</v>
      </c>
      <c r="W2310" s="5">
        <f>ROUND(stat_prod_calc_test_venusaur[[#This Row],[gl_stat_product]]/$F$2*100,2)</f>
        <v>94.79</v>
      </c>
      <c r="X2310" s="5" t="e">
        <f>stat_prod_calc_test_venusaur[[#This Row],[Column1]]=stat_prod_calc_test_venusaur[[#This Row],[sg_gl_%sp]]</f>
        <v>#N/A</v>
      </c>
      <c r="Y2310" s="5">
        <f>stat_prod_calc_test_venusaur[[#This Row],[ul_stat_product]]/$L$66*100</f>
        <v>96.464124897596008</v>
      </c>
      <c r="Z2310" s="5" t="e">
        <f>INDEX(sgStats[gl_rank],MATCH(stat_prod_calc_test_venusaur[[#This Row],[iv_str]],sgStats[ul_iv_string],0))</f>
        <v>#N/A</v>
      </c>
      <c r="AA2310" s="5" t="e">
        <f>stat_prod_calc_test_venusaur[[#This Row],[sg_ul_rank]]=stat_prod_calc_test_venusaur[[#This Row],[ul_rank]]</f>
        <v>#N/A</v>
      </c>
      <c r="AB2310" s="5">
        <f>ROUND(stat_prod_calc_test_venusaur[[#This Row],[ul_stat_product]],1)</f>
        <v>3813.9</v>
      </c>
      <c r="AC2310" s="5" t="e">
        <f>INDEX(sgStats[ul_prod],MATCH(stat_prod_calc_test_venusaur[[#This Row],[iv_str]],sgStats[ul_iv_string],0))</f>
        <v>#N/A</v>
      </c>
    </row>
    <row r="2311" spans="1:29" x14ac:dyDescent="0.25">
      <c r="A2311" s="5" t="s">
        <v>36</v>
      </c>
      <c r="B2311" s="5" t="s">
        <v>1822</v>
      </c>
      <c r="C2311">
        <v>20.5</v>
      </c>
      <c r="D2311">
        <v>1494</v>
      </c>
      <c r="E2311">
        <v>116</v>
      </c>
      <c r="F2311">
        <v>1765.261</v>
      </c>
      <c r="G2311">
        <v>1786</v>
      </c>
      <c r="H2311">
        <v>56.386000000000003</v>
      </c>
      <c r="I2311">
        <v>38.5</v>
      </c>
      <c r="J2311">
        <v>2497</v>
      </c>
      <c r="K2311">
        <v>150</v>
      </c>
      <c r="L2311">
        <v>3813.8609999999999</v>
      </c>
      <c r="M2311">
        <v>2310</v>
      </c>
      <c r="N2311">
        <v>39.890999999999998</v>
      </c>
      <c r="O2311">
        <v>3</v>
      </c>
      <c r="P2311" t="e">
        <f>INDEX(sgStats[gl_rank],MATCH(stat_prod_calc_test_venusaur[[#This Row],[iv_str]],sgStats[gl_iv_string],0))</f>
        <v>#N/A</v>
      </c>
      <c r="Q2311" t="e">
        <f>stat_prod_calc_test_venusaur[[#This Row],[sg_gl_rank]]=stat_prod_calc_test_venusaur[[#This Row],[gl_rank]]</f>
        <v>#N/A</v>
      </c>
      <c r="R2311">
        <f>ROUND(stat_prod_calc_test_venusaur[[#This Row],[gl_stat_product]],1)</f>
        <v>1765.3</v>
      </c>
      <c r="S2311" s="6" t="e">
        <f>INDEX(sgStats[gl_prod],MATCH(stat_prod_calc_test_venusaur[[#This Row],[iv_str]],sgStats[gl_iv_string],0))</f>
        <v>#N/A</v>
      </c>
      <c r="T2311" s="5">
        <f>ROUND(stat_prod_calc_test_venusaur[[#This Row],[gl_percent_rank]],2)</f>
        <v>56.39</v>
      </c>
      <c r="U2311" s="5" t="e">
        <f>INDEX(sgStats[gl_percent_sp],MATCH(stat_prod_calc_test_venusaur[[#This Row],[iv_str]],sgStats[gl_iv_string],0))</f>
        <v>#N/A</v>
      </c>
      <c r="V2311" s="5" t="e">
        <f>stat_prod_calc_test_venusaur[[#This Row],[my_gl_%sp]]=stat_prod_calc_test_venusaur[[#This Row],[sg_gl_%sp]]</f>
        <v>#N/A</v>
      </c>
      <c r="W2311" s="5">
        <f>ROUND(stat_prod_calc_test_venusaur[[#This Row],[gl_stat_product]]/$F$2*100,2)</f>
        <v>96.64</v>
      </c>
      <c r="X2311" s="5" t="e">
        <f>stat_prod_calc_test_venusaur[[#This Row],[Column1]]=stat_prod_calc_test_venusaur[[#This Row],[sg_gl_%sp]]</f>
        <v>#N/A</v>
      </c>
      <c r="Y2311" s="5">
        <f>stat_prod_calc_test_venusaur[[#This Row],[ul_stat_product]]/$L$66*100</f>
        <v>96.463012016835862</v>
      </c>
      <c r="Z2311" s="5" t="e">
        <f>INDEX(sgStats[gl_rank],MATCH(stat_prod_calc_test_venusaur[[#This Row],[iv_str]],sgStats[ul_iv_string],0))</f>
        <v>#N/A</v>
      </c>
      <c r="AA2311" s="5" t="e">
        <f>stat_prod_calc_test_venusaur[[#This Row],[sg_ul_rank]]=stat_prod_calc_test_venusaur[[#This Row],[ul_rank]]</f>
        <v>#N/A</v>
      </c>
      <c r="AB2311" s="5">
        <f>ROUND(stat_prod_calc_test_venusaur[[#This Row],[ul_stat_product]],1)</f>
        <v>3813.9</v>
      </c>
      <c r="AC2311" s="5" t="e">
        <f>INDEX(sgStats[ul_prod],MATCH(stat_prod_calc_test_venusaur[[#This Row],[iv_str]],sgStats[ul_iv_string],0))</f>
        <v>#N/A</v>
      </c>
    </row>
    <row r="2312" spans="1:29" x14ac:dyDescent="0.25">
      <c r="A2312" s="5" t="s">
        <v>36</v>
      </c>
      <c r="B2312" s="5" t="s">
        <v>1823</v>
      </c>
      <c r="C2312">
        <v>20.5</v>
      </c>
      <c r="D2312">
        <v>1491</v>
      </c>
      <c r="E2312">
        <v>116</v>
      </c>
      <c r="F2312">
        <v>1765.261</v>
      </c>
      <c r="G2312">
        <v>1786</v>
      </c>
      <c r="H2312">
        <v>56.386000000000003</v>
      </c>
      <c r="I2312">
        <v>38.5</v>
      </c>
      <c r="J2312">
        <v>2491</v>
      </c>
      <c r="K2312">
        <v>150</v>
      </c>
      <c r="L2312">
        <v>3813.8609999999999</v>
      </c>
      <c r="M2312">
        <v>2310</v>
      </c>
      <c r="N2312">
        <v>39.890999999999998</v>
      </c>
      <c r="O2312">
        <v>3</v>
      </c>
      <c r="P2312" t="e">
        <f>INDEX(sgStats[gl_rank],MATCH(stat_prod_calc_test_venusaur[[#This Row],[iv_str]],sgStats[gl_iv_string],0))</f>
        <v>#N/A</v>
      </c>
      <c r="Q2312" t="e">
        <f>stat_prod_calc_test_venusaur[[#This Row],[sg_gl_rank]]=stat_prod_calc_test_venusaur[[#This Row],[gl_rank]]</f>
        <v>#N/A</v>
      </c>
      <c r="R2312">
        <f>ROUND(stat_prod_calc_test_venusaur[[#This Row],[gl_stat_product]],1)</f>
        <v>1765.3</v>
      </c>
      <c r="S2312" s="6" t="e">
        <f>INDEX(sgStats[gl_prod],MATCH(stat_prod_calc_test_venusaur[[#This Row],[iv_str]],sgStats[gl_iv_string],0))</f>
        <v>#N/A</v>
      </c>
      <c r="T2312" s="5">
        <f>ROUND(stat_prod_calc_test_venusaur[[#This Row],[gl_percent_rank]],2)</f>
        <v>56.39</v>
      </c>
      <c r="U2312" s="5" t="e">
        <f>INDEX(sgStats[gl_percent_sp],MATCH(stat_prod_calc_test_venusaur[[#This Row],[iv_str]],sgStats[gl_iv_string],0))</f>
        <v>#N/A</v>
      </c>
      <c r="V2312" s="5" t="e">
        <f>stat_prod_calc_test_venusaur[[#This Row],[my_gl_%sp]]=stat_prod_calc_test_venusaur[[#This Row],[sg_gl_%sp]]</f>
        <v>#N/A</v>
      </c>
      <c r="W2312" s="5">
        <f>ROUND(stat_prod_calc_test_venusaur[[#This Row],[gl_stat_product]]/$F$2*100,2)</f>
        <v>96.64</v>
      </c>
      <c r="X2312" s="5" t="e">
        <f>stat_prod_calc_test_venusaur[[#This Row],[Column1]]=stat_prod_calc_test_venusaur[[#This Row],[sg_gl_%sp]]</f>
        <v>#N/A</v>
      </c>
      <c r="Y2312" s="5">
        <f>stat_prod_calc_test_venusaur[[#This Row],[ul_stat_product]]/$L$66*100</f>
        <v>96.463012016835862</v>
      </c>
      <c r="Z2312" s="5" t="e">
        <f>INDEX(sgStats[gl_rank],MATCH(stat_prod_calc_test_venusaur[[#This Row],[iv_str]],sgStats[ul_iv_string],0))</f>
        <v>#N/A</v>
      </c>
      <c r="AA2312" s="5" t="e">
        <f>stat_prod_calc_test_venusaur[[#This Row],[sg_ul_rank]]=stat_prod_calc_test_venusaur[[#This Row],[ul_rank]]</f>
        <v>#N/A</v>
      </c>
      <c r="AB2312" s="5">
        <f>ROUND(stat_prod_calc_test_venusaur[[#This Row],[ul_stat_product]],1)</f>
        <v>3813.9</v>
      </c>
      <c r="AC2312" s="5" t="e">
        <f>INDEX(sgStats[ul_prod],MATCH(stat_prod_calc_test_venusaur[[#This Row],[iv_str]],sgStats[ul_iv_string],0))</f>
        <v>#N/A</v>
      </c>
    </row>
    <row r="2313" spans="1:29" x14ac:dyDescent="0.25">
      <c r="A2313" s="5" t="s">
        <v>36</v>
      </c>
      <c r="B2313" s="5" t="s">
        <v>1429</v>
      </c>
      <c r="C2313">
        <v>20.5</v>
      </c>
      <c r="D2313">
        <v>1491</v>
      </c>
      <c r="E2313">
        <v>122</v>
      </c>
      <c r="F2313">
        <v>1773.7360000000001</v>
      </c>
      <c r="G2313">
        <v>1392</v>
      </c>
      <c r="H2313">
        <v>66.007000000000005</v>
      </c>
      <c r="I2313">
        <v>38.5</v>
      </c>
      <c r="J2313">
        <v>2491</v>
      </c>
      <c r="K2313">
        <v>157</v>
      </c>
      <c r="L2313">
        <v>3813.7440000000001</v>
      </c>
      <c r="M2313">
        <v>2312</v>
      </c>
      <c r="N2313">
        <v>39.838999999999999</v>
      </c>
      <c r="O2313">
        <v>3</v>
      </c>
      <c r="P2313" t="e">
        <f>INDEX(sgStats[gl_rank],MATCH(stat_prod_calc_test_venusaur[[#This Row],[iv_str]],sgStats[gl_iv_string],0))</f>
        <v>#N/A</v>
      </c>
      <c r="Q2313" t="e">
        <f>stat_prod_calc_test_venusaur[[#This Row],[sg_gl_rank]]=stat_prod_calc_test_venusaur[[#This Row],[gl_rank]]</f>
        <v>#N/A</v>
      </c>
      <c r="R2313">
        <f>ROUND(stat_prod_calc_test_venusaur[[#This Row],[gl_stat_product]],1)</f>
        <v>1773.7</v>
      </c>
      <c r="S2313" s="6" t="e">
        <f>INDEX(sgStats[gl_prod],MATCH(stat_prod_calc_test_venusaur[[#This Row],[iv_str]],sgStats[gl_iv_string],0))</f>
        <v>#N/A</v>
      </c>
      <c r="T2313" s="5">
        <f>ROUND(stat_prod_calc_test_venusaur[[#This Row],[gl_percent_rank]],2)</f>
        <v>66.010000000000005</v>
      </c>
      <c r="U2313" s="5" t="e">
        <f>INDEX(sgStats[gl_percent_sp],MATCH(stat_prod_calc_test_venusaur[[#This Row],[iv_str]],sgStats[gl_iv_string],0))</f>
        <v>#N/A</v>
      </c>
      <c r="V2313" s="5" t="e">
        <f>stat_prod_calc_test_venusaur[[#This Row],[my_gl_%sp]]=stat_prod_calc_test_venusaur[[#This Row],[sg_gl_%sp]]</f>
        <v>#N/A</v>
      </c>
      <c r="W2313" s="5">
        <f>ROUND(stat_prod_calc_test_venusaur[[#This Row],[gl_stat_product]]/$F$2*100,2)</f>
        <v>97.11</v>
      </c>
      <c r="X2313" s="5" t="e">
        <f>stat_prod_calc_test_venusaur[[#This Row],[Column1]]=stat_prod_calc_test_venusaur[[#This Row],[sg_gl_%sp]]</f>
        <v>#N/A</v>
      </c>
      <c r="Y2313" s="5">
        <f>stat_prod_calc_test_venusaur[[#This Row],[ul_stat_product]]/$L$66*100</f>
        <v>96.460052765723674</v>
      </c>
      <c r="Z2313" s="5" t="e">
        <f>INDEX(sgStats[gl_rank],MATCH(stat_prod_calc_test_venusaur[[#This Row],[iv_str]],sgStats[ul_iv_string],0))</f>
        <v>#N/A</v>
      </c>
      <c r="AA2313" s="5" t="e">
        <f>stat_prod_calc_test_venusaur[[#This Row],[sg_ul_rank]]=stat_prod_calc_test_venusaur[[#This Row],[ul_rank]]</f>
        <v>#N/A</v>
      </c>
      <c r="AB2313" s="5">
        <f>ROUND(stat_prod_calc_test_venusaur[[#This Row],[ul_stat_product]],1)</f>
        <v>3813.7</v>
      </c>
      <c r="AC2313" s="5" t="e">
        <f>INDEX(sgStats[ul_prod],MATCH(stat_prod_calc_test_venusaur[[#This Row],[iv_str]],sgStats[ul_iv_string],0))</f>
        <v>#N/A</v>
      </c>
    </row>
    <row r="2314" spans="1:29" x14ac:dyDescent="0.25">
      <c r="A2314" s="5" t="s">
        <v>36</v>
      </c>
      <c r="B2314" s="5" t="s">
        <v>2118</v>
      </c>
      <c r="C2314">
        <v>20.5</v>
      </c>
      <c r="D2314">
        <v>1487</v>
      </c>
      <c r="E2314">
        <v>121</v>
      </c>
      <c r="F2314">
        <v>1759.1969999999999</v>
      </c>
      <c r="G2314">
        <v>2082</v>
      </c>
      <c r="H2314">
        <v>49.182000000000002</v>
      </c>
      <c r="I2314">
        <v>38.5</v>
      </c>
      <c r="J2314">
        <v>2485</v>
      </c>
      <c r="K2314">
        <v>157</v>
      </c>
      <c r="L2314">
        <v>3813.7440000000001</v>
      </c>
      <c r="M2314">
        <v>2312</v>
      </c>
      <c r="N2314">
        <v>39.838999999999999</v>
      </c>
      <c r="O2314">
        <v>3</v>
      </c>
      <c r="P2314" t="e">
        <f>INDEX(sgStats[gl_rank],MATCH(stat_prod_calc_test_venusaur[[#This Row],[iv_str]],sgStats[gl_iv_string],0))</f>
        <v>#N/A</v>
      </c>
      <c r="Q2314" t="e">
        <f>stat_prod_calc_test_venusaur[[#This Row],[sg_gl_rank]]=stat_prod_calc_test_venusaur[[#This Row],[gl_rank]]</f>
        <v>#N/A</v>
      </c>
      <c r="R2314">
        <f>ROUND(stat_prod_calc_test_venusaur[[#This Row],[gl_stat_product]],1)</f>
        <v>1759.2</v>
      </c>
      <c r="S2314" s="6" t="e">
        <f>INDEX(sgStats[gl_prod],MATCH(stat_prod_calc_test_venusaur[[#This Row],[iv_str]],sgStats[gl_iv_string],0))</f>
        <v>#N/A</v>
      </c>
      <c r="T2314" s="5">
        <f>ROUND(stat_prod_calc_test_venusaur[[#This Row],[gl_percent_rank]],2)</f>
        <v>49.18</v>
      </c>
      <c r="U2314" s="5" t="e">
        <f>INDEX(sgStats[gl_percent_sp],MATCH(stat_prod_calc_test_venusaur[[#This Row],[iv_str]],sgStats[gl_iv_string],0))</f>
        <v>#N/A</v>
      </c>
      <c r="V2314" s="5" t="e">
        <f>stat_prod_calc_test_venusaur[[#This Row],[my_gl_%sp]]=stat_prod_calc_test_venusaur[[#This Row],[sg_gl_%sp]]</f>
        <v>#N/A</v>
      </c>
      <c r="W2314" s="5">
        <f>ROUND(stat_prod_calc_test_venusaur[[#This Row],[gl_stat_product]]/$F$2*100,2)</f>
        <v>96.31</v>
      </c>
      <c r="X2314" s="5" t="e">
        <f>stat_prod_calc_test_venusaur[[#This Row],[Column1]]=stat_prod_calc_test_venusaur[[#This Row],[sg_gl_%sp]]</f>
        <v>#N/A</v>
      </c>
      <c r="Y2314" s="5">
        <f>stat_prod_calc_test_venusaur[[#This Row],[ul_stat_product]]/$L$66*100</f>
        <v>96.460052765723674</v>
      </c>
      <c r="Z2314" s="5" t="e">
        <f>INDEX(sgStats[gl_rank],MATCH(stat_prod_calc_test_venusaur[[#This Row],[iv_str]],sgStats[ul_iv_string],0))</f>
        <v>#N/A</v>
      </c>
      <c r="AA2314" s="5" t="e">
        <f>stat_prod_calc_test_venusaur[[#This Row],[sg_ul_rank]]=stat_prod_calc_test_venusaur[[#This Row],[ul_rank]]</f>
        <v>#N/A</v>
      </c>
      <c r="AB2314" s="5">
        <f>ROUND(stat_prod_calc_test_venusaur[[#This Row],[ul_stat_product]],1)</f>
        <v>3813.7</v>
      </c>
      <c r="AC2314" s="5" t="e">
        <f>INDEX(sgStats[ul_prod],MATCH(stat_prod_calc_test_venusaur[[#This Row],[iv_str]],sgStats[ul_iv_string],0))</f>
        <v>#N/A</v>
      </c>
    </row>
    <row r="2315" spans="1:29" x14ac:dyDescent="0.25">
      <c r="A2315" s="5" t="s">
        <v>36</v>
      </c>
      <c r="B2315" s="5" t="s">
        <v>3569</v>
      </c>
      <c r="C2315">
        <v>20.5</v>
      </c>
      <c r="D2315">
        <v>1465</v>
      </c>
      <c r="E2315">
        <v>115</v>
      </c>
      <c r="F2315">
        <v>1724.8019999999999</v>
      </c>
      <c r="G2315">
        <v>3533</v>
      </c>
      <c r="H2315">
        <v>13.747999999999999</v>
      </c>
      <c r="I2315">
        <v>39.5</v>
      </c>
      <c r="J2315">
        <v>2484</v>
      </c>
      <c r="K2315">
        <v>150</v>
      </c>
      <c r="L2315">
        <v>3813.7049999999999</v>
      </c>
      <c r="M2315">
        <v>2314</v>
      </c>
      <c r="N2315">
        <v>39.813000000000002</v>
      </c>
      <c r="O2315">
        <v>3</v>
      </c>
      <c r="P2315" t="e">
        <f>INDEX(sgStats[gl_rank],MATCH(stat_prod_calc_test_venusaur[[#This Row],[iv_str]],sgStats[gl_iv_string],0))</f>
        <v>#N/A</v>
      </c>
      <c r="Q2315" t="e">
        <f>stat_prod_calc_test_venusaur[[#This Row],[sg_gl_rank]]=stat_prod_calc_test_venusaur[[#This Row],[gl_rank]]</f>
        <v>#N/A</v>
      </c>
      <c r="R2315">
        <f>ROUND(stat_prod_calc_test_venusaur[[#This Row],[gl_stat_product]],1)</f>
        <v>1724.8</v>
      </c>
      <c r="S2315" s="6" t="e">
        <f>INDEX(sgStats[gl_prod],MATCH(stat_prod_calc_test_venusaur[[#This Row],[iv_str]],sgStats[gl_iv_string],0))</f>
        <v>#N/A</v>
      </c>
      <c r="T2315" s="5">
        <f>ROUND(stat_prod_calc_test_venusaur[[#This Row],[gl_percent_rank]],2)</f>
        <v>13.75</v>
      </c>
      <c r="U2315" s="5" t="e">
        <f>INDEX(sgStats[gl_percent_sp],MATCH(stat_prod_calc_test_venusaur[[#This Row],[iv_str]],sgStats[gl_iv_string],0))</f>
        <v>#N/A</v>
      </c>
      <c r="V2315" s="5" t="e">
        <f>stat_prod_calc_test_venusaur[[#This Row],[my_gl_%sp]]=stat_prod_calc_test_venusaur[[#This Row],[sg_gl_%sp]]</f>
        <v>#N/A</v>
      </c>
      <c r="W2315" s="5">
        <f>ROUND(stat_prod_calc_test_venusaur[[#This Row],[gl_stat_product]]/$F$2*100,2)</f>
        <v>94.43</v>
      </c>
      <c r="X2315" s="5" t="e">
        <f>stat_prod_calc_test_venusaur[[#This Row],[Column1]]=stat_prod_calc_test_venusaur[[#This Row],[sg_gl_%sp]]</f>
        <v>#N/A</v>
      </c>
      <c r="Y2315" s="5">
        <f>stat_prod_calc_test_venusaur[[#This Row],[ul_stat_product]]/$L$66*100</f>
        <v>96.459066348686278</v>
      </c>
      <c r="Z2315" s="5" t="e">
        <f>INDEX(sgStats[gl_rank],MATCH(stat_prod_calc_test_venusaur[[#This Row],[iv_str]],sgStats[ul_iv_string],0))</f>
        <v>#N/A</v>
      </c>
      <c r="AA2315" s="5" t="e">
        <f>stat_prod_calc_test_venusaur[[#This Row],[sg_ul_rank]]=stat_prod_calc_test_venusaur[[#This Row],[ul_rank]]</f>
        <v>#N/A</v>
      </c>
      <c r="AB2315" s="5">
        <f>ROUND(stat_prod_calc_test_venusaur[[#This Row],[ul_stat_product]],1)</f>
        <v>3813.7</v>
      </c>
      <c r="AC2315" s="5" t="e">
        <f>INDEX(sgStats[ul_prod],MATCH(stat_prod_calc_test_venusaur[[#This Row],[iv_str]],sgStats[ul_iv_string],0))</f>
        <v>#N/A</v>
      </c>
    </row>
    <row r="2316" spans="1:29" x14ac:dyDescent="0.25">
      <c r="A2316" s="5" t="s">
        <v>36</v>
      </c>
      <c r="B2316" s="5" t="s">
        <v>3017</v>
      </c>
      <c r="C2316">
        <v>20.5</v>
      </c>
      <c r="D2316">
        <v>1476</v>
      </c>
      <c r="E2316">
        <v>119</v>
      </c>
      <c r="F2316">
        <v>1739.6959999999999</v>
      </c>
      <c r="G2316">
        <v>2981</v>
      </c>
      <c r="H2316">
        <v>27.204000000000001</v>
      </c>
      <c r="I2316">
        <v>39</v>
      </c>
      <c r="J2316">
        <v>2485</v>
      </c>
      <c r="K2316">
        <v>155</v>
      </c>
      <c r="L2316">
        <v>3813.627</v>
      </c>
      <c r="M2316">
        <v>2315</v>
      </c>
      <c r="N2316">
        <v>39.786999999999999</v>
      </c>
      <c r="O2316">
        <v>3</v>
      </c>
      <c r="P2316" t="e">
        <f>INDEX(sgStats[gl_rank],MATCH(stat_prod_calc_test_venusaur[[#This Row],[iv_str]],sgStats[gl_iv_string],0))</f>
        <v>#N/A</v>
      </c>
      <c r="Q2316" t="e">
        <f>stat_prod_calc_test_venusaur[[#This Row],[sg_gl_rank]]=stat_prod_calc_test_venusaur[[#This Row],[gl_rank]]</f>
        <v>#N/A</v>
      </c>
      <c r="R2316">
        <f>ROUND(stat_prod_calc_test_venusaur[[#This Row],[gl_stat_product]],1)</f>
        <v>1739.7</v>
      </c>
      <c r="S2316" s="6" t="e">
        <f>INDEX(sgStats[gl_prod],MATCH(stat_prod_calc_test_venusaur[[#This Row],[iv_str]],sgStats[gl_iv_string],0))</f>
        <v>#N/A</v>
      </c>
      <c r="T2316" s="5">
        <f>ROUND(stat_prod_calc_test_venusaur[[#This Row],[gl_percent_rank]],2)</f>
        <v>27.2</v>
      </c>
      <c r="U2316" s="5" t="e">
        <f>INDEX(sgStats[gl_percent_sp],MATCH(stat_prod_calc_test_venusaur[[#This Row],[iv_str]],sgStats[gl_iv_string],0))</f>
        <v>#N/A</v>
      </c>
      <c r="V2316" s="5" t="e">
        <f>stat_prod_calc_test_venusaur[[#This Row],[my_gl_%sp]]=stat_prod_calc_test_venusaur[[#This Row],[sg_gl_%sp]]</f>
        <v>#N/A</v>
      </c>
      <c r="W2316" s="5">
        <f>ROUND(stat_prod_calc_test_venusaur[[#This Row],[gl_stat_product]]/$F$2*100,2)</f>
        <v>95.24</v>
      </c>
      <c r="X2316" s="5" t="e">
        <f>stat_prod_calc_test_venusaur[[#This Row],[Column1]]=stat_prod_calc_test_venusaur[[#This Row],[sg_gl_%sp]]</f>
        <v>#N/A</v>
      </c>
      <c r="Y2316" s="5">
        <f>stat_prod_calc_test_venusaur[[#This Row],[ul_stat_product]]/$L$66*100</f>
        <v>96.457093514611486</v>
      </c>
      <c r="Z2316" s="5" t="e">
        <f>INDEX(sgStats[gl_rank],MATCH(stat_prod_calc_test_venusaur[[#This Row],[iv_str]],sgStats[ul_iv_string],0))</f>
        <v>#N/A</v>
      </c>
      <c r="AA2316" s="5" t="e">
        <f>stat_prod_calc_test_venusaur[[#This Row],[sg_ul_rank]]=stat_prod_calc_test_venusaur[[#This Row],[ul_rank]]</f>
        <v>#N/A</v>
      </c>
      <c r="AB2316" s="5">
        <f>ROUND(stat_prod_calc_test_venusaur[[#This Row],[ul_stat_product]],1)</f>
        <v>3813.6</v>
      </c>
      <c r="AC2316" s="5" t="e">
        <f>INDEX(sgStats[ul_prod],MATCH(stat_prod_calc_test_venusaur[[#This Row],[iv_str]],sgStats[ul_iv_string],0))</f>
        <v>#N/A</v>
      </c>
    </row>
    <row r="2317" spans="1:29" x14ac:dyDescent="0.25">
      <c r="A2317" s="5" t="s">
        <v>36</v>
      </c>
      <c r="B2317" s="5" t="s">
        <v>1307</v>
      </c>
      <c r="C2317">
        <v>21</v>
      </c>
      <c r="D2317">
        <v>1497</v>
      </c>
      <c r="E2317">
        <v>118</v>
      </c>
      <c r="F2317">
        <v>1776.2739999999999</v>
      </c>
      <c r="G2317">
        <v>1271</v>
      </c>
      <c r="H2317">
        <v>68.986999999999995</v>
      </c>
      <c r="I2317">
        <v>40</v>
      </c>
      <c r="J2317">
        <v>2496</v>
      </c>
      <c r="K2317">
        <v>152</v>
      </c>
      <c r="L2317">
        <v>3813.549</v>
      </c>
      <c r="M2317">
        <v>2316</v>
      </c>
      <c r="N2317">
        <v>39.734999999999999</v>
      </c>
      <c r="O2317">
        <v>3</v>
      </c>
      <c r="P2317" t="e">
        <f>INDEX(sgStats[gl_rank],MATCH(stat_prod_calc_test_venusaur[[#This Row],[iv_str]],sgStats[gl_iv_string],0))</f>
        <v>#N/A</v>
      </c>
      <c r="Q2317" t="e">
        <f>stat_prod_calc_test_venusaur[[#This Row],[sg_gl_rank]]=stat_prod_calc_test_venusaur[[#This Row],[gl_rank]]</f>
        <v>#N/A</v>
      </c>
      <c r="R2317">
        <f>ROUND(stat_prod_calc_test_venusaur[[#This Row],[gl_stat_product]],1)</f>
        <v>1776.3</v>
      </c>
      <c r="S2317" s="6" t="e">
        <f>INDEX(sgStats[gl_prod],MATCH(stat_prod_calc_test_venusaur[[#This Row],[iv_str]],sgStats[gl_iv_string],0))</f>
        <v>#N/A</v>
      </c>
      <c r="T2317" s="5">
        <f>ROUND(stat_prod_calc_test_venusaur[[#This Row],[gl_percent_rank]],2)</f>
        <v>68.989999999999995</v>
      </c>
      <c r="U2317" s="5" t="e">
        <f>INDEX(sgStats[gl_percent_sp],MATCH(stat_prod_calc_test_venusaur[[#This Row],[iv_str]],sgStats[gl_iv_string],0))</f>
        <v>#N/A</v>
      </c>
      <c r="V2317" s="5" t="e">
        <f>stat_prod_calc_test_venusaur[[#This Row],[my_gl_%sp]]=stat_prod_calc_test_venusaur[[#This Row],[sg_gl_%sp]]</f>
        <v>#N/A</v>
      </c>
      <c r="W2317" s="5">
        <f>ROUND(stat_prod_calc_test_venusaur[[#This Row],[gl_stat_product]]/$F$2*100,2)</f>
        <v>97.24</v>
      </c>
      <c r="X2317" s="5" t="e">
        <f>stat_prod_calc_test_venusaur[[#This Row],[Column1]]=stat_prod_calc_test_venusaur[[#This Row],[sg_gl_%sp]]</f>
        <v>#N/A</v>
      </c>
      <c r="Y2317" s="5">
        <f>stat_prod_calc_test_venusaur[[#This Row],[ul_stat_product]]/$L$66*100</f>
        <v>96.455120680536695</v>
      </c>
      <c r="Z2317" s="5" t="e">
        <f>INDEX(sgStats[gl_rank],MATCH(stat_prod_calc_test_venusaur[[#This Row],[iv_str]],sgStats[ul_iv_string],0))</f>
        <v>#N/A</v>
      </c>
      <c r="AA2317" s="5" t="e">
        <f>stat_prod_calc_test_venusaur[[#This Row],[sg_ul_rank]]=stat_prod_calc_test_venusaur[[#This Row],[ul_rank]]</f>
        <v>#N/A</v>
      </c>
      <c r="AB2317" s="5">
        <f>ROUND(stat_prod_calc_test_venusaur[[#This Row],[ul_stat_product]],1)</f>
        <v>3813.5</v>
      </c>
      <c r="AC2317" s="5" t="e">
        <f>INDEX(sgStats[ul_prod],MATCH(stat_prod_calc_test_venusaur[[#This Row],[iv_str]],sgStats[ul_iv_string],0))</f>
        <v>#N/A</v>
      </c>
    </row>
    <row r="2318" spans="1:29" x14ac:dyDescent="0.25">
      <c r="A2318" s="5" t="s">
        <v>36</v>
      </c>
      <c r="B2318" s="5" t="s">
        <v>1387</v>
      </c>
      <c r="C2318">
        <v>21</v>
      </c>
      <c r="D2318">
        <v>1497</v>
      </c>
      <c r="E2318">
        <v>121</v>
      </c>
      <c r="F2318">
        <v>1774.73</v>
      </c>
      <c r="G2318">
        <v>1351</v>
      </c>
      <c r="H2318">
        <v>67.033000000000001</v>
      </c>
      <c r="I2318">
        <v>40</v>
      </c>
      <c r="J2318">
        <v>2495</v>
      </c>
      <c r="K2318">
        <v>156</v>
      </c>
      <c r="L2318">
        <v>3813.549</v>
      </c>
      <c r="M2318">
        <v>2316</v>
      </c>
      <c r="N2318">
        <v>39.734999999999999</v>
      </c>
      <c r="O2318">
        <v>3</v>
      </c>
      <c r="P2318" t="e">
        <f>INDEX(sgStats[gl_rank],MATCH(stat_prod_calc_test_venusaur[[#This Row],[iv_str]],sgStats[gl_iv_string],0))</f>
        <v>#N/A</v>
      </c>
      <c r="Q2318" t="e">
        <f>stat_prod_calc_test_venusaur[[#This Row],[sg_gl_rank]]=stat_prod_calc_test_venusaur[[#This Row],[gl_rank]]</f>
        <v>#N/A</v>
      </c>
      <c r="R2318">
        <f>ROUND(stat_prod_calc_test_venusaur[[#This Row],[gl_stat_product]],1)</f>
        <v>1774.7</v>
      </c>
      <c r="S2318" s="6" t="e">
        <f>INDEX(sgStats[gl_prod],MATCH(stat_prod_calc_test_venusaur[[#This Row],[iv_str]],sgStats[gl_iv_string],0))</f>
        <v>#N/A</v>
      </c>
      <c r="T2318" s="5">
        <f>ROUND(stat_prod_calc_test_venusaur[[#This Row],[gl_percent_rank]],2)</f>
        <v>67.03</v>
      </c>
      <c r="U2318" s="5" t="e">
        <f>INDEX(sgStats[gl_percent_sp],MATCH(stat_prod_calc_test_venusaur[[#This Row],[iv_str]],sgStats[gl_iv_string],0))</f>
        <v>#N/A</v>
      </c>
      <c r="V2318" s="5" t="e">
        <f>stat_prod_calc_test_venusaur[[#This Row],[my_gl_%sp]]=stat_prod_calc_test_venusaur[[#This Row],[sg_gl_%sp]]</f>
        <v>#N/A</v>
      </c>
      <c r="W2318" s="5">
        <f>ROUND(stat_prod_calc_test_venusaur[[#This Row],[gl_stat_product]]/$F$2*100,2)</f>
        <v>97.16</v>
      </c>
      <c r="X2318" s="5" t="e">
        <f>stat_prod_calc_test_venusaur[[#This Row],[Column1]]=stat_prod_calc_test_venusaur[[#This Row],[sg_gl_%sp]]</f>
        <v>#N/A</v>
      </c>
      <c r="Y2318" s="5">
        <f>stat_prod_calc_test_venusaur[[#This Row],[ul_stat_product]]/$L$66*100</f>
        <v>96.455120680536695</v>
      </c>
      <c r="Z2318" s="5" t="e">
        <f>INDEX(sgStats[gl_rank],MATCH(stat_prod_calc_test_venusaur[[#This Row],[iv_str]],sgStats[ul_iv_string],0))</f>
        <v>#N/A</v>
      </c>
      <c r="AA2318" s="5" t="e">
        <f>stat_prod_calc_test_venusaur[[#This Row],[sg_ul_rank]]=stat_prod_calc_test_venusaur[[#This Row],[ul_rank]]</f>
        <v>#N/A</v>
      </c>
      <c r="AB2318" s="5">
        <f>ROUND(stat_prod_calc_test_venusaur[[#This Row],[ul_stat_product]],1)</f>
        <v>3813.5</v>
      </c>
      <c r="AC2318" s="5" t="e">
        <f>INDEX(sgStats[ul_prod],MATCH(stat_prod_calc_test_venusaur[[#This Row],[iv_str]],sgStats[ul_iv_string],0))</f>
        <v>#N/A</v>
      </c>
    </row>
    <row r="2319" spans="1:29" x14ac:dyDescent="0.25">
      <c r="A2319" s="5" t="s">
        <v>36</v>
      </c>
      <c r="B2319" s="5" t="s">
        <v>3392</v>
      </c>
      <c r="C2319">
        <v>19.5</v>
      </c>
      <c r="D2319">
        <v>1471</v>
      </c>
      <c r="E2319">
        <v>119</v>
      </c>
      <c r="F2319">
        <v>1729.95</v>
      </c>
      <c r="G2319">
        <v>3356</v>
      </c>
      <c r="H2319">
        <v>18.045999999999999</v>
      </c>
      <c r="I2319">
        <v>36</v>
      </c>
      <c r="J2319">
        <v>2491</v>
      </c>
      <c r="K2319">
        <v>155</v>
      </c>
      <c r="L2319">
        <v>3813.4650000000001</v>
      </c>
      <c r="M2319">
        <v>2318</v>
      </c>
      <c r="N2319">
        <v>39.683</v>
      </c>
      <c r="O2319">
        <v>3</v>
      </c>
      <c r="P2319" t="e">
        <f>INDEX(sgStats[gl_rank],MATCH(stat_prod_calc_test_venusaur[[#This Row],[iv_str]],sgStats[gl_iv_string],0))</f>
        <v>#N/A</v>
      </c>
      <c r="Q2319" t="e">
        <f>stat_prod_calc_test_venusaur[[#This Row],[sg_gl_rank]]=stat_prod_calc_test_venusaur[[#This Row],[gl_rank]]</f>
        <v>#N/A</v>
      </c>
      <c r="R2319">
        <f>ROUND(stat_prod_calc_test_venusaur[[#This Row],[gl_stat_product]],1)</f>
        <v>1730</v>
      </c>
      <c r="S2319" s="6" t="e">
        <f>INDEX(sgStats[gl_prod],MATCH(stat_prod_calc_test_venusaur[[#This Row],[iv_str]],sgStats[gl_iv_string],0))</f>
        <v>#N/A</v>
      </c>
      <c r="T2319" s="5">
        <f>ROUND(stat_prod_calc_test_venusaur[[#This Row],[gl_percent_rank]],2)</f>
        <v>18.05</v>
      </c>
      <c r="U2319" s="5" t="e">
        <f>INDEX(sgStats[gl_percent_sp],MATCH(stat_prod_calc_test_venusaur[[#This Row],[iv_str]],sgStats[gl_iv_string],0))</f>
        <v>#N/A</v>
      </c>
      <c r="V2319" s="5" t="e">
        <f>stat_prod_calc_test_venusaur[[#This Row],[my_gl_%sp]]=stat_prod_calc_test_venusaur[[#This Row],[sg_gl_%sp]]</f>
        <v>#N/A</v>
      </c>
      <c r="W2319" s="5">
        <f>ROUND(stat_prod_calc_test_venusaur[[#This Row],[gl_stat_product]]/$F$2*100,2)</f>
        <v>94.71</v>
      </c>
      <c r="X2319" s="5" t="e">
        <f>stat_prod_calc_test_venusaur[[#This Row],[Column1]]=stat_prod_calc_test_venusaur[[#This Row],[sg_gl_%sp]]</f>
        <v>#N/A</v>
      </c>
      <c r="Y2319" s="5">
        <f>stat_prod_calc_test_venusaur[[#This Row],[ul_stat_product]]/$L$66*100</f>
        <v>96.452996089994627</v>
      </c>
      <c r="Z2319" s="5" t="e">
        <f>INDEX(sgStats[gl_rank],MATCH(stat_prod_calc_test_venusaur[[#This Row],[iv_str]],sgStats[ul_iv_string],0))</f>
        <v>#N/A</v>
      </c>
      <c r="AA2319" s="5" t="e">
        <f>stat_prod_calc_test_venusaur[[#This Row],[sg_ul_rank]]=stat_prod_calc_test_venusaur[[#This Row],[ul_rank]]</f>
        <v>#N/A</v>
      </c>
      <c r="AB2319" s="5">
        <f>ROUND(stat_prod_calc_test_venusaur[[#This Row],[ul_stat_product]],1)</f>
        <v>3813.5</v>
      </c>
      <c r="AC2319" s="5" t="e">
        <f>INDEX(sgStats[ul_prod],MATCH(stat_prod_calc_test_venusaur[[#This Row],[iv_str]],sgStats[ul_iv_string],0))</f>
        <v>#N/A</v>
      </c>
    </row>
    <row r="2320" spans="1:29" x14ac:dyDescent="0.25">
      <c r="A2320" s="5" t="s">
        <v>36</v>
      </c>
      <c r="B2320" s="5" t="s">
        <v>3393</v>
      </c>
      <c r="C2320">
        <v>19.5</v>
      </c>
      <c r="D2320">
        <v>1468</v>
      </c>
      <c r="E2320">
        <v>119</v>
      </c>
      <c r="F2320">
        <v>1729.95</v>
      </c>
      <c r="G2320">
        <v>3356</v>
      </c>
      <c r="H2320">
        <v>18.045999999999999</v>
      </c>
      <c r="I2320">
        <v>36</v>
      </c>
      <c r="J2320">
        <v>2485</v>
      </c>
      <c r="K2320">
        <v>155</v>
      </c>
      <c r="L2320">
        <v>3813.4650000000001</v>
      </c>
      <c r="M2320">
        <v>2318</v>
      </c>
      <c r="N2320">
        <v>39.683</v>
      </c>
      <c r="O2320">
        <v>3</v>
      </c>
      <c r="P2320" t="e">
        <f>INDEX(sgStats[gl_rank],MATCH(stat_prod_calc_test_venusaur[[#This Row],[iv_str]],sgStats[gl_iv_string],0))</f>
        <v>#N/A</v>
      </c>
      <c r="Q2320" t="e">
        <f>stat_prod_calc_test_venusaur[[#This Row],[sg_gl_rank]]=stat_prod_calc_test_venusaur[[#This Row],[gl_rank]]</f>
        <v>#N/A</v>
      </c>
      <c r="R2320">
        <f>ROUND(stat_prod_calc_test_venusaur[[#This Row],[gl_stat_product]],1)</f>
        <v>1730</v>
      </c>
      <c r="S2320" s="6" t="e">
        <f>INDEX(sgStats[gl_prod],MATCH(stat_prod_calc_test_venusaur[[#This Row],[iv_str]],sgStats[gl_iv_string],0))</f>
        <v>#N/A</v>
      </c>
      <c r="T2320" s="5">
        <f>ROUND(stat_prod_calc_test_venusaur[[#This Row],[gl_percent_rank]],2)</f>
        <v>18.05</v>
      </c>
      <c r="U2320" s="5" t="e">
        <f>INDEX(sgStats[gl_percent_sp],MATCH(stat_prod_calc_test_venusaur[[#This Row],[iv_str]],sgStats[gl_iv_string],0))</f>
        <v>#N/A</v>
      </c>
      <c r="V2320" s="5" t="e">
        <f>stat_prod_calc_test_venusaur[[#This Row],[my_gl_%sp]]=stat_prod_calc_test_venusaur[[#This Row],[sg_gl_%sp]]</f>
        <v>#N/A</v>
      </c>
      <c r="W2320" s="5">
        <f>ROUND(stat_prod_calc_test_venusaur[[#This Row],[gl_stat_product]]/$F$2*100,2)</f>
        <v>94.71</v>
      </c>
      <c r="X2320" s="5" t="e">
        <f>stat_prod_calc_test_venusaur[[#This Row],[Column1]]=stat_prod_calc_test_venusaur[[#This Row],[sg_gl_%sp]]</f>
        <v>#N/A</v>
      </c>
      <c r="Y2320" s="5">
        <f>stat_prod_calc_test_venusaur[[#This Row],[ul_stat_product]]/$L$66*100</f>
        <v>96.452996089994627</v>
      </c>
      <c r="Z2320" s="5" t="e">
        <f>INDEX(sgStats[gl_rank],MATCH(stat_prod_calc_test_venusaur[[#This Row],[iv_str]],sgStats[ul_iv_string],0))</f>
        <v>#N/A</v>
      </c>
      <c r="AA2320" s="5" t="e">
        <f>stat_prod_calc_test_venusaur[[#This Row],[sg_ul_rank]]=stat_prod_calc_test_venusaur[[#This Row],[ul_rank]]</f>
        <v>#N/A</v>
      </c>
      <c r="AB2320" s="5">
        <f>ROUND(stat_prod_calc_test_venusaur[[#This Row],[ul_stat_product]],1)</f>
        <v>3813.5</v>
      </c>
      <c r="AC2320" s="5" t="e">
        <f>INDEX(sgStats[ul_prod],MATCH(stat_prod_calc_test_venusaur[[#This Row],[iv_str]],sgStats[ul_iv_string],0))</f>
        <v>#N/A</v>
      </c>
    </row>
    <row r="2321" spans="1:29" x14ac:dyDescent="0.25">
      <c r="A2321" s="5" t="s">
        <v>36</v>
      </c>
      <c r="B2321" s="5" t="s">
        <v>2721</v>
      </c>
      <c r="C2321">
        <v>21</v>
      </c>
      <c r="D2321">
        <v>1486</v>
      </c>
      <c r="E2321">
        <v>116</v>
      </c>
      <c r="F2321">
        <v>1746.6020000000001</v>
      </c>
      <c r="G2321">
        <v>2685</v>
      </c>
      <c r="H2321">
        <v>34.432000000000002</v>
      </c>
      <c r="I2321">
        <v>40.5</v>
      </c>
      <c r="J2321">
        <v>2493</v>
      </c>
      <c r="K2321">
        <v>151</v>
      </c>
      <c r="L2321">
        <v>3813.4540000000002</v>
      </c>
      <c r="M2321">
        <v>2320</v>
      </c>
      <c r="N2321">
        <v>39.656999999999996</v>
      </c>
      <c r="O2321">
        <v>3</v>
      </c>
      <c r="P2321" t="e">
        <f>INDEX(sgStats[gl_rank],MATCH(stat_prod_calc_test_venusaur[[#This Row],[iv_str]],sgStats[gl_iv_string],0))</f>
        <v>#N/A</v>
      </c>
      <c r="Q2321" t="e">
        <f>stat_prod_calc_test_venusaur[[#This Row],[sg_gl_rank]]=stat_prod_calc_test_venusaur[[#This Row],[gl_rank]]</f>
        <v>#N/A</v>
      </c>
      <c r="R2321">
        <f>ROUND(stat_prod_calc_test_venusaur[[#This Row],[gl_stat_product]],1)</f>
        <v>1746.6</v>
      </c>
      <c r="S2321" s="6" t="e">
        <f>INDEX(sgStats[gl_prod],MATCH(stat_prod_calc_test_venusaur[[#This Row],[iv_str]],sgStats[gl_iv_string],0))</f>
        <v>#N/A</v>
      </c>
      <c r="T2321" s="5">
        <f>ROUND(stat_prod_calc_test_venusaur[[#This Row],[gl_percent_rank]],2)</f>
        <v>34.43</v>
      </c>
      <c r="U2321" s="5" t="e">
        <f>INDEX(sgStats[gl_percent_sp],MATCH(stat_prod_calc_test_venusaur[[#This Row],[iv_str]],sgStats[gl_iv_string],0))</f>
        <v>#N/A</v>
      </c>
      <c r="V2321" s="5" t="e">
        <f>stat_prod_calc_test_venusaur[[#This Row],[my_gl_%sp]]=stat_prod_calc_test_venusaur[[#This Row],[sg_gl_%sp]]</f>
        <v>#N/A</v>
      </c>
      <c r="W2321" s="5">
        <f>ROUND(stat_prod_calc_test_venusaur[[#This Row],[gl_stat_product]]/$F$2*100,2)</f>
        <v>95.62</v>
      </c>
      <c r="X2321" s="5" t="e">
        <f>stat_prod_calc_test_venusaur[[#This Row],[Column1]]=stat_prod_calc_test_venusaur[[#This Row],[sg_gl_%sp]]</f>
        <v>#N/A</v>
      </c>
      <c r="Y2321" s="5">
        <f>stat_prod_calc_test_venusaur[[#This Row],[ul_stat_product]]/$L$66*100</f>
        <v>96.452717869804587</v>
      </c>
      <c r="Z2321" s="5" t="e">
        <f>INDEX(sgStats[gl_rank],MATCH(stat_prod_calc_test_venusaur[[#This Row],[iv_str]],sgStats[ul_iv_string],0))</f>
        <v>#N/A</v>
      </c>
      <c r="AA2321" s="5" t="e">
        <f>stat_prod_calc_test_venusaur[[#This Row],[sg_ul_rank]]=stat_prod_calc_test_venusaur[[#This Row],[ul_rank]]</f>
        <v>#N/A</v>
      </c>
      <c r="AB2321" s="5">
        <f>ROUND(stat_prod_calc_test_venusaur[[#This Row],[ul_stat_product]],1)</f>
        <v>3813.5</v>
      </c>
      <c r="AC2321" s="5" t="e">
        <f>INDEX(sgStats[ul_prod],MATCH(stat_prod_calc_test_venusaur[[#This Row],[iv_str]],sgStats[ul_iv_string],0))</f>
        <v>#N/A</v>
      </c>
    </row>
    <row r="2322" spans="1:29" x14ac:dyDescent="0.25">
      <c r="A2322" s="5" t="s">
        <v>36</v>
      </c>
      <c r="B2322" s="5" t="s">
        <v>1103</v>
      </c>
      <c r="C2322">
        <v>19.5</v>
      </c>
      <c r="D2322">
        <v>1500</v>
      </c>
      <c r="E2322">
        <v>119</v>
      </c>
      <c r="F2322">
        <v>1781.6279999999999</v>
      </c>
      <c r="G2322">
        <v>1067</v>
      </c>
      <c r="H2322">
        <v>73.944000000000003</v>
      </c>
      <c r="I2322">
        <v>34.5</v>
      </c>
      <c r="J2322">
        <v>2482</v>
      </c>
      <c r="K2322">
        <v>154</v>
      </c>
      <c r="L2322">
        <v>3813.3980000000001</v>
      </c>
      <c r="M2322">
        <v>2321</v>
      </c>
      <c r="N2322">
        <v>39.603999999999999</v>
      </c>
      <c r="O2322">
        <v>3</v>
      </c>
      <c r="P2322" t="e">
        <f>INDEX(sgStats[gl_rank],MATCH(stat_prod_calc_test_venusaur[[#This Row],[iv_str]],sgStats[gl_iv_string],0))</f>
        <v>#N/A</v>
      </c>
      <c r="Q2322" t="e">
        <f>stat_prod_calc_test_venusaur[[#This Row],[sg_gl_rank]]=stat_prod_calc_test_venusaur[[#This Row],[gl_rank]]</f>
        <v>#N/A</v>
      </c>
      <c r="R2322">
        <f>ROUND(stat_prod_calc_test_venusaur[[#This Row],[gl_stat_product]],1)</f>
        <v>1781.6</v>
      </c>
      <c r="S2322" s="6" t="e">
        <f>INDEX(sgStats[gl_prod],MATCH(stat_prod_calc_test_venusaur[[#This Row],[iv_str]],sgStats[gl_iv_string],0))</f>
        <v>#N/A</v>
      </c>
      <c r="T2322" s="5">
        <f>ROUND(stat_prod_calc_test_venusaur[[#This Row],[gl_percent_rank]],2)</f>
        <v>73.94</v>
      </c>
      <c r="U2322" s="5" t="e">
        <f>INDEX(sgStats[gl_percent_sp],MATCH(stat_prod_calc_test_venusaur[[#This Row],[iv_str]],sgStats[gl_iv_string],0))</f>
        <v>#N/A</v>
      </c>
      <c r="V2322" s="5" t="e">
        <f>stat_prod_calc_test_venusaur[[#This Row],[my_gl_%sp]]=stat_prod_calc_test_venusaur[[#This Row],[sg_gl_%sp]]</f>
        <v>#N/A</v>
      </c>
      <c r="W2322" s="5">
        <f>ROUND(stat_prod_calc_test_venusaur[[#This Row],[gl_stat_product]]/$F$2*100,2)</f>
        <v>97.54</v>
      </c>
      <c r="X2322" s="5" t="e">
        <f>stat_prod_calc_test_venusaur[[#This Row],[Column1]]=stat_prod_calc_test_venusaur[[#This Row],[sg_gl_%sp]]</f>
        <v>#N/A</v>
      </c>
      <c r="Y2322" s="5">
        <f>stat_prod_calc_test_venusaur[[#This Row],[ul_stat_product]]/$L$66*100</f>
        <v>96.451301476109876</v>
      </c>
      <c r="Z2322" s="5" t="e">
        <f>INDEX(sgStats[gl_rank],MATCH(stat_prod_calc_test_venusaur[[#This Row],[iv_str]],sgStats[ul_iv_string],0))</f>
        <v>#N/A</v>
      </c>
      <c r="AA2322" s="5" t="e">
        <f>stat_prod_calc_test_venusaur[[#This Row],[sg_ul_rank]]=stat_prod_calc_test_venusaur[[#This Row],[ul_rank]]</f>
        <v>#N/A</v>
      </c>
      <c r="AB2322" s="5">
        <f>ROUND(stat_prod_calc_test_venusaur[[#This Row],[ul_stat_product]],1)</f>
        <v>3813.4</v>
      </c>
      <c r="AC2322" s="5" t="e">
        <f>INDEX(sgStats[ul_prod],MATCH(stat_prod_calc_test_venusaur[[#This Row],[iv_str]],sgStats[ul_iv_string],0))</f>
        <v>#N/A</v>
      </c>
    </row>
    <row r="2323" spans="1:29" x14ac:dyDescent="0.25">
      <c r="A2323" s="5" t="s">
        <v>36</v>
      </c>
      <c r="B2323" s="5" t="s">
        <v>3661</v>
      </c>
      <c r="C2323">
        <v>19</v>
      </c>
      <c r="D2323">
        <v>1465</v>
      </c>
      <c r="E2323">
        <v>118</v>
      </c>
      <c r="F2323">
        <v>1721.373</v>
      </c>
      <c r="G2323">
        <v>3625</v>
      </c>
      <c r="H2323">
        <v>11.502000000000001</v>
      </c>
      <c r="I2323">
        <v>34.5</v>
      </c>
      <c r="J2323">
        <v>2488</v>
      </c>
      <c r="K2323">
        <v>154</v>
      </c>
      <c r="L2323">
        <v>3813.3980000000001</v>
      </c>
      <c r="M2323">
        <v>2321</v>
      </c>
      <c r="N2323">
        <v>39.603999999999999</v>
      </c>
      <c r="O2323">
        <v>3</v>
      </c>
      <c r="P2323" t="e">
        <f>INDEX(sgStats[gl_rank],MATCH(stat_prod_calc_test_venusaur[[#This Row],[iv_str]],sgStats[gl_iv_string],0))</f>
        <v>#N/A</v>
      </c>
      <c r="Q2323" t="e">
        <f>stat_prod_calc_test_venusaur[[#This Row],[sg_gl_rank]]=stat_prod_calc_test_venusaur[[#This Row],[gl_rank]]</f>
        <v>#N/A</v>
      </c>
      <c r="R2323">
        <f>ROUND(stat_prod_calc_test_venusaur[[#This Row],[gl_stat_product]],1)</f>
        <v>1721.4</v>
      </c>
      <c r="S2323" s="6" t="e">
        <f>INDEX(sgStats[gl_prod],MATCH(stat_prod_calc_test_venusaur[[#This Row],[iv_str]],sgStats[gl_iv_string],0))</f>
        <v>#N/A</v>
      </c>
      <c r="T2323" s="5">
        <f>ROUND(stat_prod_calc_test_venusaur[[#This Row],[gl_percent_rank]],2)</f>
        <v>11.5</v>
      </c>
      <c r="U2323" s="5" t="e">
        <f>INDEX(sgStats[gl_percent_sp],MATCH(stat_prod_calc_test_venusaur[[#This Row],[iv_str]],sgStats[gl_iv_string],0))</f>
        <v>#N/A</v>
      </c>
      <c r="V2323" s="5" t="e">
        <f>stat_prod_calc_test_venusaur[[#This Row],[my_gl_%sp]]=stat_prod_calc_test_venusaur[[#This Row],[sg_gl_%sp]]</f>
        <v>#N/A</v>
      </c>
      <c r="W2323" s="5">
        <f>ROUND(stat_prod_calc_test_venusaur[[#This Row],[gl_stat_product]]/$F$2*100,2)</f>
        <v>94.24</v>
      </c>
      <c r="X2323" s="5" t="e">
        <f>stat_prod_calc_test_venusaur[[#This Row],[Column1]]=stat_prod_calc_test_venusaur[[#This Row],[sg_gl_%sp]]</f>
        <v>#N/A</v>
      </c>
      <c r="Y2323" s="5">
        <f>stat_prod_calc_test_venusaur[[#This Row],[ul_stat_product]]/$L$66*100</f>
        <v>96.451301476109876</v>
      </c>
      <c r="Z2323" s="5" t="e">
        <f>INDEX(sgStats[gl_rank],MATCH(stat_prod_calc_test_venusaur[[#This Row],[iv_str]],sgStats[ul_iv_string],0))</f>
        <v>#N/A</v>
      </c>
      <c r="AA2323" s="5" t="e">
        <f>stat_prod_calc_test_venusaur[[#This Row],[sg_ul_rank]]=stat_prod_calc_test_venusaur[[#This Row],[ul_rank]]</f>
        <v>#N/A</v>
      </c>
      <c r="AB2323" s="5">
        <f>ROUND(stat_prod_calc_test_venusaur[[#This Row],[ul_stat_product]],1)</f>
        <v>3813.4</v>
      </c>
      <c r="AC2323" s="5" t="e">
        <f>INDEX(sgStats[ul_prod],MATCH(stat_prod_calc_test_venusaur[[#This Row],[iv_str]],sgStats[ul_iv_string],0))</f>
        <v>#N/A</v>
      </c>
    </row>
    <row r="2324" spans="1:29" x14ac:dyDescent="0.25">
      <c r="A2324" s="5" t="s">
        <v>36</v>
      </c>
      <c r="B2324" s="5" t="s">
        <v>2078</v>
      </c>
      <c r="C2324">
        <v>20.5</v>
      </c>
      <c r="D2324">
        <v>1487</v>
      </c>
      <c r="E2324">
        <v>118</v>
      </c>
      <c r="F2324">
        <v>1760.2570000000001</v>
      </c>
      <c r="G2324">
        <v>2042</v>
      </c>
      <c r="H2324">
        <v>50.158999999999999</v>
      </c>
      <c r="I2324">
        <v>38.5</v>
      </c>
      <c r="J2324">
        <v>2486</v>
      </c>
      <c r="K2324">
        <v>153</v>
      </c>
      <c r="L2324">
        <v>3813.364</v>
      </c>
      <c r="M2324">
        <v>2323</v>
      </c>
      <c r="N2324">
        <v>39.578000000000003</v>
      </c>
      <c r="O2324">
        <v>3</v>
      </c>
      <c r="P2324" t="e">
        <f>INDEX(sgStats[gl_rank],MATCH(stat_prod_calc_test_venusaur[[#This Row],[iv_str]],sgStats[gl_iv_string],0))</f>
        <v>#N/A</v>
      </c>
      <c r="Q2324" t="e">
        <f>stat_prod_calc_test_venusaur[[#This Row],[sg_gl_rank]]=stat_prod_calc_test_venusaur[[#This Row],[gl_rank]]</f>
        <v>#N/A</v>
      </c>
      <c r="R2324">
        <f>ROUND(stat_prod_calc_test_venusaur[[#This Row],[gl_stat_product]],1)</f>
        <v>1760.3</v>
      </c>
      <c r="S2324" s="6" t="e">
        <f>INDEX(sgStats[gl_prod],MATCH(stat_prod_calc_test_venusaur[[#This Row],[iv_str]],sgStats[gl_iv_string],0))</f>
        <v>#N/A</v>
      </c>
      <c r="T2324" s="5">
        <f>ROUND(stat_prod_calc_test_venusaur[[#This Row],[gl_percent_rank]],2)</f>
        <v>50.16</v>
      </c>
      <c r="U2324" s="5" t="e">
        <f>INDEX(sgStats[gl_percent_sp],MATCH(stat_prod_calc_test_venusaur[[#This Row],[iv_str]],sgStats[gl_iv_string],0))</f>
        <v>#N/A</v>
      </c>
      <c r="V2324" s="5" t="e">
        <f>stat_prod_calc_test_venusaur[[#This Row],[my_gl_%sp]]=stat_prod_calc_test_venusaur[[#This Row],[sg_gl_%sp]]</f>
        <v>#N/A</v>
      </c>
      <c r="W2324" s="5">
        <f>ROUND(stat_prod_calc_test_venusaur[[#This Row],[gl_stat_product]]/$F$2*100,2)</f>
        <v>96.37</v>
      </c>
      <c r="X2324" s="5" t="e">
        <f>stat_prod_calc_test_venusaur[[#This Row],[Column1]]=stat_prod_calc_test_venusaur[[#This Row],[sg_gl_%sp]]</f>
        <v>#N/A</v>
      </c>
      <c r="Y2324" s="5">
        <f>stat_prod_calc_test_venusaur[[#This Row],[ul_stat_product]]/$L$66*100</f>
        <v>96.450441522795217</v>
      </c>
      <c r="Z2324" s="5" t="e">
        <f>INDEX(sgStats[gl_rank],MATCH(stat_prod_calc_test_venusaur[[#This Row],[iv_str]],sgStats[ul_iv_string],0))</f>
        <v>#N/A</v>
      </c>
      <c r="AA2324" s="5" t="e">
        <f>stat_prod_calc_test_venusaur[[#This Row],[sg_ul_rank]]=stat_prod_calc_test_venusaur[[#This Row],[ul_rank]]</f>
        <v>#N/A</v>
      </c>
      <c r="AB2324" s="5">
        <f>ROUND(stat_prod_calc_test_venusaur[[#This Row],[ul_stat_product]],1)</f>
        <v>3813.4</v>
      </c>
      <c r="AC2324" s="5" t="e">
        <f>INDEX(sgStats[ul_prod],MATCH(stat_prod_calc_test_venusaur[[#This Row],[iv_str]],sgStats[ul_iv_string],0))</f>
        <v>#N/A</v>
      </c>
    </row>
    <row r="2325" spans="1:29" x14ac:dyDescent="0.25">
      <c r="A2325" s="5" t="s">
        <v>36</v>
      </c>
      <c r="B2325" s="5" t="s">
        <v>3313</v>
      </c>
      <c r="C2325">
        <v>20</v>
      </c>
      <c r="D2325">
        <v>1479</v>
      </c>
      <c r="E2325">
        <v>115</v>
      </c>
      <c r="F2325">
        <v>1732.3820000000001</v>
      </c>
      <c r="G2325">
        <v>3277</v>
      </c>
      <c r="H2325">
        <v>19.975999999999999</v>
      </c>
      <c r="I2325">
        <v>37.5</v>
      </c>
      <c r="J2325">
        <v>2497</v>
      </c>
      <c r="K2325">
        <v>150</v>
      </c>
      <c r="L2325">
        <v>3813.3159999999998</v>
      </c>
      <c r="M2325">
        <v>2324</v>
      </c>
      <c r="N2325">
        <v>39.552</v>
      </c>
      <c r="O2325">
        <v>3</v>
      </c>
      <c r="P2325" t="e">
        <f>INDEX(sgStats[gl_rank],MATCH(stat_prod_calc_test_venusaur[[#This Row],[iv_str]],sgStats[gl_iv_string],0))</f>
        <v>#N/A</v>
      </c>
      <c r="Q2325" t="e">
        <f>stat_prod_calc_test_venusaur[[#This Row],[sg_gl_rank]]=stat_prod_calc_test_venusaur[[#This Row],[gl_rank]]</f>
        <v>#N/A</v>
      </c>
      <c r="R2325">
        <f>ROUND(stat_prod_calc_test_venusaur[[#This Row],[gl_stat_product]],1)</f>
        <v>1732.4</v>
      </c>
      <c r="S2325" s="6" t="e">
        <f>INDEX(sgStats[gl_prod],MATCH(stat_prod_calc_test_venusaur[[#This Row],[iv_str]],sgStats[gl_iv_string],0))</f>
        <v>#N/A</v>
      </c>
      <c r="T2325" s="5">
        <f>ROUND(stat_prod_calc_test_venusaur[[#This Row],[gl_percent_rank]],2)</f>
        <v>19.98</v>
      </c>
      <c r="U2325" s="5" t="e">
        <f>INDEX(sgStats[gl_percent_sp],MATCH(stat_prod_calc_test_venusaur[[#This Row],[iv_str]],sgStats[gl_iv_string],0))</f>
        <v>#N/A</v>
      </c>
      <c r="V2325" s="5" t="e">
        <f>stat_prod_calc_test_venusaur[[#This Row],[my_gl_%sp]]=stat_prod_calc_test_venusaur[[#This Row],[sg_gl_%sp]]</f>
        <v>#N/A</v>
      </c>
      <c r="W2325" s="5">
        <f>ROUND(stat_prod_calc_test_venusaur[[#This Row],[gl_stat_product]]/$F$2*100,2)</f>
        <v>94.84</v>
      </c>
      <c r="X2325" s="5" t="e">
        <f>stat_prod_calc_test_venusaur[[#This Row],[Column1]]=stat_prod_calc_test_venusaur[[#This Row],[sg_gl_%sp]]</f>
        <v>#N/A</v>
      </c>
      <c r="Y2325" s="5">
        <f>stat_prod_calc_test_venusaur[[#This Row],[ul_stat_product]]/$L$66*100</f>
        <v>96.449227471056872</v>
      </c>
      <c r="Z2325" s="5" t="e">
        <f>INDEX(sgStats[gl_rank],MATCH(stat_prod_calc_test_venusaur[[#This Row],[iv_str]],sgStats[ul_iv_string],0))</f>
        <v>#N/A</v>
      </c>
      <c r="AA2325" s="5" t="e">
        <f>stat_prod_calc_test_venusaur[[#This Row],[sg_ul_rank]]=stat_prod_calc_test_venusaur[[#This Row],[ul_rank]]</f>
        <v>#N/A</v>
      </c>
      <c r="AB2325" s="5">
        <f>ROUND(stat_prod_calc_test_venusaur[[#This Row],[ul_stat_product]],1)</f>
        <v>3813.3</v>
      </c>
      <c r="AC2325" s="5" t="e">
        <f>INDEX(sgStats[ul_prod],MATCH(stat_prod_calc_test_venusaur[[#This Row],[iv_str]],sgStats[ul_iv_string],0))</f>
        <v>#N/A</v>
      </c>
    </row>
    <row r="2326" spans="1:29" x14ac:dyDescent="0.25">
      <c r="A2326" s="5" t="s">
        <v>36</v>
      </c>
      <c r="B2326" s="5" t="s">
        <v>1704</v>
      </c>
      <c r="C2326">
        <v>20</v>
      </c>
      <c r="D2326">
        <v>1498</v>
      </c>
      <c r="E2326">
        <v>121</v>
      </c>
      <c r="F2326">
        <v>1767.665</v>
      </c>
      <c r="G2326">
        <v>1668</v>
      </c>
      <c r="H2326">
        <v>59.267000000000003</v>
      </c>
      <c r="I2326">
        <v>36.5</v>
      </c>
      <c r="J2326">
        <v>2490</v>
      </c>
      <c r="K2326">
        <v>157</v>
      </c>
      <c r="L2326">
        <v>3813.2959999999998</v>
      </c>
      <c r="M2326">
        <v>2325</v>
      </c>
      <c r="N2326">
        <v>39.5</v>
      </c>
      <c r="O2326">
        <v>3</v>
      </c>
      <c r="P2326" t="e">
        <f>INDEX(sgStats[gl_rank],MATCH(stat_prod_calc_test_venusaur[[#This Row],[iv_str]],sgStats[gl_iv_string],0))</f>
        <v>#N/A</v>
      </c>
      <c r="Q2326" t="e">
        <f>stat_prod_calc_test_venusaur[[#This Row],[sg_gl_rank]]=stat_prod_calc_test_venusaur[[#This Row],[gl_rank]]</f>
        <v>#N/A</v>
      </c>
      <c r="R2326">
        <f>ROUND(stat_prod_calc_test_venusaur[[#This Row],[gl_stat_product]],1)</f>
        <v>1767.7</v>
      </c>
      <c r="S2326" s="6" t="e">
        <f>INDEX(sgStats[gl_prod],MATCH(stat_prod_calc_test_venusaur[[#This Row],[iv_str]],sgStats[gl_iv_string],0))</f>
        <v>#N/A</v>
      </c>
      <c r="T2326" s="5">
        <f>ROUND(stat_prod_calc_test_venusaur[[#This Row],[gl_percent_rank]],2)</f>
        <v>59.27</v>
      </c>
      <c r="U2326" s="5" t="e">
        <f>INDEX(sgStats[gl_percent_sp],MATCH(stat_prod_calc_test_venusaur[[#This Row],[iv_str]],sgStats[gl_iv_string],0))</f>
        <v>#N/A</v>
      </c>
      <c r="V2326" s="5" t="e">
        <f>stat_prod_calc_test_venusaur[[#This Row],[my_gl_%sp]]=stat_prod_calc_test_venusaur[[#This Row],[sg_gl_%sp]]</f>
        <v>#N/A</v>
      </c>
      <c r="W2326" s="5">
        <f>ROUND(stat_prod_calc_test_venusaur[[#This Row],[gl_stat_product]]/$F$2*100,2)</f>
        <v>96.77</v>
      </c>
      <c r="X2326" s="5" t="e">
        <f>stat_prod_calc_test_venusaur[[#This Row],[Column1]]=stat_prod_calc_test_venusaur[[#This Row],[sg_gl_%sp]]</f>
        <v>#N/A</v>
      </c>
      <c r="Y2326" s="5">
        <f>stat_prod_calc_test_venusaur[[#This Row],[ul_stat_product]]/$L$66*100</f>
        <v>96.448721616165898</v>
      </c>
      <c r="Z2326" s="5" t="e">
        <f>INDEX(sgStats[gl_rank],MATCH(stat_prod_calc_test_venusaur[[#This Row],[iv_str]],sgStats[ul_iv_string],0))</f>
        <v>#N/A</v>
      </c>
      <c r="AA2326" s="5" t="e">
        <f>stat_prod_calc_test_venusaur[[#This Row],[sg_ul_rank]]=stat_prod_calc_test_venusaur[[#This Row],[ul_rank]]</f>
        <v>#N/A</v>
      </c>
      <c r="AB2326" s="5">
        <f>ROUND(stat_prod_calc_test_venusaur[[#This Row],[ul_stat_product]],1)</f>
        <v>3813.3</v>
      </c>
      <c r="AC2326" s="5" t="e">
        <f>INDEX(sgStats[ul_prod],MATCH(stat_prod_calc_test_venusaur[[#This Row],[iv_str]],sgStats[ul_iv_string],0))</f>
        <v>#N/A</v>
      </c>
    </row>
    <row r="2327" spans="1:29" x14ac:dyDescent="0.25">
      <c r="A2327" s="5" t="s">
        <v>36</v>
      </c>
      <c r="B2327" s="5" t="s">
        <v>3917</v>
      </c>
      <c r="C2327">
        <v>19.5</v>
      </c>
      <c r="D2327">
        <v>1464</v>
      </c>
      <c r="E2327">
        <v>120</v>
      </c>
      <c r="F2327">
        <v>1709.2449999999999</v>
      </c>
      <c r="G2327">
        <v>3881</v>
      </c>
      <c r="H2327">
        <v>5.25</v>
      </c>
      <c r="I2327">
        <v>36.5</v>
      </c>
      <c r="J2327">
        <v>2496</v>
      </c>
      <c r="K2327">
        <v>157</v>
      </c>
      <c r="L2327">
        <v>3813.2959999999998</v>
      </c>
      <c r="M2327">
        <v>2325</v>
      </c>
      <c r="N2327">
        <v>39.5</v>
      </c>
      <c r="O2327">
        <v>3</v>
      </c>
      <c r="P2327" t="e">
        <f>INDEX(sgStats[gl_rank],MATCH(stat_prod_calc_test_venusaur[[#This Row],[iv_str]],sgStats[gl_iv_string],0))</f>
        <v>#N/A</v>
      </c>
      <c r="Q2327" t="e">
        <f>stat_prod_calc_test_venusaur[[#This Row],[sg_gl_rank]]=stat_prod_calc_test_venusaur[[#This Row],[gl_rank]]</f>
        <v>#N/A</v>
      </c>
      <c r="R2327">
        <f>ROUND(stat_prod_calc_test_venusaur[[#This Row],[gl_stat_product]],1)</f>
        <v>1709.2</v>
      </c>
      <c r="S2327" s="6" t="e">
        <f>INDEX(sgStats[gl_prod],MATCH(stat_prod_calc_test_venusaur[[#This Row],[iv_str]],sgStats[gl_iv_string],0))</f>
        <v>#N/A</v>
      </c>
      <c r="T2327" s="5">
        <f>ROUND(stat_prod_calc_test_venusaur[[#This Row],[gl_percent_rank]],2)</f>
        <v>5.25</v>
      </c>
      <c r="U2327" s="5" t="e">
        <f>INDEX(sgStats[gl_percent_sp],MATCH(stat_prod_calc_test_venusaur[[#This Row],[iv_str]],sgStats[gl_iv_string],0))</f>
        <v>#N/A</v>
      </c>
      <c r="V2327" s="5" t="e">
        <f>stat_prod_calc_test_venusaur[[#This Row],[my_gl_%sp]]=stat_prod_calc_test_venusaur[[#This Row],[sg_gl_%sp]]</f>
        <v>#N/A</v>
      </c>
      <c r="W2327" s="5">
        <f>ROUND(stat_prod_calc_test_venusaur[[#This Row],[gl_stat_product]]/$F$2*100,2)</f>
        <v>93.57</v>
      </c>
      <c r="X2327" s="5" t="e">
        <f>stat_prod_calc_test_venusaur[[#This Row],[Column1]]=stat_prod_calc_test_venusaur[[#This Row],[sg_gl_%sp]]</f>
        <v>#N/A</v>
      </c>
      <c r="Y2327" s="5">
        <f>stat_prod_calc_test_venusaur[[#This Row],[ul_stat_product]]/$L$66*100</f>
        <v>96.448721616165898</v>
      </c>
      <c r="Z2327" s="5" t="e">
        <f>INDEX(sgStats[gl_rank],MATCH(stat_prod_calc_test_venusaur[[#This Row],[iv_str]],sgStats[ul_iv_string],0))</f>
        <v>#N/A</v>
      </c>
      <c r="AA2327" s="5" t="e">
        <f>stat_prod_calc_test_venusaur[[#This Row],[sg_ul_rank]]=stat_prod_calc_test_venusaur[[#This Row],[ul_rank]]</f>
        <v>#N/A</v>
      </c>
      <c r="AB2327" s="5">
        <f>ROUND(stat_prod_calc_test_venusaur[[#This Row],[ul_stat_product]],1)</f>
        <v>3813.3</v>
      </c>
      <c r="AC2327" s="5" t="e">
        <f>INDEX(sgStats[ul_prod],MATCH(stat_prod_calc_test_venusaur[[#This Row],[iv_str]],sgStats[ul_iv_string],0))</f>
        <v>#N/A</v>
      </c>
    </row>
    <row r="2328" spans="1:29" x14ac:dyDescent="0.25">
      <c r="A2328" s="5" t="s">
        <v>36</v>
      </c>
      <c r="B2328" s="5" t="s">
        <v>2907</v>
      </c>
      <c r="C2328">
        <v>20</v>
      </c>
      <c r="D2328">
        <v>1476</v>
      </c>
      <c r="E2328">
        <v>118</v>
      </c>
      <c r="F2328">
        <v>1742.7049999999999</v>
      </c>
      <c r="G2328">
        <v>2870</v>
      </c>
      <c r="H2328">
        <v>29.914999999999999</v>
      </c>
      <c r="I2328">
        <v>37.5</v>
      </c>
      <c r="J2328">
        <v>2492</v>
      </c>
      <c r="K2328">
        <v>153</v>
      </c>
      <c r="L2328">
        <v>3813.2829999999999</v>
      </c>
      <c r="M2328">
        <v>2327</v>
      </c>
      <c r="N2328">
        <v>39.473999999999997</v>
      </c>
      <c r="O2328">
        <v>3</v>
      </c>
      <c r="P2328" t="e">
        <f>INDEX(sgStats[gl_rank],MATCH(stat_prod_calc_test_venusaur[[#This Row],[iv_str]],sgStats[gl_iv_string],0))</f>
        <v>#N/A</v>
      </c>
      <c r="Q2328" t="e">
        <f>stat_prod_calc_test_venusaur[[#This Row],[sg_gl_rank]]=stat_prod_calc_test_venusaur[[#This Row],[gl_rank]]</f>
        <v>#N/A</v>
      </c>
      <c r="R2328">
        <f>ROUND(stat_prod_calc_test_venusaur[[#This Row],[gl_stat_product]],1)</f>
        <v>1742.7</v>
      </c>
      <c r="S2328" s="6" t="e">
        <f>INDEX(sgStats[gl_prod],MATCH(stat_prod_calc_test_venusaur[[#This Row],[iv_str]],sgStats[gl_iv_string],0))</f>
        <v>#N/A</v>
      </c>
      <c r="T2328" s="5">
        <f>ROUND(stat_prod_calc_test_venusaur[[#This Row],[gl_percent_rank]],2)</f>
        <v>29.92</v>
      </c>
      <c r="U2328" s="5" t="e">
        <f>INDEX(sgStats[gl_percent_sp],MATCH(stat_prod_calc_test_venusaur[[#This Row],[iv_str]],sgStats[gl_iv_string],0))</f>
        <v>#N/A</v>
      </c>
      <c r="V2328" s="5" t="e">
        <f>stat_prod_calc_test_venusaur[[#This Row],[my_gl_%sp]]=stat_prod_calc_test_venusaur[[#This Row],[sg_gl_%sp]]</f>
        <v>#N/A</v>
      </c>
      <c r="W2328" s="5">
        <f>ROUND(stat_prod_calc_test_venusaur[[#This Row],[gl_stat_product]]/$F$2*100,2)</f>
        <v>95.41</v>
      </c>
      <c r="X2328" s="5" t="e">
        <f>stat_prod_calc_test_venusaur[[#This Row],[Column1]]=stat_prod_calc_test_venusaur[[#This Row],[sg_gl_%sp]]</f>
        <v>#N/A</v>
      </c>
      <c r="Y2328" s="5">
        <f>stat_prod_calc_test_venusaur[[#This Row],[ul_stat_product]]/$L$66*100</f>
        <v>96.448392810486766</v>
      </c>
      <c r="Z2328" s="5" t="e">
        <f>INDEX(sgStats[gl_rank],MATCH(stat_prod_calc_test_venusaur[[#This Row],[iv_str]],sgStats[ul_iv_string],0))</f>
        <v>#N/A</v>
      </c>
      <c r="AA2328" s="5" t="e">
        <f>stat_prod_calc_test_venusaur[[#This Row],[sg_ul_rank]]=stat_prod_calc_test_venusaur[[#This Row],[ul_rank]]</f>
        <v>#N/A</v>
      </c>
      <c r="AB2328" s="5">
        <f>ROUND(stat_prod_calc_test_venusaur[[#This Row],[ul_stat_product]],1)</f>
        <v>3813.3</v>
      </c>
      <c r="AC2328" s="5" t="e">
        <f>INDEX(sgStats[ul_prod],MATCH(stat_prod_calc_test_venusaur[[#This Row],[iv_str]],sgStats[ul_iv_string],0))</f>
        <v>#N/A</v>
      </c>
    </row>
    <row r="2329" spans="1:29" x14ac:dyDescent="0.25">
      <c r="A2329" s="5" t="s">
        <v>36</v>
      </c>
      <c r="B2329" s="5" t="s">
        <v>560</v>
      </c>
      <c r="C2329">
        <v>21.5</v>
      </c>
      <c r="D2329">
        <v>1496</v>
      </c>
      <c r="E2329">
        <v>122</v>
      </c>
      <c r="F2329">
        <v>1797.377</v>
      </c>
      <c r="G2329">
        <v>524</v>
      </c>
      <c r="H2329">
        <v>87.203999999999994</v>
      </c>
      <c r="I2329">
        <v>41</v>
      </c>
      <c r="J2329">
        <v>2466</v>
      </c>
      <c r="K2329">
        <v>157</v>
      </c>
      <c r="L2329">
        <v>3813.2289999999998</v>
      </c>
      <c r="M2329">
        <v>2328</v>
      </c>
      <c r="N2329">
        <v>39.448</v>
      </c>
      <c r="O2329">
        <v>3</v>
      </c>
      <c r="P2329" t="e">
        <f>INDEX(sgStats[gl_rank],MATCH(stat_prod_calc_test_venusaur[[#This Row],[iv_str]],sgStats[gl_iv_string],0))</f>
        <v>#N/A</v>
      </c>
      <c r="Q2329" t="e">
        <f>stat_prod_calc_test_venusaur[[#This Row],[sg_gl_rank]]=stat_prod_calc_test_venusaur[[#This Row],[gl_rank]]</f>
        <v>#N/A</v>
      </c>
      <c r="R2329">
        <f>ROUND(stat_prod_calc_test_venusaur[[#This Row],[gl_stat_product]],1)</f>
        <v>1797.4</v>
      </c>
      <c r="S2329" s="6" t="e">
        <f>INDEX(sgStats[gl_prod],MATCH(stat_prod_calc_test_venusaur[[#This Row],[iv_str]],sgStats[gl_iv_string],0))</f>
        <v>#N/A</v>
      </c>
      <c r="T2329" s="5">
        <f>ROUND(stat_prod_calc_test_venusaur[[#This Row],[gl_percent_rank]],2)</f>
        <v>87.2</v>
      </c>
      <c r="U2329" s="5" t="e">
        <f>INDEX(sgStats[gl_percent_sp],MATCH(stat_prod_calc_test_venusaur[[#This Row],[iv_str]],sgStats[gl_iv_string],0))</f>
        <v>#N/A</v>
      </c>
      <c r="V2329" s="5" t="e">
        <f>stat_prod_calc_test_venusaur[[#This Row],[my_gl_%sp]]=stat_prod_calc_test_venusaur[[#This Row],[sg_gl_%sp]]</f>
        <v>#N/A</v>
      </c>
      <c r="W2329" s="5">
        <f>ROUND(stat_prod_calc_test_venusaur[[#This Row],[gl_stat_product]]/$F$2*100,2)</f>
        <v>98.4</v>
      </c>
      <c r="X2329" s="5" t="e">
        <f>stat_prod_calc_test_venusaur[[#This Row],[Column1]]=stat_prod_calc_test_venusaur[[#This Row],[sg_gl_%sp]]</f>
        <v>#N/A</v>
      </c>
      <c r="Y2329" s="5">
        <f>stat_prod_calc_test_venusaur[[#This Row],[ul_stat_product]]/$L$66*100</f>
        <v>96.447027002281146</v>
      </c>
      <c r="Z2329" s="5" t="e">
        <f>INDEX(sgStats[gl_rank],MATCH(stat_prod_calc_test_venusaur[[#This Row],[iv_str]],sgStats[ul_iv_string],0))</f>
        <v>#N/A</v>
      </c>
      <c r="AA2329" s="5" t="e">
        <f>stat_prod_calc_test_venusaur[[#This Row],[sg_ul_rank]]=stat_prod_calc_test_venusaur[[#This Row],[ul_rank]]</f>
        <v>#N/A</v>
      </c>
      <c r="AB2329" s="5">
        <f>ROUND(stat_prod_calc_test_venusaur[[#This Row],[ul_stat_product]],1)</f>
        <v>3813.2</v>
      </c>
      <c r="AC2329" s="5" t="e">
        <f>INDEX(sgStats[ul_prod],MATCH(stat_prod_calc_test_venusaur[[#This Row],[iv_str]],sgStats[ul_iv_string],0))</f>
        <v>#N/A</v>
      </c>
    </row>
    <row r="2330" spans="1:29" x14ac:dyDescent="0.25">
      <c r="A2330" s="5" t="s">
        <v>36</v>
      </c>
      <c r="B2330" s="5" t="s">
        <v>2784</v>
      </c>
      <c r="C2330">
        <v>21</v>
      </c>
      <c r="D2330">
        <v>1489</v>
      </c>
      <c r="E2330">
        <v>119</v>
      </c>
      <c r="F2330">
        <v>1745.395</v>
      </c>
      <c r="G2330">
        <v>2748</v>
      </c>
      <c r="H2330">
        <v>32.893999999999998</v>
      </c>
      <c r="I2330">
        <v>40.5</v>
      </c>
      <c r="J2330">
        <v>2498</v>
      </c>
      <c r="K2330">
        <v>155</v>
      </c>
      <c r="L2330">
        <v>3813.152</v>
      </c>
      <c r="M2330">
        <v>2329</v>
      </c>
      <c r="N2330">
        <v>39.421999999999997</v>
      </c>
      <c r="O2330">
        <v>3</v>
      </c>
      <c r="P2330" t="e">
        <f>INDEX(sgStats[gl_rank],MATCH(stat_prod_calc_test_venusaur[[#This Row],[iv_str]],sgStats[gl_iv_string],0))</f>
        <v>#N/A</v>
      </c>
      <c r="Q2330" t="e">
        <f>stat_prod_calc_test_venusaur[[#This Row],[sg_gl_rank]]=stat_prod_calc_test_venusaur[[#This Row],[gl_rank]]</f>
        <v>#N/A</v>
      </c>
      <c r="R2330">
        <f>ROUND(stat_prod_calc_test_venusaur[[#This Row],[gl_stat_product]],1)</f>
        <v>1745.4</v>
      </c>
      <c r="S2330" s="6" t="e">
        <f>INDEX(sgStats[gl_prod],MATCH(stat_prod_calc_test_venusaur[[#This Row],[iv_str]],sgStats[gl_iv_string],0))</f>
        <v>#N/A</v>
      </c>
      <c r="T2330" s="5">
        <f>ROUND(stat_prod_calc_test_venusaur[[#This Row],[gl_percent_rank]],2)</f>
        <v>32.89</v>
      </c>
      <c r="U2330" s="5" t="e">
        <f>INDEX(sgStats[gl_percent_sp],MATCH(stat_prod_calc_test_venusaur[[#This Row],[iv_str]],sgStats[gl_iv_string],0))</f>
        <v>#N/A</v>
      </c>
      <c r="V2330" s="5" t="e">
        <f>stat_prod_calc_test_venusaur[[#This Row],[my_gl_%sp]]=stat_prod_calc_test_venusaur[[#This Row],[sg_gl_%sp]]</f>
        <v>#N/A</v>
      </c>
      <c r="W2330" s="5">
        <f>ROUND(stat_prod_calc_test_venusaur[[#This Row],[gl_stat_product]]/$F$2*100,2)</f>
        <v>95.55</v>
      </c>
      <c r="X2330" s="5" t="e">
        <f>stat_prod_calc_test_venusaur[[#This Row],[Column1]]=stat_prod_calc_test_venusaur[[#This Row],[sg_gl_%sp]]</f>
        <v>#N/A</v>
      </c>
      <c r="Y2330" s="5">
        <f>stat_prod_calc_test_venusaur[[#This Row],[ul_stat_product]]/$L$66*100</f>
        <v>96.445079460950907</v>
      </c>
      <c r="Z2330" s="5" t="e">
        <f>INDEX(sgStats[gl_rank],MATCH(stat_prod_calc_test_venusaur[[#This Row],[iv_str]],sgStats[ul_iv_string],0))</f>
        <v>#N/A</v>
      </c>
      <c r="AA2330" s="5" t="e">
        <f>stat_prod_calc_test_venusaur[[#This Row],[sg_ul_rank]]=stat_prod_calc_test_venusaur[[#This Row],[ul_rank]]</f>
        <v>#N/A</v>
      </c>
      <c r="AB2330" s="5">
        <f>ROUND(stat_prod_calc_test_venusaur[[#This Row],[ul_stat_product]],1)</f>
        <v>3813.2</v>
      </c>
      <c r="AC2330" s="5" t="e">
        <f>INDEX(sgStats[ul_prod],MATCH(stat_prod_calc_test_venusaur[[#This Row],[iv_str]],sgStats[ul_iv_string],0))</f>
        <v>#N/A</v>
      </c>
    </row>
    <row r="2331" spans="1:29" x14ac:dyDescent="0.25">
      <c r="A2331" s="5" t="s">
        <v>36</v>
      </c>
      <c r="B2331" s="5" t="s">
        <v>3574</v>
      </c>
      <c r="C2331">
        <v>20.5</v>
      </c>
      <c r="D2331">
        <v>1469</v>
      </c>
      <c r="E2331">
        <v>115</v>
      </c>
      <c r="F2331">
        <v>1724.55</v>
      </c>
      <c r="G2331">
        <v>3538</v>
      </c>
      <c r="H2331">
        <v>13.625999999999999</v>
      </c>
      <c r="I2331">
        <v>39.5</v>
      </c>
      <c r="J2331">
        <v>2490</v>
      </c>
      <c r="K2331">
        <v>150</v>
      </c>
      <c r="L2331">
        <v>3813.1469999999999</v>
      </c>
      <c r="M2331">
        <v>2330</v>
      </c>
      <c r="N2331">
        <v>39.396000000000001</v>
      </c>
      <c r="O2331">
        <v>3</v>
      </c>
      <c r="P2331" t="e">
        <f>INDEX(sgStats[gl_rank],MATCH(stat_prod_calc_test_venusaur[[#This Row],[iv_str]],sgStats[gl_iv_string],0))</f>
        <v>#N/A</v>
      </c>
      <c r="Q2331" t="e">
        <f>stat_prod_calc_test_venusaur[[#This Row],[sg_gl_rank]]=stat_prod_calc_test_venusaur[[#This Row],[gl_rank]]</f>
        <v>#N/A</v>
      </c>
      <c r="R2331">
        <f>ROUND(stat_prod_calc_test_venusaur[[#This Row],[gl_stat_product]],1)</f>
        <v>1724.6</v>
      </c>
      <c r="S2331" s="6" t="e">
        <f>INDEX(sgStats[gl_prod],MATCH(stat_prod_calc_test_venusaur[[#This Row],[iv_str]],sgStats[gl_iv_string],0))</f>
        <v>#N/A</v>
      </c>
      <c r="T2331" s="5">
        <f>ROUND(stat_prod_calc_test_venusaur[[#This Row],[gl_percent_rank]],2)</f>
        <v>13.63</v>
      </c>
      <c r="U2331" s="5" t="e">
        <f>INDEX(sgStats[gl_percent_sp],MATCH(stat_prod_calc_test_venusaur[[#This Row],[iv_str]],sgStats[gl_iv_string],0))</f>
        <v>#N/A</v>
      </c>
      <c r="V2331" s="5" t="e">
        <f>stat_prod_calc_test_venusaur[[#This Row],[my_gl_%sp]]=stat_prod_calc_test_venusaur[[#This Row],[sg_gl_%sp]]</f>
        <v>#N/A</v>
      </c>
      <c r="W2331" s="5">
        <f>ROUND(stat_prod_calc_test_venusaur[[#This Row],[gl_stat_product]]/$F$2*100,2)</f>
        <v>94.41</v>
      </c>
      <c r="X2331" s="5" t="e">
        <f>stat_prod_calc_test_venusaur[[#This Row],[Column1]]=stat_prod_calc_test_venusaur[[#This Row],[sg_gl_%sp]]</f>
        <v>#N/A</v>
      </c>
      <c r="Y2331" s="5">
        <f>stat_prod_calc_test_venusaur[[#This Row],[ul_stat_product]]/$L$66*100</f>
        <v>96.444952997228157</v>
      </c>
      <c r="Z2331" s="5" t="e">
        <f>INDEX(sgStats[gl_rank],MATCH(stat_prod_calc_test_venusaur[[#This Row],[iv_str]],sgStats[ul_iv_string],0))</f>
        <v>#N/A</v>
      </c>
      <c r="AA2331" s="5" t="e">
        <f>stat_prod_calc_test_venusaur[[#This Row],[sg_ul_rank]]=stat_prod_calc_test_venusaur[[#This Row],[ul_rank]]</f>
        <v>#N/A</v>
      </c>
      <c r="AB2331" s="5">
        <f>ROUND(stat_prod_calc_test_venusaur[[#This Row],[ul_stat_product]],1)</f>
        <v>3813.1</v>
      </c>
      <c r="AC2331" s="5" t="e">
        <f>INDEX(sgStats[ul_prod],MATCH(stat_prod_calc_test_venusaur[[#This Row],[iv_str]],sgStats[ul_iv_string],0))</f>
        <v>#N/A</v>
      </c>
    </row>
    <row r="2332" spans="1:29" x14ac:dyDescent="0.25">
      <c r="A2332" s="5" t="s">
        <v>36</v>
      </c>
      <c r="B2332" s="5" t="s">
        <v>3648</v>
      </c>
      <c r="C2332">
        <v>20</v>
      </c>
      <c r="D2332">
        <v>1469</v>
      </c>
      <c r="E2332">
        <v>119</v>
      </c>
      <c r="F2332">
        <v>1721.9690000000001</v>
      </c>
      <c r="G2332">
        <v>3612</v>
      </c>
      <c r="H2332">
        <v>11.819000000000001</v>
      </c>
      <c r="I2332">
        <v>38</v>
      </c>
      <c r="J2332">
        <v>2497</v>
      </c>
      <c r="K2332">
        <v>155</v>
      </c>
      <c r="L2332">
        <v>3813.1129999999998</v>
      </c>
      <c r="M2332">
        <v>2331</v>
      </c>
      <c r="N2332">
        <v>39.344000000000001</v>
      </c>
      <c r="O2332">
        <v>3</v>
      </c>
      <c r="P2332" t="e">
        <f>INDEX(sgStats[gl_rank],MATCH(stat_prod_calc_test_venusaur[[#This Row],[iv_str]],sgStats[gl_iv_string],0))</f>
        <v>#N/A</v>
      </c>
      <c r="Q2332" t="e">
        <f>stat_prod_calc_test_venusaur[[#This Row],[sg_gl_rank]]=stat_prod_calc_test_venusaur[[#This Row],[gl_rank]]</f>
        <v>#N/A</v>
      </c>
      <c r="R2332">
        <f>ROUND(stat_prod_calc_test_venusaur[[#This Row],[gl_stat_product]],1)</f>
        <v>1722</v>
      </c>
      <c r="S2332" s="6" t="e">
        <f>INDEX(sgStats[gl_prod],MATCH(stat_prod_calc_test_venusaur[[#This Row],[iv_str]],sgStats[gl_iv_string],0))</f>
        <v>#N/A</v>
      </c>
      <c r="T2332" s="5">
        <f>ROUND(stat_prod_calc_test_venusaur[[#This Row],[gl_percent_rank]],2)</f>
        <v>11.82</v>
      </c>
      <c r="U2332" s="5" t="e">
        <f>INDEX(sgStats[gl_percent_sp],MATCH(stat_prod_calc_test_venusaur[[#This Row],[iv_str]],sgStats[gl_iv_string],0))</f>
        <v>#N/A</v>
      </c>
      <c r="V2332" s="5" t="e">
        <f>stat_prod_calc_test_venusaur[[#This Row],[my_gl_%sp]]=stat_prod_calc_test_venusaur[[#This Row],[sg_gl_%sp]]</f>
        <v>#N/A</v>
      </c>
      <c r="W2332" s="5">
        <f>ROUND(stat_prod_calc_test_venusaur[[#This Row],[gl_stat_product]]/$F$2*100,2)</f>
        <v>94.27</v>
      </c>
      <c r="X2332" s="5" t="e">
        <f>stat_prod_calc_test_venusaur[[#This Row],[Column1]]=stat_prod_calc_test_venusaur[[#This Row],[sg_gl_%sp]]</f>
        <v>#N/A</v>
      </c>
      <c r="Y2332" s="5">
        <f>stat_prod_calc_test_venusaur[[#This Row],[ul_stat_product]]/$L$66*100</f>
        <v>96.444093043913512</v>
      </c>
      <c r="Z2332" s="5" t="e">
        <f>INDEX(sgStats[gl_rank],MATCH(stat_prod_calc_test_venusaur[[#This Row],[iv_str]],sgStats[ul_iv_string],0))</f>
        <v>#N/A</v>
      </c>
      <c r="AA2332" s="5" t="e">
        <f>stat_prod_calc_test_venusaur[[#This Row],[sg_ul_rank]]=stat_prod_calc_test_venusaur[[#This Row],[ul_rank]]</f>
        <v>#N/A</v>
      </c>
      <c r="AB2332" s="5">
        <f>ROUND(stat_prod_calc_test_venusaur[[#This Row],[ul_stat_product]],1)</f>
        <v>3813.1</v>
      </c>
      <c r="AC2332" s="5" t="e">
        <f>INDEX(sgStats[ul_prod],MATCH(stat_prod_calc_test_venusaur[[#This Row],[iv_str]],sgStats[ul_iv_string],0))</f>
        <v>#N/A</v>
      </c>
    </row>
    <row r="2333" spans="1:29" x14ac:dyDescent="0.25">
      <c r="A2333" s="5" t="s">
        <v>36</v>
      </c>
      <c r="B2333" s="5" t="s">
        <v>3958</v>
      </c>
      <c r="C2333">
        <v>20</v>
      </c>
      <c r="D2333">
        <v>1465</v>
      </c>
      <c r="E2333">
        <v>118</v>
      </c>
      <c r="F2333">
        <v>1707.499</v>
      </c>
      <c r="G2333">
        <v>3922</v>
      </c>
      <c r="H2333">
        <v>4.2489999999999997</v>
      </c>
      <c r="I2333">
        <v>38</v>
      </c>
      <c r="J2333">
        <v>2491</v>
      </c>
      <c r="K2333">
        <v>155</v>
      </c>
      <c r="L2333">
        <v>3813.1129999999998</v>
      </c>
      <c r="M2333">
        <v>2331</v>
      </c>
      <c r="N2333">
        <v>39.344000000000001</v>
      </c>
      <c r="O2333">
        <v>3</v>
      </c>
      <c r="P2333" t="e">
        <f>INDEX(sgStats[gl_rank],MATCH(stat_prod_calc_test_venusaur[[#This Row],[iv_str]],sgStats[gl_iv_string],0))</f>
        <v>#N/A</v>
      </c>
      <c r="Q2333" t="e">
        <f>stat_prod_calc_test_venusaur[[#This Row],[sg_gl_rank]]=stat_prod_calc_test_venusaur[[#This Row],[gl_rank]]</f>
        <v>#N/A</v>
      </c>
      <c r="R2333">
        <f>ROUND(stat_prod_calc_test_venusaur[[#This Row],[gl_stat_product]],1)</f>
        <v>1707.5</v>
      </c>
      <c r="S2333" s="6" t="e">
        <f>INDEX(sgStats[gl_prod],MATCH(stat_prod_calc_test_venusaur[[#This Row],[iv_str]],sgStats[gl_iv_string],0))</f>
        <v>#N/A</v>
      </c>
      <c r="T2333" s="5">
        <f>ROUND(stat_prod_calc_test_venusaur[[#This Row],[gl_percent_rank]],2)</f>
        <v>4.25</v>
      </c>
      <c r="U2333" s="5" t="e">
        <f>INDEX(sgStats[gl_percent_sp],MATCH(stat_prod_calc_test_venusaur[[#This Row],[iv_str]],sgStats[gl_iv_string],0))</f>
        <v>#N/A</v>
      </c>
      <c r="V2333" s="5" t="e">
        <f>stat_prod_calc_test_venusaur[[#This Row],[my_gl_%sp]]=stat_prod_calc_test_venusaur[[#This Row],[sg_gl_%sp]]</f>
        <v>#N/A</v>
      </c>
      <c r="W2333" s="5">
        <f>ROUND(stat_prod_calc_test_venusaur[[#This Row],[gl_stat_product]]/$F$2*100,2)</f>
        <v>93.48</v>
      </c>
      <c r="X2333" s="5" t="e">
        <f>stat_prod_calc_test_venusaur[[#This Row],[Column1]]=stat_prod_calc_test_venusaur[[#This Row],[sg_gl_%sp]]</f>
        <v>#N/A</v>
      </c>
      <c r="Y2333" s="5">
        <f>stat_prod_calc_test_venusaur[[#This Row],[ul_stat_product]]/$L$66*100</f>
        <v>96.444093043913512</v>
      </c>
      <c r="Z2333" s="5" t="e">
        <f>INDEX(sgStats[gl_rank],MATCH(stat_prod_calc_test_venusaur[[#This Row],[iv_str]],sgStats[ul_iv_string],0))</f>
        <v>#N/A</v>
      </c>
      <c r="AA2333" s="5" t="e">
        <f>stat_prod_calc_test_venusaur[[#This Row],[sg_ul_rank]]=stat_prod_calc_test_venusaur[[#This Row],[ul_rank]]</f>
        <v>#N/A</v>
      </c>
      <c r="AB2333" s="5">
        <f>ROUND(stat_prod_calc_test_venusaur[[#This Row],[ul_stat_product]],1)</f>
        <v>3813.1</v>
      </c>
      <c r="AC2333" s="5" t="e">
        <f>INDEX(sgStats[ul_prod],MATCH(stat_prod_calc_test_venusaur[[#This Row],[iv_str]],sgStats[ul_iv_string],0))</f>
        <v>#N/A</v>
      </c>
    </row>
    <row r="2334" spans="1:29" x14ac:dyDescent="0.25">
      <c r="A2334" s="5" t="s">
        <v>36</v>
      </c>
      <c r="B2334" s="5" t="s">
        <v>528</v>
      </c>
      <c r="C2334">
        <v>21.5</v>
      </c>
      <c r="D2334">
        <v>1492</v>
      </c>
      <c r="E2334">
        <v>119</v>
      </c>
      <c r="F2334">
        <v>1798.9259999999999</v>
      </c>
      <c r="G2334">
        <v>492</v>
      </c>
      <c r="H2334">
        <v>87.984999999999999</v>
      </c>
      <c r="I2334">
        <v>41</v>
      </c>
      <c r="J2334">
        <v>2460</v>
      </c>
      <c r="K2334">
        <v>153</v>
      </c>
      <c r="L2334">
        <v>3813.0430000000001</v>
      </c>
      <c r="M2334">
        <v>2333</v>
      </c>
      <c r="N2334">
        <v>39.292000000000002</v>
      </c>
      <c r="O2334">
        <v>3</v>
      </c>
      <c r="P2334" t="e">
        <f>INDEX(sgStats[gl_rank],MATCH(stat_prod_calc_test_venusaur[[#This Row],[iv_str]],sgStats[gl_iv_string],0))</f>
        <v>#N/A</v>
      </c>
      <c r="Q2334" t="e">
        <f>stat_prod_calc_test_venusaur[[#This Row],[sg_gl_rank]]=stat_prod_calc_test_venusaur[[#This Row],[gl_rank]]</f>
        <v>#N/A</v>
      </c>
      <c r="R2334">
        <f>ROUND(stat_prod_calc_test_venusaur[[#This Row],[gl_stat_product]],1)</f>
        <v>1798.9</v>
      </c>
      <c r="S2334" s="6" t="e">
        <f>INDEX(sgStats[gl_prod],MATCH(stat_prod_calc_test_venusaur[[#This Row],[iv_str]],sgStats[gl_iv_string],0))</f>
        <v>#N/A</v>
      </c>
      <c r="T2334" s="5">
        <f>ROUND(stat_prod_calc_test_venusaur[[#This Row],[gl_percent_rank]],2)</f>
        <v>87.99</v>
      </c>
      <c r="U2334" s="5" t="e">
        <f>INDEX(sgStats[gl_percent_sp],MATCH(stat_prod_calc_test_venusaur[[#This Row],[iv_str]],sgStats[gl_iv_string],0))</f>
        <v>#N/A</v>
      </c>
      <c r="V2334" s="5" t="e">
        <f>stat_prod_calc_test_venusaur[[#This Row],[my_gl_%sp]]=stat_prod_calc_test_venusaur[[#This Row],[sg_gl_%sp]]</f>
        <v>#N/A</v>
      </c>
      <c r="W2334" s="5">
        <f>ROUND(stat_prod_calc_test_venusaur[[#This Row],[gl_stat_product]]/$F$2*100,2)</f>
        <v>98.48</v>
      </c>
      <c r="X2334" s="5" t="e">
        <f>stat_prod_calc_test_venusaur[[#This Row],[Column1]]=stat_prod_calc_test_venusaur[[#This Row],[sg_gl_%sp]]</f>
        <v>#N/A</v>
      </c>
      <c r="Y2334" s="5">
        <f>stat_prod_calc_test_venusaur[[#This Row],[ul_stat_product]]/$L$66*100</f>
        <v>96.442322551795129</v>
      </c>
      <c r="Z2334" s="5" t="e">
        <f>INDEX(sgStats[gl_rank],MATCH(stat_prod_calc_test_venusaur[[#This Row],[iv_str]],sgStats[ul_iv_string],0))</f>
        <v>#N/A</v>
      </c>
      <c r="AA2334" s="5" t="e">
        <f>stat_prod_calc_test_venusaur[[#This Row],[sg_ul_rank]]=stat_prod_calc_test_venusaur[[#This Row],[ul_rank]]</f>
        <v>#N/A</v>
      </c>
      <c r="AB2334" s="5">
        <f>ROUND(stat_prod_calc_test_venusaur[[#This Row],[ul_stat_product]],1)</f>
        <v>3813</v>
      </c>
      <c r="AC2334" s="5" t="e">
        <f>INDEX(sgStats[ul_prod],MATCH(stat_prod_calc_test_venusaur[[#This Row],[iv_str]],sgStats[ul_iv_string],0))</f>
        <v>#N/A</v>
      </c>
    </row>
    <row r="2335" spans="1:29" x14ac:dyDescent="0.25">
      <c r="A2335" s="5" t="s">
        <v>36</v>
      </c>
      <c r="B2335" s="5" t="s">
        <v>529</v>
      </c>
      <c r="C2335">
        <v>21.5</v>
      </c>
      <c r="D2335">
        <v>1488</v>
      </c>
      <c r="E2335">
        <v>119</v>
      </c>
      <c r="F2335">
        <v>1798.9259999999999</v>
      </c>
      <c r="G2335">
        <v>492</v>
      </c>
      <c r="H2335">
        <v>87.984999999999999</v>
      </c>
      <c r="I2335">
        <v>41</v>
      </c>
      <c r="J2335">
        <v>2454</v>
      </c>
      <c r="K2335">
        <v>153</v>
      </c>
      <c r="L2335">
        <v>3813.0430000000001</v>
      </c>
      <c r="M2335">
        <v>2333</v>
      </c>
      <c r="N2335">
        <v>39.292000000000002</v>
      </c>
      <c r="O2335">
        <v>3</v>
      </c>
      <c r="P2335" t="e">
        <f>INDEX(sgStats[gl_rank],MATCH(stat_prod_calc_test_venusaur[[#This Row],[iv_str]],sgStats[gl_iv_string],0))</f>
        <v>#N/A</v>
      </c>
      <c r="Q2335" t="e">
        <f>stat_prod_calc_test_venusaur[[#This Row],[sg_gl_rank]]=stat_prod_calc_test_venusaur[[#This Row],[gl_rank]]</f>
        <v>#N/A</v>
      </c>
      <c r="R2335">
        <f>ROUND(stat_prod_calc_test_venusaur[[#This Row],[gl_stat_product]],1)</f>
        <v>1798.9</v>
      </c>
      <c r="S2335" s="6" t="e">
        <f>INDEX(sgStats[gl_prod],MATCH(stat_prod_calc_test_venusaur[[#This Row],[iv_str]],sgStats[gl_iv_string],0))</f>
        <v>#N/A</v>
      </c>
      <c r="T2335" s="5">
        <f>ROUND(stat_prod_calc_test_venusaur[[#This Row],[gl_percent_rank]],2)</f>
        <v>87.99</v>
      </c>
      <c r="U2335" s="5" t="e">
        <f>INDEX(sgStats[gl_percent_sp],MATCH(stat_prod_calc_test_venusaur[[#This Row],[iv_str]],sgStats[gl_iv_string],0))</f>
        <v>#N/A</v>
      </c>
      <c r="V2335" s="5" t="e">
        <f>stat_prod_calc_test_venusaur[[#This Row],[my_gl_%sp]]=stat_prod_calc_test_venusaur[[#This Row],[sg_gl_%sp]]</f>
        <v>#N/A</v>
      </c>
      <c r="W2335" s="5">
        <f>ROUND(stat_prod_calc_test_venusaur[[#This Row],[gl_stat_product]]/$F$2*100,2)</f>
        <v>98.48</v>
      </c>
      <c r="X2335" s="5" t="e">
        <f>stat_prod_calc_test_venusaur[[#This Row],[Column1]]=stat_prod_calc_test_venusaur[[#This Row],[sg_gl_%sp]]</f>
        <v>#N/A</v>
      </c>
      <c r="Y2335" s="5">
        <f>stat_prod_calc_test_venusaur[[#This Row],[ul_stat_product]]/$L$66*100</f>
        <v>96.442322551795129</v>
      </c>
      <c r="Z2335" s="5" t="e">
        <f>INDEX(sgStats[gl_rank],MATCH(stat_prod_calc_test_venusaur[[#This Row],[iv_str]],sgStats[ul_iv_string],0))</f>
        <v>#N/A</v>
      </c>
      <c r="AA2335" s="5" t="e">
        <f>stat_prod_calc_test_venusaur[[#This Row],[sg_ul_rank]]=stat_prod_calc_test_venusaur[[#This Row],[ul_rank]]</f>
        <v>#N/A</v>
      </c>
      <c r="AB2335" s="5">
        <f>ROUND(stat_prod_calc_test_venusaur[[#This Row],[ul_stat_product]],1)</f>
        <v>3813</v>
      </c>
      <c r="AC2335" s="5" t="e">
        <f>INDEX(sgStats[ul_prod],MATCH(stat_prod_calc_test_venusaur[[#This Row],[iv_str]],sgStats[ul_iv_string],0))</f>
        <v>#N/A</v>
      </c>
    </row>
    <row r="2336" spans="1:29" x14ac:dyDescent="0.25">
      <c r="A2336" s="5" t="s">
        <v>36</v>
      </c>
      <c r="B2336" s="5" t="s">
        <v>1845</v>
      </c>
      <c r="C2336">
        <v>20.5</v>
      </c>
      <c r="D2336">
        <v>1494</v>
      </c>
      <c r="E2336">
        <v>116</v>
      </c>
      <c r="F2336">
        <v>1764.8789999999999</v>
      </c>
      <c r="G2336">
        <v>1808</v>
      </c>
      <c r="H2336">
        <v>55.848999999999997</v>
      </c>
      <c r="I2336">
        <v>38.5</v>
      </c>
      <c r="J2336">
        <v>2496</v>
      </c>
      <c r="K2336">
        <v>150</v>
      </c>
      <c r="L2336">
        <v>3813.0360000000001</v>
      </c>
      <c r="M2336">
        <v>2335</v>
      </c>
      <c r="N2336">
        <v>39.265999999999998</v>
      </c>
      <c r="O2336">
        <v>3</v>
      </c>
      <c r="P2336" t="e">
        <f>INDEX(sgStats[gl_rank],MATCH(stat_prod_calc_test_venusaur[[#This Row],[iv_str]],sgStats[gl_iv_string],0))</f>
        <v>#N/A</v>
      </c>
      <c r="Q2336" t="e">
        <f>stat_prod_calc_test_venusaur[[#This Row],[sg_gl_rank]]=stat_prod_calc_test_venusaur[[#This Row],[gl_rank]]</f>
        <v>#N/A</v>
      </c>
      <c r="R2336">
        <f>ROUND(stat_prod_calc_test_venusaur[[#This Row],[gl_stat_product]],1)</f>
        <v>1764.9</v>
      </c>
      <c r="S2336" s="6" t="e">
        <f>INDEX(sgStats[gl_prod],MATCH(stat_prod_calc_test_venusaur[[#This Row],[iv_str]],sgStats[gl_iv_string],0))</f>
        <v>#N/A</v>
      </c>
      <c r="T2336" s="5">
        <f>ROUND(stat_prod_calc_test_venusaur[[#This Row],[gl_percent_rank]],2)</f>
        <v>55.85</v>
      </c>
      <c r="U2336" s="5" t="e">
        <f>INDEX(sgStats[gl_percent_sp],MATCH(stat_prod_calc_test_venusaur[[#This Row],[iv_str]],sgStats[gl_iv_string],0))</f>
        <v>#N/A</v>
      </c>
      <c r="V2336" s="5" t="e">
        <f>stat_prod_calc_test_venusaur[[#This Row],[my_gl_%sp]]=stat_prod_calc_test_venusaur[[#This Row],[sg_gl_%sp]]</f>
        <v>#N/A</v>
      </c>
      <c r="W2336" s="5">
        <f>ROUND(stat_prod_calc_test_venusaur[[#This Row],[gl_stat_product]]/$F$2*100,2)</f>
        <v>96.62</v>
      </c>
      <c r="X2336" s="5" t="e">
        <f>stat_prod_calc_test_venusaur[[#This Row],[Column1]]=stat_prod_calc_test_venusaur[[#This Row],[sg_gl_%sp]]</f>
        <v>#N/A</v>
      </c>
      <c r="Y2336" s="5">
        <f>stat_prod_calc_test_venusaur[[#This Row],[ul_stat_product]]/$L$66*100</f>
        <v>96.442145502583273</v>
      </c>
      <c r="Z2336" s="5" t="e">
        <f>INDEX(sgStats[gl_rank],MATCH(stat_prod_calc_test_venusaur[[#This Row],[iv_str]],sgStats[ul_iv_string],0))</f>
        <v>#N/A</v>
      </c>
      <c r="AA2336" s="5" t="e">
        <f>stat_prod_calc_test_venusaur[[#This Row],[sg_ul_rank]]=stat_prod_calc_test_venusaur[[#This Row],[ul_rank]]</f>
        <v>#N/A</v>
      </c>
      <c r="AB2336" s="5">
        <f>ROUND(stat_prod_calc_test_venusaur[[#This Row],[ul_stat_product]],1)</f>
        <v>3813</v>
      </c>
      <c r="AC2336" s="5" t="e">
        <f>INDEX(sgStats[ul_prod],MATCH(stat_prod_calc_test_venusaur[[#This Row],[iv_str]],sgStats[ul_iv_string],0))</f>
        <v>#N/A</v>
      </c>
    </row>
    <row r="2337" spans="1:29" x14ac:dyDescent="0.25">
      <c r="A2337" s="5" t="s">
        <v>36</v>
      </c>
      <c r="B2337" s="5" t="s">
        <v>828</v>
      </c>
      <c r="C2337">
        <v>20</v>
      </c>
      <c r="D2337">
        <v>1498</v>
      </c>
      <c r="E2337">
        <v>117</v>
      </c>
      <c r="F2337">
        <v>1788.816</v>
      </c>
      <c r="G2337">
        <v>792</v>
      </c>
      <c r="H2337">
        <v>80.683999999999997</v>
      </c>
      <c r="I2337">
        <v>36.5</v>
      </c>
      <c r="J2337">
        <v>2491</v>
      </c>
      <c r="K2337">
        <v>150</v>
      </c>
      <c r="L2337">
        <v>3812.9180000000001</v>
      </c>
      <c r="M2337">
        <v>2336</v>
      </c>
      <c r="N2337">
        <v>39.188000000000002</v>
      </c>
      <c r="O2337">
        <v>3</v>
      </c>
      <c r="P2337" t="e">
        <f>INDEX(sgStats[gl_rank],MATCH(stat_prod_calc_test_venusaur[[#This Row],[iv_str]],sgStats[gl_iv_string],0))</f>
        <v>#N/A</v>
      </c>
      <c r="Q2337" t="e">
        <f>stat_prod_calc_test_venusaur[[#This Row],[sg_gl_rank]]=stat_prod_calc_test_venusaur[[#This Row],[gl_rank]]</f>
        <v>#N/A</v>
      </c>
      <c r="R2337">
        <f>ROUND(stat_prod_calc_test_venusaur[[#This Row],[gl_stat_product]],1)</f>
        <v>1788.8</v>
      </c>
      <c r="S2337" s="6" t="e">
        <f>INDEX(sgStats[gl_prod],MATCH(stat_prod_calc_test_venusaur[[#This Row],[iv_str]],sgStats[gl_iv_string],0))</f>
        <v>#N/A</v>
      </c>
      <c r="T2337" s="5">
        <f>ROUND(stat_prod_calc_test_venusaur[[#This Row],[gl_percent_rank]],2)</f>
        <v>80.680000000000007</v>
      </c>
      <c r="U2337" s="5" t="e">
        <f>INDEX(sgStats[gl_percent_sp],MATCH(stat_prod_calc_test_venusaur[[#This Row],[iv_str]],sgStats[gl_iv_string],0))</f>
        <v>#N/A</v>
      </c>
      <c r="V2337" s="5" t="e">
        <f>stat_prod_calc_test_venusaur[[#This Row],[my_gl_%sp]]=stat_prod_calc_test_venusaur[[#This Row],[sg_gl_%sp]]</f>
        <v>#N/A</v>
      </c>
      <c r="W2337" s="5">
        <f>ROUND(stat_prod_calc_test_venusaur[[#This Row],[gl_stat_product]]/$F$2*100,2)</f>
        <v>97.93</v>
      </c>
      <c r="X2337" s="5" t="e">
        <f>stat_prod_calc_test_venusaur[[#This Row],[Column1]]=stat_prod_calc_test_venusaur[[#This Row],[sg_gl_%sp]]</f>
        <v>#N/A</v>
      </c>
      <c r="Y2337" s="5">
        <f>stat_prod_calc_test_venusaur[[#This Row],[ul_stat_product]]/$L$66*100</f>
        <v>96.439160958726546</v>
      </c>
      <c r="Z2337" s="5" t="e">
        <f>INDEX(sgStats[gl_rank],MATCH(stat_prod_calc_test_venusaur[[#This Row],[iv_str]],sgStats[ul_iv_string],0))</f>
        <v>#N/A</v>
      </c>
      <c r="AA2337" s="5" t="e">
        <f>stat_prod_calc_test_venusaur[[#This Row],[sg_ul_rank]]=stat_prod_calc_test_venusaur[[#This Row],[ul_rank]]</f>
        <v>#N/A</v>
      </c>
      <c r="AB2337" s="5">
        <f>ROUND(stat_prod_calc_test_venusaur[[#This Row],[ul_stat_product]],1)</f>
        <v>3812.9</v>
      </c>
      <c r="AC2337" s="5" t="e">
        <f>INDEX(sgStats[ul_prod],MATCH(stat_prod_calc_test_venusaur[[#This Row],[iv_str]],sgStats[ul_iv_string],0))</f>
        <v>#N/A</v>
      </c>
    </row>
    <row r="2338" spans="1:29" x14ac:dyDescent="0.25">
      <c r="A2338" s="5" t="s">
        <v>36</v>
      </c>
      <c r="B2338" s="5" t="s">
        <v>1446</v>
      </c>
      <c r="C2338">
        <v>20</v>
      </c>
      <c r="D2338">
        <v>1494</v>
      </c>
      <c r="E2338">
        <v>116</v>
      </c>
      <c r="F2338">
        <v>1773.527</v>
      </c>
      <c r="G2338">
        <v>1410</v>
      </c>
      <c r="H2338">
        <v>65.495000000000005</v>
      </c>
      <c r="I2338">
        <v>36.5</v>
      </c>
      <c r="J2338">
        <v>2485</v>
      </c>
      <c r="K2338">
        <v>150</v>
      </c>
      <c r="L2338">
        <v>3812.9180000000001</v>
      </c>
      <c r="M2338">
        <v>2336</v>
      </c>
      <c r="N2338">
        <v>39.188000000000002</v>
      </c>
      <c r="O2338">
        <v>3</v>
      </c>
      <c r="P2338" t="e">
        <f>INDEX(sgStats[gl_rank],MATCH(stat_prod_calc_test_venusaur[[#This Row],[iv_str]],sgStats[gl_iv_string],0))</f>
        <v>#N/A</v>
      </c>
      <c r="Q2338" t="e">
        <f>stat_prod_calc_test_venusaur[[#This Row],[sg_gl_rank]]=stat_prod_calc_test_venusaur[[#This Row],[gl_rank]]</f>
        <v>#N/A</v>
      </c>
      <c r="R2338">
        <f>ROUND(stat_prod_calc_test_venusaur[[#This Row],[gl_stat_product]],1)</f>
        <v>1773.5</v>
      </c>
      <c r="S2338" s="6" t="e">
        <f>INDEX(sgStats[gl_prod],MATCH(stat_prod_calc_test_venusaur[[#This Row],[iv_str]],sgStats[gl_iv_string],0))</f>
        <v>#N/A</v>
      </c>
      <c r="T2338" s="5">
        <f>ROUND(stat_prod_calc_test_venusaur[[#This Row],[gl_percent_rank]],2)</f>
        <v>65.5</v>
      </c>
      <c r="U2338" s="5" t="e">
        <f>INDEX(sgStats[gl_percent_sp],MATCH(stat_prod_calc_test_venusaur[[#This Row],[iv_str]],sgStats[gl_iv_string],0))</f>
        <v>#N/A</v>
      </c>
      <c r="V2338" s="5" t="e">
        <f>stat_prod_calc_test_venusaur[[#This Row],[my_gl_%sp]]=stat_prod_calc_test_venusaur[[#This Row],[sg_gl_%sp]]</f>
        <v>#N/A</v>
      </c>
      <c r="W2338" s="5">
        <f>ROUND(stat_prod_calc_test_venusaur[[#This Row],[gl_stat_product]]/$F$2*100,2)</f>
        <v>97.09</v>
      </c>
      <c r="X2338" s="5" t="e">
        <f>stat_prod_calc_test_venusaur[[#This Row],[Column1]]=stat_prod_calc_test_venusaur[[#This Row],[sg_gl_%sp]]</f>
        <v>#N/A</v>
      </c>
      <c r="Y2338" s="5">
        <f>stat_prod_calc_test_venusaur[[#This Row],[ul_stat_product]]/$L$66*100</f>
        <v>96.439160958726546</v>
      </c>
      <c r="Z2338" s="5" t="e">
        <f>INDEX(sgStats[gl_rank],MATCH(stat_prod_calc_test_venusaur[[#This Row],[iv_str]],sgStats[ul_iv_string],0))</f>
        <v>#N/A</v>
      </c>
      <c r="AA2338" s="5" t="e">
        <f>stat_prod_calc_test_venusaur[[#This Row],[sg_ul_rank]]=stat_prod_calc_test_venusaur[[#This Row],[ul_rank]]</f>
        <v>#N/A</v>
      </c>
      <c r="AB2338" s="5">
        <f>ROUND(stat_prod_calc_test_venusaur[[#This Row],[ul_stat_product]],1)</f>
        <v>3812.9</v>
      </c>
      <c r="AC2338" s="5" t="e">
        <f>INDEX(sgStats[ul_prod],MATCH(stat_prod_calc_test_venusaur[[#This Row],[iv_str]],sgStats[ul_iv_string],0))</f>
        <v>#N/A</v>
      </c>
    </row>
    <row r="2339" spans="1:29" x14ac:dyDescent="0.25">
      <c r="A2339" s="5" t="s">
        <v>36</v>
      </c>
      <c r="B2339" s="5" t="s">
        <v>1655</v>
      </c>
      <c r="C2339">
        <v>20</v>
      </c>
      <c r="D2339">
        <v>1495</v>
      </c>
      <c r="E2339">
        <v>118</v>
      </c>
      <c r="F2339">
        <v>1768.731</v>
      </c>
      <c r="G2339">
        <v>1619</v>
      </c>
      <c r="H2339">
        <v>60.463999999999999</v>
      </c>
      <c r="I2339">
        <v>36.5</v>
      </c>
      <c r="J2339">
        <v>2485</v>
      </c>
      <c r="K2339">
        <v>153</v>
      </c>
      <c r="L2339">
        <v>3812.9180000000001</v>
      </c>
      <c r="M2339">
        <v>2336</v>
      </c>
      <c r="N2339">
        <v>39.188000000000002</v>
      </c>
      <c r="O2339">
        <v>3</v>
      </c>
      <c r="P2339" t="e">
        <f>INDEX(sgStats[gl_rank],MATCH(stat_prod_calc_test_venusaur[[#This Row],[iv_str]],sgStats[gl_iv_string],0))</f>
        <v>#N/A</v>
      </c>
      <c r="Q2339" t="e">
        <f>stat_prod_calc_test_venusaur[[#This Row],[sg_gl_rank]]=stat_prod_calc_test_venusaur[[#This Row],[gl_rank]]</f>
        <v>#N/A</v>
      </c>
      <c r="R2339">
        <f>ROUND(stat_prod_calc_test_venusaur[[#This Row],[gl_stat_product]],1)</f>
        <v>1768.7</v>
      </c>
      <c r="S2339" s="6" t="e">
        <f>INDEX(sgStats[gl_prod],MATCH(stat_prod_calc_test_venusaur[[#This Row],[iv_str]],sgStats[gl_iv_string],0))</f>
        <v>#N/A</v>
      </c>
      <c r="T2339" s="5">
        <f>ROUND(stat_prod_calc_test_venusaur[[#This Row],[gl_percent_rank]],2)</f>
        <v>60.46</v>
      </c>
      <c r="U2339" s="5" t="e">
        <f>INDEX(sgStats[gl_percent_sp],MATCH(stat_prod_calc_test_venusaur[[#This Row],[iv_str]],sgStats[gl_iv_string],0))</f>
        <v>#N/A</v>
      </c>
      <c r="V2339" s="5" t="e">
        <f>stat_prod_calc_test_venusaur[[#This Row],[my_gl_%sp]]=stat_prod_calc_test_venusaur[[#This Row],[sg_gl_%sp]]</f>
        <v>#N/A</v>
      </c>
      <c r="W2339" s="5">
        <f>ROUND(stat_prod_calc_test_venusaur[[#This Row],[gl_stat_product]]/$F$2*100,2)</f>
        <v>96.83</v>
      </c>
      <c r="X2339" s="5" t="e">
        <f>stat_prod_calc_test_venusaur[[#This Row],[Column1]]=stat_prod_calc_test_venusaur[[#This Row],[sg_gl_%sp]]</f>
        <v>#N/A</v>
      </c>
      <c r="Y2339" s="5">
        <f>stat_prod_calc_test_venusaur[[#This Row],[ul_stat_product]]/$L$66*100</f>
        <v>96.439160958726546</v>
      </c>
      <c r="Z2339" s="5" t="e">
        <f>INDEX(sgStats[gl_rank],MATCH(stat_prod_calc_test_venusaur[[#This Row],[iv_str]],sgStats[ul_iv_string],0))</f>
        <v>#N/A</v>
      </c>
      <c r="AA2339" s="5" t="e">
        <f>stat_prod_calc_test_venusaur[[#This Row],[sg_ul_rank]]=stat_prod_calc_test_venusaur[[#This Row],[ul_rank]]</f>
        <v>#N/A</v>
      </c>
      <c r="AB2339" s="5">
        <f>ROUND(stat_prod_calc_test_venusaur[[#This Row],[ul_stat_product]],1)</f>
        <v>3812.9</v>
      </c>
      <c r="AC2339" s="5" t="e">
        <f>INDEX(sgStats[ul_prod],MATCH(stat_prod_calc_test_venusaur[[#This Row],[iv_str]],sgStats[ul_iv_string],0))</f>
        <v>#N/A</v>
      </c>
    </row>
    <row r="2340" spans="1:29" x14ac:dyDescent="0.25">
      <c r="A2340" s="5" t="s">
        <v>36</v>
      </c>
      <c r="B2340" s="5" t="s">
        <v>530</v>
      </c>
      <c r="C2340">
        <v>21.5</v>
      </c>
      <c r="D2340">
        <v>1496</v>
      </c>
      <c r="E2340">
        <v>119</v>
      </c>
      <c r="F2340">
        <v>1798.835</v>
      </c>
      <c r="G2340">
        <v>494</v>
      </c>
      <c r="H2340">
        <v>87.960999999999999</v>
      </c>
      <c r="I2340">
        <v>41</v>
      </c>
      <c r="J2340">
        <v>2466</v>
      </c>
      <c r="K2340">
        <v>153</v>
      </c>
      <c r="L2340">
        <v>3812.8490000000002</v>
      </c>
      <c r="M2340">
        <v>2339</v>
      </c>
      <c r="N2340">
        <v>39.161999999999999</v>
      </c>
      <c r="O2340">
        <v>3</v>
      </c>
      <c r="P2340" t="e">
        <f>INDEX(sgStats[gl_rank],MATCH(stat_prod_calc_test_venusaur[[#This Row],[iv_str]],sgStats[gl_iv_string],0))</f>
        <v>#N/A</v>
      </c>
      <c r="Q2340" t="e">
        <f>stat_prod_calc_test_venusaur[[#This Row],[sg_gl_rank]]=stat_prod_calc_test_venusaur[[#This Row],[gl_rank]]</f>
        <v>#N/A</v>
      </c>
      <c r="R2340">
        <f>ROUND(stat_prod_calc_test_venusaur[[#This Row],[gl_stat_product]],1)</f>
        <v>1798.8</v>
      </c>
      <c r="S2340" s="6" t="e">
        <f>INDEX(sgStats[gl_prod],MATCH(stat_prod_calc_test_venusaur[[#This Row],[iv_str]],sgStats[gl_iv_string],0))</f>
        <v>#N/A</v>
      </c>
      <c r="T2340" s="5">
        <f>ROUND(stat_prod_calc_test_venusaur[[#This Row],[gl_percent_rank]],2)</f>
        <v>87.96</v>
      </c>
      <c r="U2340" s="5" t="e">
        <f>INDEX(sgStats[gl_percent_sp],MATCH(stat_prod_calc_test_venusaur[[#This Row],[iv_str]],sgStats[gl_iv_string],0))</f>
        <v>#N/A</v>
      </c>
      <c r="V2340" s="5" t="e">
        <f>stat_prod_calc_test_venusaur[[#This Row],[my_gl_%sp]]=stat_prod_calc_test_venusaur[[#This Row],[sg_gl_%sp]]</f>
        <v>#N/A</v>
      </c>
      <c r="W2340" s="5">
        <f>ROUND(stat_prod_calc_test_venusaur[[#This Row],[gl_stat_product]]/$F$2*100,2)</f>
        <v>98.48</v>
      </c>
      <c r="X2340" s="5" t="e">
        <f>stat_prod_calc_test_venusaur[[#This Row],[Column1]]=stat_prod_calc_test_venusaur[[#This Row],[sg_gl_%sp]]</f>
        <v>#N/A</v>
      </c>
      <c r="Y2340" s="5">
        <f>stat_prod_calc_test_venusaur[[#This Row],[ul_stat_product]]/$L$66*100</f>
        <v>96.437415759352689</v>
      </c>
      <c r="Z2340" s="5" t="e">
        <f>INDEX(sgStats[gl_rank],MATCH(stat_prod_calc_test_venusaur[[#This Row],[iv_str]],sgStats[ul_iv_string],0))</f>
        <v>#N/A</v>
      </c>
      <c r="AA2340" s="5" t="e">
        <f>stat_prod_calc_test_venusaur[[#This Row],[sg_ul_rank]]=stat_prod_calc_test_venusaur[[#This Row],[ul_rank]]</f>
        <v>#N/A</v>
      </c>
      <c r="AB2340" s="5">
        <f>ROUND(stat_prod_calc_test_venusaur[[#This Row],[ul_stat_product]],1)</f>
        <v>3812.8</v>
      </c>
      <c r="AC2340" s="5" t="e">
        <f>INDEX(sgStats[ul_prod],MATCH(stat_prod_calc_test_venusaur[[#This Row],[iv_str]],sgStats[ul_iv_string],0))</f>
        <v>#N/A</v>
      </c>
    </row>
    <row r="2341" spans="1:29" x14ac:dyDescent="0.25">
      <c r="A2341" s="5" t="s">
        <v>36</v>
      </c>
      <c r="B2341" s="5" t="s">
        <v>2055</v>
      </c>
      <c r="C2341">
        <v>19.5</v>
      </c>
      <c r="D2341">
        <v>1490</v>
      </c>
      <c r="E2341">
        <v>117</v>
      </c>
      <c r="F2341">
        <v>1760.722</v>
      </c>
      <c r="G2341">
        <v>2019</v>
      </c>
      <c r="H2341">
        <v>50.695999999999998</v>
      </c>
      <c r="I2341">
        <v>35</v>
      </c>
      <c r="J2341">
        <v>2483</v>
      </c>
      <c r="K2341">
        <v>152</v>
      </c>
      <c r="L2341">
        <v>3812.6089999999999</v>
      </c>
      <c r="M2341">
        <v>2340</v>
      </c>
      <c r="N2341">
        <v>39.136000000000003</v>
      </c>
      <c r="O2341">
        <v>3</v>
      </c>
      <c r="P2341" t="e">
        <f>INDEX(sgStats[gl_rank],MATCH(stat_prod_calc_test_venusaur[[#This Row],[iv_str]],sgStats[gl_iv_string],0))</f>
        <v>#N/A</v>
      </c>
      <c r="Q2341" t="e">
        <f>stat_prod_calc_test_venusaur[[#This Row],[sg_gl_rank]]=stat_prod_calc_test_venusaur[[#This Row],[gl_rank]]</f>
        <v>#N/A</v>
      </c>
      <c r="R2341">
        <f>ROUND(stat_prod_calc_test_venusaur[[#This Row],[gl_stat_product]],1)</f>
        <v>1760.7</v>
      </c>
      <c r="S2341" s="6" t="e">
        <f>INDEX(sgStats[gl_prod],MATCH(stat_prod_calc_test_venusaur[[#This Row],[iv_str]],sgStats[gl_iv_string],0))</f>
        <v>#N/A</v>
      </c>
      <c r="T2341" s="5">
        <f>ROUND(stat_prod_calc_test_venusaur[[#This Row],[gl_percent_rank]],2)</f>
        <v>50.7</v>
      </c>
      <c r="U2341" s="5" t="e">
        <f>INDEX(sgStats[gl_percent_sp],MATCH(stat_prod_calc_test_venusaur[[#This Row],[iv_str]],sgStats[gl_iv_string],0))</f>
        <v>#N/A</v>
      </c>
      <c r="V2341" s="5" t="e">
        <f>stat_prod_calc_test_venusaur[[#This Row],[my_gl_%sp]]=stat_prod_calc_test_venusaur[[#This Row],[sg_gl_%sp]]</f>
        <v>#N/A</v>
      </c>
      <c r="W2341" s="5">
        <f>ROUND(stat_prod_calc_test_venusaur[[#This Row],[gl_stat_product]]/$F$2*100,2)</f>
        <v>96.39</v>
      </c>
      <c r="X2341" s="5" t="e">
        <f>stat_prod_calc_test_venusaur[[#This Row],[Column1]]=stat_prod_calc_test_venusaur[[#This Row],[sg_gl_%sp]]</f>
        <v>#N/A</v>
      </c>
      <c r="Y2341" s="5">
        <f>stat_prod_calc_test_venusaur[[#This Row],[ul_stat_product]]/$L$66*100</f>
        <v>96.431345500661024</v>
      </c>
      <c r="Z2341" s="5" t="e">
        <f>INDEX(sgStats[gl_rank],MATCH(stat_prod_calc_test_venusaur[[#This Row],[iv_str]],sgStats[ul_iv_string],0))</f>
        <v>#N/A</v>
      </c>
      <c r="AA2341" s="5" t="e">
        <f>stat_prod_calc_test_venusaur[[#This Row],[sg_ul_rank]]=stat_prod_calc_test_venusaur[[#This Row],[ul_rank]]</f>
        <v>#N/A</v>
      </c>
      <c r="AB2341" s="5">
        <f>ROUND(stat_prod_calc_test_venusaur[[#This Row],[ul_stat_product]],1)</f>
        <v>3812.6</v>
      </c>
      <c r="AC2341" s="5" t="e">
        <f>INDEX(sgStats[ul_prod],MATCH(stat_prod_calc_test_venusaur[[#This Row],[iv_str]],sgStats[ul_iv_string],0))</f>
        <v>#N/A</v>
      </c>
    </row>
    <row r="2342" spans="1:29" x14ac:dyDescent="0.25">
      <c r="A2342" s="5" t="s">
        <v>36</v>
      </c>
      <c r="B2342" s="5" t="s">
        <v>1994</v>
      </c>
      <c r="C2342">
        <v>20</v>
      </c>
      <c r="D2342">
        <v>1490</v>
      </c>
      <c r="E2342">
        <v>120</v>
      </c>
      <c r="F2342">
        <v>1762.0930000000001</v>
      </c>
      <c r="G2342">
        <v>1956</v>
      </c>
      <c r="H2342">
        <v>52.186</v>
      </c>
      <c r="I2342">
        <v>37</v>
      </c>
      <c r="J2342">
        <v>2497</v>
      </c>
      <c r="K2342">
        <v>155</v>
      </c>
      <c r="L2342">
        <v>3812.5650000000001</v>
      </c>
      <c r="M2342">
        <v>2341</v>
      </c>
      <c r="N2342">
        <v>39.11</v>
      </c>
      <c r="O2342">
        <v>3</v>
      </c>
      <c r="P2342" t="e">
        <f>INDEX(sgStats[gl_rank],MATCH(stat_prod_calc_test_venusaur[[#This Row],[iv_str]],sgStats[gl_iv_string],0))</f>
        <v>#N/A</v>
      </c>
      <c r="Q2342" t="e">
        <f>stat_prod_calc_test_venusaur[[#This Row],[sg_gl_rank]]=stat_prod_calc_test_venusaur[[#This Row],[gl_rank]]</f>
        <v>#N/A</v>
      </c>
      <c r="R2342">
        <f>ROUND(stat_prod_calc_test_venusaur[[#This Row],[gl_stat_product]],1)</f>
        <v>1762.1</v>
      </c>
      <c r="S2342" s="6" t="e">
        <f>INDEX(sgStats[gl_prod],MATCH(stat_prod_calc_test_venusaur[[#This Row],[iv_str]],sgStats[gl_iv_string],0))</f>
        <v>#N/A</v>
      </c>
      <c r="T2342" s="5">
        <f>ROUND(stat_prod_calc_test_venusaur[[#This Row],[gl_percent_rank]],2)</f>
        <v>52.19</v>
      </c>
      <c r="U2342" s="5" t="e">
        <f>INDEX(sgStats[gl_percent_sp],MATCH(stat_prod_calc_test_venusaur[[#This Row],[iv_str]],sgStats[gl_iv_string],0))</f>
        <v>#N/A</v>
      </c>
      <c r="V2342" s="5" t="e">
        <f>stat_prod_calc_test_venusaur[[#This Row],[my_gl_%sp]]=stat_prod_calc_test_venusaur[[#This Row],[sg_gl_%sp]]</f>
        <v>#N/A</v>
      </c>
      <c r="W2342" s="5">
        <f>ROUND(stat_prod_calc_test_venusaur[[#This Row],[gl_stat_product]]/$F$2*100,2)</f>
        <v>96.47</v>
      </c>
      <c r="X2342" s="5" t="e">
        <f>stat_prod_calc_test_venusaur[[#This Row],[Column1]]=stat_prod_calc_test_venusaur[[#This Row],[sg_gl_%sp]]</f>
        <v>#N/A</v>
      </c>
      <c r="Y2342" s="5">
        <f>stat_prod_calc_test_venusaur[[#This Row],[ul_stat_product]]/$L$66*100</f>
        <v>96.430232619900892</v>
      </c>
      <c r="Z2342" s="5" t="e">
        <f>INDEX(sgStats[gl_rank],MATCH(stat_prod_calc_test_venusaur[[#This Row],[iv_str]],sgStats[ul_iv_string],0))</f>
        <v>#N/A</v>
      </c>
      <c r="AA2342" s="5" t="e">
        <f>stat_prod_calc_test_venusaur[[#This Row],[sg_ul_rank]]=stat_prod_calc_test_venusaur[[#This Row],[ul_rank]]</f>
        <v>#N/A</v>
      </c>
      <c r="AB2342" s="5">
        <f>ROUND(stat_prod_calc_test_venusaur[[#This Row],[ul_stat_product]],1)</f>
        <v>3812.6</v>
      </c>
      <c r="AC2342" s="5" t="e">
        <f>INDEX(sgStats[ul_prod],MATCH(stat_prod_calc_test_venusaur[[#This Row],[iv_str]],sgStats[ul_iv_string],0))</f>
        <v>#N/A</v>
      </c>
    </row>
    <row r="2343" spans="1:29" x14ac:dyDescent="0.25">
      <c r="A2343" s="5" t="s">
        <v>36</v>
      </c>
      <c r="B2343" s="5" t="s">
        <v>2962</v>
      </c>
      <c r="C2343">
        <v>20</v>
      </c>
      <c r="D2343">
        <v>1479</v>
      </c>
      <c r="E2343">
        <v>121</v>
      </c>
      <c r="F2343">
        <v>1741.1510000000001</v>
      </c>
      <c r="G2343">
        <v>2925</v>
      </c>
      <c r="H2343">
        <v>28.571000000000002</v>
      </c>
      <c r="I2343">
        <v>37.5</v>
      </c>
      <c r="J2343">
        <v>2496</v>
      </c>
      <c r="K2343">
        <v>157</v>
      </c>
      <c r="L2343">
        <v>3812.5569999999998</v>
      </c>
      <c r="M2343">
        <v>2342</v>
      </c>
      <c r="N2343">
        <v>39.084000000000003</v>
      </c>
      <c r="O2343">
        <v>3</v>
      </c>
      <c r="P2343" t="e">
        <f>INDEX(sgStats[gl_rank],MATCH(stat_prod_calc_test_venusaur[[#This Row],[iv_str]],sgStats[gl_iv_string],0))</f>
        <v>#N/A</v>
      </c>
      <c r="Q2343" t="e">
        <f>stat_prod_calc_test_venusaur[[#This Row],[sg_gl_rank]]=stat_prod_calc_test_venusaur[[#This Row],[gl_rank]]</f>
        <v>#N/A</v>
      </c>
      <c r="R2343">
        <f>ROUND(stat_prod_calc_test_venusaur[[#This Row],[gl_stat_product]],1)</f>
        <v>1741.2</v>
      </c>
      <c r="S2343" s="6" t="e">
        <f>INDEX(sgStats[gl_prod],MATCH(stat_prod_calc_test_venusaur[[#This Row],[iv_str]],sgStats[gl_iv_string],0))</f>
        <v>#N/A</v>
      </c>
      <c r="T2343" s="5">
        <f>ROUND(stat_prod_calc_test_venusaur[[#This Row],[gl_percent_rank]],2)</f>
        <v>28.57</v>
      </c>
      <c r="U2343" s="5" t="e">
        <f>INDEX(sgStats[gl_percent_sp],MATCH(stat_prod_calc_test_venusaur[[#This Row],[iv_str]],sgStats[gl_iv_string],0))</f>
        <v>#N/A</v>
      </c>
      <c r="V2343" s="5" t="e">
        <f>stat_prod_calc_test_venusaur[[#This Row],[my_gl_%sp]]=stat_prod_calc_test_venusaur[[#This Row],[sg_gl_%sp]]</f>
        <v>#N/A</v>
      </c>
      <c r="W2343" s="5">
        <f>ROUND(stat_prod_calc_test_venusaur[[#This Row],[gl_stat_product]]/$F$2*100,2)</f>
        <v>95.32</v>
      </c>
      <c r="X2343" s="5" t="e">
        <f>stat_prod_calc_test_venusaur[[#This Row],[Column1]]=stat_prod_calc_test_venusaur[[#This Row],[sg_gl_%sp]]</f>
        <v>#N/A</v>
      </c>
      <c r="Y2343" s="5">
        <f>stat_prod_calc_test_venusaur[[#This Row],[ul_stat_product]]/$L$66*100</f>
        <v>96.430030277944496</v>
      </c>
      <c r="Z2343" s="5" t="e">
        <f>INDEX(sgStats[gl_rank],MATCH(stat_prod_calc_test_venusaur[[#This Row],[iv_str]],sgStats[ul_iv_string],0))</f>
        <v>#N/A</v>
      </c>
      <c r="AA2343" s="5" t="e">
        <f>stat_prod_calc_test_venusaur[[#This Row],[sg_ul_rank]]=stat_prod_calc_test_venusaur[[#This Row],[ul_rank]]</f>
        <v>#N/A</v>
      </c>
      <c r="AB2343" s="5">
        <f>ROUND(stat_prod_calc_test_venusaur[[#This Row],[ul_stat_product]],1)</f>
        <v>3812.6</v>
      </c>
      <c r="AC2343" s="5" t="e">
        <f>INDEX(sgStats[ul_prod],MATCH(stat_prod_calc_test_venusaur[[#This Row],[iv_str]],sgStats[ul_iv_string],0))</f>
        <v>#N/A</v>
      </c>
    </row>
    <row r="2344" spans="1:29" x14ac:dyDescent="0.25">
      <c r="A2344" s="5" t="s">
        <v>36</v>
      </c>
      <c r="B2344" s="5" t="s">
        <v>3674</v>
      </c>
      <c r="C2344">
        <v>20</v>
      </c>
      <c r="D2344">
        <v>1465</v>
      </c>
      <c r="E2344">
        <v>122</v>
      </c>
      <c r="F2344">
        <v>1720.7080000000001</v>
      </c>
      <c r="G2344">
        <v>3638</v>
      </c>
      <c r="H2344">
        <v>11.183999999999999</v>
      </c>
      <c r="I2344">
        <v>38</v>
      </c>
      <c r="J2344">
        <v>2490</v>
      </c>
      <c r="K2344">
        <v>159</v>
      </c>
      <c r="L2344">
        <v>3812.5360000000001</v>
      </c>
      <c r="M2344">
        <v>2343</v>
      </c>
      <c r="N2344">
        <v>39.058</v>
      </c>
      <c r="O2344">
        <v>3</v>
      </c>
      <c r="P2344" t="e">
        <f>INDEX(sgStats[gl_rank],MATCH(stat_prod_calc_test_venusaur[[#This Row],[iv_str]],sgStats[gl_iv_string],0))</f>
        <v>#N/A</v>
      </c>
      <c r="Q2344" t="e">
        <f>stat_prod_calc_test_venusaur[[#This Row],[sg_gl_rank]]=stat_prod_calc_test_venusaur[[#This Row],[gl_rank]]</f>
        <v>#N/A</v>
      </c>
      <c r="R2344">
        <f>ROUND(stat_prod_calc_test_venusaur[[#This Row],[gl_stat_product]],1)</f>
        <v>1720.7</v>
      </c>
      <c r="S2344" s="6" t="e">
        <f>INDEX(sgStats[gl_prod],MATCH(stat_prod_calc_test_venusaur[[#This Row],[iv_str]],sgStats[gl_iv_string],0))</f>
        <v>#N/A</v>
      </c>
      <c r="T2344" s="5">
        <f>ROUND(stat_prod_calc_test_venusaur[[#This Row],[gl_percent_rank]],2)</f>
        <v>11.18</v>
      </c>
      <c r="U2344" s="5" t="e">
        <f>INDEX(sgStats[gl_percent_sp],MATCH(stat_prod_calc_test_venusaur[[#This Row],[iv_str]],sgStats[gl_iv_string],0))</f>
        <v>#N/A</v>
      </c>
      <c r="V2344" s="5" t="e">
        <f>stat_prod_calc_test_venusaur[[#This Row],[my_gl_%sp]]=stat_prod_calc_test_venusaur[[#This Row],[sg_gl_%sp]]</f>
        <v>#N/A</v>
      </c>
      <c r="W2344" s="5">
        <f>ROUND(stat_prod_calc_test_venusaur[[#This Row],[gl_stat_product]]/$F$2*100,2)</f>
        <v>94.2</v>
      </c>
      <c r="X2344" s="5" t="e">
        <f>stat_prod_calc_test_venusaur[[#This Row],[Column1]]=stat_prod_calc_test_venusaur[[#This Row],[sg_gl_%sp]]</f>
        <v>#N/A</v>
      </c>
      <c r="Y2344" s="5">
        <f>stat_prod_calc_test_venusaur[[#This Row],[ul_stat_product]]/$L$66*100</f>
        <v>96.429499130308983</v>
      </c>
      <c r="Z2344" s="5" t="e">
        <f>INDEX(sgStats[gl_rank],MATCH(stat_prod_calc_test_venusaur[[#This Row],[iv_str]],sgStats[ul_iv_string],0))</f>
        <v>#N/A</v>
      </c>
      <c r="AA2344" s="5" t="e">
        <f>stat_prod_calc_test_venusaur[[#This Row],[sg_ul_rank]]=stat_prod_calc_test_venusaur[[#This Row],[ul_rank]]</f>
        <v>#N/A</v>
      </c>
      <c r="AB2344" s="5">
        <f>ROUND(stat_prod_calc_test_venusaur[[#This Row],[ul_stat_product]],1)</f>
        <v>3812.5</v>
      </c>
      <c r="AC2344" s="5" t="e">
        <f>INDEX(sgStats[ul_prod],MATCH(stat_prod_calc_test_venusaur[[#This Row],[iv_str]],sgStats[ul_iv_string],0))</f>
        <v>#N/A</v>
      </c>
    </row>
    <row r="2345" spans="1:29" x14ac:dyDescent="0.25">
      <c r="A2345" s="5" t="s">
        <v>36</v>
      </c>
      <c r="B2345" s="5" t="s">
        <v>2741</v>
      </c>
      <c r="C2345">
        <v>21</v>
      </c>
      <c r="D2345">
        <v>1489</v>
      </c>
      <c r="E2345">
        <v>116</v>
      </c>
      <c r="F2345">
        <v>1746.1669999999999</v>
      </c>
      <c r="G2345">
        <v>2705</v>
      </c>
      <c r="H2345">
        <v>33.944000000000003</v>
      </c>
      <c r="I2345">
        <v>40.5</v>
      </c>
      <c r="J2345">
        <v>2498</v>
      </c>
      <c r="K2345">
        <v>151</v>
      </c>
      <c r="L2345">
        <v>3812.5050000000001</v>
      </c>
      <c r="M2345">
        <v>2344</v>
      </c>
      <c r="N2345">
        <v>39.031999999999996</v>
      </c>
      <c r="O2345">
        <v>3</v>
      </c>
      <c r="P2345" t="e">
        <f>INDEX(sgStats[gl_rank],MATCH(stat_prod_calc_test_venusaur[[#This Row],[iv_str]],sgStats[gl_iv_string],0))</f>
        <v>#N/A</v>
      </c>
      <c r="Q2345" t="e">
        <f>stat_prod_calc_test_venusaur[[#This Row],[sg_gl_rank]]=stat_prod_calc_test_venusaur[[#This Row],[gl_rank]]</f>
        <v>#N/A</v>
      </c>
      <c r="R2345">
        <f>ROUND(stat_prod_calc_test_venusaur[[#This Row],[gl_stat_product]],1)</f>
        <v>1746.2</v>
      </c>
      <c r="S2345" s="6" t="e">
        <f>INDEX(sgStats[gl_prod],MATCH(stat_prod_calc_test_venusaur[[#This Row],[iv_str]],sgStats[gl_iv_string],0))</f>
        <v>#N/A</v>
      </c>
      <c r="T2345" s="5">
        <f>ROUND(stat_prod_calc_test_venusaur[[#This Row],[gl_percent_rank]],2)</f>
        <v>33.94</v>
      </c>
      <c r="U2345" s="5" t="e">
        <f>INDEX(sgStats[gl_percent_sp],MATCH(stat_prod_calc_test_venusaur[[#This Row],[iv_str]],sgStats[gl_iv_string],0))</f>
        <v>#N/A</v>
      </c>
      <c r="V2345" s="5" t="e">
        <f>stat_prod_calc_test_venusaur[[#This Row],[my_gl_%sp]]=stat_prod_calc_test_venusaur[[#This Row],[sg_gl_%sp]]</f>
        <v>#N/A</v>
      </c>
      <c r="W2345" s="5">
        <f>ROUND(stat_prod_calc_test_venusaur[[#This Row],[gl_stat_product]]/$F$2*100,2)</f>
        <v>95.6</v>
      </c>
      <c r="X2345" s="5" t="e">
        <f>stat_prod_calc_test_venusaur[[#This Row],[Column1]]=stat_prod_calc_test_venusaur[[#This Row],[sg_gl_%sp]]</f>
        <v>#N/A</v>
      </c>
      <c r="Y2345" s="5">
        <f>stat_prod_calc_test_venusaur[[#This Row],[ul_stat_product]]/$L$66*100</f>
        <v>96.428715055227983</v>
      </c>
      <c r="Z2345" s="5" t="e">
        <f>INDEX(sgStats[gl_rank],MATCH(stat_prod_calc_test_venusaur[[#This Row],[iv_str]],sgStats[ul_iv_string],0))</f>
        <v>#N/A</v>
      </c>
      <c r="AA2345" s="5" t="e">
        <f>stat_prod_calc_test_venusaur[[#This Row],[sg_ul_rank]]=stat_prod_calc_test_venusaur[[#This Row],[ul_rank]]</f>
        <v>#N/A</v>
      </c>
      <c r="AB2345" s="5">
        <f>ROUND(stat_prod_calc_test_venusaur[[#This Row],[ul_stat_product]],1)</f>
        <v>3812.5</v>
      </c>
      <c r="AC2345" s="5" t="e">
        <f>INDEX(sgStats[ul_prod],MATCH(stat_prod_calc_test_venusaur[[#This Row],[iv_str]],sgStats[ul_iv_string],0))</f>
        <v>#N/A</v>
      </c>
    </row>
    <row r="2346" spans="1:29" x14ac:dyDescent="0.25">
      <c r="A2346" s="5" t="s">
        <v>36</v>
      </c>
      <c r="B2346" s="5" t="s">
        <v>538</v>
      </c>
      <c r="C2346">
        <v>21.5</v>
      </c>
      <c r="D2346">
        <v>1499</v>
      </c>
      <c r="E2346">
        <v>119</v>
      </c>
      <c r="F2346">
        <v>1798.653</v>
      </c>
      <c r="G2346">
        <v>502</v>
      </c>
      <c r="H2346">
        <v>87.766000000000005</v>
      </c>
      <c r="I2346">
        <v>41</v>
      </c>
      <c r="J2346">
        <v>2472</v>
      </c>
      <c r="K2346">
        <v>153</v>
      </c>
      <c r="L2346">
        <v>3812.462</v>
      </c>
      <c r="M2346">
        <v>2345</v>
      </c>
      <c r="N2346">
        <v>39.006</v>
      </c>
      <c r="O2346">
        <v>3</v>
      </c>
      <c r="P2346" t="e">
        <f>INDEX(sgStats[gl_rank],MATCH(stat_prod_calc_test_venusaur[[#This Row],[iv_str]],sgStats[gl_iv_string],0))</f>
        <v>#N/A</v>
      </c>
      <c r="Q2346" t="e">
        <f>stat_prod_calc_test_venusaur[[#This Row],[sg_gl_rank]]=stat_prod_calc_test_venusaur[[#This Row],[gl_rank]]</f>
        <v>#N/A</v>
      </c>
      <c r="R2346">
        <f>ROUND(stat_prod_calc_test_venusaur[[#This Row],[gl_stat_product]],1)</f>
        <v>1798.7</v>
      </c>
      <c r="S2346" s="6" t="e">
        <f>INDEX(sgStats[gl_prod],MATCH(stat_prod_calc_test_venusaur[[#This Row],[iv_str]],sgStats[gl_iv_string],0))</f>
        <v>#N/A</v>
      </c>
      <c r="T2346" s="5">
        <f>ROUND(stat_prod_calc_test_venusaur[[#This Row],[gl_percent_rank]],2)</f>
        <v>87.77</v>
      </c>
      <c r="U2346" s="5" t="e">
        <f>INDEX(sgStats[gl_percent_sp],MATCH(stat_prod_calc_test_venusaur[[#This Row],[iv_str]],sgStats[gl_iv_string],0))</f>
        <v>#N/A</v>
      </c>
      <c r="V2346" s="5" t="e">
        <f>stat_prod_calc_test_venusaur[[#This Row],[my_gl_%sp]]=stat_prod_calc_test_venusaur[[#This Row],[sg_gl_%sp]]</f>
        <v>#N/A</v>
      </c>
      <c r="W2346" s="5">
        <f>ROUND(stat_prod_calc_test_venusaur[[#This Row],[gl_stat_product]]/$F$2*100,2)</f>
        <v>98.47</v>
      </c>
      <c r="X2346" s="5" t="e">
        <f>stat_prod_calc_test_venusaur[[#This Row],[Column1]]=stat_prod_calc_test_venusaur[[#This Row],[sg_gl_%sp]]</f>
        <v>#N/A</v>
      </c>
      <c r="Y2346" s="5">
        <f>stat_prod_calc_test_venusaur[[#This Row],[ul_stat_product]]/$L$66*100</f>
        <v>96.427627467212389</v>
      </c>
      <c r="Z2346" s="5" t="e">
        <f>INDEX(sgStats[gl_rank],MATCH(stat_prod_calc_test_venusaur[[#This Row],[iv_str]],sgStats[ul_iv_string],0))</f>
        <v>#N/A</v>
      </c>
      <c r="AA2346" s="5" t="e">
        <f>stat_prod_calc_test_venusaur[[#This Row],[sg_ul_rank]]=stat_prod_calc_test_venusaur[[#This Row],[ul_rank]]</f>
        <v>#N/A</v>
      </c>
      <c r="AB2346" s="5">
        <f>ROUND(stat_prod_calc_test_venusaur[[#This Row],[ul_stat_product]],1)</f>
        <v>3812.5</v>
      </c>
      <c r="AC2346" s="5" t="e">
        <f>INDEX(sgStats[ul_prod],MATCH(stat_prod_calc_test_venusaur[[#This Row],[iv_str]],sgStats[ul_iv_string],0))</f>
        <v>#N/A</v>
      </c>
    </row>
    <row r="2347" spans="1:29" x14ac:dyDescent="0.25">
      <c r="A2347" s="5" t="s">
        <v>36</v>
      </c>
      <c r="B2347" s="5" t="s">
        <v>3584</v>
      </c>
      <c r="C2347">
        <v>20.5</v>
      </c>
      <c r="D2347">
        <v>1472</v>
      </c>
      <c r="E2347">
        <v>115</v>
      </c>
      <c r="F2347">
        <v>1724.213</v>
      </c>
      <c r="G2347">
        <v>3548</v>
      </c>
      <c r="H2347">
        <v>13.382</v>
      </c>
      <c r="I2347">
        <v>39.5</v>
      </c>
      <c r="J2347">
        <v>2496</v>
      </c>
      <c r="K2347">
        <v>150</v>
      </c>
      <c r="L2347">
        <v>3812.4029999999998</v>
      </c>
      <c r="M2347">
        <v>2346</v>
      </c>
      <c r="N2347">
        <v>38.979999999999997</v>
      </c>
      <c r="O2347">
        <v>3</v>
      </c>
      <c r="P2347" t="e">
        <f>INDEX(sgStats[gl_rank],MATCH(stat_prod_calc_test_venusaur[[#This Row],[iv_str]],sgStats[gl_iv_string],0))</f>
        <v>#N/A</v>
      </c>
      <c r="Q2347" t="e">
        <f>stat_prod_calc_test_venusaur[[#This Row],[sg_gl_rank]]=stat_prod_calc_test_venusaur[[#This Row],[gl_rank]]</f>
        <v>#N/A</v>
      </c>
      <c r="R2347">
        <f>ROUND(stat_prod_calc_test_venusaur[[#This Row],[gl_stat_product]],1)</f>
        <v>1724.2</v>
      </c>
      <c r="S2347" s="6" t="e">
        <f>INDEX(sgStats[gl_prod],MATCH(stat_prod_calc_test_venusaur[[#This Row],[iv_str]],sgStats[gl_iv_string],0))</f>
        <v>#N/A</v>
      </c>
      <c r="T2347" s="5">
        <f>ROUND(stat_prod_calc_test_venusaur[[#This Row],[gl_percent_rank]],2)</f>
        <v>13.38</v>
      </c>
      <c r="U2347" s="5" t="e">
        <f>INDEX(sgStats[gl_percent_sp],MATCH(stat_prod_calc_test_venusaur[[#This Row],[iv_str]],sgStats[gl_iv_string],0))</f>
        <v>#N/A</v>
      </c>
      <c r="V2347" s="5" t="e">
        <f>stat_prod_calc_test_venusaur[[#This Row],[my_gl_%sp]]=stat_prod_calc_test_venusaur[[#This Row],[sg_gl_%sp]]</f>
        <v>#N/A</v>
      </c>
      <c r="W2347" s="5">
        <f>ROUND(stat_prod_calc_test_venusaur[[#This Row],[gl_stat_product]]/$F$2*100,2)</f>
        <v>94.39</v>
      </c>
      <c r="X2347" s="5" t="e">
        <f>stat_prod_calc_test_venusaur[[#This Row],[Column1]]=stat_prod_calc_test_venusaur[[#This Row],[sg_gl_%sp]]</f>
        <v>#N/A</v>
      </c>
      <c r="Y2347" s="5">
        <f>stat_prod_calc_test_venusaur[[#This Row],[ul_stat_product]]/$L$66*100</f>
        <v>96.426135195284019</v>
      </c>
      <c r="Z2347" s="5" t="e">
        <f>INDEX(sgStats[gl_rank],MATCH(stat_prod_calc_test_venusaur[[#This Row],[iv_str]],sgStats[ul_iv_string],0))</f>
        <v>#N/A</v>
      </c>
      <c r="AA2347" s="5" t="e">
        <f>stat_prod_calc_test_venusaur[[#This Row],[sg_ul_rank]]=stat_prod_calc_test_venusaur[[#This Row],[ul_rank]]</f>
        <v>#N/A</v>
      </c>
      <c r="AB2347" s="5">
        <f>ROUND(stat_prod_calc_test_venusaur[[#This Row],[ul_stat_product]],1)</f>
        <v>3812.4</v>
      </c>
      <c r="AC2347" s="5" t="e">
        <f>INDEX(sgStats[ul_prod],MATCH(stat_prod_calc_test_venusaur[[#This Row],[iv_str]],sgStats[ul_iv_string],0))</f>
        <v>#N/A</v>
      </c>
    </row>
    <row r="2348" spans="1:29" x14ac:dyDescent="0.25">
      <c r="A2348" s="5" t="s">
        <v>36</v>
      </c>
      <c r="B2348" s="5" t="s">
        <v>3041</v>
      </c>
      <c r="C2348">
        <v>20.5</v>
      </c>
      <c r="D2348">
        <v>1480</v>
      </c>
      <c r="E2348">
        <v>119</v>
      </c>
      <c r="F2348">
        <v>1739.13</v>
      </c>
      <c r="G2348">
        <v>3003</v>
      </c>
      <c r="H2348">
        <v>26.617999999999999</v>
      </c>
      <c r="I2348">
        <v>39</v>
      </c>
      <c r="J2348">
        <v>2491</v>
      </c>
      <c r="K2348">
        <v>155</v>
      </c>
      <c r="L2348">
        <v>3812.386</v>
      </c>
      <c r="M2348">
        <v>2347</v>
      </c>
      <c r="N2348">
        <v>38.954000000000001</v>
      </c>
      <c r="O2348">
        <v>3</v>
      </c>
      <c r="P2348" t="e">
        <f>INDEX(sgStats[gl_rank],MATCH(stat_prod_calc_test_venusaur[[#This Row],[iv_str]],sgStats[gl_iv_string],0))</f>
        <v>#N/A</v>
      </c>
      <c r="Q2348" t="e">
        <f>stat_prod_calc_test_venusaur[[#This Row],[sg_gl_rank]]=stat_prod_calc_test_venusaur[[#This Row],[gl_rank]]</f>
        <v>#N/A</v>
      </c>
      <c r="R2348">
        <f>ROUND(stat_prod_calc_test_venusaur[[#This Row],[gl_stat_product]],1)</f>
        <v>1739.1</v>
      </c>
      <c r="S2348" s="6" t="e">
        <f>INDEX(sgStats[gl_prod],MATCH(stat_prod_calc_test_venusaur[[#This Row],[iv_str]],sgStats[gl_iv_string],0))</f>
        <v>#N/A</v>
      </c>
      <c r="T2348" s="5">
        <f>ROUND(stat_prod_calc_test_venusaur[[#This Row],[gl_percent_rank]],2)</f>
        <v>26.62</v>
      </c>
      <c r="U2348" s="5" t="e">
        <f>INDEX(sgStats[gl_percent_sp],MATCH(stat_prod_calc_test_venusaur[[#This Row],[iv_str]],sgStats[gl_iv_string],0))</f>
        <v>#N/A</v>
      </c>
      <c r="V2348" s="5" t="e">
        <f>stat_prod_calc_test_venusaur[[#This Row],[my_gl_%sp]]=stat_prod_calc_test_venusaur[[#This Row],[sg_gl_%sp]]</f>
        <v>#N/A</v>
      </c>
      <c r="W2348" s="5">
        <f>ROUND(stat_prod_calc_test_venusaur[[#This Row],[gl_stat_product]]/$F$2*100,2)</f>
        <v>95.21</v>
      </c>
      <c r="X2348" s="5" t="e">
        <f>stat_prod_calc_test_venusaur[[#This Row],[Column1]]=stat_prod_calc_test_venusaur[[#This Row],[sg_gl_%sp]]</f>
        <v>#N/A</v>
      </c>
      <c r="Y2348" s="5">
        <f>stat_prod_calc_test_venusaur[[#This Row],[ul_stat_product]]/$L$66*100</f>
        <v>96.425705218626689</v>
      </c>
      <c r="Z2348" s="5" t="e">
        <f>INDEX(sgStats[gl_rank],MATCH(stat_prod_calc_test_venusaur[[#This Row],[iv_str]],sgStats[ul_iv_string],0))</f>
        <v>#N/A</v>
      </c>
      <c r="AA2348" s="5" t="e">
        <f>stat_prod_calc_test_venusaur[[#This Row],[sg_ul_rank]]=stat_prod_calc_test_venusaur[[#This Row],[ul_rank]]</f>
        <v>#N/A</v>
      </c>
      <c r="AB2348" s="5">
        <f>ROUND(stat_prod_calc_test_venusaur[[#This Row],[ul_stat_product]],1)</f>
        <v>3812.4</v>
      </c>
      <c r="AC2348" s="5" t="e">
        <f>INDEX(sgStats[ul_prod],MATCH(stat_prod_calc_test_venusaur[[#This Row],[iv_str]],sgStats[ul_iv_string],0))</f>
        <v>#N/A</v>
      </c>
    </row>
    <row r="2349" spans="1:29" x14ac:dyDescent="0.25">
      <c r="A2349" s="5" t="s">
        <v>36</v>
      </c>
      <c r="B2349" s="5" t="s">
        <v>2093</v>
      </c>
      <c r="C2349">
        <v>20.5</v>
      </c>
      <c r="D2349">
        <v>1491</v>
      </c>
      <c r="E2349">
        <v>118</v>
      </c>
      <c r="F2349">
        <v>1759.7819999999999</v>
      </c>
      <c r="G2349">
        <v>2057</v>
      </c>
      <c r="H2349">
        <v>49.792000000000002</v>
      </c>
      <c r="I2349">
        <v>38.5</v>
      </c>
      <c r="J2349">
        <v>2491</v>
      </c>
      <c r="K2349">
        <v>153</v>
      </c>
      <c r="L2349">
        <v>3812.3359999999998</v>
      </c>
      <c r="M2349">
        <v>2348</v>
      </c>
      <c r="N2349">
        <v>38.927999999999997</v>
      </c>
      <c r="O2349">
        <v>3</v>
      </c>
      <c r="P2349" t="e">
        <f>INDEX(sgStats[gl_rank],MATCH(stat_prod_calc_test_venusaur[[#This Row],[iv_str]],sgStats[gl_iv_string],0))</f>
        <v>#N/A</v>
      </c>
      <c r="Q2349" t="e">
        <f>stat_prod_calc_test_venusaur[[#This Row],[sg_gl_rank]]=stat_prod_calc_test_venusaur[[#This Row],[gl_rank]]</f>
        <v>#N/A</v>
      </c>
      <c r="R2349">
        <f>ROUND(stat_prod_calc_test_venusaur[[#This Row],[gl_stat_product]],1)</f>
        <v>1759.8</v>
      </c>
      <c r="S2349" s="6" t="e">
        <f>INDEX(sgStats[gl_prod],MATCH(stat_prod_calc_test_venusaur[[#This Row],[iv_str]],sgStats[gl_iv_string],0))</f>
        <v>#N/A</v>
      </c>
      <c r="T2349" s="5">
        <f>ROUND(stat_prod_calc_test_venusaur[[#This Row],[gl_percent_rank]],2)</f>
        <v>49.79</v>
      </c>
      <c r="U2349" s="5" t="e">
        <f>INDEX(sgStats[gl_percent_sp],MATCH(stat_prod_calc_test_venusaur[[#This Row],[iv_str]],sgStats[gl_iv_string],0))</f>
        <v>#N/A</v>
      </c>
      <c r="V2349" s="5" t="e">
        <f>stat_prod_calc_test_venusaur[[#This Row],[my_gl_%sp]]=stat_prod_calc_test_venusaur[[#This Row],[sg_gl_%sp]]</f>
        <v>#N/A</v>
      </c>
      <c r="W2349" s="5">
        <f>ROUND(stat_prod_calc_test_venusaur[[#This Row],[gl_stat_product]]/$F$2*100,2)</f>
        <v>96.34</v>
      </c>
      <c r="X2349" s="5" t="e">
        <f>stat_prod_calc_test_venusaur[[#This Row],[Column1]]=stat_prod_calc_test_venusaur[[#This Row],[sg_gl_%sp]]</f>
        <v>#N/A</v>
      </c>
      <c r="Y2349" s="5">
        <f>stat_prod_calc_test_venusaur[[#This Row],[ul_stat_product]]/$L$66*100</f>
        <v>96.424440581399253</v>
      </c>
      <c r="Z2349" s="5" t="e">
        <f>INDEX(sgStats[gl_rank],MATCH(stat_prod_calc_test_venusaur[[#This Row],[iv_str]],sgStats[ul_iv_string],0))</f>
        <v>#N/A</v>
      </c>
      <c r="AA2349" s="5" t="e">
        <f>stat_prod_calc_test_venusaur[[#This Row],[sg_ul_rank]]=stat_prod_calc_test_venusaur[[#This Row],[ul_rank]]</f>
        <v>#N/A</v>
      </c>
      <c r="AB2349" s="5">
        <f>ROUND(stat_prod_calc_test_venusaur[[#This Row],[ul_stat_product]],1)</f>
        <v>3812.3</v>
      </c>
      <c r="AC2349" s="5" t="e">
        <f>INDEX(sgStats[ul_prod],MATCH(stat_prod_calc_test_venusaur[[#This Row],[iv_str]],sgStats[ul_iv_string],0))</f>
        <v>#N/A</v>
      </c>
    </row>
    <row r="2350" spans="1:29" x14ac:dyDescent="0.25">
      <c r="A2350" s="5" t="s">
        <v>36</v>
      </c>
      <c r="B2350" s="5" t="s">
        <v>576</v>
      </c>
      <c r="C2350">
        <v>21.5</v>
      </c>
      <c r="D2350">
        <v>1499</v>
      </c>
      <c r="E2350">
        <v>122</v>
      </c>
      <c r="F2350">
        <v>1796.9559999999999</v>
      </c>
      <c r="G2350">
        <v>540</v>
      </c>
      <c r="H2350">
        <v>86.813000000000002</v>
      </c>
      <c r="I2350">
        <v>41</v>
      </c>
      <c r="J2350">
        <v>2472</v>
      </c>
      <c r="K2350">
        <v>157</v>
      </c>
      <c r="L2350">
        <v>3812.335</v>
      </c>
      <c r="M2350">
        <v>2349</v>
      </c>
      <c r="N2350">
        <v>38.902000000000001</v>
      </c>
      <c r="O2350">
        <v>3</v>
      </c>
      <c r="P2350" t="e">
        <f>INDEX(sgStats[gl_rank],MATCH(stat_prod_calc_test_venusaur[[#This Row],[iv_str]],sgStats[gl_iv_string],0))</f>
        <v>#N/A</v>
      </c>
      <c r="Q2350" t="e">
        <f>stat_prod_calc_test_venusaur[[#This Row],[sg_gl_rank]]=stat_prod_calc_test_venusaur[[#This Row],[gl_rank]]</f>
        <v>#N/A</v>
      </c>
      <c r="R2350">
        <f>ROUND(stat_prod_calc_test_venusaur[[#This Row],[gl_stat_product]],1)</f>
        <v>1797</v>
      </c>
      <c r="S2350" s="6" t="e">
        <f>INDEX(sgStats[gl_prod],MATCH(stat_prod_calc_test_venusaur[[#This Row],[iv_str]],sgStats[gl_iv_string],0))</f>
        <v>#N/A</v>
      </c>
      <c r="T2350" s="5">
        <f>ROUND(stat_prod_calc_test_venusaur[[#This Row],[gl_percent_rank]],2)</f>
        <v>86.81</v>
      </c>
      <c r="U2350" s="5" t="e">
        <f>INDEX(sgStats[gl_percent_sp],MATCH(stat_prod_calc_test_venusaur[[#This Row],[iv_str]],sgStats[gl_iv_string],0))</f>
        <v>#N/A</v>
      </c>
      <c r="V2350" s="5" t="e">
        <f>stat_prod_calc_test_venusaur[[#This Row],[my_gl_%sp]]=stat_prod_calc_test_venusaur[[#This Row],[sg_gl_%sp]]</f>
        <v>#N/A</v>
      </c>
      <c r="W2350" s="5">
        <f>ROUND(stat_prod_calc_test_venusaur[[#This Row],[gl_stat_product]]/$F$2*100,2)</f>
        <v>98.38</v>
      </c>
      <c r="X2350" s="5" t="e">
        <f>stat_prod_calc_test_venusaur[[#This Row],[Column1]]=stat_prod_calc_test_venusaur[[#This Row],[sg_gl_%sp]]</f>
        <v>#N/A</v>
      </c>
      <c r="Y2350" s="5">
        <f>stat_prod_calc_test_venusaur[[#This Row],[ul_stat_product]]/$L$66*100</f>
        <v>96.424415288654714</v>
      </c>
      <c r="Z2350" s="5" t="e">
        <f>INDEX(sgStats[gl_rank],MATCH(stat_prod_calc_test_venusaur[[#This Row],[iv_str]],sgStats[ul_iv_string],0))</f>
        <v>#N/A</v>
      </c>
      <c r="AA2350" s="5" t="e">
        <f>stat_prod_calc_test_venusaur[[#This Row],[sg_ul_rank]]=stat_prod_calc_test_venusaur[[#This Row],[ul_rank]]</f>
        <v>#N/A</v>
      </c>
      <c r="AB2350" s="5">
        <f>ROUND(stat_prod_calc_test_venusaur[[#This Row],[ul_stat_product]],1)</f>
        <v>3812.3</v>
      </c>
      <c r="AC2350" s="5" t="e">
        <f>INDEX(sgStats[ul_prod],MATCH(stat_prod_calc_test_venusaur[[#This Row],[iv_str]],sgStats[ul_iv_string],0))</f>
        <v>#N/A</v>
      </c>
    </row>
    <row r="2351" spans="1:29" x14ac:dyDescent="0.25">
      <c r="A2351" s="5" t="s">
        <v>36</v>
      </c>
      <c r="B2351" s="5" t="s">
        <v>1471</v>
      </c>
      <c r="C2351">
        <v>20</v>
      </c>
      <c r="D2351">
        <v>1498</v>
      </c>
      <c r="E2351">
        <v>116</v>
      </c>
      <c r="F2351">
        <v>1773.2380000000001</v>
      </c>
      <c r="G2351">
        <v>1435</v>
      </c>
      <c r="H2351">
        <v>64.981999999999999</v>
      </c>
      <c r="I2351">
        <v>36.5</v>
      </c>
      <c r="J2351">
        <v>2490</v>
      </c>
      <c r="K2351">
        <v>150</v>
      </c>
      <c r="L2351">
        <v>3812.2950000000001</v>
      </c>
      <c r="M2351">
        <v>2350</v>
      </c>
      <c r="N2351">
        <v>38.85</v>
      </c>
      <c r="O2351">
        <v>3</v>
      </c>
      <c r="P2351" t="e">
        <f>INDEX(sgStats[gl_rank],MATCH(stat_prod_calc_test_venusaur[[#This Row],[iv_str]],sgStats[gl_iv_string],0))</f>
        <v>#N/A</v>
      </c>
      <c r="Q2351" t="e">
        <f>stat_prod_calc_test_venusaur[[#This Row],[sg_gl_rank]]=stat_prod_calc_test_venusaur[[#This Row],[gl_rank]]</f>
        <v>#N/A</v>
      </c>
      <c r="R2351">
        <f>ROUND(stat_prod_calc_test_venusaur[[#This Row],[gl_stat_product]],1)</f>
        <v>1773.2</v>
      </c>
      <c r="S2351" s="6" t="e">
        <f>INDEX(sgStats[gl_prod],MATCH(stat_prod_calc_test_venusaur[[#This Row],[iv_str]],sgStats[gl_iv_string],0))</f>
        <v>#N/A</v>
      </c>
      <c r="T2351" s="5">
        <f>ROUND(stat_prod_calc_test_venusaur[[#This Row],[gl_percent_rank]],2)</f>
        <v>64.98</v>
      </c>
      <c r="U2351" s="5" t="e">
        <f>INDEX(sgStats[gl_percent_sp],MATCH(stat_prod_calc_test_venusaur[[#This Row],[iv_str]],sgStats[gl_iv_string],0))</f>
        <v>#N/A</v>
      </c>
      <c r="V2351" s="5" t="e">
        <f>stat_prod_calc_test_venusaur[[#This Row],[my_gl_%sp]]=stat_prod_calc_test_venusaur[[#This Row],[sg_gl_%sp]]</f>
        <v>#N/A</v>
      </c>
      <c r="W2351" s="5">
        <f>ROUND(stat_prod_calc_test_venusaur[[#This Row],[gl_stat_product]]/$F$2*100,2)</f>
        <v>97.08</v>
      </c>
      <c r="X2351" s="5" t="e">
        <f>stat_prod_calc_test_venusaur[[#This Row],[Column1]]=stat_prod_calc_test_venusaur[[#This Row],[sg_gl_%sp]]</f>
        <v>#N/A</v>
      </c>
      <c r="Y2351" s="5">
        <f>stat_prod_calc_test_venusaur[[#This Row],[ul_stat_product]]/$L$66*100</f>
        <v>96.423403578872765</v>
      </c>
      <c r="Z2351" s="5" t="e">
        <f>INDEX(sgStats[gl_rank],MATCH(stat_prod_calc_test_venusaur[[#This Row],[iv_str]],sgStats[ul_iv_string],0))</f>
        <v>#N/A</v>
      </c>
      <c r="AA2351" s="5" t="e">
        <f>stat_prod_calc_test_venusaur[[#This Row],[sg_ul_rank]]=stat_prod_calc_test_venusaur[[#This Row],[ul_rank]]</f>
        <v>#N/A</v>
      </c>
      <c r="AB2351" s="5">
        <f>ROUND(stat_prod_calc_test_venusaur[[#This Row],[ul_stat_product]],1)</f>
        <v>3812.3</v>
      </c>
      <c r="AC2351" s="5" t="e">
        <f>INDEX(sgStats[ul_prod],MATCH(stat_prod_calc_test_venusaur[[#This Row],[iv_str]],sgStats[ul_iv_string],0))</f>
        <v>#N/A</v>
      </c>
    </row>
    <row r="2352" spans="1:29" x14ac:dyDescent="0.25">
      <c r="A2352" s="5" t="s">
        <v>36</v>
      </c>
      <c r="B2352" s="5" t="s">
        <v>3839</v>
      </c>
      <c r="C2352">
        <v>19.5</v>
      </c>
      <c r="D2352">
        <v>1464</v>
      </c>
      <c r="E2352">
        <v>115</v>
      </c>
      <c r="F2352">
        <v>1714.018</v>
      </c>
      <c r="G2352">
        <v>3803</v>
      </c>
      <c r="H2352">
        <v>7.1550000000000002</v>
      </c>
      <c r="I2352">
        <v>36.5</v>
      </c>
      <c r="J2352">
        <v>2497</v>
      </c>
      <c r="K2352">
        <v>150</v>
      </c>
      <c r="L2352">
        <v>3812.2950000000001</v>
      </c>
      <c r="M2352">
        <v>2350</v>
      </c>
      <c r="N2352">
        <v>38.85</v>
      </c>
      <c r="O2352">
        <v>3</v>
      </c>
      <c r="P2352" t="e">
        <f>INDEX(sgStats[gl_rank],MATCH(stat_prod_calc_test_venusaur[[#This Row],[iv_str]],sgStats[gl_iv_string],0))</f>
        <v>#N/A</v>
      </c>
      <c r="Q2352" t="e">
        <f>stat_prod_calc_test_venusaur[[#This Row],[sg_gl_rank]]=stat_prod_calc_test_venusaur[[#This Row],[gl_rank]]</f>
        <v>#N/A</v>
      </c>
      <c r="R2352">
        <f>ROUND(stat_prod_calc_test_venusaur[[#This Row],[gl_stat_product]],1)</f>
        <v>1714</v>
      </c>
      <c r="S2352" s="6" t="e">
        <f>INDEX(sgStats[gl_prod],MATCH(stat_prod_calc_test_venusaur[[#This Row],[iv_str]],sgStats[gl_iv_string],0))</f>
        <v>#N/A</v>
      </c>
      <c r="T2352" s="5">
        <f>ROUND(stat_prod_calc_test_venusaur[[#This Row],[gl_percent_rank]],2)</f>
        <v>7.16</v>
      </c>
      <c r="U2352" s="5" t="e">
        <f>INDEX(sgStats[gl_percent_sp],MATCH(stat_prod_calc_test_venusaur[[#This Row],[iv_str]],sgStats[gl_iv_string],0))</f>
        <v>#N/A</v>
      </c>
      <c r="V2352" s="5" t="e">
        <f>stat_prod_calc_test_venusaur[[#This Row],[my_gl_%sp]]=stat_prod_calc_test_venusaur[[#This Row],[sg_gl_%sp]]</f>
        <v>#N/A</v>
      </c>
      <c r="W2352" s="5">
        <f>ROUND(stat_prod_calc_test_venusaur[[#This Row],[gl_stat_product]]/$F$2*100,2)</f>
        <v>93.84</v>
      </c>
      <c r="X2352" s="5" t="e">
        <f>stat_prod_calc_test_venusaur[[#This Row],[Column1]]=stat_prod_calc_test_venusaur[[#This Row],[sg_gl_%sp]]</f>
        <v>#N/A</v>
      </c>
      <c r="Y2352" s="5">
        <f>stat_prod_calc_test_venusaur[[#This Row],[ul_stat_product]]/$L$66*100</f>
        <v>96.423403578872765</v>
      </c>
      <c r="Z2352" s="5" t="e">
        <f>INDEX(sgStats[gl_rank],MATCH(stat_prod_calc_test_venusaur[[#This Row],[iv_str]],sgStats[ul_iv_string],0))</f>
        <v>#N/A</v>
      </c>
      <c r="AA2352" s="5" t="e">
        <f>stat_prod_calc_test_venusaur[[#This Row],[sg_ul_rank]]=stat_prod_calc_test_venusaur[[#This Row],[ul_rank]]</f>
        <v>#N/A</v>
      </c>
      <c r="AB2352" s="5">
        <f>ROUND(stat_prod_calc_test_venusaur[[#This Row],[ul_stat_product]],1)</f>
        <v>3812.3</v>
      </c>
      <c r="AC2352" s="5" t="e">
        <f>INDEX(sgStats[ul_prod],MATCH(stat_prod_calc_test_venusaur[[#This Row],[iv_str]],sgStats[ul_iv_string],0))</f>
        <v>#N/A</v>
      </c>
    </row>
    <row r="2353" spans="1:29" x14ac:dyDescent="0.25">
      <c r="A2353" s="5" t="s">
        <v>36</v>
      </c>
      <c r="B2353" s="5" t="s">
        <v>1479</v>
      </c>
      <c r="C2353">
        <v>20.5</v>
      </c>
      <c r="D2353">
        <v>1494</v>
      </c>
      <c r="E2353">
        <v>122</v>
      </c>
      <c r="F2353">
        <v>1773.0219999999999</v>
      </c>
      <c r="G2353">
        <v>1442</v>
      </c>
      <c r="H2353">
        <v>64.786000000000001</v>
      </c>
      <c r="I2353">
        <v>38.5</v>
      </c>
      <c r="J2353">
        <v>2497</v>
      </c>
      <c r="K2353">
        <v>157</v>
      </c>
      <c r="L2353">
        <v>3812.2080000000001</v>
      </c>
      <c r="M2353">
        <v>2352</v>
      </c>
      <c r="N2353">
        <v>38.798000000000002</v>
      </c>
      <c r="O2353">
        <v>3</v>
      </c>
      <c r="P2353" t="e">
        <f>INDEX(sgStats[gl_rank],MATCH(stat_prod_calc_test_venusaur[[#This Row],[iv_str]],sgStats[gl_iv_string],0))</f>
        <v>#N/A</v>
      </c>
      <c r="Q2353" t="e">
        <f>stat_prod_calc_test_venusaur[[#This Row],[sg_gl_rank]]=stat_prod_calc_test_venusaur[[#This Row],[gl_rank]]</f>
        <v>#N/A</v>
      </c>
      <c r="R2353">
        <f>ROUND(stat_prod_calc_test_venusaur[[#This Row],[gl_stat_product]],1)</f>
        <v>1773</v>
      </c>
      <c r="S2353" s="6" t="e">
        <f>INDEX(sgStats[gl_prod],MATCH(stat_prod_calc_test_venusaur[[#This Row],[iv_str]],sgStats[gl_iv_string],0))</f>
        <v>#N/A</v>
      </c>
      <c r="T2353" s="5">
        <f>ROUND(stat_prod_calc_test_venusaur[[#This Row],[gl_percent_rank]],2)</f>
        <v>64.790000000000006</v>
      </c>
      <c r="U2353" s="5" t="e">
        <f>INDEX(sgStats[gl_percent_sp],MATCH(stat_prod_calc_test_venusaur[[#This Row],[iv_str]],sgStats[gl_iv_string],0))</f>
        <v>#N/A</v>
      </c>
      <c r="V2353" s="5" t="e">
        <f>stat_prod_calc_test_venusaur[[#This Row],[my_gl_%sp]]=stat_prod_calc_test_venusaur[[#This Row],[sg_gl_%sp]]</f>
        <v>#N/A</v>
      </c>
      <c r="W2353" s="5">
        <f>ROUND(stat_prod_calc_test_venusaur[[#This Row],[gl_stat_product]]/$F$2*100,2)</f>
        <v>97.07</v>
      </c>
      <c r="X2353" s="5" t="e">
        <f>stat_prod_calc_test_venusaur[[#This Row],[Column1]]=stat_prod_calc_test_venusaur[[#This Row],[sg_gl_%sp]]</f>
        <v>#N/A</v>
      </c>
      <c r="Y2353" s="5">
        <f>stat_prod_calc_test_venusaur[[#This Row],[ul_stat_product]]/$L$66*100</f>
        <v>96.421203110097039</v>
      </c>
      <c r="Z2353" s="5" t="e">
        <f>INDEX(sgStats[gl_rank],MATCH(stat_prod_calc_test_venusaur[[#This Row],[iv_str]],sgStats[ul_iv_string],0))</f>
        <v>#N/A</v>
      </c>
      <c r="AA2353" s="5" t="e">
        <f>stat_prod_calc_test_venusaur[[#This Row],[sg_ul_rank]]=stat_prod_calc_test_venusaur[[#This Row],[ul_rank]]</f>
        <v>#N/A</v>
      </c>
      <c r="AB2353" s="5">
        <f>ROUND(stat_prod_calc_test_venusaur[[#This Row],[ul_stat_product]],1)</f>
        <v>3812.2</v>
      </c>
      <c r="AC2353" s="5" t="e">
        <f>INDEX(sgStats[ul_prod],MATCH(stat_prod_calc_test_venusaur[[#This Row],[iv_str]],sgStats[ul_iv_string],0))</f>
        <v>#N/A</v>
      </c>
    </row>
    <row r="2354" spans="1:29" x14ac:dyDescent="0.25">
      <c r="A2354" s="5" t="s">
        <v>36</v>
      </c>
      <c r="B2354" s="5" t="s">
        <v>2153</v>
      </c>
      <c r="C2354">
        <v>20.5</v>
      </c>
      <c r="D2354">
        <v>1490</v>
      </c>
      <c r="E2354">
        <v>121</v>
      </c>
      <c r="F2354">
        <v>1758.489</v>
      </c>
      <c r="G2354">
        <v>2117</v>
      </c>
      <c r="H2354">
        <v>48.326999999999998</v>
      </c>
      <c r="I2354">
        <v>38.5</v>
      </c>
      <c r="J2354">
        <v>2490</v>
      </c>
      <c r="K2354">
        <v>157</v>
      </c>
      <c r="L2354">
        <v>3812.2080000000001</v>
      </c>
      <c r="M2354">
        <v>2352</v>
      </c>
      <c r="N2354">
        <v>38.798000000000002</v>
      </c>
      <c r="O2354">
        <v>3</v>
      </c>
      <c r="P2354" t="e">
        <f>INDEX(sgStats[gl_rank],MATCH(stat_prod_calc_test_venusaur[[#This Row],[iv_str]],sgStats[gl_iv_string],0))</f>
        <v>#N/A</v>
      </c>
      <c r="Q2354" t="e">
        <f>stat_prod_calc_test_venusaur[[#This Row],[sg_gl_rank]]=stat_prod_calc_test_venusaur[[#This Row],[gl_rank]]</f>
        <v>#N/A</v>
      </c>
      <c r="R2354">
        <f>ROUND(stat_prod_calc_test_venusaur[[#This Row],[gl_stat_product]],1)</f>
        <v>1758.5</v>
      </c>
      <c r="S2354" s="6" t="e">
        <f>INDEX(sgStats[gl_prod],MATCH(stat_prod_calc_test_venusaur[[#This Row],[iv_str]],sgStats[gl_iv_string],0))</f>
        <v>#N/A</v>
      </c>
      <c r="T2354" s="5">
        <f>ROUND(stat_prod_calc_test_venusaur[[#This Row],[gl_percent_rank]],2)</f>
        <v>48.33</v>
      </c>
      <c r="U2354" s="5" t="e">
        <f>INDEX(sgStats[gl_percent_sp],MATCH(stat_prod_calc_test_venusaur[[#This Row],[iv_str]],sgStats[gl_iv_string],0))</f>
        <v>#N/A</v>
      </c>
      <c r="V2354" s="5" t="e">
        <f>stat_prod_calc_test_venusaur[[#This Row],[my_gl_%sp]]=stat_prod_calc_test_venusaur[[#This Row],[sg_gl_%sp]]</f>
        <v>#N/A</v>
      </c>
      <c r="W2354" s="5">
        <f>ROUND(stat_prod_calc_test_venusaur[[#This Row],[gl_stat_product]]/$F$2*100,2)</f>
        <v>96.27</v>
      </c>
      <c r="X2354" s="5" t="e">
        <f>stat_prod_calc_test_venusaur[[#This Row],[Column1]]=stat_prod_calc_test_venusaur[[#This Row],[sg_gl_%sp]]</f>
        <v>#N/A</v>
      </c>
      <c r="Y2354" s="5">
        <f>stat_prod_calc_test_venusaur[[#This Row],[ul_stat_product]]/$L$66*100</f>
        <v>96.421203110097039</v>
      </c>
      <c r="Z2354" s="5" t="e">
        <f>INDEX(sgStats[gl_rank],MATCH(stat_prod_calc_test_venusaur[[#This Row],[iv_str]],sgStats[ul_iv_string],0))</f>
        <v>#N/A</v>
      </c>
      <c r="AA2354" s="5" t="e">
        <f>stat_prod_calc_test_venusaur[[#This Row],[sg_ul_rank]]=stat_prod_calc_test_venusaur[[#This Row],[ul_rank]]</f>
        <v>#N/A</v>
      </c>
      <c r="AB2354" s="5">
        <f>ROUND(stat_prod_calc_test_venusaur[[#This Row],[ul_stat_product]],1)</f>
        <v>3812.2</v>
      </c>
      <c r="AC2354" s="5" t="e">
        <f>INDEX(sgStats[ul_prod],MATCH(stat_prod_calc_test_venusaur[[#This Row],[iv_str]],sgStats[ul_iv_string],0))</f>
        <v>#N/A</v>
      </c>
    </row>
    <row r="2355" spans="1:29" x14ac:dyDescent="0.25">
      <c r="A2355" s="5" t="s">
        <v>36</v>
      </c>
      <c r="B2355" s="5" t="s">
        <v>3411</v>
      </c>
      <c r="C2355">
        <v>19.5</v>
      </c>
      <c r="D2355">
        <v>1475</v>
      </c>
      <c r="E2355">
        <v>119</v>
      </c>
      <c r="F2355">
        <v>1729.37</v>
      </c>
      <c r="G2355">
        <v>3375</v>
      </c>
      <c r="H2355">
        <v>17.582000000000001</v>
      </c>
      <c r="I2355">
        <v>36</v>
      </c>
      <c r="J2355">
        <v>2496</v>
      </c>
      <c r="K2355">
        <v>155</v>
      </c>
      <c r="L2355">
        <v>3812.1869999999999</v>
      </c>
      <c r="M2355">
        <v>2354</v>
      </c>
      <c r="N2355">
        <v>38.746000000000002</v>
      </c>
      <c r="O2355">
        <v>3</v>
      </c>
      <c r="P2355" t="e">
        <f>INDEX(sgStats[gl_rank],MATCH(stat_prod_calc_test_venusaur[[#This Row],[iv_str]],sgStats[gl_iv_string],0))</f>
        <v>#N/A</v>
      </c>
      <c r="Q2355" t="e">
        <f>stat_prod_calc_test_venusaur[[#This Row],[sg_gl_rank]]=stat_prod_calc_test_venusaur[[#This Row],[gl_rank]]</f>
        <v>#N/A</v>
      </c>
      <c r="R2355">
        <f>ROUND(stat_prod_calc_test_venusaur[[#This Row],[gl_stat_product]],1)</f>
        <v>1729.4</v>
      </c>
      <c r="S2355" s="6" t="e">
        <f>INDEX(sgStats[gl_prod],MATCH(stat_prod_calc_test_venusaur[[#This Row],[iv_str]],sgStats[gl_iv_string],0))</f>
        <v>#N/A</v>
      </c>
      <c r="T2355" s="5">
        <f>ROUND(stat_prod_calc_test_venusaur[[#This Row],[gl_percent_rank]],2)</f>
        <v>17.579999999999998</v>
      </c>
      <c r="U2355" s="5" t="e">
        <f>INDEX(sgStats[gl_percent_sp],MATCH(stat_prod_calc_test_venusaur[[#This Row],[iv_str]],sgStats[gl_iv_string],0))</f>
        <v>#N/A</v>
      </c>
      <c r="V2355" s="5" t="e">
        <f>stat_prod_calc_test_venusaur[[#This Row],[my_gl_%sp]]=stat_prod_calc_test_venusaur[[#This Row],[sg_gl_%sp]]</f>
        <v>#N/A</v>
      </c>
      <c r="W2355" s="5">
        <f>ROUND(stat_prod_calc_test_venusaur[[#This Row],[gl_stat_product]]/$F$2*100,2)</f>
        <v>94.68</v>
      </c>
      <c r="X2355" s="5" t="e">
        <f>stat_prod_calc_test_venusaur[[#This Row],[Column1]]=stat_prod_calc_test_venusaur[[#This Row],[sg_gl_%sp]]</f>
        <v>#N/A</v>
      </c>
      <c r="Y2355" s="5">
        <f>stat_prod_calc_test_venusaur[[#This Row],[ul_stat_product]]/$L$66*100</f>
        <v>96.420671962461526</v>
      </c>
      <c r="Z2355" s="5" t="e">
        <f>INDEX(sgStats[gl_rank],MATCH(stat_prod_calc_test_venusaur[[#This Row],[iv_str]],sgStats[ul_iv_string],0))</f>
        <v>#N/A</v>
      </c>
      <c r="AA2355" s="5" t="e">
        <f>stat_prod_calc_test_venusaur[[#This Row],[sg_ul_rank]]=stat_prod_calc_test_venusaur[[#This Row],[ul_rank]]</f>
        <v>#N/A</v>
      </c>
      <c r="AB2355" s="5">
        <f>ROUND(stat_prod_calc_test_venusaur[[#This Row],[ul_stat_product]],1)</f>
        <v>3812.2</v>
      </c>
      <c r="AC2355" s="5" t="e">
        <f>INDEX(sgStats[ul_prod],MATCH(stat_prod_calc_test_venusaur[[#This Row],[iv_str]],sgStats[ul_iv_string],0))</f>
        <v>#N/A</v>
      </c>
    </row>
    <row r="2356" spans="1:29" x14ac:dyDescent="0.25">
      <c r="A2356" s="5" t="s">
        <v>36</v>
      </c>
      <c r="B2356" s="5" t="s">
        <v>3412</v>
      </c>
      <c r="C2356">
        <v>19.5</v>
      </c>
      <c r="D2356">
        <v>1471</v>
      </c>
      <c r="E2356">
        <v>119</v>
      </c>
      <c r="F2356">
        <v>1729.37</v>
      </c>
      <c r="G2356">
        <v>3375</v>
      </c>
      <c r="H2356">
        <v>17.582000000000001</v>
      </c>
      <c r="I2356">
        <v>36</v>
      </c>
      <c r="J2356">
        <v>2490</v>
      </c>
      <c r="K2356">
        <v>155</v>
      </c>
      <c r="L2356">
        <v>3812.1869999999999</v>
      </c>
      <c r="M2356">
        <v>2354</v>
      </c>
      <c r="N2356">
        <v>38.746000000000002</v>
      </c>
      <c r="O2356">
        <v>3</v>
      </c>
      <c r="P2356" t="e">
        <f>INDEX(sgStats[gl_rank],MATCH(stat_prod_calc_test_venusaur[[#This Row],[iv_str]],sgStats[gl_iv_string],0))</f>
        <v>#N/A</v>
      </c>
      <c r="Q2356" t="e">
        <f>stat_prod_calc_test_venusaur[[#This Row],[sg_gl_rank]]=stat_prod_calc_test_venusaur[[#This Row],[gl_rank]]</f>
        <v>#N/A</v>
      </c>
      <c r="R2356">
        <f>ROUND(stat_prod_calc_test_venusaur[[#This Row],[gl_stat_product]],1)</f>
        <v>1729.4</v>
      </c>
      <c r="S2356" s="6" t="e">
        <f>INDEX(sgStats[gl_prod],MATCH(stat_prod_calc_test_venusaur[[#This Row],[iv_str]],sgStats[gl_iv_string],0))</f>
        <v>#N/A</v>
      </c>
      <c r="T2356" s="5">
        <f>ROUND(stat_prod_calc_test_venusaur[[#This Row],[gl_percent_rank]],2)</f>
        <v>17.579999999999998</v>
      </c>
      <c r="U2356" s="5" t="e">
        <f>INDEX(sgStats[gl_percent_sp],MATCH(stat_prod_calc_test_venusaur[[#This Row],[iv_str]],sgStats[gl_iv_string],0))</f>
        <v>#N/A</v>
      </c>
      <c r="V2356" s="5" t="e">
        <f>stat_prod_calc_test_venusaur[[#This Row],[my_gl_%sp]]=stat_prod_calc_test_venusaur[[#This Row],[sg_gl_%sp]]</f>
        <v>#N/A</v>
      </c>
      <c r="W2356" s="5">
        <f>ROUND(stat_prod_calc_test_venusaur[[#This Row],[gl_stat_product]]/$F$2*100,2)</f>
        <v>94.68</v>
      </c>
      <c r="X2356" s="5" t="e">
        <f>stat_prod_calc_test_venusaur[[#This Row],[Column1]]=stat_prod_calc_test_venusaur[[#This Row],[sg_gl_%sp]]</f>
        <v>#N/A</v>
      </c>
      <c r="Y2356" s="5">
        <f>stat_prod_calc_test_venusaur[[#This Row],[ul_stat_product]]/$L$66*100</f>
        <v>96.420671962461526</v>
      </c>
      <c r="Z2356" s="5" t="e">
        <f>INDEX(sgStats[gl_rank],MATCH(stat_prod_calc_test_venusaur[[#This Row],[iv_str]],sgStats[ul_iv_string],0))</f>
        <v>#N/A</v>
      </c>
      <c r="AA2356" s="5" t="e">
        <f>stat_prod_calc_test_venusaur[[#This Row],[sg_ul_rank]]=stat_prod_calc_test_venusaur[[#This Row],[ul_rank]]</f>
        <v>#N/A</v>
      </c>
      <c r="AB2356" s="5">
        <f>ROUND(stat_prod_calc_test_venusaur[[#This Row],[ul_stat_product]],1)</f>
        <v>3812.2</v>
      </c>
      <c r="AC2356" s="5" t="e">
        <f>INDEX(sgStats[ul_prod],MATCH(stat_prod_calc_test_venusaur[[#This Row],[iv_str]],sgStats[ul_iv_string],0))</f>
        <v>#N/A</v>
      </c>
    </row>
    <row r="2357" spans="1:29" x14ac:dyDescent="0.25">
      <c r="A2357" s="5" t="s">
        <v>36</v>
      </c>
      <c r="B2357" s="5" t="s">
        <v>3699</v>
      </c>
      <c r="C2357">
        <v>20.5</v>
      </c>
      <c r="D2357">
        <v>1466</v>
      </c>
      <c r="E2357">
        <v>117</v>
      </c>
      <c r="F2357">
        <v>1719.703</v>
      </c>
      <c r="G2357">
        <v>3663</v>
      </c>
      <c r="H2357">
        <v>10.574</v>
      </c>
      <c r="I2357">
        <v>39.5</v>
      </c>
      <c r="J2357">
        <v>2485</v>
      </c>
      <c r="K2357">
        <v>153</v>
      </c>
      <c r="L2357">
        <v>3812.18</v>
      </c>
      <c r="M2357">
        <v>2356</v>
      </c>
      <c r="N2357">
        <v>38.72</v>
      </c>
      <c r="O2357">
        <v>3</v>
      </c>
      <c r="P2357" t="e">
        <f>INDEX(sgStats[gl_rank],MATCH(stat_prod_calc_test_venusaur[[#This Row],[iv_str]],sgStats[gl_iv_string],0))</f>
        <v>#N/A</v>
      </c>
      <c r="Q2357" t="e">
        <f>stat_prod_calc_test_venusaur[[#This Row],[sg_gl_rank]]=stat_prod_calc_test_venusaur[[#This Row],[gl_rank]]</f>
        <v>#N/A</v>
      </c>
      <c r="R2357">
        <f>ROUND(stat_prod_calc_test_venusaur[[#This Row],[gl_stat_product]],1)</f>
        <v>1719.7</v>
      </c>
      <c r="S2357" s="6" t="e">
        <f>INDEX(sgStats[gl_prod],MATCH(stat_prod_calc_test_venusaur[[#This Row],[iv_str]],sgStats[gl_iv_string],0))</f>
        <v>#N/A</v>
      </c>
      <c r="T2357" s="5">
        <f>ROUND(stat_prod_calc_test_venusaur[[#This Row],[gl_percent_rank]],2)</f>
        <v>10.57</v>
      </c>
      <c r="U2357" s="5" t="e">
        <f>INDEX(sgStats[gl_percent_sp],MATCH(stat_prod_calc_test_venusaur[[#This Row],[iv_str]],sgStats[gl_iv_string],0))</f>
        <v>#N/A</v>
      </c>
      <c r="V2357" s="5" t="e">
        <f>stat_prod_calc_test_venusaur[[#This Row],[my_gl_%sp]]=stat_prod_calc_test_venusaur[[#This Row],[sg_gl_%sp]]</f>
        <v>#N/A</v>
      </c>
      <c r="W2357" s="5">
        <f>ROUND(stat_prod_calc_test_venusaur[[#This Row],[gl_stat_product]]/$F$2*100,2)</f>
        <v>94.15</v>
      </c>
      <c r="X2357" s="5" t="e">
        <f>stat_prod_calc_test_venusaur[[#This Row],[Column1]]=stat_prod_calc_test_venusaur[[#This Row],[sg_gl_%sp]]</f>
        <v>#N/A</v>
      </c>
      <c r="Y2357" s="5">
        <f>stat_prod_calc_test_venusaur[[#This Row],[ul_stat_product]]/$L$66*100</f>
        <v>96.420494913249684</v>
      </c>
      <c r="Z2357" s="5" t="e">
        <f>INDEX(sgStats[gl_rank],MATCH(stat_prod_calc_test_venusaur[[#This Row],[iv_str]],sgStats[ul_iv_string],0))</f>
        <v>#N/A</v>
      </c>
      <c r="AA2357" s="5" t="e">
        <f>stat_prod_calc_test_venusaur[[#This Row],[sg_ul_rank]]=stat_prod_calc_test_venusaur[[#This Row],[ul_rank]]</f>
        <v>#N/A</v>
      </c>
      <c r="AB2357" s="5">
        <f>ROUND(stat_prod_calc_test_venusaur[[#This Row],[ul_stat_product]],1)</f>
        <v>3812.2</v>
      </c>
      <c r="AC2357" s="5" t="e">
        <f>INDEX(sgStats[ul_prod],MATCH(stat_prod_calc_test_venusaur[[#This Row],[iv_str]],sgStats[ul_iv_string],0))</f>
        <v>#N/A</v>
      </c>
    </row>
    <row r="2358" spans="1:29" x14ac:dyDescent="0.25">
      <c r="A2358" s="5" t="s">
        <v>36</v>
      </c>
      <c r="B2358" s="5" t="s">
        <v>2924</v>
      </c>
      <c r="C2358">
        <v>20</v>
      </c>
      <c r="D2358">
        <v>1480</v>
      </c>
      <c r="E2358">
        <v>118</v>
      </c>
      <c r="F2358">
        <v>1742.2</v>
      </c>
      <c r="G2358">
        <v>2887</v>
      </c>
      <c r="H2358">
        <v>29.475000000000001</v>
      </c>
      <c r="I2358">
        <v>37.5</v>
      </c>
      <c r="J2358">
        <v>2497</v>
      </c>
      <c r="K2358">
        <v>153</v>
      </c>
      <c r="L2358">
        <v>3812.1770000000001</v>
      </c>
      <c r="M2358">
        <v>2357</v>
      </c>
      <c r="N2358">
        <v>38.694000000000003</v>
      </c>
      <c r="O2358">
        <v>3</v>
      </c>
      <c r="P2358" t="e">
        <f>INDEX(sgStats[gl_rank],MATCH(stat_prod_calc_test_venusaur[[#This Row],[iv_str]],sgStats[gl_iv_string],0))</f>
        <v>#N/A</v>
      </c>
      <c r="Q2358" t="e">
        <f>stat_prod_calc_test_venusaur[[#This Row],[sg_gl_rank]]=stat_prod_calc_test_venusaur[[#This Row],[gl_rank]]</f>
        <v>#N/A</v>
      </c>
      <c r="R2358">
        <f>ROUND(stat_prod_calc_test_venusaur[[#This Row],[gl_stat_product]],1)</f>
        <v>1742.2</v>
      </c>
      <c r="S2358" s="6" t="e">
        <f>INDEX(sgStats[gl_prod],MATCH(stat_prod_calc_test_venusaur[[#This Row],[iv_str]],sgStats[gl_iv_string],0))</f>
        <v>#N/A</v>
      </c>
      <c r="T2358" s="5">
        <f>ROUND(stat_prod_calc_test_venusaur[[#This Row],[gl_percent_rank]],2)</f>
        <v>29.48</v>
      </c>
      <c r="U2358" s="5" t="e">
        <f>INDEX(sgStats[gl_percent_sp],MATCH(stat_prod_calc_test_venusaur[[#This Row],[iv_str]],sgStats[gl_iv_string],0))</f>
        <v>#N/A</v>
      </c>
      <c r="V2358" s="5" t="e">
        <f>stat_prod_calc_test_venusaur[[#This Row],[my_gl_%sp]]=stat_prod_calc_test_venusaur[[#This Row],[sg_gl_%sp]]</f>
        <v>#N/A</v>
      </c>
      <c r="W2358" s="5">
        <f>ROUND(stat_prod_calc_test_venusaur[[#This Row],[gl_stat_product]]/$F$2*100,2)</f>
        <v>95.38</v>
      </c>
      <c r="X2358" s="5" t="e">
        <f>stat_prod_calc_test_venusaur[[#This Row],[Column1]]=stat_prod_calc_test_venusaur[[#This Row],[sg_gl_%sp]]</f>
        <v>#N/A</v>
      </c>
      <c r="Y2358" s="5">
        <f>stat_prod_calc_test_venusaur[[#This Row],[ul_stat_product]]/$L$66*100</f>
        <v>96.420419035016039</v>
      </c>
      <c r="Z2358" s="5" t="e">
        <f>INDEX(sgStats[gl_rank],MATCH(stat_prod_calc_test_venusaur[[#This Row],[iv_str]],sgStats[ul_iv_string],0))</f>
        <v>#N/A</v>
      </c>
      <c r="AA2358" s="5" t="e">
        <f>stat_prod_calc_test_venusaur[[#This Row],[sg_ul_rank]]=stat_prod_calc_test_venusaur[[#This Row],[ul_rank]]</f>
        <v>#N/A</v>
      </c>
      <c r="AB2358" s="5">
        <f>ROUND(stat_prod_calc_test_venusaur[[#This Row],[ul_stat_product]],1)</f>
        <v>3812.2</v>
      </c>
      <c r="AC2358" s="5" t="e">
        <f>INDEX(sgStats[ul_prod],MATCH(stat_prod_calc_test_venusaur[[#This Row],[iv_str]],sgStats[ul_iv_string],0))</f>
        <v>#N/A</v>
      </c>
    </row>
    <row r="2359" spans="1:29" x14ac:dyDescent="0.25">
      <c r="A2359" s="5" t="s">
        <v>36</v>
      </c>
      <c r="B2359" s="5" t="s">
        <v>3721</v>
      </c>
      <c r="C2359">
        <v>20.5</v>
      </c>
      <c r="D2359">
        <v>1465</v>
      </c>
      <c r="E2359">
        <v>120</v>
      </c>
      <c r="F2359">
        <v>1718.8030000000001</v>
      </c>
      <c r="G2359">
        <v>3685</v>
      </c>
      <c r="H2359">
        <v>10.037000000000001</v>
      </c>
      <c r="I2359">
        <v>39.5</v>
      </c>
      <c r="J2359">
        <v>2484</v>
      </c>
      <c r="K2359">
        <v>157</v>
      </c>
      <c r="L2359">
        <v>3812.0529999999999</v>
      </c>
      <c r="M2359">
        <v>2358</v>
      </c>
      <c r="N2359">
        <v>38.667999999999999</v>
      </c>
      <c r="O2359">
        <v>3</v>
      </c>
      <c r="P2359" t="e">
        <f>INDEX(sgStats[gl_rank],MATCH(stat_prod_calc_test_venusaur[[#This Row],[iv_str]],sgStats[gl_iv_string],0))</f>
        <v>#N/A</v>
      </c>
      <c r="Q2359" t="e">
        <f>stat_prod_calc_test_venusaur[[#This Row],[sg_gl_rank]]=stat_prod_calc_test_venusaur[[#This Row],[gl_rank]]</f>
        <v>#N/A</v>
      </c>
      <c r="R2359">
        <f>ROUND(stat_prod_calc_test_venusaur[[#This Row],[gl_stat_product]],1)</f>
        <v>1718.8</v>
      </c>
      <c r="S2359" s="6" t="e">
        <f>INDEX(sgStats[gl_prod],MATCH(stat_prod_calc_test_venusaur[[#This Row],[iv_str]],sgStats[gl_iv_string],0))</f>
        <v>#N/A</v>
      </c>
      <c r="T2359" s="5">
        <f>ROUND(stat_prod_calc_test_venusaur[[#This Row],[gl_percent_rank]],2)</f>
        <v>10.039999999999999</v>
      </c>
      <c r="U2359" s="5" t="e">
        <f>INDEX(sgStats[gl_percent_sp],MATCH(stat_prod_calc_test_venusaur[[#This Row],[iv_str]],sgStats[gl_iv_string],0))</f>
        <v>#N/A</v>
      </c>
      <c r="V2359" s="5" t="e">
        <f>stat_prod_calc_test_venusaur[[#This Row],[my_gl_%sp]]=stat_prod_calc_test_venusaur[[#This Row],[sg_gl_%sp]]</f>
        <v>#N/A</v>
      </c>
      <c r="W2359" s="5">
        <f>ROUND(stat_prod_calc_test_venusaur[[#This Row],[gl_stat_product]]/$F$2*100,2)</f>
        <v>94.1</v>
      </c>
      <c r="X2359" s="5" t="e">
        <f>stat_prod_calc_test_venusaur[[#This Row],[Column1]]=stat_prod_calc_test_venusaur[[#This Row],[sg_gl_%sp]]</f>
        <v>#N/A</v>
      </c>
      <c r="Y2359" s="5">
        <f>stat_prod_calc_test_venusaur[[#This Row],[ul_stat_product]]/$L$66*100</f>
        <v>96.417282734692009</v>
      </c>
      <c r="Z2359" s="5" t="e">
        <f>INDEX(sgStats[gl_rank],MATCH(stat_prod_calc_test_venusaur[[#This Row],[iv_str]],sgStats[ul_iv_string],0))</f>
        <v>#N/A</v>
      </c>
      <c r="AA2359" s="5" t="e">
        <f>stat_prod_calc_test_venusaur[[#This Row],[sg_ul_rank]]=stat_prod_calc_test_venusaur[[#This Row],[ul_rank]]</f>
        <v>#N/A</v>
      </c>
      <c r="AB2359" s="5">
        <f>ROUND(stat_prod_calc_test_venusaur[[#This Row],[ul_stat_product]],1)</f>
        <v>3812.1</v>
      </c>
      <c r="AC2359" s="5" t="e">
        <f>INDEX(sgStats[ul_prod],MATCH(stat_prod_calc_test_venusaur[[#This Row],[iv_str]],sgStats[ul_iv_string],0))</f>
        <v>#N/A</v>
      </c>
    </row>
    <row r="2360" spans="1:29" x14ac:dyDescent="0.25">
      <c r="A2360" s="5" t="s">
        <v>36</v>
      </c>
      <c r="B2360" s="5" t="s">
        <v>1683</v>
      </c>
      <c r="C2360">
        <v>20</v>
      </c>
      <c r="D2360">
        <v>1498</v>
      </c>
      <c r="E2360">
        <v>118</v>
      </c>
      <c r="F2360">
        <v>1768.268</v>
      </c>
      <c r="G2360">
        <v>1647</v>
      </c>
      <c r="H2360">
        <v>59.78</v>
      </c>
      <c r="I2360">
        <v>36.5</v>
      </c>
      <c r="J2360">
        <v>2491</v>
      </c>
      <c r="K2360">
        <v>153</v>
      </c>
      <c r="L2360">
        <v>3811.9189999999999</v>
      </c>
      <c r="M2360">
        <v>2359</v>
      </c>
      <c r="N2360">
        <v>38.642000000000003</v>
      </c>
      <c r="O2360">
        <v>3</v>
      </c>
      <c r="P2360" t="e">
        <f>INDEX(sgStats[gl_rank],MATCH(stat_prod_calc_test_venusaur[[#This Row],[iv_str]],sgStats[gl_iv_string],0))</f>
        <v>#N/A</v>
      </c>
      <c r="Q2360" t="e">
        <f>stat_prod_calc_test_venusaur[[#This Row],[sg_gl_rank]]=stat_prod_calc_test_venusaur[[#This Row],[gl_rank]]</f>
        <v>#N/A</v>
      </c>
      <c r="R2360">
        <f>ROUND(stat_prod_calc_test_venusaur[[#This Row],[gl_stat_product]],1)</f>
        <v>1768.3</v>
      </c>
      <c r="S2360" s="6" t="e">
        <f>INDEX(sgStats[gl_prod],MATCH(stat_prod_calc_test_venusaur[[#This Row],[iv_str]],sgStats[gl_iv_string],0))</f>
        <v>#N/A</v>
      </c>
      <c r="T2360" s="5">
        <f>ROUND(stat_prod_calc_test_venusaur[[#This Row],[gl_percent_rank]],2)</f>
        <v>59.78</v>
      </c>
      <c r="U2360" s="5" t="e">
        <f>INDEX(sgStats[gl_percent_sp],MATCH(stat_prod_calc_test_venusaur[[#This Row],[iv_str]],sgStats[gl_iv_string],0))</f>
        <v>#N/A</v>
      </c>
      <c r="V2360" s="5" t="e">
        <f>stat_prod_calc_test_venusaur[[#This Row],[my_gl_%sp]]=stat_prod_calc_test_venusaur[[#This Row],[sg_gl_%sp]]</f>
        <v>#N/A</v>
      </c>
      <c r="W2360" s="5">
        <f>ROUND(stat_prod_calc_test_venusaur[[#This Row],[gl_stat_product]]/$F$2*100,2)</f>
        <v>96.81</v>
      </c>
      <c r="X2360" s="5" t="e">
        <f>stat_prod_calc_test_venusaur[[#This Row],[Column1]]=stat_prod_calc_test_venusaur[[#This Row],[sg_gl_%sp]]</f>
        <v>#N/A</v>
      </c>
      <c r="Y2360" s="5">
        <f>stat_prod_calc_test_venusaur[[#This Row],[ul_stat_product]]/$L$66*100</f>
        <v>96.413893506922506</v>
      </c>
      <c r="Z2360" s="5" t="e">
        <f>INDEX(sgStats[gl_rank],MATCH(stat_prod_calc_test_venusaur[[#This Row],[iv_str]],sgStats[ul_iv_string],0))</f>
        <v>#N/A</v>
      </c>
      <c r="AA2360" s="5" t="e">
        <f>stat_prod_calc_test_venusaur[[#This Row],[sg_ul_rank]]=stat_prod_calc_test_venusaur[[#This Row],[ul_rank]]</f>
        <v>#N/A</v>
      </c>
      <c r="AB2360" s="5">
        <f>ROUND(stat_prod_calc_test_venusaur[[#This Row],[ul_stat_product]],1)</f>
        <v>3811.9</v>
      </c>
      <c r="AC2360" s="5" t="e">
        <f>INDEX(sgStats[ul_prod],MATCH(stat_prod_calc_test_venusaur[[#This Row],[iv_str]],sgStats[ul_iv_string],0))</f>
        <v>#N/A</v>
      </c>
    </row>
    <row r="2361" spans="1:29" x14ac:dyDescent="0.25">
      <c r="A2361" s="5" t="s">
        <v>36</v>
      </c>
      <c r="B2361" s="5" t="s">
        <v>1131</v>
      </c>
      <c r="C2361">
        <v>20.5</v>
      </c>
      <c r="D2361">
        <v>1499</v>
      </c>
      <c r="E2361">
        <v>117</v>
      </c>
      <c r="F2361">
        <v>1780.778</v>
      </c>
      <c r="G2361">
        <v>1095</v>
      </c>
      <c r="H2361">
        <v>73.260000000000005</v>
      </c>
      <c r="I2361">
        <v>38</v>
      </c>
      <c r="J2361">
        <v>2486</v>
      </c>
      <c r="K2361">
        <v>151</v>
      </c>
      <c r="L2361">
        <v>3811.9160000000002</v>
      </c>
      <c r="M2361">
        <v>2360</v>
      </c>
      <c r="N2361">
        <v>38.616</v>
      </c>
      <c r="O2361">
        <v>3</v>
      </c>
      <c r="P2361" t="e">
        <f>INDEX(sgStats[gl_rank],MATCH(stat_prod_calc_test_venusaur[[#This Row],[iv_str]],sgStats[gl_iv_string],0))</f>
        <v>#N/A</v>
      </c>
      <c r="Q2361" t="e">
        <f>stat_prod_calc_test_venusaur[[#This Row],[sg_gl_rank]]=stat_prod_calc_test_venusaur[[#This Row],[gl_rank]]</f>
        <v>#N/A</v>
      </c>
      <c r="R2361">
        <f>ROUND(stat_prod_calc_test_venusaur[[#This Row],[gl_stat_product]],1)</f>
        <v>1780.8</v>
      </c>
      <c r="S2361" s="6" t="e">
        <f>INDEX(sgStats[gl_prod],MATCH(stat_prod_calc_test_venusaur[[#This Row],[iv_str]],sgStats[gl_iv_string],0))</f>
        <v>#N/A</v>
      </c>
      <c r="T2361" s="5">
        <f>ROUND(stat_prod_calc_test_venusaur[[#This Row],[gl_percent_rank]],2)</f>
        <v>73.260000000000005</v>
      </c>
      <c r="U2361" s="5" t="e">
        <f>INDEX(sgStats[gl_percent_sp],MATCH(stat_prod_calc_test_venusaur[[#This Row],[iv_str]],sgStats[gl_iv_string],0))</f>
        <v>#N/A</v>
      </c>
      <c r="V2361" s="5" t="e">
        <f>stat_prod_calc_test_venusaur[[#This Row],[my_gl_%sp]]=stat_prod_calc_test_venusaur[[#This Row],[sg_gl_%sp]]</f>
        <v>#N/A</v>
      </c>
      <c r="W2361" s="5">
        <f>ROUND(stat_prod_calc_test_venusaur[[#This Row],[gl_stat_product]]/$F$2*100,2)</f>
        <v>97.49</v>
      </c>
      <c r="X2361" s="5" t="e">
        <f>stat_prod_calc_test_venusaur[[#This Row],[Column1]]=stat_prod_calc_test_venusaur[[#This Row],[sg_gl_%sp]]</f>
        <v>#N/A</v>
      </c>
      <c r="Y2361" s="5">
        <f>stat_prod_calc_test_venusaur[[#This Row],[ul_stat_product]]/$L$66*100</f>
        <v>96.413817628688861</v>
      </c>
      <c r="Z2361" s="5" t="e">
        <f>INDEX(sgStats[gl_rank],MATCH(stat_prod_calc_test_venusaur[[#This Row],[iv_str]],sgStats[ul_iv_string],0))</f>
        <v>#N/A</v>
      </c>
      <c r="AA2361" s="5" t="e">
        <f>stat_prod_calc_test_venusaur[[#This Row],[sg_ul_rank]]=stat_prod_calc_test_venusaur[[#This Row],[ul_rank]]</f>
        <v>#N/A</v>
      </c>
      <c r="AB2361" s="5">
        <f>ROUND(stat_prod_calc_test_venusaur[[#This Row],[ul_stat_product]],1)</f>
        <v>3811.9</v>
      </c>
      <c r="AC2361" s="5" t="e">
        <f>INDEX(sgStats[ul_prod],MATCH(stat_prod_calc_test_venusaur[[#This Row],[iv_str]],sgStats[ul_iv_string],0))</f>
        <v>#N/A</v>
      </c>
    </row>
    <row r="2362" spans="1:29" x14ac:dyDescent="0.25">
      <c r="A2362" s="5" t="s">
        <v>36</v>
      </c>
      <c r="B2362" s="5" t="s">
        <v>2942</v>
      </c>
      <c r="C2362">
        <v>21</v>
      </c>
      <c r="D2362">
        <v>1468</v>
      </c>
      <c r="E2362">
        <v>118</v>
      </c>
      <c r="F2362">
        <v>1741.7829999999999</v>
      </c>
      <c r="G2362">
        <v>2905</v>
      </c>
      <c r="H2362">
        <v>29.06</v>
      </c>
      <c r="I2362">
        <v>41</v>
      </c>
      <c r="J2362">
        <v>2478</v>
      </c>
      <c r="K2362">
        <v>153</v>
      </c>
      <c r="L2362">
        <v>3811.8809999999999</v>
      </c>
      <c r="M2362">
        <v>2361</v>
      </c>
      <c r="N2362">
        <v>38.590000000000003</v>
      </c>
      <c r="O2362">
        <v>3</v>
      </c>
      <c r="P2362" t="e">
        <f>INDEX(sgStats[gl_rank],MATCH(stat_prod_calc_test_venusaur[[#This Row],[iv_str]],sgStats[gl_iv_string],0))</f>
        <v>#N/A</v>
      </c>
      <c r="Q2362" t="e">
        <f>stat_prod_calc_test_venusaur[[#This Row],[sg_gl_rank]]=stat_prod_calc_test_venusaur[[#This Row],[gl_rank]]</f>
        <v>#N/A</v>
      </c>
      <c r="R2362">
        <f>ROUND(stat_prod_calc_test_venusaur[[#This Row],[gl_stat_product]],1)</f>
        <v>1741.8</v>
      </c>
      <c r="S2362" s="6" t="e">
        <f>INDEX(sgStats[gl_prod],MATCH(stat_prod_calc_test_venusaur[[#This Row],[iv_str]],sgStats[gl_iv_string],0))</f>
        <v>#N/A</v>
      </c>
      <c r="T2362" s="5">
        <f>ROUND(stat_prod_calc_test_venusaur[[#This Row],[gl_percent_rank]],2)</f>
        <v>29.06</v>
      </c>
      <c r="U2362" s="5" t="e">
        <f>INDEX(sgStats[gl_percent_sp],MATCH(stat_prod_calc_test_venusaur[[#This Row],[iv_str]],sgStats[gl_iv_string],0))</f>
        <v>#N/A</v>
      </c>
      <c r="V2362" s="5" t="e">
        <f>stat_prod_calc_test_venusaur[[#This Row],[my_gl_%sp]]=stat_prod_calc_test_venusaur[[#This Row],[sg_gl_%sp]]</f>
        <v>#N/A</v>
      </c>
      <c r="W2362" s="5">
        <f>ROUND(stat_prod_calc_test_venusaur[[#This Row],[gl_stat_product]]/$F$2*100,2)</f>
        <v>95.36</v>
      </c>
      <c r="X2362" s="5" t="e">
        <f>stat_prod_calc_test_venusaur[[#This Row],[Column1]]=stat_prod_calc_test_venusaur[[#This Row],[sg_gl_%sp]]</f>
        <v>#N/A</v>
      </c>
      <c r="Y2362" s="5">
        <f>stat_prod_calc_test_venusaur[[#This Row],[ul_stat_product]]/$L$66*100</f>
        <v>96.412932382629648</v>
      </c>
      <c r="Z2362" s="5" t="e">
        <f>INDEX(sgStats[gl_rank],MATCH(stat_prod_calc_test_venusaur[[#This Row],[iv_str]],sgStats[ul_iv_string],0))</f>
        <v>#N/A</v>
      </c>
      <c r="AA2362" s="5" t="e">
        <f>stat_prod_calc_test_venusaur[[#This Row],[sg_ul_rank]]=stat_prod_calc_test_venusaur[[#This Row],[ul_rank]]</f>
        <v>#N/A</v>
      </c>
      <c r="AB2362" s="5">
        <f>ROUND(stat_prod_calc_test_venusaur[[#This Row],[ul_stat_product]],1)</f>
        <v>3811.9</v>
      </c>
      <c r="AC2362" s="5" t="e">
        <f>INDEX(sgStats[ul_prod],MATCH(stat_prod_calc_test_venusaur[[#This Row],[iv_str]],sgStats[ul_iv_string],0))</f>
        <v>#N/A</v>
      </c>
    </row>
    <row r="2363" spans="1:29" x14ac:dyDescent="0.25">
      <c r="A2363" s="5" t="s">
        <v>36</v>
      </c>
      <c r="B2363" s="5" t="s">
        <v>2068</v>
      </c>
      <c r="C2363">
        <v>19.5</v>
      </c>
      <c r="D2363">
        <v>1493</v>
      </c>
      <c r="E2363">
        <v>117</v>
      </c>
      <c r="F2363">
        <v>1760.356</v>
      </c>
      <c r="G2363">
        <v>2032</v>
      </c>
      <c r="H2363">
        <v>50.378999999999998</v>
      </c>
      <c r="I2363">
        <v>35</v>
      </c>
      <c r="J2363">
        <v>2489</v>
      </c>
      <c r="K2363">
        <v>152</v>
      </c>
      <c r="L2363">
        <v>3811.8150000000001</v>
      </c>
      <c r="M2363">
        <v>2362</v>
      </c>
      <c r="N2363">
        <v>38.564</v>
      </c>
      <c r="O2363">
        <v>3</v>
      </c>
      <c r="P2363" t="e">
        <f>INDEX(sgStats[gl_rank],MATCH(stat_prod_calc_test_venusaur[[#This Row],[iv_str]],sgStats[gl_iv_string],0))</f>
        <v>#N/A</v>
      </c>
      <c r="Q2363" t="e">
        <f>stat_prod_calc_test_venusaur[[#This Row],[sg_gl_rank]]=stat_prod_calc_test_venusaur[[#This Row],[gl_rank]]</f>
        <v>#N/A</v>
      </c>
      <c r="R2363">
        <f>ROUND(stat_prod_calc_test_venusaur[[#This Row],[gl_stat_product]],1)</f>
        <v>1760.4</v>
      </c>
      <c r="S2363" s="6" t="e">
        <f>INDEX(sgStats[gl_prod],MATCH(stat_prod_calc_test_venusaur[[#This Row],[iv_str]],sgStats[gl_iv_string],0))</f>
        <v>#N/A</v>
      </c>
      <c r="T2363" s="5">
        <f>ROUND(stat_prod_calc_test_venusaur[[#This Row],[gl_percent_rank]],2)</f>
        <v>50.38</v>
      </c>
      <c r="U2363" s="5" t="e">
        <f>INDEX(sgStats[gl_percent_sp],MATCH(stat_prod_calc_test_venusaur[[#This Row],[iv_str]],sgStats[gl_iv_string],0))</f>
        <v>#N/A</v>
      </c>
      <c r="V2363" s="5" t="e">
        <f>stat_prod_calc_test_venusaur[[#This Row],[my_gl_%sp]]=stat_prod_calc_test_venusaur[[#This Row],[sg_gl_%sp]]</f>
        <v>#N/A</v>
      </c>
      <c r="W2363" s="5">
        <f>ROUND(stat_prod_calc_test_venusaur[[#This Row],[gl_stat_product]]/$F$2*100,2)</f>
        <v>96.37</v>
      </c>
      <c r="X2363" s="5" t="e">
        <f>stat_prod_calc_test_venusaur[[#This Row],[Column1]]=stat_prod_calc_test_venusaur[[#This Row],[sg_gl_%sp]]</f>
        <v>#N/A</v>
      </c>
      <c r="Y2363" s="5">
        <f>stat_prod_calc_test_venusaur[[#This Row],[ul_stat_product]]/$L$66*100</f>
        <v>96.41126306148945</v>
      </c>
      <c r="Z2363" s="5" t="e">
        <f>INDEX(sgStats[gl_rank],MATCH(stat_prod_calc_test_venusaur[[#This Row],[iv_str]],sgStats[ul_iv_string],0))</f>
        <v>#N/A</v>
      </c>
      <c r="AA2363" s="5" t="e">
        <f>stat_prod_calc_test_venusaur[[#This Row],[sg_ul_rank]]=stat_prod_calc_test_venusaur[[#This Row],[ul_rank]]</f>
        <v>#N/A</v>
      </c>
      <c r="AB2363" s="5">
        <f>ROUND(stat_prod_calc_test_venusaur[[#This Row],[ul_stat_product]],1)</f>
        <v>3811.8</v>
      </c>
      <c r="AC2363" s="5" t="e">
        <f>INDEX(sgStats[ul_prod],MATCH(stat_prod_calc_test_venusaur[[#This Row],[iv_str]],sgStats[ul_iv_string],0))</f>
        <v>#N/A</v>
      </c>
    </row>
    <row r="2364" spans="1:29" x14ac:dyDescent="0.25">
      <c r="A2364" s="5" t="s">
        <v>36</v>
      </c>
      <c r="B2364" s="5" t="s">
        <v>1590</v>
      </c>
      <c r="C2364">
        <v>19.5</v>
      </c>
      <c r="D2364">
        <v>1490</v>
      </c>
      <c r="E2364">
        <v>120</v>
      </c>
      <c r="F2364">
        <v>1770.46</v>
      </c>
      <c r="G2364">
        <v>1553</v>
      </c>
      <c r="H2364">
        <v>62.076000000000001</v>
      </c>
      <c r="I2364">
        <v>35</v>
      </c>
      <c r="J2364">
        <v>2483</v>
      </c>
      <c r="K2364">
        <v>155</v>
      </c>
      <c r="L2364">
        <v>3811.625</v>
      </c>
      <c r="M2364">
        <v>2363</v>
      </c>
      <c r="N2364">
        <v>38.537999999999997</v>
      </c>
      <c r="O2364">
        <v>3</v>
      </c>
      <c r="P2364" t="e">
        <f>INDEX(sgStats[gl_rank],MATCH(stat_prod_calc_test_venusaur[[#This Row],[iv_str]],sgStats[gl_iv_string],0))</f>
        <v>#N/A</v>
      </c>
      <c r="Q2364" t="e">
        <f>stat_prod_calc_test_venusaur[[#This Row],[sg_gl_rank]]=stat_prod_calc_test_venusaur[[#This Row],[gl_rank]]</f>
        <v>#N/A</v>
      </c>
      <c r="R2364">
        <f>ROUND(stat_prod_calc_test_venusaur[[#This Row],[gl_stat_product]],1)</f>
        <v>1770.5</v>
      </c>
      <c r="S2364" s="6" t="e">
        <f>INDEX(sgStats[gl_prod],MATCH(stat_prod_calc_test_venusaur[[#This Row],[iv_str]],sgStats[gl_iv_string],0))</f>
        <v>#N/A</v>
      </c>
      <c r="T2364" s="5">
        <f>ROUND(stat_prod_calc_test_venusaur[[#This Row],[gl_percent_rank]],2)</f>
        <v>62.08</v>
      </c>
      <c r="U2364" s="5" t="e">
        <f>INDEX(sgStats[gl_percent_sp],MATCH(stat_prod_calc_test_venusaur[[#This Row],[iv_str]],sgStats[gl_iv_string],0))</f>
        <v>#N/A</v>
      </c>
      <c r="V2364" s="5" t="e">
        <f>stat_prod_calc_test_venusaur[[#This Row],[my_gl_%sp]]=stat_prod_calc_test_venusaur[[#This Row],[sg_gl_%sp]]</f>
        <v>#N/A</v>
      </c>
      <c r="W2364" s="5">
        <f>ROUND(stat_prod_calc_test_venusaur[[#This Row],[gl_stat_product]]/$F$2*100,2)</f>
        <v>96.93</v>
      </c>
      <c r="X2364" s="5" t="e">
        <f>stat_prod_calc_test_venusaur[[#This Row],[Column1]]=stat_prod_calc_test_venusaur[[#This Row],[sg_gl_%sp]]</f>
        <v>#N/A</v>
      </c>
      <c r="Y2364" s="5">
        <f>stat_prod_calc_test_venusaur[[#This Row],[ul_stat_product]]/$L$66*100</f>
        <v>96.406457440025221</v>
      </c>
      <c r="Z2364" s="5" t="e">
        <f>INDEX(sgStats[gl_rank],MATCH(stat_prod_calc_test_venusaur[[#This Row],[iv_str]],sgStats[ul_iv_string],0))</f>
        <v>#N/A</v>
      </c>
      <c r="AA2364" s="5" t="e">
        <f>stat_prod_calc_test_venusaur[[#This Row],[sg_ul_rank]]=stat_prod_calc_test_venusaur[[#This Row],[ul_rank]]</f>
        <v>#N/A</v>
      </c>
      <c r="AB2364" s="5">
        <f>ROUND(stat_prod_calc_test_venusaur[[#This Row],[ul_stat_product]],1)</f>
        <v>3811.6</v>
      </c>
      <c r="AC2364" s="5" t="e">
        <f>INDEX(sgStats[ul_prod],MATCH(stat_prod_calc_test_venusaur[[#This Row],[iv_str]],sgStats[ul_iv_string],0))</f>
        <v>#N/A</v>
      </c>
    </row>
    <row r="2365" spans="1:29" x14ac:dyDescent="0.25">
      <c r="A2365" s="5" t="s">
        <v>36</v>
      </c>
      <c r="B2365" s="5" t="s">
        <v>3936</v>
      </c>
      <c r="C2365">
        <v>19.5</v>
      </c>
      <c r="D2365">
        <v>1463</v>
      </c>
      <c r="E2365">
        <v>120</v>
      </c>
      <c r="F2365">
        <v>1708.4939999999999</v>
      </c>
      <c r="G2365">
        <v>3899</v>
      </c>
      <c r="H2365">
        <v>4.7859999999999996</v>
      </c>
      <c r="I2365">
        <v>36.5</v>
      </c>
      <c r="J2365">
        <v>2496</v>
      </c>
      <c r="K2365">
        <v>157</v>
      </c>
      <c r="L2365">
        <v>3811.6190000000001</v>
      </c>
      <c r="M2365">
        <v>2364</v>
      </c>
      <c r="N2365">
        <v>38.512</v>
      </c>
      <c r="O2365">
        <v>3</v>
      </c>
      <c r="P2365" t="e">
        <f>INDEX(sgStats[gl_rank],MATCH(stat_prod_calc_test_venusaur[[#This Row],[iv_str]],sgStats[gl_iv_string],0))</f>
        <v>#N/A</v>
      </c>
      <c r="Q2365" t="e">
        <f>stat_prod_calc_test_venusaur[[#This Row],[sg_gl_rank]]=stat_prod_calc_test_venusaur[[#This Row],[gl_rank]]</f>
        <v>#N/A</v>
      </c>
      <c r="R2365">
        <f>ROUND(stat_prod_calc_test_venusaur[[#This Row],[gl_stat_product]],1)</f>
        <v>1708.5</v>
      </c>
      <c r="S2365" s="6" t="e">
        <f>INDEX(sgStats[gl_prod],MATCH(stat_prod_calc_test_venusaur[[#This Row],[iv_str]],sgStats[gl_iv_string],0))</f>
        <v>#N/A</v>
      </c>
      <c r="T2365" s="5">
        <f>ROUND(stat_prod_calc_test_venusaur[[#This Row],[gl_percent_rank]],2)</f>
        <v>4.79</v>
      </c>
      <c r="U2365" s="5" t="e">
        <f>INDEX(sgStats[gl_percent_sp],MATCH(stat_prod_calc_test_venusaur[[#This Row],[iv_str]],sgStats[gl_iv_string],0))</f>
        <v>#N/A</v>
      </c>
      <c r="V2365" s="5" t="e">
        <f>stat_prod_calc_test_venusaur[[#This Row],[my_gl_%sp]]=stat_prod_calc_test_venusaur[[#This Row],[sg_gl_%sp]]</f>
        <v>#N/A</v>
      </c>
      <c r="W2365" s="5">
        <f>ROUND(stat_prod_calc_test_venusaur[[#This Row],[gl_stat_product]]/$F$2*100,2)</f>
        <v>93.53</v>
      </c>
      <c r="X2365" s="5" t="e">
        <f>stat_prod_calc_test_venusaur[[#This Row],[Column1]]=stat_prod_calc_test_venusaur[[#This Row],[sg_gl_%sp]]</f>
        <v>#N/A</v>
      </c>
      <c r="Y2365" s="5">
        <f>stat_prod_calc_test_venusaur[[#This Row],[ul_stat_product]]/$L$66*100</f>
        <v>96.406305683557918</v>
      </c>
      <c r="Z2365" s="5" t="e">
        <f>INDEX(sgStats[gl_rank],MATCH(stat_prod_calc_test_venusaur[[#This Row],[iv_str]],sgStats[ul_iv_string],0))</f>
        <v>#N/A</v>
      </c>
      <c r="AA2365" s="5" t="e">
        <f>stat_prod_calc_test_venusaur[[#This Row],[sg_ul_rank]]=stat_prod_calc_test_venusaur[[#This Row],[ul_rank]]</f>
        <v>#N/A</v>
      </c>
      <c r="AB2365" s="5">
        <f>ROUND(stat_prod_calc_test_venusaur[[#This Row],[ul_stat_product]],1)</f>
        <v>3811.6</v>
      </c>
      <c r="AC2365" s="5" t="e">
        <f>INDEX(sgStats[ul_prod],MATCH(stat_prod_calc_test_venusaur[[#This Row],[iv_str]],sgStats[ul_iv_string],0))</f>
        <v>#N/A</v>
      </c>
    </row>
    <row r="2366" spans="1:29" x14ac:dyDescent="0.25">
      <c r="A2366" s="5" t="s">
        <v>36</v>
      </c>
      <c r="B2366" s="5" t="s">
        <v>3965</v>
      </c>
      <c r="C2366">
        <v>20</v>
      </c>
      <c r="D2366">
        <v>1468</v>
      </c>
      <c r="E2366">
        <v>118</v>
      </c>
      <c r="F2366">
        <v>1706.825</v>
      </c>
      <c r="G2366">
        <v>3929</v>
      </c>
      <c r="H2366">
        <v>4.0540000000000003</v>
      </c>
      <c r="I2366">
        <v>38</v>
      </c>
      <c r="J2366">
        <v>2497</v>
      </c>
      <c r="K2366">
        <v>155</v>
      </c>
      <c r="L2366">
        <v>3811.6080000000002</v>
      </c>
      <c r="M2366">
        <v>2365</v>
      </c>
      <c r="N2366">
        <v>38.485999999999997</v>
      </c>
      <c r="O2366">
        <v>3</v>
      </c>
      <c r="P2366" t="e">
        <f>INDEX(sgStats[gl_rank],MATCH(stat_prod_calc_test_venusaur[[#This Row],[iv_str]],sgStats[gl_iv_string],0))</f>
        <v>#N/A</v>
      </c>
      <c r="Q2366" t="e">
        <f>stat_prod_calc_test_venusaur[[#This Row],[sg_gl_rank]]=stat_prod_calc_test_venusaur[[#This Row],[gl_rank]]</f>
        <v>#N/A</v>
      </c>
      <c r="R2366">
        <f>ROUND(stat_prod_calc_test_venusaur[[#This Row],[gl_stat_product]],1)</f>
        <v>1706.8</v>
      </c>
      <c r="S2366" s="6" t="e">
        <f>INDEX(sgStats[gl_prod],MATCH(stat_prod_calc_test_venusaur[[#This Row],[iv_str]],sgStats[gl_iv_string],0))</f>
        <v>#N/A</v>
      </c>
      <c r="T2366" s="5">
        <f>ROUND(stat_prod_calc_test_venusaur[[#This Row],[gl_percent_rank]],2)</f>
        <v>4.05</v>
      </c>
      <c r="U2366" s="5" t="e">
        <f>INDEX(sgStats[gl_percent_sp],MATCH(stat_prod_calc_test_venusaur[[#This Row],[iv_str]],sgStats[gl_iv_string],0))</f>
        <v>#N/A</v>
      </c>
      <c r="V2366" s="5" t="e">
        <f>stat_prod_calc_test_venusaur[[#This Row],[my_gl_%sp]]=stat_prod_calc_test_venusaur[[#This Row],[sg_gl_%sp]]</f>
        <v>#N/A</v>
      </c>
      <c r="W2366" s="5">
        <f>ROUND(stat_prod_calc_test_venusaur[[#This Row],[gl_stat_product]]/$F$2*100,2)</f>
        <v>93.44</v>
      </c>
      <c r="X2366" s="5" t="e">
        <f>stat_prod_calc_test_venusaur[[#This Row],[Column1]]=stat_prod_calc_test_venusaur[[#This Row],[sg_gl_%sp]]</f>
        <v>#N/A</v>
      </c>
      <c r="Y2366" s="5">
        <f>stat_prod_calc_test_venusaur[[#This Row],[ul_stat_product]]/$L$66*100</f>
        <v>96.406027463367892</v>
      </c>
      <c r="Z2366" s="5" t="e">
        <f>INDEX(sgStats[gl_rank],MATCH(stat_prod_calc_test_venusaur[[#This Row],[iv_str]],sgStats[ul_iv_string],0))</f>
        <v>#N/A</v>
      </c>
      <c r="AA2366" s="5" t="e">
        <f>stat_prod_calc_test_venusaur[[#This Row],[sg_ul_rank]]=stat_prod_calc_test_venusaur[[#This Row],[ul_rank]]</f>
        <v>#N/A</v>
      </c>
      <c r="AB2366" s="5">
        <f>ROUND(stat_prod_calc_test_venusaur[[#This Row],[ul_stat_product]],1)</f>
        <v>3811.6</v>
      </c>
      <c r="AC2366" s="5" t="e">
        <f>INDEX(sgStats[ul_prod],MATCH(stat_prod_calc_test_venusaur[[#This Row],[iv_str]],sgStats[ul_iv_string],0))</f>
        <v>#N/A</v>
      </c>
    </row>
    <row r="2367" spans="1:29" x14ac:dyDescent="0.25">
      <c r="A2367" s="5" t="s">
        <v>36</v>
      </c>
      <c r="B2367" s="5" t="s">
        <v>3846</v>
      </c>
      <c r="C2367">
        <v>19.5</v>
      </c>
      <c r="D2367">
        <v>1464</v>
      </c>
      <c r="E2367">
        <v>115</v>
      </c>
      <c r="F2367">
        <v>1713.6579999999999</v>
      </c>
      <c r="G2367">
        <v>3809</v>
      </c>
      <c r="H2367">
        <v>6.984</v>
      </c>
      <c r="I2367">
        <v>36.5</v>
      </c>
      <c r="J2367">
        <v>2496</v>
      </c>
      <c r="K2367">
        <v>150</v>
      </c>
      <c r="L2367">
        <v>3811.4940000000001</v>
      </c>
      <c r="M2367">
        <v>2366</v>
      </c>
      <c r="N2367">
        <v>38.46</v>
      </c>
      <c r="O2367">
        <v>3</v>
      </c>
      <c r="P2367" t="e">
        <f>INDEX(sgStats[gl_rank],MATCH(stat_prod_calc_test_venusaur[[#This Row],[iv_str]],sgStats[gl_iv_string],0))</f>
        <v>#N/A</v>
      </c>
      <c r="Q2367" t="e">
        <f>stat_prod_calc_test_venusaur[[#This Row],[sg_gl_rank]]=stat_prod_calc_test_venusaur[[#This Row],[gl_rank]]</f>
        <v>#N/A</v>
      </c>
      <c r="R2367">
        <f>ROUND(stat_prod_calc_test_venusaur[[#This Row],[gl_stat_product]],1)</f>
        <v>1713.7</v>
      </c>
      <c r="S2367" s="6" t="e">
        <f>INDEX(sgStats[gl_prod],MATCH(stat_prod_calc_test_venusaur[[#This Row],[iv_str]],sgStats[gl_iv_string],0))</f>
        <v>#N/A</v>
      </c>
      <c r="T2367" s="5">
        <f>ROUND(stat_prod_calc_test_venusaur[[#This Row],[gl_percent_rank]],2)</f>
        <v>6.98</v>
      </c>
      <c r="U2367" s="5" t="e">
        <f>INDEX(sgStats[gl_percent_sp],MATCH(stat_prod_calc_test_venusaur[[#This Row],[iv_str]],sgStats[gl_iv_string],0))</f>
        <v>#N/A</v>
      </c>
      <c r="V2367" s="5" t="e">
        <f>stat_prod_calc_test_venusaur[[#This Row],[my_gl_%sp]]=stat_prod_calc_test_venusaur[[#This Row],[sg_gl_%sp]]</f>
        <v>#N/A</v>
      </c>
      <c r="W2367" s="5">
        <f>ROUND(stat_prod_calc_test_venusaur[[#This Row],[gl_stat_product]]/$F$2*100,2)</f>
        <v>93.82</v>
      </c>
      <c r="X2367" s="5" t="e">
        <f>stat_prod_calc_test_venusaur[[#This Row],[Column1]]=stat_prod_calc_test_venusaur[[#This Row],[sg_gl_%sp]]</f>
        <v>#N/A</v>
      </c>
      <c r="Y2367" s="5">
        <f>stat_prod_calc_test_venusaur[[#This Row],[ul_stat_product]]/$L$66*100</f>
        <v>96.403144090489349</v>
      </c>
      <c r="Z2367" s="5" t="e">
        <f>INDEX(sgStats[gl_rank],MATCH(stat_prod_calc_test_venusaur[[#This Row],[iv_str]],sgStats[ul_iv_string],0))</f>
        <v>#N/A</v>
      </c>
      <c r="AA2367" s="5" t="e">
        <f>stat_prod_calc_test_venusaur[[#This Row],[sg_ul_rank]]=stat_prod_calc_test_venusaur[[#This Row],[ul_rank]]</f>
        <v>#N/A</v>
      </c>
      <c r="AB2367" s="5">
        <f>ROUND(stat_prod_calc_test_venusaur[[#This Row],[ul_stat_product]],1)</f>
        <v>3811.5</v>
      </c>
      <c r="AC2367" s="5" t="e">
        <f>INDEX(sgStats[ul_prod],MATCH(stat_prod_calc_test_venusaur[[#This Row],[iv_str]],sgStats[ul_iv_string],0))</f>
        <v>#N/A</v>
      </c>
    </row>
    <row r="2368" spans="1:29" x14ac:dyDescent="0.25">
      <c r="A2368" s="5" t="s">
        <v>36</v>
      </c>
      <c r="B2368" s="5" t="s">
        <v>1147</v>
      </c>
      <c r="C2368">
        <v>20.5</v>
      </c>
      <c r="D2368">
        <v>1498</v>
      </c>
      <c r="E2368">
        <v>117</v>
      </c>
      <c r="F2368">
        <v>1780.479</v>
      </c>
      <c r="G2368">
        <v>1110</v>
      </c>
      <c r="H2368">
        <v>72.894000000000005</v>
      </c>
      <c r="I2368">
        <v>38</v>
      </c>
      <c r="J2368">
        <v>2485</v>
      </c>
      <c r="K2368">
        <v>151</v>
      </c>
      <c r="L2368">
        <v>3811.2739999999999</v>
      </c>
      <c r="M2368">
        <v>2367</v>
      </c>
      <c r="N2368">
        <v>38.406999999999996</v>
      </c>
      <c r="O2368">
        <v>3</v>
      </c>
      <c r="P2368" t="e">
        <f>INDEX(sgStats[gl_rank],MATCH(stat_prod_calc_test_venusaur[[#This Row],[iv_str]],sgStats[gl_iv_string],0))</f>
        <v>#N/A</v>
      </c>
      <c r="Q2368" t="e">
        <f>stat_prod_calc_test_venusaur[[#This Row],[sg_gl_rank]]=stat_prod_calc_test_venusaur[[#This Row],[gl_rank]]</f>
        <v>#N/A</v>
      </c>
      <c r="R2368">
        <f>ROUND(stat_prod_calc_test_venusaur[[#This Row],[gl_stat_product]],1)</f>
        <v>1780.5</v>
      </c>
      <c r="S2368" s="6" t="e">
        <f>INDEX(sgStats[gl_prod],MATCH(stat_prod_calc_test_venusaur[[#This Row],[iv_str]],sgStats[gl_iv_string],0))</f>
        <v>#N/A</v>
      </c>
      <c r="T2368" s="5">
        <f>ROUND(stat_prod_calc_test_venusaur[[#This Row],[gl_percent_rank]],2)</f>
        <v>72.89</v>
      </c>
      <c r="U2368" s="5" t="e">
        <f>INDEX(sgStats[gl_percent_sp],MATCH(stat_prod_calc_test_venusaur[[#This Row],[iv_str]],sgStats[gl_iv_string],0))</f>
        <v>#N/A</v>
      </c>
      <c r="V2368" s="5" t="e">
        <f>stat_prod_calc_test_venusaur[[#This Row],[my_gl_%sp]]=stat_prod_calc_test_venusaur[[#This Row],[sg_gl_%sp]]</f>
        <v>#N/A</v>
      </c>
      <c r="W2368" s="5">
        <f>ROUND(stat_prod_calc_test_venusaur[[#This Row],[gl_stat_product]]/$F$2*100,2)</f>
        <v>97.47</v>
      </c>
      <c r="X2368" s="5" t="e">
        <f>stat_prod_calc_test_venusaur[[#This Row],[Column1]]=stat_prod_calc_test_venusaur[[#This Row],[sg_gl_%sp]]</f>
        <v>#N/A</v>
      </c>
      <c r="Y2368" s="5">
        <f>stat_prod_calc_test_venusaur[[#This Row],[ul_stat_product]]/$L$66*100</f>
        <v>96.397579686688644</v>
      </c>
      <c r="Z2368" s="5" t="e">
        <f>INDEX(sgStats[gl_rank],MATCH(stat_prod_calc_test_venusaur[[#This Row],[iv_str]],sgStats[ul_iv_string],0))</f>
        <v>#N/A</v>
      </c>
      <c r="AA2368" s="5" t="e">
        <f>stat_prod_calc_test_venusaur[[#This Row],[sg_ul_rank]]=stat_prod_calc_test_venusaur[[#This Row],[ul_rank]]</f>
        <v>#N/A</v>
      </c>
      <c r="AB2368" s="5">
        <f>ROUND(stat_prod_calc_test_venusaur[[#This Row],[ul_stat_product]],1)</f>
        <v>3811.3</v>
      </c>
      <c r="AC2368" s="5" t="e">
        <f>INDEX(sgStats[ul_prod],MATCH(stat_prod_calc_test_venusaur[[#This Row],[iv_str]],sgStats[ul_iv_string],0))</f>
        <v>#N/A</v>
      </c>
    </row>
    <row r="2369" spans="1:29" x14ac:dyDescent="0.25">
      <c r="A2369" s="5" t="s">
        <v>36</v>
      </c>
      <c r="B2369" s="5" t="s">
        <v>3638</v>
      </c>
      <c r="C2369">
        <v>20</v>
      </c>
      <c r="D2369">
        <v>1465</v>
      </c>
      <c r="E2369">
        <v>116</v>
      </c>
      <c r="F2369">
        <v>1722.193</v>
      </c>
      <c r="G2369">
        <v>3602</v>
      </c>
      <c r="H2369">
        <v>12.063000000000001</v>
      </c>
      <c r="I2369">
        <v>38</v>
      </c>
      <c r="J2369">
        <v>2492</v>
      </c>
      <c r="K2369">
        <v>151</v>
      </c>
      <c r="L2369">
        <v>3811.2739999999999</v>
      </c>
      <c r="M2369">
        <v>2367</v>
      </c>
      <c r="N2369">
        <v>38.406999999999996</v>
      </c>
      <c r="O2369">
        <v>3</v>
      </c>
      <c r="P2369" t="e">
        <f>INDEX(sgStats[gl_rank],MATCH(stat_prod_calc_test_venusaur[[#This Row],[iv_str]],sgStats[gl_iv_string],0))</f>
        <v>#N/A</v>
      </c>
      <c r="Q2369" t="e">
        <f>stat_prod_calc_test_venusaur[[#This Row],[sg_gl_rank]]=stat_prod_calc_test_venusaur[[#This Row],[gl_rank]]</f>
        <v>#N/A</v>
      </c>
      <c r="R2369">
        <f>ROUND(stat_prod_calc_test_venusaur[[#This Row],[gl_stat_product]],1)</f>
        <v>1722.2</v>
      </c>
      <c r="S2369" s="6" t="e">
        <f>INDEX(sgStats[gl_prod],MATCH(stat_prod_calc_test_venusaur[[#This Row],[iv_str]],sgStats[gl_iv_string],0))</f>
        <v>#N/A</v>
      </c>
      <c r="T2369" s="5">
        <f>ROUND(stat_prod_calc_test_venusaur[[#This Row],[gl_percent_rank]],2)</f>
        <v>12.06</v>
      </c>
      <c r="U2369" s="5" t="e">
        <f>INDEX(sgStats[gl_percent_sp],MATCH(stat_prod_calc_test_venusaur[[#This Row],[iv_str]],sgStats[gl_iv_string],0))</f>
        <v>#N/A</v>
      </c>
      <c r="V2369" s="5" t="e">
        <f>stat_prod_calc_test_venusaur[[#This Row],[my_gl_%sp]]=stat_prod_calc_test_venusaur[[#This Row],[sg_gl_%sp]]</f>
        <v>#N/A</v>
      </c>
      <c r="W2369" s="5">
        <f>ROUND(stat_prod_calc_test_venusaur[[#This Row],[gl_stat_product]]/$F$2*100,2)</f>
        <v>94.28</v>
      </c>
      <c r="X2369" s="5" t="e">
        <f>stat_prod_calc_test_venusaur[[#This Row],[Column1]]=stat_prod_calc_test_venusaur[[#This Row],[sg_gl_%sp]]</f>
        <v>#N/A</v>
      </c>
      <c r="Y2369" s="5">
        <f>stat_prod_calc_test_venusaur[[#This Row],[ul_stat_product]]/$L$66*100</f>
        <v>96.397579686688644</v>
      </c>
      <c r="Z2369" s="5" t="e">
        <f>INDEX(sgStats[gl_rank],MATCH(stat_prod_calc_test_venusaur[[#This Row],[iv_str]],sgStats[ul_iv_string],0))</f>
        <v>#N/A</v>
      </c>
      <c r="AA2369" s="5" t="e">
        <f>stat_prod_calc_test_venusaur[[#This Row],[sg_ul_rank]]=stat_prod_calc_test_venusaur[[#This Row],[ul_rank]]</f>
        <v>#N/A</v>
      </c>
      <c r="AB2369" s="5">
        <f>ROUND(stat_prod_calc_test_venusaur[[#This Row],[ul_stat_product]],1)</f>
        <v>3811.3</v>
      </c>
      <c r="AC2369" s="5" t="e">
        <f>INDEX(sgStats[ul_prod],MATCH(stat_prod_calc_test_venusaur[[#This Row],[iv_str]],sgStats[ul_iv_string],0))</f>
        <v>#N/A</v>
      </c>
    </row>
    <row r="2370" spans="1:29" x14ac:dyDescent="0.25">
      <c r="A2370" s="5" t="s">
        <v>36</v>
      </c>
      <c r="B2370" s="5" t="s">
        <v>2994</v>
      </c>
      <c r="C2370">
        <v>21</v>
      </c>
      <c r="D2370">
        <v>1468</v>
      </c>
      <c r="E2370">
        <v>121</v>
      </c>
      <c r="F2370">
        <v>1740.269</v>
      </c>
      <c r="G2370">
        <v>2957</v>
      </c>
      <c r="H2370">
        <v>27.79</v>
      </c>
      <c r="I2370">
        <v>41</v>
      </c>
      <c r="J2370">
        <v>2478</v>
      </c>
      <c r="K2370">
        <v>157</v>
      </c>
      <c r="L2370">
        <v>3811.2429999999999</v>
      </c>
      <c r="M2370">
        <v>2369</v>
      </c>
      <c r="N2370">
        <v>38.381</v>
      </c>
      <c r="O2370">
        <v>3</v>
      </c>
      <c r="P2370" t="e">
        <f>INDEX(sgStats[gl_rank],MATCH(stat_prod_calc_test_venusaur[[#This Row],[iv_str]],sgStats[gl_iv_string],0))</f>
        <v>#N/A</v>
      </c>
      <c r="Q2370" t="e">
        <f>stat_prod_calc_test_venusaur[[#This Row],[sg_gl_rank]]=stat_prod_calc_test_venusaur[[#This Row],[gl_rank]]</f>
        <v>#N/A</v>
      </c>
      <c r="R2370">
        <f>ROUND(stat_prod_calc_test_venusaur[[#This Row],[gl_stat_product]],1)</f>
        <v>1740.3</v>
      </c>
      <c r="S2370" s="6" t="e">
        <f>INDEX(sgStats[gl_prod],MATCH(stat_prod_calc_test_venusaur[[#This Row],[iv_str]],sgStats[gl_iv_string],0))</f>
        <v>#N/A</v>
      </c>
      <c r="T2370" s="5">
        <f>ROUND(stat_prod_calc_test_venusaur[[#This Row],[gl_percent_rank]],2)</f>
        <v>27.79</v>
      </c>
      <c r="U2370" s="5" t="e">
        <f>INDEX(sgStats[gl_percent_sp],MATCH(stat_prod_calc_test_venusaur[[#This Row],[iv_str]],sgStats[gl_iv_string],0))</f>
        <v>#N/A</v>
      </c>
      <c r="V2370" s="5" t="e">
        <f>stat_prod_calc_test_venusaur[[#This Row],[my_gl_%sp]]=stat_prod_calc_test_venusaur[[#This Row],[sg_gl_%sp]]</f>
        <v>#N/A</v>
      </c>
      <c r="W2370" s="5">
        <f>ROUND(stat_prod_calc_test_venusaur[[#This Row],[gl_stat_product]]/$F$2*100,2)</f>
        <v>95.27</v>
      </c>
      <c r="X2370" s="5" t="e">
        <f>stat_prod_calc_test_venusaur[[#This Row],[Column1]]=stat_prod_calc_test_venusaur[[#This Row],[sg_gl_%sp]]</f>
        <v>#N/A</v>
      </c>
      <c r="Y2370" s="5">
        <f>stat_prod_calc_test_venusaur[[#This Row],[ul_stat_product]]/$L$66*100</f>
        <v>96.396795611607644</v>
      </c>
      <c r="Z2370" s="5" t="e">
        <f>INDEX(sgStats[gl_rank],MATCH(stat_prod_calc_test_venusaur[[#This Row],[iv_str]],sgStats[ul_iv_string],0))</f>
        <v>#N/A</v>
      </c>
      <c r="AA2370" s="5" t="e">
        <f>stat_prod_calc_test_venusaur[[#This Row],[sg_ul_rank]]=stat_prod_calc_test_venusaur[[#This Row],[ul_rank]]</f>
        <v>#N/A</v>
      </c>
      <c r="AB2370" s="5">
        <f>ROUND(stat_prod_calc_test_venusaur[[#This Row],[ul_stat_product]],1)</f>
        <v>3811.2</v>
      </c>
      <c r="AC2370" s="5" t="e">
        <f>INDEX(sgStats[ul_prod],MATCH(stat_prod_calc_test_venusaur[[#This Row],[iv_str]],sgStats[ul_iv_string],0))</f>
        <v>#N/A</v>
      </c>
    </row>
    <row r="2371" spans="1:29" x14ac:dyDescent="0.25">
      <c r="A2371" s="5" t="s">
        <v>36</v>
      </c>
      <c r="B2371" s="5" t="s">
        <v>3712</v>
      </c>
      <c r="C2371">
        <v>20.5</v>
      </c>
      <c r="D2371">
        <v>1469</v>
      </c>
      <c r="E2371">
        <v>117</v>
      </c>
      <c r="F2371">
        <v>1719.2750000000001</v>
      </c>
      <c r="G2371">
        <v>3676</v>
      </c>
      <c r="H2371">
        <v>10.231999999999999</v>
      </c>
      <c r="I2371">
        <v>39.5</v>
      </c>
      <c r="J2371">
        <v>2491</v>
      </c>
      <c r="K2371">
        <v>153</v>
      </c>
      <c r="L2371">
        <v>3811.2310000000002</v>
      </c>
      <c r="M2371">
        <v>2370</v>
      </c>
      <c r="N2371">
        <v>38.354999999999997</v>
      </c>
      <c r="O2371">
        <v>3</v>
      </c>
      <c r="P2371" t="e">
        <f>INDEX(sgStats[gl_rank],MATCH(stat_prod_calc_test_venusaur[[#This Row],[iv_str]],sgStats[gl_iv_string],0))</f>
        <v>#N/A</v>
      </c>
      <c r="Q2371" t="e">
        <f>stat_prod_calc_test_venusaur[[#This Row],[sg_gl_rank]]=stat_prod_calc_test_venusaur[[#This Row],[gl_rank]]</f>
        <v>#N/A</v>
      </c>
      <c r="R2371">
        <f>ROUND(stat_prod_calc_test_venusaur[[#This Row],[gl_stat_product]],1)</f>
        <v>1719.3</v>
      </c>
      <c r="S2371" s="6" t="e">
        <f>INDEX(sgStats[gl_prod],MATCH(stat_prod_calc_test_venusaur[[#This Row],[iv_str]],sgStats[gl_iv_string],0))</f>
        <v>#N/A</v>
      </c>
      <c r="T2371" s="5">
        <f>ROUND(stat_prod_calc_test_venusaur[[#This Row],[gl_percent_rank]],2)</f>
        <v>10.23</v>
      </c>
      <c r="U2371" s="5" t="e">
        <f>INDEX(sgStats[gl_percent_sp],MATCH(stat_prod_calc_test_venusaur[[#This Row],[iv_str]],sgStats[gl_iv_string],0))</f>
        <v>#N/A</v>
      </c>
      <c r="V2371" s="5" t="e">
        <f>stat_prod_calc_test_venusaur[[#This Row],[my_gl_%sp]]=stat_prod_calc_test_venusaur[[#This Row],[sg_gl_%sp]]</f>
        <v>#N/A</v>
      </c>
      <c r="W2371" s="5">
        <f>ROUND(stat_prod_calc_test_venusaur[[#This Row],[gl_stat_product]]/$F$2*100,2)</f>
        <v>94.12</v>
      </c>
      <c r="X2371" s="5" t="e">
        <f>stat_prod_calc_test_venusaur[[#This Row],[Column1]]=stat_prod_calc_test_venusaur[[#This Row],[sg_gl_%sp]]</f>
        <v>#N/A</v>
      </c>
      <c r="Y2371" s="5">
        <f>stat_prod_calc_test_venusaur[[#This Row],[ul_stat_product]]/$L$66*100</f>
        <v>96.396492098673065</v>
      </c>
      <c r="Z2371" s="5" t="e">
        <f>INDEX(sgStats[gl_rank],MATCH(stat_prod_calc_test_venusaur[[#This Row],[iv_str]],sgStats[ul_iv_string],0))</f>
        <v>#N/A</v>
      </c>
      <c r="AA2371" s="5" t="e">
        <f>stat_prod_calc_test_venusaur[[#This Row],[sg_ul_rank]]=stat_prod_calc_test_venusaur[[#This Row],[ul_rank]]</f>
        <v>#N/A</v>
      </c>
      <c r="AB2371" s="5">
        <f>ROUND(stat_prod_calc_test_venusaur[[#This Row],[ul_stat_product]],1)</f>
        <v>3811.2</v>
      </c>
      <c r="AC2371" s="5" t="e">
        <f>INDEX(sgStats[ul_prod],MATCH(stat_prod_calc_test_venusaur[[#This Row],[iv_str]],sgStats[ul_iv_string],0))</f>
        <v>#N/A</v>
      </c>
    </row>
    <row r="2372" spans="1:29" x14ac:dyDescent="0.25">
      <c r="A2372" s="5" t="s">
        <v>36</v>
      </c>
      <c r="B2372" s="5" t="s">
        <v>2555</v>
      </c>
      <c r="C2372">
        <v>19.5</v>
      </c>
      <c r="D2372">
        <v>1479</v>
      </c>
      <c r="E2372">
        <v>118</v>
      </c>
      <c r="F2372">
        <v>1750.068</v>
      </c>
      <c r="G2372">
        <v>2519</v>
      </c>
      <c r="H2372">
        <v>38.51</v>
      </c>
      <c r="I2372">
        <v>35.5</v>
      </c>
      <c r="J2372">
        <v>2484</v>
      </c>
      <c r="K2372">
        <v>153</v>
      </c>
      <c r="L2372">
        <v>3811.223</v>
      </c>
      <c r="M2372">
        <v>2371</v>
      </c>
      <c r="N2372">
        <v>38.329000000000001</v>
      </c>
      <c r="O2372">
        <v>3</v>
      </c>
      <c r="P2372" t="e">
        <f>INDEX(sgStats[gl_rank],MATCH(stat_prod_calc_test_venusaur[[#This Row],[iv_str]],sgStats[gl_iv_string],0))</f>
        <v>#N/A</v>
      </c>
      <c r="Q2372" t="e">
        <f>stat_prod_calc_test_venusaur[[#This Row],[sg_gl_rank]]=stat_prod_calc_test_venusaur[[#This Row],[gl_rank]]</f>
        <v>#N/A</v>
      </c>
      <c r="R2372">
        <f>ROUND(stat_prod_calc_test_venusaur[[#This Row],[gl_stat_product]],1)</f>
        <v>1750.1</v>
      </c>
      <c r="S2372" s="6" t="e">
        <f>INDEX(sgStats[gl_prod],MATCH(stat_prod_calc_test_venusaur[[#This Row],[iv_str]],sgStats[gl_iv_string],0))</f>
        <v>#N/A</v>
      </c>
      <c r="T2372" s="5">
        <f>ROUND(stat_prod_calc_test_venusaur[[#This Row],[gl_percent_rank]],2)</f>
        <v>38.51</v>
      </c>
      <c r="U2372" s="5" t="e">
        <f>INDEX(sgStats[gl_percent_sp],MATCH(stat_prod_calc_test_venusaur[[#This Row],[iv_str]],sgStats[gl_iv_string],0))</f>
        <v>#N/A</v>
      </c>
      <c r="V2372" s="5" t="e">
        <f>stat_prod_calc_test_venusaur[[#This Row],[my_gl_%sp]]=stat_prod_calc_test_venusaur[[#This Row],[sg_gl_%sp]]</f>
        <v>#N/A</v>
      </c>
      <c r="W2372" s="5">
        <f>ROUND(stat_prod_calc_test_venusaur[[#This Row],[gl_stat_product]]/$F$2*100,2)</f>
        <v>95.81</v>
      </c>
      <c r="X2372" s="5" t="e">
        <f>stat_prod_calc_test_venusaur[[#This Row],[Column1]]=stat_prod_calc_test_venusaur[[#This Row],[sg_gl_%sp]]</f>
        <v>#N/A</v>
      </c>
      <c r="Y2372" s="5">
        <f>stat_prod_calc_test_venusaur[[#This Row],[ul_stat_product]]/$L$66*100</f>
        <v>96.396289756716683</v>
      </c>
      <c r="Z2372" s="5" t="e">
        <f>INDEX(sgStats[gl_rank],MATCH(stat_prod_calc_test_venusaur[[#This Row],[iv_str]],sgStats[ul_iv_string],0))</f>
        <v>#N/A</v>
      </c>
      <c r="AA2372" s="5" t="e">
        <f>stat_prod_calc_test_venusaur[[#This Row],[sg_ul_rank]]=stat_prod_calc_test_venusaur[[#This Row],[ul_rank]]</f>
        <v>#N/A</v>
      </c>
      <c r="AB2372" s="5">
        <f>ROUND(stat_prod_calc_test_venusaur[[#This Row],[ul_stat_product]],1)</f>
        <v>3811.2</v>
      </c>
      <c r="AC2372" s="5" t="e">
        <f>INDEX(sgStats[ul_prod],MATCH(stat_prod_calc_test_venusaur[[#This Row],[iv_str]],sgStats[ul_iv_string],0))</f>
        <v>#N/A</v>
      </c>
    </row>
    <row r="2373" spans="1:29" x14ac:dyDescent="0.25">
      <c r="A2373" s="5" t="s">
        <v>36</v>
      </c>
      <c r="B2373" s="5" t="s">
        <v>3104</v>
      </c>
      <c r="C2373">
        <v>20.5</v>
      </c>
      <c r="D2373">
        <v>1476</v>
      </c>
      <c r="E2373">
        <v>122</v>
      </c>
      <c r="F2373">
        <v>1737.586</v>
      </c>
      <c r="G2373">
        <v>3068</v>
      </c>
      <c r="H2373">
        <v>25.079000000000001</v>
      </c>
      <c r="I2373">
        <v>39</v>
      </c>
      <c r="J2373">
        <v>2484</v>
      </c>
      <c r="K2373">
        <v>159</v>
      </c>
      <c r="L2373">
        <v>3811.2170000000001</v>
      </c>
      <c r="M2373">
        <v>2372</v>
      </c>
      <c r="N2373">
        <v>38.302999999999997</v>
      </c>
      <c r="O2373">
        <v>3</v>
      </c>
      <c r="P2373" t="e">
        <f>INDEX(sgStats[gl_rank],MATCH(stat_prod_calc_test_venusaur[[#This Row],[iv_str]],sgStats[gl_iv_string],0))</f>
        <v>#N/A</v>
      </c>
      <c r="Q2373" t="e">
        <f>stat_prod_calc_test_venusaur[[#This Row],[sg_gl_rank]]=stat_prod_calc_test_venusaur[[#This Row],[gl_rank]]</f>
        <v>#N/A</v>
      </c>
      <c r="R2373">
        <f>ROUND(stat_prod_calc_test_venusaur[[#This Row],[gl_stat_product]],1)</f>
        <v>1737.6</v>
      </c>
      <c r="S2373" s="6" t="e">
        <f>INDEX(sgStats[gl_prod],MATCH(stat_prod_calc_test_venusaur[[#This Row],[iv_str]],sgStats[gl_iv_string],0))</f>
        <v>#N/A</v>
      </c>
      <c r="T2373" s="5">
        <f>ROUND(stat_prod_calc_test_venusaur[[#This Row],[gl_percent_rank]],2)</f>
        <v>25.08</v>
      </c>
      <c r="U2373" s="5" t="e">
        <f>INDEX(sgStats[gl_percent_sp],MATCH(stat_prod_calc_test_venusaur[[#This Row],[iv_str]],sgStats[gl_iv_string],0))</f>
        <v>#N/A</v>
      </c>
      <c r="V2373" s="5" t="e">
        <f>stat_prod_calc_test_venusaur[[#This Row],[my_gl_%sp]]=stat_prod_calc_test_venusaur[[#This Row],[sg_gl_%sp]]</f>
        <v>#N/A</v>
      </c>
      <c r="W2373" s="5">
        <f>ROUND(stat_prod_calc_test_venusaur[[#This Row],[gl_stat_product]]/$F$2*100,2)</f>
        <v>95.13</v>
      </c>
      <c r="X2373" s="5" t="e">
        <f>stat_prod_calc_test_venusaur[[#This Row],[Column1]]=stat_prod_calc_test_venusaur[[#This Row],[sg_gl_%sp]]</f>
        <v>#N/A</v>
      </c>
      <c r="Y2373" s="5">
        <f>stat_prod_calc_test_venusaur[[#This Row],[ul_stat_product]]/$L$66*100</f>
        <v>96.396138000249394</v>
      </c>
      <c r="Z2373" s="5" t="e">
        <f>INDEX(sgStats[gl_rank],MATCH(stat_prod_calc_test_venusaur[[#This Row],[iv_str]],sgStats[ul_iv_string],0))</f>
        <v>#N/A</v>
      </c>
      <c r="AA2373" s="5" t="e">
        <f>stat_prod_calc_test_venusaur[[#This Row],[sg_ul_rank]]=stat_prod_calc_test_venusaur[[#This Row],[ul_rank]]</f>
        <v>#N/A</v>
      </c>
      <c r="AB2373" s="5">
        <f>ROUND(stat_prod_calc_test_venusaur[[#This Row],[ul_stat_product]],1)</f>
        <v>3811.2</v>
      </c>
      <c r="AC2373" s="5" t="e">
        <f>INDEX(sgStats[ul_prod],MATCH(stat_prod_calc_test_venusaur[[#This Row],[iv_str]],sgStats[ul_iv_string],0))</f>
        <v>#N/A</v>
      </c>
    </row>
    <row r="2374" spans="1:29" x14ac:dyDescent="0.25">
      <c r="A2374" s="5" t="s">
        <v>36</v>
      </c>
      <c r="B2374" s="5" t="s">
        <v>2116</v>
      </c>
      <c r="C2374">
        <v>20.5</v>
      </c>
      <c r="D2374">
        <v>1494</v>
      </c>
      <c r="E2374">
        <v>118</v>
      </c>
      <c r="F2374">
        <v>1759.221</v>
      </c>
      <c r="G2374">
        <v>2080</v>
      </c>
      <c r="H2374">
        <v>49.231000000000002</v>
      </c>
      <c r="I2374">
        <v>38.5</v>
      </c>
      <c r="J2374">
        <v>2497</v>
      </c>
      <c r="K2374">
        <v>153</v>
      </c>
      <c r="L2374">
        <v>3811.12</v>
      </c>
      <c r="M2374">
        <v>2373</v>
      </c>
      <c r="N2374">
        <v>38.277000000000001</v>
      </c>
      <c r="O2374">
        <v>3</v>
      </c>
      <c r="P2374" t="e">
        <f>INDEX(sgStats[gl_rank],MATCH(stat_prod_calc_test_venusaur[[#This Row],[iv_str]],sgStats[gl_iv_string],0))</f>
        <v>#N/A</v>
      </c>
      <c r="Q2374" t="e">
        <f>stat_prod_calc_test_venusaur[[#This Row],[sg_gl_rank]]=stat_prod_calc_test_venusaur[[#This Row],[gl_rank]]</f>
        <v>#N/A</v>
      </c>
      <c r="R2374">
        <f>ROUND(stat_prod_calc_test_venusaur[[#This Row],[gl_stat_product]],1)</f>
        <v>1759.2</v>
      </c>
      <c r="S2374" s="6" t="e">
        <f>INDEX(sgStats[gl_prod],MATCH(stat_prod_calc_test_venusaur[[#This Row],[iv_str]],sgStats[gl_iv_string],0))</f>
        <v>#N/A</v>
      </c>
      <c r="T2374" s="5">
        <f>ROUND(stat_prod_calc_test_venusaur[[#This Row],[gl_percent_rank]],2)</f>
        <v>49.23</v>
      </c>
      <c r="U2374" s="5" t="e">
        <f>INDEX(sgStats[gl_percent_sp],MATCH(stat_prod_calc_test_venusaur[[#This Row],[iv_str]],sgStats[gl_iv_string],0))</f>
        <v>#N/A</v>
      </c>
      <c r="V2374" s="5" t="e">
        <f>stat_prod_calc_test_venusaur[[#This Row],[my_gl_%sp]]=stat_prod_calc_test_venusaur[[#This Row],[sg_gl_%sp]]</f>
        <v>#N/A</v>
      </c>
      <c r="W2374" s="5">
        <f>ROUND(stat_prod_calc_test_venusaur[[#This Row],[gl_stat_product]]/$F$2*100,2)</f>
        <v>96.31</v>
      </c>
      <c r="X2374" s="5" t="e">
        <f>stat_prod_calc_test_venusaur[[#This Row],[Column1]]=stat_prod_calc_test_venusaur[[#This Row],[sg_gl_%sp]]</f>
        <v>#N/A</v>
      </c>
      <c r="Y2374" s="5">
        <f>stat_prod_calc_test_venusaur[[#This Row],[ul_stat_product]]/$L$66*100</f>
        <v>96.393684604028181</v>
      </c>
      <c r="Z2374" s="5" t="e">
        <f>INDEX(sgStats[gl_rank],MATCH(stat_prod_calc_test_venusaur[[#This Row],[iv_str]],sgStats[ul_iv_string],0))</f>
        <v>#N/A</v>
      </c>
      <c r="AA2374" s="5" t="e">
        <f>stat_prod_calc_test_venusaur[[#This Row],[sg_ul_rank]]=stat_prod_calc_test_venusaur[[#This Row],[ul_rank]]</f>
        <v>#N/A</v>
      </c>
      <c r="AB2374" s="5">
        <f>ROUND(stat_prod_calc_test_venusaur[[#This Row],[ul_stat_product]],1)</f>
        <v>3811.1</v>
      </c>
      <c r="AC2374" s="5" t="e">
        <f>INDEX(sgStats[ul_prod],MATCH(stat_prod_calc_test_venusaur[[#This Row],[iv_str]],sgStats[ul_iv_string],0))</f>
        <v>#N/A</v>
      </c>
    </row>
    <row r="2375" spans="1:29" x14ac:dyDescent="0.25">
      <c r="A2375" s="5" t="s">
        <v>36</v>
      </c>
      <c r="B2375" s="5" t="s">
        <v>2953</v>
      </c>
      <c r="C2375">
        <v>21</v>
      </c>
      <c r="D2375">
        <v>1471</v>
      </c>
      <c r="E2375">
        <v>118</v>
      </c>
      <c r="F2375">
        <v>1741.4290000000001</v>
      </c>
      <c r="G2375">
        <v>2916</v>
      </c>
      <c r="H2375">
        <v>28.791</v>
      </c>
      <c r="I2375">
        <v>41</v>
      </c>
      <c r="J2375">
        <v>2484</v>
      </c>
      <c r="K2375">
        <v>153</v>
      </c>
      <c r="L2375">
        <v>3811.107</v>
      </c>
      <c r="M2375">
        <v>2374</v>
      </c>
      <c r="N2375">
        <v>38.250999999999998</v>
      </c>
      <c r="O2375">
        <v>3</v>
      </c>
      <c r="P2375" t="e">
        <f>INDEX(sgStats[gl_rank],MATCH(stat_prod_calc_test_venusaur[[#This Row],[iv_str]],sgStats[gl_iv_string],0))</f>
        <v>#N/A</v>
      </c>
      <c r="Q2375" t="e">
        <f>stat_prod_calc_test_venusaur[[#This Row],[sg_gl_rank]]=stat_prod_calc_test_venusaur[[#This Row],[gl_rank]]</f>
        <v>#N/A</v>
      </c>
      <c r="R2375">
        <f>ROUND(stat_prod_calc_test_venusaur[[#This Row],[gl_stat_product]],1)</f>
        <v>1741.4</v>
      </c>
      <c r="S2375" s="6" t="e">
        <f>INDEX(sgStats[gl_prod],MATCH(stat_prod_calc_test_venusaur[[#This Row],[iv_str]],sgStats[gl_iv_string],0))</f>
        <v>#N/A</v>
      </c>
      <c r="T2375" s="5">
        <f>ROUND(stat_prod_calc_test_venusaur[[#This Row],[gl_percent_rank]],2)</f>
        <v>28.79</v>
      </c>
      <c r="U2375" s="5" t="e">
        <f>INDEX(sgStats[gl_percent_sp],MATCH(stat_prod_calc_test_venusaur[[#This Row],[iv_str]],sgStats[gl_iv_string],0))</f>
        <v>#N/A</v>
      </c>
      <c r="V2375" s="5" t="e">
        <f>stat_prod_calc_test_venusaur[[#This Row],[my_gl_%sp]]=stat_prod_calc_test_venusaur[[#This Row],[sg_gl_%sp]]</f>
        <v>#N/A</v>
      </c>
      <c r="W2375" s="5">
        <f>ROUND(stat_prod_calc_test_venusaur[[#This Row],[gl_stat_product]]/$F$2*100,2)</f>
        <v>95.34</v>
      </c>
      <c r="X2375" s="5" t="e">
        <f>stat_prod_calc_test_venusaur[[#This Row],[Column1]]=stat_prod_calc_test_venusaur[[#This Row],[sg_gl_%sp]]</f>
        <v>#N/A</v>
      </c>
      <c r="Y2375" s="5">
        <f>stat_prod_calc_test_venusaur[[#This Row],[ul_stat_product]]/$L$66*100</f>
        <v>96.393355798349049</v>
      </c>
      <c r="Z2375" s="5" t="e">
        <f>INDEX(sgStats[gl_rank],MATCH(stat_prod_calc_test_venusaur[[#This Row],[iv_str]],sgStats[ul_iv_string],0))</f>
        <v>#N/A</v>
      </c>
      <c r="AA2375" s="5" t="e">
        <f>stat_prod_calc_test_venusaur[[#This Row],[sg_ul_rank]]=stat_prod_calc_test_venusaur[[#This Row],[ul_rank]]</f>
        <v>#N/A</v>
      </c>
      <c r="AB2375" s="5">
        <f>ROUND(stat_prod_calc_test_venusaur[[#This Row],[ul_stat_product]],1)</f>
        <v>3811.1</v>
      </c>
      <c r="AC2375" s="5" t="e">
        <f>INDEX(sgStats[ul_prod],MATCH(stat_prod_calc_test_venusaur[[#This Row],[iv_str]],sgStats[ul_iv_string],0))</f>
        <v>#N/A</v>
      </c>
    </row>
    <row r="2376" spans="1:29" x14ac:dyDescent="0.25">
      <c r="A2376" s="5" t="s">
        <v>36</v>
      </c>
      <c r="B2376" s="5" t="s">
        <v>1960</v>
      </c>
      <c r="C2376">
        <v>20</v>
      </c>
      <c r="D2376">
        <v>1484</v>
      </c>
      <c r="E2376">
        <v>117</v>
      </c>
      <c r="F2376">
        <v>1762.8440000000001</v>
      </c>
      <c r="G2376">
        <v>1923</v>
      </c>
      <c r="H2376">
        <v>53.04</v>
      </c>
      <c r="I2376">
        <v>37</v>
      </c>
      <c r="J2376">
        <v>2486</v>
      </c>
      <c r="K2376">
        <v>151</v>
      </c>
      <c r="L2376">
        <v>3811.0369999999998</v>
      </c>
      <c r="M2376">
        <v>2375</v>
      </c>
      <c r="N2376">
        <v>38.225000000000001</v>
      </c>
      <c r="O2376">
        <v>3</v>
      </c>
      <c r="P2376" t="e">
        <f>INDEX(sgStats[gl_rank],MATCH(stat_prod_calc_test_venusaur[[#This Row],[iv_str]],sgStats[gl_iv_string],0))</f>
        <v>#N/A</v>
      </c>
      <c r="Q2376" t="e">
        <f>stat_prod_calc_test_venusaur[[#This Row],[sg_gl_rank]]=stat_prod_calc_test_venusaur[[#This Row],[gl_rank]]</f>
        <v>#N/A</v>
      </c>
      <c r="R2376">
        <f>ROUND(stat_prod_calc_test_venusaur[[#This Row],[gl_stat_product]],1)</f>
        <v>1762.8</v>
      </c>
      <c r="S2376" s="6" t="e">
        <f>INDEX(sgStats[gl_prod],MATCH(stat_prod_calc_test_venusaur[[#This Row],[iv_str]],sgStats[gl_iv_string],0))</f>
        <v>#N/A</v>
      </c>
      <c r="T2376" s="5">
        <f>ROUND(stat_prod_calc_test_venusaur[[#This Row],[gl_percent_rank]],2)</f>
        <v>53.04</v>
      </c>
      <c r="U2376" s="5" t="e">
        <f>INDEX(sgStats[gl_percent_sp],MATCH(stat_prod_calc_test_venusaur[[#This Row],[iv_str]],sgStats[gl_iv_string],0))</f>
        <v>#N/A</v>
      </c>
      <c r="V2376" s="5" t="e">
        <f>stat_prod_calc_test_venusaur[[#This Row],[my_gl_%sp]]=stat_prod_calc_test_venusaur[[#This Row],[sg_gl_%sp]]</f>
        <v>#N/A</v>
      </c>
      <c r="W2376" s="5">
        <f>ROUND(stat_prod_calc_test_venusaur[[#This Row],[gl_stat_product]]/$F$2*100,2)</f>
        <v>96.51</v>
      </c>
      <c r="X2376" s="5" t="e">
        <f>stat_prod_calc_test_venusaur[[#This Row],[Column1]]=stat_prod_calc_test_venusaur[[#This Row],[sg_gl_%sp]]</f>
        <v>#N/A</v>
      </c>
      <c r="Y2376" s="5">
        <f>stat_prod_calc_test_venusaur[[#This Row],[ul_stat_product]]/$L$66*100</f>
        <v>96.391585306230638</v>
      </c>
      <c r="Z2376" s="5" t="e">
        <f>INDEX(sgStats[gl_rank],MATCH(stat_prod_calc_test_venusaur[[#This Row],[iv_str]],sgStats[ul_iv_string],0))</f>
        <v>#N/A</v>
      </c>
      <c r="AA2376" s="5" t="e">
        <f>stat_prod_calc_test_venusaur[[#This Row],[sg_ul_rank]]=stat_prod_calc_test_venusaur[[#This Row],[ul_rank]]</f>
        <v>#N/A</v>
      </c>
      <c r="AB2376" s="5">
        <f>ROUND(stat_prod_calc_test_venusaur[[#This Row],[ul_stat_product]],1)</f>
        <v>3811</v>
      </c>
      <c r="AC2376" s="5" t="e">
        <f>INDEX(sgStats[ul_prod],MATCH(stat_prod_calc_test_venusaur[[#This Row],[iv_str]],sgStats[ul_iv_string],0))</f>
        <v>#N/A</v>
      </c>
    </row>
    <row r="2377" spans="1:29" x14ac:dyDescent="0.25">
      <c r="A2377" s="5" t="s">
        <v>36</v>
      </c>
      <c r="B2377" s="5" t="s">
        <v>2292</v>
      </c>
      <c r="C2377">
        <v>21</v>
      </c>
      <c r="D2377">
        <v>1483</v>
      </c>
      <c r="E2377">
        <v>119</v>
      </c>
      <c r="F2377">
        <v>1755.741</v>
      </c>
      <c r="G2377">
        <v>2255</v>
      </c>
      <c r="H2377">
        <v>44.933</v>
      </c>
      <c r="I2377">
        <v>40.5</v>
      </c>
      <c r="J2377">
        <v>2487</v>
      </c>
      <c r="K2377">
        <v>154</v>
      </c>
      <c r="L2377">
        <v>3811.0079999999998</v>
      </c>
      <c r="M2377">
        <v>2376</v>
      </c>
      <c r="N2377">
        <v>38.198999999999998</v>
      </c>
      <c r="O2377">
        <v>3</v>
      </c>
      <c r="P2377" t="e">
        <f>INDEX(sgStats[gl_rank],MATCH(stat_prod_calc_test_venusaur[[#This Row],[iv_str]],sgStats[gl_iv_string],0))</f>
        <v>#N/A</v>
      </c>
      <c r="Q2377" t="e">
        <f>stat_prod_calc_test_venusaur[[#This Row],[sg_gl_rank]]=stat_prod_calc_test_venusaur[[#This Row],[gl_rank]]</f>
        <v>#N/A</v>
      </c>
      <c r="R2377">
        <f>ROUND(stat_prod_calc_test_venusaur[[#This Row],[gl_stat_product]],1)</f>
        <v>1755.7</v>
      </c>
      <c r="S2377" s="6" t="e">
        <f>INDEX(sgStats[gl_prod],MATCH(stat_prod_calc_test_venusaur[[#This Row],[iv_str]],sgStats[gl_iv_string],0))</f>
        <v>#N/A</v>
      </c>
      <c r="T2377" s="5">
        <f>ROUND(stat_prod_calc_test_venusaur[[#This Row],[gl_percent_rank]],2)</f>
        <v>44.93</v>
      </c>
      <c r="U2377" s="5" t="e">
        <f>INDEX(sgStats[gl_percent_sp],MATCH(stat_prod_calc_test_venusaur[[#This Row],[iv_str]],sgStats[gl_iv_string],0))</f>
        <v>#N/A</v>
      </c>
      <c r="V2377" s="5" t="e">
        <f>stat_prod_calc_test_venusaur[[#This Row],[my_gl_%sp]]=stat_prod_calc_test_venusaur[[#This Row],[sg_gl_%sp]]</f>
        <v>#N/A</v>
      </c>
      <c r="W2377" s="5">
        <f>ROUND(stat_prod_calc_test_venusaur[[#This Row],[gl_stat_product]]/$F$2*100,2)</f>
        <v>96.12</v>
      </c>
      <c r="X2377" s="5" t="e">
        <f>stat_prod_calc_test_venusaur[[#This Row],[Column1]]=stat_prod_calc_test_venusaur[[#This Row],[sg_gl_%sp]]</f>
        <v>#N/A</v>
      </c>
      <c r="Y2377" s="5">
        <f>stat_prod_calc_test_venusaur[[#This Row],[ul_stat_product]]/$L$66*100</f>
        <v>96.39085181663873</v>
      </c>
      <c r="Z2377" s="5" t="e">
        <f>INDEX(sgStats[gl_rank],MATCH(stat_prod_calc_test_venusaur[[#This Row],[iv_str]],sgStats[ul_iv_string],0))</f>
        <v>#N/A</v>
      </c>
      <c r="AA2377" s="5" t="e">
        <f>stat_prod_calc_test_venusaur[[#This Row],[sg_ul_rank]]=stat_prod_calc_test_venusaur[[#This Row],[ul_rank]]</f>
        <v>#N/A</v>
      </c>
      <c r="AB2377" s="5">
        <f>ROUND(stat_prod_calc_test_venusaur[[#This Row],[ul_stat_product]],1)</f>
        <v>3811</v>
      </c>
      <c r="AC2377" s="5" t="e">
        <f>INDEX(sgStats[ul_prod],MATCH(stat_prod_calc_test_venusaur[[#This Row],[iv_str]],sgStats[ul_iv_string],0))</f>
        <v>#N/A</v>
      </c>
    </row>
    <row r="2378" spans="1:29" x14ac:dyDescent="0.25">
      <c r="A2378" s="5" t="s">
        <v>36</v>
      </c>
      <c r="B2378" s="5" t="s">
        <v>3025</v>
      </c>
      <c r="C2378">
        <v>20.5</v>
      </c>
      <c r="D2378">
        <v>1476</v>
      </c>
      <c r="E2378">
        <v>116</v>
      </c>
      <c r="F2378">
        <v>1739.546</v>
      </c>
      <c r="G2378">
        <v>2989</v>
      </c>
      <c r="H2378">
        <v>27.009</v>
      </c>
      <c r="I2378">
        <v>39</v>
      </c>
      <c r="J2378">
        <v>2485</v>
      </c>
      <c r="K2378">
        <v>151</v>
      </c>
      <c r="L2378">
        <v>3810.9639999999999</v>
      </c>
      <c r="M2378">
        <v>2377</v>
      </c>
      <c r="N2378">
        <v>38.173000000000002</v>
      </c>
      <c r="O2378">
        <v>3</v>
      </c>
      <c r="P2378" t="e">
        <f>INDEX(sgStats[gl_rank],MATCH(stat_prod_calc_test_venusaur[[#This Row],[iv_str]],sgStats[gl_iv_string],0))</f>
        <v>#N/A</v>
      </c>
      <c r="Q2378" t="e">
        <f>stat_prod_calc_test_venusaur[[#This Row],[sg_gl_rank]]=stat_prod_calc_test_venusaur[[#This Row],[gl_rank]]</f>
        <v>#N/A</v>
      </c>
      <c r="R2378">
        <f>ROUND(stat_prod_calc_test_venusaur[[#This Row],[gl_stat_product]],1)</f>
        <v>1739.5</v>
      </c>
      <c r="S2378" s="6" t="e">
        <f>INDEX(sgStats[gl_prod],MATCH(stat_prod_calc_test_venusaur[[#This Row],[iv_str]],sgStats[gl_iv_string],0))</f>
        <v>#N/A</v>
      </c>
      <c r="T2378" s="5">
        <f>ROUND(stat_prod_calc_test_venusaur[[#This Row],[gl_percent_rank]],2)</f>
        <v>27.01</v>
      </c>
      <c r="U2378" s="5" t="e">
        <f>INDEX(sgStats[gl_percent_sp],MATCH(stat_prod_calc_test_venusaur[[#This Row],[iv_str]],sgStats[gl_iv_string],0))</f>
        <v>#N/A</v>
      </c>
      <c r="V2378" s="5" t="e">
        <f>stat_prod_calc_test_venusaur[[#This Row],[my_gl_%sp]]=stat_prod_calc_test_venusaur[[#This Row],[sg_gl_%sp]]</f>
        <v>#N/A</v>
      </c>
      <c r="W2378" s="5">
        <f>ROUND(stat_prod_calc_test_venusaur[[#This Row],[gl_stat_product]]/$F$2*100,2)</f>
        <v>95.23</v>
      </c>
      <c r="X2378" s="5" t="e">
        <f>stat_prod_calc_test_venusaur[[#This Row],[Column1]]=stat_prod_calc_test_venusaur[[#This Row],[sg_gl_%sp]]</f>
        <v>#N/A</v>
      </c>
      <c r="Y2378" s="5">
        <f>stat_prod_calc_test_venusaur[[#This Row],[ul_stat_product]]/$L$66*100</f>
        <v>96.389738935878583</v>
      </c>
      <c r="Z2378" s="5" t="e">
        <f>INDEX(sgStats[gl_rank],MATCH(stat_prod_calc_test_venusaur[[#This Row],[iv_str]],sgStats[ul_iv_string],0))</f>
        <v>#N/A</v>
      </c>
      <c r="AA2378" s="5" t="e">
        <f>stat_prod_calc_test_venusaur[[#This Row],[sg_ul_rank]]=stat_prod_calc_test_venusaur[[#This Row],[ul_rank]]</f>
        <v>#N/A</v>
      </c>
      <c r="AB2378" s="5">
        <f>ROUND(stat_prod_calc_test_venusaur[[#This Row],[ul_stat_product]],1)</f>
        <v>3811</v>
      </c>
      <c r="AC2378" s="5" t="e">
        <f>INDEX(sgStats[ul_prod],MATCH(stat_prod_calc_test_venusaur[[#This Row],[iv_str]],sgStats[ul_iv_string],0))</f>
        <v>#N/A</v>
      </c>
    </row>
    <row r="2379" spans="1:29" x14ac:dyDescent="0.25">
      <c r="A2379" s="5" t="s">
        <v>36</v>
      </c>
      <c r="B2379" s="5" t="s">
        <v>3064</v>
      </c>
      <c r="C2379">
        <v>20.5</v>
      </c>
      <c r="D2379">
        <v>1483</v>
      </c>
      <c r="E2379">
        <v>119</v>
      </c>
      <c r="F2379">
        <v>1738.4780000000001</v>
      </c>
      <c r="G2379">
        <v>3028</v>
      </c>
      <c r="H2379">
        <v>26.056000000000001</v>
      </c>
      <c r="I2379">
        <v>39</v>
      </c>
      <c r="J2379">
        <v>2496</v>
      </c>
      <c r="K2379">
        <v>155</v>
      </c>
      <c r="L2379">
        <v>3810.9549999999999</v>
      </c>
      <c r="M2379">
        <v>2378</v>
      </c>
      <c r="N2379">
        <v>38.146999999999998</v>
      </c>
      <c r="O2379">
        <v>3</v>
      </c>
      <c r="P2379" t="e">
        <f>INDEX(sgStats[gl_rank],MATCH(stat_prod_calc_test_venusaur[[#This Row],[iv_str]],sgStats[gl_iv_string],0))</f>
        <v>#N/A</v>
      </c>
      <c r="Q2379" t="e">
        <f>stat_prod_calc_test_venusaur[[#This Row],[sg_gl_rank]]=stat_prod_calc_test_venusaur[[#This Row],[gl_rank]]</f>
        <v>#N/A</v>
      </c>
      <c r="R2379">
        <f>ROUND(stat_prod_calc_test_venusaur[[#This Row],[gl_stat_product]],1)</f>
        <v>1738.5</v>
      </c>
      <c r="S2379" s="6" t="e">
        <f>INDEX(sgStats[gl_prod],MATCH(stat_prod_calc_test_venusaur[[#This Row],[iv_str]],sgStats[gl_iv_string],0))</f>
        <v>#N/A</v>
      </c>
      <c r="T2379" s="5">
        <f>ROUND(stat_prod_calc_test_venusaur[[#This Row],[gl_percent_rank]],2)</f>
        <v>26.06</v>
      </c>
      <c r="U2379" s="5" t="e">
        <f>INDEX(sgStats[gl_percent_sp],MATCH(stat_prod_calc_test_venusaur[[#This Row],[iv_str]],sgStats[gl_iv_string],0))</f>
        <v>#N/A</v>
      </c>
      <c r="V2379" s="5" t="e">
        <f>stat_prod_calc_test_venusaur[[#This Row],[my_gl_%sp]]=stat_prod_calc_test_venusaur[[#This Row],[sg_gl_%sp]]</f>
        <v>#N/A</v>
      </c>
      <c r="W2379" s="5">
        <f>ROUND(stat_prod_calc_test_venusaur[[#This Row],[gl_stat_product]]/$F$2*100,2)</f>
        <v>95.18</v>
      </c>
      <c r="X2379" s="5" t="e">
        <f>stat_prod_calc_test_venusaur[[#This Row],[Column1]]=stat_prod_calc_test_venusaur[[#This Row],[sg_gl_%sp]]</f>
        <v>#N/A</v>
      </c>
      <c r="Y2379" s="5">
        <f>stat_prod_calc_test_venusaur[[#This Row],[ul_stat_product]]/$L$66*100</f>
        <v>96.389511301177649</v>
      </c>
      <c r="Z2379" s="5" t="e">
        <f>INDEX(sgStats[gl_rank],MATCH(stat_prod_calc_test_venusaur[[#This Row],[iv_str]],sgStats[ul_iv_string],0))</f>
        <v>#N/A</v>
      </c>
      <c r="AA2379" s="5" t="e">
        <f>stat_prod_calc_test_venusaur[[#This Row],[sg_ul_rank]]=stat_prod_calc_test_venusaur[[#This Row],[ul_rank]]</f>
        <v>#N/A</v>
      </c>
      <c r="AB2379" s="5">
        <f>ROUND(stat_prod_calc_test_venusaur[[#This Row],[ul_stat_product]],1)</f>
        <v>3811</v>
      </c>
      <c r="AC2379" s="5" t="e">
        <f>INDEX(sgStats[ul_prod],MATCH(stat_prod_calc_test_venusaur[[#This Row],[iv_str]],sgStats[ul_iv_string],0))</f>
        <v>#N/A</v>
      </c>
    </row>
    <row r="2380" spans="1:29" x14ac:dyDescent="0.25">
      <c r="A2380" s="5" t="s">
        <v>36</v>
      </c>
      <c r="B2380" s="5" t="s">
        <v>3132</v>
      </c>
      <c r="C2380">
        <v>20</v>
      </c>
      <c r="D2380">
        <v>1473</v>
      </c>
      <c r="E2380">
        <v>120</v>
      </c>
      <c r="F2380">
        <v>1737.039</v>
      </c>
      <c r="G2380">
        <v>3096</v>
      </c>
      <c r="H2380">
        <v>24.347000000000001</v>
      </c>
      <c r="I2380">
        <v>37.5</v>
      </c>
      <c r="J2380">
        <v>2486</v>
      </c>
      <c r="K2380">
        <v>156</v>
      </c>
      <c r="L2380">
        <v>3810.8220000000001</v>
      </c>
      <c r="M2380">
        <v>2379</v>
      </c>
      <c r="N2380">
        <v>38.121000000000002</v>
      </c>
      <c r="O2380">
        <v>3</v>
      </c>
      <c r="P2380" t="e">
        <f>INDEX(sgStats[gl_rank],MATCH(stat_prod_calc_test_venusaur[[#This Row],[iv_str]],sgStats[gl_iv_string],0))</f>
        <v>#N/A</v>
      </c>
      <c r="Q2380" t="e">
        <f>stat_prod_calc_test_venusaur[[#This Row],[sg_gl_rank]]=stat_prod_calc_test_venusaur[[#This Row],[gl_rank]]</f>
        <v>#N/A</v>
      </c>
      <c r="R2380">
        <f>ROUND(stat_prod_calc_test_venusaur[[#This Row],[gl_stat_product]],1)</f>
        <v>1737</v>
      </c>
      <c r="S2380" s="6" t="e">
        <f>INDEX(sgStats[gl_prod],MATCH(stat_prod_calc_test_venusaur[[#This Row],[iv_str]],sgStats[gl_iv_string],0))</f>
        <v>#N/A</v>
      </c>
      <c r="T2380" s="5">
        <f>ROUND(stat_prod_calc_test_venusaur[[#This Row],[gl_percent_rank]],2)</f>
        <v>24.35</v>
      </c>
      <c r="U2380" s="5" t="e">
        <f>INDEX(sgStats[gl_percent_sp],MATCH(stat_prod_calc_test_venusaur[[#This Row],[iv_str]],sgStats[gl_iv_string],0))</f>
        <v>#N/A</v>
      </c>
      <c r="V2380" s="5" t="e">
        <f>stat_prod_calc_test_venusaur[[#This Row],[my_gl_%sp]]=stat_prod_calc_test_venusaur[[#This Row],[sg_gl_%sp]]</f>
        <v>#N/A</v>
      </c>
      <c r="W2380" s="5">
        <f>ROUND(stat_prod_calc_test_venusaur[[#This Row],[gl_stat_product]]/$F$2*100,2)</f>
        <v>95.1</v>
      </c>
      <c r="X2380" s="5" t="e">
        <f>stat_prod_calc_test_venusaur[[#This Row],[Column1]]=stat_prod_calc_test_venusaur[[#This Row],[sg_gl_%sp]]</f>
        <v>#N/A</v>
      </c>
      <c r="Y2380" s="5">
        <f>stat_prod_calc_test_venusaur[[#This Row],[ul_stat_product]]/$L$66*100</f>
        <v>96.386147366152699</v>
      </c>
      <c r="Z2380" s="5" t="e">
        <f>INDEX(sgStats[gl_rank],MATCH(stat_prod_calc_test_venusaur[[#This Row],[iv_str]],sgStats[ul_iv_string],0))</f>
        <v>#N/A</v>
      </c>
      <c r="AA2380" s="5" t="e">
        <f>stat_prod_calc_test_venusaur[[#This Row],[sg_ul_rank]]=stat_prod_calc_test_venusaur[[#This Row],[ul_rank]]</f>
        <v>#N/A</v>
      </c>
      <c r="AB2380" s="5">
        <f>ROUND(stat_prod_calc_test_venusaur[[#This Row],[ul_stat_product]],1)</f>
        <v>3810.8</v>
      </c>
      <c r="AC2380" s="5" t="e">
        <f>INDEX(sgStats[ul_prod],MATCH(stat_prod_calc_test_venusaur[[#This Row],[iv_str]],sgStats[ul_iv_string],0))</f>
        <v>#N/A</v>
      </c>
    </row>
    <row r="2381" spans="1:29" x14ac:dyDescent="0.25">
      <c r="A2381" s="5" t="s">
        <v>36</v>
      </c>
      <c r="B2381" s="5" t="s">
        <v>635</v>
      </c>
      <c r="C2381">
        <v>21.5</v>
      </c>
      <c r="D2381">
        <v>1487</v>
      </c>
      <c r="E2381">
        <v>125</v>
      </c>
      <c r="F2381">
        <v>1794.672</v>
      </c>
      <c r="G2381">
        <v>599</v>
      </c>
      <c r="H2381">
        <v>85.372</v>
      </c>
      <c r="I2381">
        <v>41</v>
      </c>
      <c r="J2381">
        <v>2453</v>
      </c>
      <c r="K2381">
        <v>161</v>
      </c>
      <c r="L2381">
        <v>3810.7890000000002</v>
      </c>
      <c r="M2381">
        <v>2380</v>
      </c>
      <c r="N2381">
        <v>38.094999999999999</v>
      </c>
      <c r="O2381">
        <v>3</v>
      </c>
      <c r="P2381" t="e">
        <f>INDEX(sgStats[gl_rank],MATCH(stat_prod_calc_test_venusaur[[#This Row],[iv_str]],sgStats[gl_iv_string],0))</f>
        <v>#N/A</v>
      </c>
      <c r="Q2381" t="e">
        <f>stat_prod_calc_test_venusaur[[#This Row],[sg_gl_rank]]=stat_prod_calc_test_venusaur[[#This Row],[gl_rank]]</f>
        <v>#N/A</v>
      </c>
      <c r="R2381">
        <f>ROUND(stat_prod_calc_test_venusaur[[#This Row],[gl_stat_product]],1)</f>
        <v>1794.7</v>
      </c>
      <c r="S2381" s="6" t="e">
        <f>INDEX(sgStats[gl_prod],MATCH(stat_prod_calc_test_venusaur[[#This Row],[iv_str]],sgStats[gl_iv_string],0))</f>
        <v>#N/A</v>
      </c>
      <c r="T2381" s="5">
        <f>ROUND(stat_prod_calc_test_venusaur[[#This Row],[gl_percent_rank]],2)</f>
        <v>85.37</v>
      </c>
      <c r="U2381" s="5" t="e">
        <f>INDEX(sgStats[gl_percent_sp],MATCH(stat_prod_calc_test_venusaur[[#This Row],[iv_str]],sgStats[gl_iv_string],0))</f>
        <v>#N/A</v>
      </c>
      <c r="V2381" s="5" t="e">
        <f>stat_prod_calc_test_venusaur[[#This Row],[my_gl_%sp]]=stat_prod_calc_test_venusaur[[#This Row],[sg_gl_%sp]]</f>
        <v>#N/A</v>
      </c>
      <c r="W2381" s="5">
        <f>ROUND(stat_prod_calc_test_venusaur[[#This Row],[gl_stat_product]]/$F$2*100,2)</f>
        <v>98.25</v>
      </c>
      <c r="X2381" s="5" t="e">
        <f>stat_prod_calc_test_venusaur[[#This Row],[Column1]]=stat_prod_calc_test_venusaur[[#This Row],[sg_gl_%sp]]</f>
        <v>#N/A</v>
      </c>
      <c r="Y2381" s="5">
        <f>stat_prod_calc_test_venusaur[[#This Row],[ul_stat_product]]/$L$66*100</f>
        <v>96.385312705582592</v>
      </c>
      <c r="Z2381" s="5" t="e">
        <f>INDEX(sgStats[gl_rank],MATCH(stat_prod_calc_test_venusaur[[#This Row],[iv_str]],sgStats[ul_iv_string],0))</f>
        <v>#N/A</v>
      </c>
      <c r="AA2381" s="5" t="e">
        <f>stat_prod_calc_test_venusaur[[#This Row],[sg_ul_rank]]=stat_prod_calc_test_venusaur[[#This Row],[ul_rank]]</f>
        <v>#N/A</v>
      </c>
      <c r="AB2381" s="5">
        <f>ROUND(stat_prod_calc_test_venusaur[[#This Row],[ul_stat_product]],1)</f>
        <v>3810.8</v>
      </c>
      <c r="AC2381" s="5" t="e">
        <f>INDEX(sgStats[ul_prod],MATCH(stat_prod_calc_test_venusaur[[#This Row],[iv_str]],sgStats[ul_iv_string],0))</f>
        <v>#N/A</v>
      </c>
    </row>
    <row r="2382" spans="1:29" x14ac:dyDescent="0.25">
      <c r="A2382" s="5" t="s">
        <v>36</v>
      </c>
      <c r="B2382" s="5" t="s">
        <v>3923</v>
      </c>
      <c r="C2382">
        <v>19.5</v>
      </c>
      <c r="D2382">
        <v>1464</v>
      </c>
      <c r="E2382">
        <v>117</v>
      </c>
      <c r="F2382">
        <v>1708.9359999999999</v>
      </c>
      <c r="G2382">
        <v>3886</v>
      </c>
      <c r="H2382">
        <v>5.1040000000000001</v>
      </c>
      <c r="I2382">
        <v>36.5</v>
      </c>
      <c r="J2382">
        <v>2496</v>
      </c>
      <c r="K2382">
        <v>153</v>
      </c>
      <c r="L2382">
        <v>3810.739</v>
      </c>
      <c r="M2382">
        <v>2381</v>
      </c>
      <c r="N2382">
        <v>38.069000000000003</v>
      </c>
      <c r="O2382">
        <v>3</v>
      </c>
      <c r="P2382" t="e">
        <f>INDEX(sgStats[gl_rank],MATCH(stat_prod_calc_test_venusaur[[#This Row],[iv_str]],sgStats[gl_iv_string],0))</f>
        <v>#N/A</v>
      </c>
      <c r="Q2382" t="e">
        <f>stat_prod_calc_test_venusaur[[#This Row],[sg_gl_rank]]=stat_prod_calc_test_venusaur[[#This Row],[gl_rank]]</f>
        <v>#N/A</v>
      </c>
      <c r="R2382">
        <f>ROUND(stat_prod_calc_test_venusaur[[#This Row],[gl_stat_product]],1)</f>
        <v>1708.9</v>
      </c>
      <c r="S2382" s="6" t="e">
        <f>INDEX(sgStats[gl_prod],MATCH(stat_prod_calc_test_venusaur[[#This Row],[iv_str]],sgStats[gl_iv_string],0))</f>
        <v>#N/A</v>
      </c>
      <c r="T2382" s="5">
        <f>ROUND(stat_prod_calc_test_venusaur[[#This Row],[gl_percent_rank]],2)</f>
        <v>5.0999999999999996</v>
      </c>
      <c r="U2382" s="5" t="e">
        <f>INDEX(sgStats[gl_percent_sp],MATCH(stat_prod_calc_test_venusaur[[#This Row],[iv_str]],sgStats[gl_iv_string],0))</f>
        <v>#N/A</v>
      </c>
      <c r="V2382" s="5" t="e">
        <f>stat_prod_calc_test_venusaur[[#This Row],[my_gl_%sp]]=stat_prod_calc_test_venusaur[[#This Row],[sg_gl_%sp]]</f>
        <v>#N/A</v>
      </c>
      <c r="W2382" s="5">
        <f>ROUND(stat_prod_calc_test_venusaur[[#This Row],[gl_stat_product]]/$F$2*100,2)</f>
        <v>93.56</v>
      </c>
      <c r="X2382" s="5" t="e">
        <f>stat_prod_calc_test_venusaur[[#This Row],[Column1]]=stat_prod_calc_test_venusaur[[#This Row],[sg_gl_%sp]]</f>
        <v>#N/A</v>
      </c>
      <c r="Y2382" s="5">
        <f>stat_prod_calc_test_venusaur[[#This Row],[ul_stat_product]]/$L$66*100</f>
        <v>96.38404806835517</v>
      </c>
      <c r="Z2382" s="5" t="e">
        <f>INDEX(sgStats[gl_rank],MATCH(stat_prod_calc_test_venusaur[[#This Row],[iv_str]],sgStats[ul_iv_string],0))</f>
        <v>#N/A</v>
      </c>
      <c r="AA2382" s="5" t="e">
        <f>stat_prod_calc_test_venusaur[[#This Row],[sg_ul_rank]]=stat_prod_calc_test_venusaur[[#This Row],[ul_rank]]</f>
        <v>#N/A</v>
      </c>
      <c r="AB2382" s="5">
        <f>ROUND(stat_prod_calc_test_venusaur[[#This Row],[ul_stat_product]],1)</f>
        <v>3810.7</v>
      </c>
      <c r="AC2382" s="5" t="e">
        <f>INDEX(sgStats[ul_prod],MATCH(stat_prod_calc_test_venusaur[[#This Row],[iv_str]],sgStats[ul_iv_string],0))</f>
        <v>#N/A</v>
      </c>
    </row>
    <row r="2383" spans="1:29" x14ac:dyDescent="0.25">
      <c r="A2383" s="5" t="s">
        <v>36</v>
      </c>
      <c r="B2383" s="5" t="s">
        <v>3433</v>
      </c>
      <c r="C2383">
        <v>19.5</v>
      </c>
      <c r="D2383">
        <v>1474</v>
      </c>
      <c r="E2383">
        <v>119</v>
      </c>
      <c r="F2383">
        <v>1728.7080000000001</v>
      </c>
      <c r="G2383">
        <v>3396</v>
      </c>
      <c r="H2383">
        <v>17.07</v>
      </c>
      <c r="I2383">
        <v>36</v>
      </c>
      <c r="J2383">
        <v>2495</v>
      </c>
      <c r="K2383">
        <v>155</v>
      </c>
      <c r="L2383">
        <v>3810.7260000000001</v>
      </c>
      <c r="M2383">
        <v>2382</v>
      </c>
      <c r="N2383">
        <v>38.042999999999999</v>
      </c>
      <c r="O2383">
        <v>3</v>
      </c>
      <c r="P2383" t="e">
        <f>INDEX(sgStats[gl_rank],MATCH(stat_prod_calc_test_venusaur[[#This Row],[iv_str]],sgStats[gl_iv_string],0))</f>
        <v>#N/A</v>
      </c>
      <c r="Q2383" t="e">
        <f>stat_prod_calc_test_venusaur[[#This Row],[sg_gl_rank]]=stat_prod_calc_test_venusaur[[#This Row],[gl_rank]]</f>
        <v>#N/A</v>
      </c>
      <c r="R2383">
        <f>ROUND(stat_prod_calc_test_venusaur[[#This Row],[gl_stat_product]],1)</f>
        <v>1728.7</v>
      </c>
      <c r="S2383" s="6" t="e">
        <f>INDEX(sgStats[gl_prod],MATCH(stat_prod_calc_test_venusaur[[#This Row],[iv_str]],sgStats[gl_iv_string],0))</f>
        <v>#N/A</v>
      </c>
      <c r="T2383" s="5">
        <f>ROUND(stat_prod_calc_test_venusaur[[#This Row],[gl_percent_rank]],2)</f>
        <v>17.07</v>
      </c>
      <c r="U2383" s="5" t="e">
        <f>INDEX(sgStats[gl_percent_sp],MATCH(stat_prod_calc_test_venusaur[[#This Row],[iv_str]],sgStats[gl_iv_string],0))</f>
        <v>#N/A</v>
      </c>
      <c r="V2383" s="5" t="e">
        <f>stat_prod_calc_test_venusaur[[#This Row],[my_gl_%sp]]=stat_prod_calc_test_venusaur[[#This Row],[sg_gl_%sp]]</f>
        <v>#N/A</v>
      </c>
      <c r="W2383" s="5">
        <f>ROUND(stat_prod_calc_test_venusaur[[#This Row],[gl_stat_product]]/$F$2*100,2)</f>
        <v>94.64</v>
      </c>
      <c r="X2383" s="5" t="e">
        <f>stat_prod_calc_test_venusaur[[#This Row],[Column1]]=stat_prod_calc_test_venusaur[[#This Row],[sg_gl_%sp]]</f>
        <v>#N/A</v>
      </c>
      <c r="Y2383" s="5">
        <f>stat_prod_calc_test_venusaur[[#This Row],[ul_stat_product]]/$L$66*100</f>
        <v>96.383719262676024</v>
      </c>
      <c r="Z2383" s="5" t="e">
        <f>INDEX(sgStats[gl_rank],MATCH(stat_prod_calc_test_venusaur[[#This Row],[iv_str]],sgStats[ul_iv_string],0))</f>
        <v>#N/A</v>
      </c>
      <c r="AA2383" s="5" t="e">
        <f>stat_prod_calc_test_venusaur[[#This Row],[sg_ul_rank]]=stat_prod_calc_test_venusaur[[#This Row],[ul_rank]]</f>
        <v>#N/A</v>
      </c>
      <c r="AB2383" s="5">
        <f>ROUND(stat_prod_calc_test_venusaur[[#This Row],[ul_stat_product]],1)</f>
        <v>3810.7</v>
      </c>
      <c r="AC2383" s="5" t="e">
        <f>INDEX(sgStats[ul_prod],MATCH(stat_prod_calc_test_venusaur[[#This Row],[iv_str]],sgStats[ul_iv_string],0))</f>
        <v>#N/A</v>
      </c>
    </row>
    <row r="2384" spans="1:29" x14ac:dyDescent="0.25">
      <c r="A2384" s="5" t="s">
        <v>36</v>
      </c>
      <c r="B2384" s="5" t="s">
        <v>3693</v>
      </c>
      <c r="C2384">
        <v>20</v>
      </c>
      <c r="D2384">
        <v>1468</v>
      </c>
      <c r="E2384">
        <v>122</v>
      </c>
      <c r="F2384">
        <v>1719.8810000000001</v>
      </c>
      <c r="G2384">
        <v>3657</v>
      </c>
      <c r="H2384">
        <v>10.72</v>
      </c>
      <c r="I2384">
        <v>38</v>
      </c>
      <c r="J2384">
        <v>2496</v>
      </c>
      <c r="K2384">
        <v>159</v>
      </c>
      <c r="L2384">
        <v>3810.703</v>
      </c>
      <c r="M2384">
        <v>2383</v>
      </c>
      <c r="N2384">
        <v>38.017000000000003</v>
      </c>
      <c r="O2384">
        <v>3</v>
      </c>
      <c r="P2384" t="e">
        <f>INDEX(sgStats[gl_rank],MATCH(stat_prod_calc_test_venusaur[[#This Row],[iv_str]],sgStats[gl_iv_string],0))</f>
        <v>#N/A</v>
      </c>
      <c r="Q2384" t="e">
        <f>stat_prod_calc_test_venusaur[[#This Row],[sg_gl_rank]]=stat_prod_calc_test_venusaur[[#This Row],[gl_rank]]</f>
        <v>#N/A</v>
      </c>
      <c r="R2384">
        <f>ROUND(stat_prod_calc_test_venusaur[[#This Row],[gl_stat_product]],1)</f>
        <v>1719.9</v>
      </c>
      <c r="S2384" s="6" t="e">
        <f>INDEX(sgStats[gl_prod],MATCH(stat_prod_calc_test_venusaur[[#This Row],[iv_str]],sgStats[gl_iv_string],0))</f>
        <v>#N/A</v>
      </c>
      <c r="T2384" s="5">
        <f>ROUND(stat_prod_calc_test_venusaur[[#This Row],[gl_percent_rank]],2)</f>
        <v>10.72</v>
      </c>
      <c r="U2384" s="5" t="e">
        <f>INDEX(sgStats[gl_percent_sp],MATCH(stat_prod_calc_test_venusaur[[#This Row],[iv_str]],sgStats[gl_iv_string],0))</f>
        <v>#N/A</v>
      </c>
      <c r="V2384" s="5" t="e">
        <f>stat_prod_calc_test_venusaur[[#This Row],[my_gl_%sp]]=stat_prod_calc_test_venusaur[[#This Row],[sg_gl_%sp]]</f>
        <v>#N/A</v>
      </c>
      <c r="W2384" s="5">
        <f>ROUND(stat_prod_calc_test_venusaur[[#This Row],[gl_stat_product]]/$F$2*100,2)</f>
        <v>94.16</v>
      </c>
      <c r="X2384" s="5" t="e">
        <f>stat_prod_calc_test_venusaur[[#This Row],[Column1]]=stat_prod_calc_test_venusaur[[#This Row],[sg_gl_%sp]]</f>
        <v>#N/A</v>
      </c>
      <c r="Y2384" s="5">
        <f>stat_prod_calc_test_venusaur[[#This Row],[ul_stat_product]]/$L$66*100</f>
        <v>96.383137529551405</v>
      </c>
      <c r="Z2384" s="5" t="e">
        <f>INDEX(sgStats[gl_rank],MATCH(stat_prod_calc_test_venusaur[[#This Row],[iv_str]],sgStats[ul_iv_string],0))</f>
        <v>#N/A</v>
      </c>
      <c r="AA2384" s="5" t="e">
        <f>stat_prod_calc_test_venusaur[[#This Row],[sg_ul_rank]]=stat_prod_calc_test_venusaur[[#This Row],[ul_rank]]</f>
        <v>#N/A</v>
      </c>
      <c r="AB2384" s="5">
        <f>ROUND(stat_prod_calc_test_venusaur[[#This Row],[ul_stat_product]],1)</f>
        <v>3810.7</v>
      </c>
      <c r="AC2384" s="5" t="e">
        <f>INDEX(sgStats[ul_prod],MATCH(stat_prod_calc_test_venusaur[[#This Row],[iv_str]],sgStats[ul_iv_string],0))</f>
        <v>#N/A</v>
      </c>
    </row>
    <row r="2385" spans="1:29" x14ac:dyDescent="0.25">
      <c r="A2385" s="5" t="s">
        <v>36</v>
      </c>
      <c r="B2385" s="5" t="s">
        <v>3739</v>
      </c>
      <c r="C2385">
        <v>20.5</v>
      </c>
      <c r="D2385">
        <v>1468</v>
      </c>
      <c r="E2385">
        <v>120</v>
      </c>
      <c r="F2385">
        <v>1718.144</v>
      </c>
      <c r="G2385">
        <v>3703</v>
      </c>
      <c r="H2385">
        <v>9.548</v>
      </c>
      <c r="I2385">
        <v>39.5</v>
      </c>
      <c r="J2385">
        <v>2490</v>
      </c>
      <c r="K2385">
        <v>157</v>
      </c>
      <c r="L2385">
        <v>3810.5920000000001</v>
      </c>
      <c r="M2385">
        <v>2384</v>
      </c>
      <c r="N2385">
        <v>37.991</v>
      </c>
      <c r="O2385">
        <v>3</v>
      </c>
      <c r="P2385" t="e">
        <f>INDEX(sgStats[gl_rank],MATCH(stat_prod_calc_test_venusaur[[#This Row],[iv_str]],sgStats[gl_iv_string],0))</f>
        <v>#N/A</v>
      </c>
      <c r="Q2385" t="e">
        <f>stat_prod_calc_test_venusaur[[#This Row],[sg_gl_rank]]=stat_prod_calc_test_venusaur[[#This Row],[gl_rank]]</f>
        <v>#N/A</v>
      </c>
      <c r="R2385">
        <f>ROUND(stat_prod_calc_test_venusaur[[#This Row],[gl_stat_product]],1)</f>
        <v>1718.1</v>
      </c>
      <c r="S2385" s="6" t="e">
        <f>INDEX(sgStats[gl_prod],MATCH(stat_prod_calc_test_venusaur[[#This Row],[iv_str]],sgStats[gl_iv_string],0))</f>
        <v>#N/A</v>
      </c>
      <c r="T2385" s="5">
        <f>ROUND(stat_prod_calc_test_venusaur[[#This Row],[gl_percent_rank]],2)</f>
        <v>9.5500000000000007</v>
      </c>
      <c r="U2385" s="5" t="e">
        <f>INDEX(sgStats[gl_percent_sp],MATCH(stat_prod_calc_test_venusaur[[#This Row],[iv_str]],sgStats[gl_iv_string],0))</f>
        <v>#N/A</v>
      </c>
      <c r="V2385" s="5" t="e">
        <f>stat_prod_calc_test_venusaur[[#This Row],[my_gl_%sp]]=stat_prod_calc_test_venusaur[[#This Row],[sg_gl_%sp]]</f>
        <v>#N/A</v>
      </c>
      <c r="W2385" s="5">
        <f>ROUND(stat_prod_calc_test_venusaur[[#This Row],[gl_stat_product]]/$F$2*100,2)</f>
        <v>94.06</v>
      </c>
      <c r="X2385" s="5" t="e">
        <f>stat_prod_calc_test_venusaur[[#This Row],[Column1]]=stat_prod_calc_test_venusaur[[#This Row],[sg_gl_%sp]]</f>
        <v>#N/A</v>
      </c>
      <c r="Y2385" s="5">
        <f>stat_prod_calc_test_venusaur[[#This Row],[ul_stat_product]]/$L$66*100</f>
        <v>96.380330034906521</v>
      </c>
      <c r="Z2385" s="5" t="e">
        <f>INDEX(sgStats[gl_rank],MATCH(stat_prod_calc_test_venusaur[[#This Row],[iv_str]],sgStats[ul_iv_string],0))</f>
        <v>#N/A</v>
      </c>
      <c r="AA2385" s="5" t="e">
        <f>stat_prod_calc_test_venusaur[[#This Row],[sg_ul_rank]]=stat_prod_calc_test_venusaur[[#This Row],[ul_rank]]</f>
        <v>#N/A</v>
      </c>
      <c r="AB2385" s="5">
        <f>ROUND(stat_prod_calc_test_venusaur[[#This Row],[ul_stat_product]],1)</f>
        <v>3810.6</v>
      </c>
      <c r="AC2385" s="5" t="e">
        <f>INDEX(sgStats[ul_prod],MATCH(stat_prod_calc_test_venusaur[[#This Row],[iv_str]],sgStats[ul_iv_string],0))</f>
        <v>#N/A</v>
      </c>
    </row>
    <row r="2386" spans="1:29" x14ac:dyDescent="0.25">
      <c r="A2386" s="5" t="s">
        <v>36</v>
      </c>
      <c r="B2386" s="5" t="s">
        <v>2183</v>
      </c>
      <c r="C2386">
        <v>20.5</v>
      </c>
      <c r="D2386">
        <v>1494</v>
      </c>
      <c r="E2386">
        <v>121</v>
      </c>
      <c r="F2386">
        <v>1757.692</v>
      </c>
      <c r="G2386">
        <v>2147</v>
      </c>
      <c r="H2386">
        <v>47.594999999999999</v>
      </c>
      <c r="I2386">
        <v>38.5</v>
      </c>
      <c r="J2386">
        <v>2496</v>
      </c>
      <c r="K2386">
        <v>157</v>
      </c>
      <c r="L2386">
        <v>3810.4810000000002</v>
      </c>
      <c r="M2386">
        <v>2385</v>
      </c>
      <c r="N2386">
        <v>37.965000000000003</v>
      </c>
      <c r="O2386">
        <v>3</v>
      </c>
      <c r="P2386" t="e">
        <f>INDEX(sgStats[gl_rank],MATCH(stat_prod_calc_test_venusaur[[#This Row],[iv_str]],sgStats[gl_iv_string],0))</f>
        <v>#N/A</v>
      </c>
      <c r="Q2386" t="e">
        <f>stat_prod_calc_test_venusaur[[#This Row],[sg_gl_rank]]=stat_prod_calc_test_venusaur[[#This Row],[gl_rank]]</f>
        <v>#N/A</v>
      </c>
      <c r="R2386">
        <f>ROUND(stat_prod_calc_test_venusaur[[#This Row],[gl_stat_product]],1)</f>
        <v>1757.7</v>
      </c>
      <c r="S2386" s="6" t="e">
        <f>INDEX(sgStats[gl_prod],MATCH(stat_prod_calc_test_venusaur[[#This Row],[iv_str]],sgStats[gl_iv_string],0))</f>
        <v>#N/A</v>
      </c>
      <c r="T2386" s="5">
        <f>ROUND(stat_prod_calc_test_venusaur[[#This Row],[gl_percent_rank]],2)</f>
        <v>47.6</v>
      </c>
      <c r="U2386" s="5" t="e">
        <f>INDEX(sgStats[gl_percent_sp],MATCH(stat_prod_calc_test_venusaur[[#This Row],[iv_str]],sgStats[gl_iv_string],0))</f>
        <v>#N/A</v>
      </c>
      <c r="V2386" s="5" t="e">
        <f>stat_prod_calc_test_venusaur[[#This Row],[my_gl_%sp]]=stat_prod_calc_test_venusaur[[#This Row],[sg_gl_%sp]]</f>
        <v>#N/A</v>
      </c>
      <c r="W2386" s="5">
        <f>ROUND(stat_prod_calc_test_venusaur[[#This Row],[gl_stat_product]]/$F$2*100,2)</f>
        <v>96.23</v>
      </c>
      <c r="X2386" s="5" t="e">
        <f>stat_prod_calc_test_venusaur[[#This Row],[Column1]]=stat_prod_calc_test_venusaur[[#This Row],[sg_gl_%sp]]</f>
        <v>#N/A</v>
      </c>
      <c r="Y2386" s="5">
        <f>stat_prod_calc_test_venusaur[[#This Row],[ul_stat_product]]/$L$66*100</f>
        <v>96.377522540261623</v>
      </c>
      <c r="Z2386" s="5" t="e">
        <f>INDEX(sgStats[gl_rank],MATCH(stat_prod_calc_test_venusaur[[#This Row],[iv_str]],sgStats[ul_iv_string],0))</f>
        <v>#N/A</v>
      </c>
      <c r="AA2386" s="5" t="e">
        <f>stat_prod_calc_test_venusaur[[#This Row],[sg_ul_rank]]=stat_prod_calc_test_venusaur[[#This Row],[ul_rank]]</f>
        <v>#N/A</v>
      </c>
      <c r="AB2386" s="5">
        <f>ROUND(stat_prod_calc_test_venusaur[[#This Row],[ul_stat_product]],1)</f>
        <v>3810.5</v>
      </c>
      <c r="AC2386" s="5" t="e">
        <f>INDEX(sgStats[ul_prod],MATCH(stat_prod_calc_test_venusaur[[#This Row],[iv_str]],sgStats[ul_iv_string],0))</f>
        <v>#N/A</v>
      </c>
    </row>
    <row r="2387" spans="1:29" x14ac:dyDescent="0.25">
      <c r="A2387" s="5" t="s">
        <v>36</v>
      </c>
      <c r="B2387" s="5" t="s">
        <v>1613</v>
      </c>
      <c r="C2387">
        <v>19.5</v>
      </c>
      <c r="D2387">
        <v>1493</v>
      </c>
      <c r="E2387">
        <v>120</v>
      </c>
      <c r="F2387">
        <v>1769.9169999999999</v>
      </c>
      <c r="G2387">
        <v>1576</v>
      </c>
      <c r="H2387">
        <v>61.514000000000003</v>
      </c>
      <c r="I2387">
        <v>35</v>
      </c>
      <c r="J2387">
        <v>2489</v>
      </c>
      <c r="K2387">
        <v>155</v>
      </c>
      <c r="L2387">
        <v>3810.4560000000001</v>
      </c>
      <c r="M2387">
        <v>2386</v>
      </c>
      <c r="N2387">
        <v>37.939</v>
      </c>
      <c r="O2387">
        <v>3</v>
      </c>
      <c r="P2387" t="e">
        <f>INDEX(sgStats[gl_rank],MATCH(stat_prod_calc_test_venusaur[[#This Row],[iv_str]],sgStats[gl_iv_string],0))</f>
        <v>#N/A</v>
      </c>
      <c r="Q2387" t="e">
        <f>stat_prod_calc_test_venusaur[[#This Row],[sg_gl_rank]]=stat_prod_calc_test_venusaur[[#This Row],[gl_rank]]</f>
        <v>#N/A</v>
      </c>
      <c r="R2387">
        <f>ROUND(stat_prod_calc_test_venusaur[[#This Row],[gl_stat_product]],1)</f>
        <v>1769.9</v>
      </c>
      <c r="S2387" s="6" t="e">
        <f>INDEX(sgStats[gl_prod],MATCH(stat_prod_calc_test_venusaur[[#This Row],[iv_str]],sgStats[gl_iv_string],0))</f>
        <v>#N/A</v>
      </c>
      <c r="T2387" s="5">
        <f>ROUND(stat_prod_calc_test_venusaur[[#This Row],[gl_percent_rank]],2)</f>
        <v>61.51</v>
      </c>
      <c r="U2387" s="5" t="e">
        <f>INDEX(sgStats[gl_percent_sp],MATCH(stat_prod_calc_test_venusaur[[#This Row],[iv_str]],sgStats[gl_iv_string],0))</f>
        <v>#N/A</v>
      </c>
      <c r="V2387" s="5" t="e">
        <f>stat_prod_calc_test_venusaur[[#This Row],[my_gl_%sp]]=stat_prod_calc_test_venusaur[[#This Row],[sg_gl_%sp]]</f>
        <v>#N/A</v>
      </c>
      <c r="W2387" s="5">
        <f>ROUND(stat_prod_calc_test_venusaur[[#This Row],[gl_stat_product]]/$F$2*100,2)</f>
        <v>96.9</v>
      </c>
      <c r="X2387" s="5" t="e">
        <f>stat_prod_calc_test_venusaur[[#This Row],[Column1]]=stat_prod_calc_test_venusaur[[#This Row],[sg_gl_%sp]]</f>
        <v>#N/A</v>
      </c>
      <c r="Y2387" s="5">
        <f>stat_prod_calc_test_venusaur[[#This Row],[ul_stat_product]]/$L$66*100</f>
        <v>96.376890221647912</v>
      </c>
      <c r="Z2387" s="5" t="e">
        <f>INDEX(sgStats[gl_rank],MATCH(stat_prod_calc_test_venusaur[[#This Row],[iv_str]],sgStats[ul_iv_string],0))</f>
        <v>#N/A</v>
      </c>
      <c r="AA2387" s="5" t="e">
        <f>stat_prod_calc_test_venusaur[[#This Row],[sg_ul_rank]]=stat_prod_calc_test_venusaur[[#This Row],[ul_rank]]</f>
        <v>#N/A</v>
      </c>
      <c r="AB2387" s="5">
        <f>ROUND(stat_prod_calc_test_venusaur[[#This Row],[ul_stat_product]],1)</f>
        <v>3810.5</v>
      </c>
      <c r="AC2387" s="5" t="e">
        <f>INDEX(sgStats[ul_prod],MATCH(stat_prod_calc_test_venusaur[[#This Row],[iv_str]],sgStats[ul_iv_string],0))</f>
        <v>#N/A</v>
      </c>
    </row>
    <row r="2388" spans="1:29" x14ac:dyDescent="0.25">
      <c r="A2388" s="5" t="s">
        <v>36</v>
      </c>
      <c r="B2388" s="5" t="s">
        <v>3649</v>
      </c>
      <c r="C2388">
        <v>20</v>
      </c>
      <c r="D2388">
        <v>1469</v>
      </c>
      <c r="E2388">
        <v>116</v>
      </c>
      <c r="F2388">
        <v>1721.82</v>
      </c>
      <c r="G2388">
        <v>3613</v>
      </c>
      <c r="H2388">
        <v>11.795</v>
      </c>
      <c r="I2388">
        <v>38</v>
      </c>
      <c r="J2388">
        <v>2497</v>
      </c>
      <c r="K2388">
        <v>151</v>
      </c>
      <c r="L2388">
        <v>3810.45</v>
      </c>
      <c r="M2388">
        <v>2387</v>
      </c>
      <c r="N2388">
        <v>37.887</v>
      </c>
      <c r="O2388">
        <v>3</v>
      </c>
      <c r="P2388" t="e">
        <f>INDEX(sgStats[gl_rank],MATCH(stat_prod_calc_test_venusaur[[#This Row],[iv_str]],sgStats[gl_iv_string],0))</f>
        <v>#N/A</v>
      </c>
      <c r="Q2388" t="e">
        <f>stat_prod_calc_test_venusaur[[#This Row],[sg_gl_rank]]=stat_prod_calc_test_venusaur[[#This Row],[gl_rank]]</f>
        <v>#N/A</v>
      </c>
      <c r="R2388">
        <f>ROUND(stat_prod_calc_test_venusaur[[#This Row],[gl_stat_product]],1)</f>
        <v>1721.8</v>
      </c>
      <c r="S2388" s="6" t="e">
        <f>INDEX(sgStats[gl_prod],MATCH(stat_prod_calc_test_venusaur[[#This Row],[iv_str]],sgStats[gl_iv_string],0))</f>
        <v>#N/A</v>
      </c>
      <c r="T2388" s="5">
        <f>ROUND(stat_prod_calc_test_venusaur[[#This Row],[gl_percent_rank]],2)</f>
        <v>11.8</v>
      </c>
      <c r="U2388" s="5" t="e">
        <f>INDEX(sgStats[gl_percent_sp],MATCH(stat_prod_calc_test_venusaur[[#This Row],[iv_str]],sgStats[gl_iv_string],0))</f>
        <v>#N/A</v>
      </c>
      <c r="V2388" s="5" t="e">
        <f>stat_prod_calc_test_venusaur[[#This Row],[my_gl_%sp]]=stat_prod_calc_test_venusaur[[#This Row],[sg_gl_%sp]]</f>
        <v>#N/A</v>
      </c>
      <c r="W2388" s="5">
        <f>ROUND(stat_prod_calc_test_venusaur[[#This Row],[gl_stat_product]]/$F$2*100,2)</f>
        <v>94.26</v>
      </c>
      <c r="X2388" s="5" t="e">
        <f>stat_prod_calc_test_venusaur[[#This Row],[Column1]]=stat_prod_calc_test_venusaur[[#This Row],[sg_gl_%sp]]</f>
        <v>#N/A</v>
      </c>
      <c r="Y2388" s="5">
        <f>stat_prod_calc_test_venusaur[[#This Row],[ul_stat_product]]/$L$66*100</f>
        <v>96.376738465180608</v>
      </c>
      <c r="Z2388" s="5" t="e">
        <f>INDEX(sgStats[gl_rank],MATCH(stat_prod_calc_test_venusaur[[#This Row],[iv_str]],sgStats[ul_iv_string],0))</f>
        <v>#N/A</v>
      </c>
      <c r="AA2388" s="5" t="e">
        <f>stat_prod_calc_test_venusaur[[#This Row],[sg_ul_rank]]=stat_prod_calc_test_venusaur[[#This Row],[ul_rank]]</f>
        <v>#N/A</v>
      </c>
      <c r="AB2388" s="5">
        <f>ROUND(stat_prod_calc_test_venusaur[[#This Row],[ul_stat_product]],1)</f>
        <v>3810.5</v>
      </c>
      <c r="AC2388" s="5" t="e">
        <f>INDEX(sgStats[ul_prod],MATCH(stat_prod_calc_test_venusaur[[#This Row],[iv_str]],sgStats[ul_iv_string],0))</f>
        <v>#N/A</v>
      </c>
    </row>
    <row r="2389" spans="1:29" x14ac:dyDescent="0.25">
      <c r="A2389" s="5" t="s">
        <v>36</v>
      </c>
      <c r="B2389" s="5" t="s">
        <v>3964</v>
      </c>
      <c r="C2389">
        <v>20</v>
      </c>
      <c r="D2389">
        <v>1465</v>
      </c>
      <c r="E2389">
        <v>115</v>
      </c>
      <c r="F2389">
        <v>1706.9770000000001</v>
      </c>
      <c r="G2389">
        <v>3928</v>
      </c>
      <c r="H2389">
        <v>4.1029999999999998</v>
      </c>
      <c r="I2389">
        <v>38</v>
      </c>
      <c r="J2389">
        <v>2491</v>
      </c>
      <c r="K2389">
        <v>151</v>
      </c>
      <c r="L2389">
        <v>3810.45</v>
      </c>
      <c r="M2389">
        <v>2387</v>
      </c>
      <c r="N2389">
        <v>37.887</v>
      </c>
      <c r="O2389">
        <v>3</v>
      </c>
      <c r="P2389" t="e">
        <f>INDEX(sgStats[gl_rank],MATCH(stat_prod_calc_test_venusaur[[#This Row],[iv_str]],sgStats[gl_iv_string],0))</f>
        <v>#N/A</v>
      </c>
      <c r="Q2389" t="e">
        <f>stat_prod_calc_test_venusaur[[#This Row],[sg_gl_rank]]=stat_prod_calc_test_venusaur[[#This Row],[gl_rank]]</f>
        <v>#N/A</v>
      </c>
      <c r="R2389">
        <f>ROUND(stat_prod_calc_test_venusaur[[#This Row],[gl_stat_product]],1)</f>
        <v>1707</v>
      </c>
      <c r="S2389" s="6" t="e">
        <f>INDEX(sgStats[gl_prod],MATCH(stat_prod_calc_test_venusaur[[#This Row],[iv_str]],sgStats[gl_iv_string],0))</f>
        <v>#N/A</v>
      </c>
      <c r="T2389" s="5">
        <f>ROUND(stat_prod_calc_test_venusaur[[#This Row],[gl_percent_rank]],2)</f>
        <v>4.0999999999999996</v>
      </c>
      <c r="U2389" s="5" t="e">
        <f>INDEX(sgStats[gl_percent_sp],MATCH(stat_prod_calc_test_venusaur[[#This Row],[iv_str]],sgStats[gl_iv_string],0))</f>
        <v>#N/A</v>
      </c>
      <c r="V2389" s="5" t="e">
        <f>stat_prod_calc_test_venusaur[[#This Row],[my_gl_%sp]]=stat_prod_calc_test_venusaur[[#This Row],[sg_gl_%sp]]</f>
        <v>#N/A</v>
      </c>
      <c r="W2389" s="5">
        <f>ROUND(stat_prod_calc_test_venusaur[[#This Row],[gl_stat_product]]/$F$2*100,2)</f>
        <v>93.45</v>
      </c>
      <c r="X2389" s="5" t="e">
        <f>stat_prod_calc_test_venusaur[[#This Row],[Column1]]=stat_prod_calc_test_venusaur[[#This Row],[sg_gl_%sp]]</f>
        <v>#N/A</v>
      </c>
      <c r="Y2389" s="5">
        <f>stat_prod_calc_test_venusaur[[#This Row],[ul_stat_product]]/$L$66*100</f>
        <v>96.376738465180608</v>
      </c>
      <c r="Z2389" s="5" t="e">
        <f>INDEX(sgStats[gl_rank],MATCH(stat_prod_calc_test_venusaur[[#This Row],[iv_str]],sgStats[ul_iv_string],0))</f>
        <v>#N/A</v>
      </c>
      <c r="AA2389" s="5" t="e">
        <f>stat_prod_calc_test_venusaur[[#This Row],[sg_ul_rank]]=stat_prod_calc_test_venusaur[[#This Row],[ul_rank]]</f>
        <v>#N/A</v>
      </c>
      <c r="AB2389" s="5">
        <f>ROUND(stat_prod_calc_test_venusaur[[#This Row],[ul_stat_product]],1)</f>
        <v>3810.5</v>
      </c>
      <c r="AC2389" s="5" t="e">
        <f>INDEX(sgStats[ul_prod],MATCH(stat_prod_calc_test_venusaur[[#This Row],[iv_str]],sgStats[ul_iv_string],0))</f>
        <v>#N/A</v>
      </c>
    </row>
    <row r="2390" spans="1:29" x14ac:dyDescent="0.25">
      <c r="A2390" s="5" t="s">
        <v>36</v>
      </c>
      <c r="B2390" s="5" t="s">
        <v>1609</v>
      </c>
      <c r="C2390">
        <v>21</v>
      </c>
      <c r="D2390">
        <v>1494</v>
      </c>
      <c r="E2390">
        <v>120</v>
      </c>
      <c r="F2390">
        <v>1769.9559999999999</v>
      </c>
      <c r="G2390">
        <v>1573</v>
      </c>
      <c r="H2390">
        <v>61.563000000000002</v>
      </c>
      <c r="I2390">
        <v>40</v>
      </c>
      <c r="J2390">
        <v>2490</v>
      </c>
      <c r="K2390">
        <v>155</v>
      </c>
      <c r="L2390">
        <v>3810.402</v>
      </c>
      <c r="M2390">
        <v>2389</v>
      </c>
      <c r="N2390">
        <v>37.860999999999997</v>
      </c>
      <c r="O2390">
        <v>3</v>
      </c>
      <c r="P2390" t="e">
        <f>INDEX(sgStats[gl_rank],MATCH(stat_prod_calc_test_venusaur[[#This Row],[iv_str]],sgStats[gl_iv_string],0))</f>
        <v>#N/A</v>
      </c>
      <c r="Q2390" t="e">
        <f>stat_prod_calc_test_venusaur[[#This Row],[sg_gl_rank]]=stat_prod_calc_test_venusaur[[#This Row],[gl_rank]]</f>
        <v>#N/A</v>
      </c>
      <c r="R2390">
        <f>ROUND(stat_prod_calc_test_venusaur[[#This Row],[gl_stat_product]],1)</f>
        <v>1770</v>
      </c>
      <c r="S2390" s="6" t="e">
        <f>INDEX(sgStats[gl_prod],MATCH(stat_prod_calc_test_venusaur[[#This Row],[iv_str]],sgStats[gl_iv_string],0))</f>
        <v>#N/A</v>
      </c>
      <c r="T2390" s="5">
        <f>ROUND(stat_prod_calc_test_venusaur[[#This Row],[gl_percent_rank]],2)</f>
        <v>61.56</v>
      </c>
      <c r="U2390" s="5" t="e">
        <f>INDEX(sgStats[gl_percent_sp],MATCH(stat_prod_calc_test_venusaur[[#This Row],[iv_str]],sgStats[gl_iv_string],0))</f>
        <v>#N/A</v>
      </c>
      <c r="V2390" s="5" t="e">
        <f>stat_prod_calc_test_venusaur[[#This Row],[my_gl_%sp]]=stat_prod_calc_test_venusaur[[#This Row],[sg_gl_%sp]]</f>
        <v>#N/A</v>
      </c>
      <c r="W2390" s="5">
        <f>ROUND(stat_prod_calc_test_venusaur[[#This Row],[gl_stat_product]]/$F$2*100,2)</f>
        <v>96.9</v>
      </c>
      <c r="X2390" s="5" t="e">
        <f>stat_prod_calc_test_venusaur[[#This Row],[Column1]]=stat_prod_calc_test_venusaur[[#This Row],[sg_gl_%sp]]</f>
        <v>#N/A</v>
      </c>
      <c r="Y2390" s="5">
        <f>stat_prod_calc_test_venusaur[[#This Row],[ul_stat_product]]/$L$66*100</f>
        <v>96.375524413442278</v>
      </c>
      <c r="Z2390" s="5" t="e">
        <f>INDEX(sgStats[gl_rank],MATCH(stat_prod_calc_test_venusaur[[#This Row],[iv_str]],sgStats[ul_iv_string],0))</f>
        <v>#N/A</v>
      </c>
      <c r="AA2390" s="5" t="e">
        <f>stat_prod_calc_test_venusaur[[#This Row],[sg_ul_rank]]=stat_prod_calc_test_venusaur[[#This Row],[ul_rank]]</f>
        <v>#N/A</v>
      </c>
      <c r="AB2390" s="5">
        <f>ROUND(stat_prod_calc_test_venusaur[[#This Row],[ul_stat_product]],1)</f>
        <v>3810.4</v>
      </c>
      <c r="AC2390" s="5" t="e">
        <f>INDEX(sgStats[ul_prod],MATCH(stat_prod_calc_test_venusaur[[#This Row],[iv_str]],sgStats[ul_iv_string],0))</f>
        <v>#N/A</v>
      </c>
    </row>
    <row r="2391" spans="1:29" x14ac:dyDescent="0.25">
      <c r="A2391" s="5" t="s">
        <v>36</v>
      </c>
      <c r="B2391" s="5" t="s">
        <v>2575</v>
      </c>
      <c r="C2391">
        <v>19.5</v>
      </c>
      <c r="D2391">
        <v>1482</v>
      </c>
      <c r="E2391">
        <v>118</v>
      </c>
      <c r="F2391">
        <v>1749.6569999999999</v>
      </c>
      <c r="G2391">
        <v>2539</v>
      </c>
      <c r="H2391">
        <v>38.021999999999998</v>
      </c>
      <c r="I2391">
        <v>35.5</v>
      </c>
      <c r="J2391">
        <v>2490</v>
      </c>
      <c r="K2391">
        <v>153</v>
      </c>
      <c r="L2391">
        <v>3810.3290000000002</v>
      </c>
      <c r="M2391">
        <v>2390</v>
      </c>
      <c r="N2391">
        <v>37.835000000000001</v>
      </c>
      <c r="O2391">
        <v>3</v>
      </c>
      <c r="P2391" t="e">
        <f>INDEX(sgStats[gl_rank],MATCH(stat_prod_calc_test_venusaur[[#This Row],[iv_str]],sgStats[gl_iv_string],0))</f>
        <v>#N/A</v>
      </c>
      <c r="Q2391" t="e">
        <f>stat_prod_calc_test_venusaur[[#This Row],[sg_gl_rank]]=stat_prod_calc_test_venusaur[[#This Row],[gl_rank]]</f>
        <v>#N/A</v>
      </c>
      <c r="R2391">
        <f>ROUND(stat_prod_calc_test_venusaur[[#This Row],[gl_stat_product]],1)</f>
        <v>1749.7</v>
      </c>
      <c r="S2391" s="6" t="e">
        <f>INDEX(sgStats[gl_prod],MATCH(stat_prod_calc_test_venusaur[[#This Row],[iv_str]],sgStats[gl_iv_string],0))</f>
        <v>#N/A</v>
      </c>
      <c r="T2391" s="5">
        <f>ROUND(stat_prod_calc_test_venusaur[[#This Row],[gl_percent_rank]],2)</f>
        <v>38.020000000000003</v>
      </c>
      <c r="U2391" s="5" t="e">
        <f>INDEX(sgStats[gl_percent_sp],MATCH(stat_prod_calc_test_venusaur[[#This Row],[iv_str]],sgStats[gl_iv_string],0))</f>
        <v>#N/A</v>
      </c>
      <c r="V2391" s="5" t="e">
        <f>stat_prod_calc_test_venusaur[[#This Row],[my_gl_%sp]]=stat_prod_calc_test_venusaur[[#This Row],[sg_gl_%sp]]</f>
        <v>#N/A</v>
      </c>
      <c r="W2391" s="5">
        <f>ROUND(stat_prod_calc_test_venusaur[[#This Row],[gl_stat_product]]/$F$2*100,2)</f>
        <v>95.79</v>
      </c>
      <c r="X2391" s="5" t="e">
        <f>stat_prod_calc_test_venusaur[[#This Row],[Column1]]=stat_prod_calc_test_venusaur[[#This Row],[sg_gl_%sp]]</f>
        <v>#N/A</v>
      </c>
      <c r="Y2391" s="5">
        <f>stat_prod_calc_test_venusaur[[#This Row],[ul_stat_product]]/$L$66*100</f>
        <v>96.373678043090237</v>
      </c>
      <c r="Z2391" s="5" t="e">
        <f>INDEX(sgStats[gl_rank],MATCH(stat_prod_calc_test_venusaur[[#This Row],[iv_str]],sgStats[ul_iv_string],0))</f>
        <v>#N/A</v>
      </c>
      <c r="AA2391" s="5" t="e">
        <f>stat_prod_calc_test_venusaur[[#This Row],[sg_ul_rank]]=stat_prod_calc_test_venusaur[[#This Row],[ul_rank]]</f>
        <v>#N/A</v>
      </c>
      <c r="AB2391" s="5">
        <f>ROUND(stat_prod_calc_test_venusaur[[#This Row],[ul_stat_product]],1)</f>
        <v>3810.3</v>
      </c>
      <c r="AC2391" s="5" t="e">
        <f>INDEX(sgStats[ul_prod],MATCH(stat_prod_calc_test_venusaur[[#This Row],[iv_str]],sgStats[ul_iv_string],0))</f>
        <v>#N/A</v>
      </c>
    </row>
    <row r="2392" spans="1:29" x14ac:dyDescent="0.25">
      <c r="A2392" s="5" t="s">
        <v>36</v>
      </c>
      <c r="B2392" s="5" t="s">
        <v>1977</v>
      </c>
      <c r="C2392">
        <v>20</v>
      </c>
      <c r="D2392">
        <v>1487</v>
      </c>
      <c r="E2392">
        <v>117</v>
      </c>
      <c r="F2392">
        <v>1762.51</v>
      </c>
      <c r="G2392">
        <v>1940</v>
      </c>
      <c r="H2392">
        <v>52.625</v>
      </c>
      <c r="I2392">
        <v>37</v>
      </c>
      <c r="J2392">
        <v>2491</v>
      </c>
      <c r="K2392">
        <v>151</v>
      </c>
      <c r="L2392">
        <v>3810.3150000000001</v>
      </c>
      <c r="M2392">
        <v>2391</v>
      </c>
      <c r="N2392">
        <v>37.808999999999997</v>
      </c>
      <c r="O2392">
        <v>3</v>
      </c>
      <c r="P2392" t="e">
        <f>INDEX(sgStats[gl_rank],MATCH(stat_prod_calc_test_venusaur[[#This Row],[iv_str]],sgStats[gl_iv_string],0))</f>
        <v>#N/A</v>
      </c>
      <c r="Q2392" t="e">
        <f>stat_prod_calc_test_venusaur[[#This Row],[sg_gl_rank]]=stat_prod_calc_test_venusaur[[#This Row],[gl_rank]]</f>
        <v>#N/A</v>
      </c>
      <c r="R2392">
        <f>ROUND(stat_prod_calc_test_venusaur[[#This Row],[gl_stat_product]],1)</f>
        <v>1762.5</v>
      </c>
      <c r="S2392" s="6" t="e">
        <f>INDEX(sgStats[gl_prod],MATCH(stat_prod_calc_test_venusaur[[#This Row],[iv_str]],sgStats[gl_iv_string],0))</f>
        <v>#N/A</v>
      </c>
      <c r="T2392" s="5">
        <f>ROUND(stat_prod_calc_test_venusaur[[#This Row],[gl_percent_rank]],2)</f>
        <v>52.63</v>
      </c>
      <c r="U2392" s="5" t="e">
        <f>INDEX(sgStats[gl_percent_sp],MATCH(stat_prod_calc_test_venusaur[[#This Row],[iv_str]],sgStats[gl_iv_string],0))</f>
        <v>#N/A</v>
      </c>
      <c r="V2392" s="5" t="e">
        <f>stat_prod_calc_test_venusaur[[#This Row],[my_gl_%sp]]=stat_prod_calc_test_venusaur[[#This Row],[sg_gl_%sp]]</f>
        <v>#N/A</v>
      </c>
      <c r="W2392" s="5">
        <f>ROUND(stat_prod_calc_test_venusaur[[#This Row],[gl_stat_product]]/$F$2*100,2)</f>
        <v>96.49</v>
      </c>
      <c r="X2392" s="5" t="e">
        <f>stat_prod_calc_test_venusaur[[#This Row],[Column1]]=stat_prod_calc_test_venusaur[[#This Row],[sg_gl_%sp]]</f>
        <v>#N/A</v>
      </c>
      <c r="Y2392" s="5">
        <f>stat_prod_calc_test_venusaur[[#This Row],[ul_stat_product]]/$L$66*100</f>
        <v>96.373323944666552</v>
      </c>
      <c r="Z2392" s="5" t="e">
        <f>INDEX(sgStats[gl_rank],MATCH(stat_prod_calc_test_venusaur[[#This Row],[iv_str]],sgStats[ul_iv_string],0))</f>
        <v>#N/A</v>
      </c>
      <c r="AA2392" s="5" t="e">
        <f>stat_prod_calc_test_venusaur[[#This Row],[sg_ul_rank]]=stat_prod_calc_test_venusaur[[#This Row],[ul_rank]]</f>
        <v>#N/A</v>
      </c>
      <c r="AB2392" s="5">
        <f>ROUND(stat_prod_calc_test_venusaur[[#This Row],[ul_stat_product]],1)</f>
        <v>3810.3</v>
      </c>
      <c r="AC2392" s="5" t="e">
        <f>INDEX(sgStats[ul_prod],MATCH(stat_prod_calc_test_venusaur[[#This Row],[iv_str]],sgStats[ul_iv_string],0))</f>
        <v>#N/A</v>
      </c>
    </row>
    <row r="2393" spans="1:29" x14ac:dyDescent="0.25">
      <c r="A2393" s="5" t="s">
        <v>36</v>
      </c>
      <c r="B2393" s="5" t="s">
        <v>3517</v>
      </c>
      <c r="C2393">
        <v>20</v>
      </c>
      <c r="D2393">
        <v>1465</v>
      </c>
      <c r="E2393">
        <v>114</v>
      </c>
      <c r="F2393">
        <v>1726.35</v>
      </c>
      <c r="G2393">
        <v>3480</v>
      </c>
      <c r="H2393">
        <v>15.018000000000001</v>
      </c>
      <c r="I2393">
        <v>38</v>
      </c>
      <c r="J2393">
        <v>2491</v>
      </c>
      <c r="K2393">
        <v>148</v>
      </c>
      <c r="L2393">
        <v>3810.2649999999999</v>
      </c>
      <c r="M2393">
        <v>2392</v>
      </c>
      <c r="N2393">
        <v>37.783000000000001</v>
      </c>
      <c r="O2393">
        <v>3</v>
      </c>
      <c r="P2393" t="e">
        <f>INDEX(sgStats[gl_rank],MATCH(stat_prod_calc_test_venusaur[[#This Row],[iv_str]],sgStats[gl_iv_string],0))</f>
        <v>#N/A</v>
      </c>
      <c r="Q2393" t="e">
        <f>stat_prod_calc_test_venusaur[[#This Row],[sg_gl_rank]]=stat_prod_calc_test_venusaur[[#This Row],[gl_rank]]</f>
        <v>#N/A</v>
      </c>
      <c r="R2393">
        <f>ROUND(stat_prod_calc_test_venusaur[[#This Row],[gl_stat_product]],1)</f>
        <v>1726.4</v>
      </c>
      <c r="S2393" s="6" t="e">
        <f>INDEX(sgStats[gl_prod],MATCH(stat_prod_calc_test_venusaur[[#This Row],[iv_str]],sgStats[gl_iv_string],0))</f>
        <v>#N/A</v>
      </c>
      <c r="T2393" s="5">
        <f>ROUND(stat_prod_calc_test_venusaur[[#This Row],[gl_percent_rank]],2)</f>
        <v>15.02</v>
      </c>
      <c r="U2393" s="5" t="e">
        <f>INDEX(sgStats[gl_percent_sp],MATCH(stat_prod_calc_test_venusaur[[#This Row],[iv_str]],sgStats[gl_iv_string],0))</f>
        <v>#N/A</v>
      </c>
      <c r="V2393" s="5" t="e">
        <f>stat_prod_calc_test_venusaur[[#This Row],[my_gl_%sp]]=stat_prod_calc_test_venusaur[[#This Row],[sg_gl_%sp]]</f>
        <v>#N/A</v>
      </c>
      <c r="W2393" s="5">
        <f>ROUND(stat_prod_calc_test_venusaur[[#This Row],[gl_stat_product]]/$F$2*100,2)</f>
        <v>94.51</v>
      </c>
      <c r="X2393" s="5" t="e">
        <f>stat_prod_calc_test_venusaur[[#This Row],[Column1]]=stat_prod_calc_test_venusaur[[#This Row],[sg_gl_%sp]]</f>
        <v>#N/A</v>
      </c>
      <c r="Y2393" s="5">
        <f>stat_prod_calc_test_venusaur[[#This Row],[ul_stat_product]]/$L$66*100</f>
        <v>96.37205930743913</v>
      </c>
      <c r="Z2393" s="5" t="e">
        <f>INDEX(sgStats[gl_rank],MATCH(stat_prod_calc_test_venusaur[[#This Row],[iv_str]],sgStats[ul_iv_string],0))</f>
        <v>#N/A</v>
      </c>
      <c r="AA2393" s="5" t="e">
        <f>stat_prod_calc_test_venusaur[[#This Row],[sg_ul_rank]]=stat_prod_calc_test_venusaur[[#This Row],[ul_rank]]</f>
        <v>#N/A</v>
      </c>
      <c r="AB2393" s="5">
        <f>ROUND(stat_prod_calc_test_venusaur[[#This Row],[ul_stat_product]],1)</f>
        <v>3810.3</v>
      </c>
      <c r="AC2393" s="5" t="e">
        <f>INDEX(sgStats[ul_prod],MATCH(stat_prod_calc_test_venusaur[[#This Row],[iv_str]],sgStats[ul_iv_string],0))</f>
        <v>#N/A</v>
      </c>
    </row>
    <row r="2394" spans="1:29" x14ac:dyDescent="0.25">
      <c r="A2394" s="5" t="s">
        <v>36</v>
      </c>
      <c r="B2394" s="5" t="s">
        <v>3034</v>
      </c>
      <c r="C2394">
        <v>20.5</v>
      </c>
      <c r="D2394">
        <v>1480</v>
      </c>
      <c r="E2394">
        <v>116</v>
      </c>
      <c r="F2394">
        <v>1739.2059999999999</v>
      </c>
      <c r="G2394">
        <v>2998</v>
      </c>
      <c r="H2394">
        <v>26.789000000000001</v>
      </c>
      <c r="I2394">
        <v>39</v>
      </c>
      <c r="J2394">
        <v>2491</v>
      </c>
      <c r="K2394">
        <v>151</v>
      </c>
      <c r="L2394">
        <v>3810.22</v>
      </c>
      <c r="M2394">
        <v>2393</v>
      </c>
      <c r="N2394">
        <v>37.756999999999998</v>
      </c>
      <c r="O2394">
        <v>3</v>
      </c>
      <c r="P2394" t="e">
        <f>INDEX(sgStats[gl_rank],MATCH(stat_prod_calc_test_venusaur[[#This Row],[iv_str]],sgStats[gl_iv_string],0))</f>
        <v>#N/A</v>
      </c>
      <c r="Q2394" t="e">
        <f>stat_prod_calc_test_venusaur[[#This Row],[sg_gl_rank]]=stat_prod_calc_test_venusaur[[#This Row],[gl_rank]]</f>
        <v>#N/A</v>
      </c>
      <c r="R2394">
        <f>ROUND(stat_prod_calc_test_venusaur[[#This Row],[gl_stat_product]],1)</f>
        <v>1739.2</v>
      </c>
      <c r="S2394" s="6" t="e">
        <f>INDEX(sgStats[gl_prod],MATCH(stat_prod_calc_test_venusaur[[#This Row],[iv_str]],sgStats[gl_iv_string],0))</f>
        <v>#N/A</v>
      </c>
      <c r="T2394" s="5">
        <f>ROUND(stat_prod_calc_test_venusaur[[#This Row],[gl_percent_rank]],2)</f>
        <v>26.79</v>
      </c>
      <c r="U2394" s="5" t="e">
        <f>INDEX(sgStats[gl_percent_sp],MATCH(stat_prod_calc_test_venusaur[[#This Row],[iv_str]],sgStats[gl_iv_string],0))</f>
        <v>#N/A</v>
      </c>
      <c r="V2394" s="5" t="e">
        <f>stat_prod_calc_test_venusaur[[#This Row],[my_gl_%sp]]=stat_prod_calc_test_venusaur[[#This Row],[sg_gl_%sp]]</f>
        <v>#N/A</v>
      </c>
      <c r="W2394" s="5">
        <f>ROUND(stat_prod_calc_test_venusaur[[#This Row],[gl_stat_product]]/$F$2*100,2)</f>
        <v>95.21</v>
      </c>
      <c r="X2394" s="5" t="e">
        <f>stat_prod_calc_test_venusaur[[#This Row],[Column1]]=stat_prod_calc_test_venusaur[[#This Row],[sg_gl_%sp]]</f>
        <v>#N/A</v>
      </c>
      <c r="Y2394" s="5">
        <f>stat_prod_calc_test_venusaur[[#This Row],[ul_stat_product]]/$L$66*100</f>
        <v>96.370921133934445</v>
      </c>
      <c r="Z2394" s="5" t="e">
        <f>INDEX(sgStats[gl_rank],MATCH(stat_prod_calc_test_venusaur[[#This Row],[iv_str]],sgStats[ul_iv_string],0))</f>
        <v>#N/A</v>
      </c>
      <c r="AA2394" s="5" t="e">
        <f>stat_prod_calc_test_venusaur[[#This Row],[sg_ul_rank]]=stat_prod_calc_test_venusaur[[#This Row],[ul_rank]]</f>
        <v>#N/A</v>
      </c>
      <c r="AB2394" s="5">
        <f>ROUND(stat_prod_calc_test_venusaur[[#This Row],[ul_stat_product]],1)</f>
        <v>3810.2</v>
      </c>
      <c r="AC2394" s="5" t="e">
        <f>INDEX(sgStats[ul_prod],MATCH(stat_prod_calc_test_venusaur[[#This Row],[iv_str]],sgStats[ul_iv_string],0))</f>
        <v>#N/A</v>
      </c>
    </row>
    <row r="2395" spans="1:29" x14ac:dyDescent="0.25">
      <c r="A2395" s="5" t="s">
        <v>36</v>
      </c>
      <c r="B2395" s="5" t="s">
        <v>2968</v>
      </c>
      <c r="C2395">
        <v>21</v>
      </c>
      <c r="D2395">
        <v>1475</v>
      </c>
      <c r="E2395">
        <v>118</v>
      </c>
      <c r="F2395">
        <v>1740.9870000000001</v>
      </c>
      <c r="G2395">
        <v>2931</v>
      </c>
      <c r="H2395">
        <v>28.425000000000001</v>
      </c>
      <c r="I2395">
        <v>41</v>
      </c>
      <c r="J2395">
        <v>2490</v>
      </c>
      <c r="K2395">
        <v>153</v>
      </c>
      <c r="L2395">
        <v>3810.14</v>
      </c>
      <c r="M2395">
        <v>2394</v>
      </c>
      <c r="N2395">
        <v>37.731000000000002</v>
      </c>
      <c r="O2395">
        <v>3</v>
      </c>
      <c r="P2395" t="e">
        <f>INDEX(sgStats[gl_rank],MATCH(stat_prod_calc_test_venusaur[[#This Row],[iv_str]],sgStats[gl_iv_string],0))</f>
        <v>#N/A</v>
      </c>
      <c r="Q2395" t="e">
        <f>stat_prod_calc_test_venusaur[[#This Row],[sg_gl_rank]]=stat_prod_calc_test_venusaur[[#This Row],[gl_rank]]</f>
        <v>#N/A</v>
      </c>
      <c r="R2395">
        <f>ROUND(stat_prod_calc_test_venusaur[[#This Row],[gl_stat_product]],1)</f>
        <v>1741</v>
      </c>
      <c r="S2395" s="6" t="e">
        <f>INDEX(sgStats[gl_prod],MATCH(stat_prod_calc_test_venusaur[[#This Row],[iv_str]],sgStats[gl_iv_string],0))</f>
        <v>#N/A</v>
      </c>
      <c r="T2395" s="5">
        <f>ROUND(stat_prod_calc_test_venusaur[[#This Row],[gl_percent_rank]],2)</f>
        <v>28.43</v>
      </c>
      <c r="U2395" s="5" t="e">
        <f>INDEX(sgStats[gl_percent_sp],MATCH(stat_prod_calc_test_venusaur[[#This Row],[iv_str]],sgStats[gl_iv_string],0))</f>
        <v>#N/A</v>
      </c>
      <c r="V2395" s="5" t="e">
        <f>stat_prod_calc_test_venusaur[[#This Row],[my_gl_%sp]]=stat_prod_calc_test_venusaur[[#This Row],[sg_gl_%sp]]</f>
        <v>#N/A</v>
      </c>
      <c r="W2395" s="5">
        <f>ROUND(stat_prod_calc_test_venusaur[[#This Row],[gl_stat_product]]/$F$2*100,2)</f>
        <v>95.31</v>
      </c>
      <c r="X2395" s="5" t="e">
        <f>stat_prod_calc_test_venusaur[[#This Row],[Column1]]=stat_prod_calc_test_venusaur[[#This Row],[sg_gl_%sp]]</f>
        <v>#N/A</v>
      </c>
      <c r="Y2395" s="5">
        <f>stat_prod_calc_test_venusaur[[#This Row],[ul_stat_product]]/$L$66*100</f>
        <v>96.368897714370547</v>
      </c>
      <c r="Z2395" s="5" t="e">
        <f>INDEX(sgStats[gl_rank],MATCH(stat_prod_calc_test_venusaur[[#This Row],[iv_str]],sgStats[ul_iv_string],0))</f>
        <v>#N/A</v>
      </c>
      <c r="AA2395" s="5" t="e">
        <f>stat_prod_calc_test_venusaur[[#This Row],[sg_ul_rank]]=stat_prod_calc_test_venusaur[[#This Row],[ul_rank]]</f>
        <v>#N/A</v>
      </c>
      <c r="AB2395" s="5">
        <f>ROUND(stat_prod_calc_test_venusaur[[#This Row],[ul_stat_product]],1)</f>
        <v>3810.1</v>
      </c>
      <c r="AC2395" s="5" t="e">
        <f>INDEX(sgStats[ul_prod],MATCH(stat_prod_calc_test_venusaur[[#This Row],[iv_str]],sgStats[ul_iv_string],0))</f>
        <v>#N/A</v>
      </c>
    </row>
    <row r="2396" spans="1:29" x14ac:dyDescent="0.25">
      <c r="A2396" s="5" t="s">
        <v>36</v>
      </c>
      <c r="B2396" s="5" t="s">
        <v>3722</v>
      </c>
      <c r="C2396">
        <v>20.5</v>
      </c>
      <c r="D2396">
        <v>1472</v>
      </c>
      <c r="E2396">
        <v>117</v>
      </c>
      <c r="F2396">
        <v>1718.761</v>
      </c>
      <c r="G2396">
        <v>3686</v>
      </c>
      <c r="H2396">
        <v>9.9879999999999995</v>
      </c>
      <c r="I2396">
        <v>39.5</v>
      </c>
      <c r="J2396">
        <v>2496</v>
      </c>
      <c r="K2396">
        <v>153</v>
      </c>
      <c r="L2396">
        <v>3810.0929999999998</v>
      </c>
      <c r="M2396">
        <v>2395</v>
      </c>
      <c r="N2396">
        <v>37.704999999999998</v>
      </c>
      <c r="O2396">
        <v>3</v>
      </c>
      <c r="P2396" t="e">
        <f>INDEX(sgStats[gl_rank],MATCH(stat_prod_calc_test_venusaur[[#This Row],[iv_str]],sgStats[gl_iv_string],0))</f>
        <v>#N/A</v>
      </c>
      <c r="Q2396" t="e">
        <f>stat_prod_calc_test_venusaur[[#This Row],[sg_gl_rank]]=stat_prod_calc_test_venusaur[[#This Row],[gl_rank]]</f>
        <v>#N/A</v>
      </c>
      <c r="R2396">
        <f>ROUND(stat_prod_calc_test_venusaur[[#This Row],[gl_stat_product]],1)</f>
        <v>1718.8</v>
      </c>
      <c r="S2396" s="6" t="e">
        <f>INDEX(sgStats[gl_prod],MATCH(stat_prod_calc_test_venusaur[[#This Row],[iv_str]],sgStats[gl_iv_string],0))</f>
        <v>#N/A</v>
      </c>
      <c r="T2396" s="5">
        <f>ROUND(stat_prod_calc_test_venusaur[[#This Row],[gl_percent_rank]],2)</f>
        <v>9.99</v>
      </c>
      <c r="U2396" s="5" t="e">
        <f>INDEX(sgStats[gl_percent_sp],MATCH(stat_prod_calc_test_venusaur[[#This Row],[iv_str]],sgStats[gl_iv_string],0))</f>
        <v>#N/A</v>
      </c>
      <c r="V2396" s="5" t="e">
        <f>stat_prod_calc_test_venusaur[[#This Row],[my_gl_%sp]]=stat_prod_calc_test_venusaur[[#This Row],[sg_gl_%sp]]</f>
        <v>#N/A</v>
      </c>
      <c r="W2396" s="5">
        <f>ROUND(stat_prod_calc_test_venusaur[[#This Row],[gl_stat_product]]/$F$2*100,2)</f>
        <v>94.1</v>
      </c>
      <c r="X2396" s="5" t="e">
        <f>stat_prod_calc_test_venusaur[[#This Row],[Column1]]=stat_prod_calc_test_venusaur[[#This Row],[sg_gl_%sp]]</f>
        <v>#N/A</v>
      </c>
      <c r="Y2396" s="5">
        <f>stat_prod_calc_test_venusaur[[#This Row],[ul_stat_product]]/$L$66*100</f>
        <v>96.36770895537677</v>
      </c>
      <c r="Z2396" s="5" t="e">
        <f>INDEX(sgStats[gl_rank],MATCH(stat_prod_calc_test_venusaur[[#This Row],[iv_str]],sgStats[ul_iv_string],0))</f>
        <v>#N/A</v>
      </c>
      <c r="AA2396" s="5" t="e">
        <f>stat_prod_calc_test_venusaur[[#This Row],[sg_ul_rank]]=stat_prod_calc_test_venusaur[[#This Row],[ul_rank]]</f>
        <v>#N/A</v>
      </c>
      <c r="AB2396" s="5">
        <f>ROUND(stat_prod_calc_test_venusaur[[#This Row],[ul_stat_product]],1)</f>
        <v>3810.1</v>
      </c>
      <c r="AC2396" s="5" t="e">
        <f>INDEX(sgStats[ul_prod],MATCH(stat_prod_calc_test_venusaur[[#This Row],[iv_str]],sgStats[ul_iv_string],0))</f>
        <v>#N/A</v>
      </c>
    </row>
    <row r="2397" spans="1:29" x14ac:dyDescent="0.25">
      <c r="A2397" s="5" t="s">
        <v>36</v>
      </c>
      <c r="B2397" s="5" t="s">
        <v>2258</v>
      </c>
      <c r="C2397">
        <v>20</v>
      </c>
      <c r="D2397">
        <v>1483</v>
      </c>
      <c r="E2397">
        <v>122</v>
      </c>
      <c r="F2397">
        <v>1756.28</v>
      </c>
      <c r="G2397">
        <v>2222</v>
      </c>
      <c r="H2397">
        <v>45.762999999999998</v>
      </c>
      <c r="I2397">
        <v>37</v>
      </c>
      <c r="J2397">
        <v>2485</v>
      </c>
      <c r="K2397">
        <v>158</v>
      </c>
      <c r="L2397">
        <v>3810.0369999999998</v>
      </c>
      <c r="M2397">
        <v>2396</v>
      </c>
      <c r="N2397">
        <v>37.679000000000002</v>
      </c>
      <c r="O2397">
        <v>3</v>
      </c>
      <c r="P2397" t="e">
        <f>INDEX(sgStats[gl_rank],MATCH(stat_prod_calc_test_venusaur[[#This Row],[iv_str]],sgStats[gl_iv_string],0))</f>
        <v>#N/A</v>
      </c>
      <c r="Q2397" t="e">
        <f>stat_prod_calc_test_venusaur[[#This Row],[sg_gl_rank]]=stat_prod_calc_test_venusaur[[#This Row],[gl_rank]]</f>
        <v>#N/A</v>
      </c>
      <c r="R2397">
        <f>ROUND(stat_prod_calc_test_venusaur[[#This Row],[gl_stat_product]],1)</f>
        <v>1756.3</v>
      </c>
      <c r="S2397" s="6" t="e">
        <f>INDEX(sgStats[gl_prod],MATCH(stat_prod_calc_test_venusaur[[#This Row],[iv_str]],sgStats[gl_iv_string],0))</f>
        <v>#N/A</v>
      </c>
      <c r="T2397" s="5">
        <f>ROUND(stat_prod_calc_test_venusaur[[#This Row],[gl_percent_rank]],2)</f>
        <v>45.76</v>
      </c>
      <c r="U2397" s="5" t="e">
        <f>INDEX(sgStats[gl_percent_sp],MATCH(stat_prod_calc_test_venusaur[[#This Row],[iv_str]],sgStats[gl_iv_string],0))</f>
        <v>#N/A</v>
      </c>
      <c r="V2397" s="5" t="e">
        <f>stat_prod_calc_test_venusaur[[#This Row],[my_gl_%sp]]=stat_prod_calc_test_venusaur[[#This Row],[sg_gl_%sp]]</f>
        <v>#N/A</v>
      </c>
      <c r="W2397" s="5">
        <f>ROUND(stat_prod_calc_test_venusaur[[#This Row],[gl_stat_product]]/$F$2*100,2)</f>
        <v>96.15</v>
      </c>
      <c r="X2397" s="5" t="e">
        <f>stat_prod_calc_test_venusaur[[#This Row],[Column1]]=stat_prod_calc_test_venusaur[[#This Row],[sg_gl_%sp]]</f>
        <v>#N/A</v>
      </c>
      <c r="Y2397" s="5">
        <f>stat_prod_calc_test_venusaur[[#This Row],[ul_stat_product]]/$L$66*100</f>
        <v>96.366292561682044</v>
      </c>
      <c r="Z2397" s="5" t="e">
        <f>INDEX(sgStats[gl_rank],MATCH(stat_prod_calc_test_venusaur[[#This Row],[iv_str]],sgStats[ul_iv_string],0))</f>
        <v>#N/A</v>
      </c>
      <c r="AA2397" s="5" t="e">
        <f>stat_prod_calc_test_venusaur[[#This Row],[sg_ul_rank]]=stat_prod_calc_test_venusaur[[#This Row],[ul_rank]]</f>
        <v>#N/A</v>
      </c>
      <c r="AB2397" s="5">
        <f>ROUND(stat_prod_calc_test_venusaur[[#This Row],[ul_stat_product]],1)</f>
        <v>3810</v>
      </c>
      <c r="AC2397" s="5" t="e">
        <f>INDEX(sgStats[ul_prod],MATCH(stat_prod_calc_test_venusaur[[#This Row],[iv_str]],sgStats[ul_iv_string],0))</f>
        <v>#N/A</v>
      </c>
    </row>
    <row r="2398" spans="1:29" x14ac:dyDescent="0.25">
      <c r="A2398" s="5" t="s">
        <v>36</v>
      </c>
      <c r="B2398" s="5" t="s">
        <v>847</v>
      </c>
      <c r="C2398">
        <v>20.5</v>
      </c>
      <c r="D2398">
        <v>1498</v>
      </c>
      <c r="E2398">
        <v>123</v>
      </c>
      <c r="F2398">
        <v>1788.2750000000001</v>
      </c>
      <c r="G2398">
        <v>811</v>
      </c>
      <c r="H2398">
        <v>80.22</v>
      </c>
      <c r="I2398">
        <v>38</v>
      </c>
      <c r="J2398">
        <v>2485</v>
      </c>
      <c r="K2398">
        <v>158</v>
      </c>
      <c r="L2398">
        <v>3810.0320000000002</v>
      </c>
      <c r="M2398">
        <v>2397</v>
      </c>
      <c r="N2398">
        <v>37.652999999999999</v>
      </c>
      <c r="O2398">
        <v>3</v>
      </c>
      <c r="P2398" t="e">
        <f>INDEX(sgStats[gl_rank],MATCH(stat_prod_calc_test_venusaur[[#This Row],[iv_str]],sgStats[gl_iv_string],0))</f>
        <v>#N/A</v>
      </c>
      <c r="Q2398" t="e">
        <f>stat_prod_calc_test_venusaur[[#This Row],[sg_gl_rank]]=stat_prod_calc_test_venusaur[[#This Row],[gl_rank]]</f>
        <v>#N/A</v>
      </c>
      <c r="R2398">
        <f>ROUND(stat_prod_calc_test_venusaur[[#This Row],[gl_stat_product]],1)</f>
        <v>1788.3</v>
      </c>
      <c r="S2398" s="6" t="e">
        <f>INDEX(sgStats[gl_prod],MATCH(stat_prod_calc_test_venusaur[[#This Row],[iv_str]],sgStats[gl_iv_string],0))</f>
        <v>#N/A</v>
      </c>
      <c r="T2398" s="5">
        <f>ROUND(stat_prod_calc_test_venusaur[[#This Row],[gl_percent_rank]],2)</f>
        <v>80.22</v>
      </c>
      <c r="U2398" s="5" t="e">
        <f>INDEX(sgStats[gl_percent_sp],MATCH(stat_prod_calc_test_venusaur[[#This Row],[iv_str]],sgStats[gl_iv_string],0))</f>
        <v>#N/A</v>
      </c>
      <c r="V2398" s="5" t="e">
        <f>stat_prod_calc_test_venusaur[[#This Row],[my_gl_%sp]]=stat_prod_calc_test_venusaur[[#This Row],[sg_gl_%sp]]</f>
        <v>#N/A</v>
      </c>
      <c r="W2398" s="5">
        <f>ROUND(stat_prod_calc_test_venusaur[[#This Row],[gl_stat_product]]/$F$2*100,2)</f>
        <v>97.9</v>
      </c>
      <c r="X2398" s="5" t="e">
        <f>stat_prod_calc_test_venusaur[[#This Row],[Column1]]=stat_prod_calc_test_venusaur[[#This Row],[sg_gl_%sp]]</f>
        <v>#N/A</v>
      </c>
      <c r="Y2398" s="5">
        <f>stat_prod_calc_test_venusaur[[#This Row],[ul_stat_product]]/$L$66*100</f>
        <v>96.366166097959308</v>
      </c>
      <c r="Z2398" s="5" t="e">
        <f>INDEX(sgStats[gl_rank],MATCH(stat_prod_calc_test_venusaur[[#This Row],[iv_str]],sgStats[ul_iv_string],0))</f>
        <v>#N/A</v>
      </c>
      <c r="AA2398" s="5" t="e">
        <f>stat_prod_calc_test_venusaur[[#This Row],[sg_ul_rank]]=stat_prod_calc_test_venusaur[[#This Row],[ul_rank]]</f>
        <v>#N/A</v>
      </c>
      <c r="AB2398" s="5">
        <f>ROUND(stat_prod_calc_test_venusaur[[#This Row],[ul_stat_product]],1)</f>
        <v>3810</v>
      </c>
      <c r="AC2398" s="5" t="e">
        <f>INDEX(sgStats[ul_prod],MATCH(stat_prod_calc_test_venusaur[[#This Row],[iv_str]],sgStats[ul_iv_string],0))</f>
        <v>#N/A</v>
      </c>
    </row>
    <row r="2399" spans="1:29" x14ac:dyDescent="0.25">
      <c r="A2399" s="5" t="s">
        <v>36</v>
      </c>
      <c r="B2399" s="5" t="s">
        <v>3020</v>
      </c>
      <c r="C2399">
        <v>21</v>
      </c>
      <c r="D2399">
        <v>1471</v>
      </c>
      <c r="E2399">
        <v>121</v>
      </c>
      <c r="F2399">
        <v>1739.68</v>
      </c>
      <c r="G2399">
        <v>2983</v>
      </c>
      <c r="H2399">
        <v>27.155000000000001</v>
      </c>
      <c r="I2399">
        <v>41</v>
      </c>
      <c r="J2399">
        <v>2483</v>
      </c>
      <c r="K2399">
        <v>157</v>
      </c>
      <c r="L2399">
        <v>3809.9520000000002</v>
      </c>
      <c r="M2399">
        <v>2398</v>
      </c>
      <c r="N2399">
        <v>37.627000000000002</v>
      </c>
      <c r="O2399">
        <v>3</v>
      </c>
      <c r="P2399" t="e">
        <f>INDEX(sgStats[gl_rank],MATCH(stat_prod_calc_test_venusaur[[#This Row],[iv_str]],sgStats[gl_iv_string],0))</f>
        <v>#N/A</v>
      </c>
      <c r="Q2399" t="e">
        <f>stat_prod_calc_test_venusaur[[#This Row],[sg_gl_rank]]=stat_prod_calc_test_venusaur[[#This Row],[gl_rank]]</f>
        <v>#N/A</v>
      </c>
      <c r="R2399">
        <f>ROUND(stat_prod_calc_test_venusaur[[#This Row],[gl_stat_product]],1)</f>
        <v>1739.7</v>
      </c>
      <c r="S2399" s="6" t="e">
        <f>INDEX(sgStats[gl_prod],MATCH(stat_prod_calc_test_venusaur[[#This Row],[iv_str]],sgStats[gl_iv_string],0))</f>
        <v>#N/A</v>
      </c>
      <c r="T2399" s="5">
        <f>ROUND(stat_prod_calc_test_venusaur[[#This Row],[gl_percent_rank]],2)</f>
        <v>27.16</v>
      </c>
      <c r="U2399" s="5" t="e">
        <f>INDEX(sgStats[gl_percent_sp],MATCH(stat_prod_calc_test_venusaur[[#This Row],[iv_str]],sgStats[gl_iv_string],0))</f>
        <v>#N/A</v>
      </c>
      <c r="V2399" s="5" t="e">
        <f>stat_prod_calc_test_venusaur[[#This Row],[my_gl_%sp]]=stat_prod_calc_test_venusaur[[#This Row],[sg_gl_%sp]]</f>
        <v>#N/A</v>
      </c>
      <c r="W2399" s="5">
        <f>ROUND(stat_prod_calc_test_venusaur[[#This Row],[gl_stat_product]]/$F$2*100,2)</f>
        <v>95.24</v>
      </c>
      <c r="X2399" s="5" t="e">
        <f>stat_prod_calc_test_venusaur[[#This Row],[Column1]]=stat_prod_calc_test_venusaur[[#This Row],[sg_gl_%sp]]</f>
        <v>#N/A</v>
      </c>
      <c r="Y2399" s="5">
        <f>stat_prod_calc_test_venusaur[[#This Row],[ul_stat_product]]/$L$66*100</f>
        <v>96.364142678395424</v>
      </c>
      <c r="Z2399" s="5" t="e">
        <f>INDEX(sgStats[gl_rank],MATCH(stat_prod_calc_test_venusaur[[#This Row],[iv_str]],sgStats[ul_iv_string],0))</f>
        <v>#N/A</v>
      </c>
      <c r="AA2399" s="5" t="e">
        <f>stat_prod_calc_test_venusaur[[#This Row],[sg_ul_rank]]=stat_prod_calc_test_venusaur[[#This Row],[ul_rank]]</f>
        <v>#N/A</v>
      </c>
      <c r="AB2399" s="5">
        <f>ROUND(stat_prod_calc_test_venusaur[[#This Row],[ul_stat_product]],1)</f>
        <v>3810</v>
      </c>
      <c r="AC2399" s="5" t="e">
        <f>INDEX(sgStats[ul_prod],MATCH(stat_prod_calc_test_venusaur[[#This Row],[iv_str]],sgStats[ul_iv_string],0))</f>
        <v>#N/A</v>
      </c>
    </row>
    <row r="2400" spans="1:29" x14ac:dyDescent="0.25">
      <c r="A2400" s="5" t="s">
        <v>36</v>
      </c>
      <c r="B2400" s="5" t="s">
        <v>1272</v>
      </c>
      <c r="C2400">
        <v>20</v>
      </c>
      <c r="D2400">
        <v>1494</v>
      </c>
      <c r="E2400">
        <v>121</v>
      </c>
      <c r="F2400">
        <v>1777.425</v>
      </c>
      <c r="G2400">
        <v>1235</v>
      </c>
      <c r="H2400">
        <v>69.840999999999994</v>
      </c>
      <c r="I2400">
        <v>36.5</v>
      </c>
      <c r="J2400">
        <v>2485</v>
      </c>
      <c r="K2400">
        <v>156</v>
      </c>
      <c r="L2400">
        <v>3809.9270000000001</v>
      </c>
      <c r="M2400">
        <v>2399</v>
      </c>
      <c r="N2400">
        <v>37.600999999999999</v>
      </c>
      <c r="O2400">
        <v>3</v>
      </c>
      <c r="P2400" t="e">
        <f>INDEX(sgStats[gl_rank],MATCH(stat_prod_calc_test_venusaur[[#This Row],[iv_str]],sgStats[gl_iv_string],0))</f>
        <v>#N/A</v>
      </c>
      <c r="Q2400" t="e">
        <f>stat_prod_calc_test_venusaur[[#This Row],[sg_gl_rank]]=stat_prod_calc_test_venusaur[[#This Row],[gl_rank]]</f>
        <v>#N/A</v>
      </c>
      <c r="R2400">
        <f>ROUND(stat_prod_calc_test_venusaur[[#This Row],[gl_stat_product]],1)</f>
        <v>1777.4</v>
      </c>
      <c r="S2400" s="6" t="e">
        <f>INDEX(sgStats[gl_prod],MATCH(stat_prod_calc_test_venusaur[[#This Row],[iv_str]],sgStats[gl_iv_string],0))</f>
        <v>#N/A</v>
      </c>
      <c r="T2400" s="5">
        <f>ROUND(stat_prod_calc_test_venusaur[[#This Row],[gl_percent_rank]],2)</f>
        <v>69.84</v>
      </c>
      <c r="U2400" s="5" t="e">
        <f>INDEX(sgStats[gl_percent_sp],MATCH(stat_prod_calc_test_venusaur[[#This Row],[iv_str]],sgStats[gl_iv_string],0))</f>
        <v>#N/A</v>
      </c>
      <c r="V2400" s="5" t="e">
        <f>stat_prod_calc_test_venusaur[[#This Row],[my_gl_%sp]]=stat_prod_calc_test_venusaur[[#This Row],[sg_gl_%sp]]</f>
        <v>#N/A</v>
      </c>
      <c r="W2400" s="5">
        <f>ROUND(stat_prod_calc_test_venusaur[[#This Row],[gl_stat_product]]/$F$2*100,2)</f>
        <v>97.31</v>
      </c>
      <c r="X2400" s="5" t="e">
        <f>stat_prod_calc_test_venusaur[[#This Row],[Column1]]=stat_prod_calc_test_venusaur[[#This Row],[sg_gl_%sp]]</f>
        <v>#N/A</v>
      </c>
      <c r="Y2400" s="5">
        <f>stat_prod_calc_test_venusaur[[#This Row],[ul_stat_product]]/$L$66*100</f>
        <v>96.363510359781714</v>
      </c>
      <c r="Z2400" s="5" t="e">
        <f>INDEX(sgStats[gl_rank],MATCH(stat_prod_calc_test_venusaur[[#This Row],[iv_str]],sgStats[ul_iv_string],0))</f>
        <v>#N/A</v>
      </c>
      <c r="AA2400" s="5" t="e">
        <f>stat_prod_calc_test_venusaur[[#This Row],[sg_ul_rank]]=stat_prod_calc_test_venusaur[[#This Row],[ul_rank]]</f>
        <v>#N/A</v>
      </c>
      <c r="AB2400" s="5">
        <f>ROUND(stat_prod_calc_test_venusaur[[#This Row],[ul_stat_product]],1)</f>
        <v>3809.9</v>
      </c>
      <c r="AC2400" s="5" t="e">
        <f>INDEX(sgStats[ul_prod],MATCH(stat_prod_calc_test_venusaur[[#This Row],[iv_str]],sgStats[ul_iv_string],0))</f>
        <v>#N/A</v>
      </c>
    </row>
    <row r="2401" spans="1:29" x14ac:dyDescent="0.25">
      <c r="A2401" s="5" t="s">
        <v>36</v>
      </c>
      <c r="B2401" s="5" t="s">
        <v>2318</v>
      </c>
      <c r="C2401">
        <v>21</v>
      </c>
      <c r="D2401">
        <v>1486</v>
      </c>
      <c r="E2401">
        <v>119</v>
      </c>
      <c r="F2401">
        <v>1755.2059999999999</v>
      </c>
      <c r="G2401">
        <v>2281</v>
      </c>
      <c r="H2401">
        <v>44.298000000000002</v>
      </c>
      <c r="I2401">
        <v>40.5</v>
      </c>
      <c r="J2401">
        <v>2493</v>
      </c>
      <c r="K2401">
        <v>154</v>
      </c>
      <c r="L2401">
        <v>3809.846</v>
      </c>
      <c r="M2401">
        <v>2400</v>
      </c>
      <c r="N2401">
        <v>37.575000000000003</v>
      </c>
      <c r="O2401">
        <v>3</v>
      </c>
      <c r="P2401" t="e">
        <f>INDEX(sgStats[gl_rank],MATCH(stat_prod_calc_test_venusaur[[#This Row],[iv_str]],sgStats[gl_iv_string],0))</f>
        <v>#N/A</v>
      </c>
      <c r="Q2401" t="e">
        <f>stat_prod_calc_test_venusaur[[#This Row],[sg_gl_rank]]=stat_prod_calc_test_venusaur[[#This Row],[gl_rank]]</f>
        <v>#N/A</v>
      </c>
      <c r="R2401">
        <f>ROUND(stat_prod_calc_test_venusaur[[#This Row],[gl_stat_product]],1)</f>
        <v>1755.2</v>
      </c>
      <c r="S2401" s="6" t="e">
        <f>INDEX(sgStats[gl_prod],MATCH(stat_prod_calc_test_venusaur[[#This Row],[iv_str]],sgStats[gl_iv_string],0))</f>
        <v>#N/A</v>
      </c>
      <c r="T2401" s="5">
        <f>ROUND(stat_prod_calc_test_venusaur[[#This Row],[gl_percent_rank]],2)</f>
        <v>44.3</v>
      </c>
      <c r="U2401" s="5" t="e">
        <f>INDEX(sgStats[gl_percent_sp],MATCH(stat_prod_calc_test_venusaur[[#This Row],[iv_str]],sgStats[gl_iv_string],0))</f>
        <v>#N/A</v>
      </c>
      <c r="V2401" s="5" t="e">
        <f>stat_prod_calc_test_venusaur[[#This Row],[my_gl_%sp]]=stat_prod_calc_test_venusaur[[#This Row],[sg_gl_%sp]]</f>
        <v>#N/A</v>
      </c>
      <c r="W2401" s="5">
        <f>ROUND(stat_prod_calc_test_venusaur[[#This Row],[gl_stat_product]]/$F$2*100,2)</f>
        <v>96.09</v>
      </c>
      <c r="X2401" s="5" t="e">
        <f>stat_prod_calc_test_venusaur[[#This Row],[Column1]]=stat_prod_calc_test_venusaur[[#This Row],[sg_gl_%sp]]</f>
        <v>#N/A</v>
      </c>
      <c r="Y2401" s="5">
        <f>stat_prod_calc_test_venusaur[[#This Row],[ul_stat_product]]/$L$66*100</f>
        <v>96.361461647473263</v>
      </c>
      <c r="Z2401" s="5" t="e">
        <f>INDEX(sgStats[gl_rank],MATCH(stat_prod_calc_test_venusaur[[#This Row],[iv_str]],sgStats[ul_iv_string],0))</f>
        <v>#N/A</v>
      </c>
      <c r="AA2401" s="5" t="e">
        <f>stat_prod_calc_test_venusaur[[#This Row],[sg_ul_rank]]=stat_prod_calc_test_venusaur[[#This Row],[ul_rank]]</f>
        <v>#N/A</v>
      </c>
      <c r="AB2401" s="5">
        <f>ROUND(stat_prod_calc_test_venusaur[[#This Row],[ul_stat_product]],1)</f>
        <v>3809.8</v>
      </c>
      <c r="AC2401" s="5" t="e">
        <f>INDEX(sgStats[ul_prod],MATCH(stat_prod_calc_test_venusaur[[#This Row],[iv_str]],sgStats[ul_iv_string],0))</f>
        <v>#N/A</v>
      </c>
    </row>
    <row r="2402" spans="1:29" x14ac:dyDescent="0.25">
      <c r="A2402" s="5" t="s">
        <v>36</v>
      </c>
      <c r="B2402" s="5" t="s">
        <v>3531</v>
      </c>
      <c r="C2402">
        <v>20</v>
      </c>
      <c r="D2402">
        <v>1468</v>
      </c>
      <c r="E2402">
        <v>114</v>
      </c>
      <c r="F2402">
        <v>1726.146</v>
      </c>
      <c r="G2402">
        <v>3494</v>
      </c>
      <c r="H2402">
        <v>14.676</v>
      </c>
      <c r="I2402">
        <v>38</v>
      </c>
      <c r="J2402">
        <v>2496</v>
      </c>
      <c r="K2402">
        <v>148</v>
      </c>
      <c r="L2402">
        <v>3809.8159999999998</v>
      </c>
      <c r="M2402">
        <v>2401</v>
      </c>
      <c r="N2402">
        <v>37.548999999999999</v>
      </c>
      <c r="O2402">
        <v>3</v>
      </c>
      <c r="P2402" t="e">
        <f>INDEX(sgStats[gl_rank],MATCH(stat_prod_calc_test_venusaur[[#This Row],[iv_str]],sgStats[gl_iv_string],0))</f>
        <v>#N/A</v>
      </c>
      <c r="Q2402" t="e">
        <f>stat_prod_calc_test_venusaur[[#This Row],[sg_gl_rank]]=stat_prod_calc_test_venusaur[[#This Row],[gl_rank]]</f>
        <v>#N/A</v>
      </c>
      <c r="R2402">
        <f>ROUND(stat_prod_calc_test_venusaur[[#This Row],[gl_stat_product]],1)</f>
        <v>1726.1</v>
      </c>
      <c r="S2402" s="6" t="e">
        <f>INDEX(sgStats[gl_prod],MATCH(stat_prod_calc_test_venusaur[[#This Row],[iv_str]],sgStats[gl_iv_string],0))</f>
        <v>#N/A</v>
      </c>
      <c r="T2402" s="5">
        <f>ROUND(stat_prod_calc_test_venusaur[[#This Row],[gl_percent_rank]],2)</f>
        <v>14.68</v>
      </c>
      <c r="U2402" s="5" t="e">
        <f>INDEX(sgStats[gl_percent_sp],MATCH(stat_prod_calc_test_venusaur[[#This Row],[iv_str]],sgStats[gl_iv_string],0))</f>
        <v>#N/A</v>
      </c>
      <c r="V2402" s="5" t="e">
        <f>stat_prod_calc_test_venusaur[[#This Row],[my_gl_%sp]]=stat_prod_calc_test_venusaur[[#This Row],[sg_gl_%sp]]</f>
        <v>#N/A</v>
      </c>
      <c r="W2402" s="5">
        <f>ROUND(stat_prod_calc_test_venusaur[[#This Row],[gl_stat_product]]/$F$2*100,2)</f>
        <v>94.5</v>
      </c>
      <c r="X2402" s="5" t="e">
        <f>stat_prod_calc_test_venusaur[[#This Row],[Column1]]=stat_prod_calc_test_venusaur[[#This Row],[sg_gl_%sp]]</f>
        <v>#N/A</v>
      </c>
      <c r="Y2402" s="5">
        <f>stat_prod_calc_test_venusaur[[#This Row],[ul_stat_product]]/$L$66*100</f>
        <v>96.360702865136801</v>
      </c>
      <c r="Z2402" s="5" t="e">
        <f>INDEX(sgStats[gl_rank],MATCH(stat_prod_calc_test_venusaur[[#This Row],[iv_str]],sgStats[ul_iv_string],0))</f>
        <v>#N/A</v>
      </c>
      <c r="AA2402" s="5" t="e">
        <f>stat_prod_calc_test_venusaur[[#This Row],[sg_ul_rank]]=stat_prod_calc_test_venusaur[[#This Row],[ul_rank]]</f>
        <v>#N/A</v>
      </c>
      <c r="AB2402" s="5">
        <f>ROUND(stat_prod_calc_test_venusaur[[#This Row],[ul_stat_product]],1)</f>
        <v>3809.8</v>
      </c>
      <c r="AC2402" s="5" t="e">
        <f>INDEX(sgStats[ul_prod],MATCH(stat_prod_calc_test_venusaur[[#This Row],[iv_str]],sgStats[ul_iv_string],0))</f>
        <v>#N/A</v>
      </c>
    </row>
    <row r="2403" spans="1:29" x14ac:dyDescent="0.25">
      <c r="A2403" s="5" t="s">
        <v>36</v>
      </c>
      <c r="B2403" s="5" t="s">
        <v>2198</v>
      </c>
      <c r="C2403">
        <v>20</v>
      </c>
      <c r="D2403">
        <v>1484</v>
      </c>
      <c r="E2403">
        <v>119</v>
      </c>
      <c r="F2403">
        <v>1757.4739999999999</v>
      </c>
      <c r="G2403">
        <v>2162</v>
      </c>
      <c r="H2403">
        <v>47.228000000000002</v>
      </c>
      <c r="I2403">
        <v>37</v>
      </c>
      <c r="J2403">
        <v>2486</v>
      </c>
      <c r="K2403">
        <v>154</v>
      </c>
      <c r="L2403">
        <v>3809.7869999999998</v>
      </c>
      <c r="M2403">
        <v>2402</v>
      </c>
      <c r="N2403">
        <v>37.523000000000003</v>
      </c>
      <c r="O2403">
        <v>3</v>
      </c>
      <c r="P2403" t="e">
        <f>INDEX(sgStats[gl_rank],MATCH(stat_prod_calc_test_venusaur[[#This Row],[iv_str]],sgStats[gl_iv_string],0))</f>
        <v>#N/A</v>
      </c>
      <c r="Q2403" t="e">
        <f>stat_prod_calc_test_venusaur[[#This Row],[sg_gl_rank]]=stat_prod_calc_test_venusaur[[#This Row],[gl_rank]]</f>
        <v>#N/A</v>
      </c>
      <c r="R2403">
        <f>ROUND(stat_prod_calc_test_venusaur[[#This Row],[gl_stat_product]],1)</f>
        <v>1757.5</v>
      </c>
      <c r="S2403" s="6" t="e">
        <f>INDEX(sgStats[gl_prod],MATCH(stat_prod_calc_test_venusaur[[#This Row],[iv_str]],sgStats[gl_iv_string],0))</f>
        <v>#N/A</v>
      </c>
      <c r="T2403" s="5">
        <f>ROUND(stat_prod_calc_test_venusaur[[#This Row],[gl_percent_rank]],2)</f>
        <v>47.23</v>
      </c>
      <c r="U2403" s="5" t="e">
        <f>INDEX(sgStats[gl_percent_sp],MATCH(stat_prod_calc_test_venusaur[[#This Row],[iv_str]],sgStats[gl_iv_string],0))</f>
        <v>#N/A</v>
      </c>
      <c r="V2403" s="5" t="e">
        <f>stat_prod_calc_test_venusaur[[#This Row],[my_gl_%sp]]=stat_prod_calc_test_venusaur[[#This Row],[sg_gl_%sp]]</f>
        <v>#N/A</v>
      </c>
      <c r="W2403" s="5">
        <f>ROUND(stat_prod_calc_test_venusaur[[#This Row],[gl_stat_product]]/$F$2*100,2)</f>
        <v>96.22</v>
      </c>
      <c r="X2403" s="5" t="e">
        <f>stat_prod_calc_test_venusaur[[#This Row],[Column1]]=stat_prod_calc_test_venusaur[[#This Row],[sg_gl_%sp]]</f>
        <v>#N/A</v>
      </c>
      <c r="Y2403" s="5">
        <f>stat_prod_calc_test_venusaur[[#This Row],[ul_stat_product]]/$L$66*100</f>
        <v>96.359969375544893</v>
      </c>
      <c r="Z2403" s="5" t="e">
        <f>INDEX(sgStats[gl_rank],MATCH(stat_prod_calc_test_venusaur[[#This Row],[iv_str]],sgStats[ul_iv_string],0))</f>
        <v>#N/A</v>
      </c>
      <c r="AA2403" s="5" t="e">
        <f>stat_prod_calc_test_venusaur[[#This Row],[sg_ul_rank]]=stat_prod_calc_test_venusaur[[#This Row],[ul_rank]]</f>
        <v>#N/A</v>
      </c>
      <c r="AB2403" s="5">
        <f>ROUND(stat_prod_calc_test_venusaur[[#This Row],[ul_stat_product]],1)</f>
        <v>3809.8</v>
      </c>
      <c r="AC2403" s="5" t="e">
        <f>INDEX(sgStats[ul_prod],MATCH(stat_prod_calc_test_venusaur[[#This Row],[iv_str]],sgStats[ul_iv_string],0))</f>
        <v>#N/A</v>
      </c>
    </row>
    <row r="2404" spans="1:29" x14ac:dyDescent="0.25">
      <c r="A2404" s="5" t="s">
        <v>36</v>
      </c>
      <c r="B2404" s="5" t="s">
        <v>340</v>
      </c>
      <c r="C2404">
        <v>21.5</v>
      </c>
      <c r="D2404">
        <v>1488</v>
      </c>
      <c r="E2404">
        <v>122</v>
      </c>
      <c r="F2404">
        <v>1807.2070000000001</v>
      </c>
      <c r="G2404">
        <v>303</v>
      </c>
      <c r="H2404">
        <v>92.600999999999999</v>
      </c>
      <c r="I2404">
        <v>41</v>
      </c>
      <c r="J2404">
        <v>2454</v>
      </c>
      <c r="K2404">
        <v>156</v>
      </c>
      <c r="L2404">
        <v>3809.6610000000001</v>
      </c>
      <c r="M2404">
        <v>2403</v>
      </c>
      <c r="N2404">
        <v>37.497</v>
      </c>
      <c r="O2404">
        <v>3</v>
      </c>
      <c r="P2404" t="e">
        <f>INDEX(sgStats[gl_rank],MATCH(stat_prod_calc_test_venusaur[[#This Row],[iv_str]],sgStats[gl_iv_string],0))</f>
        <v>#N/A</v>
      </c>
      <c r="Q2404" t="e">
        <f>stat_prod_calc_test_venusaur[[#This Row],[sg_gl_rank]]=stat_prod_calc_test_venusaur[[#This Row],[gl_rank]]</f>
        <v>#N/A</v>
      </c>
      <c r="R2404">
        <f>ROUND(stat_prod_calc_test_venusaur[[#This Row],[gl_stat_product]],1)</f>
        <v>1807.2</v>
      </c>
      <c r="S2404" s="6" t="e">
        <f>INDEX(sgStats[gl_prod],MATCH(stat_prod_calc_test_venusaur[[#This Row],[iv_str]],sgStats[gl_iv_string],0))</f>
        <v>#N/A</v>
      </c>
      <c r="T2404" s="5">
        <f>ROUND(stat_prod_calc_test_venusaur[[#This Row],[gl_percent_rank]],2)</f>
        <v>92.6</v>
      </c>
      <c r="U2404" s="5" t="e">
        <f>INDEX(sgStats[gl_percent_sp],MATCH(stat_prod_calc_test_venusaur[[#This Row],[iv_str]],sgStats[gl_iv_string],0))</f>
        <v>#N/A</v>
      </c>
      <c r="V2404" s="5" t="e">
        <f>stat_prod_calc_test_venusaur[[#This Row],[my_gl_%sp]]=stat_prod_calc_test_venusaur[[#This Row],[sg_gl_%sp]]</f>
        <v>#N/A</v>
      </c>
      <c r="W2404" s="5">
        <f>ROUND(stat_prod_calc_test_venusaur[[#This Row],[gl_stat_product]]/$F$2*100,2)</f>
        <v>98.94</v>
      </c>
      <c r="X2404" s="5" t="e">
        <f>stat_prod_calc_test_venusaur[[#This Row],[Column1]]=stat_prod_calc_test_venusaur[[#This Row],[sg_gl_%sp]]</f>
        <v>#N/A</v>
      </c>
      <c r="Y2404" s="5">
        <f>stat_prod_calc_test_venusaur[[#This Row],[ul_stat_product]]/$L$66*100</f>
        <v>96.356782489731785</v>
      </c>
      <c r="Z2404" s="5" t="e">
        <f>INDEX(sgStats[gl_rank],MATCH(stat_prod_calc_test_venusaur[[#This Row],[iv_str]],sgStats[ul_iv_string],0))</f>
        <v>#N/A</v>
      </c>
      <c r="AA2404" s="5" t="e">
        <f>stat_prod_calc_test_venusaur[[#This Row],[sg_ul_rank]]=stat_prod_calc_test_venusaur[[#This Row],[ul_rank]]</f>
        <v>#N/A</v>
      </c>
      <c r="AB2404" s="5">
        <f>ROUND(stat_prod_calc_test_venusaur[[#This Row],[ul_stat_product]],1)</f>
        <v>3809.7</v>
      </c>
      <c r="AC2404" s="5" t="e">
        <f>INDEX(sgStats[ul_prod],MATCH(stat_prod_calc_test_venusaur[[#This Row],[iv_str]],sgStats[ul_iv_string],0))</f>
        <v>#N/A</v>
      </c>
    </row>
    <row r="2405" spans="1:29" x14ac:dyDescent="0.25">
      <c r="A2405" s="5" t="s">
        <v>36</v>
      </c>
      <c r="B2405" s="5" t="s">
        <v>3160</v>
      </c>
      <c r="C2405">
        <v>20</v>
      </c>
      <c r="D2405">
        <v>1476</v>
      </c>
      <c r="E2405">
        <v>120</v>
      </c>
      <c r="F2405">
        <v>1736.44</v>
      </c>
      <c r="G2405">
        <v>3124</v>
      </c>
      <c r="H2405">
        <v>23.712</v>
      </c>
      <c r="I2405">
        <v>37.5</v>
      </c>
      <c r="J2405">
        <v>2491</v>
      </c>
      <c r="K2405">
        <v>156</v>
      </c>
      <c r="L2405">
        <v>3809.5070000000001</v>
      </c>
      <c r="M2405">
        <v>2404</v>
      </c>
      <c r="N2405">
        <v>37.470999999999997</v>
      </c>
      <c r="O2405">
        <v>3</v>
      </c>
      <c r="P2405" t="e">
        <f>INDEX(sgStats[gl_rank],MATCH(stat_prod_calc_test_venusaur[[#This Row],[iv_str]],sgStats[gl_iv_string],0))</f>
        <v>#N/A</v>
      </c>
      <c r="Q2405" t="e">
        <f>stat_prod_calc_test_venusaur[[#This Row],[sg_gl_rank]]=stat_prod_calc_test_venusaur[[#This Row],[gl_rank]]</f>
        <v>#N/A</v>
      </c>
      <c r="R2405">
        <f>ROUND(stat_prod_calc_test_venusaur[[#This Row],[gl_stat_product]],1)</f>
        <v>1736.4</v>
      </c>
      <c r="S2405" s="6" t="e">
        <f>INDEX(sgStats[gl_prod],MATCH(stat_prod_calc_test_venusaur[[#This Row],[iv_str]],sgStats[gl_iv_string],0))</f>
        <v>#N/A</v>
      </c>
      <c r="T2405" s="5">
        <f>ROUND(stat_prod_calc_test_venusaur[[#This Row],[gl_percent_rank]],2)</f>
        <v>23.71</v>
      </c>
      <c r="U2405" s="5" t="e">
        <f>INDEX(sgStats[gl_percent_sp],MATCH(stat_prod_calc_test_venusaur[[#This Row],[iv_str]],sgStats[gl_iv_string],0))</f>
        <v>#N/A</v>
      </c>
      <c r="V2405" s="5" t="e">
        <f>stat_prod_calc_test_venusaur[[#This Row],[my_gl_%sp]]=stat_prod_calc_test_venusaur[[#This Row],[sg_gl_%sp]]</f>
        <v>#N/A</v>
      </c>
      <c r="W2405" s="5">
        <f>ROUND(stat_prod_calc_test_venusaur[[#This Row],[gl_stat_product]]/$F$2*100,2)</f>
        <v>95.06</v>
      </c>
      <c r="X2405" s="5" t="e">
        <f>stat_prod_calc_test_venusaur[[#This Row],[Column1]]=stat_prod_calc_test_venusaur[[#This Row],[sg_gl_%sp]]</f>
        <v>#N/A</v>
      </c>
      <c r="Y2405" s="5">
        <f>stat_prod_calc_test_venusaur[[#This Row],[ul_stat_product]]/$L$66*100</f>
        <v>96.352887407071293</v>
      </c>
      <c r="Z2405" s="5" t="e">
        <f>INDEX(sgStats[gl_rank],MATCH(stat_prod_calc_test_venusaur[[#This Row],[iv_str]],sgStats[ul_iv_string],0))</f>
        <v>#N/A</v>
      </c>
      <c r="AA2405" s="5" t="e">
        <f>stat_prod_calc_test_venusaur[[#This Row],[sg_ul_rank]]=stat_prod_calc_test_venusaur[[#This Row],[ul_rank]]</f>
        <v>#N/A</v>
      </c>
      <c r="AB2405" s="5">
        <f>ROUND(stat_prod_calc_test_venusaur[[#This Row],[ul_stat_product]],1)</f>
        <v>3809.5</v>
      </c>
      <c r="AC2405" s="5" t="e">
        <f>INDEX(sgStats[ul_prod],MATCH(stat_prod_calc_test_venusaur[[#This Row],[iv_str]],sgStats[ul_iv_string],0))</f>
        <v>#N/A</v>
      </c>
    </row>
    <row r="2406" spans="1:29" x14ac:dyDescent="0.25">
      <c r="A2406" s="5" t="s">
        <v>36</v>
      </c>
      <c r="B2406" s="5" t="s">
        <v>3415</v>
      </c>
      <c r="C2406">
        <v>19.5</v>
      </c>
      <c r="D2406">
        <v>1468</v>
      </c>
      <c r="E2406">
        <v>116</v>
      </c>
      <c r="F2406">
        <v>1729.2049999999999</v>
      </c>
      <c r="G2406">
        <v>3379</v>
      </c>
      <c r="H2406">
        <v>17.484999999999999</v>
      </c>
      <c r="I2406">
        <v>36</v>
      </c>
      <c r="J2406">
        <v>2485</v>
      </c>
      <c r="K2406">
        <v>151</v>
      </c>
      <c r="L2406">
        <v>3809.49</v>
      </c>
      <c r="M2406">
        <v>2405</v>
      </c>
      <c r="N2406">
        <v>37.445</v>
      </c>
      <c r="O2406">
        <v>3</v>
      </c>
      <c r="P2406" t="e">
        <f>INDEX(sgStats[gl_rank],MATCH(stat_prod_calc_test_venusaur[[#This Row],[iv_str]],sgStats[gl_iv_string],0))</f>
        <v>#N/A</v>
      </c>
      <c r="Q2406" t="e">
        <f>stat_prod_calc_test_venusaur[[#This Row],[sg_gl_rank]]=stat_prod_calc_test_venusaur[[#This Row],[gl_rank]]</f>
        <v>#N/A</v>
      </c>
      <c r="R2406">
        <f>ROUND(stat_prod_calc_test_venusaur[[#This Row],[gl_stat_product]],1)</f>
        <v>1729.2</v>
      </c>
      <c r="S2406" s="6" t="e">
        <f>INDEX(sgStats[gl_prod],MATCH(stat_prod_calc_test_venusaur[[#This Row],[iv_str]],sgStats[gl_iv_string],0))</f>
        <v>#N/A</v>
      </c>
      <c r="T2406" s="5">
        <f>ROUND(stat_prod_calc_test_venusaur[[#This Row],[gl_percent_rank]],2)</f>
        <v>17.489999999999998</v>
      </c>
      <c r="U2406" s="5" t="e">
        <f>INDEX(sgStats[gl_percent_sp],MATCH(stat_prod_calc_test_venusaur[[#This Row],[iv_str]],sgStats[gl_iv_string],0))</f>
        <v>#N/A</v>
      </c>
      <c r="V2406" s="5" t="e">
        <f>stat_prod_calc_test_venusaur[[#This Row],[my_gl_%sp]]=stat_prod_calc_test_venusaur[[#This Row],[sg_gl_%sp]]</f>
        <v>#N/A</v>
      </c>
      <c r="W2406" s="5">
        <f>ROUND(stat_prod_calc_test_venusaur[[#This Row],[gl_stat_product]]/$F$2*100,2)</f>
        <v>94.67</v>
      </c>
      <c r="X2406" s="5" t="e">
        <f>stat_prod_calc_test_venusaur[[#This Row],[Column1]]=stat_prod_calc_test_venusaur[[#This Row],[sg_gl_%sp]]</f>
        <v>#N/A</v>
      </c>
      <c r="Y2406" s="5">
        <f>stat_prod_calc_test_venusaur[[#This Row],[ul_stat_product]]/$L$66*100</f>
        <v>96.352457430413963</v>
      </c>
      <c r="Z2406" s="5" t="e">
        <f>INDEX(sgStats[gl_rank],MATCH(stat_prod_calc_test_venusaur[[#This Row],[iv_str]],sgStats[ul_iv_string],0))</f>
        <v>#N/A</v>
      </c>
      <c r="AA2406" s="5" t="e">
        <f>stat_prod_calc_test_venusaur[[#This Row],[sg_ul_rank]]=stat_prod_calc_test_venusaur[[#This Row],[ul_rank]]</f>
        <v>#N/A</v>
      </c>
      <c r="AB2406" s="5">
        <f>ROUND(stat_prod_calc_test_venusaur[[#This Row],[ul_stat_product]],1)</f>
        <v>3809.5</v>
      </c>
      <c r="AC2406" s="5" t="e">
        <f>INDEX(sgStats[ul_prod],MATCH(stat_prod_calc_test_venusaur[[#This Row],[iv_str]],sgStats[ul_iv_string],0))</f>
        <v>#N/A</v>
      </c>
    </row>
    <row r="2407" spans="1:29" x14ac:dyDescent="0.25">
      <c r="A2407" s="5" t="s">
        <v>36</v>
      </c>
      <c r="B2407" s="5" t="s">
        <v>3970</v>
      </c>
      <c r="C2407">
        <v>20</v>
      </c>
      <c r="D2407">
        <v>1468</v>
      </c>
      <c r="E2407">
        <v>115</v>
      </c>
      <c r="F2407">
        <v>1706.5250000000001</v>
      </c>
      <c r="G2407">
        <v>3934</v>
      </c>
      <c r="H2407">
        <v>3.9319999999999999</v>
      </c>
      <c r="I2407">
        <v>38</v>
      </c>
      <c r="J2407">
        <v>2497</v>
      </c>
      <c r="K2407">
        <v>151</v>
      </c>
      <c r="L2407">
        <v>3809.442</v>
      </c>
      <c r="M2407">
        <v>2406</v>
      </c>
      <c r="N2407">
        <v>37.418999999999997</v>
      </c>
      <c r="O2407">
        <v>3</v>
      </c>
      <c r="P2407" t="e">
        <f>INDEX(sgStats[gl_rank],MATCH(stat_prod_calc_test_venusaur[[#This Row],[iv_str]],sgStats[gl_iv_string],0))</f>
        <v>#N/A</v>
      </c>
      <c r="Q2407" t="e">
        <f>stat_prod_calc_test_venusaur[[#This Row],[sg_gl_rank]]=stat_prod_calc_test_venusaur[[#This Row],[gl_rank]]</f>
        <v>#N/A</v>
      </c>
      <c r="R2407">
        <f>ROUND(stat_prod_calc_test_venusaur[[#This Row],[gl_stat_product]],1)</f>
        <v>1706.5</v>
      </c>
      <c r="S2407" s="6" t="e">
        <f>INDEX(sgStats[gl_prod],MATCH(stat_prod_calc_test_venusaur[[#This Row],[iv_str]],sgStats[gl_iv_string],0))</f>
        <v>#N/A</v>
      </c>
      <c r="T2407" s="5">
        <f>ROUND(stat_prod_calc_test_venusaur[[#This Row],[gl_percent_rank]],2)</f>
        <v>3.93</v>
      </c>
      <c r="U2407" s="5" t="e">
        <f>INDEX(sgStats[gl_percent_sp],MATCH(stat_prod_calc_test_venusaur[[#This Row],[iv_str]],sgStats[gl_iv_string],0))</f>
        <v>#N/A</v>
      </c>
      <c r="V2407" s="5" t="e">
        <f>stat_prod_calc_test_venusaur[[#This Row],[my_gl_%sp]]=stat_prod_calc_test_venusaur[[#This Row],[sg_gl_%sp]]</f>
        <v>#N/A</v>
      </c>
      <c r="W2407" s="5">
        <f>ROUND(stat_prod_calc_test_venusaur[[#This Row],[gl_stat_product]]/$F$2*100,2)</f>
        <v>93.43</v>
      </c>
      <c r="X2407" s="5" t="e">
        <f>stat_prod_calc_test_venusaur[[#This Row],[Column1]]=stat_prod_calc_test_venusaur[[#This Row],[sg_gl_%sp]]</f>
        <v>#N/A</v>
      </c>
      <c r="Y2407" s="5">
        <f>stat_prod_calc_test_venusaur[[#This Row],[ul_stat_product]]/$L$66*100</f>
        <v>96.351243378675633</v>
      </c>
      <c r="Z2407" s="5" t="e">
        <f>INDEX(sgStats[gl_rank],MATCH(stat_prod_calc_test_venusaur[[#This Row],[iv_str]],sgStats[ul_iv_string],0))</f>
        <v>#N/A</v>
      </c>
      <c r="AA2407" s="5" t="e">
        <f>stat_prod_calc_test_venusaur[[#This Row],[sg_ul_rank]]=stat_prod_calc_test_venusaur[[#This Row],[ul_rank]]</f>
        <v>#N/A</v>
      </c>
      <c r="AB2407" s="5">
        <f>ROUND(stat_prod_calc_test_venusaur[[#This Row],[ul_stat_product]],1)</f>
        <v>3809.4</v>
      </c>
      <c r="AC2407" s="5" t="e">
        <f>INDEX(sgStats[ul_prod],MATCH(stat_prod_calc_test_venusaur[[#This Row],[iv_str]],sgStats[ul_iv_string],0))</f>
        <v>#N/A</v>
      </c>
    </row>
    <row r="2408" spans="1:29" x14ac:dyDescent="0.25">
      <c r="A2408" s="5" t="s">
        <v>36</v>
      </c>
      <c r="B2408" s="5" t="s">
        <v>1995</v>
      </c>
      <c r="C2408">
        <v>20</v>
      </c>
      <c r="D2408">
        <v>1490</v>
      </c>
      <c r="E2408">
        <v>117</v>
      </c>
      <c r="F2408">
        <v>1762.0930000000001</v>
      </c>
      <c r="G2408">
        <v>1956</v>
      </c>
      <c r="H2408">
        <v>52.186</v>
      </c>
      <c r="I2408">
        <v>37</v>
      </c>
      <c r="J2408">
        <v>2497</v>
      </c>
      <c r="K2408">
        <v>151</v>
      </c>
      <c r="L2408">
        <v>3809.4119999999998</v>
      </c>
      <c r="M2408">
        <v>2407</v>
      </c>
      <c r="N2408">
        <v>37.393000000000001</v>
      </c>
      <c r="O2408">
        <v>3</v>
      </c>
      <c r="P2408" t="e">
        <f>INDEX(sgStats[gl_rank],MATCH(stat_prod_calc_test_venusaur[[#This Row],[iv_str]],sgStats[gl_iv_string],0))</f>
        <v>#N/A</v>
      </c>
      <c r="Q2408" t="e">
        <f>stat_prod_calc_test_venusaur[[#This Row],[sg_gl_rank]]=stat_prod_calc_test_venusaur[[#This Row],[gl_rank]]</f>
        <v>#N/A</v>
      </c>
      <c r="R2408">
        <f>ROUND(stat_prod_calc_test_venusaur[[#This Row],[gl_stat_product]],1)</f>
        <v>1762.1</v>
      </c>
      <c r="S2408" s="6" t="e">
        <f>INDEX(sgStats[gl_prod],MATCH(stat_prod_calc_test_venusaur[[#This Row],[iv_str]],sgStats[gl_iv_string],0))</f>
        <v>#N/A</v>
      </c>
      <c r="T2408" s="5">
        <f>ROUND(stat_prod_calc_test_venusaur[[#This Row],[gl_percent_rank]],2)</f>
        <v>52.19</v>
      </c>
      <c r="U2408" s="5" t="e">
        <f>INDEX(sgStats[gl_percent_sp],MATCH(stat_prod_calc_test_venusaur[[#This Row],[iv_str]],sgStats[gl_iv_string],0))</f>
        <v>#N/A</v>
      </c>
      <c r="V2408" s="5" t="e">
        <f>stat_prod_calc_test_venusaur[[#This Row],[my_gl_%sp]]=stat_prod_calc_test_venusaur[[#This Row],[sg_gl_%sp]]</f>
        <v>#N/A</v>
      </c>
      <c r="W2408" s="5">
        <f>ROUND(stat_prod_calc_test_venusaur[[#This Row],[gl_stat_product]]/$F$2*100,2)</f>
        <v>96.47</v>
      </c>
      <c r="X2408" s="5" t="e">
        <f>stat_prod_calc_test_venusaur[[#This Row],[Column1]]=stat_prod_calc_test_venusaur[[#This Row],[sg_gl_%sp]]</f>
        <v>#N/A</v>
      </c>
      <c r="Y2408" s="5">
        <f>stat_prod_calc_test_venusaur[[#This Row],[ul_stat_product]]/$L$66*100</f>
        <v>96.350484596339172</v>
      </c>
      <c r="Z2408" s="5" t="e">
        <f>INDEX(sgStats[gl_rank],MATCH(stat_prod_calc_test_venusaur[[#This Row],[iv_str]],sgStats[ul_iv_string],0))</f>
        <v>#N/A</v>
      </c>
      <c r="AA2408" s="5" t="e">
        <f>stat_prod_calc_test_venusaur[[#This Row],[sg_ul_rank]]=stat_prod_calc_test_venusaur[[#This Row],[ul_rank]]</f>
        <v>#N/A</v>
      </c>
      <c r="AB2408" s="5">
        <f>ROUND(stat_prod_calc_test_venusaur[[#This Row],[ul_stat_product]],1)</f>
        <v>3809.4</v>
      </c>
      <c r="AC2408" s="5" t="e">
        <f>INDEX(sgStats[ul_prod],MATCH(stat_prod_calc_test_venusaur[[#This Row],[iv_str]],sgStats[ul_iv_string],0))</f>
        <v>#N/A</v>
      </c>
    </row>
    <row r="2409" spans="1:29" x14ac:dyDescent="0.25">
      <c r="A2409" s="5" t="s">
        <v>36</v>
      </c>
      <c r="B2409" s="5" t="s">
        <v>3052</v>
      </c>
      <c r="C2409">
        <v>20.5</v>
      </c>
      <c r="D2409">
        <v>1483</v>
      </c>
      <c r="E2409">
        <v>116</v>
      </c>
      <c r="F2409">
        <v>1738.7819999999999</v>
      </c>
      <c r="G2409">
        <v>3016</v>
      </c>
      <c r="H2409">
        <v>26.349</v>
      </c>
      <c r="I2409">
        <v>39</v>
      </c>
      <c r="J2409">
        <v>2496</v>
      </c>
      <c r="K2409">
        <v>151</v>
      </c>
      <c r="L2409">
        <v>3809.29</v>
      </c>
      <c r="M2409">
        <v>2408</v>
      </c>
      <c r="N2409">
        <v>37.366999999999997</v>
      </c>
      <c r="O2409">
        <v>3</v>
      </c>
      <c r="P2409" t="e">
        <f>INDEX(sgStats[gl_rank],MATCH(stat_prod_calc_test_venusaur[[#This Row],[iv_str]],sgStats[gl_iv_string],0))</f>
        <v>#N/A</v>
      </c>
      <c r="Q2409" t="e">
        <f>stat_prod_calc_test_venusaur[[#This Row],[sg_gl_rank]]=stat_prod_calc_test_venusaur[[#This Row],[gl_rank]]</f>
        <v>#N/A</v>
      </c>
      <c r="R2409">
        <f>ROUND(stat_prod_calc_test_venusaur[[#This Row],[gl_stat_product]],1)</f>
        <v>1738.8</v>
      </c>
      <c r="S2409" s="6" t="e">
        <f>INDEX(sgStats[gl_prod],MATCH(stat_prod_calc_test_venusaur[[#This Row],[iv_str]],sgStats[gl_iv_string],0))</f>
        <v>#N/A</v>
      </c>
      <c r="T2409" s="5">
        <f>ROUND(stat_prod_calc_test_venusaur[[#This Row],[gl_percent_rank]],2)</f>
        <v>26.35</v>
      </c>
      <c r="U2409" s="5" t="e">
        <f>INDEX(sgStats[gl_percent_sp],MATCH(stat_prod_calc_test_venusaur[[#This Row],[iv_str]],sgStats[gl_iv_string],0))</f>
        <v>#N/A</v>
      </c>
      <c r="V2409" s="5" t="e">
        <f>stat_prod_calc_test_venusaur[[#This Row],[my_gl_%sp]]=stat_prod_calc_test_venusaur[[#This Row],[sg_gl_%sp]]</f>
        <v>#N/A</v>
      </c>
      <c r="W2409" s="5">
        <f>ROUND(stat_prod_calc_test_venusaur[[#This Row],[gl_stat_product]]/$F$2*100,2)</f>
        <v>95.19</v>
      </c>
      <c r="X2409" s="5" t="e">
        <f>stat_prod_calc_test_venusaur[[#This Row],[Column1]]=stat_prod_calc_test_venusaur[[#This Row],[sg_gl_%sp]]</f>
        <v>#N/A</v>
      </c>
      <c r="Y2409" s="5">
        <f>stat_prod_calc_test_venusaur[[#This Row],[ul_stat_product]]/$L$66*100</f>
        <v>96.347398881504247</v>
      </c>
      <c r="Z2409" s="5" t="e">
        <f>INDEX(sgStats[gl_rank],MATCH(stat_prod_calc_test_venusaur[[#This Row],[iv_str]],sgStats[ul_iv_string],0))</f>
        <v>#N/A</v>
      </c>
      <c r="AA2409" s="5" t="e">
        <f>stat_prod_calc_test_venusaur[[#This Row],[sg_ul_rank]]=stat_prod_calc_test_venusaur[[#This Row],[ul_rank]]</f>
        <v>#N/A</v>
      </c>
      <c r="AB2409" s="5">
        <f>ROUND(stat_prod_calc_test_venusaur[[#This Row],[ul_stat_product]],1)</f>
        <v>3809.3</v>
      </c>
      <c r="AC2409" s="5" t="e">
        <f>INDEX(sgStats[ul_prod],MATCH(stat_prod_calc_test_venusaur[[#This Row],[iv_str]],sgStats[ul_iv_string],0))</f>
        <v>#N/A</v>
      </c>
    </row>
    <row r="2410" spans="1:29" x14ac:dyDescent="0.25">
      <c r="A2410" s="5" t="s">
        <v>36</v>
      </c>
      <c r="B2410" s="5" t="s">
        <v>343</v>
      </c>
      <c r="C2410">
        <v>21.5</v>
      </c>
      <c r="D2410">
        <v>1492</v>
      </c>
      <c r="E2410">
        <v>122</v>
      </c>
      <c r="F2410">
        <v>1807.019</v>
      </c>
      <c r="G2410">
        <v>306</v>
      </c>
      <c r="H2410">
        <v>92.527000000000001</v>
      </c>
      <c r="I2410">
        <v>41</v>
      </c>
      <c r="J2410">
        <v>2460</v>
      </c>
      <c r="K2410">
        <v>156</v>
      </c>
      <c r="L2410">
        <v>3809.2669999999998</v>
      </c>
      <c r="M2410">
        <v>2409</v>
      </c>
      <c r="N2410">
        <v>37.341000000000001</v>
      </c>
      <c r="O2410">
        <v>3</v>
      </c>
      <c r="P2410" t="e">
        <f>INDEX(sgStats[gl_rank],MATCH(stat_prod_calc_test_venusaur[[#This Row],[iv_str]],sgStats[gl_iv_string],0))</f>
        <v>#N/A</v>
      </c>
      <c r="Q2410" t="e">
        <f>stat_prod_calc_test_venusaur[[#This Row],[sg_gl_rank]]=stat_prod_calc_test_venusaur[[#This Row],[gl_rank]]</f>
        <v>#N/A</v>
      </c>
      <c r="R2410">
        <f>ROUND(stat_prod_calc_test_venusaur[[#This Row],[gl_stat_product]],1)</f>
        <v>1807</v>
      </c>
      <c r="S2410" s="6" t="e">
        <f>INDEX(sgStats[gl_prod],MATCH(stat_prod_calc_test_venusaur[[#This Row],[iv_str]],sgStats[gl_iv_string],0))</f>
        <v>#N/A</v>
      </c>
      <c r="T2410" s="5">
        <f>ROUND(stat_prod_calc_test_venusaur[[#This Row],[gl_percent_rank]],2)</f>
        <v>92.53</v>
      </c>
      <c r="U2410" s="5" t="e">
        <f>INDEX(sgStats[gl_percent_sp],MATCH(stat_prod_calc_test_venusaur[[#This Row],[iv_str]],sgStats[gl_iv_string],0))</f>
        <v>#N/A</v>
      </c>
      <c r="V2410" s="5" t="e">
        <f>stat_prod_calc_test_venusaur[[#This Row],[my_gl_%sp]]=stat_prod_calc_test_venusaur[[#This Row],[sg_gl_%sp]]</f>
        <v>#N/A</v>
      </c>
      <c r="W2410" s="5">
        <f>ROUND(stat_prod_calc_test_venusaur[[#This Row],[gl_stat_product]]/$F$2*100,2)</f>
        <v>98.93</v>
      </c>
      <c r="X2410" s="5" t="e">
        <f>stat_prod_calc_test_venusaur[[#This Row],[Column1]]=stat_prod_calc_test_venusaur[[#This Row],[sg_gl_%sp]]</f>
        <v>#N/A</v>
      </c>
      <c r="Y2410" s="5">
        <f>stat_prod_calc_test_venusaur[[#This Row],[ul_stat_product]]/$L$66*100</f>
        <v>96.346817148379628</v>
      </c>
      <c r="Z2410" s="5" t="e">
        <f>INDEX(sgStats[gl_rank],MATCH(stat_prod_calc_test_venusaur[[#This Row],[iv_str]],sgStats[ul_iv_string],0))</f>
        <v>#N/A</v>
      </c>
      <c r="AA2410" s="5" t="e">
        <f>stat_prod_calc_test_venusaur[[#This Row],[sg_ul_rank]]=stat_prod_calc_test_venusaur[[#This Row],[ul_rank]]</f>
        <v>#N/A</v>
      </c>
      <c r="AB2410" s="5">
        <f>ROUND(stat_prod_calc_test_venusaur[[#This Row],[ul_stat_product]],1)</f>
        <v>3809.3</v>
      </c>
      <c r="AC2410" s="5" t="e">
        <f>INDEX(sgStats[ul_prod],MATCH(stat_prod_calc_test_venusaur[[#This Row],[iv_str]],sgStats[ul_iv_string],0))</f>
        <v>#N/A</v>
      </c>
    </row>
    <row r="2411" spans="1:29" x14ac:dyDescent="0.25">
      <c r="A2411" s="5" t="s">
        <v>36</v>
      </c>
      <c r="B2411" s="5" t="s">
        <v>2389</v>
      </c>
      <c r="C2411">
        <v>19.5</v>
      </c>
      <c r="D2411">
        <v>1485</v>
      </c>
      <c r="E2411">
        <v>116</v>
      </c>
      <c r="F2411">
        <v>1753.9079999999999</v>
      </c>
      <c r="G2411">
        <v>2352</v>
      </c>
      <c r="H2411">
        <v>42.564</v>
      </c>
      <c r="I2411">
        <v>35.5</v>
      </c>
      <c r="J2411">
        <v>2495</v>
      </c>
      <c r="K2411">
        <v>150</v>
      </c>
      <c r="L2411">
        <v>3809.2559999999999</v>
      </c>
      <c r="M2411">
        <v>2410</v>
      </c>
      <c r="N2411">
        <v>37.289000000000001</v>
      </c>
      <c r="O2411">
        <v>3</v>
      </c>
      <c r="P2411" t="e">
        <f>INDEX(sgStats[gl_rank],MATCH(stat_prod_calc_test_venusaur[[#This Row],[iv_str]],sgStats[gl_iv_string],0))</f>
        <v>#N/A</v>
      </c>
      <c r="Q2411" t="e">
        <f>stat_prod_calc_test_venusaur[[#This Row],[sg_gl_rank]]=stat_prod_calc_test_venusaur[[#This Row],[gl_rank]]</f>
        <v>#N/A</v>
      </c>
      <c r="R2411">
        <f>ROUND(stat_prod_calc_test_venusaur[[#This Row],[gl_stat_product]],1)</f>
        <v>1753.9</v>
      </c>
      <c r="S2411" s="6" t="e">
        <f>INDEX(sgStats[gl_prod],MATCH(stat_prod_calc_test_venusaur[[#This Row],[iv_str]],sgStats[gl_iv_string],0))</f>
        <v>#N/A</v>
      </c>
      <c r="T2411" s="5">
        <f>ROUND(stat_prod_calc_test_venusaur[[#This Row],[gl_percent_rank]],2)</f>
        <v>42.56</v>
      </c>
      <c r="U2411" s="5" t="e">
        <f>INDEX(sgStats[gl_percent_sp],MATCH(stat_prod_calc_test_venusaur[[#This Row],[iv_str]],sgStats[gl_iv_string],0))</f>
        <v>#N/A</v>
      </c>
      <c r="V2411" s="5" t="e">
        <f>stat_prod_calc_test_venusaur[[#This Row],[my_gl_%sp]]=stat_prod_calc_test_venusaur[[#This Row],[sg_gl_%sp]]</f>
        <v>#N/A</v>
      </c>
      <c r="W2411" s="5">
        <f>ROUND(stat_prod_calc_test_venusaur[[#This Row],[gl_stat_product]]/$F$2*100,2)</f>
        <v>96.02</v>
      </c>
      <c r="X2411" s="5" t="e">
        <f>stat_prod_calc_test_venusaur[[#This Row],[Column1]]=stat_prod_calc_test_venusaur[[#This Row],[sg_gl_%sp]]</f>
        <v>#N/A</v>
      </c>
      <c r="Y2411" s="5">
        <f>stat_prod_calc_test_venusaur[[#This Row],[ul_stat_product]]/$L$66*100</f>
        <v>96.346538928189602</v>
      </c>
      <c r="Z2411" s="5" t="e">
        <f>INDEX(sgStats[gl_rank],MATCH(stat_prod_calc_test_venusaur[[#This Row],[iv_str]],sgStats[ul_iv_string],0))</f>
        <v>#N/A</v>
      </c>
      <c r="AA2411" s="5" t="e">
        <f>stat_prod_calc_test_venusaur[[#This Row],[sg_ul_rank]]=stat_prod_calc_test_venusaur[[#This Row],[ul_rank]]</f>
        <v>#N/A</v>
      </c>
      <c r="AB2411" s="5">
        <f>ROUND(stat_prod_calc_test_venusaur[[#This Row],[ul_stat_product]],1)</f>
        <v>3809.3</v>
      </c>
      <c r="AC2411" s="5" t="e">
        <f>INDEX(sgStats[ul_prod],MATCH(stat_prod_calc_test_venusaur[[#This Row],[iv_str]],sgStats[ul_iv_string],0))</f>
        <v>#N/A</v>
      </c>
    </row>
    <row r="2412" spans="1:29" x14ac:dyDescent="0.25">
      <c r="A2412" s="5" t="s">
        <v>36</v>
      </c>
      <c r="B2412" s="5" t="s">
        <v>2596</v>
      </c>
      <c r="C2412">
        <v>19.5</v>
      </c>
      <c r="D2412">
        <v>1486</v>
      </c>
      <c r="E2412">
        <v>118</v>
      </c>
      <c r="F2412">
        <v>1749.164</v>
      </c>
      <c r="G2412">
        <v>2560</v>
      </c>
      <c r="H2412">
        <v>37.509</v>
      </c>
      <c r="I2412">
        <v>35.5</v>
      </c>
      <c r="J2412">
        <v>2495</v>
      </c>
      <c r="K2412">
        <v>153</v>
      </c>
      <c r="L2412">
        <v>3809.2559999999999</v>
      </c>
      <c r="M2412">
        <v>2410</v>
      </c>
      <c r="N2412">
        <v>37.289000000000001</v>
      </c>
      <c r="O2412">
        <v>3</v>
      </c>
      <c r="P2412" t="e">
        <f>INDEX(sgStats[gl_rank],MATCH(stat_prod_calc_test_venusaur[[#This Row],[iv_str]],sgStats[gl_iv_string],0))</f>
        <v>#N/A</v>
      </c>
      <c r="Q2412" t="e">
        <f>stat_prod_calc_test_venusaur[[#This Row],[sg_gl_rank]]=stat_prod_calc_test_venusaur[[#This Row],[gl_rank]]</f>
        <v>#N/A</v>
      </c>
      <c r="R2412">
        <f>ROUND(stat_prod_calc_test_venusaur[[#This Row],[gl_stat_product]],1)</f>
        <v>1749.2</v>
      </c>
      <c r="S2412" s="6" t="e">
        <f>INDEX(sgStats[gl_prod],MATCH(stat_prod_calc_test_venusaur[[#This Row],[iv_str]],sgStats[gl_iv_string],0))</f>
        <v>#N/A</v>
      </c>
      <c r="T2412" s="5">
        <f>ROUND(stat_prod_calc_test_venusaur[[#This Row],[gl_percent_rank]],2)</f>
        <v>37.51</v>
      </c>
      <c r="U2412" s="5" t="e">
        <f>INDEX(sgStats[gl_percent_sp],MATCH(stat_prod_calc_test_venusaur[[#This Row],[iv_str]],sgStats[gl_iv_string],0))</f>
        <v>#N/A</v>
      </c>
      <c r="V2412" s="5" t="e">
        <f>stat_prod_calc_test_venusaur[[#This Row],[my_gl_%sp]]=stat_prod_calc_test_venusaur[[#This Row],[sg_gl_%sp]]</f>
        <v>#N/A</v>
      </c>
      <c r="W2412" s="5">
        <f>ROUND(stat_prod_calc_test_venusaur[[#This Row],[gl_stat_product]]/$F$2*100,2)</f>
        <v>95.76</v>
      </c>
      <c r="X2412" s="5" t="e">
        <f>stat_prod_calc_test_venusaur[[#This Row],[Column1]]=stat_prod_calc_test_venusaur[[#This Row],[sg_gl_%sp]]</f>
        <v>#N/A</v>
      </c>
      <c r="Y2412" s="5">
        <f>stat_prod_calc_test_venusaur[[#This Row],[ul_stat_product]]/$L$66*100</f>
        <v>96.346538928189602</v>
      </c>
      <c r="Z2412" s="5" t="e">
        <f>INDEX(sgStats[gl_rank],MATCH(stat_prod_calc_test_venusaur[[#This Row],[iv_str]],sgStats[ul_iv_string],0))</f>
        <v>#N/A</v>
      </c>
      <c r="AA2412" s="5" t="e">
        <f>stat_prod_calc_test_venusaur[[#This Row],[sg_ul_rank]]=stat_prod_calc_test_venusaur[[#This Row],[ul_rank]]</f>
        <v>#N/A</v>
      </c>
      <c r="AB2412" s="5">
        <f>ROUND(stat_prod_calc_test_venusaur[[#This Row],[ul_stat_product]],1)</f>
        <v>3809.3</v>
      </c>
      <c r="AC2412" s="5" t="e">
        <f>INDEX(sgStats[ul_prod],MATCH(stat_prod_calc_test_venusaur[[#This Row],[iv_str]],sgStats[ul_iv_string],0))</f>
        <v>#N/A</v>
      </c>
    </row>
    <row r="2413" spans="1:29" x14ac:dyDescent="0.25">
      <c r="A2413" s="5" t="s">
        <v>36</v>
      </c>
      <c r="B2413" s="5" t="s">
        <v>1388</v>
      </c>
      <c r="C2413">
        <v>20.5</v>
      </c>
      <c r="D2413">
        <v>1498</v>
      </c>
      <c r="E2413">
        <v>119</v>
      </c>
      <c r="F2413">
        <v>1774.6959999999999</v>
      </c>
      <c r="G2413">
        <v>1352</v>
      </c>
      <c r="H2413">
        <v>66.983999999999995</v>
      </c>
      <c r="I2413">
        <v>38</v>
      </c>
      <c r="J2413">
        <v>2486</v>
      </c>
      <c r="K2413">
        <v>154</v>
      </c>
      <c r="L2413">
        <v>3809.2550000000001</v>
      </c>
      <c r="M2413">
        <v>2412</v>
      </c>
      <c r="N2413">
        <v>37.262999999999998</v>
      </c>
      <c r="O2413">
        <v>3</v>
      </c>
      <c r="P2413" t="e">
        <f>INDEX(sgStats[gl_rank],MATCH(stat_prod_calc_test_venusaur[[#This Row],[iv_str]],sgStats[gl_iv_string],0))</f>
        <v>#N/A</v>
      </c>
      <c r="Q2413" t="e">
        <f>stat_prod_calc_test_venusaur[[#This Row],[sg_gl_rank]]=stat_prod_calc_test_venusaur[[#This Row],[gl_rank]]</f>
        <v>#N/A</v>
      </c>
      <c r="R2413">
        <f>ROUND(stat_prod_calc_test_venusaur[[#This Row],[gl_stat_product]],1)</f>
        <v>1774.7</v>
      </c>
      <c r="S2413" s="6" t="e">
        <f>INDEX(sgStats[gl_prod],MATCH(stat_prod_calc_test_venusaur[[#This Row],[iv_str]],sgStats[gl_iv_string],0))</f>
        <v>#N/A</v>
      </c>
      <c r="T2413" s="5">
        <f>ROUND(stat_prod_calc_test_venusaur[[#This Row],[gl_percent_rank]],2)</f>
        <v>66.98</v>
      </c>
      <c r="U2413" s="5" t="e">
        <f>INDEX(sgStats[gl_percent_sp],MATCH(stat_prod_calc_test_venusaur[[#This Row],[iv_str]],sgStats[gl_iv_string],0))</f>
        <v>#N/A</v>
      </c>
      <c r="V2413" s="5" t="e">
        <f>stat_prod_calc_test_venusaur[[#This Row],[my_gl_%sp]]=stat_prod_calc_test_venusaur[[#This Row],[sg_gl_%sp]]</f>
        <v>#N/A</v>
      </c>
      <c r="W2413" s="5">
        <f>ROUND(stat_prod_calc_test_venusaur[[#This Row],[gl_stat_product]]/$F$2*100,2)</f>
        <v>97.16</v>
      </c>
      <c r="X2413" s="5" t="e">
        <f>stat_prod_calc_test_venusaur[[#This Row],[Column1]]=stat_prod_calc_test_venusaur[[#This Row],[sg_gl_%sp]]</f>
        <v>#N/A</v>
      </c>
      <c r="Y2413" s="5">
        <f>stat_prod_calc_test_venusaur[[#This Row],[ul_stat_product]]/$L$66*100</f>
        <v>96.346513635445049</v>
      </c>
      <c r="Z2413" s="5" t="e">
        <f>INDEX(sgStats[gl_rank],MATCH(stat_prod_calc_test_venusaur[[#This Row],[iv_str]],sgStats[ul_iv_string],0))</f>
        <v>#N/A</v>
      </c>
      <c r="AA2413" s="5" t="e">
        <f>stat_prod_calc_test_venusaur[[#This Row],[sg_ul_rank]]=stat_prod_calc_test_venusaur[[#This Row],[ul_rank]]</f>
        <v>#N/A</v>
      </c>
      <c r="AB2413" s="5">
        <f>ROUND(stat_prod_calc_test_venusaur[[#This Row],[ul_stat_product]],1)</f>
        <v>3809.3</v>
      </c>
      <c r="AC2413" s="5" t="e">
        <f>INDEX(sgStats[ul_prod],MATCH(stat_prod_calc_test_venusaur[[#This Row],[iv_str]],sgStats[ul_iv_string],0))</f>
        <v>#N/A</v>
      </c>
    </row>
    <row r="2414" spans="1:29" x14ac:dyDescent="0.25">
      <c r="A2414" s="5" t="s">
        <v>36</v>
      </c>
      <c r="B2414" s="5" t="s">
        <v>2399</v>
      </c>
      <c r="C2414">
        <v>20.5</v>
      </c>
      <c r="D2414">
        <v>1487</v>
      </c>
      <c r="E2414">
        <v>120</v>
      </c>
      <c r="F2414">
        <v>1753.7449999999999</v>
      </c>
      <c r="G2414">
        <v>2363</v>
      </c>
      <c r="H2414">
        <v>42.295000000000002</v>
      </c>
      <c r="I2414">
        <v>38.5</v>
      </c>
      <c r="J2414">
        <v>2485</v>
      </c>
      <c r="K2414">
        <v>156</v>
      </c>
      <c r="L2414">
        <v>3809.1889999999999</v>
      </c>
      <c r="M2414">
        <v>2413</v>
      </c>
      <c r="N2414">
        <v>37.237000000000002</v>
      </c>
      <c r="O2414">
        <v>3</v>
      </c>
      <c r="P2414" t="e">
        <f>INDEX(sgStats[gl_rank],MATCH(stat_prod_calc_test_venusaur[[#This Row],[iv_str]],sgStats[gl_iv_string],0))</f>
        <v>#N/A</v>
      </c>
      <c r="Q2414" t="e">
        <f>stat_prod_calc_test_venusaur[[#This Row],[sg_gl_rank]]=stat_prod_calc_test_venusaur[[#This Row],[gl_rank]]</f>
        <v>#N/A</v>
      </c>
      <c r="R2414">
        <f>ROUND(stat_prod_calc_test_venusaur[[#This Row],[gl_stat_product]],1)</f>
        <v>1753.7</v>
      </c>
      <c r="S2414" s="6" t="e">
        <f>INDEX(sgStats[gl_prod],MATCH(stat_prod_calc_test_venusaur[[#This Row],[iv_str]],sgStats[gl_iv_string],0))</f>
        <v>#N/A</v>
      </c>
      <c r="T2414" s="5">
        <f>ROUND(stat_prod_calc_test_venusaur[[#This Row],[gl_percent_rank]],2)</f>
        <v>42.3</v>
      </c>
      <c r="U2414" s="5" t="e">
        <f>INDEX(sgStats[gl_percent_sp],MATCH(stat_prod_calc_test_venusaur[[#This Row],[iv_str]],sgStats[gl_iv_string],0))</f>
        <v>#N/A</v>
      </c>
      <c r="V2414" s="5" t="e">
        <f>stat_prod_calc_test_venusaur[[#This Row],[my_gl_%sp]]=stat_prod_calc_test_venusaur[[#This Row],[sg_gl_%sp]]</f>
        <v>#N/A</v>
      </c>
      <c r="W2414" s="5">
        <f>ROUND(stat_prod_calc_test_venusaur[[#This Row],[gl_stat_product]]/$F$2*100,2)</f>
        <v>96.01</v>
      </c>
      <c r="X2414" s="5" t="e">
        <f>stat_prod_calc_test_venusaur[[#This Row],[Column1]]=stat_prod_calc_test_venusaur[[#This Row],[sg_gl_%sp]]</f>
        <v>#N/A</v>
      </c>
      <c r="Y2414" s="5">
        <f>stat_prod_calc_test_venusaur[[#This Row],[ul_stat_product]]/$L$66*100</f>
        <v>96.344844314304851</v>
      </c>
      <c r="Z2414" s="5" t="e">
        <f>INDEX(sgStats[gl_rank],MATCH(stat_prod_calc_test_venusaur[[#This Row],[iv_str]],sgStats[ul_iv_string],0))</f>
        <v>#N/A</v>
      </c>
      <c r="AA2414" s="5" t="e">
        <f>stat_prod_calc_test_venusaur[[#This Row],[sg_ul_rank]]=stat_prod_calc_test_venusaur[[#This Row],[ul_rank]]</f>
        <v>#N/A</v>
      </c>
      <c r="AB2414" s="5">
        <f>ROUND(stat_prod_calc_test_venusaur[[#This Row],[ul_stat_product]],1)</f>
        <v>3809.2</v>
      </c>
      <c r="AC2414" s="5" t="e">
        <f>INDEX(sgStats[ul_prod],MATCH(stat_prod_calc_test_venusaur[[#This Row],[iv_str]],sgStats[ul_iv_string],0))</f>
        <v>#N/A</v>
      </c>
    </row>
    <row r="2415" spans="1:29" x14ac:dyDescent="0.25">
      <c r="A2415" s="5" t="s">
        <v>36</v>
      </c>
      <c r="B2415" s="5" t="s">
        <v>1637</v>
      </c>
      <c r="C2415">
        <v>21</v>
      </c>
      <c r="D2415">
        <v>1497</v>
      </c>
      <c r="E2415">
        <v>120</v>
      </c>
      <c r="F2415">
        <v>1769.326</v>
      </c>
      <c r="G2415">
        <v>1601</v>
      </c>
      <c r="H2415">
        <v>60.927999999999997</v>
      </c>
      <c r="I2415">
        <v>40</v>
      </c>
      <c r="J2415">
        <v>2495</v>
      </c>
      <c r="K2415">
        <v>155</v>
      </c>
      <c r="L2415">
        <v>3809.0459999999998</v>
      </c>
      <c r="M2415">
        <v>2414</v>
      </c>
      <c r="N2415">
        <v>37.210999999999999</v>
      </c>
      <c r="O2415">
        <v>3</v>
      </c>
      <c r="P2415" t="e">
        <f>INDEX(sgStats[gl_rank],MATCH(stat_prod_calc_test_venusaur[[#This Row],[iv_str]],sgStats[gl_iv_string],0))</f>
        <v>#N/A</v>
      </c>
      <c r="Q2415" t="e">
        <f>stat_prod_calc_test_venusaur[[#This Row],[sg_gl_rank]]=stat_prod_calc_test_venusaur[[#This Row],[gl_rank]]</f>
        <v>#N/A</v>
      </c>
      <c r="R2415">
        <f>ROUND(stat_prod_calc_test_venusaur[[#This Row],[gl_stat_product]],1)</f>
        <v>1769.3</v>
      </c>
      <c r="S2415" s="6" t="e">
        <f>INDEX(sgStats[gl_prod],MATCH(stat_prod_calc_test_venusaur[[#This Row],[iv_str]],sgStats[gl_iv_string],0))</f>
        <v>#N/A</v>
      </c>
      <c r="T2415" s="5">
        <f>ROUND(stat_prod_calc_test_venusaur[[#This Row],[gl_percent_rank]],2)</f>
        <v>60.93</v>
      </c>
      <c r="U2415" s="5" t="e">
        <f>INDEX(sgStats[gl_percent_sp],MATCH(stat_prod_calc_test_venusaur[[#This Row],[iv_str]],sgStats[gl_iv_string],0))</f>
        <v>#N/A</v>
      </c>
      <c r="V2415" s="5" t="e">
        <f>stat_prod_calc_test_venusaur[[#This Row],[my_gl_%sp]]=stat_prod_calc_test_venusaur[[#This Row],[sg_gl_%sp]]</f>
        <v>#N/A</v>
      </c>
      <c r="W2415" s="5">
        <f>ROUND(stat_prod_calc_test_venusaur[[#This Row],[gl_stat_product]]/$F$2*100,2)</f>
        <v>96.86</v>
      </c>
      <c r="X2415" s="5" t="e">
        <f>stat_prod_calc_test_venusaur[[#This Row],[Column1]]=stat_prod_calc_test_venusaur[[#This Row],[sg_gl_%sp]]</f>
        <v>#N/A</v>
      </c>
      <c r="Y2415" s="5">
        <f>stat_prod_calc_test_venusaur[[#This Row],[ul_stat_product]]/$L$66*100</f>
        <v>96.341227451834385</v>
      </c>
      <c r="Z2415" s="5" t="e">
        <f>INDEX(sgStats[gl_rank],MATCH(stat_prod_calc_test_venusaur[[#This Row],[iv_str]],sgStats[ul_iv_string],0))</f>
        <v>#N/A</v>
      </c>
      <c r="AA2415" s="5" t="e">
        <f>stat_prod_calc_test_venusaur[[#This Row],[sg_ul_rank]]=stat_prod_calc_test_venusaur[[#This Row],[ul_rank]]</f>
        <v>#N/A</v>
      </c>
      <c r="AB2415" s="5">
        <f>ROUND(stat_prod_calc_test_venusaur[[#This Row],[ul_stat_product]],1)</f>
        <v>3809</v>
      </c>
      <c r="AC2415" s="5" t="e">
        <f>INDEX(sgStats[ul_prod],MATCH(stat_prod_calc_test_venusaur[[#This Row],[iv_str]],sgStats[ul_iv_string],0))</f>
        <v>#N/A</v>
      </c>
    </row>
    <row r="2416" spans="1:29" x14ac:dyDescent="0.25">
      <c r="A2416" s="5" t="s">
        <v>36</v>
      </c>
      <c r="B2416" s="5" t="s">
        <v>2822</v>
      </c>
      <c r="C2416">
        <v>19.5</v>
      </c>
      <c r="D2416">
        <v>1479</v>
      </c>
      <c r="E2416">
        <v>120</v>
      </c>
      <c r="F2416">
        <v>1744.4880000000001</v>
      </c>
      <c r="G2416">
        <v>2786</v>
      </c>
      <c r="H2416">
        <v>31.966000000000001</v>
      </c>
      <c r="I2416">
        <v>35.5</v>
      </c>
      <c r="J2416">
        <v>2484</v>
      </c>
      <c r="K2416">
        <v>156</v>
      </c>
      <c r="L2416">
        <v>3809.0039999999999</v>
      </c>
      <c r="M2416">
        <v>2415</v>
      </c>
      <c r="N2416">
        <v>37.183999999999997</v>
      </c>
      <c r="O2416">
        <v>3</v>
      </c>
      <c r="P2416" t="e">
        <f>INDEX(sgStats[gl_rank],MATCH(stat_prod_calc_test_venusaur[[#This Row],[iv_str]],sgStats[gl_iv_string],0))</f>
        <v>#N/A</v>
      </c>
      <c r="Q2416" t="e">
        <f>stat_prod_calc_test_venusaur[[#This Row],[sg_gl_rank]]=stat_prod_calc_test_venusaur[[#This Row],[gl_rank]]</f>
        <v>#N/A</v>
      </c>
      <c r="R2416">
        <f>ROUND(stat_prod_calc_test_venusaur[[#This Row],[gl_stat_product]],1)</f>
        <v>1744.5</v>
      </c>
      <c r="S2416" s="6" t="e">
        <f>INDEX(sgStats[gl_prod],MATCH(stat_prod_calc_test_venusaur[[#This Row],[iv_str]],sgStats[gl_iv_string],0))</f>
        <v>#N/A</v>
      </c>
      <c r="T2416" s="5">
        <f>ROUND(stat_prod_calc_test_venusaur[[#This Row],[gl_percent_rank]],2)</f>
        <v>31.97</v>
      </c>
      <c r="U2416" s="5" t="e">
        <f>INDEX(sgStats[gl_percent_sp],MATCH(stat_prod_calc_test_venusaur[[#This Row],[iv_str]],sgStats[gl_iv_string],0))</f>
        <v>#N/A</v>
      </c>
      <c r="V2416" s="5" t="e">
        <f>stat_prod_calc_test_venusaur[[#This Row],[my_gl_%sp]]=stat_prod_calc_test_venusaur[[#This Row],[sg_gl_%sp]]</f>
        <v>#N/A</v>
      </c>
      <c r="W2416" s="5">
        <f>ROUND(stat_prod_calc_test_venusaur[[#This Row],[gl_stat_product]]/$F$2*100,2)</f>
        <v>95.5</v>
      </c>
      <c r="X2416" s="5" t="e">
        <f>stat_prod_calc_test_venusaur[[#This Row],[Column1]]=stat_prod_calc_test_venusaur[[#This Row],[sg_gl_%sp]]</f>
        <v>#N/A</v>
      </c>
      <c r="Y2416" s="5">
        <f>stat_prod_calc_test_venusaur[[#This Row],[ul_stat_product]]/$L$66*100</f>
        <v>96.340165156563344</v>
      </c>
      <c r="Z2416" s="5" t="e">
        <f>INDEX(sgStats[gl_rank],MATCH(stat_prod_calc_test_venusaur[[#This Row],[iv_str]],sgStats[ul_iv_string],0))</f>
        <v>#N/A</v>
      </c>
      <c r="AA2416" s="5" t="e">
        <f>stat_prod_calc_test_venusaur[[#This Row],[sg_ul_rank]]=stat_prod_calc_test_venusaur[[#This Row],[ul_rank]]</f>
        <v>#N/A</v>
      </c>
      <c r="AB2416" s="5">
        <f>ROUND(stat_prod_calc_test_venusaur[[#This Row],[ul_stat_product]],1)</f>
        <v>3809</v>
      </c>
      <c r="AC2416" s="5" t="e">
        <f>INDEX(sgStats[ul_prod],MATCH(stat_prod_calc_test_venusaur[[#This Row],[iv_str]],sgStats[ul_iv_string],0))</f>
        <v>#N/A</v>
      </c>
    </row>
    <row r="2417" spans="1:29" x14ac:dyDescent="0.25">
      <c r="A2417" s="5" t="s">
        <v>36</v>
      </c>
      <c r="B2417" s="5" t="s">
        <v>2985</v>
      </c>
      <c r="C2417">
        <v>21</v>
      </c>
      <c r="D2417">
        <v>1478</v>
      </c>
      <c r="E2417">
        <v>118</v>
      </c>
      <c r="F2417">
        <v>1740.4559999999999</v>
      </c>
      <c r="G2417">
        <v>2948</v>
      </c>
      <c r="H2417">
        <v>28.01</v>
      </c>
      <c r="I2417">
        <v>41</v>
      </c>
      <c r="J2417">
        <v>2496</v>
      </c>
      <c r="K2417">
        <v>153</v>
      </c>
      <c r="L2417">
        <v>3808.9780000000001</v>
      </c>
      <c r="M2417">
        <v>2416</v>
      </c>
      <c r="N2417">
        <v>37.158000000000001</v>
      </c>
      <c r="O2417">
        <v>3</v>
      </c>
      <c r="P2417" t="e">
        <f>INDEX(sgStats[gl_rank],MATCH(stat_prod_calc_test_venusaur[[#This Row],[iv_str]],sgStats[gl_iv_string],0))</f>
        <v>#N/A</v>
      </c>
      <c r="Q2417" t="e">
        <f>stat_prod_calc_test_venusaur[[#This Row],[sg_gl_rank]]=stat_prod_calc_test_venusaur[[#This Row],[gl_rank]]</f>
        <v>#N/A</v>
      </c>
      <c r="R2417">
        <f>ROUND(stat_prod_calc_test_venusaur[[#This Row],[gl_stat_product]],1)</f>
        <v>1740.5</v>
      </c>
      <c r="S2417" s="6" t="e">
        <f>INDEX(sgStats[gl_prod],MATCH(stat_prod_calc_test_venusaur[[#This Row],[iv_str]],sgStats[gl_iv_string],0))</f>
        <v>#N/A</v>
      </c>
      <c r="T2417" s="5">
        <f>ROUND(stat_prod_calc_test_venusaur[[#This Row],[gl_percent_rank]],2)</f>
        <v>28.01</v>
      </c>
      <c r="U2417" s="5" t="e">
        <f>INDEX(sgStats[gl_percent_sp],MATCH(stat_prod_calc_test_venusaur[[#This Row],[iv_str]],sgStats[gl_iv_string],0))</f>
        <v>#N/A</v>
      </c>
      <c r="V2417" s="5" t="e">
        <f>stat_prod_calc_test_venusaur[[#This Row],[my_gl_%sp]]=stat_prod_calc_test_venusaur[[#This Row],[sg_gl_%sp]]</f>
        <v>#N/A</v>
      </c>
      <c r="W2417" s="5">
        <f>ROUND(stat_prod_calc_test_venusaur[[#This Row],[gl_stat_product]]/$F$2*100,2)</f>
        <v>95.28</v>
      </c>
      <c r="X2417" s="5" t="e">
        <f>stat_prod_calc_test_venusaur[[#This Row],[Column1]]=stat_prod_calc_test_venusaur[[#This Row],[sg_gl_%sp]]</f>
        <v>#N/A</v>
      </c>
      <c r="Y2417" s="5">
        <f>stat_prod_calc_test_venusaur[[#This Row],[ul_stat_product]]/$L$66*100</f>
        <v>96.339507545205095</v>
      </c>
      <c r="Z2417" s="5" t="e">
        <f>INDEX(sgStats[gl_rank],MATCH(stat_prod_calc_test_venusaur[[#This Row],[iv_str]],sgStats[ul_iv_string],0))</f>
        <v>#N/A</v>
      </c>
      <c r="AA2417" s="5" t="e">
        <f>stat_prod_calc_test_venusaur[[#This Row],[sg_ul_rank]]=stat_prod_calc_test_venusaur[[#This Row],[ul_rank]]</f>
        <v>#N/A</v>
      </c>
      <c r="AB2417" s="5">
        <f>ROUND(stat_prod_calc_test_venusaur[[#This Row],[ul_stat_product]],1)</f>
        <v>3809</v>
      </c>
      <c r="AC2417" s="5" t="e">
        <f>INDEX(sgStats[ul_prod],MATCH(stat_prod_calc_test_venusaur[[#This Row],[iv_str]],sgStats[ul_iv_string],0))</f>
        <v>#N/A</v>
      </c>
    </row>
    <row r="2418" spans="1:29" x14ac:dyDescent="0.25">
      <c r="A2418" s="5" t="s">
        <v>36</v>
      </c>
      <c r="B2418" s="5" t="s">
        <v>3762</v>
      </c>
      <c r="C2418">
        <v>20.5</v>
      </c>
      <c r="D2418">
        <v>1472</v>
      </c>
      <c r="E2418">
        <v>120</v>
      </c>
      <c r="F2418">
        <v>1717.3979999999999</v>
      </c>
      <c r="G2418">
        <v>3726</v>
      </c>
      <c r="H2418">
        <v>9.0109999999999992</v>
      </c>
      <c r="I2418">
        <v>39.5</v>
      </c>
      <c r="J2418">
        <v>2495</v>
      </c>
      <c r="K2418">
        <v>157</v>
      </c>
      <c r="L2418">
        <v>3808.9369999999999</v>
      </c>
      <c r="M2418">
        <v>2417</v>
      </c>
      <c r="N2418">
        <v>37.131999999999998</v>
      </c>
      <c r="O2418">
        <v>3</v>
      </c>
      <c r="P2418" t="e">
        <f>INDEX(sgStats[gl_rank],MATCH(stat_prod_calc_test_venusaur[[#This Row],[iv_str]],sgStats[gl_iv_string],0))</f>
        <v>#N/A</v>
      </c>
      <c r="Q2418" t="e">
        <f>stat_prod_calc_test_venusaur[[#This Row],[sg_gl_rank]]=stat_prod_calc_test_venusaur[[#This Row],[gl_rank]]</f>
        <v>#N/A</v>
      </c>
      <c r="R2418">
        <f>ROUND(stat_prod_calc_test_venusaur[[#This Row],[gl_stat_product]],1)</f>
        <v>1717.4</v>
      </c>
      <c r="S2418" s="6" t="e">
        <f>INDEX(sgStats[gl_prod],MATCH(stat_prod_calc_test_venusaur[[#This Row],[iv_str]],sgStats[gl_iv_string],0))</f>
        <v>#N/A</v>
      </c>
      <c r="T2418" s="5">
        <f>ROUND(stat_prod_calc_test_venusaur[[#This Row],[gl_percent_rank]],2)</f>
        <v>9.01</v>
      </c>
      <c r="U2418" s="5" t="e">
        <f>INDEX(sgStats[gl_percent_sp],MATCH(stat_prod_calc_test_venusaur[[#This Row],[iv_str]],sgStats[gl_iv_string],0))</f>
        <v>#N/A</v>
      </c>
      <c r="V2418" s="5" t="e">
        <f>stat_prod_calc_test_venusaur[[#This Row],[my_gl_%sp]]=stat_prod_calc_test_venusaur[[#This Row],[sg_gl_%sp]]</f>
        <v>#N/A</v>
      </c>
      <c r="W2418" s="5">
        <f>ROUND(stat_prod_calc_test_venusaur[[#This Row],[gl_stat_product]]/$F$2*100,2)</f>
        <v>94.02</v>
      </c>
      <c r="X2418" s="5" t="e">
        <f>stat_prod_calc_test_venusaur[[#This Row],[Column1]]=stat_prod_calc_test_venusaur[[#This Row],[sg_gl_%sp]]</f>
        <v>#N/A</v>
      </c>
      <c r="Y2418" s="5">
        <f>stat_prod_calc_test_venusaur[[#This Row],[ul_stat_product]]/$L$66*100</f>
        <v>96.338470542678607</v>
      </c>
      <c r="Z2418" s="5" t="e">
        <f>INDEX(sgStats[gl_rank],MATCH(stat_prod_calc_test_venusaur[[#This Row],[iv_str]],sgStats[ul_iv_string],0))</f>
        <v>#N/A</v>
      </c>
      <c r="AA2418" s="5" t="e">
        <f>stat_prod_calc_test_venusaur[[#This Row],[sg_ul_rank]]=stat_prod_calc_test_venusaur[[#This Row],[ul_rank]]</f>
        <v>#N/A</v>
      </c>
      <c r="AB2418" s="5">
        <f>ROUND(stat_prod_calc_test_venusaur[[#This Row],[ul_stat_product]],1)</f>
        <v>3808.9</v>
      </c>
      <c r="AC2418" s="5" t="e">
        <f>INDEX(sgStats[ul_prod],MATCH(stat_prod_calc_test_venusaur[[#This Row],[iv_str]],sgStats[ul_iv_string],0))</f>
        <v>#N/A</v>
      </c>
    </row>
    <row r="2419" spans="1:29" x14ac:dyDescent="0.25">
      <c r="A2419" s="5" t="s">
        <v>36</v>
      </c>
      <c r="B2419" s="5" t="s">
        <v>3425</v>
      </c>
      <c r="C2419">
        <v>19.5</v>
      </c>
      <c r="D2419">
        <v>1471</v>
      </c>
      <c r="E2419">
        <v>116</v>
      </c>
      <c r="F2419">
        <v>1728.922</v>
      </c>
      <c r="G2419">
        <v>3389</v>
      </c>
      <c r="H2419">
        <v>17.241</v>
      </c>
      <c r="I2419">
        <v>36</v>
      </c>
      <c r="J2419">
        <v>2491</v>
      </c>
      <c r="K2419">
        <v>151</v>
      </c>
      <c r="L2419">
        <v>3808.8670000000002</v>
      </c>
      <c r="M2419">
        <v>2418</v>
      </c>
      <c r="N2419">
        <v>37.08</v>
      </c>
      <c r="O2419">
        <v>3</v>
      </c>
      <c r="P2419" t="e">
        <f>INDEX(sgStats[gl_rank],MATCH(stat_prod_calc_test_venusaur[[#This Row],[iv_str]],sgStats[gl_iv_string],0))</f>
        <v>#N/A</v>
      </c>
      <c r="Q2419" t="e">
        <f>stat_prod_calc_test_venusaur[[#This Row],[sg_gl_rank]]=stat_prod_calc_test_venusaur[[#This Row],[gl_rank]]</f>
        <v>#N/A</v>
      </c>
      <c r="R2419">
        <f>ROUND(stat_prod_calc_test_venusaur[[#This Row],[gl_stat_product]],1)</f>
        <v>1728.9</v>
      </c>
      <c r="S2419" s="6" t="e">
        <f>INDEX(sgStats[gl_prod],MATCH(stat_prod_calc_test_venusaur[[#This Row],[iv_str]],sgStats[gl_iv_string],0))</f>
        <v>#N/A</v>
      </c>
      <c r="T2419" s="5">
        <f>ROUND(stat_prod_calc_test_venusaur[[#This Row],[gl_percent_rank]],2)</f>
        <v>17.239999999999998</v>
      </c>
      <c r="U2419" s="5" t="e">
        <f>INDEX(sgStats[gl_percent_sp],MATCH(stat_prod_calc_test_venusaur[[#This Row],[iv_str]],sgStats[gl_iv_string],0))</f>
        <v>#N/A</v>
      </c>
      <c r="V2419" s="5" t="e">
        <f>stat_prod_calc_test_venusaur[[#This Row],[my_gl_%sp]]=stat_prod_calc_test_venusaur[[#This Row],[sg_gl_%sp]]</f>
        <v>#N/A</v>
      </c>
      <c r="W2419" s="5">
        <f>ROUND(stat_prod_calc_test_venusaur[[#This Row],[gl_stat_product]]/$F$2*100,2)</f>
        <v>94.65</v>
      </c>
      <c r="X2419" s="5" t="e">
        <f>stat_prod_calc_test_venusaur[[#This Row],[Column1]]=stat_prod_calc_test_venusaur[[#This Row],[sg_gl_%sp]]</f>
        <v>#N/A</v>
      </c>
      <c r="Y2419" s="5">
        <f>stat_prod_calc_test_venusaur[[#This Row],[ul_stat_product]]/$L$66*100</f>
        <v>96.336700050560196</v>
      </c>
      <c r="Z2419" s="5" t="e">
        <f>INDEX(sgStats[gl_rank],MATCH(stat_prod_calc_test_venusaur[[#This Row],[iv_str]],sgStats[ul_iv_string],0))</f>
        <v>#N/A</v>
      </c>
      <c r="AA2419" s="5" t="e">
        <f>stat_prod_calc_test_venusaur[[#This Row],[sg_ul_rank]]=stat_prod_calc_test_venusaur[[#This Row],[ul_rank]]</f>
        <v>#N/A</v>
      </c>
      <c r="AB2419" s="5">
        <f>ROUND(stat_prod_calc_test_venusaur[[#This Row],[ul_stat_product]],1)</f>
        <v>3808.9</v>
      </c>
      <c r="AC2419" s="5" t="e">
        <f>INDEX(sgStats[ul_prod],MATCH(stat_prod_calc_test_venusaur[[#This Row],[iv_str]],sgStats[ul_iv_string],0))</f>
        <v>#N/A</v>
      </c>
    </row>
    <row r="2420" spans="1:29" x14ac:dyDescent="0.25">
      <c r="A2420" s="5" t="s">
        <v>36</v>
      </c>
      <c r="B2420" s="5" t="s">
        <v>3426</v>
      </c>
      <c r="C2420">
        <v>19.5</v>
      </c>
      <c r="D2420">
        <v>1468</v>
      </c>
      <c r="E2420">
        <v>116</v>
      </c>
      <c r="F2420">
        <v>1728.922</v>
      </c>
      <c r="G2420">
        <v>3389</v>
      </c>
      <c r="H2420">
        <v>17.241</v>
      </c>
      <c r="I2420">
        <v>36</v>
      </c>
      <c r="J2420">
        <v>2484</v>
      </c>
      <c r="K2420">
        <v>151</v>
      </c>
      <c r="L2420">
        <v>3808.8670000000002</v>
      </c>
      <c r="M2420">
        <v>2418</v>
      </c>
      <c r="N2420">
        <v>37.08</v>
      </c>
      <c r="O2420">
        <v>3</v>
      </c>
      <c r="P2420" t="e">
        <f>INDEX(sgStats[gl_rank],MATCH(stat_prod_calc_test_venusaur[[#This Row],[iv_str]],sgStats[gl_iv_string],0))</f>
        <v>#N/A</v>
      </c>
      <c r="Q2420" t="e">
        <f>stat_prod_calc_test_venusaur[[#This Row],[sg_gl_rank]]=stat_prod_calc_test_venusaur[[#This Row],[gl_rank]]</f>
        <v>#N/A</v>
      </c>
      <c r="R2420">
        <f>ROUND(stat_prod_calc_test_venusaur[[#This Row],[gl_stat_product]],1)</f>
        <v>1728.9</v>
      </c>
      <c r="S2420" s="6" t="e">
        <f>INDEX(sgStats[gl_prod],MATCH(stat_prod_calc_test_venusaur[[#This Row],[iv_str]],sgStats[gl_iv_string],0))</f>
        <v>#N/A</v>
      </c>
      <c r="T2420" s="5">
        <f>ROUND(stat_prod_calc_test_venusaur[[#This Row],[gl_percent_rank]],2)</f>
        <v>17.239999999999998</v>
      </c>
      <c r="U2420" s="5" t="e">
        <f>INDEX(sgStats[gl_percent_sp],MATCH(stat_prod_calc_test_venusaur[[#This Row],[iv_str]],sgStats[gl_iv_string],0))</f>
        <v>#N/A</v>
      </c>
      <c r="V2420" s="5" t="e">
        <f>stat_prod_calc_test_venusaur[[#This Row],[my_gl_%sp]]=stat_prod_calc_test_venusaur[[#This Row],[sg_gl_%sp]]</f>
        <v>#N/A</v>
      </c>
      <c r="W2420" s="5">
        <f>ROUND(stat_prod_calc_test_venusaur[[#This Row],[gl_stat_product]]/$F$2*100,2)</f>
        <v>94.65</v>
      </c>
      <c r="X2420" s="5" t="e">
        <f>stat_prod_calc_test_venusaur[[#This Row],[Column1]]=stat_prod_calc_test_venusaur[[#This Row],[sg_gl_%sp]]</f>
        <v>#N/A</v>
      </c>
      <c r="Y2420" s="5">
        <f>stat_prod_calc_test_venusaur[[#This Row],[ul_stat_product]]/$L$66*100</f>
        <v>96.336700050560196</v>
      </c>
      <c r="Z2420" s="5" t="e">
        <f>INDEX(sgStats[gl_rank],MATCH(stat_prod_calc_test_venusaur[[#This Row],[iv_str]],sgStats[ul_iv_string],0))</f>
        <v>#N/A</v>
      </c>
      <c r="AA2420" s="5" t="e">
        <f>stat_prod_calc_test_venusaur[[#This Row],[sg_ul_rank]]=stat_prod_calc_test_venusaur[[#This Row],[ul_rank]]</f>
        <v>#N/A</v>
      </c>
      <c r="AB2420" s="5">
        <f>ROUND(stat_prod_calc_test_venusaur[[#This Row],[ul_stat_product]],1)</f>
        <v>3808.9</v>
      </c>
      <c r="AC2420" s="5" t="e">
        <f>INDEX(sgStats[ul_prod],MATCH(stat_prod_calc_test_venusaur[[#This Row],[iv_str]],sgStats[ul_iv_string],0))</f>
        <v>#N/A</v>
      </c>
    </row>
    <row r="2421" spans="1:29" x14ac:dyDescent="0.25">
      <c r="A2421" s="5" t="s">
        <v>36</v>
      </c>
      <c r="B2421" s="5" t="s">
        <v>1581</v>
      </c>
      <c r="C2421">
        <v>21</v>
      </c>
      <c r="D2421">
        <v>1494</v>
      </c>
      <c r="E2421">
        <v>117</v>
      </c>
      <c r="F2421">
        <v>1770.6469999999999</v>
      </c>
      <c r="G2421">
        <v>1545</v>
      </c>
      <c r="H2421">
        <v>62.295000000000002</v>
      </c>
      <c r="I2421">
        <v>40</v>
      </c>
      <c r="J2421">
        <v>2490</v>
      </c>
      <c r="K2421">
        <v>151</v>
      </c>
      <c r="L2421">
        <v>3808.7370000000001</v>
      </c>
      <c r="M2421">
        <v>2420</v>
      </c>
      <c r="N2421">
        <v>37.054000000000002</v>
      </c>
      <c r="O2421">
        <v>3</v>
      </c>
      <c r="P2421" t="e">
        <f>INDEX(sgStats[gl_rank],MATCH(stat_prod_calc_test_venusaur[[#This Row],[iv_str]],sgStats[gl_iv_string],0))</f>
        <v>#N/A</v>
      </c>
      <c r="Q2421" t="e">
        <f>stat_prod_calc_test_venusaur[[#This Row],[sg_gl_rank]]=stat_prod_calc_test_venusaur[[#This Row],[gl_rank]]</f>
        <v>#N/A</v>
      </c>
      <c r="R2421">
        <f>ROUND(stat_prod_calc_test_venusaur[[#This Row],[gl_stat_product]],1)</f>
        <v>1770.6</v>
      </c>
      <c r="S2421" s="6" t="e">
        <f>INDEX(sgStats[gl_prod],MATCH(stat_prod_calc_test_venusaur[[#This Row],[iv_str]],sgStats[gl_iv_string],0))</f>
        <v>#N/A</v>
      </c>
      <c r="T2421" s="5">
        <f>ROUND(stat_prod_calc_test_venusaur[[#This Row],[gl_percent_rank]],2)</f>
        <v>62.3</v>
      </c>
      <c r="U2421" s="5" t="e">
        <f>INDEX(sgStats[gl_percent_sp],MATCH(stat_prod_calc_test_venusaur[[#This Row],[iv_str]],sgStats[gl_iv_string],0))</f>
        <v>#N/A</v>
      </c>
      <c r="V2421" s="5" t="e">
        <f>stat_prod_calc_test_venusaur[[#This Row],[my_gl_%sp]]=stat_prod_calc_test_venusaur[[#This Row],[sg_gl_%sp]]</f>
        <v>#N/A</v>
      </c>
      <c r="W2421" s="5">
        <f>ROUND(stat_prod_calc_test_venusaur[[#This Row],[gl_stat_product]]/$F$2*100,2)</f>
        <v>96.94</v>
      </c>
      <c r="X2421" s="5" t="e">
        <f>stat_prod_calc_test_venusaur[[#This Row],[Column1]]=stat_prod_calc_test_venusaur[[#This Row],[sg_gl_%sp]]</f>
        <v>#N/A</v>
      </c>
      <c r="Y2421" s="5">
        <f>stat_prod_calc_test_venusaur[[#This Row],[ul_stat_product]]/$L$66*100</f>
        <v>96.333411993768877</v>
      </c>
      <c r="Z2421" s="5" t="e">
        <f>INDEX(sgStats[gl_rank],MATCH(stat_prod_calc_test_venusaur[[#This Row],[iv_str]],sgStats[ul_iv_string],0))</f>
        <v>#N/A</v>
      </c>
      <c r="AA2421" s="5" t="e">
        <f>stat_prod_calc_test_venusaur[[#This Row],[sg_ul_rank]]=stat_prod_calc_test_venusaur[[#This Row],[ul_rank]]</f>
        <v>#N/A</v>
      </c>
      <c r="AB2421" s="5">
        <f>ROUND(stat_prod_calc_test_venusaur[[#This Row],[ul_stat_product]],1)</f>
        <v>3808.7</v>
      </c>
      <c r="AC2421" s="5" t="e">
        <f>INDEX(sgStats[ul_prod],MATCH(stat_prod_calc_test_venusaur[[#This Row],[iv_str]],sgStats[ul_iv_string],0))</f>
        <v>#N/A</v>
      </c>
    </row>
    <row r="2422" spans="1:29" x14ac:dyDescent="0.25">
      <c r="A2422" s="5" t="s">
        <v>36</v>
      </c>
      <c r="B2422" s="5" t="s">
        <v>2221</v>
      </c>
      <c r="C2422">
        <v>20</v>
      </c>
      <c r="D2422">
        <v>1487</v>
      </c>
      <c r="E2422">
        <v>119</v>
      </c>
      <c r="F2422">
        <v>1756.9639999999999</v>
      </c>
      <c r="G2422">
        <v>2185</v>
      </c>
      <c r="H2422">
        <v>46.667000000000002</v>
      </c>
      <c r="I2422">
        <v>37</v>
      </c>
      <c r="J2422">
        <v>2491</v>
      </c>
      <c r="K2422">
        <v>154</v>
      </c>
      <c r="L2422">
        <v>3808.6819999999998</v>
      </c>
      <c r="M2422">
        <v>2421</v>
      </c>
      <c r="N2422">
        <v>37.027999999999999</v>
      </c>
      <c r="O2422">
        <v>3</v>
      </c>
      <c r="P2422" t="e">
        <f>INDEX(sgStats[gl_rank],MATCH(stat_prod_calc_test_venusaur[[#This Row],[iv_str]],sgStats[gl_iv_string],0))</f>
        <v>#N/A</v>
      </c>
      <c r="Q2422" t="e">
        <f>stat_prod_calc_test_venusaur[[#This Row],[sg_gl_rank]]=stat_prod_calc_test_venusaur[[#This Row],[gl_rank]]</f>
        <v>#N/A</v>
      </c>
      <c r="R2422">
        <f>ROUND(stat_prod_calc_test_venusaur[[#This Row],[gl_stat_product]],1)</f>
        <v>1757</v>
      </c>
      <c r="S2422" s="6" t="e">
        <f>INDEX(sgStats[gl_prod],MATCH(stat_prod_calc_test_venusaur[[#This Row],[iv_str]],sgStats[gl_iv_string],0))</f>
        <v>#N/A</v>
      </c>
      <c r="T2422" s="5">
        <f>ROUND(stat_prod_calc_test_venusaur[[#This Row],[gl_percent_rank]],2)</f>
        <v>46.67</v>
      </c>
      <c r="U2422" s="5" t="e">
        <f>INDEX(sgStats[gl_percent_sp],MATCH(stat_prod_calc_test_venusaur[[#This Row],[iv_str]],sgStats[gl_iv_string],0))</f>
        <v>#N/A</v>
      </c>
      <c r="V2422" s="5" t="e">
        <f>stat_prod_calc_test_venusaur[[#This Row],[my_gl_%sp]]=stat_prod_calc_test_venusaur[[#This Row],[sg_gl_%sp]]</f>
        <v>#N/A</v>
      </c>
      <c r="W2422" s="5">
        <f>ROUND(stat_prod_calc_test_venusaur[[#This Row],[gl_stat_product]]/$F$2*100,2)</f>
        <v>96.19</v>
      </c>
      <c r="X2422" s="5" t="e">
        <f>stat_prod_calc_test_venusaur[[#This Row],[Column1]]=stat_prod_calc_test_venusaur[[#This Row],[sg_gl_%sp]]</f>
        <v>#N/A</v>
      </c>
      <c r="Y2422" s="5">
        <f>stat_prod_calc_test_venusaur[[#This Row],[ul_stat_product]]/$L$66*100</f>
        <v>96.332020892818704</v>
      </c>
      <c r="Z2422" s="5" t="e">
        <f>INDEX(sgStats[gl_rank],MATCH(stat_prod_calc_test_venusaur[[#This Row],[iv_str]],sgStats[ul_iv_string],0))</f>
        <v>#N/A</v>
      </c>
      <c r="AA2422" s="5" t="e">
        <f>stat_prod_calc_test_venusaur[[#This Row],[sg_ul_rank]]=stat_prod_calc_test_venusaur[[#This Row],[ul_rank]]</f>
        <v>#N/A</v>
      </c>
      <c r="AB2422" s="5">
        <f>ROUND(stat_prod_calc_test_venusaur[[#This Row],[ul_stat_product]],1)</f>
        <v>3808.7</v>
      </c>
      <c r="AC2422" s="5" t="e">
        <f>INDEX(sgStats[ul_prod],MATCH(stat_prod_calc_test_venusaur[[#This Row],[iv_str]],sgStats[ul_iv_string],0))</f>
        <v>#N/A</v>
      </c>
    </row>
    <row r="2423" spans="1:29" x14ac:dyDescent="0.25">
      <c r="A2423" s="5" t="s">
        <v>36</v>
      </c>
      <c r="B2423" s="5" t="s">
        <v>351</v>
      </c>
      <c r="C2423">
        <v>21.5</v>
      </c>
      <c r="D2423">
        <v>1496</v>
      </c>
      <c r="E2423">
        <v>122</v>
      </c>
      <c r="F2423">
        <v>1806.739</v>
      </c>
      <c r="G2423">
        <v>314</v>
      </c>
      <c r="H2423">
        <v>92.331999999999994</v>
      </c>
      <c r="I2423">
        <v>41</v>
      </c>
      <c r="J2423">
        <v>2466</v>
      </c>
      <c r="K2423">
        <v>156</v>
      </c>
      <c r="L2423">
        <v>3808.6750000000002</v>
      </c>
      <c r="M2423">
        <v>2422</v>
      </c>
      <c r="N2423">
        <v>37.002000000000002</v>
      </c>
      <c r="O2423">
        <v>3</v>
      </c>
      <c r="P2423" t="e">
        <f>INDEX(sgStats[gl_rank],MATCH(stat_prod_calc_test_venusaur[[#This Row],[iv_str]],sgStats[gl_iv_string],0))</f>
        <v>#N/A</v>
      </c>
      <c r="Q2423" t="e">
        <f>stat_prod_calc_test_venusaur[[#This Row],[sg_gl_rank]]=stat_prod_calc_test_venusaur[[#This Row],[gl_rank]]</f>
        <v>#N/A</v>
      </c>
      <c r="R2423">
        <f>ROUND(stat_prod_calc_test_venusaur[[#This Row],[gl_stat_product]],1)</f>
        <v>1806.7</v>
      </c>
      <c r="S2423" s="6" t="e">
        <f>INDEX(sgStats[gl_prod],MATCH(stat_prod_calc_test_venusaur[[#This Row],[iv_str]],sgStats[gl_iv_string],0))</f>
        <v>#N/A</v>
      </c>
      <c r="T2423" s="5">
        <f>ROUND(stat_prod_calc_test_venusaur[[#This Row],[gl_percent_rank]],2)</f>
        <v>92.33</v>
      </c>
      <c r="U2423" s="5" t="e">
        <f>INDEX(sgStats[gl_percent_sp],MATCH(stat_prod_calc_test_venusaur[[#This Row],[iv_str]],sgStats[gl_iv_string],0))</f>
        <v>#N/A</v>
      </c>
      <c r="V2423" s="5" t="e">
        <f>stat_prod_calc_test_venusaur[[#This Row],[my_gl_%sp]]=stat_prod_calc_test_venusaur[[#This Row],[sg_gl_%sp]]</f>
        <v>#N/A</v>
      </c>
      <c r="W2423" s="5">
        <f>ROUND(stat_prod_calc_test_venusaur[[#This Row],[gl_stat_product]]/$F$2*100,2)</f>
        <v>98.91</v>
      </c>
      <c r="X2423" s="5" t="e">
        <f>stat_prod_calc_test_venusaur[[#This Row],[Column1]]=stat_prod_calc_test_venusaur[[#This Row],[sg_gl_%sp]]</f>
        <v>#N/A</v>
      </c>
      <c r="Y2423" s="5">
        <f>stat_prod_calc_test_venusaur[[#This Row],[ul_stat_product]]/$L$66*100</f>
        <v>96.331843843606862</v>
      </c>
      <c r="Z2423" s="5" t="e">
        <f>INDEX(sgStats[gl_rank],MATCH(stat_prod_calc_test_venusaur[[#This Row],[iv_str]],sgStats[ul_iv_string],0))</f>
        <v>#N/A</v>
      </c>
      <c r="AA2423" s="5" t="e">
        <f>stat_prod_calc_test_venusaur[[#This Row],[sg_ul_rank]]=stat_prod_calc_test_venusaur[[#This Row],[ul_rank]]</f>
        <v>#N/A</v>
      </c>
      <c r="AB2423" s="5">
        <f>ROUND(stat_prod_calc_test_venusaur[[#This Row],[ul_stat_product]],1)</f>
        <v>3808.7</v>
      </c>
      <c r="AC2423" s="5" t="e">
        <f>INDEX(sgStats[ul_prod],MATCH(stat_prod_calc_test_venusaur[[#This Row],[iv_str]],sgStats[ul_iv_string],0))</f>
        <v>#N/A</v>
      </c>
    </row>
    <row r="2424" spans="1:29" x14ac:dyDescent="0.25">
      <c r="A2424" s="5" t="s">
        <v>36</v>
      </c>
      <c r="B2424" s="5" t="s">
        <v>2617</v>
      </c>
      <c r="C2424">
        <v>20.5</v>
      </c>
      <c r="D2424">
        <v>1476</v>
      </c>
      <c r="E2424">
        <v>119</v>
      </c>
      <c r="F2424">
        <v>1748.664</v>
      </c>
      <c r="G2424">
        <v>2580</v>
      </c>
      <c r="H2424">
        <v>36.996000000000002</v>
      </c>
      <c r="I2424">
        <v>39</v>
      </c>
      <c r="J2424">
        <v>2485</v>
      </c>
      <c r="K2424">
        <v>154</v>
      </c>
      <c r="L2424">
        <v>3808.5540000000001</v>
      </c>
      <c r="M2424">
        <v>2423</v>
      </c>
      <c r="N2424">
        <v>36.975999999999999</v>
      </c>
      <c r="O2424">
        <v>3</v>
      </c>
      <c r="P2424" t="e">
        <f>INDEX(sgStats[gl_rank],MATCH(stat_prod_calc_test_venusaur[[#This Row],[iv_str]],sgStats[gl_iv_string],0))</f>
        <v>#N/A</v>
      </c>
      <c r="Q2424" t="e">
        <f>stat_prod_calc_test_venusaur[[#This Row],[sg_gl_rank]]=stat_prod_calc_test_venusaur[[#This Row],[gl_rank]]</f>
        <v>#N/A</v>
      </c>
      <c r="R2424">
        <f>ROUND(stat_prod_calc_test_venusaur[[#This Row],[gl_stat_product]],1)</f>
        <v>1748.7</v>
      </c>
      <c r="S2424" s="6" t="e">
        <f>INDEX(sgStats[gl_prod],MATCH(stat_prod_calc_test_venusaur[[#This Row],[iv_str]],sgStats[gl_iv_string],0))</f>
        <v>#N/A</v>
      </c>
      <c r="T2424" s="5">
        <f>ROUND(stat_prod_calc_test_venusaur[[#This Row],[gl_percent_rank]],2)</f>
        <v>37</v>
      </c>
      <c r="U2424" s="5" t="e">
        <f>INDEX(sgStats[gl_percent_sp],MATCH(stat_prod_calc_test_venusaur[[#This Row],[iv_str]],sgStats[gl_iv_string],0))</f>
        <v>#N/A</v>
      </c>
      <c r="V2424" s="5" t="e">
        <f>stat_prod_calc_test_venusaur[[#This Row],[my_gl_%sp]]=stat_prod_calc_test_venusaur[[#This Row],[sg_gl_%sp]]</f>
        <v>#N/A</v>
      </c>
      <c r="W2424" s="5">
        <f>ROUND(stat_prod_calc_test_venusaur[[#This Row],[gl_stat_product]]/$F$2*100,2)</f>
        <v>95.73</v>
      </c>
      <c r="X2424" s="5" t="e">
        <f>stat_prod_calc_test_venusaur[[#This Row],[Column1]]=stat_prod_calc_test_venusaur[[#This Row],[sg_gl_%sp]]</f>
        <v>#N/A</v>
      </c>
      <c r="Y2424" s="5">
        <f>stat_prod_calc_test_venusaur[[#This Row],[ul_stat_product]]/$L$66*100</f>
        <v>96.328783421516491</v>
      </c>
      <c r="Z2424" s="5" t="e">
        <f>INDEX(sgStats[gl_rank],MATCH(stat_prod_calc_test_venusaur[[#This Row],[iv_str]],sgStats[ul_iv_string],0))</f>
        <v>#N/A</v>
      </c>
      <c r="AA2424" s="5" t="e">
        <f>stat_prod_calc_test_venusaur[[#This Row],[sg_ul_rank]]=stat_prod_calc_test_venusaur[[#This Row],[ul_rank]]</f>
        <v>#N/A</v>
      </c>
      <c r="AB2424" s="5">
        <f>ROUND(stat_prod_calc_test_venusaur[[#This Row],[ul_stat_product]],1)</f>
        <v>3808.6</v>
      </c>
      <c r="AC2424" s="5" t="e">
        <f>INDEX(sgStats[ul_prod],MATCH(stat_prod_calc_test_venusaur[[#This Row],[iv_str]],sgStats[ul_iv_string],0))</f>
        <v>#N/A</v>
      </c>
    </row>
    <row r="2425" spans="1:29" x14ac:dyDescent="0.25">
      <c r="A2425" s="5" t="s">
        <v>36</v>
      </c>
      <c r="B2425" s="5" t="s">
        <v>1293</v>
      </c>
      <c r="C2425">
        <v>20</v>
      </c>
      <c r="D2425">
        <v>1498</v>
      </c>
      <c r="E2425">
        <v>121</v>
      </c>
      <c r="F2425">
        <v>1776.777</v>
      </c>
      <c r="G2425">
        <v>1257</v>
      </c>
      <c r="H2425">
        <v>69.328000000000003</v>
      </c>
      <c r="I2425">
        <v>36.5</v>
      </c>
      <c r="J2425">
        <v>2490</v>
      </c>
      <c r="K2425">
        <v>156</v>
      </c>
      <c r="L2425">
        <v>3808.5390000000002</v>
      </c>
      <c r="M2425">
        <v>2424</v>
      </c>
      <c r="N2425">
        <v>36.950000000000003</v>
      </c>
      <c r="O2425">
        <v>3</v>
      </c>
      <c r="P2425" t="e">
        <f>INDEX(sgStats[gl_rank],MATCH(stat_prod_calc_test_venusaur[[#This Row],[iv_str]],sgStats[gl_iv_string],0))</f>
        <v>#N/A</v>
      </c>
      <c r="Q2425" t="e">
        <f>stat_prod_calc_test_venusaur[[#This Row],[sg_gl_rank]]=stat_prod_calc_test_venusaur[[#This Row],[gl_rank]]</f>
        <v>#N/A</v>
      </c>
      <c r="R2425">
        <f>ROUND(stat_prod_calc_test_venusaur[[#This Row],[gl_stat_product]],1)</f>
        <v>1776.8</v>
      </c>
      <c r="S2425" s="6" t="e">
        <f>INDEX(sgStats[gl_prod],MATCH(stat_prod_calc_test_venusaur[[#This Row],[iv_str]],sgStats[gl_iv_string],0))</f>
        <v>#N/A</v>
      </c>
      <c r="T2425" s="5">
        <f>ROUND(stat_prod_calc_test_venusaur[[#This Row],[gl_percent_rank]],2)</f>
        <v>69.33</v>
      </c>
      <c r="U2425" s="5" t="e">
        <f>INDEX(sgStats[gl_percent_sp],MATCH(stat_prod_calc_test_venusaur[[#This Row],[iv_str]],sgStats[gl_iv_string],0))</f>
        <v>#N/A</v>
      </c>
      <c r="V2425" s="5" t="e">
        <f>stat_prod_calc_test_venusaur[[#This Row],[my_gl_%sp]]=stat_prod_calc_test_venusaur[[#This Row],[sg_gl_%sp]]</f>
        <v>#N/A</v>
      </c>
      <c r="W2425" s="5">
        <f>ROUND(stat_prod_calc_test_venusaur[[#This Row],[gl_stat_product]]/$F$2*100,2)</f>
        <v>97.27</v>
      </c>
      <c r="X2425" s="5" t="e">
        <f>stat_prod_calc_test_venusaur[[#This Row],[Column1]]=stat_prod_calc_test_venusaur[[#This Row],[sg_gl_%sp]]</f>
        <v>#N/A</v>
      </c>
      <c r="Y2425" s="5">
        <f>stat_prod_calc_test_venusaur[[#This Row],[ul_stat_product]]/$L$66*100</f>
        <v>96.328404030348267</v>
      </c>
      <c r="Z2425" s="5" t="e">
        <f>INDEX(sgStats[gl_rank],MATCH(stat_prod_calc_test_venusaur[[#This Row],[iv_str]],sgStats[ul_iv_string],0))</f>
        <v>#N/A</v>
      </c>
      <c r="AA2425" s="5" t="e">
        <f>stat_prod_calc_test_venusaur[[#This Row],[sg_ul_rank]]=stat_prod_calc_test_venusaur[[#This Row],[ul_rank]]</f>
        <v>#N/A</v>
      </c>
      <c r="AB2425" s="5">
        <f>ROUND(stat_prod_calc_test_venusaur[[#This Row],[ul_stat_product]],1)</f>
        <v>3808.5</v>
      </c>
      <c r="AC2425" s="5" t="e">
        <f>INDEX(sgStats[ul_prod],MATCH(stat_prod_calc_test_venusaur[[#This Row],[iv_str]],sgStats[ul_iv_string],0))</f>
        <v>#N/A</v>
      </c>
    </row>
    <row r="2426" spans="1:29" x14ac:dyDescent="0.25">
      <c r="A2426" s="5" t="s">
        <v>36</v>
      </c>
      <c r="B2426" s="5" t="s">
        <v>1478</v>
      </c>
      <c r="C2426">
        <v>20.5</v>
      </c>
      <c r="D2426">
        <v>1498</v>
      </c>
      <c r="E2426">
        <v>122</v>
      </c>
      <c r="F2426">
        <v>1773.0219999999999</v>
      </c>
      <c r="G2426">
        <v>1442</v>
      </c>
      <c r="H2426">
        <v>64.786000000000001</v>
      </c>
      <c r="I2426">
        <v>38</v>
      </c>
      <c r="J2426">
        <v>2485</v>
      </c>
      <c r="K2426">
        <v>158</v>
      </c>
      <c r="L2426">
        <v>3808.498</v>
      </c>
      <c r="M2426">
        <v>2425</v>
      </c>
      <c r="N2426">
        <v>36.898000000000003</v>
      </c>
      <c r="O2426">
        <v>3</v>
      </c>
      <c r="P2426" t="e">
        <f>INDEX(sgStats[gl_rank],MATCH(stat_prod_calc_test_venusaur[[#This Row],[iv_str]],sgStats[gl_iv_string],0))</f>
        <v>#N/A</v>
      </c>
      <c r="Q2426" t="e">
        <f>stat_prod_calc_test_venusaur[[#This Row],[sg_gl_rank]]=stat_prod_calc_test_venusaur[[#This Row],[gl_rank]]</f>
        <v>#N/A</v>
      </c>
      <c r="R2426">
        <f>ROUND(stat_prod_calc_test_venusaur[[#This Row],[gl_stat_product]],1)</f>
        <v>1773</v>
      </c>
      <c r="S2426" s="6" t="e">
        <f>INDEX(sgStats[gl_prod],MATCH(stat_prod_calc_test_venusaur[[#This Row],[iv_str]],sgStats[gl_iv_string],0))</f>
        <v>#N/A</v>
      </c>
      <c r="T2426" s="5">
        <f>ROUND(stat_prod_calc_test_venusaur[[#This Row],[gl_percent_rank]],2)</f>
        <v>64.790000000000006</v>
      </c>
      <c r="U2426" s="5" t="e">
        <f>INDEX(sgStats[gl_percent_sp],MATCH(stat_prod_calc_test_venusaur[[#This Row],[iv_str]],sgStats[gl_iv_string],0))</f>
        <v>#N/A</v>
      </c>
      <c r="V2426" s="5" t="e">
        <f>stat_prod_calc_test_venusaur[[#This Row],[my_gl_%sp]]=stat_prod_calc_test_venusaur[[#This Row],[sg_gl_%sp]]</f>
        <v>#N/A</v>
      </c>
      <c r="W2426" s="5">
        <f>ROUND(stat_prod_calc_test_venusaur[[#This Row],[gl_stat_product]]/$F$2*100,2)</f>
        <v>97.07</v>
      </c>
      <c r="X2426" s="5" t="e">
        <f>stat_prod_calc_test_venusaur[[#This Row],[Column1]]=stat_prod_calc_test_venusaur[[#This Row],[sg_gl_%sp]]</f>
        <v>#N/A</v>
      </c>
      <c r="Y2426" s="5">
        <f>stat_prod_calc_test_venusaur[[#This Row],[ul_stat_product]]/$L$66*100</f>
        <v>96.327367027821765</v>
      </c>
      <c r="Z2426" s="5" t="e">
        <f>INDEX(sgStats[gl_rank],MATCH(stat_prod_calc_test_venusaur[[#This Row],[iv_str]],sgStats[ul_iv_string],0))</f>
        <v>#N/A</v>
      </c>
      <c r="AA2426" s="5" t="e">
        <f>stat_prod_calc_test_venusaur[[#This Row],[sg_ul_rank]]=stat_prod_calc_test_venusaur[[#This Row],[ul_rank]]</f>
        <v>#N/A</v>
      </c>
      <c r="AB2426" s="5">
        <f>ROUND(stat_prod_calc_test_venusaur[[#This Row],[ul_stat_product]],1)</f>
        <v>3808.5</v>
      </c>
      <c r="AC2426" s="5" t="e">
        <f>INDEX(sgStats[ul_prod],MATCH(stat_prod_calc_test_venusaur[[#This Row],[iv_str]],sgStats[ul_iv_string],0))</f>
        <v>#N/A</v>
      </c>
    </row>
    <row r="2427" spans="1:29" x14ac:dyDescent="0.25">
      <c r="A2427" s="5" t="s">
        <v>36</v>
      </c>
      <c r="B2427" s="5" t="s">
        <v>3808</v>
      </c>
      <c r="C2427">
        <v>20</v>
      </c>
      <c r="D2427">
        <v>1465</v>
      </c>
      <c r="E2427">
        <v>121</v>
      </c>
      <c r="F2427">
        <v>1715.586</v>
      </c>
      <c r="G2427">
        <v>3772</v>
      </c>
      <c r="H2427">
        <v>7.9119999999999999</v>
      </c>
      <c r="I2427">
        <v>38</v>
      </c>
      <c r="J2427">
        <v>2491</v>
      </c>
      <c r="K2427">
        <v>158</v>
      </c>
      <c r="L2427">
        <v>3808.498</v>
      </c>
      <c r="M2427">
        <v>2425</v>
      </c>
      <c r="N2427">
        <v>36.898000000000003</v>
      </c>
      <c r="O2427">
        <v>3</v>
      </c>
      <c r="P2427" t="e">
        <f>INDEX(sgStats[gl_rank],MATCH(stat_prod_calc_test_venusaur[[#This Row],[iv_str]],sgStats[gl_iv_string],0))</f>
        <v>#N/A</v>
      </c>
      <c r="Q2427" t="e">
        <f>stat_prod_calc_test_venusaur[[#This Row],[sg_gl_rank]]=stat_prod_calc_test_venusaur[[#This Row],[gl_rank]]</f>
        <v>#N/A</v>
      </c>
      <c r="R2427">
        <f>ROUND(stat_prod_calc_test_venusaur[[#This Row],[gl_stat_product]],1)</f>
        <v>1715.6</v>
      </c>
      <c r="S2427" s="6" t="e">
        <f>INDEX(sgStats[gl_prod],MATCH(stat_prod_calc_test_venusaur[[#This Row],[iv_str]],sgStats[gl_iv_string],0))</f>
        <v>#N/A</v>
      </c>
      <c r="T2427" s="5">
        <f>ROUND(stat_prod_calc_test_venusaur[[#This Row],[gl_percent_rank]],2)</f>
        <v>7.91</v>
      </c>
      <c r="U2427" s="5" t="e">
        <f>INDEX(sgStats[gl_percent_sp],MATCH(stat_prod_calc_test_venusaur[[#This Row],[iv_str]],sgStats[gl_iv_string],0))</f>
        <v>#N/A</v>
      </c>
      <c r="V2427" s="5" t="e">
        <f>stat_prod_calc_test_venusaur[[#This Row],[my_gl_%sp]]=stat_prod_calc_test_venusaur[[#This Row],[sg_gl_%sp]]</f>
        <v>#N/A</v>
      </c>
      <c r="W2427" s="5">
        <f>ROUND(stat_prod_calc_test_venusaur[[#This Row],[gl_stat_product]]/$F$2*100,2)</f>
        <v>93.92</v>
      </c>
      <c r="X2427" s="5" t="e">
        <f>stat_prod_calc_test_venusaur[[#This Row],[Column1]]=stat_prod_calc_test_venusaur[[#This Row],[sg_gl_%sp]]</f>
        <v>#N/A</v>
      </c>
      <c r="Y2427" s="5">
        <f>stat_prod_calc_test_venusaur[[#This Row],[ul_stat_product]]/$L$66*100</f>
        <v>96.327367027821765</v>
      </c>
      <c r="Z2427" s="5" t="e">
        <f>INDEX(sgStats[gl_rank],MATCH(stat_prod_calc_test_venusaur[[#This Row],[iv_str]],sgStats[ul_iv_string],0))</f>
        <v>#N/A</v>
      </c>
      <c r="AA2427" s="5" t="e">
        <f>stat_prod_calc_test_venusaur[[#This Row],[sg_ul_rank]]=stat_prod_calc_test_venusaur[[#This Row],[ul_rank]]</f>
        <v>#N/A</v>
      </c>
      <c r="AB2427" s="5">
        <f>ROUND(stat_prod_calc_test_venusaur[[#This Row],[ul_stat_product]],1)</f>
        <v>3808.5</v>
      </c>
      <c r="AC2427" s="5" t="e">
        <f>INDEX(sgStats[ul_prod],MATCH(stat_prod_calc_test_venusaur[[#This Row],[iv_str]],sgStats[ul_iv_string],0))</f>
        <v>#N/A</v>
      </c>
    </row>
    <row r="2428" spans="1:29" x14ac:dyDescent="0.25">
      <c r="A2428" s="5" t="s">
        <v>36</v>
      </c>
      <c r="B2428" s="5" t="s">
        <v>2359</v>
      </c>
      <c r="C2428">
        <v>21</v>
      </c>
      <c r="D2428">
        <v>1489</v>
      </c>
      <c r="E2428">
        <v>119</v>
      </c>
      <c r="F2428">
        <v>1754.5820000000001</v>
      </c>
      <c r="G2428">
        <v>2322</v>
      </c>
      <c r="H2428">
        <v>43.296999999999997</v>
      </c>
      <c r="I2428">
        <v>40.5</v>
      </c>
      <c r="J2428">
        <v>2498</v>
      </c>
      <c r="K2428">
        <v>154</v>
      </c>
      <c r="L2428">
        <v>3808.491</v>
      </c>
      <c r="M2428">
        <v>2427</v>
      </c>
      <c r="N2428">
        <v>36.872</v>
      </c>
      <c r="O2428">
        <v>3</v>
      </c>
      <c r="P2428" t="e">
        <f>INDEX(sgStats[gl_rank],MATCH(stat_prod_calc_test_venusaur[[#This Row],[iv_str]],sgStats[gl_iv_string],0))</f>
        <v>#N/A</v>
      </c>
      <c r="Q2428" t="e">
        <f>stat_prod_calc_test_venusaur[[#This Row],[sg_gl_rank]]=stat_prod_calc_test_venusaur[[#This Row],[gl_rank]]</f>
        <v>#N/A</v>
      </c>
      <c r="R2428">
        <f>ROUND(stat_prod_calc_test_venusaur[[#This Row],[gl_stat_product]],1)</f>
        <v>1754.6</v>
      </c>
      <c r="S2428" s="6" t="e">
        <f>INDEX(sgStats[gl_prod],MATCH(stat_prod_calc_test_venusaur[[#This Row],[iv_str]],sgStats[gl_iv_string],0))</f>
        <v>#N/A</v>
      </c>
      <c r="T2428" s="5">
        <f>ROUND(stat_prod_calc_test_venusaur[[#This Row],[gl_percent_rank]],2)</f>
        <v>43.3</v>
      </c>
      <c r="U2428" s="5" t="e">
        <f>INDEX(sgStats[gl_percent_sp],MATCH(stat_prod_calc_test_venusaur[[#This Row],[iv_str]],sgStats[gl_iv_string],0))</f>
        <v>#N/A</v>
      </c>
      <c r="V2428" s="5" t="e">
        <f>stat_prod_calc_test_venusaur[[#This Row],[my_gl_%sp]]=stat_prod_calc_test_venusaur[[#This Row],[sg_gl_%sp]]</f>
        <v>#N/A</v>
      </c>
      <c r="W2428" s="5">
        <f>ROUND(stat_prod_calc_test_venusaur[[#This Row],[gl_stat_product]]/$F$2*100,2)</f>
        <v>96.06</v>
      </c>
      <c r="X2428" s="5" t="e">
        <f>stat_prod_calc_test_venusaur[[#This Row],[Column1]]=stat_prod_calc_test_venusaur[[#This Row],[sg_gl_%sp]]</f>
        <v>#N/A</v>
      </c>
      <c r="Y2428" s="5">
        <f>stat_prod_calc_test_venusaur[[#This Row],[ul_stat_product]]/$L$66*100</f>
        <v>96.327189978609923</v>
      </c>
      <c r="Z2428" s="5" t="e">
        <f>INDEX(sgStats[gl_rank],MATCH(stat_prod_calc_test_venusaur[[#This Row],[iv_str]],sgStats[ul_iv_string],0))</f>
        <v>#N/A</v>
      </c>
      <c r="AA2428" s="5" t="e">
        <f>stat_prod_calc_test_venusaur[[#This Row],[sg_ul_rank]]=stat_prod_calc_test_venusaur[[#This Row],[ul_rank]]</f>
        <v>#N/A</v>
      </c>
      <c r="AB2428" s="5">
        <f>ROUND(stat_prod_calc_test_venusaur[[#This Row],[ul_stat_product]],1)</f>
        <v>3808.5</v>
      </c>
      <c r="AC2428" s="5" t="e">
        <f>INDEX(sgStats[ul_prod],MATCH(stat_prod_calc_test_venusaur[[#This Row],[iv_str]],sgStats[ul_iv_string],0))</f>
        <v>#N/A</v>
      </c>
    </row>
    <row r="2429" spans="1:29" x14ac:dyDescent="0.25">
      <c r="A2429" s="5" t="s">
        <v>36</v>
      </c>
      <c r="B2429" s="5" t="s">
        <v>2302</v>
      </c>
      <c r="C2429">
        <v>20</v>
      </c>
      <c r="D2429">
        <v>1486</v>
      </c>
      <c r="E2429">
        <v>122</v>
      </c>
      <c r="F2429">
        <v>1755.54</v>
      </c>
      <c r="G2429">
        <v>2266</v>
      </c>
      <c r="H2429">
        <v>44.689</v>
      </c>
      <c r="I2429">
        <v>37</v>
      </c>
      <c r="J2429">
        <v>2490</v>
      </c>
      <c r="K2429">
        <v>158</v>
      </c>
      <c r="L2429">
        <v>3808.431</v>
      </c>
      <c r="M2429">
        <v>2428</v>
      </c>
      <c r="N2429">
        <v>36.845999999999997</v>
      </c>
      <c r="O2429">
        <v>3</v>
      </c>
      <c r="P2429" t="e">
        <f>INDEX(sgStats[gl_rank],MATCH(stat_prod_calc_test_venusaur[[#This Row],[iv_str]],sgStats[gl_iv_string],0))</f>
        <v>#N/A</v>
      </c>
      <c r="Q2429" t="e">
        <f>stat_prod_calc_test_venusaur[[#This Row],[sg_gl_rank]]=stat_prod_calc_test_venusaur[[#This Row],[gl_rank]]</f>
        <v>#N/A</v>
      </c>
      <c r="R2429">
        <f>ROUND(stat_prod_calc_test_venusaur[[#This Row],[gl_stat_product]],1)</f>
        <v>1755.5</v>
      </c>
      <c r="S2429" s="6" t="e">
        <f>INDEX(sgStats[gl_prod],MATCH(stat_prod_calc_test_venusaur[[#This Row],[iv_str]],sgStats[gl_iv_string],0))</f>
        <v>#N/A</v>
      </c>
      <c r="T2429" s="5">
        <f>ROUND(stat_prod_calc_test_venusaur[[#This Row],[gl_percent_rank]],2)</f>
        <v>44.69</v>
      </c>
      <c r="U2429" s="5" t="e">
        <f>INDEX(sgStats[gl_percent_sp],MATCH(stat_prod_calc_test_venusaur[[#This Row],[iv_str]],sgStats[gl_iv_string],0))</f>
        <v>#N/A</v>
      </c>
      <c r="V2429" s="5" t="e">
        <f>stat_prod_calc_test_venusaur[[#This Row],[my_gl_%sp]]=stat_prod_calc_test_venusaur[[#This Row],[sg_gl_%sp]]</f>
        <v>#N/A</v>
      </c>
      <c r="W2429" s="5">
        <f>ROUND(stat_prod_calc_test_venusaur[[#This Row],[gl_stat_product]]/$F$2*100,2)</f>
        <v>96.11</v>
      </c>
      <c r="X2429" s="5" t="e">
        <f>stat_prod_calc_test_venusaur[[#This Row],[Column1]]=stat_prod_calc_test_venusaur[[#This Row],[sg_gl_%sp]]</f>
        <v>#N/A</v>
      </c>
      <c r="Y2429" s="5">
        <f>stat_prod_calc_test_venusaur[[#This Row],[ul_stat_product]]/$L$66*100</f>
        <v>96.325672413937014</v>
      </c>
      <c r="Z2429" s="5" t="e">
        <f>INDEX(sgStats[gl_rank],MATCH(stat_prod_calc_test_venusaur[[#This Row],[iv_str]],sgStats[ul_iv_string],0))</f>
        <v>#N/A</v>
      </c>
      <c r="AA2429" s="5" t="e">
        <f>stat_prod_calc_test_venusaur[[#This Row],[sg_ul_rank]]=stat_prod_calc_test_venusaur[[#This Row],[ul_rank]]</f>
        <v>#N/A</v>
      </c>
      <c r="AB2429" s="5">
        <f>ROUND(stat_prod_calc_test_venusaur[[#This Row],[ul_stat_product]],1)</f>
        <v>3808.4</v>
      </c>
      <c r="AC2429" s="5" t="e">
        <f>INDEX(sgStats[ul_prod],MATCH(stat_prod_calc_test_venusaur[[#This Row],[iv_str]],sgStats[ul_iv_string],0))</f>
        <v>#N/A</v>
      </c>
    </row>
    <row r="2430" spans="1:29" x14ac:dyDescent="0.25">
      <c r="A2430" s="5" t="s">
        <v>36</v>
      </c>
      <c r="B2430" s="5" t="s">
        <v>2510</v>
      </c>
      <c r="C2430">
        <v>20</v>
      </c>
      <c r="D2430">
        <v>1490</v>
      </c>
      <c r="E2430">
        <v>114</v>
      </c>
      <c r="F2430">
        <v>1751.249</v>
      </c>
      <c r="G2430">
        <v>2474</v>
      </c>
      <c r="H2430">
        <v>39.585000000000001</v>
      </c>
      <c r="I2430">
        <v>37</v>
      </c>
      <c r="J2430">
        <v>2496</v>
      </c>
      <c r="K2430">
        <v>148</v>
      </c>
      <c r="L2430">
        <v>3808.4029999999998</v>
      </c>
      <c r="M2430">
        <v>2429</v>
      </c>
      <c r="N2430">
        <v>36.82</v>
      </c>
      <c r="O2430">
        <v>3</v>
      </c>
      <c r="P2430" t="e">
        <f>INDEX(sgStats[gl_rank],MATCH(stat_prod_calc_test_venusaur[[#This Row],[iv_str]],sgStats[gl_iv_string],0))</f>
        <v>#N/A</v>
      </c>
      <c r="Q2430" t="e">
        <f>stat_prod_calc_test_venusaur[[#This Row],[sg_gl_rank]]=stat_prod_calc_test_venusaur[[#This Row],[gl_rank]]</f>
        <v>#N/A</v>
      </c>
      <c r="R2430">
        <f>ROUND(stat_prod_calc_test_venusaur[[#This Row],[gl_stat_product]],1)</f>
        <v>1751.2</v>
      </c>
      <c r="S2430" s="6" t="e">
        <f>INDEX(sgStats[gl_prod],MATCH(stat_prod_calc_test_venusaur[[#This Row],[iv_str]],sgStats[gl_iv_string],0))</f>
        <v>#N/A</v>
      </c>
      <c r="T2430" s="5">
        <f>ROUND(stat_prod_calc_test_venusaur[[#This Row],[gl_percent_rank]],2)</f>
        <v>39.590000000000003</v>
      </c>
      <c r="U2430" s="5" t="e">
        <f>INDEX(sgStats[gl_percent_sp],MATCH(stat_prod_calc_test_venusaur[[#This Row],[iv_str]],sgStats[gl_iv_string],0))</f>
        <v>#N/A</v>
      </c>
      <c r="V2430" s="5" t="e">
        <f>stat_prod_calc_test_venusaur[[#This Row],[my_gl_%sp]]=stat_prod_calc_test_venusaur[[#This Row],[sg_gl_%sp]]</f>
        <v>#N/A</v>
      </c>
      <c r="W2430" s="5">
        <f>ROUND(stat_prod_calc_test_venusaur[[#This Row],[gl_stat_product]]/$F$2*100,2)</f>
        <v>95.87</v>
      </c>
      <c r="X2430" s="5" t="e">
        <f>stat_prod_calc_test_venusaur[[#This Row],[Column1]]=stat_prod_calc_test_venusaur[[#This Row],[sg_gl_%sp]]</f>
        <v>#N/A</v>
      </c>
      <c r="Y2430" s="5">
        <f>stat_prod_calc_test_venusaur[[#This Row],[ul_stat_product]]/$L$66*100</f>
        <v>96.324964217089644</v>
      </c>
      <c r="Z2430" s="5" t="e">
        <f>INDEX(sgStats[gl_rank],MATCH(stat_prod_calc_test_venusaur[[#This Row],[iv_str]],sgStats[ul_iv_string],0))</f>
        <v>#N/A</v>
      </c>
      <c r="AA2430" s="5" t="e">
        <f>stat_prod_calc_test_venusaur[[#This Row],[sg_ul_rank]]=stat_prod_calc_test_venusaur[[#This Row],[ul_rank]]</f>
        <v>#N/A</v>
      </c>
      <c r="AB2430" s="5">
        <f>ROUND(stat_prod_calc_test_venusaur[[#This Row],[ul_stat_product]],1)</f>
        <v>3808.4</v>
      </c>
      <c r="AC2430" s="5" t="e">
        <f>INDEX(sgStats[ul_prod],MATCH(stat_prod_calc_test_venusaur[[#This Row],[iv_str]],sgStats[ul_iv_string],0))</f>
        <v>#N/A</v>
      </c>
    </row>
    <row r="2431" spans="1:29" x14ac:dyDescent="0.25">
      <c r="A2431" s="5" t="s">
        <v>36</v>
      </c>
      <c r="B2431" s="5" t="s">
        <v>3133</v>
      </c>
      <c r="C2431">
        <v>20</v>
      </c>
      <c r="D2431">
        <v>1473</v>
      </c>
      <c r="E2431">
        <v>117</v>
      </c>
      <c r="F2431">
        <v>1737.039</v>
      </c>
      <c r="G2431">
        <v>3096</v>
      </c>
      <c r="H2431">
        <v>24.347000000000001</v>
      </c>
      <c r="I2431">
        <v>37.5</v>
      </c>
      <c r="J2431">
        <v>2486</v>
      </c>
      <c r="K2431">
        <v>152</v>
      </c>
      <c r="L2431">
        <v>3808.317</v>
      </c>
      <c r="M2431">
        <v>2430</v>
      </c>
      <c r="N2431">
        <v>36.793999999999997</v>
      </c>
      <c r="O2431">
        <v>3</v>
      </c>
      <c r="P2431" t="e">
        <f>INDEX(sgStats[gl_rank],MATCH(stat_prod_calc_test_venusaur[[#This Row],[iv_str]],sgStats[gl_iv_string],0))</f>
        <v>#N/A</v>
      </c>
      <c r="Q2431" t="e">
        <f>stat_prod_calc_test_venusaur[[#This Row],[sg_gl_rank]]=stat_prod_calc_test_venusaur[[#This Row],[gl_rank]]</f>
        <v>#N/A</v>
      </c>
      <c r="R2431">
        <f>ROUND(stat_prod_calc_test_venusaur[[#This Row],[gl_stat_product]],1)</f>
        <v>1737</v>
      </c>
      <c r="S2431" s="6" t="e">
        <f>INDEX(sgStats[gl_prod],MATCH(stat_prod_calc_test_venusaur[[#This Row],[iv_str]],sgStats[gl_iv_string],0))</f>
        <v>#N/A</v>
      </c>
      <c r="T2431" s="5">
        <f>ROUND(stat_prod_calc_test_venusaur[[#This Row],[gl_percent_rank]],2)</f>
        <v>24.35</v>
      </c>
      <c r="U2431" s="5" t="e">
        <f>INDEX(sgStats[gl_percent_sp],MATCH(stat_prod_calc_test_venusaur[[#This Row],[iv_str]],sgStats[gl_iv_string],0))</f>
        <v>#N/A</v>
      </c>
      <c r="V2431" s="5" t="e">
        <f>stat_prod_calc_test_venusaur[[#This Row],[my_gl_%sp]]=stat_prod_calc_test_venusaur[[#This Row],[sg_gl_%sp]]</f>
        <v>#N/A</v>
      </c>
      <c r="W2431" s="5">
        <f>ROUND(stat_prod_calc_test_venusaur[[#This Row],[gl_stat_product]]/$F$2*100,2)</f>
        <v>95.1</v>
      </c>
      <c r="X2431" s="5" t="e">
        <f>stat_prod_calc_test_venusaur[[#This Row],[Column1]]=stat_prod_calc_test_venusaur[[#This Row],[sg_gl_%sp]]</f>
        <v>#N/A</v>
      </c>
      <c r="Y2431" s="5">
        <f>stat_prod_calc_test_venusaur[[#This Row],[ul_stat_product]]/$L$66*100</f>
        <v>96.322789041058471</v>
      </c>
      <c r="Z2431" s="5" t="e">
        <f>INDEX(sgStats[gl_rank],MATCH(stat_prod_calc_test_venusaur[[#This Row],[iv_str]],sgStats[ul_iv_string],0))</f>
        <v>#N/A</v>
      </c>
      <c r="AA2431" s="5" t="e">
        <f>stat_prod_calc_test_venusaur[[#This Row],[sg_ul_rank]]=stat_prod_calc_test_venusaur[[#This Row],[ul_rank]]</f>
        <v>#N/A</v>
      </c>
      <c r="AB2431" s="5">
        <f>ROUND(stat_prod_calc_test_venusaur[[#This Row],[ul_stat_product]],1)</f>
        <v>3808.3</v>
      </c>
      <c r="AC2431" s="5" t="e">
        <f>INDEX(sgStats[ul_prod],MATCH(stat_prod_calc_test_venusaur[[#This Row],[iv_str]],sgStats[ul_iv_string],0))</f>
        <v>#N/A</v>
      </c>
    </row>
    <row r="2432" spans="1:29" x14ac:dyDescent="0.25">
      <c r="A2432" s="5" t="s">
        <v>36</v>
      </c>
      <c r="B2432" s="5" t="s">
        <v>2289</v>
      </c>
      <c r="C2432">
        <v>21</v>
      </c>
      <c r="D2432">
        <v>1482</v>
      </c>
      <c r="E2432">
        <v>116</v>
      </c>
      <c r="F2432">
        <v>1755.818</v>
      </c>
      <c r="G2432">
        <v>2252</v>
      </c>
      <c r="H2432">
        <v>45.006</v>
      </c>
      <c r="I2432">
        <v>40.5</v>
      </c>
      <c r="J2432">
        <v>2486</v>
      </c>
      <c r="K2432">
        <v>150</v>
      </c>
      <c r="L2432">
        <v>3808.1869999999999</v>
      </c>
      <c r="M2432">
        <v>2431</v>
      </c>
      <c r="N2432">
        <v>36.768000000000001</v>
      </c>
      <c r="O2432">
        <v>3</v>
      </c>
      <c r="P2432" t="e">
        <f>INDEX(sgStats[gl_rank],MATCH(stat_prod_calc_test_venusaur[[#This Row],[iv_str]],sgStats[gl_iv_string],0))</f>
        <v>#N/A</v>
      </c>
      <c r="Q2432" t="e">
        <f>stat_prod_calc_test_venusaur[[#This Row],[sg_gl_rank]]=stat_prod_calc_test_venusaur[[#This Row],[gl_rank]]</f>
        <v>#N/A</v>
      </c>
      <c r="R2432">
        <f>ROUND(stat_prod_calc_test_venusaur[[#This Row],[gl_stat_product]],1)</f>
        <v>1755.8</v>
      </c>
      <c r="S2432" s="6" t="e">
        <f>INDEX(sgStats[gl_prod],MATCH(stat_prod_calc_test_venusaur[[#This Row],[iv_str]],sgStats[gl_iv_string],0))</f>
        <v>#N/A</v>
      </c>
      <c r="T2432" s="5">
        <f>ROUND(stat_prod_calc_test_venusaur[[#This Row],[gl_percent_rank]],2)</f>
        <v>45.01</v>
      </c>
      <c r="U2432" s="5" t="e">
        <f>INDEX(sgStats[gl_percent_sp],MATCH(stat_prod_calc_test_venusaur[[#This Row],[iv_str]],sgStats[gl_iv_string],0))</f>
        <v>#N/A</v>
      </c>
      <c r="V2432" s="5" t="e">
        <f>stat_prod_calc_test_venusaur[[#This Row],[my_gl_%sp]]=stat_prod_calc_test_venusaur[[#This Row],[sg_gl_%sp]]</f>
        <v>#N/A</v>
      </c>
      <c r="W2432" s="5">
        <f>ROUND(stat_prod_calc_test_venusaur[[#This Row],[gl_stat_product]]/$F$2*100,2)</f>
        <v>96.12</v>
      </c>
      <c r="X2432" s="5" t="e">
        <f>stat_prod_calc_test_venusaur[[#This Row],[Column1]]=stat_prod_calc_test_venusaur[[#This Row],[sg_gl_%sp]]</f>
        <v>#N/A</v>
      </c>
      <c r="Y2432" s="5">
        <f>stat_prod_calc_test_venusaur[[#This Row],[ul_stat_product]]/$L$66*100</f>
        <v>96.319500984267151</v>
      </c>
      <c r="Z2432" s="5" t="e">
        <f>INDEX(sgStats[gl_rank],MATCH(stat_prod_calc_test_venusaur[[#This Row],[iv_str]],sgStats[ul_iv_string],0))</f>
        <v>#N/A</v>
      </c>
      <c r="AA2432" s="5" t="e">
        <f>stat_prod_calc_test_venusaur[[#This Row],[sg_ul_rank]]=stat_prod_calc_test_venusaur[[#This Row],[ul_rank]]</f>
        <v>#N/A</v>
      </c>
      <c r="AB2432" s="5">
        <f>ROUND(stat_prod_calc_test_venusaur[[#This Row],[ul_stat_product]],1)</f>
        <v>3808.2</v>
      </c>
      <c r="AC2432" s="5" t="e">
        <f>INDEX(sgStats[ul_prod],MATCH(stat_prod_calc_test_venusaur[[#This Row],[iv_str]],sgStats[ul_iv_string],0))</f>
        <v>#N/A</v>
      </c>
    </row>
    <row r="2433" spans="1:29" x14ac:dyDescent="0.25">
      <c r="A2433" s="5" t="s">
        <v>36</v>
      </c>
      <c r="B2433" s="5" t="s">
        <v>3439</v>
      </c>
      <c r="C2433">
        <v>19.5</v>
      </c>
      <c r="D2433">
        <v>1475</v>
      </c>
      <c r="E2433">
        <v>116</v>
      </c>
      <c r="F2433">
        <v>1728.559</v>
      </c>
      <c r="G2433">
        <v>3403</v>
      </c>
      <c r="H2433">
        <v>16.899000000000001</v>
      </c>
      <c r="I2433">
        <v>36</v>
      </c>
      <c r="J2433">
        <v>2496</v>
      </c>
      <c r="K2433">
        <v>151</v>
      </c>
      <c r="L2433">
        <v>3808.067</v>
      </c>
      <c r="M2433">
        <v>2432</v>
      </c>
      <c r="N2433">
        <v>36.716000000000001</v>
      </c>
      <c r="O2433">
        <v>3</v>
      </c>
      <c r="P2433" t="e">
        <f>INDEX(sgStats[gl_rank],MATCH(stat_prod_calc_test_venusaur[[#This Row],[iv_str]],sgStats[gl_iv_string],0))</f>
        <v>#N/A</v>
      </c>
      <c r="Q2433" t="e">
        <f>stat_prod_calc_test_venusaur[[#This Row],[sg_gl_rank]]=stat_prod_calc_test_venusaur[[#This Row],[gl_rank]]</f>
        <v>#N/A</v>
      </c>
      <c r="R2433">
        <f>ROUND(stat_prod_calc_test_venusaur[[#This Row],[gl_stat_product]],1)</f>
        <v>1728.6</v>
      </c>
      <c r="S2433" s="6" t="e">
        <f>INDEX(sgStats[gl_prod],MATCH(stat_prod_calc_test_venusaur[[#This Row],[iv_str]],sgStats[gl_iv_string],0))</f>
        <v>#N/A</v>
      </c>
      <c r="T2433" s="5">
        <f>ROUND(stat_prod_calc_test_venusaur[[#This Row],[gl_percent_rank]],2)</f>
        <v>16.899999999999999</v>
      </c>
      <c r="U2433" s="5" t="e">
        <f>INDEX(sgStats[gl_percent_sp],MATCH(stat_prod_calc_test_venusaur[[#This Row],[iv_str]],sgStats[gl_iv_string],0))</f>
        <v>#N/A</v>
      </c>
      <c r="V2433" s="5" t="e">
        <f>stat_prod_calc_test_venusaur[[#This Row],[my_gl_%sp]]=stat_prod_calc_test_venusaur[[#This Row],[sg_gl_%sp]]</f>
        <v>#N/A</v>
      </c>
      <c r="W2433" s="5">
        <f>ROUND(stat_prod_calc_test_venusaur[[#This Row],[gl_stat_product]]/$F$2*100,2)</f>
        <v>94.63</v>
      </c>
      <c r="X2433" s="5" t="e">
        <f>stat_prod_calc_test_venusaur[[#This Row],[Column1]]=stat_prod_calc_test_venusaur[[#This Row],[sg_gl_%sp]]</f>
        <v>#N/A</v>
      </c>
      <c r="Y2433" s="5">
        <f>stat_prod_calc_test_venusaur[[#This Row],[ul_stat_product]]/$L$66*100</f>
        <v>96.316465854921333</v>
      </c>
      <c r="Z2433" s="5" t="e">
        <f>INDEX(sgStats[gl_rank],MATCH(stat_prod_calc_test_venusaur[[#This Row],[iv_str]],sgStats[ul_iv_string],0))</f>
        <v>#N/A</v>
      </c>
      <c r="AA2433" s="5" t="e">
        <f>stat_prod_calc_test_venusaur[[#This Row],[sg_ul_rank]]=stat_prod_calc_test_venusaur[[#This Row],[ul_rank]]</f>
        <v>#N/A</v>
      </c>
      <c r="AB2433" s="5">
        <f>ROUND(stat_prod_calc_test_venusaur[[#This Row],[ul_stat_product]],1)</f>
        <v>3808.1</v>
      </c>
      <c r="AC2433" s="5" t="e">
        <f>INDEX(sgStats[ul_prod],MATCH(stat_prod_calc_test_venusaur[[#This Row],[iv_str]],sgStats[ul_iv_string],0))</f>
        <v>#N/A</v>
      </c>
    </row>
    <row r="2434" spans="1:29" x14ac:dyDescent="0.25">
      <c r="A2434" s="5" t="s">
        <v>36</v>
      </c>
      <c r="B2434" s="5" t="s">
        <v>3440</v>
      </c>
      <c r="C2434">
        <v>19.5</v>
      </c>
      <c r="D2434">
        <v>1471</v>
      </c>
      <c r="E2434">
        <v>116</v>
      </c>
      <c r="F2434">
        <v>1728.559</v>
      </c>
      <c r="G2434">
        <v>3403</v>
      </c>
      <c r="H2434">
        <v>16.899000000000001</v>
      </c>
      <c r="I2434">
        <v>36</v>
      </c>
      <c r="J2434">
        <v>2490</v>
      </c>
      <c r="K2434">
        <v>151</v>
      </c>
      <c r="L2434">
        <v>3808.067</v>
      </c>
      <c r="M2434">
        <v>2432</v>
      </c>
      <c r="N2434">
        <v>36.716000000000001</v>
      </c>
      <c r="O2434">
        <v>3</v>
      </c>
      <c r="P2434" t="e">
        <f>INDEX(sgStats[gl_rank],MATCH(stat_prod_calc_test_venusaur[[#This Row],[iv_str]],sgStats[gl_iv_string],0))</f>
        <v>#N/A</v>
      </c>
      <c r="Q2434" t="e">
        <f>stat_prod_calc_test_venusaur[[#This Row],[sg_gl_rank]]=stat_prod_calc_test_venusaur[[#This Row],[gl_rank]]</f>
        <v>#N/A</v>
      </c>
      <c r="R2434">
        <f>ROUND(stat_prod_calc_test_venusaur[[#This Row],[gl_stat_product]],1)</f>
        <v>1728.6</v>
      </c>
      <c r="S2434" s="6" t="e">
        <f>INDEX(sgStats[gl_prod],MATCH(stat_prod_calc_test_venusaur[[#This Row],[iv_str]],sgStats[gl_iv_string],0))</f>
        <v>#N/A</v>
      </c>
      <c r="T2434" s="5">
        <f>ROUND(stat_prod_calc_test_venusaur[[#This Row],[gl_percent_rank]],2)</f>
        <v>16.899999999999999</v>
      </c>
      <c r="U2434" s="5" t="e">
        <f>INDEX(sgStats[gl_percent_sp],MATCH(stat_prod_calc_test_venusaur[[#This Row],[iv_str]],sgStats[gl_iv_string],0))</f>
        <v>#N/A</v>
      </c>
      <c r="V2434" s="5" t="e">
        <f>stat_prod_calc_test_venusaur[[#This Row],[my_gl_%sp]]=stat_prod_calc_test_venusaur[[#This Row],[sg_gl_%sp]]</f>
        <v>#N/A</v>
      </c>
      <c r="W2434" s="5">
        <f>ROUND(stat_prod_calc_test_venusaur[[#This Row],[gl_stat_product]]/$F$2*100,2)</f>
        <v>94.63</v>
      </c>
      <c r="X2434" s="5" t="e">
        <f>stat_prod_calc_test_venusaur[[#This Row],[Column1]]=stat_prod_calc_test_venusaur[[#This Row],[sg_gl_%sp]]</f>
        <v>#N/A</v>
      </c>
      <c r="Y2434" s="5">
        <f>stat_prod_calc_test_venusaur[[#This Row],[ul_stat_product]]/$L$66*100</f>
        <v>96.316465854921333</v>
      </c>
      <c r="Z2434" s="5" t="e">
        <f>INDEX(sgStats[gl_rank],MATCH(stat_prod_calc_test_venusaur[[#This Row],[iv_str]],sgStats[ul_iv_string],0))</f>
        <v>#N/A</v>
      </c>
      <c r="AA2434" s="5" t="e">
        <f>stat_prod_calc_test_venusaur[[#This Row],[sg_ul_rank]]=stat_prod_calc_test_venusaur[[#This Row],[ul_rank]]</f>
        <v>#N/A</v>
      </c>
      <c r="AB2434" s="5">
        <f>ROUND(stat_prod_calc_test_venusaur[[#This Row],[ul_stat_product]],1)</f>
        <v>3808.1</v>
      </c>
      <c r="AC2434" s="5" t="e">
        <f>INDEX(sgStats[ul_prod],MATCH(stat_prod_calc_test_venusaur[[#This Row],[iv_str]],sgStats[ul_iv_string],0))</f>
        <v>#N/A</v>
      </c>
    </row>
    <row r="2435" spans="1:29" x14ac:dyDescent="0.25">
      <c r="A2435" s="5" t="s">
        <v>36</v>
      </c>
      <c r="B2435" s="5" t="s">
        <v>3794</v>
      </c>
      <c r="C2435">
        <v>20</v>
      </c>
      <c r="D2435">
        <v>1465</v>
      </c>
      <c r="E2435">
        <v>118</v>
      </c>
      <c r="F2435">
        <v>1716.3009999999999</v>
      </c>
      <c r="G2435">
        <v>3757</v>
      </c>
      <c r="H2435">
        <v>8.2539999999999996</v>
      </c>
      <c r="I2435">
        <v>38</v>
      </c>
      <c r="J2435">
        <v>2491</v>
      </c>
      <c r="K2435">
        <v>154</v>
      </c>
      <c r="L2435">
        <v>3808.04</v>
      </c>
      <c r="M2435">
        <v>2434</v>
      </c>
      <c r="N2435">
        <v>36.69</v>
      </c>
      <c r="O2435">
        <v>3</v>
      </c>
      <c r="P2435" t="e">
        <f>INDEX(sgStats[gl_rank],MATCH(stat_prod_calc_test_venusaur[[#This Row],[iv_str]],sgStats[gl_iv_string],0))</f>
        <v>#N/A</v>
      </c>
      <c r="Q2435" t="e">
        <f>stat_prod_calc_test_venusaur[[#This Row],[sg_gl_rank]]=stat_prod_calc_test_venusaur[[#This Row],[gl_rank]]</f>
        <v>#N/A</v>
      </c>
      <c r="R2435">
        <f>ROUND(stat_prod_calc_test_venusaur[[#This Row],[gl_stat_product]],1)</f>
        <v>1716.3</v>
      </c>
      <c r="S2435" s="6" t="e">
        <f>INDEX(sgStats[gl_prod],MATCH(stat_prod_calc_test_venusaur[[#This Row],[iv_str]],sgStats[gl_iv_string],0))</f>
        <v>#N/A</v>
      </c>
      <c r="T2435" s="5">
        <f>ROUND(stat_prod_calc_test_venusaur[[#This Row],[gl_percent_rank]],2)</f>
        <v>8.25</v>
      </c>
      <c r="U2435" s="5" t="e">
        <f>INDEX(sgStats[gl_percent_sp],MATCH(stat_prod_calc_test_venusaur[[#This Row],[iv_str]],sgStats[gl_iv_string],0))</f>
        <v>#N/A</v>
      </c>
      <c r="V2435" s="5" t="e">
        <f>stat_prod_calc_test_venusaur[[#This Row],[my_gl_%sp]]=stat_prod_calc_test_venusaur[[#This Row],[sg_gl_%sp]]</f>
        <v>#N/A</v>
      </c>
      <c r="W2435" s="5">
        <f>ROUND(stat_prod_calc_test_venusaur[[#This Row],[gl_stat_product]]/$F$2*100,2)</f>
        <v>93.96</v>
      </c>
      <c r="X2435" s="5" t="e">
        <f>stat_prod_calc_test_venusaur[[#This Row],[Column1]]=stat_prod_calc_test_venusaur[[#This Row],[sg_gl_%sp]]</f>
        <v>#N/A</v>
      </c>
      <c r="Y2435" s="5">
        <f>stat_prod_calc_test_venusaur[[#This Row],[ul_stat_product]]/$L$66*100</f>
        <v>96.315782950818502</v>
      </c>
      <c r="Z2435" s="5" t="e">
        <f>INDEX(sgStats[gl_rank],MATCH(stat_prod_calc_test_venusaur[[#This Row],[iv_str]],sgStats[ul_iv_string],0))</f>
        <v>#N/A</v>
      </c>
      <c r="AA2435" s="5" t="e">
        <f>stat_prod_calc_test_venusaur[[#This Row],[sg_ul_rank]]=stat_prod_calc_test_venusaur[[#This Row],[ul_rank]]</f>
        <v>#N/A</v>
      </c>
      <c r="AB2435" s="5">
        <f>ROUND(stat_prod_calc_test_venusaur[[#This Row],[ul_stat_product]],1)</f>
        <v>3808</v>
      </c>
      <c r="AC2435" s="5" t="e">
        <f>INDEX(sgStats[ul_prod],MATCH(stat_prod_calc_test_venusaur[[#This Row],[iv_str]],sgStats[ul_iv_string],0))</f>
        <v>#N/A</v>
      </c>
    </row>
    <row r="2436" spans="1:29" x14ac:dyDescent="0.25">
      <c r="A2436" s="5" t="s">
        <v>36</v>
      </c>
      <c r="B2436" s="5" t="s">
        <v>3185</v>
      </c>
      <c r="C2436">
        <v>20</v>
      </c>
      <c r="D2436">
        <v>1479</v>
      </c>
      <c r="E2436">
        <v>120</v>
      </c>
      <c r="F2436">
        <v>1735.7539999999999</v>
      </c>
      <c r="G2436">
        <v>3149</v>
      </c>
      <c r="H2436">
        <v>23.100999999999999</v>
      </c>
      <c r="I2436">
        <v>37.5</v>
      </c>
      <c r="J2436">
        <v>2497</v>
      </c>
      <c r="K2436">
        <v>156</v>
      </c>
      <c r="L2436">
        <v>3808.0039999999999</v>
      </c>
      <c r="M2436">
        <v>2435</v>
      </c>
      <c r="N2436">
        <v>36.664000000000001</v>
      </c>
      <c r="O2436">
        <v>3</v>
      </c>
      <c r="P2436" t="e">
        <f>INDEX(sgStats[gl_rank],MATCH(stat_prod_calc_test_venusaur[[#This Row],[iv_str]],sgStats[gl_iv_string],0))</f>
        <v>#N/A</v>
      </c>
      <c r="Q2436" t="e">
        <f>stat_prod_calc_test_venusaur[[#This Row],[sg_gl_rank]]=stat_prod_calc_test_venusaur[[#This Row],[gl_rank]]</f>
        <v>#N/A</v>
      </c>
      <c r="R2436">
        <f>ROUND(stat_prod_calc_test_venusaur[[#This Row],[gl_stat_product]],1)</f>
        <v>1735.8</v>
      </c>
      <c r="S2436" s="6" t="e">
        <f>INDEX(sgStats[gl_prod],MATCH(stat_prod_calc_test_venusaur[[#This Row],[iv_str]],sgStats[gl_iv_string],0))</f>
        <v>#N/A</v>
      </c>
      <c r="T2436" s="5">
        <f>ROUND(stat_prod_calc_test_venusaur[[#This Row],[gl_percent_rank]],2)</f>
        <v>23.1</v>
      </c>
      <c r="U2436" s="5" t="e">
        <f>INDEX(sgStats[gl_percent_sp],MATCH(stat_prod_calc_test_venusaur[[#This Row],[iv_str]],sgStats[gl_iv_string],0))</f>
        <v>#N/A</v>
      </c>
      <c r="V2436" s="5" t="e">
        <f>stat_prod_calc_test_venusaur[[#This Row],[my_gl_%sp]]=stat_prod_calc_test_venusaur[[#This Row],[sg_gl_%sp]]</f>
        <v>#N/A</v>
      </c>
      <c r="W2436" s="5">
        <f>ROUND(stat_prod_calc_test_venusaur[[#This Row],[gl_stat_product]]/$F$2*100,2)</f>
        <v>95.03</v>
      </c>
      <c r="X2436" s="5" t="e">
        <f>stat_prod_calc_test_venusaur[[#This Row],[Column1]]=stat_prod_calc_test_venusaur[[#This Row],[sg_gl_%sp]]</f>
        <v>#N/A</v>
      </c>
      <c r="Y2436" s="5">
        <f>stat_prod_calc_test_venusaur[[#This Row],[ul_stat_product]]/$L$66*100</f>
        <v>96.314872412014765</v>
      </c>
      <c r="Z2436" s="5" t="e">
        <f>INDEX(sgStats[gl_rank],MATCH(stat_prod_calc_test_venusaur[[#This Row],[iv_str]],sgStats[ul_iv_string],0))</f>
        <v>#N/A</v>
      </c>
      <c r="AA2436" s="5" t="e">
        <f>stat_prod_calc_test_venusaur[[#This Row],[sg_ul_rank]]=stat_prod_calc_test_venusaur[[#This Row],[ul_rank]]</f>
        <v>#N/A</v>
      </c>
      <c r="AB2436" s="5">
        <f>ROUND(stat_prod_calc_test_venusaur[[#This Row],[ul_stat_product]],1)</f>
        <v>3808</v>
      </c>
      <c r="AC2436" s="5" t="e">
        <f>INDEX(sgStats[ul_prod],MATCH(stat_prod_calc_test_venusaur[[#This Row],[iv_str]],sgStats[ul_iv_string],0))</f>
        <v>#N/A</v>
      </c>
    </row>
    <row r="2437" spans="1:29" x14ac:dyDescent="0.25">
      <c r="A2437" s="5" t="s">
        <v>36</v>
      </c>
      <c r="B2437" s="5" t="s">
        <v>3587</v>
      </c>
      <c r="C2437">
        <v>19.5</v>
      </c>
      <c r="D2437">
        <v>1468</v>
      </c>
      <c r="E2437">
        <v>118</v>
      </c>
      <c r="F2437">
        <v>1724.076</v>
      </c>
      <c r="G2437">
        <v>3551</v>
      </c>
      <c r="H2437">
        <v>13.308999999999999</v>
      </c>
      <c r="I2437">
        <v>36</v>
      </c>
      <c r="J2437">
        <v>2485</v>
      </c>
      <c r="K2437">
        <v>154</v>
      </c>
      <c r="L2437">
        <v>3807.9969999999998</v>
      </c>
      <c r="M2437">
        <v>2436</v>
      </c>
      <c r="N2437">
        <v>36.637999999999998</v>
      </c>
      <c r="O2437">
        <v>3</v>
      </c>
      <c r="P2437" t="e">
        <f>INDEX(sgStats[gl_rank],MATCH(stat_prod_calc_test_venusaur[[#This Row],[iv_str]],sgStats[gl_iv_string],0))</f>
        <v>#N/A</v>
      </c>
      <c r="Q2437" t="e">
        <f>stat_prod_calc_test_venusaur[[#This Row],[sg_gl_rank]]=stat_prod_calc_test_venusaur[[#This Row],[gl_rank]]</f>
        <v>#N/A</v>
      </c>
      <c r="R2437">
        <f>ROUND(stat_prod_calc_test_venusaur[[#This Row],[gl_stat_product]],1)</f>
        <v>1724.1</v>
      </c>
      <c r="S2437" s="6" t="e">
        <f>INDEX(sgStats[gl_prod],MATCH(stat_prod_calc_test_venusaur[[#This Row],[iv_str]],sgStats[gl_iv_string],0))</f>
        <v>#N/A</v>
      </c>
      <c r="T2437" s="5">
        <f>ROUND(stat_prod_calc_test_venusaur[[#This Row],[gl_percent_rank]],2)</f>
        <v>13.31</v>
      </c>
      <c r="U2437" s="5" t="e">
        <f>INDEX(sgStats[gl_percent_sp],MATCH(stat_prod_calc_test_venusaur[[#This Row],[iv_str]],sgStats[gl_iv_string],0))</f>
        <v>#N/A</v>
      </c>
      <c r="V2437" s="5" t="e">
        <f>stat_prod_calc_test_venusaur[[#This Row],[my_gl_%sp]]=stat_prod_calc_test_venusaur[[#This Row],[sg_gl_%sp]]</f>
        <v>#N/A</v>
      </c>
      <c r="W2437" s="5">
        <f>ROUND(stat_prod_calc_test_venusaur[[#This Row],[gl_stat_product]]/$F$2*100,2)</f>
        <v>94.39</v>
      </c>
      <c r="X2437" s="5" t="e">
        <f>stat_prod_calc_test_venusaur[[#This Row],[Column1]]=stat_prod_calc_test_venusaur[[#This Row],[sg_gl_%sp]]</f>
        <v>#N/A</v>
      </c>
      <c r="Y2437" s="5">
        <f>stat_prod_calc_test_venusaur[[#This Row],[ul_stat_product]]/$L$66*100</f>
        <v>96.314695362802922</v>
      </c>
      <c r="Z2437" s="5" t="e">
        <f>INDEX(sgStats[gl_rank],MATCH(stat_prod_calc_test_venusaur[[#This Row],[iv_str]],sgStats[ul_iv_string],0))</f>
        <v>#N/A</v>
      </c>
      <c r="AA2437" s="5" t="e">
        <f>stat_prod_calc_test_venusaur[[#This Row],[sg_ul_rank]]=stat_prod_calc_test_venusaur[[#This Row],[ul_rank]]</f>
        <v>#N/A</v>
      </c>
      <c r="AB2437" s="5">
        <f>ROUND(stat_prod_calc_test_venusaur[[#This Row],[ul_stat_product]],1)</f>
        <v>3808</v>
      </c>
      <c r="AC2437" s="5" t="e">
        <f>INDEX(sgStats[ul_prod],MATCH(stat_prod_calc_test_venusaur[[#This Row],[iv_str]],sgStats[ul_iv_string],0))</f>
        <v>#N/A</v>
      </c>
    </row>
    <row r="2438" spans="1:29" x14ac:dyDescent="0.25">
      <c r="A2438" s="5" t="s">
        <v>36</v>
      </c>
      <c r="B2438" s="5" t="s">
        <v>2124</v>
      </c>
      <c r="C2438">
        <v>20.5</v>
      </c>
      <c r="D2438">
        <v>1487</v>
      </c>
      <c r="E2438">
        <v>115</v>
      </c>
      <c r="F2438">
        <v>1759.046</v>
      </c>
      <c r="G2438">
        <v>2088</v>
      </c>
      <c r="H2438">
        <v>49.034999999999997</v>
      </c>
      <c r="I2438">
        <v>38.5</v>
      </c>
      <c r="J2438">
        <v>2485</v>
      </c>
      <c r="K2438">
        <v>149</v>
      </c>
      <c r="L2438">
        <v>3807.924</v>
      </c>
      <c r="M2438">
        <v>2437</v>
      </c>
      <c r="N2438">
        <v>36.612000000000002</v>
      </c>
      <c r="O2438">
        <v>3</v>
      </c>
      <c r="P2438" t="e">
        <f>INDEX(sgStats[gl_rank],MATCH(stat_prod_calc_test_venusaur[[#This Row],[iv_str]],sgStats[gl_iv_string],0))</f>
        <v>#N/A</v>
      </c>
      <c r="Q2438" t="e">
        <f>stat_prod_calc_test_venusaur[[#This Row],[sg_gl_rank]]=stat_prod_calc_test_venusaur[[#This Row],[gl_rank]]</f>
        <v>#N/A</v>
      </c>
      <c r="R2438">
        <f>ROUND(stat_prod_calc_test_venusaur[[#This Row],[gl_stat_product]],1)</f>
        <v>1759</v>
      </c>
      <c r="S2438" s="6" t="e">
        <f>INDEX(sgStats[gl_prod],MATCH(stat_prod_calc_test_venusaur[[#This Row],[iv_str]],sgStats[gl_iv_string],0))</f>
        <v>#N/A</v>
      </c>
      <c r="T2438" s="5">
        <f>ROUND(stat_prod_calc_test_venusaur[[#This Row],[gl_percent_rank]],2)</f>
        <v>49.04</v>
      </c>
      <c r="U2438" s="5" t="e">
        <f>INDEX(sgStats[gl_percent_sp],MATCH(stat_prod_calc_test_venusaur[[#This Row],[iv_str]],sgStats[gl_iv_string],0))</f>
        <v>#N/A</v>
      </c>
      <c r="V2438" s="5" t="e">
        <f>stat_prod_calc_test_venusaur[[#This Row],[my_gl_%sp]]=stat_prod_calc_test_venusaur[[#This Row],[sg_gl_%sp]]</f>
        <v>#N/A</v>
      </c>
      <c r="W2438" s="5">
        <f>ROUND(stat_prod_calc_test_venusaur[[#This Row],[gl_stat_product]]/$F$2*100,2)</f>
        <v>96.3</v>
      </c>
      <c r="X2438" s="5" t="e">
        <f>stat_prod_calc_test_venusaur[[#This Row],[Column1]]=stat_prod_calc_test_venusaur[[#This Row],[sg_gl_%sp]]</f>
        <v>#N/A</v>
      </c>
      <c r="Y2438" s="5">
        <f>stat_prod_calc_test_venusaur[[#This Row],[ul_stat_product]]/$L$66*100</f>
        <v>96.312848992450867</v>
      </c>
      <c r="Z2438" s="5" t="e">
        <f>INDEX(sgStats[gl_rank],MATCH(stat_prod_calc_test_venusaur[[#This Row],[iv_str]],sgStats[ul_iv_string],0))</f>
        <v>#N/A</v>
      </c>
      <c r="AA2438" s="5" t="e">
        <f>stat_prod_calc_test_venusaur[[#This Row],[sg_ul_rank]]=stat_prod_calc_test_venusaur[[#This Row],[ul_rank]]</f>
        <v>#N/A</v>
      </c>
      <c r="AB2438" s="5">
        <f>ROUND(stat_prod_calc_test_venusaur[[#This Row],[ul_stat_product]],1)</f>
        <v>3807.9</v>
      </c>
      <c r="AC2438" s="5" t="e">
        <f>INDEX(sgStats[ul_prod],MATCH(stat_prod_calc_test_venusaur[[#This Row],[iv_str]],sgStats[ul_iv_string],0))</f>
        <v>#N/A</v>
      </c>
    </row>
    <row r="2439" spans="1:29" x14ac:dyDescent="0.25">
      <c r="A2439" s="5" t="s">
        <v>36</v>
      </c>
      <c r="B2439" s="5" t="s">
        <v>1600</v>
      </c>
      <c r="C2439">
        <v>21</v>
      </c>
      <c r="D2439">
        <v>1497</v>
      </c>
      <c r="E2439">
        <v>117</v>
      </c>
      <c r="F2439">
        <v>1770.2529999999999</v>
      </c>
      <c r="G2439">
        <v>1564</v>
      </c>
      <c r="H2439">
        <v>61.832000000000001</v>
      </c>
      <c r="I2439">
        <v>40</v>
      </c>
      <c r="J2439">
        <v>2495</v>
      </c>
      <c r="K2439">
        <v>151</v>
      </c>
      <c r="L2439">
        <v>3807.8879999999999</v>
      </c>
      <c r="M2439">
        <v>2438</v>
      </c>
      <c r="N2439">
        <v>36.585999999999999</v>
      </c>
      <c r="O2439">
        <v>3</v>
      </c>
      <c r="P2439" t="e">
        <f>INDEX(sgStats[gl_rank],MATCH(stat_prod_calc_test_venusaur[[#This Row],[iv_str]],sgStats[gl_iv_string],0))</f>
        <v>#N/A</v>
      </c>
      <c r="Q2439" t="e">
        <f>stat_prod_calc_test_venusaur[[#This Row],[sg_gl_rank]]=stat_prod_calc_test_venusaur[[#This Row],[gl_rank]]</f>
        <v>#N/A</v>
      </c>
      <c r="R2439">
        <f>ROUND(stat_prod_calc_test_venusaur[[#This Row],[gl_stat_product]],1)</f>
        <v>1770.3</v>
      </c>
      <c r="S2439" s="6" t="e">
        <f>INDEX(sgStats[gl_prod],MATCH(stat_prod_calc_test_venusaur[[#This Row],[iv_str]],sgStats[gl_iv_string],0))</f>
        <v>#N/A</v>
      </c>
      <c r="T2439" s="5">
        <f>ROUND(stat_prod_calc_test_venusaur[[#This Row],[gl_percent_rank]],2)</f>
        <v>61.83</v>
      </c>
      <c r="U2439" s="5" t="e">
        <f>INDEX(sgStats[gl_percent_sp],MATCH(stat_prod_calc_test_venusaur[[#This Row],[iv_str]],sgStats[gl_iv_string],0))</f>
        <v>#N/A</v>
      </c>
      <c r="V2439" s="5" t="e">
        <f>stat_prod_calc_test_venusaur[[#This Row],[my_gl_%sp]]=stat_prod_calc_test_venusaur[[#This Row],[sg_gl_%sp]]</f>
        <v>#N/A</v>
      </c>
      <c r="W2439" s="5">
        <f>ROUND(stat_prod_calc_test_venusaur[[#This Row],[gl_stat_product]]/$F$2*100,2)</f>
        <v>96.91</v>
      </c>
      <c r="X2439" s="5" t="e">
        <f>stat_prod_calc_test_venusaur[[#This Row],[Column1]]=stat_prod_calc_test_venusaur[[#This Row],[sg_gl_%sp]]</f>
        <v>#N/A</v>
      </c>
      <c r="Y2439" s="5">
        <f>stat_prod_calc_test_venusaur[[#This Row],[ul_stat_product]]/$L$66*100</f>
        <v>96.31193845364713</v>
      </c>
      <c r="Z2439" s="5" t="e">
        <f>INDEX(sgStats[gl_rank],MATCH(stat_prod_calc_test_venusaur[[#This Row],[iv_str]],sgStats[ul_iv_string],0))</f>
        <v>#N/A</v>
      </c>
      <c r="AA2439" s="5" t="e">
        <f>stat_prod_calc_test_venusaur[[#This Row],[sg_ul_rank]]=stat_prod_calc_test_venusaur[[#This Row],[ul_rank]]</f>
        <v>#N/A</v>
      </c>
      <c r="AB2439" s="5">
        <f>ROUND(stat_prod_calc_test_venusaur[[#This Row],[ul_stat_product]],1)</f>
        <v>3807.9</v>
      </c>
      <c r="AC2439" s="5" t="e">
        <f>INDEX(sgStats[ul_prod],MATCH(stat_prod_calc_test_venusaur[[#This Row],[iv_str]],sgStats[ul_iv_string],0))</f>
        <v>#N/A</v>
      </c>
    </row>
    <row r="2440" spans="1:29" x14ac:dyDescent="0.25">
      <c r="A2440" s="5" t="s">
        <v>36</v>
      </c>
      <c r="B2440" s="5" t="s">
        <v>355</v>
      </c>
      <c r="C2440">
        <v>21.5</v>
      </c>
      <c r="D2440">
        <v>1499</v>
      </c>
      <c r="E2440">
        <v>122</v>
      </c>
      <c r="F2440">
        <v>1806.364</v>
      </c>
      <c r="G2440">
        <v>319</v>
      </c>
      <c r="H2440">
        <v>92.233999999999995</v>
      </c>
      <c r="I2440">
        <v>41</v>
      </c>
      <c r="J2440">
        <v>2472</v>
      </c>
      <c r="K2440">
        <v>156</v>
      </c>
      <c r="L2440">
        <v>3807.8850000000002</v>
      </c>
      <c r="M2440">
        <v>2439</v>
      </c>
      <c r="N2440">
        <v>36.56</v>
      </c>
      <c r="O2440">
        <v>3</v>
      </c>
      <c r="P2440" t="e">
        <f>INDEX(sgStats[gl_rank],MATCH(stat_prod_calc_test_venusaur[[#This Row],[iv_str]],sgStats[gl_iv_string],0))</f>
        <v>#N/A</v>
      </c>
      <c r="Q2440" t="e">
        <f>stat_prod_calc_test_venusaur[[#This Row],[sg_gl_rank]]=stat_prod_calc_test_venusaur[[#This Row],[gl_rank]]</f>
        <v>#N/A</v>
      </c>
      <c r="R2440">
        <f>ROUND(stat_prod_calc_test_venusaur[[#This Row],[gl_stat_product]],1)</f>
        <v>1806.4</v>
      </c>
      <c r="S2440" s="6" t="e">
        <f>INDEX(sgStats[gl_prod],MATCH(stat_prod_calc_test_venusaur[[#This Row],[iv_str]],sgStats[gl_iv_string],0))</f>
        <v>#N/A</v>
      </c>
      <c r="T2440" s="5">
        <f>ROUND(stat_prod_calc_test_venusaur[[#This Row],[gl_percent_rank]],2)</f>
        <v>92.23</v>
      </c>
      <c r="U2440" s="5" t="e">
        <f>INDEX(sgStats[gl_percent_sp],MATCH(stat_prod_calc_test_venusaur[[#This Row],[iv_str]],sgStats[gl_iv_string],0))</f>
        <v>#N/A</v>
      </c>
      <c r="V2440" s="5" t="e">
        <f>stat_prod_calc_test_venusaur[[#This Row],[my_gl_%sp]]=stat_prod_calc_test_venusaur[[#This Row],[sg_gl_%sp]]</f>
        <v>#N/A</v>
      </c>
      <c r="W2440" s="5">
        <f>ROUND(stat_prod_calc_test_venusaur[[#This Row],[gl_stat_product]]/$F$2*100,2)</f>
        <v>98.89</v>
      </c>
      <c r="X2440" s="5" t="e">
        <f>stat_prod_calc_test_venusaur[[#This Row],[Column1]]=stat_prod_calc_test_venusaur[[#This Row],[sg_gl_%sp]]</f>
        <v>#N/A</v>
      </c>
      <c r="Y2440" s="5">
        <f>stat_prod_calc_test_venusaur[[#This Row],[ul_stat_product]]/$L$66*100</f>
        <v>96.311862575413485</v>
      </c>
      <c r="Z2440" s="5" t="e">
        <f>INDEX(sgStats[gl_rank],MATCH(stat_prod_calc_test_venusaur[[#This Row],[iv_str]],sgStats[ul_iv_string],0))</f>
        <v>#N/A</v>
      </c>
      <c r="AA2440" s="5" t="e">
        <f>stat_prod_calc_test_venusaur[[#This Row],[sg_ul_rank]]=stat_prod_calc_test_venusaur[[#This Row],[ul_rank]]</f>
        <v>#N/A</v>
      </c>
      <c r="AB2440" s="5">
        <f>ROUND(stat_prod_calc_test_venusaur[[#This Row],[ul_stat_product]],1)</f>
        <v>3807.9</v>
      </c>
      <c r="AC2440" s="5" t="e">
        <f>INDEX(sgStats[ul_prod],MATCH(stat_prod_calc_test_venusaur[[#This Row],[iv_str]],sgStats[ul_iv_string],0))</f>
        <v>#N/A</v>
      </c>
    </row>
    <row r="2441" spans="1:29" x14ac:dyDescent="0.25">
      <c r="A2441" s="5" t="s">
        <v>36</v>
      </c>
      <c r="B2441" s="5" t="s">
        <v>2951</v>
      </c>
      <c r="C2441">
        <v>20</v>
      </c>
      <c r="D2441">
        <v>1472</v>
      </c>
      <c r="E2441">
        <v>115</v>
      </c>
      <c r="F2441">
        <v>1741.4929999999999</v>
      </c>
      <c r="G2441">
        <v>2914</v>
      </c>
      <c r="H2441">
        <v>28.84</v>
      </c>
      <c r="I2441">
        <v>37.5</v>
      </c>
      <c r="J2441">
        <v>2485</v>
      </c>
      <c r="K2441">
        <v>149</v>
      </c>
      <c r="L2441">
        <v>3807.8159999999998</v>
      </c>
      <c r="M2441">
        <v>2440</v>
      </c>
      <c r="N2441">
        <v>36.533999999999999</v>
      </c>
      <c r="O2441">
        <v>3</v>
      </c>
      <c r="P2441" t="e">
        <f>INDEX(sgStats[gl_rank],MATCH(stat_prod_calc_test_venusaur[[#This Row],[iv_str]],sgStats[gl_iv_string],0))</f>
        <v>#N/A</v>
      </c>
      <c r="Q2441" t="e">
        <f>stat_prod_calc_test_venusaur[[#This Row],[sg_gl_rank]]=stat_prod_calc_test_venusaur[[#This Row],[gl_rank]]</f>
        <v>#N/A</v>
      </c>
      <c r="R2441">
        <f>ROUND(stat_prod_calc_test_venusaur[[#This Row],[gl_stat_product]],1)</f>
        <v>1741.5</v>
      </c>
      <c r="S2441" s="6" t="e">
        <f>INDEX(sgStats[gl_prod],MATCH(stat_prod_calc_test_venusaur[[#This Row],[iv_str]],sgStats[gl_iv_string],0))</f>
        <v>#N/A</v>
      </c>
      <c r="T2441" s="5">
        <f>ROUND(stat_prod_calc_test_venusaur[[#This Row],[gl_percent_rank]],2)</f>
        <v>28.84</v>
      </c>
      <c r="U2441" s="5" t="e">
        <f>INDEX(sgStats[gl_percent_sp],MATCH(stat_prod_calc_test_venusaur[[#This Row],[iv_str]],sgStats[gl_iv_string],0))</f>
        <v>#N/A</v>
      </c>
      <c r="V2441" s="5" t="e">
        <f>stat_prod_calc_test_venusaur[[#This Row],[my_gl_%sp]]=stat_prod_calc_test_venusaur[[#This Row],[sg_gl_%sp]]</f>
        <v>#N/A</v>
      </c>
      <c r="W2441" s="5">
        <f>ROUND(stat_prod_calc_test_venusaur[[#This Row],[gl_stat_product]]/$F$2*100,2)</f>
        <v>95.34</v>
      </c>
      <c r="X2441" s="5" t="e">
        <f>stat_prod_calc_test_venusaur[[#This Row],[Column1]]=stat_prod_calc_test_venusaur[[#This Row],[sg_gl_%sp]]</f>
        <v>#N/A</v>
      </c>
      <c r="Y2441" s="5">
        <f>stat_prod_calc_test_venusaur[[#This Row],[ul_stat_product]]/$L$66*100</f>
        <v>96.310117376039614</v>
      </c>
      <c r="Z2441" s="5" t="e">
        <f>INDEX(sgStats[gl_rank],MATCH(stat_prod_calc_test_venusaur[[#This Row],[iv_str]],sgStats[ul_iv_string],0))</f>
        <v>#N/A</v>
      </c>
      <c r="AA2441" s="5" t="e">
        <f>stat_prod_calc_test_venusaur[[#This Row],[sg_ul_rank]]=stat_prod_calc_test_venusaur[[#This Row],[ul_rank]]</f>
        <v>#N/A</v>
      </c>
      <c r="AB2441" s="5">
        <f>ROUND(stat_prod_calc_test_venusaur[[#This Row],[ul_stat_product]],1)</f>
        <v>3807.8</v>
      </c>
      <c r="AC2441" s="5" t="e">
        <f>INDEX(sgStats[ul_prod],MATCH(stat_prod_calc_test_venusaur[[#This Row],[iv_str]],sgStats[ul_iv_string],0))</f>
        <v>#N/A</v>
      </c>
    </row>
    <row r="2442" spans="1:29" x14ac:dyDescent="0.25">
      <c r="A2442" s="5" t="s">
        <v>36</v>
      </c>
      <c r="B2442" s="5" t="s">
        <v>2426</v>
      </c>
      <c r="C2442">
        <v>20.5</v>
      </c>
      <c r="D2442">
        <v>1491</v>
      </c>
      <c r="E2442">
        <v>120</v>
      </c>
      <c r="F2442">
        <v>1753.087</v>
      </c>
      <c r="G2442">
        <v>2390</v>
      </c>
      <c r="H2442">
        <v>41.636000000000003</v>
      </c>
      <c r="I2442">
        <v>38.5</v>
      </c>
      <c r="J2442">
        <v>2491</v>
      </c>
      <c r="K2442">
        <v>156</v>
      </c>
      <c r="L2442">
        <v>3807.759</v>
      </c>
      <c r="M2442">
        <v>2441</v>
      </c>
      <c r="N2442">
        <v>36.508000000000003</v>
      </c>
      <c r="O2442">
        <v>3</v>
      </c>
      <c r="P2442" t="e">
        <f>INDEX(sgStats[gl_rank],MATCH(stat_prod_calc_test_venusaur[[#This Row],[iv_str]],sgStats[gl_iv_string],0))</f>
        <v>#N/A</v>
      </c>
      <c r="Q2442" t="e">
        <f>stat_prod_calc_test_venusaur[[#This Row],[sg_gl_rank]]=stat_prod_calc_test_venusaur[[#This Row],[gl_rank]]</f>
        <v>#N/A</v>
      </c>
      <c r="R2442">
        <f>ROUND(stat_prod_calc_test_venusaur[[#This Row],[gl_stat_product]],1)</f>
        <v>1753.1</v>
      </c>
      <c r="S2442" s="6" t="e">
        <f>INDEX(sgStats[gl_prod],MATCH(stat_prod_calc_test_venusaur[[#This Row],[iv_str]],sgStats[gl_iv_string],0))</f>
        <v>#N/A</v>
      </c>
      <c r="T2442" s="5">
        <f>ROUND(stat_prod_calc_test_venusaur[[#This Row],[gl_percent_rank]],2)</f>
        <v>41.64</v>
      </c>
      <c r="U2442" s="5" t="e">
        <f>INDEX(sgStats[gl_percent_sp],MATCH(stat_prod_calc_test_venusaur[[#This Row],[iv_str]],sgStats[gl_iv_string],0))</f>
        <v>#N/A</v>
      </c>
      <c r="V2442" s="5" t="e">
        <f>stat_prod_calc_test_venusaur[[#This Row],[my_gl_%sp]]=stat_prod_calc_test_venusaur[[#This Row],[sg_gl_%sp]]</f>
        <v>#N/A</v>
      </c>
      <c r="W2442" s="5">
        <f>ROUND(stat_prod_calc_test_venusaur[[#This Row],[gl_stat_product]]/$F$2*100,2)</f>
        <v>95.97</v>
      </c>
      <c r="X2442" s="5" t="e">
        <f>stat_prod_calc_test_venusaur[[#This Row],[Column1]]=stat_prod_calc_test_venusaur[[#This Row],[sg_gl_%sp]]</f>
        <v>#N/A</v>
      </c>
      <c r="Y2442" s="5">
        <f>stat_prod_calc_test_venusaur[[#This Row],[ul_stat_product]]/$L$66*100</f>
        <v>96.308675689600349</v>
      </c>
      <c r="Z2442" s="5" t="e">
        <f>INDEX(sgStats[gl_rank],MATCH(stat_prod_calc_test_venusaur[[#This Row],[iv_str]],sgStats[ul_iv_string],0))</f>
        <v>#N/A</v>
      </c>
      <c r="AA2442" s="5" t="e">
        <f>stat_prod_calc_test_venusaur[[#This Row],[sg_ul_rank]]=stat_prod_calc_test_venusaur[[#This Row],[ul_rank]]</f>
        <v>#N/A</v>
      </c>
      <c r="AB2442" s="5">
        <f>ROUND(stat_prod_calc_test_venusaur[[#This Row],[ul_stat_product]],1)</f>
        <v>3807.8</v>
      </c>
      <c r="AC2442" s="5" t="e">
        <f>INDEX(sgStats[ul_prod],MATCH(stat_prod_calc_test_venusaur[[#This Row],[iv_str]],sgStats[ul_iv_string],0))</f>
        <v>#N/A</v>
      </c>
    </row>
    <row r="2443" spans="1:29" x14ac:dyDescent="0.25">
      <c r="A2443" s="5" t="s">
        <v>36</v>
      </c>
      <c r="B2443" s="5" t="s">
        <v>2851</v>
      </c>
      <c r="C2443">
        <v>19.5</v>
      </c>
      <c r="D2443">
        <v>1482</v>
      </c>
      <c r="E2443">
        <v>120</v>
      </c>
      <c r="F2443">
        <v>1743.903</v>
      </c>
      <c r="G2443">
        <v>2815</v>
      </c>
      <c r="H2443">
        <v>31.257999999999999</v>
      </c>
      <c r="I2443">
        <v>35.5</v>
      </c>
      <c r="J2443">
        <v>2489</v>
      </c>
      <c r="K2443">
        <v>156</v>
      </c>
      <c r="L2443">
        <v>3807.7269999999999</v>
      </c>
      <c r="M2443">
        <v>2442</v>
      </c>
      <c r="N2443">
        <v>36.481999999999999</v>
      </c>
      <c r="O2443">
        <v>3</v>
      </c>
      <c r="P2443" t="e">
        <f>INDEX(sgStats[gl_rank],MATCH(stat_prod_calc_test_venusaur[[#This Row],[iv_str]],sgStats[gl_iv_string],0))</f>
        <v>#N/A</v>
      </c>
      <c r="Q2443" t="e">
        <f>stat_prod_calc_test_venusaur[[#This Row],[sg_gl_rank]]=stat_prod_calc_test_venusaur[[#This Row],[gl_rank]]</f>
        <v>#N/A</v>
      </c>
      <c r="R2443">
        <f>ROUND(stat_prod_calc_test_venusaur[[#This Row],[gl_stat_product]],1)</f>
        <v>1743.9</v>
      </c>
      <c r="S2443" s="6" t="e">
        <f>INDEX(sgStats[gl_prod],MATCH(stat_prod_calc_test_venusaur[[#This Row],[iv_str]],sgStats[gl_iv_string],0))</f>
        <v>#N/A</v>
      </c>
      <c r="T2443" s="5">
        <f>ROUND(stat_prod_calc_test_venusaur[[#This Row],[gl_percent_rank]],2)</f>
        <v>31.26</v>
      </c>
      <c r="U2443" s="5" t="e">
        <f>INDEX(sgStats[gl_percent_sp],MATCH(stat_prod_calc_test_venusaur[[#This Row],[iv_str]],sgStats[gl_iv_string],0))</f>
        <v>#N/A</v>
      </c>
      <c r="V2443" s="5" t="e">
        <f>stat_prod_calc_test_venusaur[[#This Row],[my_gl_%sp]]=stat_prod_calc_test_venusaur[[#This Row],[sg_gl_%sp]]</f>
        <v>#N/A</v>
      </c>
      <c r="W2443" s="5">
        <f>ROUND(stat_prod_calc_test_venusaur[[#This Row],[gl_stat_product]]/$F$2*100,2)</f>
        <v>95.47</v>
      </c>
      <c r="X2443" s="5" t="e">
        <f>stat_prod_calc_test_venusaur[[#This Row],[Column1]]=stat_prod_calc_test_venusaur[[#This Row],[sg_gl_%sp]]</f>
        <v>#N/A</v>
      </c>
      <c r="Y2443" s="5">
        <f>stat_prod_calc_test_venusaur[[#This Row],[ul_stat_product]]/$L$66*100</f>
        <v>96.30786632177481</v>
      </c>
      <c r="Z2443" s="5" t="e">
        <f>INDEX(sgStats[gl_rank],MATCH(stat_prod_calc_test_venusaur[[#This Row],[iv_str]],sgStats[ul_iv_string],0))</f>
        <v>#N/A</v>
      </c>
      <c r="AA2443" s="5" t="e">
        <f>stat_prod_calc_test_venusaur[[#This Row],[sg_ul_rank]]=stat_prod_calc_test_venusaur[[#This Row],[ul_rank]]</f>
        <v>#N/A</v>
      </c>
      <c r="AB2443" s="5">
        <f>ROUND(stat_prod_calc_test_venusaur[[#This Row],[ul_stat_product]],1)</f>
        <v>3807.7</v>
      </c>
      <c r="AC2443" s="5" t="e">
        <f>INDEX(sgStats[ul_prod],MATCH(stat_prod_calc_test_venusaur[[#This Row],[iv_str]],sgStats[ul_iv_string],0))</f>
        <v>#N/A</v>
      </c>
    </row>
    <row r="2444" spans="1:29" x14ac:dyDescent="0.25">
      <c r="A2444" s="5" t="s">
        <v>36</v>
      </c>
      <c r="B2444" s="5" t="s">
        <v>2375</v>
      </c>
      <c r="C2444">
        <v>20.5</v>
      </c>
      <c r="D2444">
        <v>1487</v>
      </c>
      <c r="E2444">
        <v>117</v>
      </c>
      <c r="F2444">
        <v>1754.1990000000001</v>
      </c>
      <c r="G2444">
        <v>2339</v>
      </c>
      <c r="H2444">
        <v>42.881999999999998</v>
      </c>
      <c r="I2444">
        <v>38.5</v>
      </c>
      <c r="J2444">
        <v>2485</v>
      </c>
      <c r="K2444">
        <v>152</v>
      </c>
      <c r="L2444">
        <v>3807.6709999999998</v>
      </c>
      <c r="M2444">
        <v>2443</v>
      </c>
      <c r="N2444">
        <v>36.456000000000003</v>
      </c>
      <c r="O2444">
        <v>3</v>
      </c>
      <c r="P2444" t="e">
        <f>INDEX(sgStats[gl_rank],MATCH(stat_prod_calc_test_venusaur[[#This Row],[iv_str]],sgStats[gl_iv_string],0))</f>
        <v>#N/A</v>
      </c>
      <c r="Q2444" t="e">
        <f>stat_prod_calc_test_venusaur[[#This Row],[sg_gl_rank]]=stat_prod_calc_test_venusaur[[#This Row],[gl_rank]]</f>
        <v>#N/A</v>
      </c>
      <c r="R2444">
        <f>ROUND(stat_prod_calc_test_venusaur[[#This Row],[gl_stat_product]],1)</f>
        <v>1754.2</v>
      </c>
      <c r="S2444" s="6" t="e">
        <f>INDEX(sgStats[gl_prod],MATCH(stat_prod_calc_test_venusaur[[#This Row],[iv_str]],sgStats[gl_iv_string],0))</f>
        <v>#N/A</v>
      </c>
      <c r="T2444" s="5">
        <f>ROUND(stat_prod_calc_test_venusaur[[#This Row],[gl_percent_rank]],2)</f>
        <v>42.88</v>
      </c>
      <c r="U2444" s="5" t="e">
        <f>INDEX(sgStats[gl_percent_sp],MATCH(stat_prod_calc_test_venusaur[[#This Row],[iv_str]],sgStats[gl_iv_string],0))</f>
        <v>#N/A</v>
      </c>
      <c r="V2444" s="5" t="e">
        <f>stat_prod_calc_test_venusaur[[#This Row],[my_gl_%sp]]=stat_prod_calc_test_venusaur[[#This Row],[sg_gl_%sp]]</f>
        <v>#N/A</v>
      </c>
      <c r="W2444" s="5">
        <f>ROUND(stat_prod_calc_test_venusaur[[#This Row],[gl_stat_product]]/$F$2*100,2)</f>
        <v>96.04</v>
      </c>
      <c r="X2444" s="5" t="e">
        <f>stat_prod_calc_test_venusaur[[#This Row],[Column1]]=stat_prod_calc_test_venusaur[[#This Row],[sg_gl_%sp]]</f>
        <v>#N/A</v>
      </c>
      <c r="Y2444" s="5">
        <f>stat_prod_calc_test_venusaur[[#This Row],[ul_stat_product]]/$L$66*100</f>
        <v>96.30644992808007</v>
      </c>
      <c r="Z2444" s="5" t="e">
        <f>INDEX(sgStats[gl_rank],MATCH(stat_prod_calc_test_venusaur[[#This Row],[iv_str]],sgStats[ul_iv_string],0))</f>
        <v>#N/A</v>
      </c>
      <c r="AA2444" s="5" t="e">
        <f>stat_prod_calc_test_venusaur[[#This Row],[sg_ul_rank]]=stat_prod_calc_test_venusaur[[#This Row],[ul_rank]]</f>
        <v>#N/A</v>
      </c>
      <c r="AB2444" s="5">
        <f>ROUND(stat_prod_calc_test_venusaur[[#This Row],[ul_stat_product]],1)</f>
        <v>3807.7</v>
      </c>
      <c r="AC2444" s="5" t="e">
        <f>INDEX(sgStats[ul_prod],MATCH(stat_prod_calc_test_venusaur[[#This Row],[iv_str]],sgStats[ul_iv_string],0))</f>
        <v>#N/A</v>
      </c>
    </row>
    <row r="2445" spans="1:29" x14ac:dyDescent="0.25">
      <c r="A2445" s="5" t="s">
        <v>36</v>
      </c>
      <c r="B2445" s="5" t="s">
        <v>3467</v>
      </c>
      <c r="C2445">
        <v>20.5</v>
      </c>
      <c r="D2445">
        <v>1465</v>
      </c>
      <c r="E2445">
        <v>120</v>
      </c>
      <c r="F2445">
        <v>1727.8019999999999</v>
      </c>
      <c r="G2445">
        <v>3430</v>
      </c>
      <c r="H2445">
        <v>16.239000000000001</v>
      </c>
      <c r="I2445">
        <v>39.5</v>
      </c>
      <c r="J2445">
        <v>2484</v>
      </c>
      <c r="K2445">
        <v>156</v>
      </c>
      <c r="L2445">
        <v>3807.6030000000001</v>
      </c>
      <c r="M2445">
        <v>2444</v>
      </c>
      <c r="N2445">
        <v>36.43</v>
      </c>
      <c r="O2445">
        <v>3</v>
      </c>
      <c r="P2445" t="e">
        <f>INDEX(sgStats[gl_rank],MATCH(stat_prod_calc_test_venusaur[[#This Row],[iv_str]],sgStats[gl_iv_string],0))</f>
        <v>#N/A</v>
      </c>
      <c r="Q2445" t="e">
        <f>stat_prod_calc_test_venusaur[[#This Row],[sg_gl_rank]]=stat_prod_calc_test_venusaur[[#This Row],[gl_rank]]</f>
        <v>#N/A</v>
      </c>
      <c r="R2445">
        <f>ROUND(stat_prod_calc_test_venusaur[[#This Row],[gl_stat_product]],1)</f>
        <v>1727.8</v>
      </c>
      <c r="S2445" s="6" t="e">
        <f>INDEX(sgStats[gl_prod],MATCH(stat_prod_calc_test_venusaur[[#This Row],[iv_str]],sgStats[gl_iv_string],0))</f>
        <v>#N/A</v>
      </c>
      <c r="T2445" s="5">
        <f>ROUND(stat_prod_calc_test_venusaur[[#This Row],[gl_percent_rank]],2)</f>
        <v>16.239999999999998</v>
      </c>
      <c r="U2445" s="5" t="e">
        <f>INDEX(sgStats[gl_percent_sp],MATCH(stat_prod_calc_test_venusaur[[#This Row],[iv_str]],sgStats[gl_iv_string],0))</f>
        <v>#N/A</v>
      </c>
      <c r="V2445" s="5" t="e">
        <f>stat_prod_calc_test_venusaur[[#This Row],[my_gl_%sp]]=stat_prod_calc_test_venusaur[[#This Row],[sg_gl_%sp]]</f>
        <v>#N/A</v>
      </c>
      <c r="W2445" s="5">
        <f>ROUND(stat_prod_calc_test_venusaur[[#This Row],[gl_stat_product]]/$F$2*100,2)</f>
        <v>94.59</v>
      </c>
      <c r="X2445" s="5" t="e">
        <f>stat_prod_calc_test_venusaur[[#This Row],[Column1]]=stat_prod_calc_test_venusaur[[#This Row],[sg_gl_%sp]]</f>
        <v>#N/A</v>
      </c>
      <c r="Y2445" s="5">
        <f>stat_prod_calc_test_venusaur[[#This Row],[ul_stat_product]]/$L$66*100</f>
        <v>96.30473002145078</v>
      </c>
      <c r="Z2445" s="5" t="e">
        <f>INDEX(sgStats[gl_rank],MATCH(stat_prod_calc_test_venusaur[[#This Row],[iv_str]],sgStats[ul_iv_string],0))</f>
        <v>#N/A</v>
      </c>
      <c r="AA2445" s="5" t="e">
        <f>stat_prod_calc_test_venusaur[[#This Row],[sg_ul_rank]]=stat_prod_calc_test_venusaur[[#This Row],[ul_rank]]</f>
        <v>#N/A</v>
      </c>
      <c r="AB2445" s="5">
        <f>ROUND(stat_prod_calc_test_venusaur[[#This Row],[ul_stat_product]],1)</f>
        <v>3807.6</v>
      </c>
      <c r="AC2445" s="5" t="e">
        <f>INDEX(sgStats[ul_prod],MATCH(stat_prod_calc_test_venusaur[[#This Row],[iv_str]],sgStats[ul_iv_string],0))</f>
        <v>#N/A</v>
      </c>
    </row>
    <row r="2446" spans="1:29" x14ac:dyDescent="0.25">
      <c r="A2446" s="5" t="s">
        <v>36</v>
      </c>
      <c r="B2446" s="5" t="s">
        <v>2304</v>
      </c>
      <c r="C2446">
        <v>21</v>
      </c>
      <c r="D2446">
        <v>1486</v>
      </c>
      <c r="E2446">
        <v>116</v>
      </c>
      <c r="F2446">
        <v>1755.5129999999999</v>
      </c>
      <c r="G2446">
        <v>2267</v>
      </c>
      <c r="H2446">
        <v>44.64</v>
      </c>
      <c r="I2446">
        <v>40.5</v>
      </c>
      <c r="J2446">
        <v>2492</v>
      </c>
      <c r="K2446">
        <v>150</v>
      </c>
      <c r="L2446">
        <v>3807.527</v>
      </c>
      <c r="M2446">
        <v>2445</v>
      </c>
      <c r="N2446">
        <v>36.404000000000003</v>
      </c>
      <c r="O2446">
        <v>3</v>
      </c>
      <c r="P2446" t="e">
        <f>INDEX(sgStats[gl_rank],MATCH(stat_prod_calc_test_venusaur[[#This Row],[iv_str]],sgStats[gl_iv_string],0))</f>
        <v>#N/A</v>
      </c>
      <c r="Q2446" t="e">
        <f>stat_prod_calc_test_venusaur[[#This Row],[sg_gl_rank]]=stat_prod_calc_test_venusaur[[#This Row],[gl_rank]]</f>
        <v>#N/A</v>
      </c>
      <c r="R2446">
        <f>ROUND(stat_prod_calc_test_venusaur[[#This Row],[gl_stat_product]],1)</f>
        <v>1755.5</v>
      </c>
      <c r="S2446" s="6" t="e">
        <f>INDEX(sgStats[gl_prod],MATCH(stat_prod_calc_test_venusaur[[#This Row],[iv_str]],sgStats[gl_iv_string],0))</f>
        <v>#N/A</v>
      </c>
      <c r="T2446" s="5">
        <f>ROUND(stat_prod_calc_test_venusaur[[#This Row],[gl_percent_rank]],2)</f>
        <v>44.64</v>
      </c>
      <c r="U2446" s="5" t="e">
        <f>INDEX(sgStats[gl_percent_sp],MATCH(stat_prod_calc_test_venusaur[[#This Row],[iv_str]],sgStats[gl_iv_string],0))</f>
        <v>#N/A</v>
      </c>
      <c r="V2446" s="5" t="e">
        <f>stat_prod_calc_test_venusaur[[#This Row],[my_gl_%sp]]=stat_prod_calc_test_venusaur[[#This Row],[sg_gl_%sp]]</f>
        <v>#N/A</v>
      </c>
      <c r="W2446" s="5">
        <f>ROUND(stat_prod_calc_test_venusaur[[#This Row],[gl_stat_product]]/$F$2*100,2)</f>
        <v>96.11</v>
      </c>
      <c r="X2446" s="5" t="e">
        <f>stat_prod_calc_test_venusaur[[#This Row],[Column1]]=stat_prod_calc_test_venusaur[[#This Row],[sg_gl_%sp]]</f>
        <v>#N/A</v>
      </c>
      <c r="Y2446" s="5">
        <f>stat_prod_calc_test_venusaur[[#This Row],[ul_stat_product]]/$L$66*100</f>
        <v>96.30280777286508</v>
      </c>
      <c r="Z2446" s="5" t="e">
        <f>INDEX(sgStats[gl_rank],MATCH(stat_prod_calc_test_venusaur[[#This Row],[iv_str]],sgStats[ul_iv_string],0))</f>
        <v>#N/A</v>
      </c>
      <c r="AA2446" s="5" t="e">
        <f>stat_prod_calc_test_venusaur[[#This Row],[sg_ul_rank]]=stat_prod_calc_test_venusaur[[#This Row],[ul_rank]]</f>
        <v>#N/A</v>
      </c>
      <c r="AB2446" s="5">
        <f>ROUND(stat_prod_calc_test_venusaur[[#This Row],[ul_stat_product]],1)</f>
        <v>3807.5</v>
      </c>
      <c r="AC2446" s="5" t="e">
        <f>INDEX(sgStats[ul_prod],MATCH(stat_prod_calc_test_venusaur[[#This Row],[iv_str]],sgStats[ul_iv_string],0))</f>
        <v>#N/A</v>
      </c>
    </row>
    <row r="2447" spans="1:29" x14ac:dyDescent="0.25">
      <c r="A2447" s="5" t="s">
        <v>36</v>
      </c>
      <c r="B2447" s="5" t="s">
        <v>3154</v>
      </c>
      <c r="C2447">
        <v>20</v>
      </c>
      <c r="D2447">
        <v>1476</v>
      </c>
      <c r="E2447">
        <v>117</v>
      </c>
      <c r="F2447">
        <v>1736.663</v>
      </c>
      <c r="G2447">
        <v>3118</v>
      </c>
      <c r="H2447">
        <v>23.858000000000001</v>
      </c>
      <c r="I2447">
        <v>37.5</v>
      </c>
      <c r="J2447">
        <v>2492</v>
      </c>
      <c r="K2447">
        <v>152</v>
      </c>
      <c r="L2447">
        <v>3807.4929999999999</v>
      </c>
      <c r="M2447">
        <v>2446</v>
      </c>
      <c r="N2447">
        <v>36.351999999999997</v>
      </c>
      <c r="O2447">
        <v>3</v>
      </c>
      <c r="P2447" t="e">
        <f>INDEX(sgStats[gl_rank],MATCH(stat_prod_calc_test_venusaur[[#This Row],[iv_str]],sgStats[gl_iv_string],0))</f>
        <v>#N/A</v>
      </c>
      <c r="Q2447" t="e">
        <f>stat_prod_calc_test_venusaur[[#This Row],[sg_gl_rank]]=stat_prod_calc_test_venusaur[[#This Row],[gl_rank]]</f>
        <v>#N/A</v>
      </c>
      <c r="R2447">
        <f>ROUND(stat_prod_calc_test_venusaur[[#This Row],[gl_stat_product]],1)</f>
        <v>1736.7</v>
      </c>
      <c r="S2447" s="6" t="e">
        <f>INDEX(sgStats[gl_prod],MATCH(stat_prod_calc_test_venusaur[[#This Row],[iv_str]],sgStats[gl_iv_string],0))</f>
        <v>#N/A</v>
      </c>
      <c r="T2447" s="5">
        <f>ROUND(stat_prod_calc_test_venusaur[[#This Row],[gl_percent_rank]],2)</f>
        <v>23.86</v>
      </c>
      <c r="U2447" s="5" t="e">
        <f>INDEX(sgStats[gl_percent_sp],MATCH(stat_prod_calc_test_venusaur[[#This Row],[iv_str]],sgStats[gl_iv_string],0))</f>
        <v>#N/A</v>
      </c>
      <c r="V2447" s="5" t="e">
        <f>stat_prod_calc_test_venusaur[[#This Row],[my_gl_%sp]]=stat_prod_calc_test_venusaur[[#This Row],[sg_gl_%sp]]</f>
        <v>#N/A</v>
      </c>
      <c r="W2447" s="5">
        <f>ROUND(stat_prod_calc_test_venusaur[[#This Row],[gl_stat_product]]/$F$2*100,2)</f>
        <v>95.08</v>
      </c>
      <c r="X2447" s="5" t="e">
        <f>stat_prod_calc_test_venusaur[[#This Row],[Column1]]=stat_prod_calc_test_venusaur[[#This Row],[sg_gl_%sp]]</f>
        <v>#N/A</v>
      </c>
      <c r="Y2447" s="5">
        <f>stat_prod_calc_test_venusaur[[#This Row],[ul_stat_product]]/$L$66*100</f>
        <v>96.301947819550421</v>
      </c>
      <c r="Z2447" s="5" t="e">
        <f>INDEX(sgStats[gl_rank],MATCH(stat_prod_calc_test_venusaur[[#This Row],[iv_str]],sgStats[ul_iv_string],0))</f>
        <v>#N/A</v>
      </c>
      <c r="AA2447" s="5" t="e">
        <f>stat_prod_calc_test_venusaur[[#This Row],[sg_ul_rank]]=stat_prod_calc_test_venusaur[[#This Row],[ul_rank]]</f>
        <v>#N/A</v>
      </c>
      <c r="AB2447" s="5">
        <f>ROUND(stat_prod_calc_test_venusaur[[#This Row],[ul_stat_product]],1)</f>
        <v>3807.5</v>
      </c>
      <c r="AC2447" s="5" t="e">
        <f>INDEX(sgStats[ul_prod],MATCH(stat_prod_calc_test_venusaur[[#This Row],[iv_str]],sgStats[ul_iv_string],0))</f>
        <v>#N/A</v>
      </c>
    </row>
    <row r="2448" spans="1:29" x14ac:dyDescent="0.25">
      <c r="A2448" s="5" t="s">
        <v>36</v>
      </c>
      <c r="B2448" s="5" t="s">
        <v>3155</v>
      </c>
      <c r="C2448">
        <v>20</v>
      </c>
      <c r="D2448">
        <v>1473</v>
      </c>
      <c r="E2448">
        <v>117</v>
      </c>
      <c r="F2448">
        <v>1736.663</v>
      </c>
      <c r="G2448">
        <v>3118</v>
      </c>
      <c r="H2448">
        <v>23.858000000000001</v>
      </c>
      <c r="I2448">
        <v>37.5</v>
      </c>
      <c r="J2448">
        <v>2485</v>
      </c>
      <c r="K2448">
        <v>152</v>
      </c>
      <c r="L2448">
        <v>3807.4929999999999</v>
      </c>
      <c r="M2448">
        <v>2446</v>
      </c>
      <c r="N2448">
        <v>36.351999999999997</v>
      </c>
      <c r="O2448">
        <v>3</v>
      </c>
      <c r="P2448" t="e">
        <f>INDEX(sgStats[gl_rank],MATCH(stat_prod_calc_test_venusaur[[#This Row],[iv_str]],sgStats[gl_iv_string],0))</f>
        <v>#N/A</v>
      </c>
      <c r="Q2448" t="e">
        <f>stat_prod_calc_test_venusaur[[#This Row],[sg_gl_rank]]=stat_prod_calc_test_venusaur[[#This Row],[gl_rank]]</f>
        <v>#N/A</v>
      </c>
      <c r="R2448">
        <f>ROUND(stat_prod_calc_test_venusaur[[#This Row],[gl_stat_product]],1)</f>
        <v>1736.7</v>
      </c>
      <c r="S2448" s="6" t="e">
        <f>INDEX(sgStats[gl_prod],MATCH(stat_prod_calc_test_venusaur[[#This Row],[iv_str]],sgStats[gl_iv_string],0))</f>
        <v>#N/A</v>
      </c>
      <c r="T2448" s="5">
        <f>ROUND(stat_prod_calc_test_venusaur[[#This Row],[gl_percent_rank]],2)</f>
        <v>23.86</v>
      </c>
      <c r="U2448" s="5" t="e">
        <f>INDEX(sgStats[gl_percent_sp],MATCH(stat_prod_calc_test_venusaur[[#This Row],[iv_str]],sgStats[gl_iv_string],0))</f>
        <v>#N/A</v>
      </c>
      <c r="V2448" s="5" t="e">
        <f>stat_prod_calc_test_venusaur[[#This Row],[my_gl_%sp]]=stat_prod_calc_test_venusaur[[#This Row],[sg_gl_%sp]]</f>
        <v>#N/A</v>
      </c>
      <c r="W2448" s="5">
        <f>ROUND(stat_prod_calc_test_venusaur[[#This Row],[gl_stat_product]]/$F$2*100,2)</f>
        <v>95.08</v>
      </c>
      <c r="X2448" s="5" t="e">
        <f>stat_prod_calc_test_venusaur[[#This Row],[Column1]]=stat_prod_calc_test_venusaur[[#This Row],[sg_gl_%sp]]</f>
        <v>#N/A</v>
      </c>
      <c r="Y2448" s="5">
        <f>stat_prod_calc_test_venusaur[[#This Row],[ul_stat_product]]/$L$66*100</f>
        <v>96.301947819550421</v>
      </c>
      <c r="Z2448" s="5" t="e">
        <f>INDEX(sgStats[gl_rank],MATCH(stat_prod_calc_test_venusaur[[#This Row],[iv_str]],sgStats[ul_iv_string],0))</f>
        <v>#N/A</v>
      </c>
      <c r="AA2448" s="5" t="e">
        <f>stat_prod_calc_test_venusaur[[#This Row],[sg_ul_rank]]=stat_prod_calc_test_venusaur[[#This Row],[ul_rank]]</f>
        <v>#N/A</v>
      </c>
      <c r="AB2448" s="5">
        <f>ROUND(stat_prod_calc_test_venusaur[[#This Row],[ul_stat_product]],1)</f>
        <v>3807.5</v>
      </c>
      <c r="AC2448" s="5" t="e">
        <f>INDEX(sgStats[ul_prod],MATCH(stat_prod_calc_test_venusaur[[#This Row],[iv_str]],sgStats[ul_iv_string],0))</f>
        <v>#N/A</v>
      </c>
    </row>
    <row r="2449" spans="1:29" x14ac:dyDescent="0.25">
      <c r="A2449" s="5" t="s">
        <v>36</v>
      </c>
      <c r="B2449" s="5" t="s">
        <v>2649</v>
      </c>
      <c r="C2449">
        <v>20.5</v>
      </c>
      <c r="D2449">
        <v>1480</v>
      </c>
      <c r="E2449">
        <v>119</v>
      </c>
      <c r="F2449">
        <v>1748.1420000000001</v>
      </c>
      <c r="G2449">
        <v>2612</v>
      </c>
      <c r="H2449">
        <v>36.215000000000003</v>
      </c>
      <c r="I2449">
        <v>39</v>
      </c>
      <c r="J2449">
        <v>2491</v>
      </c>
      <c r="K2449">
        <v>154</v>
      </c>
      <c r="L2449">
        <v>3807.4160000000002</v>
      </c>
      <c r="M2449">
        <v>2448</v>
      </c>
      <c r="N2449">
        <v>36.326000000000001</v>
      </c>
      <c r="O2449">
        <v>3</v>
      </c>
      <c r="P2449" t="e">
        <f>INDEX(sgStats[gl_rank],MATCH(stat_prod_calc_test_venusaur[[#This Row],[iv_str]],sgStats[gl_iv_string],0))</f>
        <v>#N/A</v>
      </c>
      <c r="Q2449" t="e">
        <f>stat_prod_calc_test_venusaur[[#This Row],[sg_gl_rank]]=stat_prod_calc_test_venusaur[[#This Row],[gl_rank]]</f>
        <v>#N/A</v>
      </c>
      <c r="R2449">
        <f>ROUND(stat_prod_calc_test_venusaur[[#This Row],[gl_stat_product]],1)</f>
        <v>1748.1</v>
      </c>
      <c r="S2449" s="6" t="e">
        <f>INDEX(sgStats[gl_prod],MATCH(stat_prod_calc_test_venusaur[[#This Row],[iv_str]],sgStats[gl_iv_string],0))</f>
        <v>#N/A</v>
      </c>
      <c r="T2449" s="5">
        <f>ROUND(stat_prod_calc_test_venusaur[[#This Row],[gl_percent_rank]],2)</f>
        <v>36.22</v>
      </c>
      <c r="U2449" s="5" t="e">
        <f>INDEX(sgStats[gl_percent_sp],MATCH(stat_prod_calc_test_venusaur[[#This Row],[iv_str]],sgStats[gl_iv_string],0))</f>
        <v>#N/A</v>
      </c>
      <c r="V2449" s="5" t="e">
        <f>stat_prod_calc_test_venusaur[[#This Row],[my_gl_%sp]]=stat_prod_calc_test_venusaur[[#This Row],[sg_gl_%sp]]</f>
        <v>#N/A</v>
      </c>
      <c r="W2449" s="5">
        <f>ROUND(stat_prod_calc_test_venusaur[[#This Row],[gl_stat_product]]/$F$2*100,2)</f>
        <v>95.7</v>
      </c>
      <c r="X2449" s="5" t="e">
        <f>stat_prod_calc_test_venusaur[[#This Row],[Column1]]=stat_prod_calc_test_venusaur[[#This Row],[sg_gl_%sp]]</f>
        <v>#N/A</v>
      </c>
      <c r="Y2449" s="5">
        <f>stat_prod_calc_test_venusaur[[#This Row],[ul_stat_product]]/$L$66*100</f>
        <v>96.300000278220196</v>
      </c>
      <c r="Z2449" s="5" t="e">
        <f>INDEX(sgStats[gl_rank],MATCH(stat_prod_calc_test_venusaur[[#This Row],[iv_str]],sgStats[ul_iv_string],0))</f>
        <v>#N/A</v>
      </c>
      <c r="AA2449" s="5" t="e">
        <f>stat_prod_calc_test_venusaur[[#This Row],[sg_ul_rank]]=stat_prod_calc_test_venusaur[[#This Row],[ul_rank]]</f>
        <v>#N/A</v>
      </c>
      <c r="AB2449" s="5">
        <f>ROUND(stat_prod_calc_test_venusaur[[#This Row],[ul_stat_product]],1)</f>
        <v>3807.4</v>
      </c>
      <c r="AC2449" s="5" t="e">
        <f>INDEX(sgStats[ul_prod],MATCH(stat_prod_calc_test_venusaur[[#This Row],[iv_str]],sgStats[ul_iv_string],0))</f>
        <v>#N/A</v>
      </c>
    </row>
    <row r="2450" spans="1:29" x14ac:dyDescent="0.25">
      <c r="A2450" s="5" t="s">
        <v>36</v>
      </c>
      <c r="B2450" s="5" t="s">
        <v>2257</v>
      </c>
      <c r="C2450">
        <v>20</v>
      </c>
      <c r="D2450">
        <v>1490</v>
      </c>
      <c r="E2450">
        <v>119</v>
      </c>
      <c r="F2450">
        <v>1756.37</v>
      </c>
      <c r="G2450">
        <v>2221</v>
      </c>
      <c r="H2450">
        <v>45.787999999999997</v>
      </c>
      <c r="I2450">
        <v>37</v>
      </c>
      <c r="J2450">
        <v>2497</v>
      </c>
      <c r="K2450">
        <v>154</v>
      </c>
      <c r="L2450">
        <v>3807.3939999999998</v>
      </c>
      <c r="M2450">
        <v>2449</v>
      </c>
      <c r="N2450">
        <v>36.299999999999997</v>
      </c>
      <c r="O2450">
        <v>3</v>
      </c>
      <c r="P2450" t="e">
        <f>INDEX(sgStats[gl_rank],MATCH(stat_prod_calc_test_venusaur[[#This Row],[iv_str]],sgStats[gl_iv_string],0))</f>
        <v>#N/A</v>
      </c>
      <c r="Q2450" t="e">
        <f>stat_prod_calc_test_venusaur[[#This Row],[sg_gl_rank]]=stat_prod_calc_test_venusaur[[#This Row],[gl_rank]]</f>
        <v>#N/A</v>
      </c>
      <c r="R2450">
        <f>ROUND(stat_prod_calc_test_venusaur[[#This Row],[gl_stat_product]],1)</f>
        <v>1756.4</v>
      </c>
      <c r="S2450" s="6" t="e">
        <f>INDEX(sgStats[gl_prod],MATCH(stat_prod_calc_test_venusaur[[#This Row],[iv_str]],sgStats[gl_iv_string],0))</f>
        <v>#N/A</v>
      </c>
      <c r="T2450" s="5">
        <f>ROUND(stat_prod_calc_test_venusaur[[#This Row],[gl_percent_rank]],2)</f>
        <v>45.79</v>
      </c>
      <c r="U2450" s="5" t="e">
        <f>INDEX(sgStats[gl_percent_sp],MATCH(stat_prod_calc_test_venusaur[[#This Row],[iv_str]],sgStats[gl_iv_string],0))</f>
        <v>#N/A</v>
      </c>
      <c r="V2450" s="5" t="e">
        <f>stat_prod_calc_test_venusaur[[#This Row],[my_gl_%sp]]=stat_prod_calc_test_venusaur[[#This Row],[sg_gl_%sp]]</f>
        <v>#N/A</v>
      </c>
      <c r="W2450" s="5">
        <f>ROUND(stat_prod_calc_test_venusaur[[#This Row],[gl_stat_product]]/$F$2*100,2)</f>
        <v>96.15</v>
      </c>
      <c r="X2450" s="5" t="e">
        <f>stat_prod_calc_test_venusaur[[#This Row],[Column1]]=stat_prod_calc_test_venusaur[[#This Row],[sg_gl_%sp]]</f>
        <v>#N/A</v>
      </c>
      <c r="Y2450" s="5">
        <f>stat_prod_calc_test_venusaur[[#This Row],[ul_stat_product]]/$L$66*100</f>
        <v>96.299443837840116</v>
      </c>
      <c r="Z2450" s="5" t="e">
        <f>INDEX(sgStats[gl_rank],MATCH(stat_prod_calc_test_venusaur[[#This Row],[iv_str]],sgStats[ul_iv_string],0))</f>
        <v>#N/A</v>
      </c>
      <c r="AA2450" s="5" t="e">
        <f>stat_prod_calc_test_venusaur[[#This Row],[sg_ul_rank]]=stat_prod_calc_test_venusaur[[#This Row],[ul_rank]]</f>
        <v>#N/A</v>
      </c>
      <c r="AB2450" s="5">
        <f>ROUND(stat_prod_calc_test_venusaur[[#This Row],[ul_stat_product]],1)</f>
        <v>3807.4</v>
      </c>
      <c r="AC2450" s="5" t="e">
        <f>INDEX(sgStats[ul_prod],MATCH(stat_prod_calc_test_venusaur[[#This Row],[iv_str]],sgStats[ul_iv_string],0))</f>
        <v>#N/A</v>
      </c>
    </row>
    <row r="2451" spans="1:29" x14ac:dyDescent="0.25">
      <c r="A2451" s="5" t="s">
        <v>36</v>
      </c>
      <c r="B2451" s="5" t="s">
        <v>784</v>
      </c>
      <c r="C2451">
        <v>19.5</v>
      </c>
      <c r="D2451">
        <v>1500</v>
      </c>
      <c r="E2451">
        <v>119</v>
      </c>
      <c r="F2451">
        <v>1790.4469999999999</v>
      </c>
      <c r="G2451">
        <v>748</v>
      </c>
      <c r="H2451">
        <v>81.757999999999996</v>
      </c>
      <c r="I2451">
        <v>34.5</v>
      </c>
      <c r="J2451">
        <v>2482</v>
      </c>
      <c r="K2451">
        <v>153</v>
      </c>
      <c r="L2451">
        <v>3807.3910000000001</v>
      </c>
      <c r="M2451">
        <v>2450</v>
      </c>
      <c r="N2451">
        <v>36.274000000000001</v>
      </c>
      <c r="O2451">
        <v>3</v>
      </c>
      <c r="P2451" t="e">
        <f>INDEX(sgStats[gl_rank],MATCH(stat_prod_calc_test_venusaur[[#This Row],[iv_str]],sgStats[gl_iv_string],0))</f>
        <v>#N/A</v>
      </c>
      <c r="Q2451" t="e">
        <f>stat_prod_calc_test_venusaur[[#This Row],[sg_gl_rank]]=stat_prod_calc_test_venusaur[[#This Row],[gl_rank]]</f>
        <v>#N/A</v>
      </c>
      <c r="R2451">
        <f>ROUND(stat_prod_calc_test_venusaur[[#This Row],[gl_stat_product]],1)</f>
        <v>1790.4</v>
      </c>
      <c r="S2451" s="6" t="e">
        <f>INDEX(sgStats[gl_prod],MATCH(stat_prod_calc_test_venusaur[[#This Row],[iv_str]],sgStats[gl_iv_string],0))</f>
        <v>#N/A</v>
      </c>
      <c r="T2451" s="5">
        <f>ROUND(stat_prod_calc_test_venusaur[[#This Row],[gl_percent_rank]],2)</f>
        <v>81.760000000000005</v>
      </c>
      <c r="U2451" s="5" t="e">
        <f>INDEX(sgStats[gl_percent_sp],MATCH(stat_prod_calc_test_venusaur[[#This Row],[iv_str]],sgStats[gl_iv_string],0))</f>
        <v>#N/A</v>
      </c>
      <c r="V2451" s="5" t="e">
        <f>stat_prod_calc_test_venusaur[[#This Row],[my_gl_%sp]]=stat_prod_calc_test_venusaur[[#This Row],[sg_gl_%sp]]</f>
        <v>#N/A</v>
      </c>
      <c r="W2451" s="5">
        <f>ROUND(stat_prod_calc_test_venusaur[[#This Row],[gl_stat_product]]/$F$2*100,2)</f>
        <v>98.02</v>
      </c>
      <c r="X2451" s="5" t="e">
        <f>stat_prod_calc_test_venusaur[[#This Row],[Column1]]=stat_prod_calc_test_venusaur[[#This Row],[sg_gl_%sp]]</f>
        <v>#N/A</v>
      </c>
      <c r="Y2451" s="5">
        <f>stat_prod_calc_test_venusaur[[#This Row],[ul_stat_product]]/$L$66*100</f>
        <v>96.299367959606471</v>
      </c>
      <c r="Z2451" s="5" t="e">
        <f>INDEX(sgStats[gl_rank],MATCH(stat_prod_calc_test_venusaur[[#This Row],[iv_str]],sgStats[ul_iv_string],0))</f>
        <v>#N/A</v>
      </c>
      <c r="AA2451" s="5" t="e">
        <f>stat_prod_calc_test_venusaur[[#This Row],[sg_ul_rank]]=stat_prod_calc_test_venusaur[[#This Row],[ul_rank]]</f>
        <v>#N/A</v>
      </c>
      <c r="AB2451" s="5">
        <f>ROUND(stat_prod_calc_test_venusaur[[#This Row],[ul_stat_product]],1)</f>
        <v>3807.4</v>
      </c>
      <c r="AC2451" s="5" t="e">
        <f>INDEX(sgStats[ul_prod],MATCH(stat_prod_calc_test_venusaur[[#This Row],[iv_str]],sgStats[ul_iv_string],0))</f>
        <v>#N/A</v>
      </c>
    </row>
    <row r="2452" spans="1:29" x14ac:dyDescent="0.25">
      <c r="A2452" s="5" t="s">
        <v>36</v>
      </c>
      <c r="B2452" s="5" t="s">
        <v>2130</v>
      </c>
      <c r="C2452">
        <v>20.5</v>
      </c>
      <c r="D2452">
        <v>1490</v>
      </c>
      <c r="E2452">
        <v>115</v>
      </c>
      <c r="F2452">
        <v>1758.7929999999999</v>
      </c>
      <c r="G2452">
        <v>2094</v>
      </c>
      <c r="H2452">
        <v>48.889000000000003</v>
      </c>
      <c r="I2452">
        <v>38.5</v>
      </c>
      <c r="J2452">
        <v>2490</v>
      </c>
      <c r="K2452">
        <v>149</v>
      </c>
      <c r="L2452">
        <v>3807.3780000000002</v>
      </c>
      <c r="M2452">
        <v>2451</v>
      </c>
      <c r="N2452">
        <v>36.247999999999998</v>
      </c>
      <c r="O2452">
        <v>3</v>
      </c>
      <c r="P2452" t="e">
        <f>INDEX(sgStats[gl_rank],MATCH(stat_prod_calc_test_venusaur[[#This Row],[iv_str]],sgStats[gl_iv_string],0))</f>
        <v>#N/A</v>
      </c>
      <c r="Q2452" t="e">
        <f>stat_prod_calc_test_venusaur[[#This Row],[sg_gl_rank]]=stat_prod_calc_test_venusaur[[#This Row],[gl_rank]]</f>
        <v>#N/A</v>
      </c>
      <c r="R2452">
        <f>ROUND(stat_prod_calc_test_venusaur[[#This Row],[gl_stat_product]],1)</f>
        <v>1758.8</v>
      </c>
      <c r="S2452" s="6" t="e">
        <f>INDEX(sgStats[gl_prod],MATCH(stat_prod_calc_test_venusaur[[#This Row],[iv_str]],sgStats[gl_iv_string],0))</f>
        <v>#N/A</v>
      </c>
      <c r="T2452" s="5">
        <f>ROUND(stat_prod_calc_test_venusaur[[#This Row],[gl_percent_rank]],2)</f>
        <v>48.89</v>
      </c>
      <c r="U2452" s="5" t="e">
        <f>INDEX(sgStats[gl_percent_sp],MATCH(stat_prod_calc_test_venusaur[[#This Row],[iv_str]],sgStats[gl_iv_string],0))</f>
        <v>#N/A</v>
      </c>
      <c r="V2452" s="5" t="e">
        <f>stat_prod_calc_test_venusaur[[#This Row],[my_gl_%sp]]=stat_prod_calc_test_venusaur[[#This Row],[sg_gl_%sp]]</f>
        <v>#N/A</v>
      </c>
      <c r="W2452" s="5">
        <f>ROUND(stat_prod_calc_test_venusaur[[#This Row],[gl_stat_product]]/$F$2*100,2)</f>
        <v>96.29</v>
      </c>
      <c r="X2452" s="5" t="e">
        <f>stat_prod_calc_test_venusaur[[#This Row],[Column1]]=stat_prod_calc_test_venusaur[[#This Row],[sg_gl_%sp]]</f>
        <v>#N/A</v>
      </c>
      <c r="Y2452" s="5">
        <f>stat_prod_calc_test_venusaur[[#This Row],[ul_stat_product]]/$L$66*100</f>
        <v>96.299039153927339</v>
      </c>
      <c r="Z2452" s="5" t="e">
        <f>INDEX(sgStats[gl_rank],MATCH(stat_prod_calc_test_venusaur[[#This Row],[iv_str]],sgStats[ul_iv_string],0))</f>
        <v>#N/A</v>
      </c>
      <c r="AA2452" s="5" t="e">
        <f>stat_prod_calc_test_venusaur[[#This Row],[sg_ul_rank]]=stat_prod_calc_test_venusaur[[#This Row],[ul_rank]]</f>
        <v>#N/A</v>
      </c>
      <c r="AB2452" s="5">
        <f>ROUND(stat_prod_calc_test_venusaur[[#This Row],[ul_stat_product]],1)</f>
        <v>3807.4</v>
      </c>
      <c r="AC2452" s="5" t="e">
        <f>INDEX(sgStats[ul_prod],MATCH(stat_prod_calc_test_venusaur[[#This Row],[iv_str]],sgStats[ul_iv_string],0))</f>
        <v>#N/A</v>
      </c>
    </row>
    <row r="2453" spans="1:29" x14ac:dyDescent="0.25">
      <c r="A2453" s="5" t="s">
        <v>36</v>
      </c>
      <c r="B2453" s="5" t="s">
        <v>2958</v>
      </c>
      <c r="C2453">
        <v>20</v>
      </c>
      <c r="D2453">
        <v>1476</v>
      </c>
      <c r="E2453">
        <v>115</v>
      </c>
      <c r="F2453">
        <v>1741.288</v>
      </c>
      <c r="G2453">
        <v>2921</v>
      </c>
      <c r="H2453">
        <v>28.669</v>
      </c>
      <c r="I2453">
        <v>37.5</v>
      </c>
      <c r="J2453">
        <v>2491</v>
      </c>
      <c r="K2453">
        <v>149</v>
      </c>
      <c r="L2453">
        <v>3807.3670000000002</v>
      </c>
      <c r="M2453">
        <v>2452</v>
      </c>
      <c r="N2453">
        <v>36.195999999999998</v>
      </c>
      <c r="O2453">
        <v>3</v>
      </c>
      <c r="P2453" t="e">
        <f>INDEX(sgStats[gl_rank],MATCH(stat_prod_calc_test_venusaur[[#This Row],[iv_str]],sgStats[gl_iv_string],0))</f>
        <v>#N/A</v>
      </c>
      <c r="Q2453" t="e">
        <f>stat_prod_calc_test_venusaur[[#This Row],[sg_gl_rank]]=stat_prod_calc_test_venusaur[[#This Row],[gl_rank]]</f>
        <v>#N/A</v>
      </c>
      <c r="R2453">
        <f>ROUND(stat_prod_calc_test_venusaur[[#This Row],[gl_stat_product]],1)</f>
        <v>1741.3</v>
      </c>
      <c r="S2453" s="6" t="e">
        <f>INDEX(sgStats[gl_prod],MATCH(stat_prod_calc_test_venusaur[[#This Row],[iv_str]],sgStats[gl_iv_string],0))</f>
        <v>#N/A</v>
      </c>
      <c r="T2453" s="5">
        <f>ROUND(stat_prod_calc_test_venusaur[[#This Row],[gl_percent_rank]],2)</f>
        <v>28.67</v>
      </c>
      <c r="U2453" s="5" t="e">
        <f>INDEX(sgStats[gl_percent_sp],MATCH(stat_prod_calc_test_venusaur[[#This Row],[iv_str]],sgStats[gl_iv_string],0))</f>
        <v>#N/A</v>
      </c>
      <c r="V2453" s="5" t="e">
        <f>stat_prod_calc_test_venusaur[[#This Row],[my_gl_%sp]]=stat_prod_calc_test_venusaur[[#This Row],[sg_gl_%sp]]</f>
        <v>#N/A</v>
      </c>
      <c r="W2453" s="5">
        <f>ROUND(stat_prod_calc_test_venusaur[[#This Row],[gl_stat_product]]/$F$2*100,2)</f>
        <v>95.33</v>
      </c>
      <c r="X2453" s="5" t="e">
        <f>stat_prod_calc_test_venusaur[[#This Row],[Column1]]=stat_prod_calc_test_venusaur[[#This Row],[sg_gl_%sp]]</f>
        <v>#N/A</v>
      </c>
      <c r="Y2453" s="5">
        <f>stat_prod_calc_test_venusaur[[#This Row],[ul_stat_product]]/$L$66*100</f>
        <v>96.298760933737313</v>
      </c>
      <c r="Z2453" s="5" t="e">
        <f>INDEX(sgStats[gl_rank],MATCH(stat_prod_calc_test_venusaur[[#This Row],[iv_str]],sgStats[ul_iv_string],0))</f>
        <v>#N/A</v>
      </c>
      <c r="AA2453" s="5" t="e">
        <f>stat_prod_calc_test_venusaur[[#This Row],[sg_ul_rank]]=stat_prod_calc_test_venusaur[[#This Row],[ul_rank]]</f>
        <v>#N/A</v>
      </c>
      <c r="AB2453" s="5">
        <f>ROUND(stat_prod_calc_test_venusaur[[#This Row],[ul_stat_product]],1)</f>
        <v>3807.4</v>
      </c>
      <c r="AC2453" s="5" t="e">
        <f>INDEX(sgStats[ul_prod],MATCH(stat_prod_calc_test_venusaur[[#This Row],[iv_str]],sgStats[ul_iv_string],0))</f>
        <v>#N/A</v>
      </c>
    </row>
    <row r="2454" spans="1:29" x14ac:dyDescent="0.25">
      <c r="A2454" s="5" t="s">
        <v>36</v>
      </c>
      <c r="B2454" s="5" t="s">
        <v>3530</v>
      </c>
      <c r="C2454">
        <v>20</v>
      </c>
      <c r="D2454">
        <v>1472</v>
      </c>
      <c r="E2454">
        <v>114</v>
      </c>
      <c r="F2454">
        <v>1726.146</v>
      </c>
      <c r="G2454">
        <v>3494</v>
      </c>
      <c r="H2454">
        <v>14.676</v>
      </c>
      <c r="I2454">
        <v>37.5</v>
      </c>
      <c r="J2454">
        <v>2485</v>
      </c>
      <c r="K2454">
        <v>149</v>
      </c>
      <c r="L2454">
        <v>3807.3670000000002</v>
      </c>
      <c r="M2454">
        <v>2452</v>
      </c>
      <c r="N2454">
        <v>36.195999999999998</v>
      </c>
      <c r="O2454">
        <v>3</v>
      </c>
      <c r="P2454" t="e">
        <f>INDEX(sgStats[gl_rank],MATCH(stat_prod_calc_test_venusaur[[#This Row],[iv_str]],sgStats[gl_iv_string],0))</f>
        <v>#N/A</v>
      </c>
      <c r="Q2454" t="e">
        <f>stat_prod_calc_test_venusaur[[#This Row],[sg_gl_rank]]=stat_prod_calc_test_venusaur[[#This Row],[gl_rank]]</f>
        <v>#N/A</v>
      </c>
      <c r="R2454">
        <f>ROUND(stat_prod_calc_test_venusaur[[#This Row],[gl_stat_product]],1)</f>
        <v>1726.1</v>
      </c>
      <c r="S2454" s="6" t="e">
        <f>INDEX(sgStats[gl_prod],MATCH(stat_prod_calc_test_venusaur[[#This Row],[iv_str]],sgStats[gl_iv_string],0))</f>
        <v>#N/A</v>
      </c>
      <c r="T2454" s="5">
        <f>ROUND(stat_prod_calc_test_venusaur[[#This Row],[gl_percent_rank]],2)</f>
        <v>14.68</v>
      </c>
      <c r="U2454" s="5" t="e">
        <f>INDEX(sgStats[gl_percent_sp],MATCH(stat_prod_calc_test_venusaur[[#This Row],[iv_str]],sgStats[gl_iv_string],0))</f>
        <v>#N/A</v>
      </c>
      <c r="V2454" s="5" t="e">
        <f>stat_prod_calc_test_venusaur[[#This Row],[my_gl_%sp]]=stat_prod_calc_test_venusaur[[#This Row],[sg_gl_%sp]]</f>
        <v>#N/A</v>
      </c>
      <c r="W2454" s="5">
        <f>ROUND(stat_prod_calc_test_venusaur[[#This Row],[gl_stat_product]]/$F$2*100,2)</f>
        <v>94.5</v>
      </c>
      <c r="X2454" s="5" t="e">
        <f>stat_prod_calc_test_venusaur[[#This Row],[Column1]]=stat_prod_calc_test_venusaur[[#This Row],[sg_gl_%sp]]</f>
        <v>#N/A</v>
      </c>
      <c r="Y2454" s="5">
        <f>stat_prod_calc_test_venusaur[[#This Row],[ul_stat_product]]/$L$66*100</f>
        <v>96.298760933737313</v>
      </c>
      <c r="Z2454" s="5" t="e">
        <f>INDEX(sgStats[gl_rank],MATCH(stat_prod_calc_test_venusaur[[#This Row],[iv_str]],sgStats[ul_iv_string],0))</f>
        <v>#N/A</v>
      </c>
      <c r="AA2454" s="5" t="e">
        <f>stat_prod_calc_test_venusaur[[#This Row],[sg_ul_rank]]=stat_prod_calc_test_venusaur[[#This Row],[ul_rank]]</f>
        <v>#N/A</v>
      </c>
      <c r="AB2454" s="5">
        <f>ROUND(stat_prod_calc_test_venusaur[[#This Row],[ul_stat_product]],1)</f>
        <v>3807.4</v>
      </c>
      <c r="AC2454" s="5" t="e">
        <f>INDEX(sgStats[ul_prod],MATCH(stat_prod_calc_test_venusaur[[#This Row],[iv_str]],sgStats[ul_iv_string],0))</f>
        <v>#N/A</v>
      </c>
    </row>
    <row r="2455" spans="1:29" x14ac:dyDescent="0.25">
      <c r="A2455" s="5" t="s">
        <v>36</v>
      </c>
      <c r="B2455" s="5" t="s">
        <v>2713</v>
      </c>
      <c r="C2455">
        <v>20.5</v>
      </c>
      <c r="D2455">
        <v>1476</v>
      </c>
      <c r="E2455">
        <v>122</v>
      </c>
      <c r="F2455">
        <v>1746.78</v>
      </c>
      <c r="G2455">
        <v>2676</v>
      </c>
      <c r="H2455">
        <v>34.652000000000001</v>
      </c>
      <c r="I2455">
        <v>39</v>
      </c>
      <c r="J2455">
        <v>2484</v>
      </c>
      <c r="K2455">
        <v>158</v>
      </c>
      <c r="L2455">
        <v>3807.2860000000001</v>
      </c>
      <c r="M2455">
        <v>2454</v>
      </c>
      <c r="N2455">
        <v>36.17</v>
      </c>
      <c r="O2455">
        <v>3</v>
      </c>
      <c r="P2455" t="e">
        <f>INDEX(sgStats[gl_rank],MATCH(stat_prod_calc_test_venusaur[[#This Row],[iv_str]],sgStats[gl_iv_string],0))</f>
        <v>#N/A</v>
      </c>
      <c r="Q2455" t="e">
        <f>stat_prod_calc_test_venusaur[[#This Row],[sg_gl_rank]]=stat_prod_calc_test_venusaur[[#This Row],[gl_rank]]</f>
        <v>#N/A</v>
      </c>
      <c r="R2455">
        <f>ROUND(stat_prod_calc_test_venusaur[[#This Row],[gl_stat_product]],1)</f>
        <v>1746.8</v>
      </c>
      <c r="S2455" s="6" t="e">
        <f>INDEX(sgStats[gl_prod],MATCH(stat_prod_calc_test_venusaur[[#This Row],[iv_str]],sgStats[gl_iv_string],0))</f>
        <v>#N/A</v>
      </c>
      <c r="T2455" s="5">
        <f>ROUND(stat_prod_calc_test_venusaur[[#This Row],[gl_percent_rank]],2)</f>
        <v>34.65</v>
      </c>
      <c r="U2455" s="5" t="e">
        <f>INDEX(sgStats[gl_percent_sp],MATCH(stat_prod_calc_test_venusaur[[#This Row],[iv_str]],sgStats[gl_iv_string],0))</f>
        <v>#N/A</v>
      </c>
      <c r="V2455" s="5" t="e">
        <f>stat_prod_calc_test_venusaur[[#This Row],[my_gl_%sp]]=stat_prod_calc_test_venusaur[[#This Row],[sg_gl_%sp]]</f>
        <v>#N/A</v>
      </c>
      <c r="W2455" s="5">
        <f>ROUND(stat_prod_calc_test_venusaur[[#This Row],[gl_stat_product]]/$F$2*100,2)</f>
        <v>95.63</v>
      </c>
      <c r="X2455" s="5" t="e">
        <f>stat_prod_calc_test_venusaur[[#This Row],[Column1]]=stat_prod_calc_test_venusaur[[#This Row],[sg_gl_%sp]]</f>
        <v>#N/A</v>
      </c>
      <c r="Y2455" s="5">
        <f>stat_prod_calc_test_venusaur[[#This Row],[ul_stat_product]]/$L$66*100</f>
        <v>96.296712221428876</v>
      </c>
      <c r="Z2455" s="5" t="e">
        <f>INDEX(sgStats[gl_rank],MATCH(stat_prod_calc_test_venusaur[[#This Row],[iv_str]],sgStats[ul_iv_string],0))</f>
        <v>#N/A</v>
      </c>
      <c r="AA2455" s="5" t="e">
        <f>stat_prod_calc_test_venusaur[[#This Row],[sg_ul_rank]]=stat_prod_calc_test_venusaur[[#This Row],[ul_rank]]</f>
        <v>#N/A</v>
      </c>
      <c r="AB2455" s="5">
        <f>ROUND(stat_prod_calc_test_venusaur[[#This Row],[ul_stat_product]],1)</f>
        <v>3807.3</v>
      </c>
      <c r="AC2455" s="5" t="e">
        <f>INDEX(sgStats[ul_prod],MATCH(stat_prod_calc_test_venusaur[[#This Row],[iv_str]],sgStats[ul_iv_string],0))</f>
        <v>#N/A</v>
      </c>
    </row>
    <row r="2456" spans="1:29" x14ac:dyDescent="0.25">
      <c r="A2456" s="5" t="s">
        <v>36</v>
      </c>
      <c r="B2456" s="5" t="s">
        <v>694</v>
      </c>
      <c r="C2456">
        <v>21.5</v>
      </c>
      <c r="D2456">
        <v>1492</v>
      </c>
      <c r="E2456">
        <v>118</v>
      </c>
      <c r="F2456">
        <v>1792.819</v>
      </c>
      <c r="G2456">
        <v>658</v>
      </c>
      <c r="H2456">
        <v>83.932000000000002</v>
      </c>
      <c r="I2456">
        <v>41</v>
      </c>
      <c r="J2456">
        <v>2460</v>
      </c>
      <c r="K2456">
        <v>152</v>
      </c>
      <c r="L2456">
        <v>3807.2530000000002</v>
      </c>
      <c r="M2456">
        <v>2455</v>
      </c>
      <c r="N2456">
        <v>36.143999999999998</v>
      </c>
      <c r="O2456">
        <v>3</v>
      </c>
      <c r="P2456" t="e">
        <f>INDEX(sgStats[gl_rank],MATCH(stat_prod_calc_test_venusaur[[#This Row],[iv_str]],sgStats[gl_iv_string],0))</f>
        <v>#N/A</v>
      </c>
      <c r="Q2456" t="e">
        <f>stat_prod_calc_test_venusaur[[#This Row],[sg_gl_rank]]=stat_prod_calc_test_venusaur[[#This Row],[gl_rank]]</f>
        <v>#N/A</v>
      </c>
      <c r="R2456">
        <f>ROUND(stat_prod_calc_test_venusaur[[#This Row],[gl_stat_product]],1)</f>
        <v>1792.8</v>
      </c>
      <c r="S2456" s="6" t="e">
        <f>INDEX(sgStats[gl_prod],MATCH(stat_prod_calc_test_venusaur[[#This Row],[iv_str]],sgStats[gl_iv_string],0))</f>
        <v>#N/A</v>
      </c>
      <c r="T2456" s="5">
        <f>ROUND(stat_prod_calc_test_venusaur[[#This Row],[gl_percent_rank]],2)</f>
        <v>83.93</v>
      </c>
      <c r="U2456" s="5" t="e">
        <f>INDEX(sgStats[gl_percent_sp],MATCH(stat_prod_calc_test_venusaur[[#This Row],[iv_str]],sgStats[gl_iv_string],0))</f>
        <v>#N/A</v>
      </c>
      <c r="V2456" s="5" t="e">
        <f>stat_prod_calc_test_venusaur[[#This Row],[my_gl_%sp]]=stat_prod_calc_test_venusaur[[#This Row],[sg_gl_%sp]]</f>
        <v>#N/A</v>
      </c>
      <c r="W2456" s="5">
        <f>ROUND(stat_prod_calc_test_venusaur[[#This Row],[gl_stat_product]]/$F$2*100,2)</f>
        <v>98.15</v>
      </c>
      <c r="X2456" s="5" t="e">
        <f>stat_prod_calc_test_venusaur[[#This Row],[Column1]]=stat_prod_calc_test_venusaur[[#This Row],[sg_gl_%sp]]</f>
        <v>#N/A</v>
      </c>
      <c r="Y2456" s="5">
        <f>stat_prod_calc_test_venusaur[[#This Row],[ul_stat_product]]/$L$66*100</f>
        <v>96.295877560858784</v>
      </c>
      <c r="Z2456" s="5" t="e">
        <f>INDEX(sgStats[gl_rank],MATCH(stat_prod_calc_test_venusaur[[#This Row],[iv_str]],sgStats[ul_iv_string],0))</f>
        <v>#N/A</v>
      </c>
      <c r="AA2456" s="5" t="e">
        <f>stat_prod_calc_test_venusaur[[#This Row],[sg_ul_rank]]=stat_prod_calc_test_venusaur[[#This Row],[ul_rank]]</f>
        <v>#N/A</v>
      </c>
      <c r="AB2456" s="5">
        <f>ROUND(stat_prod_calc_test_venusaur[[#This Row],[ul_stat_product]],1)</f>
        <v>3807.3</v>
      </c>
      <c r="AC2456" s="5" t="e">
        <f>INDEX(sgStats[ul_prod],MATCH(stat_prod_calc_test_venusaur[[#This Row],[iv_str]],sgStats[ul_iv_string],0))</f>
        <v>#N/A</v>
      </c>
    </row>
    <row r="2457" spans="1:29" x14ac:dyDescent="0.25">
      <c r="A2457" s="5" t="s">
        <v>36</v>
      </c>
      <c r="B2457" s="5" t="s">
        <v>3734</v>
      </c>
      <c r="C2457">
        <v>20.5</v>
      </c>
      <c r="D2457">
        <v>1465</v>
      </c>
      <c r="E2457">
        <v>114</v>
      </c>
      <c r="F2457">
        <v>1718.3530000000001</v>
      </c>
      <c r="G2457">
        <v>3698</v>
      </c>
      <c r="H2457">
        <v>9.7189999999999994</v>
      </c>
      <c r="I2457">
        <v>39.5</v>
      </c>
      <c r="J2457">
        <v>2484</v>
      </c>
      <c r="K2457">
        <v>149</v>
      </c>
      <c r="L2457">
        <v>3807.2220000000002</v>
      </c>
      <c r="M2457">
        <v>2456</v>
      </c>
      <c r="N2457">
        <v>36.118000000000002</v>
      </c>
      <c r="O2457">
        <v>3</v>
      </c>
      <c r="P2457" t="e">
        <f>INDEX(sgStats[gl_rank],MATCH(stat_prod_calc_test_venusaur[[#This Row],[iv_str]],sgStats[gl_iv_string],0))</f>
        <v>#N/A</v>
      </c>
      <c r="Q2457" t="e">
        <f>stat_prod_calc_test_venusaur[[#This Row],[sg_gl_rank]]=stat_prod_calc_test_venusaur[[#This Row],[gl_rank]]</f>
        <v>#N/A</v>
      </c>
      <c r="R2457">
        <f>ROUND(stat_prod_calc_test_venusaur[[#This Row],[gl_stat_product]],1)</f>
        <v>1718.4</v>
      </c>
      <c r="S2457" s="6" t="e">
        <f>INDEX(sgStats[gl_prod],MATCH(stat_prod_calc_test_venusaur[[#This Row],[iv_str]],sgStats[gl_iv_string],0))</f>
        <v>#N/A</v>
      </c>
      <c r="T2457" s="5">
        <f>ROUND(stat_prod_calc_test_venusaur[[#This Row],[gl_percent_rank]],2)</f>
        <v>9.7200000000000006</v>
      </c>
      <c r="U2457" s="5" t="e">
        <f>INDEX(sgStats[gl_percent_sp],MATCH(stat_prod_calc_test_venusaur[[#This Row],[iv_str]],sgStats[gl_iv_string],0))</f>
        <v>#N/A</v>
      </c>
      <c r="V2457" s="5" t="e">
        <f>stat_prod_calc_test_venusaur[[#This Row],[my_gl_%sp]]=stat_prod_calc_test_venusaur[[#This Row],[sg_gl_%sp]]</f>
        <v>#N/A</v>
      </c>
      <c r="W2457" s="5">
        <f>ROUND(stat_prod_calc_test_venusaur[[#This Row],[gl_stat_product]]/$F$2*100,2)</f>
        <v>94.07</v>
      </c>
      <c r="X2457" s="5" t="e">
        <f>stat_prod_calc_test_venusaur[[#This Row],[Column1]]=stat_prod_calc_test_venusaur[[#This Row],[sg_gl_%sp]]</f>
        <v>#N/A</v>
      </c>
      <c r="Y2457" s="5">
        <f>stat_prod_calc_test_venusaur[[#This Row],[ul_stat_product]]/$L$66*100</f>
        <v>96.29509348577777</v>
      </c>
      <c r="Z2457" s="5" t="e">
        <f>INDEX(sgStats[gl_rank],MATCH(stat_prod_calc_test_venusaur[[#This Row],[iv_str]],sgStats[ul_iv_string],0))</f>
        <v>#N/A</v>
      </c>
      <c r="AA2457" s="5" t="e">
        <f>stat_prod_calc_test_venusaur[[#This Row],[sg_ul_rank]]=stat_prod_calc_test_venusaur[[#This Row],[ul_rank]]</f>
        <v>#N/A</v>
      </c>
      <c r="AB2457" s="5">
        <f>ROUND(stat_prod_calc_test_venusaur[[#This Row],[ul_stat_product]],1)</f>
        <v>3807.2</v>
      </c>
      <c r="AC2457" s="5" t="e">
        <f>INDEX(sgStats[ul_prod],MATCH(stat_prod_calc_test_venusaur[[#This Row],[iv_str]],sgStats[ul_iv_string],0))</f>
        <v>#N/A</v>
      </c>
    </row>
    <row r="2458" spans="1:29" x14ac:dyDescent="0.25">
      <c r="A2458" s="5" t="s">
        <v>36</v>
      </c>
      <c r="B2458" s="5" t="s">
        <v>400</v>
      </c>
      <c r="C2458">
        <v>21.5</v>
      </c>
      <c r="D2458">
        <v>1488</v>
      </c>
      <c r="E2458">
        <v>125</v>
      </c>
      <c r="F2458">
        <v>1804.1679999999999</v>
      </c>
      <c r="G2458">
        <v>363</v>
      </c>
      <c r="H2458">
        <v>91.135999999999996</v>
      </c>
      <c r="I2458">
        <v>41</v>
      </c>
      <c r="J2458">
        <v>2453</v>
      </c>
      <c r="K2458">
        <v>160</v>
      </c>
      <c r="L2458">
        <v>3807.1570000000002</v>
      </c>
      <c r="M2458">
        <v>2457</v>
      </c>
      <c r="N2458">
        <v>36.04</v>
      </c>
      <c r="O2458">
        <v>3</v>
      </c>
      <c r="P2458" t="e">
        <f>INDEX(sgStats[gl_rank],MATCH(stat_prod_calc_test_venusaur[[#This Row],[iv_str]],sgStats[gl_iv_string],0))</f>
        <v>#N/A</v>
      </c>
      <c r="Q2458" t="e">
        <f>stat_prod_calc_test_venusaur[[#This Row],[sg_gl_rank]]=stat_prod_calc_test_venusaur[[#This Row],[gl_rank]]</f>
        <v>#N/A</v>
      </c>
      <c r="R2458">
        <f>ROUND(stat_prod_calc_test_venusaur[[#This Row],[gl_stat_product]],1)</f>
        <v>1804.2</v>
      </c>
      <c r="S2458" s="6" t="e">
        <f>INDEX(sgStats[gl_prod],MATCH(stat_prod_calc_test_venusaur[[#This Row],[iv_str]],sgStats[gl_iv_string],0))</f>
        <v>#N/A</v>
      </c>
      <c r="T2458" s="5">
        <f>ROUND(stat_prod_calc_test_venusaur[[#This Row],[gl_percent_rank]],2)</f>
        <v>91.14</v>
      </c>
      <c r="U2458" s="5" t="e">
        <f>INDEX(sgStats[gl_percent_sp],MATCH(stat_prod_calc_test_venusaur[[#This Row],[iv_str]],sgStats[gl_iv_string],0))</f>
        <v>#N/A</v>
      </c>
      <c r="V2458" s="5" t="e">
        <f>stat_prod_calc_test_venusaur[[#This Row],[my_gl_%sp]]=stat_prod_calc_test_venusaur[[#This Row],[sg_gl_%sp]]</f>
        <v>#N/A</v>
      </c>
      <c r="W2458" s="5">
        <f>ROUND(stat_prod_calc_test_venusaur[[#This Row],[gl_stat_product]]/$F$2*100,2)</f>
        <v>98.77</v>
      </c>
      <c r="X2458" s="5" t="e">
        <f>stat_prod_calc_test_venusaur[[#This Row],[Column1]]=stat_prod_calc_test_venusaur[[#This Row],[sg_gl_%sp]]</f>
        <v>#N/A</v>
      </c>
      <c r="Y2458" s="5">
        <f>stat_prod_calc_test_venusaur[[#This Row],[ul_stat_product]]/$L$66*100</f>
        <v>96.29344945738211</v>
      </c>
      <c r="Z2458" s="5" t="e">
        <f>INDEX(sgStats[gl_rank],MATCH(stat_prod_calc_test_venusaur[[#This Row],[iv_str]],sgStats[ul_iv_string],0))</f>
        <v>#N/A</v>
      </c>
      <c r="AA2458" s="5" t="e">
        <f>stat_prod_calc_test_venusaur[[#This Row],[sg_ul_rank]]=stat_prod_calc_test_venusaur[[#This Row],[ul_rank]]</f>
        <v>#N/A</v>
      </c>
      <c r="AB2458" s="5">
        <f>ROUND(stat_prod_calc_test_venusaur[[#This Row],[ul_stat_product]],1)</f>
        <v>3807.2</v>
      </c>
      <c r="AC2458" s="5" t="e">
        <f>INDEX(sgStats[ul_prod],MATCH(stat_prod_calc_test_venusaur[[#This Row],[iv_str]],sgStats[ul_iv_string],0))</f>
        <v>#N/A</v>
      </c>
    </row>
    <row r="2459" spans="1:29" x14ac:dyDescent="0.25">
      <c r="A2459" s="5" t="s">
        <v>36</v>
      </c>
      <c r="B2459" s="5" t="s">
        <v>698</v>
      </c>
      <c r="C2459">
        <v>21.5</v>
      </c>
      <c r="D2459">
        <v>1496</v>
      </c>
      <c r="E2459">
        <v>118</v>
      </c>
      <c r="F2459">
        <v>1792.7729999999999</v>
      </c>
      <c r="G2459">
        <v>662</v>
      </c>
      <c r="H2459">
        <v>83.784999999999997</v>
      </c>
      <c r="I2459">
        <v>41</v>
      </c>
      <c r="J2459">
        <v>2466</v>
      </c>
      <c r="K2459">
        <v>152</v>
      </c>
      <c r="L2459">
        <v>3807.1570000000002</v>
      </c>
      <c r="M2459">
        <v>2457</v>
      </c>
      <c r="N2459">
        <v>36.04</v>
      </c>
      <c r="O2459">
        <v>3</v>
      </c>
      <c r="P2459" t="e">
        <f>INDEX(sgStats[gl_rank],MATCH(stat_prod_calc_test_venusaur[[#This Row],[iv_str]],sgStats[gl_iv_string],0))</f>
        <v>#N/A</v>
      </c>
      <c r="Q2459" t="e">
        <f>stat_prod_calc_test_venusaur[[#This Row],[sg_gl_rank]]=stat_prod_calc_test_venusaur[[#This Row],[gl_rank]]</f>
        <v>#N/A</v>
      </c>
      <c r="R2459">
        <f>ROUND(stat_prod_calc_test_venusaur[[#This Row],[gl_stat_product]],1)</f>
        <v>1792.8</v>
      </c>
      <c r="S2459" s="6" t="e">
        <f>INDEX(sgStats[gl_prod],MATCH(stat_prod_calc_test_venusaur[[#This Row],[iv_str]],sgStats[gl_iv_string],0))</f>
        <v>#N/A</v>
      </c>
      <c r="T2459" s="5">
        <f>ROUND(stat_prod_calc_test_venusaur[[#This Row],[gl_percent_rank]],2)</f>
        <v>83.79</v>
      </c>
      <c r="U2459" s="5" t="e">
        <f>INDEX(sgStats[gl_percent_sp],MATCH(stat_prod_calc_test_venusaur[[#This Row],[iv_str]],sgStats[gl_iv_string],0))</f>
        <v>#N/A</v>
      </c>
      <c r="V2459" s="5" t="e">
        <f>stat_prod_calc_test_venusaur[[#This Row],[my_gl_%sp]]=stat_prod_calc_test_venusaur[[#This Row],[sg_gl_%sp]]</f>
        <v>#N/A</v>
      </c>
      <c r="W2459" s="5">
        <f>ROUND(stat_prod_calc_test_venusaur[[#This Row],[gl_stat_product]]/$F$2*100,2)</f>
        <v>98.15</v>
      </c>
      <c r="X2459" s="5" t="e">
        <f>stat_prod_calc_test_venusaur[[#This Row],[Column1]]=stat_prod_calc_test_venusaur[[#This Row],[sg_gl_%sp]]</f>
        <v>#N/A</v>
      </c>
      <c r="Y2459" s="5">
        <f>stat_prod_calc_test_venusaur[[#This Row],[ul_stat_product]]/$L$66*100</f>
        <v>96.29344945738211</v>
      </c>
      <c r="Z2459" s="5" t="e">
        <f>INDEX(sgStats[gl_rank],MATCH(stat_prod_calc_test_venusaur[[#This Row],[iv_str]],sgStats[ul_iv_string],0))</f>
        <v>#N/A</v>
      </c>
      <c r="AA2459" s="5" t="e">
        <f>stat_prod_calc_test_venusaur[[#This Row],[sg_ul_rank]]=stat_prod_calc_test_venusaur[[#This Row],[ul_rank]]</f>
        <v>#N/A</v>
      </c>
      <c r="AB2459" s="5">
        <f>ROUND(stat_prod_calc_test_venusaur[[#This Row],[ul_stat_product]],1)</f>
        <v>3807.2</v>
      </c>
      <c r="AC2459" s="5" t="e">
        <f>INDEX(sgStats[ul_prod],MATCH(stat_prod_calc_test_venusaur[[#This Row],[iv_str]],sgStats[ul_iv_string],0))</f>
        <v>#N/A</v>
      </c>
    </row>
    <row r="2460" spans="1:29" x14ac:dyDescent="0.25">
      <c r="A2460" s="5" t="s">
        <v>36</v>
      </c>
      <c r="B2460" s="5" t="s">
        <v>700</v>
      </c>
      <c r="C2460">
        <v>21.5</v>
      </c>
      <c r="D2460">
        <v>1488</v>
      </c>
      <c r="E2460">
        <v>118</v>
      </c>
      <c r="F2460">
        <v>1792.7729999999999</v>
      </c>
      <c r="G2460">
        <v>662</v>
      </c>
      <c r="H2460">
        <v>83.784999999999997</v>
      </c>
      <c r="I2460">
        <v>41</v>
      </c>
      <c r="J2460">
        <v>2454</v>
      </c>
      <c r="K2460">
        <v>152</v>
      </c>
      <c r="L2460">
        <v>3807.1570000000002</v>
      </c>
      <c r="M2460">
        <v>2457</v>
      </c>
      <c r="N2460">
        <v>36.04</v>
      </c>
      <c r="O2460">
        <v>3</v>
      </c>
      <c r="P2460" t="e">
        <f>INDEX(sgStats[gl_rank],MATCH(stat_prod_calc_test_venusaur[[#This Row],[iv_str]],sgStats[gl_iv_string],0))</f>
        <v>#N/A</v>
      </c>
      <c r="Q2460" t="e">
        <f>stat_prod_calc_test_venusaur[[#This Row],[sg_gl_rank]]=stat_prod_calc_test_venusaur[[#This Row],[gl_rank]]</f>
        <v>#N/A</v>
      </c>
      <c r="R2460">
        <f>ROUND(stat_prod_calc_test_venusaur[[#This Row],[gl_stat_product]],1)</f>
        <v>1792.8</v>
      </c>
      <c r="S2460" s="6" t="e">
        <f>INDEX(sgStats[gl_prod],MATCH(stat_prod_calc_test_venusaur[[#This Row],[iv_str]],sgStats[gl_iv_string],0))</f>
        <v>#N/A</v>
      </c>
      <c r="T2460" s="5">
        <f>ROUND(stat_prod_calc_test_venusaur[[#This Row],[gl_percent_rank]],2)</f>
        <v>83.79</v>
      </c>
      <c r="U2460" s="5" t="e">
        <f>INDEX(sgStats[gl_percent_sp],MATCH(stat_prod_calc_test_venusaur[[#This Row],[iv_str]],sgStats[gl_iv_string],0))</f>
        <v>#N/A</v>
      </c>
      <c r="V2460" s="5" t="e">
        <f>stat_prod_calc_test_venusaur[[#This Row],[my_gl_%sp]]=stat_prod_calc_test_venusaur[[#This Row],[sg_gl_%sp]]</f>
        <v>#N/A</v>
      </c>
      <c r="W2460" s="5">
        <f>ROUND(stat_prod_calc_test_venusaur[[#This Row],[gl_stat_product]]/$F$2*100,2)</f>
        <v>98.15</v>
      </c>
      <c r="X2460" s="5" t="e">
        <f>stat_prod_calc_test_venusaur[[#This Row],[Column1]]=stat_prod_calc_test_venusaur[[#This Row],[sg_gl_%sp]]</f>
        <v>#N/A</v>
      </c>
      <c r="Y2460" s="5">
        <f>stat_prod_calc_test_venusaur[[#This Row],[ul_stat_product]]/$L$66*100</f>
        <v>96.29344945738211</v>
      </c>
      <c r="Z2460" s="5" t="e">
        <f>INDEX(sgStats[gl_rank],MATCH(stat_prod_calc_test_venusaur[[#This Row],[iv_str]],sgStats[ul_iv_string],0))</f>
        <v>#N/A</v>
      </c>
      <c r="AA2460" s="5" t="e">
        <f>stat_prod_calc_test_venusaur[[#This Row],[sg_ul_rank]]=stat_prod_calc_test_venusaur[[#This Row],[ul_rank]]</f>
        <v>#N/A</v>
      </c>
      <c r="AB2460" s="5">
        <f>ROUND(stat_prod_calc_test_venusaur[[#This Row],[ul_stat_product]],1)</f>
        <v>3807.2</v>
      </c>
      <c r="AC2460" s="5" t="e">
        <f>INDEX(sgStats[ul_prod],MATCH(stat_prod_calc_test_venusaur[[#This Row],[iv_str]],sgStats[ul_iv_string],0))</f>
        <v>#N/A</v>
      </c>
    </row>
    <row r="2461" spans="1:29" x14ac:dyDescent="0.25">
      <c r="A2461" s="5" t="s">
        <v>36</v>
      </c>
      <c r="B2461" s="5" t="s">
        <v>3456</v>
      </c>
      <c r="C2461">
        <v>19.5</v>
      </c>
      <c r="D2461">
        <v>1474</v>
      </c>
      <c r="E2461">
        <v>116</v>
      </c>
      <c r="F2461">
        <v>1728.115</v>
      </c>
      <c r="G2461">
        <v>3419</v>
      </c>
      <c r="H2461">
        <v>16.507999999999999</v>
      </c>
      <c r="I2461">
        <v>36</v>
      </c>
      <c r="J2461">
        <v>2496</v>
      </c>
      <c r="K2461">
        <v>151</v>
      </c>
      <c r="L2461">
        <v>3807.0889999999999</v>
      </c>
      <c r="M2461">
        <v>2460</v>
      </c>
      <c r="N2461">
        <v>36.014000000000003</v>
      </c>
      <c r="O2461">
        <v>3</v>
      </c>
      <c r="P2461" t="e">
        <f>INDEX(sgStats[gl_rank],MATCH(stat_prod_calc_test_venusaur[[#This Row],[iv_str]],sgStats[gl_iv_string],0))</f>
        <v>#N/A</v>
      </c>
      <c r="Q2461" t="e">
        <f>stat_prod_calc_test_venusaur[[#This Row],[sg_gl_rank]]=stat_prod_calc_test_venusaur[[#This Row],[gl_rank]]</f>
        <v>#N/A</v>
      </c>
      <c r="R2461">
        <f>ROUND(stat_prod_calc_test_venusaur[[#This Row],[gl_stat_product]],1)</f>
        <v>1728.1</v>
      </c>
      <c r="S2461" s="6" t="e">
        <f>INDEX(sgStats[gl_prod],MATCH(stat_prod_calc_test_venusaur[[#This Row],[iv_str]],sgStats[gl_iv_string],0))</f>
        <v>#N/A</v>
      </c>
      <c r="T2461" s="5">
        <f>ROUND(stat_prod_calc_test_venusaur[[#This Row],[gl_percent_rank]],2)</f>
        <v>16.510000000000002</v>
      </c>
      <c r="U2461" s="5" t="e">
        <f>INDEX(sgStats[gl_percent_sp],MATCH(stat_prod_calc_test_venusaur[[#This Row],[iv_str]],sgStats[gl_iv_string],0))</f>
        <v>#N/A</v>
      </c>
      <c r="V2461" s="5" t="e">
        <f>stat_prod_calc_test_venusaur[[#This Row],[my_gl_%sp]]=stat_prod_calc_test_venusaur[[#This Row],[sg_gl_%sp]]</f>
        <v>#N/A</v>
      </c>
      <c r="W2461" s="5">
        <f>ROUND(stat_prod_calc_test_venusaur[[#This Row],[gl_stat_product]]/$F$2*100,2)</f>
        <v>94.61</v>
      </c>
      <c r="X2461" s="5" t="e">
        <f>stat_prod_calc_test_venusaur[[#This Row],[Column1]]=stat_prod_calc_test_venusaur[[#This Row],[sg_gl_%sp]]</f>
        <v>#N/A</v>
      </c>
      <c r="Y2461" s="5">
        <f>stat_prod_calc_test_venusaur[[#This Row],[ul_stat_product]]/$L$66*100</f>
        <v>96.291729550752805</v>
      </c>
      <c r="Z2461" s="5" t="e">
        <f>INDEX(sgStats[gl_rank],MATCH(stat_prod_calc_test_venusaur[[#This Row],[iv_str]],sgStats[ul_iv_string],0))</f>
        <v>#N/A</v>
      </c>
      <c r="AA2461" s="5" t="e">
        <f>stat_prod_calc_test_venusaur[[#This Row],[sg_ul_rank]]=stat_prod_calc_test_venusaur[[#This Row],[ul_rank]]</f>
        <v>#N/A</v>
      </c>
      <c r="AB2461" s="5">
        <f>ROUND(stat_prod_calc_test_venusaur[[#This Row],[ul_stat_product]],1)</f>
        <v>3807.1</v>
      </c>
      <c r="AC2461" s="5" t="e">
        <f>INDEX(sgStats[ul_prod],MATCH(stat_prod_calc_test_venusaur[[#This Row],[iv_str]],sgStats[ul_iv_string],0))</f>
        <v>#N/A</v>
      </c>
    </row>
    <row r="2462" spans="1:29" x14ac:dyDescent="0.25">
      <c r="A2462" s="5" t="s">
        <v>36</v>
      </c>
      <c r="B2462" s="5" t="s">
        <v>4003</v>
      </c>
      <c r="C2462">
        <v>19.5</v>
      </c>
      <c r="D2462">
        <v>1463</v>
      </c>
      <c r="E2462">
        <v>119</v>
      </c>
      <c r="F2462">
        <v>1703.0350000000001</v>
      </c>
      <c r="G2462">
        <v>3967</v>
      </c>
      <c r="H2462">
        <v>3.15</v>
      </c>
      <c r="I2462">
        <v>36.5</v>
      </c>
      <c r="J2462">
        <v>2496</v>
      </c>
      <c r="K2462">
        <v>156</v>
      </c>
      <c r="L2462">
        <v>3806.9650000000001</v>
      </c>
      <c r="M2462">
        <v>2461</v>
      </c>
      <c r="N2462">
        <v>35.988</v>
      </c>
      <c r="O2462">
        <v>3</v>
      </c>
      <c r="P2462" t="e">
        <f>INDEX(sgStats[gl_rank],MATCH(stat_prod_calc_test_venusaur[[#This Row],[iv_str]],sgStats[gl_iv_string],0))</f>
        <v>#N/A</v>
      </c>
      <c r="Q2462" t="e">
        <f>stat_prod_calc_test_venusaur[[#This Row],[sg_gl_rank]]=stat_prod_calc_test_venusaur[[#This Row],[gl_rank]]</f>
        <v>#N/A</v>
      </c>
      <c r="R2462">
        <f>ROUND(stat_prod_calc_test_venusaur[[#This Row],[gl_stat_product]],1)</f>
        <v>1703</v>
      </c>
      <c r="S2462" s="6" t="e">
        <f>INDEX(sgStats[gl_prod],MATCH(stat_prod_calc_test_venusaur[[#This Row],[iv_str]],sgStats[gl_iv_string],0))</f>
        <v>#N/A</v>
      </c>
      <c r="T2462" s="5">
        <f>ROUND(stat_prod_calc_test_venusaur[[#This Row],[gl_percent_rank]],2)</f>
        <v>3.15</v>
      </c>
      <c r="U2462" s="5" t="e">
        <f>INDEX(sgStats[gl_percent_sp],MATCH(stat_prod_calc_test_venusaur[[#This Row],[iv_str]],sgStats[gl_iv_string],0))</f>
        <v>#N/A</v>
      </c>
      <c r="V2462" s="5" t="e">
        <f>stat_prod_calc_test_venusaur[[#This Row],[my_gl_%sp]]=stat_prod_calc_test_venusaur[[#This Row],[sg_gl_%sp]]</f>
        <v>#N/A</v>
      </c>
      <c r="W2462" s="5">
        <f>ROUND(stat_prod_calc_test_venusaur[[#This Row],[gl_stat_product]]/$F$2*100,2)</f>
        <v>93.23</v>
      </c>
      <c r="X2462" s="5" t="e">
        <f>stat_prod_calc_test_venusaur[[#This Row],[Column1]]=stat_prod_calc_test_venusaur[[#This Row],[sg_gl_%sp]]</f>
        <v>#N/A</v>
      </c>
      <c r="Y2462" s="5">
        <f>stat_prod_calc_test_venusaur[[#This Row],[ul_stat_product]]/$L$66*100</f>
        <v>96.288593250428775</v>
      </c>
      <c r="Z2462" s="5" t="e">
        <f>INDEX(sgStats[gl_rank],MATCH(stat_prod_calc_test_venusaur[[#This Row],[iv_str]],sgStats[ul_iv_string],0))</f>
        <v>#N/A</v>
      </c>
      <c r="AA2462" s="5" t="e">
        <f>stat_prod_calc_test_venusaur[[#This Row],[sg_ul_rank]]=stat_prod_calc_test_venusaur[[#This Row],[ul_rank]]</f>
        <v>#N/A</v>
      </c>
      <c r="AB2462" s="5">
        <f>ROUND(stat_prod_calc_test_venusaur[[#This Row],[ul_stat_product]],1)</f>
        <v>3807</v>
      </c>
      <c r="AC2462" s="5" t="e">
        <f>INDEX(sgStats[ul_prod],MATCH(stat_prod_calc_test_venusaur[[#This Row],[iv_str]],sgStats[ul_iv_string],0))</f>
        <v>#N/A</v>
      </c>
    </row>
    <row r="2463" spans="1:29" x14ac:dyDescent="0.25">
      <c r="A2463" s="5" t="s">
        <v>36</v>
      </c>
      <c r="B2463" s="5" t="s">
        <v>1262</v>
      </c>
      <c r="C2463">
        <v>20</v>
      </c>
      <c r="D2463">
        <v>1495</v>
      </c>
      <c r="E2463">
        <v>118</v>
      </c>
      <c r="F2463">
        <v>1777.5740000000001</v>
      </c>
      <c r="G2463">
        <v>1225</v>
      </c>
      <c r="H2463">
        <v>70.084999999999994</v>
      </c>
      <c r="I2463">
        <v>36.5</v>
      </c>
      <c r="J2463">
        <v>2485</v>
      </c>
      <c r="K2463">
        <v>152</v>
      </c>
      <c r="L2463">
        <v>3806.9369999999999</v>
      </c>
      <c r="M2463">
        <v>2462</v>
      </c>
      <c r="N2463">
        <v>35.960999999999999</v>
      </c>
      <c r="O2463">
        <v>3</v>
      </c>
      <c r="P2463" t="e">
        <f>INDEX(sgStats[gl_rank],MATCH(stat_prod_calc_test_venusaur[[#This Row],[iv_str]],sgStats[gl_iv_string],0))</f>
        <v>#N/A</v>
      </c>
      <c r="Q2463" t="e">
        <f>stat_prod_calc_test_venusaur[[#This Row],[sg_gl_rank]]=stat_prod_calc_test_venusaur[[#This Row],[gl_rank]]</f>
        <v>#N/A</v>
      </c>
      <c r="R2463">
        <f>ROUND(stat_prod_calc_test_venusaur[[#This Row],[gl_stat_product]],1)</f>
        <v>1777.6</v>
      </c>
      <c r="S2463" s="6" t="e">
        <f>INDEX(sgStats[gl_prod],MATCH(stat_prod_calc_test_venusaur[[#This Row],[iv_str]],sgStats[gl_iv_string],0))</f>
        <v>#N/A</v>
      </c>
      <c r="T2463" s="5">
        <f>ROUND(stat_prod_calc_test_venusaur[[#This Row],[gl_percent_rank]],2)</f>
        <v>70.09</v>
      </c>
      <c r="U2463" s="5" t="e">
        <f>INDEX(sgStats[gl_percent_sp],MATCH(stat_prod_calc_test_venusaur[[#This Row],[iv_str]],sgStats[gl_iv_string],0))</f>
        <v>#N/A</v>
      </c>
      <c r="V2463" s="5" t="e">
        <f>stat_prod_calc_test_venusaur[[#This Row],[my_gl_%sp]]=stat_prod_calc_test_venusaur[[#This Row],[sg_gl_%sp]]</f>
        <v>#N/A</v>
      </c>
      <c r="W2463" s="5">
        <f>ROUND(stat_prod_calc_test_venusaur[[#This Row],[gl_stat_product]]/$F$2*100,2)</f>
        <v>97.32</v>
      </c>
      <c r="X2463" s="5" t="e">
        <f>stat_prod_calc_test_venusaur[[#This Row],[Column1]]=stat_prod_calc_test_venusaur[[#This Row],[sg_gl_%sp]]</f>
        <v>#N/A</v>
      </c>
      <c r="Y2463" s="5">
        <f>stat_prod_calc_test_venusaur[[#This Row],[ul_stat_product]]/$L$66*100</f>
        <v>96.287885053581419</v>
      </c>
      <c r="Z2463" s="5" t="e">
        <f>INDEX(sgStats[gl_rank],MATCH(stat_prod_calc_test_venusaur[[#This Row],[iv_str]],sgStats[ul_iv_string],0))</f>
        <v>#N/A</v>
      </c>
      <c r="AA2463" s="5" t="e">
        <f>stat_prod_calc_test_venusaur[[#This Row],[sg_ul_rank]]=stat_prod_calc_test_venusaur[[#This Row],[ul_rank]]</f>
        <v>#N/A</v>
      </c>
      <c r="AB2463" s="5">
        <f>ROUND(stat_prod_calc_test_venusaur[[#This Row],[ul_stat_product]],1)</f>
        <v>3806.9</v>
      </c>
      <c r="AC2463" s="5" t="e">
        <f>INDEX(sgStats[ul_prod],MATCH(stat_prod_calc_test_venusaur[[#This Row],[iv_str]],sgStats[ul_iv_string],0))</f>
        <v>#N/A</v>
      </c>
    </row>
    <row r="2464" spans="1:29" x14ac:dyDescent="0.25">
      <c r="A2464" s="5" t="s">
        <v>36</v>
      </c>
      <c r="B2464" s="5" t="s">
        <v>3219</v>
      </c>
      <c r="C2464">
        <v>21</v>
      </c>
      <c r="D2464">
        <v>1468</v>
      </c>
      <c r="E2464">
        <v>120</v>
      </c>
      <c r="F2464">
        <v>1734.97</v>
      </c>
      <c r="G2464">
        <v>3183</v>
      </c>
      <c r="H2464">
        <v>22.295000000000002</v>
      </c>
      <c r="I2464">
        <v>41</v>
      </c>
      <c r="J2464">
        <v>2478</v>
      </c>
      <c r="K2464">
        <v>156</v>
      </c>
      <c r="L2464">
        <v>3806.8989999999999</v>
      </c>
      <c r="M2464">
        <v>2463</v>
      </c>
      <c r="N2464">
        <v>35.935000000000002</v>
      </c>
      <c r="O2464">
        <v>3</v>
      </c>
      <c r="P2464" t="e">
        <f>INDEX(sgStats[gl_rank],MATCH(stat_prod_calc_test_venusaur[[#This Row],[iv_str]],sgStats[gl_iv_string],0))</f>
        <v>#N/A</v>
      </c>
      <c r="Q2464" t="e">
        <f>stat_prod_calc_test_venusaur[[#This Row],[sg_gl_rank]]=stat_prod_calc_test_venusaur[[#This Row],[gl_rank]]</f>
        <v>#N/A</v>
      </c>
      <c r="R2464">
        <f>ROUND(stat_prod_calc_test_venusaur[[#This Row],[gl_stat_product]],1)</f>
        <v>1735</v>
      </c>
      <c r="S2464" s="6" t="e">
        <f>INDEX(sgStats[gl_prod],MATCH(stat_prod_calc_test_venusaur[[#This Row],[iv_str]],sgStats[gl_iv_string],0))</f>
        <v>#N/A</v>
      </c>
      <c r="T2464" s="5">
        <f>ROUND(stat_prod_calc_test_venusaur[[#This Row],[gl_percent_rank]],2)</f>
        <v>22.3</v>
      </c>
      <c r="U2464" s="5" t="e">
        <f>INDEX(sgStats[gl_percent_sp],MATCH(stat_prod_calc_test_venusaur[[#This Row],[iv_str]],sgStats[gl_iv_string],0))</f>
        <v>#N/A</v>
      </c>
      <c r="V2464" s="5" t="e">
        <f>stat_prod_calc_test_venusaur[[#This Row],[my_gl_%sp]]=stat_prod_calc_test_venusaur[[#This Row],[sg_gl_%sp]]</f>
        <v>#N/A</v>
      </c>
      <c r="W2464" s="5">
        <f>ROUND(stat_prod_calc_test_venusaur[[#This Row],[gl_stat_product]]/$F$2*100,2)</f>
        <v>94.98</v>
      </c>
      <c r="X2464" s="5" t="e">
        <f>stat_prod_calc_test_venusaur[[#This Row],[Column1]]=stat_prod_calc_test_venusaur[[#This Row],[sg_gl_%sp]]</f>
        <v>#N/A</v>
      </c>
      <c r="Y2464" s="5">
        <f>stat_prod_calc_test_venusaur[[#This Row],[ul_stat_product]]/$L$66*100</f>
        <v>96.286923929288577</v>
      </c>
      <c r="Z2464" s="5" t="e">
        <f>INDEX(sgStats[gl_rank],MATCH(stat_prod_calc_test_venusaur[[#This Row],[iv_str]],sgStats[ul_iv_string],0))</f>
        <v>#N/A</v>
      </c>
      <c r="AA2464" s="5" t="e">
        <f>stat_prod_calc_test_venusaur[[#This Row],[sg_ul_rank]]=stat_prod_calc_test_venusaur[[#This Row],[ul_rank]]</f>
        <v>#N/A</v>
      </c>
      <c r="AB2464" s="5">
        <f>ROUND(stat_prod_calc_test_venusaur[[#This Row],[ul_stat_product]],1)</f>
        <v>3806.9</v>
      </c>
      <c r="AC2464" s="5" t="e">
        <f>INDEX(sgStats[ul_prod],MATCH(stat_prod_calc_test_venusaur[[#This Row],[iv_str]],sgStats[ul_iv_string],0))</f>
        <v>#N/A</v>
      </c>
    </row>
    <row r="2465" spans="1:29" x14ac:dyDescent="0.25">
      <c r="A2465" s="5" t="s">
        <v>36</v>
      </c>
      <c r="B2465" s="5" t="s">
        <v>711</v>
      </c>
      <c r="C2465">
        <v>21.5</v>
      </c>
      <c r="D2465">
        <v>1499</v>
      </c>
      <c r="E2465">
        <v>118</v>
      </c>
      <c r="F2465">
        <v>1792.6369999999999</v>
      </c>
      <c r="G2465">
        <v>675</v>
      </c>
      <c r="H2465">
        <v>83.516000000000005</v>
      </c>
      <c r="I2465">
        <v>41</v>
      </c>
      <c r="J2465">
        <v>2472</v>
      </c>
      <c r="K2465">
        <v>152</v>
      </c>
      <c r="L2465">
        <v>3806.8679999999999</v>
      </c>
      <c r="M2465">
        <v>2464</v>
      </c>
      <c r="N2465">
        <v>35.908999999999999</v>
      </c>
      <c r="O2465">
        <v>3</v>
      </c>
      <c r="P2465" t="e">
        <f>INDEX(sgStats[gl_rank],MATCH(stat_prod_calc_test_venusaur[[#This Row],[iv_str]],sgStats[gl_iv_string],0))</f>
        <v>#N/A</v>
      </c>
      <c r="Q2465" t="e">
        <f>stat_prod_calc_test_venusaur[[#This Row],[sg_gl_rank]]=stat_prod_calc_test_venusaur[[#This Row],[gl_rank]]</f>
        <v>#N/A</v>
      </c>
      <c r="R2465">
        <f>ROUND(stat_prod_calc_test_venusaur[[#This Row],[gl_stat_product]],1)</f>
        <v>1792.6</v>
      </c>
      <c r="S2465" s="6" t="e">
        <f>INDEX(sgStats[gl_prod],MATCH(stat_prod_calc_test_venusaur[[#This Row],[iv_str]],sgStats[gl_iv_string],0))</f>
        <v>#N/A</v>
      </c>
      <c r="T2465" s="5">
        <f>ROUND(stat_prod_calc_test_venusaur[[#This Row],[gl_percent_rank]],2)</f>
        <v>83.52</v>
      </c>
      <c r="U2465" s="5" t="e">
        <f>INDEX(sgStats[gl_percent_sp],MATCH(stat_prod_calc_test_venusaur[[#This Row],[iv_str]],sgStats[gl_iv_string],0))</f>
        <v>#N/A</v>
      </c>
      <c r="V2465" s="5" t="e">
        <f>stat_prod_calc_test_venusaur[[#This Row],[my_gl_%sp]]=stat_prod_calc_test_venusaur[[#This Row],[sg_gl_%sp]]</f>
        <v>#N/A</v>
      </c>
      <c r="W2465" s="5">
        <f>ROUND(stat_prod_calc_test_venusaur[[#This Row],[gl_stat_product]]/$F$2*100,2)</f>
        <v>98.14</v>
      </c>
      <c r="X2465" s="5" t="e">
        <f>stat_prod_calc_test_venusaur[[#This Row],[Column1]]=stat_prod_calc_test_venusaur[[#This Row],[sg_gl_%sp]]</f>
        <v>#N/A</v>
      </c>
      <c r="Y2465" s="5">
        <f>stat_prod_calc_test_venusaur[[#This Row],[ul_stat_product]]/$L$66*100</f>
        <v>96.286139854207562</v>
      </c>
      <c r="Z2465" s="5" t="e">
        <f>INDEX(sgStats[gl_rank],MATCH(stat_prod_calc_test_venusaur[[#This Row],[iv_str]],sgStats[ul_iv_string],0))</f>
        <v>#N/A</v>
      </c>
      <c r="AA2465" s="5" t="e">
        <f>stat_prod_calc_test_venusaur[[#This Row],[sg_ul_rank]]=stat_prod_calc_test_venusaur[[#This Row],[ul_rank]]</f>
        <v>#N/A</v>
      </c>
      <c r="AB2465" s="5">
        <f>ROUND(stat_prod_calc_test_venusaur[[#This Row],[ul_stat_product]],1)</f>
        <v>3806.9</v>
      </c>
      <c r="AC2465" s="5" t="e">
        <f>INDEX(sgStats[ul_prod],MATCH(stat_prod_calc_test_venusaur[[#This Row],[iv_str]],sgStats[ul_iv_string],0))</f>
        <v>#N/A</v>
      </c>
    </row>
    <row r="2466" spans="1:29" x14ac:dyDescent="0.25">
      <c r="A2466" s="5" t="s">
        <v>36</v>
      </c>
      <c r="B2466" s="5" t="s">
        <v>3605</v>
      </c>
      <c r="C2466">
        <v>19.5</v>
      </c>
      <c r="D2466">
        <v>1471</v>
      </c>
      <c r="E2466">
        <v>118</v>
      </c>
      <c r="F2466">
        <v>1723.5429999999999</v>
      </c>
      <c r="G2466">
        <v>3569</v>
      </c>
      <c r="H2466">
        <v>12.869</v>
      </c>
      <c r="I2466">
        <v>36</v>
      </c>
      <c r="J2466">
        <v>2490</v>
      </c>
      <c r="K2466">
        <v>154</v>
      </c>
      <c r="L2466">
        <v>3806.8180000000002</v>
      </c>
      <c r="M2466">
        <v>2465</v>
      </c>
      <c r="N2466">
        <v>35.883000000000003</v>
      </c>
      <c r="O2466">
        <v>3</v>
      </c>
      <c r="P2466" t="e">
        <f>INDEX(sgStats[gl_rank],MATCH(stat_prod_calc_test_venusaur[[#This Row],[iv_str]],sgStats[gl_iv_string],0))</f>
        <v>#N/A</v>
      </c>
      <c r="Q2466" t="e">
        <f>stat_prod_calc_test_venusaur[[#This Row],[sg_gl_rank]]=stat_prod_calc_test_venusaur[[#This Row],[gl_rank]]</f>
        <v>#N/A</v>
      </c>
      <c r="R2466">
        <f>ROUND(stat_prod_calc_test_venusaur[[#This Row],[gl_stat_product]],1)</f>
        <v>1723.5</v>
      </c>
      <c r="S2466" s="6" t="e">
        <f>INDEX(sgStats[gl_prod],MATCH(stat_prod_calc_test_venusaur[[#This Row],[iv_str]],sgStats[gl_iv_string],0))</f>
        <v>#N/A</v>
      </c>
      <c r="T2466" s="5">
        <f>ROUND(stat_prod_calc_test_venusaur[[#This Row],[gl_percent_rank]],2)</f>
        <v>12.87</v>
      </c>
      <c r="U2466" s="5" t="e">
        <f>INDEX(sgStats[gl_percent_sp],MATCH(stat_prod_calc_test_venusaur[[#This Row],[iv_str]],sgStats[gl_iv_string],0))</f>
        <v>#N/A</v>
      </c>
      <c r="V2466" s="5" t="e">
        <f>stat_prod_calc_test_venusaur[[#This Row],[my_gl_%sp]]=stat_prod_calc_test_venusaur[[#This Row],[sg_gl_%sp]]</f>
        <v>#N/A</v>
      </c>
      <c r="W2466" s="5">
        <f>ROUND(stat_prod_calc_test_venusaur[[#This Row],[gl_stat_product]]/$F$2*100,2)</f>
        <v>94.36</v>
      </c>
      <c r="X2466" s="5" t="e">
        <f>stat_prod_calc_test_venusaur[[#This Row],[Column1]]=stat_prod_calc_test_venusaur[[#This Row],[sg_gl_%sp]]</f>
        <v>#N/A</v>
      </c>
      <c r="Y2466" s="5">
        <f>stat_prod_calc_test_venusaur[[#This Row],[ul_stat_product]]/$L$66*100</f>
        <v>96.28487521698014</v>
      </c>
      <c r="Z2466" s="5" t="e">
        <f>INDEX(sgStats[gl_rank],MATCH(stat_prod_calc_test_venusaur[[#This Row],[iv_str]],sgStats[ul_iv_string],0))</f>
        <v>#N/A</v>
      </c>
      <c r="AA2466" s="5" t="e">
        <f>stat_prod_calc_test_venusaur[[#This Row],[sg_ul_rank]]=stat_prod_calc_test_venusaur[[#This Row],[ul_rank]]</f>
        <v>#N/A</v>
      </c>
      <c r="AB2466" s="5">
        <f>ROUND(stat_prod_calc_test_venusaur[[#This Row],[ul_stat_product]],1)</f>
        <v>3806.8</v>
      </c>
      <c r="AC2466" s="5" t="e">
        <f>INDEX(sgStats[ul_prod],MATCH(stat_prod_calc_test_venusaur[[#This Row],[iv_str]],sgStats[ul_iv_string],0))</f>
        <v>#N/A</v>
      </c>
    </row>
    <row r="2467" spans="1:29" x14ac:dyDescent="0.25">
      <c r="A2467" s="5" t="s">
        <v>36</v>
      </c>
      <c r="B2467" s="5" t="s">
        <v>3827</v>
      </c>
      <c r="C2467">
        <v>20</v>
      </c>
      <c r="D2467">
        <v>1468</v>
      </c>
      <c r="E2467">
        <v>121</v>
      </c>
      <c r="F2467">
        <v>1714.809</v>
      </c>
      <c r="G2467">
        <v>3791</v>
      </c>
      <c r="H2467">
        <v>7.4240000000000004</v>
      </c>
      <c r="I2467">
        <v>38</v>
      </c>
      <c r="J2467">
        <v>2496</v>
      </c>
      <c r="K2467">
        <v>158</v>
      </c>
      <c r="L2467">
        <v>3806.7719999999999</v>
      </c>
      <c r="M2467">
        <v>2466</v>
      </c>
      <c r="N2467">
        <v>35.831000000000003</v>
      </c>
      <c r="O2467">
        <v>3</v>
      </c>
      <c r="P2467" t="e">
        <f>INDEX(sgStats[gl_rank],MATCH(stat_prod_calc_test_venusaur[[#This Row],[iv_str]],sgStats[gl_iv_string],0))</f>
        <v>#N/A</v>
      </c>
      <c r="Q2467" t="e">
        <f>stat_prod_calc_test_venusaur[[#This Row],[sg_gl_rank]]=stat_prod_calc_test_venusaur[[#This Row],[gl_rank]]</f>
        <v>#N/A</v>
      </c>
      <c r="R2467">
        <f>ROUND(stat_prod_calc_test_venusaur[[#This Row],[gl_stat_product]],1)</f>
        <v>1714.8</v>
      </c>
      <c r="S2467" s="6" t="e">
        <f>INDEX(sgStats[gl_prod],MATCH(stat_prod_calc_test_venusaur[[#This Row],[iv_str]],sgStats[gl_iv_string],0))</f>
        <v>#N/A</v>
      </c>
      <c r="T2467" s="5">
        <f>ROUND(stat_prod_calc_test_venusaur[[#This Row],[gl_percent_rank]],2)</f>
        <v>7.42</v>
      </c>
      <c r="U2467" s="5" t="e">
        <f>INDEX(sgStats[gl_percent_sp],MATCH(stat_prod_calc_test_venusaur[[#This Row],[iv_str]],sgStats[gl_iv_string],0))</f>
        <v>#N/A</v>
      </c>
      <c r="V2467" s="5" t="e">
        <f>stat_prod_calc_test_venusaur[[#This Row],[my_gl_%sp]]=stat_prod_calc_test_venusaur[[#This Row],[sg_gl_%sp]]</f>
        <v>#N/A</v>
      </c>
      <c r="W2467" s="5">
        <f>ROUND(stat_prod_calc_test_venusaur[[#This Row],[gl_stat_product]]/$F$2*100,2)</f>
        <v>93.88</v>
      </c>
      <c r="X2467" s="5" t="e">
        <f>stat_prod_calc_test_venusaur[[#This Row],[Column1]]=stat_prod_calc_test_venusaur[[#This Row],[sg_gl_%sp]]</f>
        <v>#N/A</v>
      </c>
      <c r="Y2467" s="5">
        <f>stat_prod_calc_test_venusaur[[#This Row],[ul_stat_product]]/$L$66*100</f>
        <v>96.283711750730888</v>
      </c>
      <c r="Z2467" s="5" t="e">
        <f>INDEX(sgStats[gl_rank],MATCH(stat_prod_calc_test_venusaur[[#This Row],[iv_str]],sgStats[ul_iv_string],0))</f>
        <v>#N/A</v>
      </c>
      <c r="AA2467" s="5" t="e">
        <f>stat_prod_calc_test_venusaur[[#This Row],[sg_ul_rank]]=stat_prod_calc_test_venusaur[[#This Row],[ul_rank]]</f>
        <v>#N/A</v>
      </c>
      <c r="AB2467" s="5">
        <f>ROUND(stat_prod_calc_test_venusaur[[#This Row],[ul_stat_product]],1)</f>
        <v>3806.8</v>
      </c>
      <c r="AC2467" s="5" t="e">
        <f>INDEX(sgStats[ul_prod],MATCH(stat_prod_calc_test_venusaur[[#This Row],[iv_str]],sgStats[ul_iv_string],0))</f>
        <v>#N/A</v>
      </c>
    </row>
    <row r="2468" spans="1:29" x14ac:dyDescent="0.25">
      <c r="A2468" s="5" t="s">
        <v>36</v>
      </c>
      <c r="B2468" s="5" t="s">
        <v>3828</v>
      </c>
      <c r="C2468">
        <v>20</v>
      </c>
      <c r="D2468">
        <v>1464</v>
      </c>
      <c r="E2468">
        <v>121</v>
      </c>
      <c r="F2468">
        <v>1714.809</v>
      </c>
      <c r="G2468">
        <v>3791</v>
      </c>
      <c r="H2468">
        <v>7.4240000000000004</v>
      </c>
      <c r="I2468">
        <v>38</v>
      </c>
      <c r="J2468">
        <v>2490</v>
      </c>
      <c r="K2468">
        <v>158</v>
      </c>
      <c r="L2468">
        <v>3806.7719999999999</v>
      </c>
      <c r="M2468">
        <v>2466</v>
      </c>
      <c r="N2468">
        <v>35.831000000000003</v>
      </c>
      <c r="O2468">
        <v>3</v>
      </c>
      <c r="P2468" t="e">
        <f>INDEX(sgStats[gl_rank],MATCH(stat_prod_calc_test_venusaur[[#This Row],[iv_str]],sgStats[gl_iv_string],0))</f>
        <v>#N/A</v>
      </c>
      <c r="Q2468" t="e">
        <f>stat_prod_calc_test_venusaur[[#This Row],[sg_gl_rank]]=stat_prod_calc_test_venusaur[[#This Row],[gl_rank]]</f>
        <v>#N/A</v>
      </c>
      <c r="R2468">
        <f>ROUND(stat_prod_calc_test_venusaur[[#This Row],[gl_stat_product]],1)</f>
        <v>1714.8</v>
      </c>
      <c r="S2468" s="6" t="e">
        <f>INDEX(sgStats[gl_prod],MATCH(stat_prod_calc_test_venusaur[[#This Row],[iv_str]],sgStats[gl_iv_string],0))</f>
        <v>#N/A</v>
      </c>
      <c r="T2468" s="5">
        <f>ROUND(stat_prod_calc_test_venusaur[[#This Row],[gl_percent_rank]],2)</f>
        <v>7.42</v>
      </c>
      <c r="U2468" s="5" t="e">
        <f>INDEX(sgStats[gl_percent_sp],MATCH(stat_prod_calc_test_venusaur[[#This Row],[iv_str]],sgStats[gl_iv_string],0))</f>
        <v>#N/A</v>
      </c>
      <c r="V2468" s="5" t="e">
        <f>stat_prod_calc_test_venusaur[[#This Row],[my_gl_%sp]]=stat_prod_calc_test_venusaur[[#This Row],[sg_gl_%sp]]</f>
        <v>#N/A</v>
      </c>
      <c r="W2468" s="5">
        <f>ROUND(stat_prod_calc_test_venusaur[[#This Row],[gl_stat_product]]/$F$2*100,2)</f>
        <v>93.88</v>
      </c>
      <c r="X2468" s="5" t="e">
        <f>stat_prod_calc_test_venusaur[[#This Row],[Column1]]=stat_prod_calc_test_venusaur[[#This Row],[sg_gl_%sp]]</f>
        <v>#N/A</v>
      </c>
      <c r="Y2468" s="5">
        <f>stat_prod_calc_test_venusaur[[#This Row],[ul_stat_product]]/$L$66*100</f>
        <v>96.283711750730888</v>
      </c>
      <c r="Z2468" s="5" t="e">
        <f>INDEX(sgStats[gl_rank],MATCH(stat_prod_calc_test_venusaur[[#This Row],[iv_str]],sgStats[ul_iv_string],0))</f>
        <v>#N/A</v>
      </c>
      <c r="AA2468" s="5" t="e">
        <f>stat_prod_calc_test_venusaur[[#This Row],[sg_ul_rank]]=stat_prod_calc_test_venusaur[[#This Row],[ul_rank]]</f>
        <v>#N/A</v>
      </c>
      <c r="AB2468" s="5">
        <f>ROUND(stat_prod_calc_test_venusaur[[#This Row],[ul_stat_product]],1)</f>
        <v>3806.8</v>
      </c>
      <c r="AC2468" s="5" t="e">
        <f>INDEX(sgStats[ul_prod],MATCH(stat_prod_calc_test_venusaur[[#This Row],[iv_str]],sgStats[ul_iv_string],0))</f>
        <v>#N/A</v>
      </c>
    </row>
    <row r="2469" spans="1:29" x14ac:dyDescent="0.25">
      <c r="A2469" s="5" t="s">
        <v>36</v>
      </c>
      <c r="B2469" s="5" t="s">
        <v>3740</v>
      </c>
      <c r="C2469">
        <v>20.5</v>
      </c>
      <c r="D2469">
        <v>1468</v>
      </c>
      <c r="E2469">
        <v>114</v>
      </c>
      <c r="F2469">
        <v>1718.144</v>
      </c>
      <c r="G2469">
        <v>3703</v>
      </c>
      <c r="H2469">
        <v>9.548</v>
      </c>
      <c r="I2469">
        <v>39.5</v>
      </c>
      <c r="J2469">
        <v>2490</v>
      </c>
      <c r="K2469">
        <v>149</v>
      </c>
      <c r="L2469">
        <v>3806.76</v>
      </c>
      <c r="M2469">
        <v>2468</v>
      </c>
      <c r="N2469">
        <v>35.805</v>
      </c>
      <c r="O2469">
        <v>3</v>
      </c>
      <c r="P2469" t="e">
        <f>INDEX(sgStats[gl_rank],MATCH(stat_prod_calc_test_venusaur[[#This Row],[iv_str]],sgStats[gl_iv_string],0))</f>
        <v>#N/A</v>
      </c>
      <c r="Q2469" t="e">
        <f>stat_prod_calc_test_venusaur[[#This Row],[sg_gl_rank]]=stat_prod_calc_test_venusaur[[#This Row],[gl_rank]]</f>
        <v>#N/A</v>
      </c>
      <c r="R2469">
        <f>ROUND(stat_prod_calc_test_venusaur[[#This Row],[gl_stat_product]],1)</f>
        <v>1718.1</v>
      </c>
      <c r="S2469" s="6" t="e">
        <f>INDEX(sgStats[gl_prod],MATCH(stat_prod_calc_test_venusaur[[#This Row],[iv_str]],sgStats[gl_iv_string],0))</f>
        <v>#N/A</v>
      </c>
      <c r="T2469" s="5">
        <f>ROUND(stat_prod_calc_test_venusaur[[#This Row],[gl_percent_rank]],2)</f>
        <v>9.5500000000000007</v>
      </c>
      <c r="U2469" s="5" t="e">
        <f>INDEX(sgStats[gl_percent_sp],MATCH(stat_prod_calc_test_venusaur[[#This Row],[iv_str]],sgStats[gl_iv_string],0))</f>
        <v>#N/A</v>
      </c>
      <c r="V2469" s="5" t="e">
        <f>stat_prod_calc_test_venusaur[[#This Row],[my_gl_%sp]]=stat_prod_calc_test_venusaur[[#This Row],[sg_gl_%sp]]</f>
        <v>#N/A</v>
      </c>
      <c r="W2469" s="5">
        <f>ROUND(stat_prod_calc_test_venusaur[[#This Row],[gl_stat_product]]/$F$2*100,2)</f>
        <v>94.06</v>
      </c>
      <c r="X2469" s="5" t="e">
        <f>stat_prod_calc_test_venusaur[[#This Row],[Column1]]=stat_prod_calc_test_venusaur[[#This Row],[sg_gl_%sp]]</f>
        <v>#N/A</v>
      </c>
      <c r="Y2469" s="5">
        <f>stat_prod_calc_test_venusaur[[#This Row],[ul_stat_product]]/$L$66*100</f>
        <v>96.283408237796323</v>
      </c>
      <c r="Z2469" s="5" t="e">
        <f>INDEX(sgStats[gl_rank],MATCH(stat_prod_calc_test_venusaur[[#This Row],[iv_str]],sgStats[ul_iv_string],0))</f>
        <v>#N/A</v>
      </c>
      <c r="AA2469" s="5" t="e">
        <f>stat_prod_calc_test_venusaur[[#This Row],[sg_ul_rank]]=stat_prod_calc_test_venusaur[[#This Row],[ul_rank]]</f>
        <v>#N/A</v>
      </c>
      <c r="AB2469" s="5">
        <f>ROUND(stat_prod_calc_test_venusaur[[#This Row],[ul_stat_product]],1)</f>
        <v>3806.8</v>
      </c>
      <c r="AC2469" s="5" t="e">
        <f>INDEX(sgStats[ul_prod],MATCH(stat_prod_calc_test_venusaur[[#This Row],[iv_str]],sgStats[ul_iv_string],0))</f>
        <v>#N/A</v>
      </c>
    </row>
    <row r="2470" spans="1:29" x14ac:dyDescent="0.25">
      <c r="A2470" s="5" t="s">
        <v>36</v>
      </c>
      <c r="B2470" s="5" t="s">
        <v>2393</v>
      </c>
      <c r="C2470">
        <v>20.5</v>
      </c>
      <c r="D2470">
        <v>1491</v>
      </c>
      <c r="E2470">
        <v>117</v>
      </c>
      <c r="F2470">
        <v>1753.771</v>
      </c>
      <c r="G2470">
        <v>2357</v>
      </c>
      <c r="H2470">
        <v>42.442</v>
      </c>
      <c r="I2470">
        <v>38.5</v>
      </c>
      <c r="J2470">
        <v>2491</v>
      </c>
      <c r="K2470">
        <v>152</v>
      </c>
      <c r="L2470">
        <v>3806.7420000000002</v>
      </c>
      <c r="M2470">
        <v>2469</v>
      </c>
      <c r="N2470">
        <v>35.779000000000003</v>
      </c>
      <c r="O2470">
        <v>3</v>
      </c>
      <c r="P2470" t="e">
        <f>INDEX(sgStats[gl_rank],MATCH(stat_prod_calc_test_venusaur[[#This Row],[iv_str]],sgStats[gl_iv_string],0))</f>
        <v>#N/A</v>
      </c>
      <c r="Q2470" t="e">
        <f>stat_prod_calc_test_venusaur[[#This Row],[sg_gl_rank]]=stat_prod_calc_test_venusaur[[#This Row],[gl_rank]]</f>
        <v>#N/A</v>
      </c>
      <c r="R2470">
        <f>ROUND(stat_prod_calc_test_venusaur[[#This Row],[gl_stat_product]],1)</f>
        <v>1753.8</v>
      </c>
      <c r="S2470" s="6" t="e">
        <f>INDEX(sgStats[gl_prod],MATCH(stat_prod_calc_test_venusaur[[#This Row],[iv_str]],sgStats[gl_iv_string],0))</f>
        <v>#N/A</v>
      </c>
      <c r="T2470" s="5">
        <f>ROUND(stat_prod_calc_test_venusaur[[#This Row],[gl_percent_rank]],2)</f>
        <v>42.44</v>
      </c>
      <c r="U2470" s="5" t="e">
        <f>INDEX(sgStats[gl_percent_sp],MATCH(stat_prod_calc_test_venusaur[[#This Row],[iv_str]],sgStats[gl_iv_string],0))</f>
        <v>#N/A</v>
      </c>
      <c r="V2470" s="5" t="e">
        <f>stat_prod_calc_test_venusaur[[#This Row],[my_gl_%sp]]=stat_prod_calc_test_venusaur[[#This Row],[sg_gl_%sp]]</f>
        <v>#N/A</v>
      </c>
      <c r="W2470" s="5">
        <f>ROUND(stat_prod_calc_test_venusaur[[#This Row],[gl_stat_product]]/$F$2*100,2)</f>
        <v>96.01</v>
      </c>
      <c r="X2470" s="5" t="e">
        <f>stat_prod_calc_test_venusaur[[#This Row],[Column1]]=stat_prod_calc_test_venusaur[[#This Row],[sg_gl_%sp]]</f>
        <v>#N/A</v>
      </c>
      <c r="Y2470" s="5">
        <f>stat_prod_calc_test_venusaur[[#This Row],[ul_stat_product]]/$L$66*100</f>
        <v>96.28295296839444</v>
      </c>
      <c r="Z2470" s="5" t="e">
        <f>INDEX(sgStats[gl_rank],MATCH(stat_prod_calc_test_venusaur[[#This Row],[iv_str]],sgStats[ul_iv_string],0))</f>
        <v>#N/A</v>
      </c>
      <c r="AA2470" s="5" t="e">
        <f>stat_prod_calc_test_venusaur[[#This Row],[sg_ul_rank]]=stat_prod_calc_test_venusaur[[#This Row],[ul_rank]]</f>
        <v>#N/A</v>
      </c>
      <c r="AB2470" s="5">
        <f>ROUND(stat_prod_calc_test_venusaur[[#This Row],[ul_stat_product]],1)</f>
        <v>3806.7</v>
      </c>
      <c r="AC2470" s="5" t="e">
        <f>INDEX(sgStats[ul_prod],MATCH(stat_prod_calc_test_venusaur[[#This Row],[iv_str]],sgStats[ul_iv_string],0))</f>
        <v>#N/A</v>
      </c>
    </row>
    <row r="2471" spans="1:29" x14ac:dyDescent="0.25">
      <c r="A2471" s="5" t="s">
        <v>36</v>
      </c>
      <c r="B2471" s="5" t="s">
        <v>2965</v>
      </c>
      <c r="C2471">
        <v>20</v>
      </c>
      <c r="D2471">
        <v>1479</v>
      </c>
      <c r="E2471">
        <v>115</v>
      </c>
      <c r="F2471">
        <v>1741.001</v>
      </c>
      <c r="G2471">
        <v>2928</v>
      </c>
      <c r="H2471">
        <v>28.498000000000001</v>
      </c>
      <c r="I2471">
        <v>37.5</v>
      </c>
      <c r="J2471">
        <v>2497</v>
      </c>
      <c r="K2471">
        <v>149</v>
      </c>
      <c r="L2471">
        <v>3806.739</v>
      </c>
      <c r="M2471">
        <v>2470</v>
      </c>
      <c r="N2471">
        <v>35.726999999999997</v>
      </c>
      <c r="O2471">
        <v>3</v>
      </c>
      <c r="P2471" t="e">
        <f>INDEX(sgStats[gl_rank],MATCH(stat_prod_calc_test_venusaur[[#This Row],[iv_str]],sgStats[gl_iv_string],0))</f>
        <v>#N/A</v>
      </c>
      <c r="Q2471" t="e">
        <f>stat_prod_calc_test_venusaur[[#This Row],[sg_gl_rank]]=stat_prod_calc_test_venusaur[[#This Row],[gl_rank]]</f>
        <v>#N/A</v>
      </c>
      <c r="R2471">
        <f>ROUND(stat_prod_calc_test_venusaur[[#This Row],[gl_stat_product]],1)</f>
        <v>1741</v>
      </c>
      <c r="S2471" s="6" t="e">
        <f>INDEX(sgStats[gl_prod],MATCH(stat_prod_calc_test_venusaur[[#This Row],[iv_str]],sgStats[gl_iv_string],0))</f>
        <v>#N/A</v>
      </c>
      <c r="T2471" s="5">
        <f>ROUND(stat_prod_calc_test_venusaur[[#This Row],[gl_percent_rank]],2)</f>
        <v>28.5</v>
      </c>
      <c r="U2471" s="5" t="e">
        <f>INDEX(sgStats[gl_percent_sp],MATCH(stat_prod_calc_test_venusaur[[#This Row],[iv_str]],sgStats[gl_iv_string],0))</f>
        <v>#N/A</v>
      </c>
      <c r="V2471" s="5" t="e">
        <f>stat_prod_calc_test_venusaur[[#This Row],[my_gl_%sp]]=stat_prod_calc_test_venusaur[[#This Row],[sg_gl_%sp]]</f>
        <v>#N/A</v>
      </c>
      <c r="W2471" s="5">
        <f>ROUND(stat_prod_calc_test_venusaur[[#This Row],[gl_stat_product]]/$F$2*100,2)</f>
        <v>95.31</v>
      </c>
      <c r="X2471" s="5" t="e">
        <f>stat_prod_calc_test_venusaur[[#This Row],[Column1]]=stat_prod_calc_test_venusaur[[#This Row],[sg_gl_%sp]]</f>
        <v>#N/A</v>
      </c>
      <c r="Y2471" s="5">
        <f>stat_prod_calc_test_venusaur[[#This Row],[ul_stat_product]]/$L$66*100</f>
        <v>96.282877090160795</v>
      </c>
      <c r="Z2471" s="5" t="e">
        <f>INDEX(sgStats[gl_rank],MATCH(stat_prod_calc_test_venusaur[[#This Row],[iv_str]],sgStats[ul_iv_string],0))</f>
        <v>#N/A</v>
      </c>
      <c r="AA2471" s="5" t="e">
        <f>stat_prod_calc_test_venusaur[[#This Row],[sg_ul_rank]]=stat_prod_calc_test_venusaur[[#This Row],[ul_rank]]</f>
        <v>#N/A</v>
      </c>
      <c r="AB2471" s="5">
        <f>ROUND(stat_prod_calc_test_venusaur[[#This Row],[ul_stat_product]],1)</f>
        <v>3806.7</v>
      </c>
      <c r="AC2471" s="5" t="e">
        <f>INDEX(sgStats[ul_prod],MATCH(stat_prod_calc_test_venusaur[[#This Row],[iv_str]],sgStats[ul_iv_string],0))</f>
        <v>#N/A</v>
      </c>
    </row>
    <row r="2472" spans="1:29" x14ac:dyDescent="0.25">
      <c r="A2472" s="5" t="s">
        <v>36</v>
      </c>
      <c r="B2472" s="5" t="s">
        <v>3535</v>
      </c>
      <c r="C2472">
        <v>20</v>
      </c>
      <c r="D2472">
        <v>1475</v>
      </c>
      <c r="E2472">
        <v>114</v>
      </c>
      <c r="F2472">
        <v>1725.8620000000001</v>
      </c>
      <c r="G2472">
        <v>3499</v>
      </c>
      <c r="H2472">
        <v>14.554</v>
      </c>
      <c r="I2472">
        <v>37.5</v>
      </c>
      <c r="J2472">
        <v>2490</v>
      </c>
      <c r="K2472">
        <v>149</v>
      </c>
      <c r="L2472">
        <v>3806.739</v>
      </c>
      <c r="M2472">
        <v>2470</v>
      </c>
      <c r="N2472">
        <v>35.726999999999997</v>
      </c>
      <c r="O2472">
        <v>3</v>
      </c>
      <c r="P2472" t="e">
        <f>INDEX(sgStats[gl_rank],MATCH(stat_prod_calc_test_venusaur[[#This Row],[iv_str]],sgStats[gl_iv_string],0))</f>
        <v>#N/A</v>
      </c>
      <c r="Q2472" t="e">
        <f>stat_prod_calc_test_venusaur[[#This Row],[sg_gl_rank]]=stat_prod_calc_test_venusaur[[#This Row],[gl_rank]]</f>
        <v>#N/A</v>
      </c>
      <c r="R2472">
        <f>ROUND(stat_prod_calc_test_venusaur[[#This Row],[gl_stat_product]],1)</f>
        <v>1725.9</v>
      </c>
      <c r="S2472" s="6" t="e">
        <f>INDEX(sgStats[gl_prod],MATCH(stat_prod_calc_test_venusaur[[#This Row],[iv_str]],sgStats[gl_iv_string],0))</f>
        <v>#N/A</v>
      </c>
      <c r="T2472" s="5">
        <f>ROUND(stat_prod_calc_test_venusaur[[#This Row],[gl_percent_rank]],2)</f>
        <v>14.55</v>
      </c>
      <c r="U2472" s="5" t="e">
        <f>INDEX(sgStats[gl_percent_sp],MATCH(stat_prod_calc_test_venusaur[[#This Row],[iv_str]],sgStats[gl_iv_string],0))</f>
        <v>#N/A</v>
      </c>
      <c r="V2472" s="5" t="e">
        <f>stat_prod_calc_test_venusaur[[#This Row],[my_gl_%sp]]=stat_prod_calc_test_venusaur[[#This Row],[sg_gl_%sp]]</f>
        <v>#N/A</v>
      </c>
      <c r="W2472" s="5">
        <f>ROUND(stat_prod_calc_test_venusaur[[#This Row],[gl_stat_product]]/$F$2*100,2)</f>
        <v>94.48</v>
      </c>
      <c r="X2472" s="5" t="e">
        <f>stat_prod_calc_test_venusaur[[#This Row],[Column1]]=stat_prod_calc_test_venusaur[[#This Row],[sg_gl_%sp]]</f>
        <v>#N/A</v>
      </c>
      <c r="Y2472" s="5">
        <f>stat_prod_calc_test_venusaur[[#This Row],[ul_stat_product]]/$L$66*100</f>
        <v>96.282877090160795</v>
      </c>
      <c r="Z2472" s="5" t="e">
        <f>INDEX(sgStats[gl_rank],MATCH(stat_prod_calc_test_venusaur[[#This Row],[iv_str]],sgStats[ul_iv_string],0))</f>
        <v>#N/A</v>
      </c>
      <c r="AA2472" s="5" t="e">
        <f>stat_prod_calc_test_venusaur[[#This Row],[sg_ul_rank]]=stat_prod_calc_test_venusaur[[#This Row],[ul_rank]]</f>
        <v>#N/A</v>
      </c>
      <c r="AB2472" s="5">
        <f>ROUND(stat_prod_calc_test_venusaur[[#This Row],[ul_stat_product]],1)</f>
        <v>3806.7</v>
      </c>
      <c r="AC2472" s="5" t="e">
        <f>INDEX(sgStats[ul_prod],MATCH(stat_prod_calc_test_venusaur[[#This Row],[iv_str]],sgStats[ul_iv_string],0))</f>
        <v>#N/A</v>
      </c>
    </row>
    <row r="2473" spans="1:29" x14ac:dyDescent="0.25">
      <c r="A2473" s="5" t="s">
        <v>36</v>
      </c>
      <c r="B2473" s="5" t="s">
        <v>2327</v>
      </c>
      <c r="C2473">
        <v>21</v>
      </c>
      <c r="D2473">
        <v>1489</v>
      </c>
      <c r="E2473">
        <v>116</v>
      </c>
      <c r="F2473">
        <v>1755.1220000000001</v>
      </c>
      <c r="G2473">
        <v>2290</v>
      </c>
      <c r="H2473">
        <v>44.078000000000003</v>
      </c>
      <c r="I2473">
        <v>40.5</v>
      </c>
      <c r="J2473">
        <v>2498</v>
      </c>
      <c r="K2473">
        <v>150</v>
      </c>
      <c r="L2473">
        <v>3806.6779999999999</v>
      </c>
      <c r="M2473">
        <v>2472</v>
      </c>
      <c r="N2473">
        <v>35.701000000000001</v>
      </c>
      <c r="O2473">
        <v>3</v>
      </c>
      <c r="P2473" t="e">
        <f>INDEX(sgStats[gl_rank],MATCH(stat_prod_calc_test_venusaur[[#This Row],[iv_str]],sgStats[gl_iv_string],0))</f>
        <v>#N/A</v>
      </c>
      <c r="Q2473" t="e">
        <f>stat_prod_calc_test_venusaur[[#This Row],[sg_gl_rank]]=stat_prod_calc_test_venusaur[[#This Row],[gl_rank]]</f>
        <v>#N/A</v>
      </c>
      <c r="R2473">
        <f>ROUND(stat_prod_calc_test_venusaur[[#This Row],[gl_stat_product]],1)</f>
        <v>1755.1</v>
      </c>
      <c r="S2473" s="6" t="e">
        <f>INDEX(sgStats[gl_prod],MATCH(stat_prod_calc_test_venusaur[[#This Row],[iv_str]],sgStats[gl_iv_string],0))</f>
        <v>#N/A</v>
      </c>
      <c r="T2473" s="5">
        <f>ROUND(stat_prod_calc_test_venusaur[[#This Row],[gl_percent_rank]],2)</f>
        <v>44.08</v>
      </c>
      <c r="U2473" s="5" t="e">
        <f>INDEX(sgStats[gl_percent_sp],MATCH(stat_prod_calc_test_venusaur[[#This Row],[iv_str]],sgStats[gl_iv_string],0))</f>
        <v>#N/A</v>
      </c>
      <c r="V2473" s="5" t="e">
        <f>stat_prod_calc_test_venusaur[[#This Row],[my_gl_%sp]]=stat_prod_calc_test_venusaur[[#This Row],[sg_gl_%sp]]</f>
        <v>#N/A</v>
      </c>
      <c r="W2473" s="5">
        <f>ROUND(stat_prod_calc_test_venusaur[[#This Row],[gl_stat_product]]/$F$2*100,2)</f>
        <v>96.09</v>
      </c>
      <c r="X2473" s="5" t="e">
        <f>stat_prod_calc_test_venusaur[[#This Row],[Column1]]=stat_prod_calc_test_venusaur[[#This Row],[sg_gl_%sp]]</f>
        <v>#N/A</v>
      </c>
      <c r="Y2473" s="5">
        <f>stat_prod_calc_test_venusaur[[#This Row],[ul_stat_product]]/$L$66*100</f>
        <v>96.281334232743333</v>
      </c>
      <c r="Z2473" s="5" t="e">
        <f>INDEX(sgStats[gl_rank],MATCH(stat_prod_calc_test_venusaur[[#This Row],[iv_str]],sgStats[ul_iv_string],0))</f>
        <v>#N/A</v>
      </c>
      <c r="AA2473" s="5" t="e">
        <f>stat_prod_calc_test_venusaur[[#This Row],[sg_ul_rank]]=stat_prod_calc_test_venusaur[[#This Row],[ul_rank]]</f>
        <v>#N/A</v>
      </c>
      <c r="AB2473" s="5">
        <f>ROUND(stat_prod_calc_test_venusaur[[#This Row],[ul_stat_product]],1)</f>
        <v>3806.7</v>
      </c>
      <c r="AC2473" s="5" t="e">
        <f>INDEX(sgStats[ul_prod],MATCH(stat_prod_calc_test_venusaur[[#This Row],[iv_str]],sgStats[ul_iv_string],0))</f>
        <v>#N/A</v>
      </c>
    </row>
    <row r="2474" spans="1:29" x14ac:dyDescent="0.25">
      <c r="A2474" s="5" t="s">
        <v>36</v>
      </c>
      <c r="B2474" s="5" t="s">
        <v>2154</v>
      </c>
      <c r="C2474">
        <v>20.5</v>
      </c>
      <c r="D2474">
        <v>1494</v>
      </c>
      <c r="E2474">
        <v>115</v>
      </c>
      <c r="F2474">
        <v>1758.4570000000001</v>
      </c>
      <c r="G2474">
        <v>2118</v>
      </c>
      <c r="H2474">
        <v>48.302999999999997</v>
      </c>
      <c r="I2474">
        <v>38.5</v>
      </c>
      <c r="J2474">
        <v>2496</v>
      </c>
      <c r="K2474">
        <v>149</v>
      </c>
      <c r="L2474">
        <v>3806.6489999999999</v>
      </c>
      <c r="M2474">
        <v>2473</v>
      </c>
      <c r="N2474">
        <v>35.674999999999997</v>
      </c>
      <c r="O2474">
        <v>3</v>
      </c>
      <c r="P2474" t="e">
        <f>INDEX(sgStats[gl_rank],MATCH(stat_prod_calc_test_venusaur[[#This Row],[iv_str]],sgStats[gl_iv_string],0))</f>
        <v>#N/A</v>
      </c>
      <c r="Q2474" t="e">
        <f>stat_prod_calc_test_venusaur[[#This Row],[sg_gl_rank]]=stat_prod_calc_test_venusaur[[#This Row],[gl_rank]]</f>
        <v>#N/A</v>
      </c>
      <c r="R2474">
        <f>ROUND(stat_prod_calc_test_venusaur[[#This Row],[gl_stat_product]],1)</f>
        <v>1758.5</v>
      </c>
      <c r="S2474" s="6" t="e">
        <f>INDEX(sgStats[gl_prod],MATCH(stat_prod_calc_test_venusaur[[#This Row],[iv_str]],sgStats[gl_iv_string],0))</f>
        <v>#N/A</v>
      </c>
      <c r="T2474" s="5">
        <f>ROUND(stat_prod_calc_test_venusaur[[#This Row],[gl_percent_rank]],2)</f>
        <v>48.3</v>
      </c>
      <c r="U2474" s="5" t="e">
        <f>INDEX(sgStats[gl_percent_sp],MATCH(stat_prod_calc_test_venusaur[[#This Row],[iv_str]],sgStats[gl_iv_string],0))</f>
        <v>#N/A</v>
      </c>
      <c r="V2474" s="5" t="e">
        <f>stat_prod_calc_test_venusaur[[#This Row],[my_gl_%sp]]=stat_prod_calc_test_venusaur[[#This Row],[sg_gl_%sp]]</f>
        <v>#N/A</v>
      </c>
      <c r="W2474" s="5">
        <f>ROUND(stat_prod_calc_test_venusaur[[#This Row],[gl_stat_product]]/$F$2*100,2)</f>
        <v>96.27</v>
      </c>
      <c r="X2474" s="5" t="e">
        <f>stat_prod_calc_test_venusaur[[#This Row],[Column1]]=stat_prod_calc_test_venusaur[[#This Row],[sg_gl_%sp]]</f>
        <v>#N/A</v>
      </c>
      <c r="Y2474" s="5">
        <f>stat_prod_calc_test_venusaur[[#This Row],[ul_stat_product]]/$L$66*100</f>
        <v>96.280600743151425</v>
      </c>
      <c r="Z2474" s="5" t="e">
        <f>INDEX(sgStats[gl_rank],MATCH(stat_prod_calc_test_venusaur[[#This Row],[iv_str]],sgStats[ul_iv_string],0))</f>
        <v>#N/A</v>
      </c>
      <c r="AA2474" s="5" t="e">
        <f>stat_prod_calc_test_venusaur[[#This Row],[sg_ul_rank]]=stat_prod_calc_test_venusaur[[#This Row],[ul_rank]]</f>
        <v>#N/A</v>
      </c>
      <c r="AB2474" s="5">
        <f>ROUND(stat_prod_calc_test_venusaur[[#This Row],[ul_stat_product]],1)</f>
        <v>3806.6</v>
      </c>
      <c r="AC2474" s="5" t="e">
        <f>INDEX(sgStats[ul_prod],MATCH(stat_prod_calc_test_venusaur[[#This Row],[iv_str]],sgStats[ul_iv_string],0))</f>
        <v>#N/A</v>
      </c>
    </row>
    <row r="2475" spans="1:29" x14ac:dyDescent="0.25">
      <c r="A2475" s="5" t="s">
        <v>36</v>
      </c>
      <c r="B2475" s="5" t="s">
        <v>3807</v>
      </c>
      <c r="C2475">
        <v>20</v>
      </c>
      <c r="D2475">
        <v>1468</v>
      </c>
      <c r="E2475">
        <v>118</v>
      </c>
      <c r="F2475">
        <v>1715.6690000000001</v>
      </c>
      <c r="G2475">
        <v>3770</v>
      </c>
      <c r="H2475">
        <v>7.9370000000000003</v>
      </c>
      <c r="I2475">
        <v>38</v>
      </c>
      <c r="J2475">
        <v>2497</v>
      </c>
      <c r="K2475">
        <v>154</v>
      </c>
      <c r="L2475">
        <v>3806.6390000000001</v>
      </c>
      <c r="M2475">
        <v>2474</v>
      </c>
      <c r="N2475">
        <v>35.649000000000001</v>
      </c>
      <c r="O2475">
        <v>3</v>
      </c>
      <c r="P2475" t="e">
        <f>INDEX(sgStats[gl_rank],MATCH(stat_prod_calc_test_venusaur[[#This Row],[iv_str]],sgStats[gl_iv_string],0))</f>
        <v>#N/A</v>
      </c>
      <c r="Q2475" t="e">
        <f>stat_prod_calc_test_venusaur[[#This Row],[sg_gl_rank]]=stat_prod_calc_test_venusaur[[#This Row],[gl_rank]]</f>
        <v>#N/A</v>
      </c>
      <c r="R2475">
        <f>ROUND(stat_prod_calc_test_venusaur[[#This Row],[gl_stat_product]],1)</f>
        <v>1715.7</v>
      </c>
      <c r="S2475" s="6" t="e">
        <f>INDEX(sgStats[gl_prod],MATCH(stat_prod_calc_test_venusaur[[#This Row],[iv_str]],sgStats[gl_iv_string],0))</f>
        <v>#N/A</v>
      </c>
      <c r="T2475" s="5">
        <f>ROUND(stat_prod_calc_test_venusaur[[#This Row],[gl_percent_rank]],2)</f>
        <v>7.94</v>
      </c>
      <c r="U2475" s="5" t="e">
        <f>INDEX(sgStats[gl_percent_sp],MATCH(stat_prod_calc_test_venusaur[[#This Row],[iv_str]],sgStats[gl_iv_string],0))</f>
        <v>#N/A</v>
      </c>
      <c r="V2475" s="5" t="e">
        <f>stat_prod_calc_test_venusaur[[#This Row],[my_gl_%sp]]=stat_prod_calc_test_venusaur[[#This Row],[sg_gl_%sp]]</f>
        <v>#N/A</v>
      </c>
      <c r="W2475" s="5">
        <f>ROUND(stat_prod_calc_test_venusaur[[#This Row],[gl_stat_product]]/$F$2*100,2)</f>
        <v>93.93</v>
      </c>
      <c r="X2475" s="5" t="e">
        <f>stat_prod_calc_test_venusaur[[#This Row],[Column1]]=stat_prod_calc_test_venusaur[[#This Row],[sg_gl_%sp]]</f>
        <v>#N/A</v>
      </c>
      <c r="Y2475" s="5">
        <f>stat_prod_calc_test_venusaur[[#This Row],[ul_stat_product]]/$L$66*100</f>
        <v>96.280347815705937</v>
      </c>
      <c r="Z2475" s="5" t="e">
        <f>INDEX(sgStats[gl_rank],MATCH(stat_prod_calc_test_venusaur[[#This Row],[iv_str]],sgStats[ul_iv_string],0))</f>
        <v>#N/A</v>
      </c>
      <c r="AA2475" s="5" t="e">
        <f>stat_prod_calc_test_venusaur[[#This Row],[sg_ul_rank]]=stat_prod_calc_test_venusaur[[#This Row],[ul_rank]]</f>
        <v>#N/A</v>
      </c>
      <c r="AB2475" s="5">
        <f>ROUND(stat_prod_calc_test_venusaur[[#This Row],[ul_stat_product]],1)</f>
        <v>3806.6</v>
      </c>
      <c r="AC2475" s="5" t="e">
        <f>INDEX(sgStats[ul_prod],MATCH(stat_prod_calc_test_venusaur[[#This Row],[iv_str]],sgStats[ul_iv_string],0))</f>
        <v>#N/A</v>
      </c>
    </row>
    <row r="2476" spans="1:29" x14ac:dyDescent="0.25">
      <c r="A2476" s="5" t="s">
        <v>36</v>
      </c>
      <c r="B2476" s="5" t="s">
        <v>2350</v>
      </c>
      <c r="C2476">
        <v>20</v>
      </c>
      <c r="D2476">
        <v>1490</v>
      </c>
      <c r="E2476">
        <v>122</v>
      </c>
      <c r="F2476">
        <v>1754.713</v>
      </c>
      <c r="G2476">
        <v>2314</v>
      </c>
      <c r="H2476">
        <v>43.515999999999998</v>
      </c>
      <c r="I2476">
        <v>37</v>
      </c>
      <c r="J2476">
        <v>2496</v>
      </c>
      <c r="K2476">
        <v>158</v>
      </c>
      <c r="L2476">
        <v>3806.6370000000002</v>
      </c>
      <c r="M2476">
        <v>2475</v>
      </c>
      <c r="N2476">
        <v>35.622999999999998</v>
      </c>
      <c r="O2476">
        <v>3</v>
      </c>
      <c r="P2476" t="e">
        <f>INDEX(sgStats[gl_rank],MATCH(stat_prod_calc_test_venusaur[[#This Row],[iv_str]],sgStats[gl_iv_string],0))</f>
        <v>#N/A</v>
      </c>
      <c r="Q2476" t="e">
        <f>stat_prod_calc_test_venusaur[[#This Row],[sg_gl_rank]]=stat_prod_calc_test_venusaur[[#This Row],[gl_rank]]</f>
        <v>#N/A</v>
      </c>
      <c r="R2476">
        <f>ROUND(stat_prod_calc_test_venusaur[[#This Row],[gl_stat_product]],1)</f>
        <v>1754.7</v>
      </c>
      <c r="S2476" s="6" t="e">
        <f>INDEX(sgStats[gl_prod],MATCH(stat_prod_calc_test_venusaur[[#This Row],[iv_str]],sgStats[gl_iv_string],0))</f>
        <v>#N/A</v>
      </c>
      <c r="T2476" s="5">
        <f>ROUND(stat_prod_calc_test_venusaur[[#This Row],[gl_percent_rank]],2)</f>
        <v>43.52</v>
      </c>
      <c r="U2476" s="5" t="e">
        <f>INDEX(sgStats[gl_percent_sp],MATCH(stat_prod_calc_test_venusaur[[#This Row],[iv_str]],sgStats[gl_iv_string],0))</f>
        <v>#N/A</v>
      </c>
      <c r="V2476" s="5" t="e">
        <f>stat_prod_calc_test_venusaur[[#This Row],[my_gl_%sp]]=stat_prod_calc_test_venusaur[[#This Row],[sg_gl_%sp]]</f>
        <v>#N/A</v>
      </c>
      <c r="W2476" s="5">
        <f>ROUND(stat_prod_calc_test_venusaur[[#This Row],[gl_stat_product]]/$F$2*100,2)</f>
        <v>96.06</v>
      </c>
      <c r="X2476" s="5" t="e">
        <f>stat_prod_calc_test_venusaur[[#This Row],[Column1]]=stat_prod_calc_test_venusaur[[#This Row],[sg_gl_%sp]]</f>
        <v>#N/A</v>
      </c>
      <c r="Y2476" s="5">
        <f>stat_prod_calc_test_venusaur[[#This Row],[ul_stat_product]]/$L$66*100</f>
        <v>96.280297230216831</v>
      </c>
      <c r="Z2476" s="5" t="e">
        <f>INDEX(sgStats[gl_rank],MATCH(stat_prod_calc_test_venusaur[[#This Row],[iv_str]],sgStats[ul_iv_string],0))</f>
        <v>#N/A</v>
      </c>
      <c r="AA2476" s="5" t="e">
        <f>stat_prod_calc_test_venusaur[[#This Row],[sg_ul_rank]]=stat_prod_calc_test_venusaur[[#This Row],[ul_rank]]</f>
        <v>#N/A</v>
      </c>
      <c r="AB2476" s="5">
        <f>ROUND(stat_prod_calc_test_venusaur[[#This Row],[ul_stat_product]],1)</f>
        <v>3806.6</v>
      </c>
      <c r="AC2476" s="5" t="e">
        <f>INDEX(sgStats[ul_prod],MATCH(stat_prod_calc_test_venusaur[[#This Row],[iv_str]],sgStats[ul_iv_string],0))</f>
        <v>#N/A</v>
      </c>
    </row>
    <row r="2477" spans="1:29" x14ac:dyDescent="0.25">
      <c r="A2477" s="5" t="s">
        <v>36</v>
      </c>
      <c r="B2477" s="5" t="s">
        <v>3442</v>
      </c>
      <c r="C2477">
        <v>20.5</v>
      </c>
      <c r="D2477">
        <v>1466</v>
      </c>
      <c r="E2477">
        <v>117</v>
      </c>
      <c r="F2477">
        <v>1728.4770000000001</v>
      </c>
      <c r="G2477">
        <v>3405</v>
      </c>
      <c r="H2477">
        <v>16.850000000000001</v>
      </c>
      <c r="I2477">
        <v>39.5</v>
      </c>
      <c r="J2477">
        <v>2485</v>
      </c>
      <c r="K2477">
        <v>152</v>
      </c>
      <c r="L2477">
        <v>3806.5859999999998</v>
      </c>
      <c r="M2477">
        <v>2476</v>
      </c>
      <c r="N2477">
        <v>35.597000000000001</v>
      </c>
      <c r="O2477">
        <v>3</v>
      </c>
      <c r="P2477" t="e">
        <f>INDEX(sgStats[gl_rank],MATCH(stat_prod_calc_test_venusaur[[#This Row],[iv_str]],sgStats[gl_iv_string],0))</f>
        <v>#N/A</v>
      </c>
      <c r="Q2477" t="e">
        <f>stat_prod_calc_test_venusaur[[#This Row],[sg_gl_rank]]=stat_prod_calc_test_venusaur[[#This Row],[gl_rank]]</f>
        <v>#N/A</v>
      </c>
      <c r="R2477">
        <f>ROUND(stat_prod_calc_test_venusaur[[#This Row],[gl_stat_product]],1)</f>
        <v>1728.5</v>
      </c>
      <c r="S2477" s="6" t="e">
        <f>INDEX(sgStats[gl_prod],MATCH(stat_prod_calc_test_venusaur[[#This Row],[iv_str]],sgStats[gl_iv_string],0))</f>
        <v>#N/A</v>
      </c>
      <c r="T2477" s="5">
        <f>ROUND(stat_prod_calc_test_venusaur[[#This Row],[gl_percent_rank]],2)</f>
        <v>16.850000000000001</v>
      </c>
      <c r="U2477" s="5" t="e">
        <f>INDEX(sgStats[gl_percent_sp],MATCH(stat_prod_calc_test_venusaur[[#This Row],[iv_str]],sgStats[gl_iv_string],0))</f>
        <v>#N/A</v>
      </c>
      <c r="V2477" s="5" t="e">
        <f>stat_prod_calc_test_venusaur[[#This Row],[my_gl_%sp]]=stat_prod_calc_test_venusaur[[#This Row],[sg_gl_%sp]]</f>
        <v>#N/A</v>
      </c>
      <c r="W2477" s="5">
        <f>ROUND(stat_prod_calc_test_venusaur[[#This Row],[gl_stat_product]]/$F$2*100,2)</f>
        <v>94.63</v>
      </c>
      <c r="X2477" s="5" t="e">
        <f>stat_prod_calc_test_venusaur[[#This Row],[Column1]]=stat_prod_calc_test_venusaur[[#This Row],[sg_gl_%sp]]</f>
        <v>#N/A</v>
      </c>
      <c r="Y2477" s="5">
        <f>stat_prod_calc_test_venusaur[[#This Row],[ul_stat_product]]/$L$66*100</f>
        <v>96.279007300244857</v>
      </c>
      <c r="Z2477" s="5" t="e">
        <f>INDEX(sgStats[gl_rank],MATCH(stat_prod_calc_test_venusaur[[#This Row],[iv_str]],sgStats[ul_iv_string],0))</f>
        <v>#N/A</v>
      </c>
      <c r="AA2477" s="5" t="e">
        <f>stat_prod_calc_test_venusaur[[#This Row],[sg_ul_rank]]=stat_prod_calc_test_venusaur[[#This Row],[ul_rank]]</f>
        <v>#N/A</v>
      </c>
      <c r="AB2477" s="5">
        <f>ROUND(stat_prod_calc_test_venusaur[[#This Row],[ul_stat_product]],1)</f>
        <v>3806.6</v>
      </c>
      <c r="AC2477" s="5" t="e">
        <f>INDEX(sgStats[ul_prod],MATCH(stat_prod_calc_test_venusaur[[#This Row],[iv_str]],sgStats[ul_iv_string],0))</f>
        <v>#N/A</v>
      </c>
    </row>
    <row r="2478" spans="1:29" x14ac:dyDescent="0.25">
      <c r="A2478" s="5" t="s">
        <v>36</v>
      </c>
      <c r="B2478" s="5" t="s">
        <v>3172</v>
      </c>
      <c r="C2478">
        <v>20</v>
      </c>
      <c r="D2478">
        <v>1480</v>
      </c>
      <c r="E2478">
        <v>117</v>
      </c>
      <c r="F2478">
        <v>1736.204</v>
      </c>
      <c r="G2478">
        <v>3136</v>
      </c>
      <c r="H2478">
        <v>23.419</v>
      </c>
      <c r="I2478">
        <v>37.5</v>
      </c>
      <c r="J2478">
        <v>2497</v>
      </c>
      <c r="K2478">
        <v>152</v>
      </c>
      <c r="L2478">
        <v>3806.4859999999999</v>
      </c>
      <c r="M2478">
        <v>2477</v>
      </c>
      <c r="N2478">
        <v>35.545000000000002</v>
      </c>
      <c r="O2478">
        <v>3</v>
      </c>
      <c r="P2478" t="e">
        <f>INDEX(sgStats[gl_rank],MATCH(stat_prod_calc_test_venusaur[[#This Row],[iv_str]],sgStats[gl_iv_string],0))</f>
        <v>#N/A</v>
      </c>
      <c r="Q2478" t="e">
        <f>stat_prod_calc_test_venusaur[[#This Row],[sg_gl_rank]]=stat_prod_calc_test_venusaur[[#This Row],[gl_rank]]</f>
        <v>#N/A</v>
      </c>
      <c r="R2478">
        <f>ROUND(stat_prod_calc_test_venusaur[[#This Row],[gl_stat_product]],1)</f>
        <v>1736.2</v>
      </c>
      <c r="S2478" s="6" t="e">
        <f>INDEX(sgStats[gl_prod],MATCH(stat_prod_calc_test_venusaur[[#This Row],[iv_str]],sgStats[gl_iv_string],0))</f>
        <v>#N/A</v>
      </c>
      <c r="T2478" s="5">
        <f>ROUND(stat_prod_calc_test_venusaur[[#This Row],[gl_percent_rank]],2)</f>
        <v>23.42</v>
      </c>
      <c r="U2478" s="5" t="e">
        <f>INDEX(sgStats[gl_percent_sp],MATCH(stat_prod_calc_test_venusaur[[#This Row],[iv_str]],sgStats[gl_iv_string],0))</f>
        <v>#N/A</v>
      </c>
      <c r="V2478" s="5" t="e">
        <f>stat_prod_calc_test_venusaur[[#This Row],[my_gl_%sp]]=stat_prod_calc_test_venusaur[[#This Row],[sg_gl_%sp]]</f>
        <v>#N/A</v>
      </c>
      <c r="W2478" s="5">
        <f>ROUND(stat_prod_calc_test_venusaur[[#This Row],[gl_stat_product]]/$F$2*100,2)</f>
        <v>95.05</v>
      </c>
      <c r="X2478" s="5" t="e">
        <f>stat_prod_calc_test_venusaur[[#This Row],[Column1]]=stat_prod_calc_test_venusaur[[#This Row],[sg_gl_%sp]]</f>
        <v>#N/A</v>
      </c>
      <c r="Y2478" s="5">
        <f>stat_prod_calc_test_venusaur[[#This Row],[ul_stat_product]]/$L$66*100</f>
        <v>96.276478025789999</v>
      </c>
      <c r="Z2478" s="5" t="e">
        <f>INDEX(sgStats[gl_rank],MATCH(stat_prod_calc_test_venusaur[[#This Row],[iv_str]],sgStats[ul_iv_string],0))</f>
        <v>#N/A</v>
      </c>
      <c r="AA2478" s="5" t="e">
        <f>stat_prod_calc_test_venusaur[[#This Row],[sg_ul_rank]]=stat_prod_calc_test_venusaur[[#This Row],[ul_rank]]</f>
        <v>#N/A</v>
      </c>
      <c r="AB2478" s="5">
        <f>ROUND(stat_prod_calc_test_venusaur[[#This Row],[ul_stat_product]],1)</f>
        <v>3806.5</v>
      </c>
      <c r="AC2478" s="5" t="e">
        <f>INDEX(sgStats[ul_prod],MATCH(stat_prod_calc_test_venusaur[[#This Row],[iv_str]],sgStats[ul_iv_string],0))</f>
        <v>#N/A</v>
      </c>
    </row>
    <row r="2479" spans="1:29" x14ac:dyDescent="0.25">
      <c r="A2479" s="5" t="s">
        <v>36</v>
      </c>
      <c r="B2479" s="5" t="s">
        <v>3173</v>
      </c>
      <c r="C2479">
        <v>20</v>
      </c>
      <c r="D2479">
        <v>1476</v>
      </c>
      <c r="E2479">
        <v>117</v>
      </c>
      <c r="F2479">
        <v>1736.204</v>
      </c>
      <c r="G2479">
        <v>3136</v>
      </c>
      <c r="H2479">
        <v>23.419</v>
      </c>
      <c r="I2479">
        <v>37.5</v>
      </c>
      <c r="J2479">
        <v>2491</v>
      </c>
      <c r="K2479">
        <v>152</v>
      </c>
      <c r="L2479">
        <v>3806.4859999999999</v>
      </c>
      <c r="M2479">
        <v>2477</v>
      </c>
      <c r="N2479">
        <v>35.545000000000002</v>
      </c>
      <c r="O2479">
        <v>3</v>
      </c>
      <c r="P2479" t="e">
        <f>INDEX(sgStats[gl_rank],MATCH(stat_prod_calc_test_venusaur[[#This Row],[iv_str]],sgStats[gl_iv_string],0))</f>
        <v>#N/A</v>
      </c>
      <c r="Q2479" t="e">
        <f>stat_prod_calc_test_venusaur[[#This Row],[sg_gl_rank]]=stat_prod_calc_test_venusaur[[#This Row],[gl_rank]]</f>
        <v>#N/A</v>
      </c>
      <c r="R2479">
        <f>ROUND(stat_prod_calc_test_venusaur[[#This Row],[gl_stat_product]],1)</f>
        <v>1736.2</v>
      </c>
      <c r="S2479" s="6" t="e">
        <f>INDEX(sgStats[gl_prod],MATCH(stat_prod_calc_test_venusaur[[#This Row],[iv_str]],sgStats[gl_iv_string],0))</f>
        <v>#N/A</v>
      </c>
      <c r="T2479" s="5">
        <f>ROUND(stat_prod_calc_test_venusaur[[#This Row],[gl_percent_rank]],2)</f>
        <v>23.42</v>
      </c>
      <c r="U2479" s="5" t="e">
        <f>INDEX(sgStats[gl_percent_sp],MATCH(stat_prod_calc_test_venusaur[[#This Row],[iv_str]],sgStats[gl_iv_string],0))</f>
        <v>#N/A</v>
      </c>
      <c r="V2479" s="5" t="e">
        <f>stat_prod_calc_test_venusaur[[#This Row],[my_gl_%sp]]=stat_prod_calc_test_venusaur[[#This Row],[sg_gl_%sp]]</f>
        <v>#N/A</v>
      </c>
      <c r="W2479" s="5">
        <f>ROUND(stat_prod_calc_test_venusaur[[#This Row],[gl_stat_product]]/$F$2*100,2)</f>
        <v>95.05</v>
      </c>
      <c r="X2479" s="5" t="e">
        <f>stat_prod_calc_test_venusaur[[#This Row],[Column1]]=stat_prod_calc_test_venusaur[[#This Row],[sg_gl_%sp]]</f>
        <v>#N/A</v>
      </c>
      <c r="Y2479" s="5">
        <f>stat_prod_calc_test_venusaur[[#This Row],[ul_stat_product]]/$L$66*100</f>
        <v>96.276478025789999</v>
      </c>
      <c r="Z2479" s="5" t="e">
        <f>INDEX(sgStats[gl_rank],MATCH(stat_prod_calc_test_venusaur[[#This Row],[iv_str]],sgStats[ul_iv_string],0))</f>
        <v>#N/A</v>
      </c>
      <c r="AA2479" s="5" t="e">
        <f>stat_prod_calc_test_venusaur[[#This Row],[sg_ul_rank]]=stat_prod_calc_test_venusaur[[#This Row],[ul_rank]]</f>
        <v>#N/A</v>
      </c>
      <c r="AB2479" s="5">
        <f>ROUND(stat_prod_calc_test_venusaur[[#This Row],[ul_stat_product]],1)</f>
        <v>3806.5</v>
      </c>
      <c r="AC2479" s="5" t="e">
        <f>INDEX(sgStats[ul_prod],MATCH(stat_prod_calc_test_venusaur[[#This Row],[iv_str]],sgStats[ul_iv_string],0))</f>
        <v>#N/A</v>
      </c>
    </row>
    <row r="2480" spans="1:29" x14ac:dyDescent="0.25">
      <c r="A2480" s="5" t="s">
        <v>36</v>
      </c>
      <c r="B2480" s="5" t="s">
        <v>3182</v>
      </c>
      <c r="C2480">
        <v>21</v>
      </c>
      <c r="D2480">
        <v>1468</v>
      </c>
      <c r="E2480">
        <v>117</v>
      </c>
      <c r="F2480">
        <v>1735.8789999999999</v>
      </c>
      <c r="G2480">
        <v>3146</v>
      </c>
      <c r="H2480">
        <v>23.199000000000002</v>
      </c>
      <c r="I2480">
        <v>41</v>
      </c>
      <c r="J2480">
        <v>2478</v>
      </c>
      <c r="K2480">
        <v>152</v>
      </c>
      <c r="L2480">
        <v>3806.3879999999999</v>
      </c>
      <c r="M2480">
        <v>2479</v>
      </c>
      <c r="N2480">
        <v>35.518999999999998</v>
      </c>
      <c r="O2480">
        <v>3</v>
      </c>
      <c r="P2480" t="e">
        <f>INDEX(sgStats[gl_rank],MATCH(stat_prod_calc_test_venusaur[[#This Row],[iv_str]],sgStats[gl_iv_string],0))</f>
        <v>#N/A</v>
      </c>
      <c r="Q2480" t="e">
        <f>stat_prod_calc_test_venusaur[[#This Row],[sg_gl_rank]]=stat_prod_calc_test_venusaur[[#This Row],[gl_rank]]</f>
        <v>#N/A</v>
      </c>
      <c r="R2480">
        <f>ROUND(stat_prod_calc_test_venusaur[[#This Row],[gl_stat_product]],1)</f>
        <v>1735.9</v>
      </c>
      <c r="S2480" s="6" t="e">
        <f>INDEX(sgStats[gl_prod],MATCH(stat_prod_calc_test_venusaur[[#This Row],[iv_str]],sgStats[gl_iv_string],0))</f>
        <v>#N/A</v>
      </c>
      <c r="T2480" s="5">
        <f>ROUND(stat_prod_calc_test_venusaur[[#This Row],[gl_percent_rank]],2)</f>
        <v>23.2</v>
      </c>
      <c r="U2480" s="5" t="e">
        <f>INDEX(sgStats[gl_percent_sp],MATCH(stat_prod_calc_test_venusaur[[#This Row],[iv_str]],sgStats[gl_iv_string],0))</f>
        <v>#N/A</v>
      </c>
      <c r="V2480" s="5" t="e">
        <f>stat_prod_calc_test_venusaur[[#This Row],[my_gl_%sp]]=stat_prod_calc_test_venusaur[[#This Row],[sg_gl_%sp]]</f>
        <v>#N/A</v>
      </c>
      <c r="W2480" s="5">
        <f>ROUND(stat_prod_calc_test_venusaur[[#This Row],[gl_stat_product]]/$F$2*100,2)</f>
        <v>95.03</v>
      </c>
      <c r="X2480" s="5" t="e">
        <f>stat_prod_calc_test_venusaur[[#This Row],[Column1]]=stat_prod_calc_test_venusaur[[#This Row],[sg_gl_%sp]]</f>
        <v>#N/A</v>
      </c>
      <c r="Y2480" s="5">
        <f>stat_prod_calc_test_venusaur[[#This Row],[ul_stat_product]]/$L$66*100</f>
        <v>96.273999336824232</v>
      </c>
      <c r="Z2480" s="5" t="e">
        <f>INDEX(sgStats[gl_rank],MATCH(stat_prod_calc_test_venusaur[[#This Row],[iv_str]],sgStats[ul_iv_string],0))</f>
        <v>#N/A</v>
      </c>
      <c r="AA2480" s="5" t="e">
        <f>stat_prod_calc_test_venusaur[[#This Row],[sg_ul_rank]]=stat_prod_calc_test_venusaur[[#This Row],[ul_rank]]</f>
        <v>#N/A</v>
      </c>
      <c r="AB2480" s="5">
        <f>ROUND(stat_prod_calc_test_venusaur[[#This Row],[ul_stat_product]],1)</f>
        <v>3806.4</v>
      </c>
      <c r="AC2480" s="5" t="e">
        <f>INDEX(sgStats[ul_prod],MATCH(stat_prod_calc_test_venusaur[[#This Row],[iv_str]],sgStats[ul_iv_string],0))</f>
        <v>#N/A</v>
      </c>
    </row>
    <row r="2481" spans="1:29" x14ac:dyDescent="0.25">
      <c r="A2481" s="5" t="s">
        <v>36</v>
      </c>
      <c r="B2481" s="5" t="s">
        <v>2880</v>
      </c>
      <c r="C2481">
        <v>19.5</v>
      </c>
      <c r="D2481">
        <v>1485</v>
      </c>
      <c r="E2481">
        <v>120</v>
      </c>
      <c r="F2481">
        <v>1743.2349999999999</v>
      </c>
      <c r="G2481">
        <v>2844</v>
      </c>
      <c r="H2481">
        <v>30.548999999999999</v>
      </c>
      <c r="I2481">
        <v>35.5</v>
      </c>
      <c r="J2481">
        <v>2495</v>
      </c>
      <c r="K2481">
        <v>156</v>
      </c>
      <c r="L2481">
        <v>3806.268</v>
      </c>
      <c r="M2481">
        <v>2480</v>
      </c>
      <c r="N2481">
        <v>35.493000000000002</v>
      </c>
      <c r="O2481">
        <v>3</v>
      </c>
      <c r="P2481" t="e">
        <f>INDEX(sgStats[gl_rank],MATCH(stat_prod_calc_test_venusaur[[#This Row],[iv_str]],sgStats[gl_iv_string],0))</f>
        <v>#N/A</v>
      </c>
      <c r="Q2481" t="e">
        <f>stat_prod_calc_test_venusaur[[#This Row],[sg_gl_rank]]=stat_prod_calc_test_venusaur[[#This Row],[gl_rank]]</f>
        <v>#N/A</v>
      </c>
      <c r="R2481">
        <f>ROUND(stat_prod_calc_test_venusaur[[#This Row],[gl_stat_product]],1)</f>
        <v>1743.2</v>
      </c>
      <c r="S2481" s="6" t="e">
        <f>INDEX(sgStats[gl_prod],MATCH(stat_prod_calc_test_venusaur[[#This Row],[iv_str]],sgStats[gl_iv_string],0))</f>
        <v>#N/A</v>
      </c>
      <c r="T2481" s="5">
        <f>ROUND(stat_prod_calc_test_venusaur[[#This Row],[gl_percent_rank]],2)</f>
        <v>30.55</v>
      </c>
      <c r="U2481" s="5" t="e">
        <f>INDEX(sgStats[gl_percent_sp],MATCH(stat_prod_calc_test_venusaur[[#This Row],[iv_str]],sgStats[gl_iv_string],0))</f>
        <v>#N/A</v>
      </c>
      <c r="V2481" s="5" t="e">
        <f>stat_prod_calc_test_venusaur[[#This Row],[my_gl_%sp]]=stat_prod_calc_test_venusaur[[#This Row],[sg_gl_%sp]]</f>
        <v>#N/A</v>
      </c>
      <c r="W2481" s="5">
        <f>ROUND(stat_prod_calc_test_venusaur[[#This Row],[gl_stat_product]]/$F$2*100,2)</f>
        <v>95.44</v>
      </c>
      <c r="X2481" s="5" t="e">
        <f>stat_prod_calc_test_venusaur[[#This Row],[Column1]]=stat_prod_calc_test_venusaur[[#This Row],[sg_gl_%sp]]</f>
        <v>#N/A</v>
      </c>
      <c r="Y2481" s="5">
        <f>stat_prod_calc_test_venusaur[[#This Row],[ul_stat_product]]/$L$66*100</f>
        <v>96.2709642074784</v>
      </c>
      <c r="Z2481" s="5" t="e">
        <f>INDEX(sgStats[gl_rank],MATCH(stat_prod_calc_test_venusaur[[#This Row],[iv_str]],sgStats[ul_iv_string],0))</f>
        <v>#N/A</v>
      </c>
      <c r="AA2481" s="5" t="e">
        <f>stat_prod_calc_test_venusaur[[#This Row],[sg_ul_rank]]=stat_prod_calc_test_venusaur[[#This Row],[ul_rank]]</f>
        <v>#N/A</v>
      </c>
      <c r="AB2481" s="5">
        <f>ROUND(stat_prod_calc_test_venusaur[[#This Row],[ul_stat_product]],1)</f>
        <v>3806.3</v>
      </c>
      <c r="AC2481" s="5" t="e">
        <f>INDEX(sgStats[ul_prod],MATCH(stat_prod_calc_test_venusaur[[#This Row],[iv_str]],sgStats[ul_iv_string],0))</f>
        <v>#N/A</v>
      </c>
    </row>
    <row r="2482" spans="1:29" x14ac:dyDescent="0.25">
      <c r="A2482" s="5" t="s">
        <v>36</v>
      </c>
      <c r="B2482" s="5" t="s">
        <v>3490</v>
      </c>
      <c r="C2482">
        <v>20.5</v>
      </c>
      <c r="D2482">
        <v>1469</v>
      </c>
      <c r="E2482">
        <v>120</v>
      </c>
      <c r="F2482">
        <v>1727.1869999999999</v>
      </c>
      <c r="G2482">
        <v>3453</v>
      </c>
      <c r="H2482">
        <v>15.678000000000001</v>
      </c>
      <c r="I2482">
        <v>39.5</v>
      </c>
      <c r="J2482">
        <v>2490</v>
      </c>
      <c r="K2482">
        <v>156</v>
      </c>
      <c r="L2482">
        <v>3806.2489999999998</v>
      </c>
      <c r="M2482">
        <v>2481</v>
      </c>
      <c r="N2482">
        <v>35.466999999999999</v>
      </c>
      <c r="O2482">
        <v>3</v>
      </c>
      <c r="P2482" t="e">
        <f>INDEX(sgStats[gl_rank],MATCH(stat_prod_calc_test_venusaur[[#This Row],[iv_str]],sgStats[gl_iv_string],0))</f>
        <v>#N/A</v>
      </c>
      <c r="Q2482" t="e">
        <f>stat_prod_calc_test_venusaur[[#This Row],[sg_gl_rank]]=stat_prod_calc_test_venusaur[[#This Row],[gl_rank]]</f>
        <v>#N/A</v>
      </c>
      <c r="R2482">
        <f>ROUND(stat_prod_calc_test_venusaur[[#This Row],[gl_stat_product]],1)</f>
        <v>1727.2</v>
      </c>
      <c r="S2482" s="6" t="e">
        <f>INDEX(sgStats[gl_prod],MATCH(stat_prod_calc_test_venusaur[[#This Row],[iv_str]],sgStats[gl_iv_string],0))</f>
        <v>#N/A</v>
      </c>
      <c r="T2482" s="5">
        <f>ROUND(stat_prod_calc_test_venusaur[[#This Row],[gl_percent_rank]],2)</f>
        <v>15.68</v>
      </c>
      <c r="U2482" s="5" t="e">
        <f>INDEX(sgStats[gl_percent_sp],MATCH(stat_prod_calc_test_venusaur[[#This Row],[iv_str]],sgStats[gl_iv_string],0))</f>
        <v>#N/A</v>
      </c>
      <c r="V2482" s="5" t="e">
        <f>stat_prod_calc_test_venusaur[[#This Row],[my_gl_%sp]]=stat_prod_calc_test_venusaur[[#This Row],[sg_gl_%sp]]</f>
        <v>#N/A</v>
      </c>
      <c r="W2482" s="5">
        <f>ROUND(stat_prod_calc_test_venusaur[[#This Row],[gl_stat_product]]/$F$2*100,2)</f>
        <v>94.56</v>
      </c>
      <c r="X2482" s="5" t="e">
        <f>stat_prod_calc_test_venusaur[[#This Row],[Column1]]=stat_prod_calc_test_venusaur[[#This Row],[sg_gl_%sp]]</f>
        <v>#N/A</v>
      </c>
      <c r="Y2482" s="5">
        <f>stat_prod_calc_test_venusaur[[#This Row],[ul_stat_product]]/$L$66*100</f>
        <v>96.270483645331979</v>
      </c>
      <c r="Z2482" s="5" t="e">
        <f>INDEX(sgStats[gl_rank],MATCH(stat_prod_calc_test_venusaur[[#This Row],[iv_str]],sgStats[ul_iv_string],0))</f>
        <v>#N/A</v>
      </c>
      <c r="AA2482" s="5" t="e">
        <f>stat_prod_calc_test_venusaur[[#This Row],[sg_ul_rank]]=stat_prod_calc_test_venusaur[[#This Row],[ul_rank]]</f>
        <v>#N/A</v>
      </c>
      <c r="AB2482" s="5">
        <f>ROUND(stat_prod_calc_test_venusaur[[#This Row],[ul_stat_product]],1)</f>
        <v>3806.2</v>
      </c>
      <c r="AC2482" s="5" t="e">
        <f>INDEX(sgStats[ul_prod],MATCH(stat_prod_calc_test_venusaur[[#This Row],[iv_str]],sgStats[ul_iv_string],0))</f>
        <v>#N/A</v>
      </c>
    </row>
    <row r="2483" spans="1:29" x14ac:dyDescent="0.25">
      <c r="A2483" s="5" t="s">
        <v>36</v>
      </c>
      <c r="B2483" s="5" t="s">
        <v>407</v>
      </c>
      <c r="C2483">
        <v>21.5</v>
      </c>
      <c r="D2483">
        <v>1491</v>
      </c>
      <c r="E2483">
        <v>125</v>
      </c>
      <c r="F2483">
        <v>1803.7360000000001</v>
      </c>
      <c r="G2483">
        <v>370</v>
      </c>
      <c r="H2483">
        <v>90.965000000000003</v>
      </c>
      <c r="I2483">
        <v>41</v>
      </c>
      <c r="J2483">
        <v>2459</v>
      </c>
      <c r="K2483">
        <v>160</v>
      </c>
      <c r="L2483">
        <v>3806.2460000000001</v>
      </c>
      <c r="M2483">
        <v>2482</v>
      </c>
      <c r="N2483">
        <v>35.441000000000003</v>
      </c>
      <c r="O2483">
        <v>3</v>
      </c>
      <c r="P2483" t="e">
        <f>INDEX(sgStats[gl_rank],MATCH(stat_prod_calc_test_venusaur[[#This Row],[iv_str]],sgStats[gl_iv_string],0))</f>
        <v>#N/A</v>
      </c>
      <c r="Q2483" t="e">
        <f>stat_prod_calc_test_venusaur[[#This Row],[sg_gl_rank]]=stat_prod_calc_test_venusaur[[#This Row],[gl_rank]]</f>
        <v>#N/A</v>
      </c>
      <c r="R2483">
        <f>ROUND(stat_prod_calc_test_venusaur[[#This Row],[gl_stat_product]],1)</f>
        <v>1803.7</v>
      </c>
      <c r="S2483" s="6" t="e">
        <f>INDEX(sgStats[gl_prod],MATCH(stat_prod_calc_test_venusaur[[#This Row],[iv_str]],sgStats[gl_iv_string],0))</f>
        <v>#N/A</v>
      </c>
      <c r="T2483" s="5">
        <f>ROUND(stat_prod_calc_test_venusaur[[#This Row],[gl_percent_rank]],2)</f>
        <v>90.97</v>
      </c>
      <c r="U2483" s="5" t="e">
        <f>INDEX(sgStats[gl_percent_sp],MATCH(stat_prod_calc_test_venusaur[[#This Row],[iv_str]],sgStats[gl_iv_string],0))</f>
        <v>#N/A</v>
      </c>
      <c r="V2483" s="5" t="e">
        <f>stat_prod_calc_test_venusaur[[#This Row],[my_gl_%sp]]=stat_prod_calc_test_venusaur[[#This Row],[sg_gl_%sp]]</f>
        <v>#N/A</v>
      </c>
      <c r="W2483" s="5">
        <f>ROUND(stat_prod_calc_test_venusaur[[#This Row],[gl_stat_product]]/$F$2*100,2)</f>
        <v>98.75</v>
      </c>
      <c r="X2483" s="5" t="e">
        <f>stat_prod_calc_test_venusaur[[#This Row],[Column1]]=stat_prod_calc_test_venusaur[[#This Row],[sg_gl_%sp]]</f>
        <v>#N/A</v>
      </c>
      <c r="Y2483" s="5">
        <f>stat_prod_calc_test_venusaur[[#This Row],[ul_stat_product]]/$L$66*100</f>
        <v>96.270407767098348</v>
      </c>
      <c r="Z2483" s="5" t="e">
        <f>INDEX(sgStats[gl_rank],MATCH(stat_prod_calc_test_venusaur[[#This Row],[iv_str]],sgStats[ul_iv_string],0))</f>
        <v>#N/A</v>
      </c>
      <c r="AA2483" s="5" t="e">
        <f>stat_prod_calc_test_venusaur[[#This Row],[sg_ul_rank]]=stat_prod_calc_test_venusaur[[#This Row],[ul_rank]]</f>
        <v>#N/A</v>
      </c>
      <c r="AB2483" s="5">
        <f>ROUND(stat_prod_calc_test_venusaur[[#This Row],[ul_stat_product]],1)</f>
        <v>3806.2</v>
      </c>
      <c r="AC2483" s="5" t="e">
        <f>INDEX(sgStats[ul_prod],MATCH(stat_prod_calc_test_venusaur[[#This Row],[iv_str]],sgStats[ul_iv_string],0))</f>
        <v>#N/A</v>
      </c>
    </row>
    <row r="2484" spans="1:29" x14ac:dyDescent="0.25">
      <c r="A2484" s="5" t="s">
        <v>36</v>
      </c>
      <c r="B2484" s="5" t="s">
        <v>2464</v>
      </c>
      <c r="C2484">
        <v>20.5</v>
      </c>
      <c r="D2484">
        <v>1494</v>
      </c>
      <c r="E2484">
        <v>120</v>
      </c>
      <c r="F2484">
        <v>1752.34</v>
      </c>
      <c r="G2484">
        <v>2428</v>
      </c>
      <c r="H2484">
        <v>40.707999999999998</v>
      </c>
      <c r="I2484">
        <v>38.5</v>
      </c>
      <c r="J2484">
        <v>2496</v>
      </c>
      <c r="K2484">
        <v>156</v>
      </c>
      <c r="L2484">
        <v>3806.1379999999999</v>
      </c>
      <c r="M2484">
        <v>2483</v>
      </c>
      <c r="N2484">
        <v>35.414999999999999</v>
      </c>
      <c r="O2484">
        <v>3</v>
      </c>
      <c r="P2484" t="e">
        <f>INDEX(sgStats[gl_rank],MATCH(stat_prod_calc_test_venusaur[[#This Row],[iv_str]],sgStats[gl_iv_string],0))</f>
        <v>#N/A</v>
      </c>
      <c r="Q2484" t="e">
        <f>stat_prod_calc_test_venusaur[[#This Row],[sg_gl_rank]]=stat_prod_calc_test_venusaur[[#This Row],[gl_rank]]</f>
        <v>#N/A</v>
      </c>
      <c r="R2484">
        <f>ROUND(stat_prod_calc_test_venusaur[[#This Row],[gl_stat_product]],1)</f>
        <v>1752.3</v>
      </c>
      <c r="S2484" s="6" t="e">
        <f>INDEX(sgStats[gl_prod],MATCH(stat_prod_calc_test_venusaur[[#This Row],[iv_str]],sgStats[gl_iv_string],0))</f>
        <v>#N/A</v>
      </c>
      <c r="T2484" s="5">
        <f>ROUND(stat_prod_calc_test_venusaur[[#This Row],[gl_percent_rank]],2)</f>
        <v>40.71</v>
      </c>
      <c r="U2484" s="5" t="e">
        <f>INDEX(sgStats[gl_percent_sp],MATCH(stat_prod_calc_test_venusaur[[#This Row],[iv_str]],sgStats[gl_iv_string],0))</f>
        <v>#N/A</v>
      </c>
      <c r="V2484" s="5" t="e">
        <f>stat_prod_calc_test_venusaur[[#This Row],[my_gl_%sp]]=stat_prod_calc_test_venusaur[[#This Row],[sg_gl_%sp]]</f>
        <v>#N/A</v>
      </c>
      <c r="W2484" s="5">
        <f>ROUND(stat_prod_calc_test_venusaur[[#This Row],[gl_stat_product]]/$F$2*100,2)</f>
        <v>95.93</v>
      </c>
      <c r="X2484" s="5" t="e">
        <f>stat_prod_calc_test_venusaur[[#This Row],[Column1]]=stat_prod_calc_test_venusaur[[#This Row],[sg_gl_%sp]]</f>
        <v>#N/A</v>
      </c>
      <c r="Y2484" s="5">
        <f>stat_prod_calc_test_venusaur[[#This Row],[ul_stat_product]]/$L$66*100</f>
        <v>96.26767615068708</v>
      </c>
      <c r="Z2484" s="5" t="e">
        <f>INDEX(sgStats[gl_rank],MATCH(stat_prod_calc_test_venusaur[[#This Row],[iv_str]],sgStats[ul_iv_string],0))</f>
        <v>#N/A</v>
      </c>
      <c r="AA2484" s="5" t="e">
        <f>stat_prod_calc_test_venusaur[[#This Row],[sg_ul_rank]]=stat_prod_calc_test_venusaur[[#This Row],[ul_rank]]</f>
        <v>#N/A</v>
      </c>
      <c r="AB2484" s="5">
        <f>ROUND(stat_prod_calc_test_venusaur[[#This Row],[ul_stat_product]],1)</f>
        <v>3806.1</v>
      </c>
      <c r="AC2484" s="5" t="e">
        <f>INDEX(sgStats[ul_prod],MATCH(stat_prod_calc_test_venusaur[[#This Row],[iv_str]],sgStats[ul_iv_string],0))</f>
        <v>#N/A</v>
      </c>
    </row>
    <row r="2485" spans="1:29" x14ac:dyDescent="0.25">
      <c r="A2485" s="5" t="s">
        <v>36</v>
      </c>
      <c r="B2485" s="5" t="s">
        <v>3752</v>
      </c>
      <c r="C2485">
        <v>20.5</v>
      </c>
      <c r="D2485">
        <v>1472</v>
      </c>
      <c r="E2485">
        <v>114</v>
      </c>
      <c r="F2485">
        <v>1717.8520000000001</v>
      </c>
      <c r="G2485">
        <v>3716</v>
      </c>
      <c r="H2485">
        <v>9.2799999999999994</v>
      </c>
      <c r="I2485">
        <v>39.5</v>
      </c>
      <c r="J2485">
        <v>2496</v>
      </c>
      <c r="K2485">
        <v>149</v>
      </c>
      <c r="L2485">
        <v>3806.1129999999998</v>
      </c>
      <c r="M2485">
        <v>2484</v>
      </c>
      <c r="N2485">
        <v>35.389000000000003</v>
      </c>
      <c r="O2485">
        <v>3</v>
      </c>
      <c r="P2485" t="e">
        <f>INDEX(sgStats[gl_rank],MATCH(stat_prod_calc_test_venusaur[[#This Row],[iv_str]],sgStats[gl_iv_string],0))</f>
        <v>#N/A</v>
      </c>
      <c r="Q2485" t="e">
        <f>stat_prod_calc_test_venusaur[[#This Row],[sg_gl_rank]]=stat_prod_calc_test_venusaur[[#This Row],[gl_rank]]</f>
        <v>#N/A</v>
      </c>
      <c r="R2485">
        <f>ROUND(stat_prod_calc_test_venusaur[[#This Row],[gl_stat_product]],1)</f>
        <v>1717.9</v>
      </c>
      <c r="S2485" s="6" t="e">
        <f>INDEX(sgStats[gl_prod],MATCH(stat_prod_calc_test_venusaur[[#This Row],[iv_str]],sgStats[gl_iv_string],0))</f>
        <v>#N/A</v>
      </c>
      <c r="T2485" s="5">
        <f>ROUND(stat_prod_calc_test_venusaur[[#This Row],[gl_percent_rank]],2)</f>
        <v>9.2799999999999994</v>
      </c>
      <c r="U2485" s="5" t="e">
        <f>INDEX(sgStats[gl_percent_sp],MATCH(stat_prod_calc_test_venusaur[[#This Row],[iv_str]],sgStats[gl_iv_string],0))</f>
        <v>#N/A</v>
      </c>
      <c r="V2485" s="5" t="e">
        <f>stat_prod_calc_test_venusaur[[#This Row],[my_gl_%sp]]=stat_prod_calc_test_venusaur[[#This Row],[sg_gl_%sp]]</f>
        <v>#N/A</v>
      </c>
      <c r="W2485" s="5">
        <f>ROUND(stat_prod_calc_test_venusaur[[#This Row],[gl_stat_product]]/$F$2*100,2)</f>
        <v>94.05</v>
      </c>
      <c r="X2485" s="5" t="e">
        <f>stat_prod_calc_test_venusaur[[#This Row],[Column1]]=stat_prod_calc_test_venusaur[[#This Row],[sg_gl_%sp]]</f>
        <v>#N/A</v>
      </c>
      <c r="Y2485" s="5">
        <f>stat_prod_calc_test_venusaur[[#This Row],[ul_stat_product]]/$L$66*100</f>
        <v>96.267043832073369</v>
      </c>
      <c r="Z2485" s="5" t="e">
        <f>INDEX(sgStats[gl_rank],MATCH(stat_prod_calc_test_venusaur[[#This Row],[iv_str]],sgStats[ul_iv_string],0))</f>
        <v>#N/A</v>
      </c>
      <c r="AA2485" s="5" t="e">
        <f>stat_prod_calc_test_venusaur[[#This Row],[sg_ul_rank]]=stat_prod_calc_test_venusaur[[#This Row],[ul_rank]]</f>
        <v>#N/A</v>
      </c>
      <c r="AB2485" s="5">
        <f>ROUND(stat_prod_calc_test_venusaur[[#This Row],[ul_stat_product]],1)</f>
        <v>3806.1</v>
      </c>
      <c r="AC2485" s="5" t="e">
        <f>INDEX(sgStats[ul_prod],MATCH(stat_prod_calc_test_venusaur[[#This Row],[iv_str]],sgStats[ul_iv_string],0))</f>
        <v>#N/A</v>
      </c>
    </row>
    <row r="2486" spans="1:29" x14ac:dyDescent="0.25">
      <c r="A2486" s="5" t="s">
        <v>36</v>
      </c>
      <c r="B2486" s="5" t="s">
        <v>2676</v>
      </c>
      <c r="C2486">
        <v>20.5</v>
      </c>
      <c r="D2486">
        <v>1483</v>
      </c>
      <c r="E2486">
        <v>119</v>
      </c>
      <c r="F2486">
        <v>1747.5319999999999</v>
      </c>
      <c r="G2486">
        <v>2639</v>
      </c>
      <c r="H2486">
        <v>35.555999999999997</v>
      </c>
      <c r="I2486">
        <v>39</v>
      </c>
      <c r="J2486">
        <v>2496</v>
      </c>
      <c r="K2486">
        <v>154</v>
      </c>
      <c r="L2486">
        <v>3806.0889999999999</v>
      </c>
      <c r="M2486">
        <v>2485</v>
      </c>
      <c r="N2486">
        <v>35.363</v>
      </c>
      <c r="O2486">
        <v>3</v>
      </c>
      <c r="P2486" t="e">
        <f>INDEX(sgStats[gl_rank],MATCH(stat_prod_calc_test_venusaur[[#This Row],[iv_str]],sgStats[gl_iv_string],0))</f>
        <v>#N/A</v>
      </c>
      <c r="Q2486" t="e">
        <f>stat_prod_calc_test_venusaur[[#This Row],[sg_gl_rank]]=stat_prod_calc_test_venusaur[[#This Row],[gl_rank]]</f>
        <v>#N/A</v>
      </c>
      <c r="R2486">
        <f>ROUND(stat_prod_calc_test_venusaur[[#This Row],[gl_stat_product]],1)</f>
        <v>1747.5</v>
      </c>
      <c r="S2486" s="6" t="e">
        <f>INDEX(sgStats[gl_prod],MATCH(stat_prod_calc_test_venusaur[[#This Row],[iv_str]],sgStats[gl_iv_string],0))</f>
        <v>#N/A</v>
      </c>
      <c r="T2486" s="5">
        <f>ROUND(stat_prod_calc_test_venusaur[[#This Row],[gl_percent_rank]],2)</f>
        <v>35.56</v>
      </c>
      <c r="U2486" s="5" t="e">
        <f>INDEX(sgStats[gl_percent_sp],MATCH(stat_prod_calc_test_venusaur[[#This Row],[iv_str]],sgStats[gl_iv_string],0))</f>
        <v>#N/A</v>
      </c>
      <c r="V2486" s="5" t="e">
        <f>stat_prod_calc_test_venusaur[[#This Row],[my_gl_%sp]]=stat_prod_calc_test_venusaur[[#This Row],[sg_gl_%sp]]</f>
        <v>#N/A</v>
      </c>
      <c r="W2486" s="5">
        <f>ROUND(stat_prod_calc_test_venusaur[[#This Row],[gl_stat_product]]/$F$2*100,2)</f>
        <v>95.67</v>
      </c>
      <c r="X2486" s="5" t="e">
        <f>stat_prod_calc_test_venusaur[[#This Row],[Column1]]=stat_prod_calc_test_venusaur[[#This Row],[sg_gl_%sp]]</f>
        <v>#N/A</v>
      </c>
      <c r="Y2486" s="5">
        <f>stat_prod_calc_test_venusaur[[#This Row],[ul_stat_product]]/$L$66*100</f>
        <v>96.266436806204197</v>
      </c>
      <c r="Z2486" s="5" t="e">
        <f>INDEX(sgStats[gl_rank],MATCH(stat_prod_calc_test_venusaur[[#This Row],[iv_str]],sgStats[ul_iv_string],0))</f>
        <v>#N/A</v>
      </c>
      <c r="AA2486" s="5" t="e">
        <f>stat_prod_calc_test_venusaur[[#This Row],[sg_ul_rank]]=stat_prod_calc_test_venusaur[[#This Row],[ul_rank]]</f>
        <v>#N/A</v>
      </c>
      <c r="AB2486" s="5">
        <f>ROUND(stat_prod_calc_test_venusaur[[#This Row],[ul_stat_product]],1)</f>
        <v>3806.1</v>
      </c>
      <c r="AC2486" s="5" t="e">
        <f>INDEX(sgStats[ul_prod],MATCH(stat_prod_calc_test_venusaur[[#This Row],[iv_str]],sgStats[ul_iv_string],0))</f>
        <v>#N/A</v>
      </c>
    </row>
    <row r="2487" spans="1:29" x14ac:dyDescent="0.25">
      <c r="A2487" s="5" t="s">
        <v>36</v>
      </c>
      <c r="B2487" s="5" t="s">
        <v>1282</v>
      </c>
      <c r="C2487">
        <v>20</v>
      </c>
      <c r="D2487">
        <v>1498</v>
      </c>
      <c r="E2487">
        <v>118</v>
      </c>
      <c r="F2487">
        <v>1777.153</v>
      </c>
      <c r="G2487">
        <v>1246</v>
      </c>
      <c r="H2487">
        <v>69.596999999999994</v>
      </c>
      <c r="I2487">
        <v>36.5</v>
      </c>
      <c r="J2487">
        <v>2491</v>
      </c>
      <c r="K2487">
        <v>152</v>
      </c>
      <c r="L2487">
        <v>3806.0349999999999</v>
      </c>
      <c r="M2487">
        <v>2486</v>
      </c>
      <c r="N2487">
        <v>35.337000000000003</v>
      </c>
      <c r="O2487">
        <v>3</v>
      </c>
      <c r="P2487" t="e">
        <f>INDEX(sgStats[gl_rank],MATCH(stat_prod_calc_test_venusaur[[#This Row],[iv_str]],sgStats[gl_iv_string],0))</f>
        <v>#N/A</v>
      </c>
      <c r="Q2487" t="e">
        <f>stat_prod_calc_test_venusaur[[#This Row],[sg_gl_rank]]=stat_prod_calc_test_venusaur[[#This Row],[gl_rank]]</f>
        <v>#N/A</v>
      </c>
      <c r="R2487">
        <f>ROUND(stat_prod_calc_test_venusaur[[#This Row],[gl_stat_product]],1)</f>
        <v>1777.2</v>
      </c>
      <c r="S2487" s="6" t="e">
        <f>INDEX(sgStats[gl_prod],MATCH(stat_prod_calc_test_venusaur[[#This Row],[iv_str]],sgStats[gl_iv_string],0))</f>
        <v>#N/A</v>
      </c>
      <c r="T2487" s="5">
        <f>ROUND(stat_prod_calc_test_venusaur[[#This Row],[gl_percent_rank]],2)</f>
        <v>69.599999999999994</v>
      </c>
      <c r="U2487" s="5" t="e">
        <f>INDEX(sgStats[gl_percent_sp],MATCH(stat_prod_calc_test_venusaur[[#This Row],[iv_str]],sgStats[gl_iv_string],0))</f>
        <v>#N/A</v>
      </c>
      <c r="V2487" s="5" t="e">
        <f>stat_prod_calc_test_venusaur[[#This Row],[my_gl_%sp]]=stat_prod_calc_test_venusaur[[#This Row],[sg_gl_%sp]]</f>
        <v>#N/A</v>
      </c>
      <c r="W2487" s="5">
        <f>ROUND(stat_prod_calc_test_venusaur[[#This Row],[gl_stat_product]]/$F$2*100,2)</f>
        <v>97.29</v>
      </c>
      <c r="X2487" s="5" t="e">
        <f>stat_prod_calc_test_venusaur[[#This Row],[Column1]]=stat_prod_calc_test_venusaur[[#This Row],[sg_gl_%sp]]</f>
        <v>#N/A</v>
      </c>
      <c r="Y2487" s="5">
        <f>stat_prod_calc_test_venusaur[[#This Row],[ul_stat_product]]/$L$66*100</f>
        <v>96.265070997998578</v>
      </c>
      <c r="Z2487" s="5" t="e">
        <f>INDEX(sgStats[gl_rank],MATCH(stat_prod_calc_test_venusaur[[#This Row],[iv_str]],sgStats[ul_iv_string],0))</f>
        <v>#N/A</v>
      </c>
      <c r="AA2487" s="5" t="e">
        <f>stat_prod_calc_test_venusaur[[#This Row],[sg_ul_rank]]=stat_prod_calc_test_venusaur[[#This Row],[ul_rank]]</f>
        <v>#N/A</v>
      </c>
      <c r="AB2487" s="5">
        <f>ROUND(stat_prod_calc_test_venusaur[[#This Row],[ul_stat_product]],1)</f>
        <v>3806</v>
      </c>
      <c r="AC2487" s="5" t="e">
        <f>INDEX(sgStats[ul_prod],MATCH(stat_prod_calc_test_venusaur[[#This Row],[iv_str]],sgStats[ul_iv_string],0))</f>
        <v>#N/A</v>
      </c>
    </row>
    <row r="2488" spans="1:29" x14ac:dyDescent="0.25">
      <c r="A2488" s="5" t="s">
        <v>36</v>
      </c>
      <c r="B2488" s="5" t="s">
        <v>1877</v>
      </c>
      <c r="C2488">
        <v>19.5</v>
      </c>
      <c r="D2488">
        <v>1490</v>
      </c>
      <c r="E2488">
        <v>119</v>
      </c>
      <c r="F2488">
        <v>1764.4849999999999</v>
      </c>
      <c r="G2488">
        <v>1841</v>
      </c>
      <c r="H2488">
        <v>55.042999999999999</v>
      </c>
      <c r="I2488">
        <v>35</v>
      </c>
      <c r="J2488">
        <v>2483</v>
      </c>
      <c r="K2488">
        <v>154</v>
      </c>
      <c r="L2488">
        <v>3805.9690000000001</v>
      </c>
      <c r="M2488">
        <v>2487</v>
      </c>
      <c r="N2488">
        <v>35.311</v>
      </c>
      <c r="O2488">
        <v>3</v>
      </c>
      <c r="P2488" t="e">
        <f>INDEX(sgStats[gl_rank],MATCH(stat_prod_calc_test_venusaur[[#This Row],[iv_str]],sgStats[gl_iv_string],0))</f>
        <v>#N/A</v>
      </c>
      <c r="Q2488" t="e">
        <f>stat_prod_calc_test_venusaur[[#This Row],[sg_gl_rank]]=stat_prod_calc_test_venusaur[[#This Row],[gl_rank]]</f>
        <v>#N/A</v>
      </c>
      <c r="R2488">
        <f>ROUND(stat_prod_calc_test_venusaur[[#This Row],[gl_stat_product]],1)</f>
        <v>1764.5</v>
      </c>
      <c r="S2488" s="6" t="e">
        <f>INDEX(sgStats[gl_prod],MATCH(stat_prod_calc_test_venusaur[[#This Row],[iv_str]],sgStats[gl_iv_string],0))</f>
        <v>#N/A</v>
      </c>
      <c r="T2488" s="5">
        <f>ROUND(stat_prod_calc_test_venusaur[[#This Row],[gl_percent_rank]],2)</f>
        <v>55.04</v>
      </c>
      <c r="U2488" s="5" t="e">
        <f>INDEX(sgStats[gl_percent_sp],MATCH(stat_prod_calc_test_venusaur[[#This Row],[iv_str]],sgStats[gl_iv_string],0))</f>
        <v>#N/A</v>
      </c>
      <c r="V2488" s="5" t="e">
        <f>stat_prod_calc_test_venusaur[[#This Row],[my_gl_%sp]]=stat_prod_calc_test_venusaur[[#This Row],[sg_gl_%sp]]</f>
        <v>#N/A</v>
      </c>
      <c r="W2488" s="5">
        <f>ROUND(stat_prod_calc_test_venusaur[[#This Row],[gl_stat_product]]/$F$2*100,2)</f>
        <v>96.6</v>
      </c>
      <c r="X2488" s="5" t="e">
        <f>stat_prod_calc_test_venusaur[[#This Row],[Column1]]=stat_prod_calc_test_venusaur[[#This Row],[sg_gl_%sp]]</f>
        <v>#N/A</v>
      </c>
      <c r="Y2488" s="5">
        <f>stat_prod_calc_test_venusaur[[#This Row],[ul_stat_product]]/$L$66*100</f>
        <v>96.263401676858379</v>
      </c>
      <c r="Z2488" s="5" t="e">
        <f>INDEX(sgStats[gl_rank],MATCH(stat_prod_calc_test_venusaur[[#This Row],[iv_str]],sgStats[ul_iv_string],0))</f>
        <v>#N/A</v>
      </c>
      <c r="AA2488" s="5" t="e">
        <f>stat_prod_calc_test_venusaur[[#This Row],[sg_ul_rank]]=stat_prod_calc_test_venusaur[[#This Row],[ul_rank]]</f>
        <v>#N/A</v>
      </c>
      <c r="AB2488" s="5">
        <f>ROUND(stat_prod_calc_test_venusaur[[#This Row],[ul_stat_product]],1)</f>
        <v>3806</v>
      </c>
      <c r="AC2488" s="5" t="e">
        <f>INDEX(sgStats[ul_prod],MATCH(stat_prod_calc_test_venusaur[[#This Row],[iv_str]],sgStats[ul_iv_string],0))</f>
        <v>#N/A</v>
      </c>
    </row>
    <row r="2489" spans="1:29" x14ac:dyDescent="0.25">
      <c r="A2489" s="5" t="s">
        <v>36</v>
      </c>
      <c r="B2489" s="5" t="s">
        <v>3548</v>
      </c>
      <c r="C2489">
        <v>20</v>
      </c>
      <c r="D2489">
        <v>1479</v>
      </c>
      <c r="E2489">
        <v>114</v>
      </c>
      <c r="F2489">
        <v>1725.4949999999999</v>
      </c>
      <c r="G2489">
        <v>3512</v>
      </c>
      <c r="H2489">
        <v>14.237</v>
      </c>
      <c r="I2489">
        <v>37.5</v>
      </c>
      <c r="J2489">
        <v>2496</v>
      </c>
      <c r="K2489">
        <v>149</v>
      </c>
      <c r="L2489">
        <v>3805.931</v>
      </c>
      <c r="M2489">
        <v>2488</v>
      </c>
      <c r="N2489">
        <v>35.284999999999997</v>
      </c>
      <c r="O2489">
        <v>3</v>
      </c>
      <c r="P2489" t="e">
        <f>INDEX(sgStats[gl_rank],MATCH(stat_prod_calc_test_venusaur[[#This Row],[iv_str]],sgStats[gl_iv_string],0))</f>
        <v>#N/A</v>
      </c>
      <c r="Q2489" t="e">
        <f>stat_prod_calc_test_venusaur[[#This Row],[sg_gl_rank]]=stat_prod_calc_test_venusaur[[#This Row],[gl_rank]]</f>
        <v>#N/A</v>
      </c>
      <c r="R2489">
        <f>ROUND(stat_prod_calc_test_venusaur[[#This Row],[gl_stat_product]],1)</f>
        <v>1725.5</v>
      </c>
      <c r="S2489" s="6" t="e">
        <f>INDEX(sgStats[gl_prod],MATCH(stat_prod_calc_test_venusaur[[#This Row],[iv_str]],sgStats[gl_iv_string],0))</f>
        <v>#N/A</v>
      </c>
      <c r="T2489" s="5">
        <f>ROUND(stat_prod_calc_test_venusaur[[#This Row],[gl_percent_rank]],2)</f>
        <v>14.24</v>
      </c>
      <c r="U2489" s="5" t="e">
        <f>INDEX(sgStats[gl_percent_sp],MATCH(stat_prod_calc_test_venusaur[[#This Row],[iv_str]],sgStats[gl_iv_string],0))</f>
        <v>#N/A</v>
      </c>
      <c r="V2489" s="5" t="e">
        <f>stat_prod_calc_test_venusaur[[#This Row],[my_gl_%sp]]=stat_prod_calc_test_venusaur[[#This Row],[sg_gl_%sp]]</f>
        <v>#N/A</v>
      </c>
      <c r="W2489" s="5">
        <f>ROUND(stat_prod_calc_test_venusaur[[#This Row],[gl_stat_product]]/$F$2*100,2)</f>
        <v>94.46</v>
      </c>
      <c r="X2489" s="5" t="e">
        <f>stat_prod_calc_test_venusaur[[#This Row],[Column1]]=stat_prod_calc_test_venusaur[[#This Row],[sg_gl_%sp]]</f>
        <v>#N/A</v>
      </c>
      <c r="Y2489" s="5">
        <f>stat_prod_calc_test_venusaur[[#This Row],[ul_stat_product]]/$L$66*100</f>
        <v>96.262440552565536</v>
      </c>
      <c r="Z2489" s="5" t="e">
        <f>INDEX(sgStats[gl_rank],MATCH(stat_prod_calc_test_venusaur[[#This Row],[iv_str]],sgStats[ul_iv_string],0))</f>
        <v>#N/A</v>
      </c>
      <c r="AA2489" s="5" t="e">
        <f>stat_prod_calc_test_venusaur[[#This Row],[sg_ul_rank]]=stat_prod_calc_test_venusaur[[#This Row],[ul_rank]]</f>
        <v>#N/A</v>
      </c>
      <c r="AB2489" s="5">
        <f>ROUND(stat_prod_calc_test_venusaur[[#This Row],[ul_stat_product]],1)</f>
        <v>3805.9</v>
      </c>
      <c r="AC2489" s="5" t="e">
        <f>INDEX(sgStats[ul_prod],MATCH(stat_prod_calc_test_venusaur[[#This Row],[iv_str]],sgStats[ul_iv_string],0))</f>
        <v>#N/A</v>
      </c>
    </row>
    <row r="2490" spans="1:29" x14ac:dyDescent="0.25">
      <c r="A2490" s="5" t="s">
        <v>36</v>
      </c>
      <c r="B2490" s="5" t="s">
        <v>2559</v>
      </c>
      <c r="C2490">
        <v>21</v>
      </c>
      <c r="D2490">
        <v>1483</v>
      </c>
      <c r="E2490">
        <v>118</v>
      </c>
      <c r="F2490">
        <v>1750.008</v>
      </c>
      <c r="G2490">
        <v>2523</v>
      </c>
      <c r="H2490">
        <v>38.387999999999998</v>
      </c>
      <c r="I2490">
        <v>40.5</v>
      </c>
      <c r="J2490">
        <v>2487</v>
      </c>
      <c r="K2490">
        <v>153</v>
      </c>
      <c r="L2490">
        <v>3805.8789999999999</v>
      </c>
      <c r="M2490">
        <v>2489</v>
      </c>
      <c r="N2490">
        <v>35.259</v>
      </c>
      <c r="O2490">
        <v>3</v>
      </c>
      <c r="P2490" t="e">
        <f>INDEX(sgStats[gl_rank],MATCH(stat_prod_calc_test_venusaur[[#This Row],[iv_str]],sgStats[gl_iv_string],0))</f>
        <v>#N/A</v>
      </c>
      <c r="Q2490" t="e">
        <f>stat_prod_calc_test_venusaur[[#This Row],[sg_gl_rank]]=stat_prod_calc_test_venusaur[[#This Row],[gl_rank]]</f>
        <v>#N/A</v>
      </c>
      <c r="R2490">
        <f>ROUND(stat_prod_calc_test_venusaur[[#This Row],[gl_stat_product]],1)</f>
        <v>1750</v>
      </c>
      <c r="S2490" s="6" t="e">
        <f>INDEX(sgStats[gl_prod],MATCH(stat_prod_calc_test_venusaur[[#This Row],[iv_str]],sgStats[gl_iv_string],0))</f>
        <v>#N/A</v>
      </c>
      <c r="T2490" s="5">
        <f>ROUND(stat_prod_calc_test_venusaur[[#This Row],[gl_percent_rank]],2)</f>
        <v>38.39</v>
      </c>
      <c r="U2490" s="5" t="e">
        <f>INDEX(sgStats[gl_percent_sp],MATCH(stat_prod_calc_test_venusaur[[#This Row],[iv_str]],sgStats[gl_iv_string],0))</f>
        <v>#N/A</v>
      </c>
      <c r="V2490" s="5" t="e">
        <f>stat_prod_calc_test_venusaur[[#This Row],[my_gl_%sp]]=stat_prod_calc_test_venusaur[[#This Row],[sg_gl_%sp]]</f>
        <v>#N/A</v>
      </c>
      <c r="W2490" s="5">
        <f>ROUND(stat_prod_calc_test_venusaur[[#This Row],[gl_stat_product]]/$F$2*100,2)</f>
        <v>95.81</v>
      </c>
      <c r="X2490" s="5" t="e">
        <f>stat_prod_calc_test_venusaur[[#This Row],[Column1]]=stat_prod_calc_test_venusaur[[#This Row],[sg_gl_%sp]]</f>
        <v>#N/A</v>
      </c>
      <c r="Y2490" s="5">
        <f>stat_prod_calc_test_venusaur[[#This Row],[ul_stat_product]]/$L$66*100</f>
        <v>96.261125329849008</v>
      </c>
      <c r="Z2490" s="5" t="e">
        <f>INDEX(sgStats[gl_rank],MATCH(stat_prod_calc_test_venusaur[[#This Row],[iv_str]],sgStats[ul_iv_string],0))</f>
        <v>#N/A</v>
      </c>
      <c r="AA2490" s="5" t="e">
        <f>stat_prod_calc_test_venusaur[[#This Row],[sg_ul_rank]]=stat_prod_calc_test_venusaur[[#This Row],[ul_rank]]</f>
        <v>#N/A</v>
      </c>
      <c r="AB2490" s="5">
        <f>ROUND(stat_prod_calc_test_venusaur[[#This Row],[ul_stat_product]],1)</f>
        <v>3805.9</v>
      </c>
      <c r="AC2490" s="5" t="e">
        <f>INDEX(sgStats[ul_prod],MATCH(stat_prod_calc_test_venusaur[[#This Row],[iv_str]],sgStats[ul_iv_string],0))</f>
        <v>#N/A</v>
      </c>
    </row>
    <row r="2491" spans="1:29" x14ac:dyDescent="0.25">
      <c r="A2491" s="5" t="s">
        <v>36</v>
      </c>
      <c r="B2491" s="5" t="s">
        <v>2764</v>
      </c>
      <c r="C2491">
        <v>20</v>
      </c>
      <c r="D2491">
        <v>1473</v>
      </c>
      <c r="E2491">
        <v>120</v>
      </c>
      <c r="F2491">
        <v>1745.9469999999999</v>
      </c>
      <c r="G2491">
        <v>2727</v>
      </c>
      <c r="H2491">
        <v>33.406999999999996</v>
      </c>
      <c r="I2491">
        <v>37.5</v>
      </c>
      <c r="J2491">
        <v>2486</v>
      </c>
      <c r="K2491">
        <v>155</v>
      </c>
      <c r="L2491">
        <v>3805.8110000000001</v>
      </c>
      <c r="M2491">
        <v>2490</v>
      </c>
      <c r="N2491">
        <v>35.232999999999997</v>
      </c>
      <c r="O2491">
        <v>3</v>
      </c>
      <c r="P2491" t="e">
        <f>INDEX(sgStats[gl_rank],MATCH(stat_prod_calc_test_venusaur[[#This Row],[iv_str]],sgStats[gl_iv_string],0))</f>
        <v>#N/A</v>
      </c>
      <c r="Q2491" t="e">
        <f>stat_prod_calc_test_venusaur[[#This Row],[sg_gl_rank]]=stat_prod_calc_test_venusaur[[#This Row],[gl_rank]]</f>
        <v>#N/A</v>
      </c>
      <c r="R2491">
        <f>ROUND(stat_prod_calc_test_venusaur[[#This Row],[gl_stat_product]],1)</f>
        <v>1745.9</v>
      </c>
      <c r="S2491" s="6" t="e">
        <f>INDEX(sgStats[gl_prod],MATCH(stat_prod_calc_test_venusaur[[#This Row],[iv_str]],sgStats[gl_iv_string],0))</f>
        <v>#N/A</v>
      </c>
      <c r="T2491" s="5">
        <f>ROUND(stat_prod_calc_test_venusaur[[#This Row],[gl_percent_rank]],2)</f>
        <v>33.409999999999997</v>
      </c>
      <c r="U2491" s="5" t="e">
        <f>INDEX(sgStats[gl_percent_sp],MATCH(stat_prod_calc_test_venusaur[[#This Row],[iv_str]],sgStats[gl_iv_string],0))</f>
        <v>#N/A</v>
      </c>
      <c r="V2491" s="5" t="e">
        <f>stat_prod_calc_test_venusaur[[#This Row],[my_gl_%sp]]=stat_prod_calc_test_venusaur[[#This Row],[sg_gl_%sp]]</f>
        <v>#N/A</v>
      </c>
      <c r="W2491" s="5">
        <f>ROUND(stat_prod_calc_test_venusaur[[#This Row],[gl_stat_product]]/$F$2*100,2)</f>
        <v>95.58</v>
      </c>
      <c r="X2491" s="5" t="e">
        <f>stat_prod_calc_test_venusaur[[#This Row],[Column1]]=stat_prod_calc_test_venusaur[[#This Row],[sg_gl_%sp]]</f>
        <v>#N/A</v>
      </c>
      <c r="Y2491" s="5">
        <f>stat_prod_calc_test_venusaur[[#This Row],[ul_stat_product]]/$L$66*100</f>
        <v>96.259405423219704</v>
      </c>
      <c r="Z2491" s="5" t="e">
        <f>INDEX(sgStats[gl_rank],MATCH(stat_prod_calc_test_venusaur[[#This Row],[iv_str]],sgStats[ul_iv_string],0))</f>
        <v>#N/A</v>
      </c>
      <c r="AA2491" s="5" t="e">
        <f>stat_prod_calc_test_venusaur[[#This Row],[sg_ul_rank]]=stat_prod_calc_test_venusaur[[#This Row],[ul_rank]]</f>
        <v>#N/A</v>
      </c>
      <c r="AB2491" s="5">
        <f>ROUND(stat_prod_calc_test_venusaur[[#This Row],[ul_stat_product]],1)</f>
        <v>3805.8</v>
      </c>
      <c r="AC2491" s="5" t="e">
        <f>INDEX(sgStats[ul_prod],MATCH(stat_prod_calc_test_venusaur[[#This Row],[iv_str]],sgStats[ul_iv_string],0))</f>
        <v>#N/A</v>
      </c>
    </row>
    <row r="2492" spans="1:29" x14ac:dyDescent="0.25">
      <c r="A2492" s="5" t="s">
        <v>36</v>
      </c>
      <c r="B2492" s="5" t="s">
        <v>3459</v>
      </c>
      <c r="C2492">
        <v>20.5</v>
      </c>
      <c r="D2492">
        <v>1469</v>
      </c>
      <c r="E2492">
        <v>117</v>
      </c>
      <c r="F2492">
        <v>1728.0909999999999</v>
      </c>
      <c r="G2492">
        <v>3422</v>
      </c>
      <c r="H2492">
        <v>16.434999999999999</v>
      </c>
      <c r="I2492">
        <v>39.5</v>
      </c>
      <c r="J2492">
        <v>2490</v>
      </c>
      <c r="K2492">
        <v>152</v>
      </c>
      <c r="L2492">
        <v>3805.7379999999998</v>
      </c>
      <c r="M2492">
        <v>2491</v>
      </c>
      <c r="N2492">
        <v>35.207000000000001</v>
      </c>
      <c r="O2492">
        <v>3</v>
      </c>
      <c r="P2492" t="e">
        <f>INDEX(sgStats[gl_rank],MATCH(stat_prod_calc_test_venusaur[[#This Row],[iv_str]],sgStats[gl_iv_string],0))</f>
        <v>#N/A</v>
      </c>
      <c r="Q2492" t="e">
        <f>stat_prod_calc_test_venusaur[[#This Row],[sg_gl_rank]]=stat_prod_calc_test_venusaur[[#This Row],[gl_rank]]</f>
        <v>#N/A</v>
      </c>
      <c r="R2492">
        <f>ROUND(stat_prod_calc_test_venusaur[[#This Row],[gl_stat_product]],1)</f>
        <v>1728.1</v>
      </c>
      <c r="S2492" s="6" t="e">
        <f>INDEX(sgStats[gl_prod],MATCH(stat_prod_calc_test_venusaur[[#This Row],[iv_str]],sgStats[gl_iv_string],0))</f>
        <v>#N/A</v>
      </c>
      <c r="T2492" s="5">
        <f>ROUND(stat_prod_calc_test_venusaur[[#This Row],[gl_percent_rank]],2)</f>
        <v>16.440000000000001</v>
      </c>
      <c r="U2492" s="5" t="e">
        <f>INDEX(sgStats[gl_percent_sp],MATCH(stat_prod_calc_test_venusaur[[#This Row],[iv_str]],sgStats[gl_iv_string],0))</f>
        <v>#N/A</v>
      </c>
      <c r="V2492" s="5" t="e">
        <f>stat_prod_calc_test_venusaur[[#This Row],[my_gl_%sp]]=stat_prod_calc_test_venusaur[[#This Row],[sg_gl_%sp]]</f>
        <v>#N/A</v>
      </c>
      <c r="W2492" s="5">
        <f>ROUND(stat_prod_calc_test_venusaur[[#This Row],[gl_stat_product]]/$F$2*100,2)</f>
        <v>94.61</v>
      </c>
      <c r="X2492" s="5" t="e">
        <f>stat_prod_calc_test_venusaur[[#This Row],[Column1]]=stat_prod_calc_test_venusaur[[#This Row],[sg_gl_%sp]]</f>
        <v>#N/A</v>
      </c>
      <c r="Y2492" s="5">
        <f>stat_prod_calc_test_venusaur[[#This Row],[ul_stat_product]]/$L$66*100</f>
        <v>96.257559052867649</v>
      </c>
      <c r="Z2492" s="5" t="e">
        <f>INDEX(sgStats[gl_rank],MATCH(stat_prod_calc_test_venusaur[[#This Row],[iv_str]],sgStats[ul_iv_string],0))</f>
        <v>#N/A</v>
      </c>
      <c r="AA2492" s="5" t="e">
        <f>stat_prod_calc_test_venusaur[[#This Row],[sg_ul_rank]]=stat_prod_calc_test_venusaur[[#This Row],[ul_rank]]</f>
        <v>#N/A</v>
      </c>
      <c r="AB2492" s="5">
        <f>ROUND(stat_prod_calc_test_venusaur[[#This Row],[ul_stat_product]],1)</f>
        <v>3805.7</v>
      </c>
      <c r="AC2492" s="5" t="e">
        <f>INDEX(sgStats[ul_prod],MATCH(stat_prod_calc_test_venusaur[[#This Row],[iv_str]],sgStats[ul_iv_string],0))</f>
        <v>#N/A</v>
      </c>
    </row>
    <row r="2493" spans="1:29" x14ac:dyDescent="0.25">
      <c r="A2493" s="5" t="s">
        <v>36</v>
      </c>
      <c r="B2493" s="5" t="s">
        <v>3191</v>
      </c>
      <c r="C2493">
        <v>21</v>
      </c>
      <c r="D2493">
        <v>1471</v>
      </c>
      <c r="E2493">
        <v>117</v>
      </c>
      <c r="F2493">
        <v>1735.5719999999999</v>
      </c>
      <c r="G2493">
        <v>3155</v>
      </c>
      <c r="H2493">
        <v>22.978999999999999</v>
      </c>
      <c r="I2493">
        <v>41</v>
      </c>
      <c r="J2493">
        <v>2484</v>
      </c>
      <c r="K2493">
        <v>152</v>
      </c>
      <c r="L2493">
        <v>3805.7150000000001</v>
      </c>
      <c r="M2493">
        <v>2492</v>
      </c>
      <c r="N2493">
        <v>35.155000000000001</v>
      </c>
      <c r="O2493">
        <v>3</v>
      </c>
      <c r="P2493" t="e">
        <f>INDEX(sgStats[gl_rank],MATCH(stat_prod_calc_test_venusaur[[#This Row],[iv_str]],sgStats[gl_iv_string],0))</f>
        <v>#N/A</v>
      </c>
      <c r="Q2493" t="e">
        <f>stat_prod_calc_test_venusaur[[#This Row],[sg_gl_rank]]=stat_prod_calc_test_venusaur[[#This Row],[gl_rank]]</f>
        <v>#N/A</v>
      </c>
      <c r="R2493">
        <f>ROUND(stat_prod_calc_test_venusaur[[#This Row],[gl_stat_product]],1)</f>
        <v>1735.6</v>
      </c>
      <c r="S2493" s="6" t="e">
        <f>INDEX(sgStats[gl_prod],MATCH(stat_prod_calc_test_venusaur[[#This Row],[iv_str]],sgStats[gl_iv_string],0))</f>
        <v>#N/A</v>
      </c>
      <c r="T2493" s="5">
        <f>ROUND(stat_prod_calc_test_venusaur[[#This Row],[gl_percent_rank]],2)</f>
        <v>22.98</v>
      </c>
      <c r="U2493" s="5" t="e">
        <f>INDEX(sgStats[gl_percent_sp],MATCH(stat_prod_calc_test_venusaur[[#This Row],[iv_str]],sgStats[gl_iv_string],0))</f>
        <v>#N/A</v>
      </c>
      <c r="V2493" s="5" t="e">
        <f>stat_prod_calc_test_venusaur[[#This Row],[my_gl_%sp]]=stat_prod_calc_test_venusaur[[#This Row],[sg_gl_%sp]]</f>
        <v>#N/A</v>
      </c>
      <c r="W2493" s="5">
        <f>ROUND(stat_prod_calc_test_venusaur[[#This Row],[gl_stat_product]]/$F$2*100,2)</f>
        <v>95.02</v>
      </c>
      <c r="X2493" s="5" t="e">
        <f>stat_prod_calc_test_venusaur[[#This Row],[Column1]]=stat_prod_calc_test_venusaur[[#This Row],[sg_gl_%sp]]</f>
        <v>#N/A</v>
      </c>
      <c r="Y2493" s="5">
        <f>stat_prod_calc_test_venusaur[[#This Row],[ul_stat_product]]/$L$66*100</f>
        <v>96.256977319743044</v>
      </c>
      <c r="Z2493" s="5" t="e">
        <f>INDEX(sgStats[gl_rank],MATCH(stat_prod_calc_test_venusaur[[#This Row],[iv_str]],sgStats[ul_iv_string],0))</f>
        <v>#N/A</v>
      </c>
      <c r="AA2493" s="5" t="e">
        <f>stat_prod_calc_test_venusaur[[#This Row],[sg_ul_rank]]=stat_prod_calc_test_venusaur[[#This Row],[ul_rank]]</f>
        <v>#N/A</v>
      </c>
      <c r="AB2493" s="5">
        <f>ROUND(stat_prod_calc_test_venusaur[[#This Row],[ul_stat_product]],1)</f>
        <v>3805.7</v>
      </c>
      <c r="AC2493" s="5" t="e">
        <f>INDEX(sgStats[ul_prod],MATCH(stat_prod_calc_test_venusaur[[#This Row],[iv_str]],sgStats[ul_iv_string],0))</f>
        <v>#N/A</v>
      </c>
    </row>
    <row r="2494" spans="1:29" x14ac:dyDescent="0.25">
      <c r="A2494" s="5" t="s">
        <v>36</v>
      </c>
      <c r="B2494" s="5" t="s">
        <v>3240</v>
      </c>
      <c r="C2494">
        <v>21</v>
      </c>
      <c r="D2494">
        <v>1471</v>
      </c>
      <c r="E2494">
        <v>120</v>
      </c>
      <c r="F2494">
        <v>1734.431</v>
      </c>
      <c r="G2494">
        <v>3202</v>
      </c>
      <c r="H2494">
        <v>21.783000000000001</v>
      </c>
      <c r="I2494">
        <v>41</v>
      </c>
      <c r="J2494">
        <v>2484</v>
      </c>
      <c r="K2494">
        <v>156</v>
      </c>
      <c r="L2494">
        <v>3805.7150000000001</v>
      </c>
      <c r="M2494">
        <v>2492</v>
      </c>
      <c r="N2494">
        <v>35.155000000000001</v>
      </c>
      <c r="O2494">
        <v>3</v>
      </c>
      <c r="P2494" t="e">
        <f>INDEX(sgStats[gl_rank],MATCH(stat_prod_calc_test_venusaur[[#This Row],[iv_str]],sgStats[gl_iv_string],0))</f>
        <v>#N/A</v>
      </c>
      <c r="Q2494" t="e">
        <f>stat_prod_calc_test_venusaur[[#This Row],[sg_gl_rank]]=stat_prod_calc_test_venusaur[[#This Row],[gl_rank]]</f>
        <v>#N/A</v>
      </c>
      <c r="R2494">
        <f>ROUND(stat_prod_calc_test_venusaur[[#This Row],[gl_stat_product]],1)</f>
        <v>1734.4</v>
      </c>
      <c r="S2494" s="6" t="e">
        <f>INDEX(sgStats[gl_prod],MATCH(stat_prod_calc_test_venusaur[[#This Row],[iv_str]],sgStats[gl_iv_string],0))</f>
        <v>#N/A</v>
      </c>
      <c r="T2494" s="5">
        <f>ROUND(stat_prod_calc_test_venusaur[[#This Row],[gl_percent_rank]],2)</f>
        <v>21.78</v>
      </c>
      <c r="U2494" s="5" t="e">
        <f>INDEX(sgStats[gl_percent_sp],MATCH(stat_prod_calc_test_venusaur[[#This Row],[iv_str]],sgStats[gl_iv_string],0))</f>
        <v>#N/A</v>
      </c>
      <c r="V2494" s="5" t="e">
        <f>stat_prod_calc_test_venusaur[[#This Row],[my_gl_%sp]]=stat_prod_calc_test_venusaur[[#This Row],[sg_gl_%sp]]</f>
        <v>#N/A</v>
      </c>
      <c r="W2494" s="5">
        <f>ROUND(stat_prod_calc_test_venusaur[[#This Row],[gl_stat_product]]/$F$2*100,2)</f>
        <v>94.95</v>
      </c>
      <c r="X2494" s="5" t="e">
        <f>stat_prod_calc_test_venusaur[[#This Row],[Column1]]=stat_prod_calc_test_venusaur[[#This Row],[sg_gl_%sp]]</f>
        <v>#N/A</v>
      </c>
      <c r="Y2494" s="5">
        <f>stat_prod_calc_test_venusaur[[#This Row],[ul_stat_product]]/$L$66*100</f>
        <v>96.256977319743044</v>
      </c>
      <c r="Z2494" s="5" t="e">
        <f>INDEX(sgStats[gl_rank],MATCH(stat_prod_calc_test_venusaur[[#This Row],[iv_str]],sgStats[ul_iv_string],0))</f>
        <v>#N/A</v>
      </c>
      <c r="AA2494" s="5" t="e">
        <f>stat_prod_calc_test_venusaur[[#This Row],[sg_ul_rank]]=stat_prod_calc_test_venusaur[[#This Row],[ul_rank]]</f>
        <v>#N/A</v>
      </c>
      <c r="AB2494" s="5">
        <f>ROUND(stat_prod_calc_test_venusaur[[#This Row],[ul_stat_product]],1)</f>
        <v>3805.7</v>
      </c>
      <c r="AC2494" s="5" t="e">
        <f>INDEX(sgStats[ul_prod],MATCH(stat_prod_calc_test_venusaur[[#This Row],[iv_str]],sgStats[ul_iv_string],0))</f>
        <v>#N/A</v>
      </c>
    </row>
    <row r="2495" spans="1:29" x14ac:dyDescent="0.25">
      <c r="A2495" s="5" t="s">
        <v>36</v>
      </c>
      <c r="B2495" s="5" t="s">
        <v>2754</v>
      </c>
      <c r="C2495">
        <v>20.5</v>
      </c>
      <c r="D2495">
        <v>1479</v>
      </c>
      <c r="E2495">
        <v>122</v>
      </c>
      <c r="F2495">
        <v>1746.021</v>
      </c>
      <c r="G2495">
        <v>2717</v>
      </c>
      <c r="H2495">
        <v>33.651000000000003</v>
      </c>
      <c r="I2495">
        <v>39</v>
      </c>
      <c r="J2495">
        <v>2490</v>
      </c>
      <c r="K2495">
        <v>158</v>
      </c>
      <c r="L2495">
        <v>3805.6320000000001</v>
      </c>
      <c r="M2495">
        <v>2494</v>
      </c>
      <c r="N2495">
        <v>35.128999999999998</v>
      </c>
      <c r="O2495">
        <v>3</v>
      </c>
      <c r="P2495" t="e">
        <f>INDEX(sgStats[gl_rank],MATCH(stat_prod_calc_test_venusaur[[#This Row],[iv_str]],sgStats[gl_iv_string],0))</f>
        <v>#N/A</v>
      </c>
      <c r="Q2495" t="e">
        <f>stat_prod_calc_test_venusaur[[#This Row],[sg_gl_rank]]=stat_prod_calc_test_venusaur[[#This Row],[gl_rank]]</f>
        <v>#N/A</v>
      </c>
      <c r="R2495">
        <f>ROUND(stat_prod_calc_test_venusaur[[#This Row],[gl_stat_product]],1)</f>
        <v>1746</v>
      </c>
      <c r="S2495" s="6" t="e">
        <f>INDEX(sgStats[gl_prod],MATCH(stat_prod_calc_test_venusaur[[#This Row],[iv_str]],sgStats[gl_iv_string],0))</f>
        <v>#N/A</v>
      </c>
      <c r="T2495" s="5">
        <f>ROUND(stat_prod_calc_test_venusaur[[#This Row],[gl_percent_rank]],2)</f>
        <v>33.65</v>
      </c>
      <c r="U2495" s="5" t="e">
        <f>INDEX(sgStats[gl_percent_sp],MATCH(stat_prod_calc_test_venusaur[[#This Row],[iv_str]],sgStats[gl_iv_string],0))</f>
        <v>#N/A</v>
      </c>
      <c r="V2495" s="5" t="e">
        <f>stat_prod_calc_test_venusaur[[#This Row],[my_gl_%sp]]=stat_prod_calc_test_venusaur[[#This Row],[sg_gl_%sp]]</f>
        <v>#N/A</v>
      </c>
      <c r="W2495" s="5">
        <f>ROUND(stat_prod_calc_test_venusaur[[#This Row],[gl_stat_product]]/$F$2*100,2)</f>
        <v>95.59</v>
      </c>
      <c r="X2495" s="5" t="e">
        <f>stat_prod_calc_test_venusaur[[#This Row],[Column1]]=stat_prod_calc_test_venusaur[[#This Row],[sg_gl_%sp]]</f>
        <v>#N/A</v>
      </c>
      <c r="Y2495" s="5">
        <f>stat_prod_calc_test_venusaur[[#This Row],[ul_stat_product]]/$L$66*100</f>
        <v>96.254878021945501</v>
      </c>
      <c r="Z2495" s="5" t="e">
        <f>INDEX(sgStats[gl_rank],MATCH(stat_prod_calc_test_venusaur[[#This Row],[iv_str]],sgStats[ul_iv_string],0))</f>
        <v>#N/A</v>
      </c>
      <c r="AA2495" s="5" t="e">
        <f>stat_prod_calc_test_venusaur[[#This Row],[sg_ul_rank]]=stat_prod_calc_test_venusaur[[#This Row],[ul_rank]]</f>
        <v>#N/A</v>
      </c>
      <c r="AB2495" s="5">
        <f>ROUND(stat_prod_calc_test_venusaur[[#This Row],[ul_stat_product]],1)</f>
        <v>3805.6</v>
      </c>
      <c r="AC2495" s="5" t="e">
        <f>INDEX(sgStats[ul_prod],MATCH(stat_prod_calc_test_venusaur[[#This Row],[iv_str]],sgStats[ul_iv_string],0))</f>
        <v>#N/A</v>
      </c>
    </row>
    <row r="2496" spans="1:29" x14ac:dyDescent="0.25">
      <c r="A2496" s="5" t="s">
        <v>36</v>
      </c>
      <c r="B2496" s="5" t="s">
        <v>2419</v>
      </c>
      <c r="C2496">
        <v>20.5</v>
      </c>
      <c r="D2496">
        <v>1494</v>
      </c>
      <c r="E2496">
        <v>117</v>
      </c>
      <c r="F2496">
        <v>1753.258</v>
      </c>
      <c r="G2496">
        <v>2383</v>
      </c>
      <c r="H2496">
        <v>41.807000000000002</v>
      </c>
      <c r="I2496">
        <v>38.5</v>
      </c>
      <c r="J2496">
        <v>2497</v>
      </c>
      <c r="K2496">
        <v>152</v>
      </c>
      <c r="L2496">
        <v>3805.627</v>
      </c>
      <c r="M2496">
        <v>2495</v>
      </c>
      <c r="N2496">
        <v>35.103000000000002</v>
      </c>
      <c r="O2496">
        <v>3</v>
      </c>
      <c r="P2496" t="e">
        <f>INDEX(sgStats[gl_rank],MATCH(stat_prod_calc_test_venusaur[[#This Row],[iv_str]],sgStats[gl_iv_string],0))</f>
        <v>#N/A</v>
      </c>
      <c r="Q2496" t="e">
        <f>stat_prod_calc_test_venusaur[[#This Row],[sg_gl_rank]]=stat_prod_calc_test_venusaur[[#This Row],[gl_rank]]</f>
        <v>#N/A</v>
      </c>
      <c r="R2496">
        <f>ROUND(stat_prod_calc_test_venusaur[[#This Row],[gl_stat_product]],1)</f>
        <v>1753.3</v>
      </c>
      <c r="S2496" s="6" t="e">
        <f>INDEX(sgStats[gl_prod],MATCH(stat_prod_calc_test_venusaur[[#This Row],[iv_str]],sgStats[gl_iv_string],0))</f>
        <v>#N/A</v>
      </c>
      <c r="T2496" s="5">
        <f>ROUND(stat_prod_calc_test_venusaur[[#This Row],[gl_percent_rank]],2)</f>
        <v>41.81</v>
      </c>
      <c r="U2496" s="5" t="e">
        <f>INDEX(sgStats[gl_percent_sp],MATCH(stat_prod_calc_test_venusaur[[#This Row],[iv_str]],sgStats[gl_iv_string],0))</f>
        <v>#N/A</v>
      </c>
      <c r="V2496" s="5" t="e">
        <f>stat_prod_calc_test_venusaur[[#This Row],[my_gl_%sp]]=stat_prod_calc_test_venusaur[[#This Row],[sg_gl_%sp]]</f>
        <v>#N/A</v>
      </c>
      <c r="W2496" s="5">
        <f>ROUND(stat_prod_calc_test_venusaur[[#This Row],[gl_stat_product]]/$F$2*100,2)</f>
        <v>95.98</v>
      </c>
      <c r="X2496" s="5" t="e">
        <f>stat_prod_calc_test_venusaur[[#This Row],[Column1]]=stat_prod_calc_test_venusaur[[#This Row],[sg_gl_%sp]]</f>
        <v>#N/A</v>
      </c>
      <c r="Y2496" s="5">
        <f>stat_prod_calc_test_venusaur[[#This Row],[ul_stat_product]]/$L$66*100</f>
        <v>96.254751558222765</v>
      </c>
      <c r="Z2496" s="5" t="e">
        <f>INDEX(sgStats[gl_rank],MATCH(stat_prod_calc_test_venusaur[[#This Row],[iv_str]],sgStats[ul_iv_string],0))</f>
        <v>#N/A</v>
      </c>
      <c r="AA2496" s="5" t="e">
        <f>stat_prod_calc_test_venusaur[[#This Row],[sg_ul_rank]]=stat_prod_calc_test_venusaur[[#This Row],[ul_rank]]</f>
        <v>#N/A</v>
      </c>
      <c r="AB2496" s="5">
        <f>ROUND(stat_prod_calc_test_venusaur[[#This Row],[ul_stat_product]],1)</f>
        <v>3805.6</v>
      </c>
      <c r="AC2496" s="5" t="e">
        <f>INDEX(sgStats[ul_prod],MATCH(stat_prod_calc_test_venusaur[[#This Row],[iv_str]],sgStats[ul_iv_string],0))</f>
        <v>#N/A</v>
      </c>
    </row>
    <row r="2497" spans="1:29" x14ac:dyDescent="0.25">
      <c r="A2497" s="5" t="s">
        <v>36</v>
      </c>
      <c r="B2497" s="5" t="s">
        <v>2525</v>
      </c>
      <c r="C2497">
        <v>20</v>
      </c>
      <c r="D2497">
        <v>1483</v>
      </c>
      <c r="E2497">
        <v>121</v>
      </c>
      <c r="F2497">
        <v>1750.91</v>
      </c>
      <c r="G2497">
        <v>2489</v>
      </c>
      <c r="H2497">
        <v>39.219000000000001</v>
      </c>
      <c r="I2497">
        <v>37</v>
      </c>
      <c r="J2497">
        <v>2485</v>
      </c>
      <c r="K2497">
        <v>157</v>
      </c>
      <c r="L2497">
        <v>3805.5390000000002</v>
      </c>
      <c r="M2497">
        <v>2496</v>
      </c>
      <c r="N2497">
        <v>35.076999999999998</v>
      </c>
      <c r="O2497">
        <v>3</v>
      </c>
      <c r="P2497" t="e">
        <f>INDEX(sgStats[gl_rank],MATCH(stat_prod_calc_test_venusaur[[#This Row],[iv_str]],sgStats[gl_iv_string],0))</f>
        <v>#N/A</v>
      </c>
      <c r="Q2497" t="e">
        <f>stat_prod_calc_test_venusaur[[#This Row],[sg_gl_rank]]=stat_prod_calc_test_venusaur[[#This Row],[gl_rank]]</f>
        <v>#N/A</v>
      </c>
      <c r="R2497">
        <f>ROUND(stat_prod_calc_test_venusaur[[#This Row],[gl_stat_product]],1)</f>
        <v>1750.9</v>
      </c>
      <c r="S2497" s="6" t="e">
        <f>INDEX(sgStats[gl_prod],MATCH(stat_prod_calc_test_venusaur[[#This Row],[iv_str]],sgStats[gl_iv_string],0))</f>
        <v>#N/A</v>
      </c>
      <c r="T2497" s="5">
        <f>ROUND(stat_prod_calc_test_venusaur[[#This Row],[gl_percent_rank]],2)</f>
        <v>39.22</v>
      </c>
      <c r="U2497" s="5" t="e">
        <f>INDEX(sgStats[gl_percent_sp],MATCH(stat_prod_calc_test_venusaur[[#This Row],[iv_str]],sgStats[gl_iv_string],0))</f>
        <v>#N/A</v>
      </c>
      <c r="V2497" s="5" t="e">
        <f>stat_prod_calc_test_venusaur[[#This Row],[my_gl_%sp]]=stat_prod_calc_test_venusaur[[#This Row],[sg_gl_%sp]]</f>
        <v>#N/A</v>
      </c>
      <c r="W2497" s="5">
        <f>ROUND(stat_prod_calc_test_venusaur[[#This Row],[gl_stat_product]]/$F$2*100,2)</f>
        <v>95.86</v>
      </c>
      <c r="X2497" s="5" t="e">
        <f>stat_prod_calc_test_venusaur[[#This Row],[Column1]]=stat_prod_calc_test_venusaur[[#This Row],[sg_gl_%sp]]</f>
        <v>#N/A</v>
      </c>
      <c r="Y2497" s="5">
        <f>stat_prod_calc_test_venusaur[[#This Row],[ul_stat_product]]/$L$66*100</f>
        <v>96.252525796702486</v>
      </c>
      <c r="Z2497" s="5" t="e">
        <f>INDEX(sgStats[gl_rank],MATCH(stat_prod_calc_test_venusaur[[#This Row],[iv_str]],sgStats[ul_iv_string],0))</f>
        <v>#N/A</v>
      </c>
      <c r="AA2497" s="5" t="e">
        <f>stat_prod_calc_test_venusaur[[#This Row],[sg_ul_rank]]=stat_prod_calc_test_venusaur[[#This Row],[ul_rank]]</f>
        <v>#N/A</v>
      </c>
      <c r="AB2497" s="5">
        <f>ROUND(stat_prod_calc_test_venusaur[[#This Row],[ul_stat_product]],1)</f>
        <v>3805.5</v>
      </c>
      <c r="AC2497" s="5" t="e">
        <f>INDEX(sgStats[ul_prod],MATCH(stat_prod_calc_test_venusaur[[#This Row],[iv_str]],sgStats[ul_iv_string],0))</f>
        <v>#N/A</v>
      </c>
    </row>
    <row r="2498" spans="1:29" x14ac:dyDescent="0.25">
      <c r="A2498" s="5" t="s">
        <v>36</v>
      </c>
      <c r="B2498" s="5" t="s">
        <v>1886</v>
      </c>
      <c r="C2498">
        <v>21</v>
      </c>
      <c r="D2498">
        <v>1494</v>
      </c>
      <c r="E2498">
        <v>119</v>
      </c>
      <c r="F2498">
        <v>1764.348</v>
      </c>
      <c r="G2498">
        <v>1850</v>
      </c>
      <c r="H2498">
        <v>54.823</v>
      </c>
      <c r="I2498">
        <v>40</v>
      </c>
      <c r="J2498">
        <v>2490</v>
      </c>
      <c r="K2498">
        <v>154</v>
      </c>
      <c r="L2498">
        <v>3805.5360000000001</v>
      </c>
      <c r="M2498">
        <v>2497</v>
      </c>
      <c r="N2498">
        <v>35.051000000000002</v>
      </c>
      <c r="O2498">
        <v>3</v>
      </c>
      <c r="P2498" t="e">
        <f>INDEX(sgStats[gl_rank],MATCH(stat_prod_calc_test_venusaur[[#This Row],[iv_str]],sgStats[gl_iv_string],0))</f>
        <v>#N/A</v>
      </c>
      <c r="Q2498" t="e">
        <f>stat_prod_calc_test_venusaur[[#This Row],[sg_gl_rank]]=stat_prod_calc_test_venusaur[[#This Row],[gl_rank]]</f>
        <v>#N/A</v>
      </c>
      <c r="R2498">
        <f>ROUND(stat_prod_calc_test_venusaur[[#This Row],[gl_stat_product]],1)</f>
        <v>1764.3</v>
      </c>
      <c r="S2498" s="6" t="e">
        <f>INDEX(sgStats[gl_prod],MATCH(stat_prod_calc_test_venusaur[[#This Row],[iv_str]],sgStats[gl_iv_string],0))</f>
        <v>#N/A</v>
      </c>
      <c r="T2498" s="5">
        <f>ROUND(stat_prod_calc_test_venusaur[[#This Row],[gl_percent_rank]],2)</f>
        <v>54.82</v>
      </c>
      <c r="U2498" s="5" t="e">
        <f>INDEX(sgStats[gl_percent_sp],MATCH(stat_prod_calc_test_venusaur[[#This Row],[iv_str]],sgStats[gl_iv_string],0))</f>
        <v>#N/A</v>
      </c>
      <c r="V2498" s="5" t="e">
        <f>stat_prod_calc_test_venusaur[[#This Row],[my_gl_%sp]]=stat_prod_calc_test_venusaur[[#This Row],[sg_gl_%sp]]</f>
        <v>#N/A</v>
      </c>
      <c r="W2498" s="5">
        <f>ROUND(stat_prod_calc_test_venusaur[[#This Row],[gl_stat_product]]/$F$2*100,2)</f>
        <v>96.59</v>
      </c>
      <c r="X2498" s="5" t="e">
        <f>stat_prod_calc_test_venusaur[[#This Row],[Column1]]=stat_prod_calc_test_venusaur[[#This Row],[sg_gl_%sp]]</f>
        <v>#N/A</v>
      </c>
      <c r="Y2498" s="5">
        <f>stat_prod_calc_test_venusaur[[#This Row],[ul_stat_product]]/$L$66*100</f>
        <v>96.252449918468841</v>
      </c>
      <c r="Z2498" s="5" t="e">
        <f>INDEX(sgStats[gl_rank],MATCH(stat_prod_calc_test_venusaur[[#This Row],[iv_str]],sgStats[ul_iv_string],0))</f>
        <v>#N/A</v>
      </c>
      <c r="AA2498" s="5" t="e">
        <f>stat_prod_calc_test_venusaur[[#This Row],[sg_ul_rank]]=stat_prod_calc_test_venusaur[[#This Row],[ul_rank]]</f>
        <v>#N/A</v>
      </c>
      <c r="AB2498" s="5">
        <f>ROUND(stat_prod_calc_test_venusaur[[#This Row],[ul_stat_product]],1)</f>
        <v>3805.5</v>
      </c>
      <c r="AC2498" s="5" t="e">
        <f>INDEX(sgStats[ul_prod],MATCH(stat_prod_calc_test_venusaur[[#This Row],[iv_str]],sgStats[ul_iv_string],0))</f>
        <v>#N/A</v>
      </c>
    </row>
    <row r="2499" spans="1:29" x14ac:dyDescent="0.25">
      <c r="A2499" s="5" t="s">
        <v>36</v>
      </c>
      <c r="B2499" s="5" t="s">
        <v>1754</v>
      </c>
      <c r="C2499">
        <v>20</v>
      </c>
      <c r="D2499">
        <v>1498</v>
      </c>
      <c r="E2499">
        <v>115</v>
      </c>
      <c r="F2499">
        <v>1766.6110000000001</v>
      </c>
      <c r="G2499">
        <v>1718</v>
      </c>
      <c r="H2499">
        <v>58.045999999999999</v>
      </c>
      <c r="I2499">
        <v>36.5</v>
      </c>
      <c r="J2499">
        <v>2490</v>
      </c>
      <c r="K2499">
        <v>149</v>
      </c>
      <c r="L2499">
        <v>3805.5340000000001</v>
      </c>
      <c r="M2499">
        <v>2498</v>
      </c>
      <c r="N2499">
        <v>35.024999999999999</v>
      </c>
      <c r="O2499">
        <v>3</v>
      </c>
      <c r="P2499" t="e">
        <f>INDEX(sgStats[gl_rank],MATCH(stat_prod_calc_test_venusaur[[#This Row],[iv_str]],sgStats[gl_iv_string],0))</f>
        <v>#N/A</v>
      </c>
      <c r="Q2499" t="e">
        <f>stat_prod_calc_test_venusaur[[#This Row],[sg_gl_rank]]=stat_prod_calc_test_venusaur[[#This Row],[gl_rank]]</f>
        <v>#N/A</v>
      </c>
      <c r="R2499">
        <f>ROUND(stat_prod_calc_test_venusaur[[#This Row],[gl_stat_product]],1)</f>
        <v>1766.6</v>
      </c>
      <c r="S2499" s="6" t="e">
        <f>INDEX(sgStats[gl_prod],MATCH(stat_prod_calc_test_venusaur[[#This Row],[iv_str]],sgStats[gl_iv_string],0))</f>
        <v>#N/A</v>
      </c>
      <c r="T2499" s="5">
        <f>ROUND(stat_prod_calc_test_venusaur[[#This Row],[gl_percent_rank]],2)</f>
        <v>58.05</v>
      </c>
      <c r="U2499" s="5" t="e">
        <f>INDEX(sgStats[gl_percent_sp],MATCH(stat_prod_calc_test_venusaur[[#This Row],[iv_str]],sgStats[gl_iv_string],0))</f>
        <v>#N/A</v>
      </c>
      <c r="V2499" s="5" t="e">
        <f>stat_prod_calc_test_venusaur[[#This Row],[my_gl_%sp]]=stat_prod_calc_test_venusaur[[#This Row],[sg_gl_%sp]]</f>
        <v>#N/A</v>
      </c>
      <c r="W2499" s="5">
        <f>ROUND(stat_prod_calc_test_venusaur[[#This Row],[gl_stat_product]]/$F$2*100,2)</f>
        <v>96.72</v>
      </c>
      <c r="X2499" s="5" t="e">
        <f>stat_prod_calc_test_venusaur[[#This Row],[Column1]]=stat_prod_calc_test_venusaur[[#This Row],[sg_gl_%sp]]</f>
        <v>#N/A</v>
      </c>
      <c r="Y2499" s="5">
        <f>stat_prod_calc_test_venusaur[[#This Row],[ul_stat_product]]/$L$66*100</f>
        <v>96.252399332979749</v>
      </c>
      <c r="Z2499" s="5" t="e">
        <f>INDEX(sgStats[gl_rank],MATCH(stat_prod_calc_test_venusaur[[#This Row],[iv_str]],sgStats[ul_iv_string],0))</f>
        <v>#N/A</v>
      </c>
      <c r="AA2499" s="5" t="e">
        <f>stat_prod_calc_test_venusaur[[#This Row],[sg_ul_rank]]=stat_prod_calc_test_venusaur[[#This Row],[ul_rank]]</f>
        <v>#N/A</v>
      </c>
      <c r="AB2499" s="5">
        <f>ROUND(stat_prod_calc_test_venusaur[[#This Row],[ul_stat_product]],1)</f>
        <v>3805.5</v>
      </c>
      <c r="AC2499" s="5" t="e">
        <f>INDEX(sgStats[ul_prod],MATCH(stat_prod_calc_test_venusaur[[#This Row],[iv_str]],sgStats[ul_iv_string],0))</f>
        <v>#N/A</v>
      </c>
    </row>
    <row r="2500" spans="1:29" x14ac:dyDescent="0.25">
      <c r="A2500" s="5" t="s">
        <v>36</v>
      </c>
      <c r="B2500" s="5" t="s">
        <v>3622</v>
      </c>
      <c r="C2500">
        <v>19.5</v>
      </c>
      <c r="D2500">
        <v>1474</v>
      </c>
      <c r="E2500">
        <v>118</v>
      </c>
      <c r="F2500">
        <v>1722.9269999999999</v>
      </c>
      <c r="G2500">
        <v>3586</v>
      </c>
      <c r="H2500">
        <v>12.454000000000001</v>
      </c>
      <c r="I2500">
        <v>36</v>
      </c>
      <c r="J2500">
        <v>2496</v>
      </c>
      <c r="K2500">
        <v>154</v>
      </c>
      <c r="L2500">
        <v>3805.4580000000001</v>
      </c>
      <c r="M2500">
        <v>2499</v>
      </c>
      <c r="N2500">
        <v>34.999000000000002</v>
      </c>
      <c r="O2500">
        <v>3</v>
      </c>
      <c r="P2500" t="e">
        <f>INDEX(sgStats[gl_rank],MATCH(stat_prod_calc_test_venusaur[[#This Row],[iv_str]],sgStats[gl_iv_string],0))</f>
        <v>#N/A</v>
      </c>
      <c r="Q2500" t="e">
        <f>stat_prod_calc_test_venusaur[[#This Row],[sg_gl_rank]]=stat_prod_calc_test_venusaur[[#This Row],[gl_rank]]</f>
        <v>#N/A</v>
      </c>
      <c r="R2500">
        <f>ROUND(stat_prod_calc_test_venusaur[[#This Row],[gl_stat_product]],1)</f>
        <v>1722.9</v>
      </c>
      <c r="S2500" s="6" t="e">
        <f>INDEX(sgStats[gl_prod],MATCH(stat_prod_calc_test_venusaur[[#This Row],[iv_str]],sgStats[gl_iv_string],0))</f>
        <v>#N/A</v>
      </c>
      <c r="T2500" s="5">
        <f>ROUND(stat_prod_calc_test_venusaur[[#This Row],[gl_percent_rank]],2)</f>
        <v>12.45</v>
      </c>
      <c r="U2500" s="5" t="e">
        <f>INDEX(sgStats[gl_percent_sp],MATCH(stat_prod_calc_test_venusaur[[#This Row],[iv_str]],sgStats[gl_iv_string],0))</f>
        <v>#N/A</v>
      </c>
      <c r="V2500" s="5" t="e">
        <f>stat_prod_calc_test_venusaur[[#This Row],[my_gl_%sp]]=stat_prod_calc_test_venusaur[[#This Row],[sg_gl_%sp]]</f>
        <v>#N/A</v>
      </c>
      <c r="W2500" s="5">
        <f>ROUND(stat_prod_calc_test_venusaur[[#This Row],[gl_stat_product]]/$F$2*100,2)</f>
        <v>94.32</v>
      </c>
      <c r="X2500" s="5" t="e">
        <f>stat_prod_calc_test_venusaur[[#This Row],[Column1]]=stat_prod_calc_test_venusaur[[#This Row],[sg_gl_%sp]]</f>
        <v>#N/A</v>
      </c>
      <c r="Y2500" s="5">
        <f>stat_prod_calc_test_venusaur[[#This Row],[ul_stat_product]]/$L$66*100</f>
        <v>96.250477084394049</v>
      </c>
      <c r="Z2500" s="5" t="e">
        <f>INDEX(sgStats[gl_rank],MATCH(stat_prod_calc_test_venusaur[[#This Row],[iv_str]],sgStats[ul_iv_string],0))</f>
        <v>#N/A</v>
      </c>
      <c r="AA2500" s="5" t="e">
        <f>stat_prod_calc_test_venusaur[[#This Row],[sg_ul_rank]]=stat_prod_calc_test_venusaur[[#This Row],[ul_rank]]</f>
        <v>#N/A</v>
      </c>
      <c r="AB2500" s="5">
        <f>ROUND(stat_prod_calc_test_venusaur[[#This Row],[ul_stat_product]],1)</f>
        <v>3805.5</v>
      </c>
      <c r="AC2500" s="5" t="e">
        <f>INDEX(sgStats[ul_prod],MATCH(stat_prod_calc_test_venusaur[[#This Row],[iv_str]],sgStats[ul_iv_string],0))</f>
        <v>#N/A</v>
      </c>
    </row>
    <row r="2501" spans="1:29" x14ac:dyDescent="0.25">
      <c r="A2501" s="5" t="s">
        <v>36</v>
      </c>
      <c r="B2501" s="5" t="s">
        <v>1646</v>
      </c>
      <c r="C2501">
        <v>19.5</v>
      </c>
      <c r="D2501">
        <v>1493</v>
      </c>
      <c r="E2501">
        <v>117</v>
      </c>
      <c r="F2501">
        <v>1769.028</v>
      </c>
      <c r="G2501">
        <v>1609</v>
      </c>
      <c r="H2501">
        <v>60.707999999999998</v>
      </c>
      <c r="I2501">
        <v>35</v>
      </c>
      <c r="J2501">
        <v>2489</v>
      </c>
      <c r="K2501">
        <v>151</v>
      </c>
      <c r="L2501">
        <v>3805.3919999999998</v>
      </c>
      <c r="M2501">
        <v>2500</v>
      </c>
      <c r="N2501">
        <v>34.972999999999999</v>
      </c>
      <c r="O2501">
        <v>3</v>
      </c>
      <c r="P2501" t="e">
        <f>INDEX(sgStats[gl_rank],MATCH(stat_prod_calc_test_venusaur[[#This Row],[iv_str]],sgStats[gl_iv_string],0))</f>
        <v>#N/A</v>
      </c>
      <c r="Q2501" t="e">
        <f>stat_prod_calc_test_venusaur[[#This Row],[sg_gl_rank]]=stat_prod_calc_test_venusaur[[#This Row],[gl_rank]]</f>
        <v>#N/A</v>
      </c>
      <c r="R2501">
        <f>ROUND(stat_prod_calc_test_venusaur[[#This Row],[gl_stat_product]],1)</f>
        <v>1769</v>
      </c>
      <c r="S2501" s="6" t="e">
        <f>INDEX(sgStats[gl_prod],MATCH(stat_prod_calc_test_venusaur[[#This Row],[iv_str]],sgStats[gl_iv_string],0))</f>
        <v>#N/A</v>
      </c>
      <c r="T2501" s="5">
        <f>ROUND(stat_prod_calc_test_venusaur[[#This Row],[gl_percent_rank]],2)</f>
        <v>60.71</v>
      </c>
      <c r="U2501" s="5" t="e">
        <f>INDEX(sgStats[gl_percent_sp],MATCH(stat_prod_calc_test_venusaur[[#This Row],[iv_str]],sgStats[gl_iv_string],0))</f>
        <v>#N/A</v>
      </c>
      <c r="V2501" s="5" t="e">
        <f>stat_prod_calc_test_venusaur[[#This Row],[my_gl_%sp]]=stat_prod_calc_test_venusaur[[#This Row],[sg_gl_%sp]]</f>
        <v>#N/A</v>
      </c>
      <c r="W2501" s="5">
        <f>ROUND(stat_prod_calc_test_venusaur[[#This Row],[gl_stat_product]]/$F$2*100,2)</f>
        <v>96.85</v>
      </c>
      <c r="X2501" s="5" t="e">
        <f>stat_prod_calc_test_venusaur[[#This Row],[Column1]]=stat_prod_calc_test_venusaur[[#This Row],[sg_gl_%sp]]</f>
        <v>#N/A</v>
      </c>
      <c r="Y2501" s="5">
        <f>stat_prod_calc_test_venusaur[[#This Row],[ul_stat_product]]/$L$66*100</f>
        <v>96.248807763253836</v>
      </c>
      <c r="Z2501" s="5" t="e">
        <f>INDEX(sgStats[gl_rank],MATCH(stat_prod_calc_test_venusaur[[#This Row],[iv_str]],sgStats[ul_iv_string],0))</f>
        <v>#N/A</v>
      </c>
      <c r="AA2501" s="5" t="e">
        <f>stat_prod_calc_test_venusaur[[#This Row],[sg_ul_rank]]=stat_prod_calc_test_venusaur[[#This Row],[ul_rank]]</f>
        <v>#N/A</v>
      </c>
      <c r="AB2501" s="5">
        <f>ROUND(stat_prod_calc_test_venusaur[[#This Row],[ul_stat_product]],1)</f>
        <v>3805.4</v>
      </c>
      <c r="AC2501" s="5" t="e">
        <f>INDEX(sgStats[ul_prod],MATCH(stat_prod_calc_test_venusaur[[#This Row],[iv_str]],sgStats[ul_iv_string],0))</f>
        <v>#N/A</v>
      </c>
    </row>
    <row r="2502" spans="1:29" x14ac:dyDescent="0.25">
      <c r="A2502" s="5" t="s">
        <v>36</v>
      </c>
      <c r="B2502" s="5" t="s">
        <v>3190</v>
      </c>
      <c r="C2502">
        <v>20</v>
      </c>
      <c r="D2502">
        <v>1479</v>
      </c>
      <c r="E2502">
        <v>117</v>
      </c>
      <c r="F2502">
        <v>1735.6610000000001</v>
      </c>
      <c r="G2502">
        <v>3153</v>
      </c>
      <c r="H2502">
        <v>23.004000000000001</v>
      </c>
      <c r="I2502">
        <v>37.5</v>
      </c>
      <c r="J2502">
        <v>2497</v>
      </c>
      <c r="K2502">
        <v>152</v>
      </c>
      <c r="L2502">
        <v>3805.2959999999998</v>
      </c>
      <c r="M2502">
        <v>2501</v>
      </c>
      <c r="N2502">
        <v>34.947000000000003</v>
      </c>
      <c r="O2502">
        <v>3</v>
      </c>
      <c r="P2502" t="e">
        <f>INDEX(sgStats[gl_rank],MATCH(stat_prod_calc_test_venusaur[[#This Row],[iv_str]],sgStats[gl_iv_string],0))</f>
        <v>#N/A</v>
      </c>
      <c r="Q2502" t="e">
        <f>stat_prod_calc_test_venusaur[[#This Row],[sg_gl_rank]]=stat_prod_calc_test_venusaur[[#This Row],[gl_rank]]</f>
        <v>#N/A</v>
      </c>
      <c r="R2502">
        <f>ROUND(stat_prod_calc_test_venusaur[[#This Row],[gl_stat_product]],1)</f>
        <v>1735.7</v>
      </c>
      <c r="S2502" s="6" t="e">
        <f>INDEX(sgStats[gl_prod],MATCH(stat_prod_calc_test_venusaur[[#This Row],[iv_str]],sgStats[gl_iv_string],0))</f>
        <v>#N/A</v>
      </c>
      <c r="T2502" s="5">
        <f>ROUND(stat_prod_calc_test_venusaur[[#This Row],[gl_percent_rank]],2)</f>
        <v>23</v>
      </c>
      <c r="U2502" s="5" t="e">
        <f>INDEX(sgStats[gl_percent_sp],MATCH(stat_prod_calc_test_venusaur[[#This Row],[iv_str]],sgStats[gl_iv_string],0))</f>
        <v>#N/A</v>
      </c>
      <c r="V2502" s="5" t="e">
        <f>stat_prod_calc_test_venusaur[[#This Row],[my_gl_%sp]]=stat_prod_calc_test_venusaur[[#This Row],[sg_gl_%sp]]</f>
        <v>#N/A</v>
      </c>
      <c r="W2502" s="5">
        <f>ROUND(stat_prod_calc_test_venusaur[[#This Row],[gl_stat_product]]/$F$2*100,2)</f>
        <v>95.02</v>
      </c>
      <c r="X2502" s="5" t="e">
        <f>stat_prod_calc_test_venusaur[[#This Row],[Column1]]=stat_prod_calc_test_venusaur[[#This Row],[sg_gl_%sp]]</f>
        <v>#N/A</v>
      </c>
      <c r="Y2502" s="5">
        <f>stat_prod_calc_test_venusaur[[#This Row],[ul_stat_product]]/$L$66*100</f>
        <v>96.246379659777176</v>
      </c>
      <c r="Z2502" s="5" t="e">
        <f>INDEX(sgStats[gl_rank],MATCH(stat_prod_calc_test_venusaur[[#This Row],[iv_str]],sgStats[ul_iv_string],0))</f>
        <v>#N/A</v>
      </c>
      <c r="AA2502" s="5" t="e">
        <f>stat_prod_calc_test_venusaur[[#This Row],[sg_ul_rank]]=stat_prod_calc_test_venusaur[[#This Row],[ul_rank]]</f>
        <v>#N/A</v>
      </c>
      <c r="AB2502" s="5">
        <f>ROUND(stat_prod_calc_test_venusaur[[#This Row],[ul_stat_product]],1)</f>
        <v>3805.3</v>
      </c>
      <c r="AC2502" s="5" t="e">
        <f>INDEX(sgStats[ul_prod],MATCH(stat_prod_calc_test_venusaur[[#This Row],[iv_str]],sgStats[ul_iv_string],0))</f>
        <v>#N/A</v>
      </c>
    </row>
    <row r="2503" spans="1:29" x14ac:dyDescent="0.25">
      <c r="A2503" s="5" t="s">
        <v>36</v>
      </c>
      <c r="B2503" s="5" t="s">
        <v>2856</v>
      </c>
      <c r="C2503">
        <v>19.5</v>
      </c>
      <c r="D2503">
        <v>1479</v>
      </c>
      <c r="E2503">
        <v>117</v>
      </c>
      <c r="F2503">
        <v>1743.827</v>
      </c>
      <c r="G2503">
        <v>2820</v>
      </c>
      <c r="H2503">
        <v>31.135999999999999</v>
      </c>
      <c r="I2503">
        <v>35.5</v>
      </c>
      <c r="J2503">
        <v>2484</v>
      </c>
      <c r="K2503">
        <v>152</v>
      </c>
      <c r="L2503">
        <v>3805.058</v>
      </c>
      <c r="M2503">
        <v>2502</v>
      </c>
      <c r="N2503">
        <v>34.920999999999999</v>
      </c>
      <c r="O2503">
        <v>3</v>
      </c>
      <c r="P2503" t="e">
        <f>INDEX(sgStats[gl_rank],MATCH(stat_prod_calc_test_venusaur[[#This Row],[iv_str]],sgStats[gl_iv_string],0))</f>
        <v>#N/A</v>
      </c>
      <c r="Q2503" t="e">
        <f>stat_prod_calc_test_venusaur[[#This Row],[sg_gl_rank]]=stat_prod_calc_test_venusaur[[#This Row],[gl_rank]]</f>
        <v>#N/A</v>
      </c>
      <c r="R2503">
        <f>ROUND(stat_prod_calc_test_venusaur[[#This Row],[gl_stat_product]],1)</f>
        <v>1743.8</v>
      </c>
      <c r="S2503" s="6" t="e">
        <f>INDEX(sgStats[gl_prod],MATCH(stat_prod_calc_test_venusaur[[#This Row],[iv_str]],sgStats[gl_iv_string],0))</f>
        <v>#N/A</v>
      </c>
      <c r="T2503" s="5">
        <f>ROUND(stat_prod_calc_test_venusaur[[#This Row],[gl_percent_rank]],2)</f>
        <v>31.14</v>
      </c>
      <c r="U2503" s="5" t="e">
        <f>INDEX(sgStats[gl_percent_sp],MATCH(stat_prod_calc_test_venusaur[[#This Row],[iv_str]],sgStats[gl_iv_string],0))</f>
        <v>#N/A</v>
      </c>
      <c r="V2503" s="5" t="e">
        <f>stat_prod_calc_test_venusaur[[#This Row],[my_gl_%sp]]=stat_prod_calc_test_venusaur[[#This Row],[sg_gl_%sp]]</f>
        <v>#N/A</v>
      </c>
      <c r="W2503" s="5">
        <f>ROUND(stat_prod_calc_test_venusaur[[#This Row],[gl_stat_product]]/$F$2*100,2)</f>
        <v>95.47</v>
      </c>
      <c r="X2503" s="5" t="e">
        <f>stat_prod_calc_test_venusaur[[#This Row],[Column1]]=stat_prod_calc_test_venusaur[[#This Row],[sg_gl_%sp]]</f>
        <v>#N/A</v>
      </c>
      <c r="Y2503" s="5">
        <f>stat_prod_calc_test_venusaur[[#This Row],[ul_stat_product]]/$L$66*100</f>
        <v>96.240359986574603</v>
      </c>
      <c r="Z2503" s="5" t="e">
        <f>INDEX(sgStats[gl_rank],MATCH(stat_prod_calc_test_venusaur[[#This Row],[iv_str]],sgStats[ul_iv_string],0))</f>
        <v>#N/A</v>
      </c>
      <c r="AA2503" s="5" t="e">
        <f>stat_prod_calc_test_venusaur[[#This Row],[sg_ul_rank]]=stat_prod_calc_test_venusaur[[#This Row],[ul_rank]]</f>
        <v>#N/A</v>
      </c>
      <c r="AB2503" s="5">
        <f>ROUND(stat_prod_calc_test_venusaur[[#This Row],[ul_stat_product]],1)</f>
        <v>3805.1</v>
      </c>
      <c r="AC2503" s="5" t="e">
        <f>INDEX(sgStats[ul_prod],MATCH(stat_prod_calc_test_venusaur[[#This Row],[iv_str]],sgStats[ul_iv_string],0))</f>
        <v>#N/A</v>
      </c>
    </row>
    <row r="2504" spans="1:29" x14ac:dyDescent="0.25">
      <c r="A2504" s="5" t="s">
        <v>36</v>
      </c>
      <c r="B2504" s="5" t="s">
        <v>1414</v>
      </c>
      <c r="C2504">
        <v>20.5</v>
      </c>
      <c r="D2504">
        <v>1498</v>
      </c>
      <c r="E2504">
        <v>116</v>
      </c>
      <c r="F2504">
        <v>1774.087</v>
      </c>
      <c r="G2504">
        <v>1378</v>
      </c>
      <c r="H2504">
        <v>66.349000000000004</v>
      </c>
      <c r="I2504">
        <v>38</v>
      </c>
      <c r="J2504">
        <v>2485</v>
      </c>
      <c r="K2504">
        <v>150</v>
      </c>
      <c r="L2504">
        <v>3804.9639999999999</v>
      </c>
      <c r="M2504">
        <v>2503</v>
      </c>
      <c r="N2504">
        <v>34.895000000000003</v>
      </c>
      <c r="O2504">
        <v>3</v>
      </c>
      <c r="P2504" t="e">
        <f>INDEX(sgStats[gl_rank],MATCH(stat_prod_calc_test_venusaur[[#This Row],[iv_str]],sgStats[gl_iv_string],0))</f>
        <v>#N/A</v>
      </c>
      <c r="Q2504" t="e">
        <f>stat_prod_calc_test_venusaur[[#This Row],[sg_gl_rank]]=stat_prod_calc_test_venusaur[[#This Row],[gl_rank]]</f>
        <v>#N/A</v>
      </c>
      <c r="R2504">
        <f>ROUND(stat_prod_calc_test_venusaur[[#This Row],[gl_stat_product]],1)</f>
        <v>1774.1</v>
      </c>
      <c r="S2504" s="6" t="e">
        <f>INDEX(sgStats[gl_prod],MATCH(stat_prod_calc_test_venusaur[[#This Row],[iv_str]],sgStats[gl_iv_string],0))</f>
        <v>#N/A</v>
      </c>
      <c r="T2504" s="5">
        <f>ROUND(stat_prod_calc_test_venusaur[[#This Row],[gl_percent_rank]],2)</f>
        <v>66.349999999999994</v>
      </c>
      <c r="U2504" s="5" t="e">
        <f>INDEX(sgStats[gl_percent_sp],MATCH(stat_prod_calc_test_venusaur[[#This Row],[iv_str]],sgStats[gl_iv_string],0))</f>
        <v>#N/A</v>
      </c>
      <c r="V2504" s="5" t="e">
        <f>stat_prod_calc_test_venusaur[[#This Row],[my_gl_%sp]]=stat_prod_calc_test_venusaur[[#This Row],[sg_gl_%sp]]</f>
        <v>#N/A</v>
      </c>
      <c r="W2504" s="5">
        <f>ROUND(stat_prod_calc_test_venusaur[[#This Row],[gl_stat_product]]/$F$2*100,2)</f>
        <v>97.12</v>
      </c>
      <c r="X2504" s="5" t="e">
        <f>stat_prod_calc_test_venusaur[[#This Row],[Column1]]=stat_prod_calc_test_venusaur[[#This Row],[sg_gl_%sp]]</f>
        <v>#N/A</v>
      </c>
      <c r="Y2504" s="5">
        <f>stat_prod_calc_test_venusaur[[#This Row],[ul_stat_product]]/$L$66*100</f>
        <v>96.237982468587049</v>
      </c>
      <c r="Z2504" s="5" t="e">
        <f>INDEX(sgStats[gl_rank],MATCH(stat_prod_calc_test_venusaur[[#This Row],[iv_str]],sgStats[ul_iv_string],0))</f>
        <v>#N/A</v>
      </c>
      <c r="AA2504" s="5" t="e">
        <f>stat_prod_calc_test_venusaur[[#This Row],[sg_ul_rank]]=stat_prod_calc_test_venusaur[[#This Row],[ul_rank]]</f>
        <v>#N/A</v>
      </c>
      <c r="AB2504" s="5">
        <f>ROUND(stat_prod_calc_test_venusaur[[#This Row],[ul_stat_product]],1)</f>
        <v>3805</v>
      </c>
      <c r="AC2504" s="5" t="e">
        <f>INDEX(sgStats[ul_prod],MATCH(stat_prod_calc_test_venusaur[[#This Row],[iv_str]],sgStats[ul_iv_string],0))</f>
        <v>#N/A</v>
      </c>
    </row>
    <row r="2505" spans="1:29" x14ac:dyDescent="0.25">
      <c r="A2505" s="5" t="s">
        <v>36</v>
      </c>
      <c r="B2505" s="5" t="s">
        <v>4004</v>
      </c>
      <c r="C2505">
        <v>19.5</v>
      </c>
      <c r="D2505">
        <v>1464</v>
      </c>
      <c r="E2505">
        <v>116</v>
      </c>
      <c r="F2505">
        <v>1702.8869999999999</v>
      </c>
      <c r="G2505">
        <v>3968</v>
      </c>
      <c r="H2505">
        <v>3.1259999999999999</v>
      </c>
      <c r="I2505">
        <v>36.5</v>
      </c>
      <c r="J2505">
        <v>2496</v>
      </c>
      <c r="K2505">
        <v>152</v>
      </c>
      <c r="L2505">
        <v>3804.9520000000002</v>
      </c>
      <c r="M2505">
        <v>2504</v>
      </c>
      <c r="N2505">
        <v>34.869</v>
      </c>
      <c r="O2505">
        <v>3</v>
      </c>
      <c r="P2505" t="e">
        <f>INDEX(sgStats[gl_rank],MATCH(stat_prod_calc_test_venusaur[[#This Row],[iv_str]],sgStats[gl_iv_string],0))</f>
        <v>#N/A</v>
      </c>
      <c r="Q2505" t="e">
        <f>stat_prod_calc_test_venusaur[[#This Row],[sg_gl_rank]]=stat_prod_calc_test_venusaur[[#This Row],[gl_rank]]</f>
        <v>#N/A</v>
      </c>
      <c r="R2505">
        <f>ROUND(stat_prod_calc_test_venusaur[[#This Row],[gl_stat_product]],1)</f>
        <v>1702.9</v>
      </c>
      <c r="S2505" s="6" t="e">
        <f>INDEX(sgStats[gl_prod],MATCH(stat_prod_calc_test_venusaur[[#This Row],[iv_str]],sgStats[gl_iv_string],0))</f>
        <v>#N/A</v>
      </c>
      <c r="T2505" s="5">
        <f>ROUND(stat_prod_calc_test_venusaur[[#This Row],[gl_percent_rank]],2)</f>
        <v>3.13</v>
      </c>
      <c r="U2505" s="5" t="e">
        <f>INDEX(sgStats[gl_percent_sp],MATCH(stat_prod_calc_test_venusaur[[#This Row],[iv_str]],sgStats[gl_iv_string],0))</f>
        <v>#N/A</v>
      </c>
      <c r="V2505" s="5" t="e">
        <f>stat_prod_calc_test_venusaur[[#This Row],[my_gl_%sp]]=stat_prod_calc_test_venusaur[[#This Row],[sg_gl_%sp]]</f>
        <v>#N/A</v>
      </c>
      <c r="W2505" s="5">
        <f>ROUND(stat_prod_calc_test_venusaur[[#This Row],[gl_stat_product]]/$F$2*100,2)</f>
        <v>93.23</v>
      </c>
      <c r="X2505" s="5" t="e">
        <f>stat_prod_calc_test_venusaur[[#This Row],[Column1]]=stat_prod_calc_test_venusaur[[#This Row],[sg_gl_%sp]]</f>
        <v>#N/A</v>
      </c>
      <c r="Y2505" s="5">
        <f>stat_prod_calc_test_venusaur[[#This Row],[ul_stat_product]]/$L$66*100</f>
        <v>96.237678955652456</v>
      </c>
      <c r="Z2505" s="5" t="e">
        <f>INDEX(sgStats[gl_rank],MATCH(stat_prod_calc_test_venusaur[[#This Row],[iv_str]],sgStats[ul_iv_string],0))</f>
        <v>#N/A</v>
      </c>
      <c r="AA2505" s="5" t="e">
        <f>stat_prod_calc_test_venusaur[[#This Row],[sg_ul_rank]]=stat_prod_calc_test_venusaur[[#This Row],[ul_rank]]</f>
        <v>#N/A</v>
      </c>
      <c r="AB2505" s="5">
        <f>ROUND(stat_prod_calc_test_venusaur[[#This Row],[ul_stat_product]],1)</f>
        <v>3805</v>
      </c>
      <c r="AC2505" s="5" t="e">
        <f>INDEX(sgStats[ul_prod],MATCH(stat_prod_calc_test_venusaur[[#This Row],[iv_str]],sgStats[ul_iv_string],0))</f>
        <v>#N/A</v>
      </c>
    </row>
    <row r="2506" spans="1:29" x14ac:dyDescent="0.25">
      <c r="A2506" s="5" t="s">
        <v>36</v>
      </c>
      <c r="B2506" s="5" t="s">
        <v>1898</v>
      </c>
      <c r="C2506">
        <v>19.5</v>
      </c>
      <c r="D2506">
        <v>1493</v>
      </c>
      <c r="E2506">
        <v>119</v>
      </c>
      <c r="F2506">
        <v>1763.9880000000001</v>
      </c>
      <c r="G2506">
        <v>1862</v>
      </c>
      <c r="H2506">
        <v>54.53</v>
      </c>
      <c r="I2506">
        <v>35</v>
      </c>
      <c r="J2506">
        <v>2489</v>
      </c>
      <c r="K2506">
        <v>154</v>
      </c>
      <c r="L2506">
        <v>3804.8969999999999</v>
      </c>
      <c r="M2506">
        <v>2505</v>
      </c>
      <c r="N2506">
        <v>34.843000000000004</v>
      </c>
      <c r="O2506">
        <v>3</v>
      </c>
      <c r="P2506" t="e">
        <f>INDEX(sgStats[gl_rank],MATCH(stat_prod_calc_test_venusaur[[#This Row],[iv_str]],sgStats[gl_iv_string],0))</f>
        <v>#N/A</v>
      </c>
      <c r="Q2506" t="e">
        <f>stat_prod_calc_test_venusaur[[#This Row],[sg_gl_rank]]=stat_prod_calc_test_venusaur[[#This Row],[gl_rank]]</f>
        <v>#N/A</v>
      </c>
      <c r="R2506">
        <f>ROUND(stat_prod_calc_test_venusaur[[#This Row],[gl_stat_product]],1)</f>
        <v>1764</v>
      </c>
      <c r="S2506" s="6" t="e">
        <f>INDEX(sgStats[gl_prod],MATCH(stat_prod_calc_test_venusaur[[#This Row],[iv_str]],sgStats[gl_iv_string],0))</f>
        <v>#N/A</v>
      </c>
      <c r="T2506" s="5">
        <f>ROUND(stat_prod_calc_test_venusaur[[#This Row],[gl_percent_rank]],2)</f>
        <v>54.53</v>
      </c>
      <c r="U2506" s="5" t="e">
        <f>INDEX(sgStats[gl_percent_sp],MATCH(stat_prod_calc_test_venusaur[[#This Row],[iv_str]],sgStats[gl_iv_string],0))</f>
        <v>#N/A</v>
      </c>
      <c r="V2506" s="5" t="e">
        <f>stat_prod_calc_test_venusaur[[#This Row],[my_gl_%sp]]=stat_prod_calc_test_venusaur[[#This Row],[sg_gl_%sp]]</f>
        <v>#N/A</v>
      </c>
      <c r="W2506" s="5">
        <f>ROUND(stat_prod_calc_test_venusaur[[#This Row],[gl_stat_product]]/$F$2*100,2)</f>
        <v>96.57</v>
      </c>
      <c r="X2506" s="5" t="e">
        <f>stat_prod_calc_test_venusaur[[#This Row],[Column1]]=stat_prod_calc_test_venusaur[[#This Row],[sg_gl_%sp]]</f>
        <v>#N/A</v>
      </c>
      <c r="Y2506" s="5">
        <f>stat_prod_calc_test_venusaur[[#This Row],[ul_stat_product]]/$L$66*100</f>
        <v>96.236287854702283</v>
      </c>
      <c r="Z2506" s="5" t="e">
        <f>INDEX(sgStats[gl_rank],MATCH(stat_prod_calc_test_venusaur[[#This Row],[iv_str]],sgStats[ul_iv_string],0))</f>
        <v>#N/A</v>
      </c>
      <c r="AA2506" s="5" t="e">
        <f>stat_prod_calc_test_venusaur[[#This Row],[sg_ul_rank]]=stat_prod_calc_test_venusaur[[#This Row],[ul_rank]]</f>
        <v>#N/A</v>
      </c>
      <c r="AB2506" s="5">
        <f>ROUND(stat_prod_calc_test_venusaur[[#This Row],[ul_stat_product]],1)</f>
        <v>3804.9</v>
      </c>
      <c r="AC2506" s="5" t="e">
        <f>INDEX(sgStats[ul_prod],MATCH(stat_prod_calc_test_venusaur[[#This Row],[iv_str]],sgStats[ul_iv_string],0))</f>
        <v>#N/A</v>
      </c>
    </row>
    <row r="2507" spans="1:29" x14ac:dyDescent="0.25">
      <c r="A2507" s="5" t="s">
        <v>36</v>
      </c>
      <c r="B2507" s="5" t="s">
        <v>3841</v>
      </c>
      <c r="C2507">
        <v>20</v>
      </c>
      <c r="D2507">
        <v>1468</v>
      </c>
      <c r="E2507">
        <v>121</v>
      </c>
      <c r="F2507">
        <v>1713.9449999999999</v>
      </c>
      <c r="G2507">
        <v>3804</v>
      </c>
      <c r="H2507">
        <v>7.1059999999999999</v>
      </c>
      <c r="I2507">
        <v>38</v>
      </c>
      <c r="J2507">
        <v>2495</v>
      </c>
      <c r="K2507">
        <v>158</v>
      </c>
      <c r="L2507">
        <v>3804.855</v>
      </c>
      <c r="M2507">
        <v>2506</v>
      </c>
      <c r="N2507">
        <v>34.817</v>
      </c>
      <c r="O2507">
        <v>3</v>
      </c>
      <c r="P2507" t="e">
        <f>INDEX(sgStats[gl_rank],MATCH(stat_prod_calc_test_venusaur[[#This Row],[iv_str]],sgStats[gl_iv_string],0))</f>
        <v>#N/A</v>
      </c>
      <c r="Q2507" t="e">
        <f>stat_prod_calc_test_venusaur[[#This Row],[sg_gl_rank]]=stat_prod_calc_test_venusaur[[#This Row],[gl_rank]]</f>
        <v>#N/A</v>
      </c>
      <c r="R2507">
        <f>ROUND(stat_prod_calc_test_venusaur[[#This Row],[gl_stat_product]],1)</f>
        <v>1713.9</v>
      </c>
      <c r="S2507" s="6" t="e">
        <f>INDEX(sgStats[gl_prod],MATCH(stat_prod_calc_test_venusaur[[#This Row],[iv_str]],sgStats[gl_iv_string],0))</f>
        <v>#N/A</v>
      </c>
      <c r="T2507" s="5">
        <f>ROUND(stat_prod_calc_test_venusaur[[#This Row],[gl_percent_rank]],2)</f>
        <v>7.11</v>
      </c>
      <c r="U2507" s="5" t="e">
        <f>INDEX(sgStats[gl_percent_sp],MATCH(stat_prod_calc_test_venusaur[[#This Row],[iv_str]],sgStats[gl_iv_string],0))</f>
        <v>#N/A</v>
      </c>
      <c r="V2507" s="5" t="e">
        <f>stat_prod_calc_test_venusaur[[#This Row],[my_gl_%sp]]=stat_prod_calc_test_venusaur[[#This Row],[sg_gl_%sp]]</f>
        <v>#N/A</v>
      </c>
      <c r="W2507" s="5">
        <f>ROUND(stat_prod_calc_test_venusaur[[#This Row],[gl_stat_product]]/$F$2*100,2)</f>
        <v>93.83</v>
      </c>
      <c r="X2507" s="5" t="e">
        <f>stat_prod_calc_test_venusaur[[#This Row],[Column1]]=stat_prod_calc_test_venusaur[[#This Row],[sg_gl_%sp]]</f>
        <v>#N/A</v>
      </c>
      <c r="Y2507" s="5">
        <f>stat_prod_calc_test_venusaur[[#This Row],[ul_stat_product]]/$L$66*100</f>
        <v>96.235225559431242</v>
      </c>
      <c r="Z2507" s="5" t="e">
        <f>INDEX(sgStats[gl_rank],MATCH(stat_prod_calc_test_venusaur[[#This Row],[iv_str]],sgStats[ul_iv_string],0))</f>
        <v>#N/A</v>
      </c>
      <c r="AA2507" s="5" t="e">
        <f>stat_prod_calc_test_venusaur[[#This Row],[sg_ul_rank]]=stat_prod_calc_test_venusaur[[#This Row],[ul_rank]]</f>
        <v>#N/A</v>
      </c>
      <c r="AB2507" s="5">
        <f>ROUND(stat_prod_calc_test_venusaur[[#This Row],[ul_stat_product]],1)</f>
        <v>3804.9</v>
      </c>
      <c r="AC2507" s="5" t="e">
        <f>INDEX(sgStats[ul_prod],MATCH(stat_prod_calc_test_venusaur[[#This Row],[iv_str]],sgStats[ul_iv_string],0))</f>
        <v>#N/A</v>
      </c>
    </row>
    <row r="2508" spans="1:29" x14ac:dyDescent="0.25">
      <c r="A2508" s="5" t="s">
        <v>36</v>
      </c>
      <c r="B2508" s="5" t="s">
        <v>3209</v>
      </c>
      <c r="C2508">
        <v>21</v>
      </c>
      <c r="D2508">
        <v>1475</v>
      </c>
      <c r="E2508">
        <v>117</v>
      </c>
      <c r="F2508">
        <v>1735.1769999999999</v>
      </c>
      <c r="G2508">
        <v>3173</v>
      </c>
      <c r="H2508">
        <v>22.54</v>
      </c>
      <c r="I2508">
        <v>41</v>
      </c>
      <c r="J2508">
        <v>2490</v>
      </c>
      <c r="K2508">
        <v>152</v>
      </c>
      <c r="L2508">
        <v>3804.8490000000002</v>
      </c>
      <c r="M2508">
        <v>2507</v>
      </c>
      <c r="N2508">
        <v>34.790999999999997</v>
      </c>
      <c r="O2508">
        <v>3</v>
      </c>
      <c r="P2508" t="e">
        <f>INDEX(sgStats[gl_rank],MATCH(stat_prod_calc_test_venusaur[[#This Row],[iv_str]],sgStats[gl_iv_string],0))</f>
        <v>#N/A</v>
      </c>
      <c r="Q2508" t="e">
        <f>stat_prod_calc_test_venusaur[[#This Row],[sg_gl_rank]]=stat_prod_calc_test_venusaur[[#This Row],[gl_rank]]</f>
        <v>#N/A</v>
      </c>
      <c r="R2508">
        <f>ROUND(stat_prod_calc_test_venusaur[[#This Row],[gl_stat_product]],1)</f>
        <v>1735.2</v>
      </c>
      <c r="S2508" s="6" t="e">
        <f>INDEX(sgStats[gl_prod],MATCH(stat_prod_calc_test_venusaur[[#This Row],[iv_str]],sgStats[gl_iv_string],0))</f>
        <v>#N/A</v>
      </c>
      <c r="T2508" s="5">
        <f>ROUND(stat_prod_calc_test_venusaur[[#This Row],[gl_percent_rank]],2)</f>
        <v>22.54</v>
      </c>
      <c r="U2508" s="5" t="e">
        <f>INDEX(sgStats[gl_percent_sp],MATCH(stat_prod_calc_test_venusaur[[#This Row],[iv_str]],sgStats[gl_iv_string],0))</f>
        <v>#N/A</v>
      </c>
      <c r="V2508" s="5" t="e">
        <f>stat_prod_calc_test_venusaur[[#This Row],[my_gl_%sp]]=stat_prod_calc_test_venusaur[[#This Row],[sg_gl_%sp]]</f>
        <v>#N/A</v>
      </c>
      <c r="W2508" s="5">
        <f>ROUND(stat_prod_calc_test_venusaur[[#This Row],[gl_stat_product]]/$F$2*100,2)</f>
        <v>94.99</v>
      </c>
      <c r="X2508" s="5" t="e">
        <f>stat_prod_calc_test_venusaur[[#This Row],[Column1]]=stat_prod_calc_test_venusaur[[#This Row],[sg_gl_%sp]]</f>
        <v>#N/A</v>
      </c>
      <c r="Y2508" s="5">
        <f>stat_prod_calc_test_venusaur[[#This Row],[ul_stat_product]]/$L$66*100</f>
        <v>96.235073802963953</v>
      </c>
      <c r="Z2508" s="5" t="e">
        <f>INDEX(sgStats[gl_rank],MATCH(stat_prod_calc_test_venusaur[[#This Row],[iv_str]],sgStats[ul_iv_string],0))</f>
        <v>#N/A</v>
      </c>
      <c r="AA2508" s="5" t="e">
        <f>stat_prod_calc_test_venusaur[[#This Row],[sg_ul_rank]]=stat_prod_calc_test_venusaur[[#This Row],[ul_rank]]</f>
        <v>#N/A</v>
      </c>
      <c r="AB2508" s="5">
        <f>ROUND(stat_prod_calc_test_venusaur[[#This Row],[ul_stat_product]],1)</f>
        <v>3804.8</v>
      </c>
      <c r="AC2508" s="5" t="e">
        <f>INDEX(sgStats[ul_prod],MATCH(stat_prod_calc_test_venusaur[[#This Row],[iv_str]],sgStats[ul_iv_string],0))</f>
        <v>#N/A</v>
      </c>
    </row>
    <row r="2509" spans="1:29" x14ac:dyDescent="0.25">
      <c r="A2509" s="5" t="s">
        <v>36</v>
      </c>
      <c r="B2509" s="5" t="s">
        <v>3961</v>
      </c>
      <c r="C2509">
        <v>19.5</v>
      </c>
      <c r="D2509">
        <v>1463</v>
      </c>
      <c r="E2509">
        <v>114</v>
      </c>
      <c r="F2509">
        <v>1707.1659999999999</v>
      </c>
      <c r="G2509">
        <v>3925</v>
      </c>
      <c r="H2509">
        <v>4.1760000000000002</v>
      </c>
      <c r="I2509">
        <v>36.5</v>
      </c>
      <c r="J2509">
        <v>2496</v>
      </c>
      <c r="K2509">
        <v>149</v>
      </c>
      <c r="L2509">
        <v>3804.8270000000002</v>
      </c>
      <c r="M2509">
        <v>2508</v>
      </c>
      <c r="N2509">
        <v>34.765000000000001</v>
      </c>
      <c r="O2509">
        <v>3</v>
      </c>
      <c r="P2509" t="e">
        <f>INDEX(sgStats[gl_rank],MATCH(stat_prod_calc_test_venusaur[[#This Row],[iv_str]],sgStats[gl_iv_string],0))</f>
        <v>#N/A</v>
      </c>
      <c r="Q2509" t="e">
        <f>stat_prod_calc_test_venusaur[[#This Row],[sg_gl_rank]]=stat_prod_calc_test_venusaur[[#This Row],[gl_rank]]</f>
        <v>#N/A</v>
      </c>
      <c r="R2509">
        <f>ROUND(stat_prod_calc_test_venusaur[[#This Row],[gl_stat_product]],1)</f>
        <v>1707.2</v>
      </c>
      <c r="S2509" s="6" t="e">
        <f>INDEX(sgStats[gl_prod],MATCH(stat_prod_calc_test_venusaur[[#This Row],[iv_str]],sgStats[gl_iv_string],0))</f>
        <v>#N/A</v>
      </c>
      <c r="T2509" s="5">
        <f>ROUND(stat_prod_calc_test_venusaur[[#This Row],[gl_percent_rank]],2)</f>
        <v>4.18</v>
      </c>
      <c r="U2509" s="5" t="e">
        <f>INDEX(sgStats[gl_percent_sp],MATCH(stat_prod_calc_test_venusaur[[#This Row],[iv_str]],sgStats[gl_iv_string],0))</f>
        <v>#N/A</v>
      </c>
      <c r="V2509" s="5" t="e">
        <f>stat_prod_calc_test_venusaur[[#This Row],[my_gl_%sp]]=stat_prod_calc_test_venusaur[[#This Row],[sg_gl_%sp]]</f>
        <v>#N/A</v>
      </c>
      <c r="W2509" s="5">
        <f>ROUND(stat_prod_calc_test_venusaur[[#This Row],[gl_stat_product]]/$F$2*100,2)</f>
        <v>93.46</v>
      </c>
      <c r="X2509" s="5" t="e">
        <f>stat_prod_calc_test_venusaur[[#This Row],[Column1]]=stat_prod_calc_test_venusaur[[#This Row],[sg_gl_%sp]]</f>
        <v>#N/A</v>
      </c>
      <c r="Y2509" s="5">
        <f>stat_prod_calc_test_venusaur[[#This Row],[ul_stat_product]]/$L$66*100</f>
        <v>96.234517362583887</v>
      </c>
      <c r="Z2509" s="5" t="e">
        <f>INDEX(sgStats[gl_rank],MATCH(stat_prod_calc_test_venusaur[[#This Row],[iv_str]],sgStats[ul_iv_string],0))</f>
        <v>#N/A</v>
      </c>
      <c r="AA2509" s="5" t="e">
        <f>stat_prod_calc_test_venusaur[[#This Row],[sg_ul_rank]]=stat_prod_calc_test_venusaur[[#This Row],[ul_rank]]</f>
        <v>#N/A</v>
      </c>
      <c r="AB2509" s="5">
        <f>ROUND(stat_prod_calc_test_venusaur[[#This Row],[ul_stat_product]],1)</f>
        <v>3804.8</v>
      </c>
      <c r="AC2509" s="5" t="e">
        <f>INDEX(sgStats[ul_prod],MATCH(stat_prod_calc_test_venusaur[[#This Row],[iv_str]],sgStats[ul_iv_string],0))</f>
        <v>#N/A</v>
      </c>
    </row>
    <row r="2510" spans="1:29" x14ac:dyDescent="0.25">
      <c r="A2510" s="5" t="s">
        <v>36</v>
      </c>
      <c r="B2510" s="5" t="s">
        <v>2579</v>
      </c>
      <c r="C2510">
        <v>21</v>
      </c>
      <c r="D2510">
        <v>1486</v>
      </c>
      <c r="E2510">
        <v>118</v>
      </c>
      <c r="F2510">
        <v>1749.521</v>
      </c>
      <c r="G2510">
        <v>2543</v>
      </c>
      <c r="H2510">
        <v>37.9</v>
      </c>
      <c r="I2510">
        <v>40.5</v>
      </c>
      <c r="J2510">
        <v>2493</v>
      </c>
      <c r="K2510">
        <v>153</v>
      </c>
      <c r="L2510">
        <v>3804.8209999999999</v>
      </c>
      <c r="M2510">
        <v>2509</v>
      </c>
      <c r="N2510">
        <v>34.712000000000003</v>
      </c>
      <c r="O2510">
        <v>3</v>
      </c>
      <c r="P2510" t="e">
        <f>INDEX(sgStats[gl_rank],MATCH(stat_prod_calc_test_venusaur[[#This Row],[iv_str]],sgStats[gl_iv_string],0))</f>
        <v>#N/A</v>
      </c>
      <c r="Q2510" t="e">
        <f>stat_prod_calc_test_venusaur[[#This Row],[sg_gl_rank]]=stat_prod_calc_test_venusaur[[#This Row],[gl_rank]]</f>
        <v>#N/A</v>
      </c>
      <c r="R2510">
        <f>ROUND(stat_prod_calc_test_venusaur[[#This Row],[gl_stat_product]],1)</f>
        <v>1749.5</v>
      </c>
      <c r="S2510" s="6" t="e">
        <f>INDEX(sgStats[gl_prod],MATCH(stat_prod_calc_test_venusaur[[#This Row],[iv_str]],sgStats[gl_iv_string],0))</f>
        <v>#N/A</v>
      </c>
      <c r="T2510" s="5">
        <f>ROUND(stat_prod_calc_test_venusaur[[#This Row],[gl_percent_rank]],2)</f>
        <v>37.9</v>
      </c>
      <c r="U2510" s="5" t="e">
        <f>INDEX(sgStats[gl_percent_sp],MATCH(stat_prod_calc_test_venusaur[[#This Row],[iv_str]],sgStats[gl_iv_string],0))</f>
        <v>#N/A</v>
      </c>
      <c r="V2510" s="5" t="e">
        <f>stat_prod_calc_test_venusaur[[#This Row],[my_gl_%sp]]=stat_prod_calc_test_venusaur[[#This Row],[sg_gl_%sp]]</f>
        <v>#N/A</v>
      </c>
      <c r="W2510" s="5">
        <f>ROUND(stat_prod_calc_test_venusaur[[#This Row],[gl_stat_product]]/$F$2*100,2)</f>
        <v>95.78</v>
      </c>
      <c r="X2510" s="5" t="e">
        <f>stat_prod_calc_test_venusaur[[#This Row],[Column1]]=stat_prod_calc_test_venusaur[[#This Row],[sg_gl_%sp]]</f>
        <v>#N/A</v>
      </c>
      <c r="Y2510" s="5">
        <f>stat_prod_calc_test_venusaur[[#This Row],[ul_stat_product]]/$L$66*100</f>
        <v>96.234365606116583</v>
      </c>
      <c r="Z2510" s="5" t="e">
        <f>INDEX(sgStats[gl_rank],MATCH(stat_prod_calc_test_venusaur[[#This Row],[iv_str]],sgStats[ul_iv_string],0))</f>
        <v>#N/A</v>
      </c>
      <c r="AA2510" s="5" t="e">
        <f>stat_prod_calc_test_venusaur[[#This Row],[sg_ul_rank]]=stat_prod_calc_test_venusaur[[#This Row],[ul_rank]]</f>
        <v>#N/A</v>
      </c>
      <c r="AB2510" s="5">
        <f>ROUND(stat_prod_calc_test_venusaur[[#This Row],[ul_stat_product]],1)</f>
        <v>3804.8</v>
      </c>
      <c r="AC2510" s="5" t="e">
        <f>INDEX(sgStats[ul_prod],MATCH(stat_prod_calc_test_venusaur[[#This Row],[iv_str]],sgStats[ul_iv_string],0))</f>
        <v>#N/A</v>
      </c>
    </row>
    <row r="2511" spans="1:29" x14ac:dyDescent="0.25">
      <c r="A2511" s="5" t="s">
        <v>36</v>
      </c>
      <c r="B2511" s="5" t="s">
        <v>2580</v>
      </c>
      <c r="C2511">
        <v>21</v>
      </c>
      <c r="D2511">
        <v>1482</v>
      </c>
      <c r="E2511">
        <v>118</v>
      </c>
      <c r="F2511">
        <v>1749.521</v>
      </c>
      <c r="G2511">
        <v>2543</v>
      </c>
      <c r="H2511">
        <v>37.9</v>
      </c>
      <c r="I2511">
        <v>40.5</v>
      </c>
      <c r="J2511">
        <v>2486</v>
      </c>
      <c r="K2511">
        <v>153</v>
      </c>
      <c r="L2511">
        <v>3804.8209999999999</v>
      </c>
      <c r="M2511">
        <v>2509</v>
      </c>
      <c r="N2511">
        <v>34.712000000000003</v>
      </c>
      <c r="O2511">
        <v>3</v>
      </c>
      <c r="P2511" t="e">
        <f>INDEX(sgStats[gl_rank],MATCH(stat_prod_calc_test_venusaur[[#This Row],[iv_str]],sgStats[gl_iv_string],0))</f>
        <v>#N/A</v>
      </c>
      <c r="Q2511" t="e">
        <f>stat_prod_calc_test_venusaur[[#This Row],[sg_gl_rank]]=stat_prod_calc_test_venusaur[[#This Row],[gl_rank]]</f>
        <v>#N/A</v>
      </c>
      <c r="R2511">
        <f>ROUND(stat_prod_calc_test_venusaur[[#This Row],[gl_stat_product]],1)</f>
        <v>1749.5</v>
      </c>
      <c r="S2511" s="6" t="e">
        <f>INDEX(sgStats[gl_prod],MATCH(stat_prod_calc_test_venusaur[[#This Row],[iv_str]],sgStats[gl_iv_string],0))</f>
        <v>#N/A</v>
      </c>
      <c r="T2511" s="5">
        <f>ROUND(stat_prod_calc_test_venusaur[[#This Row],[gl_percent_rank]],2)</f>
        <v>37.9</v>
      </c>
      <c r="U2511" s="5" t="e">
        <f>INDEX(sgStats[gl_percent_sp],MATCH(stat_prod_calc_test_venusaur[[#This Row],[iv_str]],sgStats[gl_iv_string],0))</f>
        <v>#N/A</v>
      </c>
      <c r="V2511" s="5" t="e">
        <f>stat_prod_calc_test_venusaur[[#This Row],[my_gl_%sp]]=stat_prod_calc_test_venusaur[[#This Row],[sg_gl_%sp]]</f>
        <v>#N/A</v>
      </c>
      <c r="W2511" s="5">
        <f>ROUND(stat_prod_calc_test_venusaur[[#This Row],[gl_stat_product]]/$F$2*100,2)</f>
        <v>95.78</v>
      </c>
      <c r="X2511" s="5" t="e">
        <f>stat_prod_calc_test_venusaur[[#This Row],[Column1]]=stat_prod_calc_test_venusaur[[#This Row],[sg_gl_%sp]]</f>
        <v>#N/A</v>
      </c>
      <c r="Y2511" s="5">
        <f>stat_prod_calc_test_venusaur[[#This Row],[ul_stat_product]]/$L$66*100</f>
        <v>96.234365606116583</v>
      </c>
      <c r="Z2511" s="5" t="e">
        <f>INDEX(sgStats[gl_rank],MATCH(stat_prod_calc_test_venusaur[[#This Row],[iv_str]],sgStats[ul_iv_string],0))</f>
        <v>#N/A</v>
      </c>
      <c r="AA2511" s="5" t="e">
        <f>stat_prod_calc_test_venusaur[[#This Row],[sg_ul_rank]]=stat_prod_calc_test_venusaur[[#This Row],[ul_rank]]</f>
        <v>#N/A</v>
      </c>
      <c r="AB2511" s="5">
        <f>ROUND(stat_prod_calc_test_venusaur[[#This Row],[ul_stat_product]],1)</f>
        <v>3804.8</v>
      </c>
      <c r="AC2511" s="5" t="e">
        <f>INDEX(sgStats[ul_prod],MATCH(stat_prod_calc_test_venusaur[[#This Row],[iv_str]],sgStats[ul_iv_string],0))</f>
        <v>#N/A</v>
      </c>
    </row>
    <row r="2512" spans="1:29" x14ac:dyDescent="0.25">
      <c r="A2512" s="5" t="s">
        <v>36</v>
      </c>
      <c r="B2512" s="5" t="s">
        <v>1533</v>
      </c>
      <c r="C2512">
        <v>20</v>
      </c>
      <c r="D2512">
        <v>1495</v>
      </c>
      <c r="E2512">
        <v>120</v>
      </c>
      <c r="F2512">
        <v>1771.729</v>
      </c>
      <c r="G2512">
        <v>1497</v>
      </c>
      <c r="H2512">
        <v>63.442999999999998</v>
      </c>
      <c r="I2512">
        <v>36.5</v>
      </c>
      <c r="J2512">
        <v>2485</v>
      </c>
      <c r="K2512">
        <v>155</v>
      </c>
      <c r="L2512">
        <v>3804.8180000000002</v>
      </c>
      <c r="M2512">
        <v>2511</v>
      </c>
      <c r="N2512">
        <v>34.686</v>
      </c>
      <c r="O2512">
        <v>3</v>
      </c>
      <c r="P2512" t="e">
        <f>INDEX(sgStats[gl_rank],MATCH(stat_prod_calc_test_venusaur[[#This Row],[iv_str]],sgStats[gl_iv_string],0))</f>
        <v>#N/A</v>
      </c>
      <c r="Q2512" t="e">
        <f>stat_prod_calc_test_venusaur[[#This Row],[sg_gl_rank]]=stat_prod_calc_test_venusaur[[#This Row],[gl_rank]]</f>
        <v>#N/A</v>
      </c>
      <c r="R2512">
        <f>ROUND(stat_prod_calc_test_venusaur[[#This Row],[gl_stat_product]],1)</f>
        <v>1771.7</v>
      </c>
      <c r="S2512" s="6" t="e">
        <f>INDEX(sgStats[gl_prod],MATCH(stat_prod_calc_test_venusaur[[#This Row],[iv_str]],sgStats[gl_iv_string],0))</f>
        <v>#N/A</v>
      </c>
      <c r="T2512" s="5">
        <f>ROUND(stat_prod_calc_test_venusaur[[#This Row],[gl_percent_rank]],2)</f>
        <v>63.44</v>
      </c>
      <c r="U2512" s="5" t="e">
        <f>INDEX(sgStats[gl_percent_sp],MATCH(stat_prod_calc_test_venusaur[[#This Row],[iv_str]],sgStats[gl_iv_string],0))</f>
        <v>#N/A</v>
      </c>
      <c r="V2512" s="5" t="e">
        <f>stat_prod_calc_test_venusaur[[#This Row],[my_gl_%sp]]=stat_prod_calc_test_venusaur[[#This Row],[sg_gl_%sp]]</f>
        <v>#N/A</v>
      </c>
      <c r="W2512" s="5">
        <f>ROUND(stat_prod_calc_test_venusaur[[#This Row],[gl_stat_product]]/$F$2*100,2)</f>
        <v>97</v>
      </c>
      <c r="X2512" s="5" t="e">
        <f>stat_prod_calc_test_venusaur[[#This Row],[Column1]]=stat_prod_calc_test_venusaur[[#This Row],[sg_gl_%sp]]</f>
        <v>#N/A</v>
      </c>
      <c r="Y2512" s="5">
        <f>stat_prod_calc_test_venusaur[[#This Row],[ul_stat_product]]/$L$66*100</f>
        <v>96.234289727882967</v>
      </c>
      <c r="Z2512" s="5" t="e">
        <f>INDEX(sgStats[gl_rank],MATCH(stat_prod_calc_test_venusaur[[#This Row],[iv_str]],sgStats[ul_iv_string],0))</f>
        <v>#N/A</v>
      </c>
      <c r="AA2512" s="5" t="e">
        <f>stat_prod_calc_test_venusaur[[#This Row],[sg_ul_rank]]=stat_prod_calc_test_venusaur[[#This Row],[ul_rank]]</f>
        <v>#N/A</v>
      </c>
      <c r="AB2512" s="5">
        <f>ROUND(stat_prod_calc_test_venusaur[[#This Row],[ul_stat_product]],1)</f>
        <v>3804.8</v>
      </c>
      <c r="AC2512" s="5" t="e">
        <f>INDEX(sgStats[ul_prod],MATCH(stat_prod_calc_test_venusaur[[#This Row],[iv_str]],sgStats[ul_iv_string],0))</f>
        <v>#N/A</v>
      </c>
    </row>
    <row r="2513" spans="1:29" x14ac:dyDescent="0.25">
      <c r="A2513" s="5" t="s">
        <v>36</v>
      </c>
      <c r="B2513" s="5" t="s">
        <v>2638</v>
      </c>
      <c r="C2513">
        <v>20.5</v>
      </c>
      <c r="D2513">
        <v>1476</v>
      </c>
      <c r="E2513">
        <v>116</v>
      </c>
      <c r="F2513">
        <v>1748.287</v>
      </c>
      <c r="G2513">
        <v>2601</v>
      </c>
      <c r="H2513">
        <v>36.484000000000002</v>
      </c>
      <c r="I2513">
        <v>39</v>
      </c>
      <c r="J2513">
        <v>2485</v>
      </c>
      <c r="K2513">
        <v>150</v>
      </c>
      <c r="L2513">
        <v>3804.7489999999998</v>
      </c>
      <c r="M2513">
        <v>2512</v>
      </c>
      <c r="N2513">
        <v>34.659999999999997</v>
      </c>
      <c r="O2513">
        <v>3</v>
      </c>
      <c r="P2513" t="e">
        <f>INDEX(sgStats[gl_rank],MATCH(stat_prod_calc_test_venusaur[[#This Row],[iv_str]],sgStats[gl_iv_string],0))</f>
        <v>#N/A</v>
      </c>
      <c r="Q2513" t="e">
        <f>stat_prod_calc_test_venusaur[[#This Row],[sg_gl_rank]]=stat_prod_calc_test_venusaur[[#This Row],[gl_rank]]</f>
        <v>#N/A</v>
      </c>
      <c r="R2513">
        <f>ROUND(stat_prod_calc_test_venusaur[[#This Row],[gl_stat_product]],1)</f>
        <v>1748.3</v>
      </c>
      <c r="S2513" s="6" t="e">
        <f>INDEX(sgStats[gl_prod],MATCH(stat_prod_calc_test_venusaur[[#This Row],[iv_str]],sgStats[gl_iv_string],0))</f>
        <v>#N/A</v>
      </c>
      <c r="T2513" s="5">
        <f>ROUND(stat_prod_calc_test_venusaur[[#This Row],[gl_percent_rank]],2)</f>
        <v>36.479999999999997</v>
      </c>
      <c r="U2513" s="5" t="e">
        <f>INDEX(sgStats[gl_percent_sp],MATCH(stat_prod_calc_test_venusaur[[#This Row],[iv_str]],sgStats[gl_iv_string],0))</f>
        <v>#N/A</v>
      </c>
      <c r="V2513" s="5" t="e">
        <f>stat_prod_calc_test_venusaur[[#This Row],[my_gl_%sp]]=stat_prod_calc_test_venusaur[[#This Row],[sg_gl_%sp]]</f>
        <v>#N/A</v>
      </c>
      <c r="W2513" s="5">
        <f>ROUND(stat_prod_calc_test_venusaur[[#This Row],[gl_stat_product]]/$F$2*100,2)</f>
        <v>95.71</v>
      </c>
      <c r="X2513" s="5" t="e">
        <f>stat_prod_calc_test_venusaur[[#This Row],[Column1]]=stat_prod_calc_test_venusaur[[#This Row],[sg_gl_%sp]]</f>
        <v>#N/A</v>
      </c>
      <c r="Y2513" s="5">
        <f>stat_prod_calc_test_venusaur[[#This Row],[ul_stat_product]]/$L$66*100</f>
        <v>96.232544528509095</v>
      </c>
      <c r="Z2513" s="5" t="e">
        <f>INDEX(sgStats[gl_rank],MATCH(stat_prod_calc_test_venusaur[[#This Row],[iv_str]],sgStats[ul_iv_string],0))</f>
        <v>#N/A</v>
      </c>
      <c r="AA2513" s="5" t="e">
        <f>stat_prod_calc_test_venusaur[[#This Row],[sg_ul_rank]]=stat_prod_calc_test_venusaur[[#This Row],[ul_rank]]</f>
        <v>#N/A</v>
      </c>
      <c r="AB2513" s="5">
        <f>ROUND(stat_prod_calc_test_venusaur[[#This Row],[ul_stat_product]],1)</f>
        <v>3804.7</v>
      </c>
      <c r="AC2513" s="5" t="e">
        <f>INDEX(sgStats[ul_prod],MATCH(stat_prod_calc_test_venusaur[[#This Row],[iv_str]],sgStats[ul_iv_string],0))</f>
        <v>#N/A</v>
      </c>
    </row>
    <row r="2514" spans="1:29" x14ac:dyDescent="0.25">
      <c r="A2514" s="5" t="s">
        <v>36</v>
      </c>
      <c r="B2514" s="5" t="s">
        <v>2643</v>
      </c>
      <c r="C2514">
        <v>21</v>
      </c>
      <c r="D2514">
        <v>1482</v>
      </c>
      <c r="E2514">
        <v>121</v>
      </c>
      <c r="F2514">
        <v>1748.249</v>
      </c>
      <c r="G2514">
        <v>2607</v>
      </c>
      <c r="H2514">
        <v>36.337000000000003</v>
      </c>
      <c r="I2514">
        <v>40.5</v>
      </c>
      <c r="J2514">
        <v>2486</v>
      </c>
      <c r="K2514">
        <v>157</v>
      </c>
      <c r="L2514">
        <v>3804.7249999999999</v>
      </c>
      <c r="M2514">
        <v>2513</v>
      </c>
      <c r="N2514">
        <v>34.634</v>
      </c>
      <c r="O2514">
        <v>3</v>
      </c>
      <c r="P2514" t="e">
        <f>INDEX(sgStats[gl_rank],MATCH(stat_prod_calc_test_venusaur[[#This Row],[iv_str]],sgStats[gl_iv_string],0))</f>
        <v>#N/A</v>
      </c>
      <c r="Q2514" t="e">
        <f>stat_prod_calc_test_venusaur[[#This Row],[sg_gl_rank]]=stat_prod_calc_test_venusaur[[#This Row],[gl_rank]]</f>
        <v>#N/A</v>
      </c>
      <c r="R2514">
        <f>ROUND(stat_prod_calc_test_venusaur[[#This Row],[gl_stat_product]],1)</f>
        <v>1748.2</v>
      </c>
      <c r="S2514" s="6" t="e">
        <f>INDEX(sgStats[gl_prod],MATCH(stat_prod_calc_test_venusaur[[#This Row],[iv_str]],sgStats[gl_iv_string],0))</f>
        <v>#N/A</v>
      </c>
      <c r="T2514" s="5">
        <f>ROUND(stat_prod_calc_test_venusaur[[#This Row],[gl_percent_rank]],2)</f>
        <v>36.340000000000003</v>
      </c>
      <c r="U2514" s="5" t="e">
        <f>INDEX(sgStats[gl_percent_sp],MATCH(stat_prod_calc_test_venusaur[[#This Row],[iv_str]],sgStats[gl_iv_string],0))</f>
        <v>#N/A</v>
      </c>
      <c r="V2514" s="5" t="e">
        <f>stat_prod_calc_test_venusaur[[#This Row],[my_gl_%sp]]=stat_prod_calc_test_venusaur[[#This Row],[sg_gl_%sp]]</f>
        <v>#N/A</v>
      </c>
      <c r="W2514" s="5">
        <f>ROUND(stat_prod_calc_test_venusaur[[#This Row],[gl_stat_product]]/$F$2*100,2)</f>
        <v>95.71</v>
      </c>
      <c r="X2514" s="5" t="e">
        <f>stat_prod_calc_test_venusaur[[#This Row],[Column1]]=stat_prod_calc_test_venusaur[[#This Row],[sg_gl_%sp]]</f>
        <v>#N/A</v>
      </c>
      <c r="Y2514" s="5">
        <f>stat_prod_calc_test_venusaur[[#This Row],[ul_stat_product]]/$L$66*100</f>
        <v>96.231937502639937</v>
      </c>
      <c r="Z2514" s="5" t="e">
        <f>INDEX(sgStats[gl_rank],MATCH(stat_prod_calc_test_venusaur[[#This Row],[iv_str]],sgStats[ul_iv_string],0))</f>
        <v>#N/A</v>
      </c>
      <c r="AA2514" s="5" t="e">
        <f>stat_prod_calc_test_venusaur[[#This Row],[sg_ul_rank]]=stat_prod_calc_test_venusaur[[#This Row],[ul_rank]]</f>
        <v>#N/A</v>
      </c>
      <c r="AB2514" s="5">
        <f>ROUND(stat_prod_calc_test_venusaur[[#This Row],[ul_stat_product]],1)</f>
        <v>3804.7</v>
      </c>
      <c r="AC2514" s="5" t="e">
        <f>INDEX(sgStats[ul_prod],MATCH(stat_prod_calc_test_venusaur[[#This Row],[iv_str]],sgStats[ul_iv_string],0))</f>
        <v>#N/A</v>
      </c>
    </row>
    <row r="2515" spans="1:29" x14ac:dyDescent="0.25">
      <c r="A2515" s="5" t="s">
        <v>36</v>
      </c>
      <c r="B2515" s="5" t="s">
        <v>3477</v>
      </c>
      <c r="C2515">
        <v>20.5</v>
      </c>
      <c r="D2515">
        <v>1472</v>
      </c>
      <c r="E2515">
        <v>117</v>
      </c>
      <c r="F2515">
        <v>1727.6210000000001</v>
      </c>
      <c r="G2515">
        <v>3440</v>
      </c>
      <c r="H2515">
        <v>15.994999999999999</v>
      </c>
      <c r="I2515">
        <v>39.5</v>
      </c>
      <c r="J2515">
        <v>2496</v>
      </c>
      <c r="K2515">
        <v>152</v>
      </c>
      <c r="L2515">
        <v>3804.701</v>
      </c>
      <c r="M2515">
        <v>2514</v>
      </c>
      <c r="N2515">
        <v>34.582000000000001</v>
      </c>
      <c r="O2515">
        <v>3</v>
      </c>
      <c r="P2515" t="e">
        <f>INDEX(sgStats[gl_rank],MATCH(stat_prod_calc_test_venusaur[[#This Row],[iv_str]],sgStats[gl_iv_string],0))</f>
        <v>#N/A</v>
      </c>
      <c r="Q2515" t="e">
        <f>stat_prod_calc_test_venusaur[[#This Row],[sg_gl_rank]]=stat_prod_calc_test_venusaur[[#This Row],[gl_rank]]</f>
        <v>#N/A</v>
      </c>
      <c r="R2515">
        <f>ROUND(stat_prod_calc_test_venusaur[[#This Row],[gl_stat_product]],1)</f>
        <v>1727.6</v>
      </c>
      <c r="S2515" s="6" t="e">
        <f>INDEX(sgStats[gl_prod],MATCH(stat_prod_calc_test_venusaur[[#This Row],[iv_str]],sgStats[gl_iv_string],0))</f>
        <v>#N/A</v>
      </c>
      <c r="T2515" s="5">
        <f>ROUND(stat_prod_calc_test_venusaur[[#This Row],[gl_percent_rank]],2)</f>
        <v>16</v>
      </c>
      <c r="U2515" s="5" t="e">
        <f>INDEX(sgStats[gl_percent_sp],MATCH(stat_prod_calc_test_venusaur[[#This Row],[iv_str]],sgStats[gl_iv_string],0))</f>
        <v>#N/A</v>
      </c>
      <c r="V2515" s="5" t="e">
        <f>stat_prod_calc_test_venusaur[[#This Row],[my_gl_%sp]]=stat_prod_calc_test_venusaur[[#This Row],[sg_gl_%sp]]</f>
        <v>#N/A</v>
      </c>
      <c r="W2515" s="5">
        <f>ROUND(stat_prod_calc_test_venusaur[[#This Row],[gl_stat_product]]/$F$2*100,2)</f>
        <v>94.58</v>
      </c>
      <c r="X2515" s="5" t="e">
        <f>stat_prod_calc_test_venusaur[[#This Row],[Column1]]=stat_prod_calc_test_venusaur[[#This Row],[sg_gl_%sp]]</f>
        <v>#N/A</v>
      </c>
      <c r="Y2515" s="5">
        <f>stat_prod_calc_test_venusaur[[#This Row],[ul_stat_product]]/$L$66*100</f>
        <v>96.231330476770765</v>
      </c>
      <c r="Z2515" s="5" t="e">
        <f>INDEX(sgStats[gl_rank],MATCH(stat_prod_calc_test_venusaur[[#This Row],[iv_str]],sgStats[ul_iv_string],0))</f>
        <v>#N/A</v>
      </c>
      <c r="AA2515" s="5" t="e">
        <f>stat_prod_calc_test_venusaur[[#This Row],[sg_ul_rank]]=stat_prod_calc_test_venusaur[[#This Row],[ul_rank]]</f>
        <v>#N/A</v>
      </c>
      <c r="AB2515" s="5">
        <f>ROUND(stat_prod_calc_test_venusaur[[#This Row],[ul_stat_product]],1)</f>
        <v>3804.7</v>
      </c>
      <c r="AC2515" s="5" t="e">
        <f>INDEX(sgStats[ul_prod],MATCH(stat_prod_calc_test_venusaur[[#This Row],[iv_str]],sgStats[ul_iv_string],0))</f>
        <v>#N/A</v>
      </c>
    </row>
    <row r="2516" spans="1:29" x14ac:dyDescent="0.25">
      <c r="A2516" s="5" t="s">
        <v>36</v>
      </c>
      <c r="B2516" s="5" t="s">
        <v>3513</v>
      </c>
      <c r="C2516">
        <v>20.5</v>
      </c>
      <c r="D2516">
        <v>1472</v>
      </c>
      <c r="E2516">
        <v>120</v>
      </c>
      <c r="F2516">
        <v>1726.4849999999999</v>
      </c>
      <c r="G2516">
        <v>3475</v>
      </c>
      <c r="H2516">
        <v>15.116</v>
      </c>
      <c r="I2516">
        <v>39.5</v>
      </c>
      <c r="J2516">
        <v>2496</v>
      </c>
      <c r="K2516">
        <v>156</v>
      </c>
      <c r="L2516">
        <v>3804.701</v>
      </c>
      <c r="M2516">
        <v>2514</v>
      </c>
      <c r="N2516">
        <v>34.582000000000001</v>
      </c>
      <c r="O2516">
        <v>3</v>
      </c>
      <c r="P2516" t="e">
        <f>INDEX(sgStats[gl_rank],MATCH(stat_prod_calc_test_venusaur[[#This Row],[iv_str]],sgStats[gl_iv_string],0))</f>
        <v>#N/A</v>
      </c>
      <c r="Q2516" t="e">
        <f>stat_prod_calc_test_venusaur[[#This Row],[sg_gl_rank]]=stat_prod_calc_test_venusaur[[#This Row],[gl_rank]]</f>
        <v>#N/A</v>
      </c>
      <c r="R2516">
        <f>ROUND(stat_prod_calc_test_venusaur[[#This Row],[gl_stat_product]],1)</f>
        <v>1726.5</v>
      </c>
      <c r="S2516" s="6" t="e">
        <f>INDEX(sgStats[gl_prod],MATCH(stat_prod_calc_test_venusaur[[#This Row],[iv_str]],sgStats[gl_iv_string],0))</f>
        <v>#N/A</v>
      </c>
      <c r="T2516" s="5">
        <f>ROUND(stat_prod_calc_test_venusaur[[#This Row],[gl_percent_rank]],2)</f>
        <v>15.12</v>
      </c>
      <c r="U2516" s="5" t="e">
        <f>INDEX(sgStats[gl_percent_sp],MATCH(stat_prod_calc_test_venusaur[[#This Row],[iv_str]],sgStats[gl_iv_string],0))</f>
        <v>#N/A</v>
      </c>
      <c r="V2516" s="5" t="e">
        <f>stat_prod_calc_test_venusaur[[#This Row],[my_gl_%sp]]=stat_prod_calc_test_venusaur[[#This Row],[sg_gl_%sp]]</f>
        <v>#N/A</v>
      </c>
      <c r="W2516" s="5">
        <f>ROUND(stat_prod_calc_test_venusaur[[#This Row],[gl_stat_product]]/$F$2*100,2)</f>
        <v>94.52</v>
      </c>
      <c r="X2516" s="5" t="e">
        <f>stat_prod_calc_test_venusaur[[#This Row],[Column1]]=stat_prod_calc_test_venusaur[[#This Row],[sg_gl_%sp]]</f>
        <v>#N/A</v>
      </c>
      <c r="Y2516" s="5">
        <f>stat_prod_calc_test_venusaur[[#This Row],[ul_stat_product]]/$L$66*100</f>
        <v>96.231330476770765</v>
      </c>
      <c r="Z2516" s="5" t="e">
        <f>INDEX(sgStats[gl_rank],MATCH(stat_prod_calc_test_venusaur[[#This Row],[iv_str]],sgStats[ul_iv_string],0))</f>
        <v>#N/A</v>
      </c>
      <c r="AA2516" s="5" t="e">
        <f>stat_prod_calc_test_venusaur[[#This Row],[sg_ul_rank]]=stat_prod_calc_test_venusaur[[#This Row],[ul_rank]]</f>
        <v>#N/A</v>
      </c>
      <c r="AB2516" s="5">
        <f>ROUND(stat_prod_calc_test_venusaur[[#This Row],[ul_stat_product]],1)</f>
        <v>3804.7</v>
      </c>
      <c r="AC2516" s="5" t="e">
        <f>INDEX(sgStats[ul_prod],MATCH(stat_prod_calc_test_venusaur[[#This Row],[iv_str]],sgStats[ul_iv_string],0))</f>
        <v>#N/A</v>
      </c>
    </row>
    <row r="2517" spans="1:29" x14ac:dyDescent="0.25">
      <c r="A2517" s="5" t="s">
        <v>36</v>
      </c>
      <c r="B2517" s="5" t="s">
        <v>469</v>
      </c>
      <c r="C2517">
        <v>21.5</v>
      </c>
      <c r="D2517">
        <v>1488</v>
      </c>
      <c r="E2517">
        <v>121</v>
      </c>
      <c r="F2517">
        <v>1801.585</v>
      </c>
      <c r="G2517">
        <v>433</v>
      </c>
      <c r="H2517">
        <v>89.450999999999993</v>
      </c>
      <c r="I2517">
        <v>41</v>
      </c>
      <c r="J2517">
        <v>2454</v>
      </c>
      <c r="K2517">
        <v>155</v>
      </c>
      <c r="L2517">
        <v>3804.652</v>
      </c>
      <c r="M2517">
        <v>2516</v>
      </c>
      <c r="N2517">
        <v>34.555999999999997</v>
      </c>
      <c r="O2517">
        <v>3</v>
      </c>
      <c r="P2517" t="e">
        <f>INDEX(sgStats[gl_rank],MATCH(stat_prod_calc_test_venusaur[[#This Row],[iv_str]],sgStats[gl_iv_string],0))</f>
        <v>#N/A</v>
      </c>
      <c r="Q2517" t="e">
        <f>stat_prod_calc_test_venusaur[[#This Row],[sg_gl_rank]]=stat_prod_calc_test_venusaur[[#This Row],[gl_rank]]</f>
        <v>#N/A</v>
      </c>
      <c r="R2517">
        <f>ROUND(stat_prod_calc_test_venusaur[[#This Row],[gl_stat_product]],1)</f>
        <v>1801.6</v>
      </c>
      <c r="S2517" s="6" t="e">
        <f>INDEX(sgStats[gl_prod],MATCH(stat_prod_calc_test_venusaur[[#This Row],[iv_str]],sgStats[gl_iv_string],0))</f>
        <v>#N/A</v>
      </c>
      <c r="T2517" s="5">
        <f>ROUND(stat_prod_calc_test_venusaur[[#This Row],[gl_percent_rank]],2)</f>
        <v>89.45</v>
      </c>
      <c r="U2517" s="5" t="e">
        <f>INDEX(sgStats[gl_percent_sp],MATCH(stat_prod_calc_test_venusaur[[#This Row],[iv_str]],sgStats[gl_iv_string],0))</f>
        <v>#N/A</v>
      </c>
      <c r="V2517" s="5" t="e">
        <f>stat_prod_calc_test_venusaur[[#This Row],[my_gl_%sp]]=stat_prod_calc_test_venusaur[[#This Row],[sg_gl_%sp]]</f>
        <v>#N/A</v>
      </c>
      <c r="W2517" s="5">
        <f>ROUND(stat_prod_calc_test_venusaur[[#This Row],[gl_stat_product]]/$F$2*100,2)</f>
        <v>98.63</v>
      </c>
      <c r="X2517" s="5" t="e">
        <f>stat_prod_calc_test_venusaur[[#This Row],[Column1]]=stat_prod_calc_test_venusaur[[#This Row],[sg_gl_%sp]]</f>
        <v>#N/A</v>
      </c>
      <c r="Y2517" s="5">
        <f>stat_prod_calc_test_venusaur[[#This Row],[ul_stat_product]]/$L$66*100</f>
        <v>96.230091132287882</v>
      </c>
      <c r="Z2517" s="5" t="e">
        <f>INDEX(sgStats[gl_rank],MATCH(stat_prod_calc_test_venusaur[[#This Row],[iv_str]],sgStats[ul_iv_string],0))</f>
        <v>#N/A</v>
      </c>
      <c r="AA2517" s="5" t="e">
        <f>stat_prod_calc_test_venusaur[[#This Row],[sg_ul_rank]]=stat_prod_calc_test_venusaur[[#This Row],[ul_rank]]</f>
        <v>#N/A</v>
      </c>
      <c r="AB2517" s="5">
        <f>ROUND(stat_prod_calc_test_venusaur[[#This Row],[ul_stat_product]],1)</f>
        <v>3804.7</v>
      </c>
      <c r="AC2517" s="5" t="e">
        <f>INDEX(sgStats[ul_prod],MATCH(stat_prod_calc_test_venusaur[[#This Row],[iv_str]],sgStats[ul_iv_string],0))</f>
        <v>#N/A</v>
      </c>
    </row>
    <row r="2518" spans="1:29" x14ac:dyDescent="0.25">
      <c r="A2518" s="5" t="s">
        <v>36</v>
      </c>
      <c r="B2518" s="5" t="s">
        <v>2788</v>
      </c>
      <c r="C2518">
        <v>20</v>
      </c>
      <c r="D2518">
        <v>1476</v>
      </c>
      <c r="E2518">
        <v>120</v>
      </c>
      <c r="F2518">
        <v>1745.39</v>
      </c>
      <c r="G2518">
        <v>2750</v>
      </c>
      <c r="H2518">
        <v>32.795999999999999</v>
      </c>
      <c r="I2518">
        <v>37.5</v>
      </c>
      <c r="J2518">
        <v>2492</v>
      </c>
      <c r="K2518">
        <v>155</v>
      </c>
      <c r="L2518">
        <v>3804.598</v>
      </c>
      <c r="M2518">
        <v>2517</v>
      </c>
      <c r="N2518">
        <v>34.503999999999998</v>
      </c>
      <c r="O2518">
        <v>3</v>
      </c>
      <c r="P2518" t="e">
        <f>INDEX(sgStats[gl_rank],MATCH(stat_prod_calc_test_venusaur[[#This Row],[iv_str]],sgStats[gl_iv_string],0))</f>
        <v>#N/A</v>
      </c>
      <c r="Q2518" t="e">
        <f>stat_prod_calc_test_venusaur[[#This Row],[sg_gl_rank]]=stat_prod_calc_test_venusaur[[#This Row],[gl_rank]]</f>
        <v>#N/A</v>
      </c>
      <c r="R2518">
        <f>ROUND(stat_prod_calc_test_venusaur[[#This Row],[gl_stat_product]],1)</f>
        <v>1745.4</v>
      </c>
      <c r="S2518" s="6" t="e">
        <f>INDEX(sgStats[gl_prod],MATCH(stat_prod_calc_test_venusaur[[#This Row],[iv_str]],sgStats[gl_iv_string],0))</f>
        <v>#N/A</v>
      </c>
      <c r="T2518" s="5">
        <f>ROUND(stat_prod_calc_test_venusaur[[#This Row],[gl_percent_rank]],2)</f>
        <v>32.799999999999997</v>
      </c>
      <c r="U2518" s="5" t="e">
        <f>INDEX(sgStats[gl_percent_sp],MATCH(stat_prod_calc_test_venusaur[[#This Row],[iv_str]],sgStats[gl_iv_string],0))</f>
        <v>#N/A</v>
      </c>
      <c r="V2518" s="5" t="e">
        <f>stat_prod_calc_test_venusaur[[#This Row],[my_gl_%sp]]=stat_prod_calc_test_venusaur[[#This Row],[sg_gl_%sp]]</f>
        <v>#N/A</v>
      </c>
      <c r="W2518" s="5">
        <f>ROUND(stat_prod_calc_test_venusaur[[#This Row],[gl_stat_product]]/$F$2*100,2)</f>
        <v>95.55</v>
      </c>
      <c r="X2518" s="5" t="e">
        <f>stat_prod_calc_test_venusaur[[#This Row],[Column1]]=stat_prod_calc_test_venusaur[[#This Row],[sg_gl_%sp]]</f>
        <v>#N/A</v>
      </c>
      <c r="Y2518" s="5">
        <f>stat_prod_calc_test_venusaur[[#This Row],[ul_stat_product]]/$L$66*100</f>
        <v>96.228725324082248</v>
      </c>
      <c r="Z2518" s="5" t="e">
        <f>INDEX(sgStats[gl_rank],MATCH(stat_prod_calc_test_venusaur[[#This Row],[iv_str]],sgStats[ul_iv_string],0))</f>
        <v>#N/A</v>
      </c>
      <c r="AA2518" s="5" t="e">
        <f>stat_prod_calc_test_venusaur[[#This Row],[sg_ul_rank]]=stat_prod_calc_test_venusaur[[#This Row],[ul_rank]]</f>
        <v>#N/A</v>
      </c>
      <c r="AB2518" s="5">
        <f>ROUND(stat_prod_calc_test_venusaur[[#This Row],[ul_stat_product]],1)</f>
        <v>3804.6</v>
      </c>
      <c r="AC2518" s="5" t="e">
        <f>INDEX(sgStats[ul_prod],MATCH(stat_prod_calc_test_venusaur[[#This Row],[iv_str]],sgStats[ul_iv_string],0))</f>
        <v>#N/A</v>
      </c>
    </row>
    <row r="2519" spans="1:29" x14ac:dyDescent="0.25">
      <c r="A2519" s="5" t="s">
        <v>36</v>
      </c>
      <c r="B2519" s="5" t="s">
        <v>3359</v>
      </c>
      <c r="C2519">
        <v>20</v>
      </c>
      <c r="D2519">
        <v>1473</v>
      </c>
      <c r="E2519">
        <v>119</v>
      </c>
      <c r="F2519">
        <v>1730.845</v>
      </c>
      <c r="G2519">
        <v>3323</v>
      </c>
      <c r="H2519">
        <v>18.876999999999999</v>
      </c>
      <c r="I2519">
        <v>37.5</v>
      </c>
      <c r="J2519">
        <v>2485</v>
      </c>
      <c r="K2519">
        <v>155</v>
      </c>
      <c r="L2519">
        <v>3804.598</v>
      </c>
      <c r="M2519">
        <v>2517</v>
      </c>
      <c r="N2519">
        <v>34.503999999999998</v>
      </c>
      <c r="O2519">
        <v>3</v>
      </c>
      <c r="P2519" t="e">
        <f>INDEX(sgStats[gl_rank],MATCH(stat_prod_calc_test_venusaur[[#This Row],[iv_str]],sgStats[gl_iv_string],0))</f>
        <v>#N/A</v>
      </c>
      <c r="Q2519" t="e">
        <f>stat_prod_calc_test_venusaur[[#This Row],[sg_gl_rank]]=stat_prod_calc_test_venusaur[[#This Row],[gl_rank]]</f>
        <v>#N/A</v>
      </c>
      <c r="R2519">
        <f>ROUND(stat_prod_calc_test_venusaur[[#This Row],[gl_stat_product]],1)</f>
        <v>1730.8</v>
      </c>
      <c r="S2519" s="6" t="e">
        <f>INDEX(sgStats[gl_prod],MATCH(stat_prod_calc_test_venusaur[[#This Row],[iv_str]],sgStats[gl_iv_string],0))</f>
        <v>#N/A</v>
      </c>
      <c r="T2519" s="5">
        <f>ROUND(stat_prod_calc_test_venusaur[[#This Row],[gl_percent_rank]],2)</f>
        <v>18.88</v>
      </c>
      <c r="U2519" s="5" t="e">
        <f>INDEX(sgStats[gl_percent_sp],MATCH(stat_prod_calc_test_venusaur[[#This Row],[iv_str]],sgStats[gl_iv_string],0))</f>
        <v>#N/A</v>
      </c>
      <c r="V2519" s="5" t="e">
        <f>stat_prod_calc_test_venusaur[[#This Row],[my_gl_%sp]]=stat_prod_calc_test_venusaur[[#This Row],[sg_gl_%sp]]</f>
        <v>#N/A</v>
      </c>
      <c r="W2519" s="5">
        <f>ROUND(stat_prod_calc_test_venusaur[[#This Row],[gl_stat_product]]/$F$2*100,2)</f>
        <v>94.76</v>
      </c>
      <c r="X2519" s="5" t="e">
        <f>stat_prod_calc_test_venusaur[[#This Row],[Column1]]=stat_prod_calc_test_venusaur[[#This Row],[sg_gl_%sp]]</f>
        <v>#N/A</v>
      </c>
      <c r="Y2519" s="5">
        <f>stat_prod_calc_test_venusaur[[#This Row],[ul_stat_product]]/$L$66*100</f>
        <v>96.228725324082248</v>
      </c>
      <c r="Z2519" s="5" t="e">
        <f>INDEX(sgStats[gl_rank],MATCH(stat_prod_calc_test_venusaur[[#This Row],[iv_str]],sgStats[ul_iv_string],0))</f>
        <v>#N/A</v>
      </c>
      <c r="AA2519" s="5" t="e">
        <f>stat_prod_calc_test_venusaur[[#This Row],[sg_ul_rank]]=stat_prod_calc_test_venusaur[[#This Row],[ul_rank]]</f>
        <v>#N/A</v>
      </c>
      <c r="AB2519" s="5">
        <f>ROUND(stat_prod_calc_test_venusaur[[#This Row],[ul_stat_product]],1)</f>
        <v>3804.6</v>
      </c>
      <c r="AC2519" s="5" t="e">
        <f>INDEX(sgStats[ul_prod],MATCH(stat_prod_calc_test_venusaur[[#This Row],[iv_str]],sgStats[ul_iv_string],0))</f>
        <v>#N/A</v>
      </c>
    </row>
    <row r="2520" spans="1:29" x14ac:dyDescent="0.25">
      <c r="A2520" s="5" t="s">
        <v>36</v>
      </c>
      <c r="B2520" s="5" t="s">
        <v>2256</v>
      </c>
      <c r="C2520">
        <v>20</v>
      </c>
      <c r="D2520">
        <v>1484</v>
      </c>
      <c r="E2520">
        <v>116</v>
      </c>
      <c r="F2520">
        <v>1756.43</v>
      </c>
      <c r="G2520">
        <v>2220</v>
      </c>
      <c r="H2520">
        <v>45.811999999999998</v>
      </c>
      <c r="I2520">
        <v>37</v>
      </c>
      <c r="J2520">
        <v>2485</v>
      </c>
      <c r="K2520">
        <v>150</v>
      </c>
      <c r="L2520">
        <v>3804.54</v>
      </c>
      <c r="M2520">
        <v>2519</v>
      </c>
      <c r="N2520">
        <v>34.478000000000002</v>
      </c>
      <c r="O2520">
        <v>3</v>
      </c>
      <c r="P2520" t="e">
        <f>INDEX(sgStats[gl_rank],MATCH(stat_prod_calc_test_venusaur[[#This Row],[iv_str]],sgStats[gl_iv_string],0))</f>
        <v>#N/A</v>
      </c>
      <c r="Q2520" t="e">
        <f>stat_prod_calc_test_venusaur[[#This Row],[sg_gl_rank]]=stat_prod_calc_test_venusaur[[#This Row],[gl_rank]]</f>
        <v>#N/A</v>
      </c>
      <c r="R2520">
        <f>ROUND(stat_prod_calc_test_venusaur[[#This Row],[gl_stat_product]],1)</f>
        <v>1756.4</v>
      </c>
      <c r="S2520" s="6" t="e">
        <f>INDEX(sgStats[gl_prod],MATCH(stat_prod_calc_test_venusaur[[#This Row],[iv_str]],sgStats[gl_iv_string],0))</f>
        <v>#N/A</v>
      </c>
      <c r="T2520" s="5">
        <f>ROUND(stat_prod_calc_test_venusaur[[#This Row],[gl_percent_rank]],2)</f>
        <v>45.81</v>
      </c>
      <c r="U2520" s="5" t="e">
        <f>INDEX(sgStats[gl_percent_sp],MATCH(stat_prod_calc_test_venusaur[[#This Row],[iv_str]],sgStats[gl_iv_string],0))</f>
        <v>#N/A</v>
      </c>
      <c r="V2520" s="5" t="e">
        <f>stat_prod_calc_test_venusaur[[#This Row],[my_gl_%sp]]=stat_prod_calc_test_venusaur[[#This Row],[sg_gl_%sp]]</f>
        <v>#N/A</v>
      </c>
      <c r="W2520" s="5">
        <f>ROUND(stat_prod_calc_test_venusaur[[#This Row],[gl_stat_product]]/$F$2*100,2)</f>
        <v>96.16</v>
      </c>
      <c r="X2520" s="5" t="e">
        <f>stat_prod_calc_test_venusaur[[#This Row],[Column1]]=stat_prod_calc_test_venusaur[[#This Row],[sg_gl_%sp]]</f>
        <v>#N/A</v>
      </c>
      <c r="Y2520" s="5">
        <f>stat_prod_calc_test_venusaur[[#This Row],[ul_stat_product]]/$L$66*100</f>
        <v>96.227258344898431</v>
      </c>
      <c r="Z2520" s="5" t="e">
        <f>INDEX(sgStats[gl_rank],MATCH(stat_prod_calc_test_venusaur[[#This Row],[iv_str]],sgStats[ul_iv_string],0))</f>
        <v>#N/A</v>
      </c>
      <c r="AA2520" s="5" t="e">
        <f>stat_prod_calc_test_venusaur[[#This Row],[sg_ul_rank]]=stat_prod_calc_test_venusaur[[#This Row],[ul_rank]]</f>
        <v>#N/A</v>
      </c>
      <c r="AB2520" s="5">
        <f>ROUND(stat_prod_calc_test_venusaur[[#This Row],[ul_stat_product]],1)</f>
        <v>3804.5</v>
      </c>
      <c r="AC2520" s="5" t="e">
        <f>INDEX(sgStats[ul_prod],MATCH(stat_prod_calc_test_venusaur[[#This Row],[iv_str]],sgStats[ul_iv_string],0))</f>
        <v>#N/A</v>
      </c>
    </row>
    <row r="2521" spans="1:29" x14ac:dyDescent="0.25">
      <c r="A2521" s="5" t="s">
        <v>36</v>
      </c>
      <c r="B2521" s="5" t="s">
        <v>1962</v>
      </c>
      <c r="C2521">
        <v>20.5</v>
      </c>
      <c r="D2521">
        <v>1487</v>
      </c>
      <c r="E2521">
        <v>120</v>
      </c>
      <c r="F2521">
        <v>1762.8320000000001</v>
      </c>
      <c r="G2521">
        <v>1925</v>
      </c>
      <c r="H2521">
        <v>52.991</v>
      </c>
      <c r="I2521">
        <v>38.5</v>
      </c>
      <c r="J2521">
        <v>2485</v>
      </c>
      <c r="K2521">
        <v>155</v>
      </c>
      <c r="L2521">
        <v>3804.3809999999999</v>
      </c>
      <c r="M2521">
        <v>2520</v>
      </c>
      <c r="N2521">
        <v>34.451999999999998</v>
      </c>
      <c r="O2521">
        <v>3</v>
      </c>
      <c r="P2521" t="e">
        <f>INDEX(sgStats[gl_rank],MATCH(stat_prod_calc_test_venusaur[[#This Row],[iv_str]],sgStats[gl_iv_string],0))</f>
        <v>#N/A</v>
      </c>
      <c r="Q2521" t="e">
        <f>stat_prod_calc_test_venusaur[[#This Row],[sg_gl_rank]]=stat_prod_calc_test_venusaur[[#This Row],[gl_rank]]</f>
        <v>#N/A</v>
      </c>
      <c r="R2521">
        <f>ROUND(stat_prod_calc_test_venusaur[[#This Row],[gl_stat_product]],1)</f>
        <v>1762.8</v>
      </c>
      <c r="S2521" s="6" t="e">
        <f>INDEX(sgStats[gl_prod],MATCH(stat_prod_calc_test_venusaur[[#This Row],[iv_str]],sgStats[gl_iv_string],0))</f>
        <v>#N/A</v>
      </c>
      <c r="T2521" s="5">
        <f>ROUND(stat_prod_calc_test_venusaur[[#This Row],[gl_percent_rank]],2)</f>
        <v>52.99</v>
      </c>
      <c r="U2521" s="5" t="e">
        <f>INDEX(sgStats[gl_percent_sp],MATCH(stat_prod_calc_test_venusaur[[#This Row],[iv_str]],sgStats[gl_iv_string],0))</f>
        <v>#N/A</v>
      </c>
      <c r="V2521" s="5" t="e">
        <f>stat_prod_calc_test_venusaur[[#This Row],[my_gl_%sp]]=stat_prod_calc_test_venusaur[[#This Row],[sg_gl_%sp]]</f>
        <v>#N/A</v>
      </c>
      <c r="W2521" s="5">
        <f>ROUND(stat_prod_calc_test_venusaur[[#This Row],[gl_stat_product]]/$F$2*100,2)</f>
        <v>96.51</v>
      </c>
      <c r="X2521" s="5" t="e">
        <f>stat_prod_calc_test_venusaur[[#This Row],[Column1]]=stat_prod_calc_test_venusaur[[#This Row],[sg_gl_%sp]]</f>
        <v>#N/A</v>
      </c>
      <c r="Y2521" s="5">
        <f>stat_prod_calc_test_venusaur[[#This Row],[ul_stat_product]]/$L$66*100</f>
        <v>96.223236798515217</v>
      </c>
      <c r="Z2521" s="5" t="e">
        <f>INDEX(sgStats[gl_rank],MATCH(stat_prod_calc_test_venusaur[[#This Row],[iv_str]],sgStats[ul_iv_string],0))</f>
        <v>#N/A</v>
      </c>
      <c r="AA2521" s="5" t="e">
        <f>stat_prod_calc_test_venusaur[[#This Row],[sg_ul_rank]]=stat_prod_calc_test_venusaur[[#This Row],[ul_rank]]</f>
        <v>#N/A</v>
      </c>
      <c r="AB2521" s="5">
        <f>ROUND(stat_prod_calc_test_venusaur[[#This Row],[ul_stat_product]],1)</f>
        <v>3804.4</v>
      </c>
      <c r="AC2521" s="5" t="e">
        <f>INDEX(sgStats[ul_prod],MATCH(stat_prod_calc_test_venusaur[[#This Row],[iv_str]],sgStats[ul_iv_string],0))</f>
        <v>#N/A</v>
      </c>
    </row>
    <row r="2522" spans="1:29" x14ac:dyDescent="0.25">
      <c r="A2522" s="5" t="s">
        <v>36</v>
      </c>
      <c r="B2522" s="5" t="s">
        <v>477</v>
      </c>
      <c r="C2522">
        <v>21.5</v>
      </c>
      <c r="D2522">
        <v>1492</v>
      </c>
      <c r="E2522">
        <v>121</v>
      </c>
      <c r="F2522">
        <v>1801.4459999999999</v>
      </c>
      <c r="G2522">
        <v>441</v>
      </c>
      <c r="H2522">
        <v>89.254999999999995</v>
      </c>
      <c r="I2522">
        <v>41</v>
      </c>
      <c r="J2522">
        <v>2460</v>
      </c>
      <c r="K2522">
        <v>155</v>
      </c>
      <c r="L2522">
        <v>3804.3580000000002</v>
      </c>
      <c r="M2522">
        <v>2521</v>
      </c>
      <c r="N2522">
        <v>34.4</v>
      </c>
      <c r="O2522">
        <v>3</v>
      </c>
      <c r="P2522" t="e">
        <f>INDEX(sgStats[gl_rank],MATCH(stat_prod_calc_test_venusaur[[#This Row],[iv_str]],sgStats[gl_iv_string],0))</f>
        <v>#N/A</v>
      </c>
      <c r="Q2522" t="e">
        <f>stat_prod_calc_test_venusaur[[#This Row],[sg_gl_rank]]=stat_prod_calc_test_venusaur[[#This Row],[gl_rank]]</f>
        <v>#N/A</v>
      </c>
      <c r="R2522">
        <f>ROUND(stat_prod_calc_test_venusaur[[#This Row],[gl_stat_product]],1)</f>
        <v>1801.4</v>
      </c>
      <c r="S2522" s="6" t="e">
        <f>INDEX(sgStats[gl_prod],MATCH(stat_prod_calc_test_venusaur[[#This Row],[iv_str]],sgStats[gl_iv_string],0))</f>
        <v>#N/A</v>
      </c>
      <c r="T2522" s="5">
        <f>ROUND(stat_prod_calc_test_venusaur[[#This Row],[gl_percent_rank]],2)</f>
        <v>89.26</v>
      </c>
      <c r="U2522" s="5" t="e">
        <f>INDEX(sgStats[gl_percent_sp],MATCH(stat_prod_calc_test_venusaur[[#This Row],[iv_str]],sgStats[gl_iv_string],0))</f>
        <v>#N/A</v>
      </c>
      <c r="V2522" s="5" t="e">
        <f>stat_prod_calc_test_venusaur[[#This Row],[my_gl_%sp]]=stat_prod_calc_test_venusaur[[#This Row],[sg_gl_%sp]]</f>
        <v>#N/A</v>
      </c>
      <c r="W2522" s="5">
        <f>ROUND(stat_prod_calc_test_venusaur[[#This Row],[gl_stat_product]]/$F$2*100,2)</f>
        <v>98.62</v>
      </c>
      <c r="X2522" s="5" t="e">
        <f>stat_prod_calc_test_venusaur[[#This Row],[Column1]]=stat_prod_calc_test_venusaur[[#This Row],[sg_gl_%sp]]</f>
        <v>#N/A</v>
      </c>
      <c r="Y2522" s="5">
        <f>stat_prod_calc_test_venusaur[[#This Row],[ul_stat_product]]/$L$66*100</f>
        <v>96.222655065390612</v>
      </c>
      <c r="Z2522" s="5" t="e">
        <f>INDEX(sgStats[gl_rank],MATCH(stat_prod_calc_test_venusaur[[#This Row],[iv_str]],sgStats[ul_iv_string],0))</f>
        <v>#N/A</v>
      </c>
      <c r="AA2522" s="5" t="e">
        <f>stat_prod_calc_test_venusaur[[#This Row],[sg_ul_rank]]=stat_prod_calc_test_venusaur[[#This Row],[ul_rank]]</f>
        <v>#N/A</v>
      </c>
      <c r="AB2522" s="5">
        <f>ROUND(stat_prod_calc_test_venusaur[[#This Row],[ul_stat_product]],1)</f>
        <v>3804.4</v>
      </c>
      <c r="AC2522" s="5" t="e">
        <f>INDEX(sgStats[ul_prod],MATCH(stat_prod_calc_test_venusaur[[#This Row],[iv_str]],sgStats[ul_iv_string],0))</f>
        <v>#N/A</v>
      </c>
    </row>
    <row r="2523" spans="1:29" x14ac:dyDescent="0.25">
      <c r="A2523" s="5" t="s">
        <v>36</v>
      </c>
      <c r="B2523" s="5" t="s">
        <v>899</v>
      </c>
      <c r="C2523">
        <v>21.5</v>
      </c>
      <c r="D2523">
        <v>1488</v>
      </c>
      <c r="E2523">
        <v>120</v>
      </c>
      <c r="F2523">
        <v>1786.558</v>
      </c>
      <c r="G2523">
        <v>862</v>
      </c>
      <c r="H2523">
        <v>78.900999999999996</v>
      </c>
      <c r="I2523">
        <v>41</v>
      </c>
      <c r="J2523">
        <v>2454</v>
      </c>
      <c r="K2523">
        <v>155</v>
      </c>
      <c r="L2523">
        <v>3804.3580000000002</v>
      </c>
      <c r="M2523">
        <v>2521</v>
      </c>
      <c r="N2523">
        <v>34.4</v>
      </c>
      <c r="O2523">
        <v>3</v>
      </c>
      <c r="P2523" t="e">
        <f>INDEX(sgStats[gl_rank],MATCH(stat_prod_calc_test_venusaur[[#This Row],[iv_str]],sgStats[gl_iv_string],0))</f>
        <v>#N/A</v>
      </c>
      <c r="Q2523" t="e">
        <f>stat_prod_calc_test_venusaur[[#This Row],[sg_gl_rank]]=stat_prod_calc_test_venusaur[[#This Row],[gl_rank]]</f>
        <v>#N/A</v>
      </c>
      <c r="R2523">
        <f>ROUND(stat_prod_calc_test_venusaur[[#This Row],[gl_stat_product]],1)</f>
        <v>1786.6</v>
      </c>
      <c r="S2523" s="6" t="e">
        <f>INDEX(sgStats[gl_prod],MATCH(stat_prod_calc_test_venusaur[[#This Row],[iv_str]],sgStats[gl_iv_string],0))</f>
        <v>#N/A</v>
      </c>
      <c r="T2523" s="5">
        <f>ROUND(stat_prod_calc_test_venusaur[[#This Row],[gl_percent_rank]],2)</f>
        <v>78.900000000000006</v>
      </c>
      <c r="U2523" s="5" t="e">
        <f>INDEX(sgStats[gl_percent_sp],MATCH(stat_prod_calc_test_venusaur[[#This Row],[iv_str]],sgStats[gl_iv_string],0))</f>
        <v>#N/A</v>
      </c>
      <c r="V2523" s="5" t="e">
        <f>stat_prod_calc_test_venusaur[[#This Row],[my_gl_%sp]]=stat_prod_calc_test_venusaur[[#This Row],[sg_gl_%sp]]</f>
        <v>#N/A</v>
      </c>
      <c r="W2523" s="5">
        <f>ROUND(stat_prod_calc_test_venusaur[[#This Row],[gl_stat_product]]/$F$2*100,2)</f>
        <v>97.81</v>
      </c>
      <c r="X2523" s="5" t="e">
        <f>stat_prod_calc_test_venusaur[[#This Row],[Column1]]=stat_prod_calc_test_venusaur[[#This Row],[sg_gl_%sp]]</f>
        <v>#N/A</v>
      </c>
      <c r="Y2523" s="5">
        <f>stat_prod_calc_test_venusaur[[#This Row],[ul_stat_product]]/$L$66*100</f>
        <v>96.222655065390612</v>
      </c>
      <c r="Z2523" s="5" t="e">
        <f>INDEX(sgStats[gl_rank],MATCH(stat_prod_calc_test_venusaur[[#This Row],[iv_str]],sgStats[ul_iv_string],0))</f>
        <v>#N/A</v>
      </c>
      <c r="AA2523" s="5" t="e">
        <f>stat_prod_calc_test_venusaur[[#This Row],[sg_ul_rank]]=stat_prod_calc_test_venusaur[[#This Row],[ul_rank]]</f>
        <v>#N/A</v>
      </c>
      <c r="AB2523" s="5">
        <f>ROUND(stat_prod_calc_test_venusaur[[#This Row],[ul_stat_product]],1)</f>
        <v>3804.4</v>
      </c>
      <c r="AC2523" s="5" t="e">
        <f>INDEX(sgStats[ul_prod],MATCH(stat_prod_calc_test_venusaur[[#This Row],[iv_str]],sgStats[ul_iv_string],0))</f>
        <v>#N/A</v>
      </c>
    </row>
    <row r="2524" spans="1:29" x14ac:dyDescent="0.25">
      <c r="A2524" s="5" t="s">
        <v>36</v>
      </c>
      <c r="B2524" s="5" t="s">
        <v>3268</v>
      </c>
      <c r="C2524">
        <v>21</v>
      </c>
      <c r="D2524">
        <v>1475</v>
      </c>
      <c r="E2524">
        <v>120</v>
      </c>
      <c r="F2524">
        <v>1733.8009999999999</v>
      </c>
      <c r="G2524">
        <v>3232</v>
      </c>
      <c r="H2524">
        <v>21.099</v>
      </c>
      <c r="I2524">
        <v>41</v>
      </c>
      <c r="J2524">
        <v>2489</v>
      </c>
      <c r="K2524">
        <v>156</v>
      </c>
      <c r="L2524">
        <v>3804.3330000000001</v>
      </c>
      <c r="M2524">
        <v>2523</v>
      </c>
      <c r="N2524">
        <v>34.374000000000002</v>
      </c>
      <c r="O2524">
        <v>3</v>
      </c>
      <c r="P2524" t="e">
        <f>INDEX(sgStats[gl_rank],MATCH(stat_prod_calc_test_venusaur[[#This Row],[iv_str]],sgStats[gl_iv_string],0))</f>
        <v>#N/A</v>
      </c>
      <c r="Q2524" t="e">
        <f>stat_prod_calc_test_venusaur[[#This Row],[sg_gl_rank]]=stat_prod_calc_test_venusaur[[#This Row],[gl_rank]]</f>
        <v>#N/A</v>
      </c>
      <c r="R2524">
        <f>ROUND(stat_prod_calc_test_venusaur[[#This Row],[gl_stat_product]],1)</f>
        <v>1733.8</v>
      </c>
      <c r="S2524" s="6" t="e">
        <f>INDEX(sgStats[gl_prod],MATCH(stat_prod_calc_test_venusaur[[#This Row],[iv_str]],sgStats[gl_iv_string],0))</f>
        <v>#N/A</v>
      </c>
      <c r="T2524" s="5">
        <f>ROUND(stat_prod_calc_test_venusaur[[#This Row],[gl_percent_rank]],2)</f>
        <v>21.1</v>
      </c>
      <c r="U2524" s="5" t="e">
        <f>INDEX(sgStats[gl_percent_sp],MATCH(stat_prod_calc_test_venusaur[[#This Row],[iv_str]],sgStats[gl_iv_string],0))</f>
        <v>#N/A</v>
      </c>
      <c r="V2524" s="5" t="e">
        <f>stat_prod_calc_test_venusaur[[#This Row],[my_gl_%sp]]=stat_prod_calc_test_venusaur[[#This Row],[sg_gl_%sp]]</f>
        <v>#N/A</v>
      </c>
      <c r="W2524" s="5">
        <f>ROUND(stat_prod_calc_test_venusaur[[#This Row],[gl_stat_product]]/$F$2*100,2)</f>
        <v>94.92</v>
      </c>
      <c r="X2524" s="5" t="e">
        <f>stat_prod_calc_test_venusaur[[#This Row],[Column1]]=stat_prod_calc_test_venusaur[[#This Row],[sg_gl_%sp]]</f>
        <v>#N/A</v>
      </c>
      <c r="Y2524" s="5">
        <f>stat_prod_calc_test_venusaur[[#This Row],[ul_stat_product]]/$L$66*100</f>
        <v>96.222022746776886</v>
      </c>
      <c r="Z2524" s="5" t="e">
        <f>INDEX(sgStats[gl_rank],MATCH(stat_prod_calc_test_venusaur[[#This Row],[iv_str]],sgStats[ul_iv_string],0))</f>
        <v>#N/A</v>
      </c>
      <c r="AA2524" s="5" t="e">
        <f>stat_prod_calc_test_venusaur[[#This Row],[sg_ul_rank]]=stat_prod_calc_test_venusaur[[#This Row],[ul_rank]]</f>
        <v>#N/A</v>
      </c>
      <c r="AB2524" s="5">
        <f>ROUND(stat_prod_calc_test_venusaur[[#This Row],[ul_stat_product]],1)</f>
        <v>3804.3</v>
      </c>
      <c r="AC2524" s="5" t="e">
        <f>INDEX(sgStats[ul_prod],MATCH(stat_prod_calc_test_venusaur[[#This Row],[iv_str]],sgStats[ul_iv_string],0))</f>
        <v>#N/A</v>
      </c>
    </row>
    <row r="2525" spans="1:29" x14ac:dyDescent="0.25">
      <c r="A2525" s="5" t="s">
        <v>36</v>
      </c>
      <c r="B2525" s="5" t="s">
        <v>1907</v>
      </c>
      <c r="C2525">
        <v>21</v>
      </c>
      <c r="D2525">
        <v>1497</v>
      </c>
      <c r="E2525">
        <v>119</v>
      </c>
      <c r="F2525">
        <v>1763.768</v>
      </c>
      <c r="G2525">
        <v>1871</v>
      </c>
      <c r="H2525">
        <v>54.31</v>
      </c>
      <c r="I2525">
        <v>40</v>
      </c>
      <c r="J2525">
        <v>2495</v>
      </c>
      <c r="K2525">
        <v>154</v>
      </c>
      <c r="L2525">
        <v>3804.2860000000001</v>
      </c>
      <c r="M2525">
        <v>2524</v>
      </c>
      <c r="N2525">
        <v>34.322000000000003</v>
      </c>
      <c r="O2525">
        <v>3</v>
      </c>
      <c r="P2525" t="e">
        <f>INDEX(sgStats[gl_rank],MATCH(stat_prod_calc_test_venusaur[[#This Row],[iv_str]],sgStats[gl_iv_string],0))</f>
        <v>#N/A</v>
      </c>
      <c r="Q2525" t="e">
        <f>stat_prod_calc_test_venusaur[[#This Row],[sg_gl_rank]]=stat_prod_calc_test_venusaur[[#This Row],[gl_rank]]</f>
        <v>#N/A</v>
      </c>
      <c r="R2525">
        <f>ROUND(stat_prod_calc_test_venusaur[[#This Row],[gl_stat_product]],1)</f>
        <v>1763.8</v>
      </c>
      <c r="S2525" s="6" t="e">
        <f>INDEX(sgStats[gl_prod],MATCH(stat_prod_calc_test_venusaur[[#This Row],[iv_str]],sgStats[gl_iv_string],0))</f>
        <v>#N/A</v>
      </c>
      <c r="T2525" s="5">
        <f>ROUND(stat_prod_calc_test_venusaur[[#This Row],[gl_percent_rank]],2)</f>
        <v>54.31</v>
      </c>
      <c r="U2525" s="5" t="e">
        <f>INDEX(sgStats[gl_percent_sp],MATCH(stat_prod_calc_test_venusaur[[#This Row],[iv_str]],sgStats[gl_iv_string],0))</f>
        <v>#N/A</v>
      </c>
      <c r="V2525" s="5" t="e">
        <f>stat_prod_calc_test_venusaur[[#This Row],[my_gl_%sp]]=stat_prod_calc_test_venusaur[[#This Row],[sg_gl_%sp]]</f>
        <v>#N/A</v>
      </c>
      <c r="W2525" s="5">
        <f>ROUND(stat_prod_calc_test_venusaur[[#This Row],[gl_stat_product]]/$F$2*100,2)</f>
        <v>96.56</v>
      </c>
      <c r="X2525" s="5" t="e">
        <f>stat_prod_calc_test_venusaur[[#This Row],[Column1]]=stat_prod_calc_test_venusaur[[#This Row],[sg_gl_%sp]]</f>
        <v>#N/A</v>
      </c>
      <c r="Y2525" s="5">
        <f>stat_prod_calc_test_venusaur[[#This Row],[ul_stat_product]]/$L$66*100</f>
        <v>96.220833987783109</v>
      </c>
      <c r="Z2525" s="5" t="e">
        <f>INDEX(sgStats[gl_rank],MATCH(stat_prod_calc_test_venusaur[[#This Row],[iv_str]],sgStats[ul_iv_string],0))</f>
        <v>#N/A</v>
      </c>
      <c r="AA2525" s="5" t="e">
        <f>stat_prod_calc_test_venusaur[[#This Row],[sg_ul_rank]]=stat_prod_calc_test_venusaur[[#This Row],[ul_rank]]</f>
        <v>#N/A</v>
      </c>
      <c r="AB2525" s="5">
        <f>ROUND(stat_prod_calc_test_venusaur[[#This Row],[ul_stat_product]],1)</f>
        <v>3804.3</v>
      </c>
      <c r="AC2525" s="5" t="e">
        <f>INDEX(sgStats[ul_prod],MATCH(stat_prod_calc_test_venusaur[[#This Row],[iv_str]],sgStats[ul_iv_string],0))</f>
        <v>#N/A</v>
      </c>
    </row>
    <row r="2526" spans="1:29" x14ac:dyDescent="0.25">
      <c r="A2526" s="5" t="s">
        <v>36</v>
      </c>
      <c r="B2526" s="5" t="s">
        <v>1908</v>
      </c>
      <c r="C2526">
        <v>21</v>
      </c>
      <c r="D2526">
        <v>1493</v>
      </c>
      <c r="E2526">
        <v>119</v>
      </c>
      <c r="F2526">
        <v>1763.768</v>
      </c>
      <c r="G2526">
        <v>1871</v>
      </c>
      <c r="H2526">
        <v>54.31</v>
      </c>
      <c r="I2526">
        <v>40</v>
      </c>
      <c r="J2526">
        <v>2489</v>
      </c>
      <c r="K2526">
        <v>154</v>
      </c>
      <c r="L2526">
        <v>3804.2860000000001</v>
      </c>
      <c r="M2526">
        <v>2524</v>
      </c>
      <c r="N2526">
        <v>34.322000000000003</v>
      </c>
      <c r="O2526">
        <v>3</v>
      </c>
      <c r="P2526" t="e">
        <f>INDEX(sgStats[gl_rank],MATCH(stat_prod_calc_test_venusaur[[#This Row],[iv_str]],sgStats[gl_iv_string],0))</f>
        <v>#N/A</v>
      </c>
      <c r="Q2526" t="e">
        <f>stat_prod_calc_test_venusaur[[#This Row],[sg_gl_rank]]=stat_prod_calc_test_venusaur[[#This Row],[gl_rank]]</f>
        <v>#N/A</v>
      </c>
      <c r="R2526">
        <f>ROUND(stat_prod_calc_test_venusaur[[#This Row],[gl_stat_product]],1)</f>
        <v>1763.8</v>
      </c>
      <c r="S2526" s="6" t="e">
        <f>INDEX(sgStats[gl_prod],MATCH(stat_prod_calc_test_venusaur[[#This Row],[iv_str]],sgStats[gl_iv_string],0))</f>
        <v>#N/A</v>
      </c>
      <c r="T2526" s="5">
        <f>ROUND(stat_prod_calc_test_venusaur[[#This Row],[gl_percent_rank]],2)</f>
        <v>54.31</v>
      </c>
      <c r="U2526" s="5" t="e">
        <f>INDEX(sgStats[gl_percent_sp],MATCH(stat_prod_calc_test_venusaur[[#This Row],[iv_str]],sgStats[gl_iv_string],0))</f>
        <v>#N/A</v>
      </c>
      <c r="V2526" s="5" t="e">
        <f>stat_prod_calc_test_venusaur[[#This Row],[my_gl_%sp]]=stat_prod_calc_test_venusaur[[#This Row],[sg_gl_%sp]]</f>
        <v>#N/A</v>
      </c>
      <c r="W2526" s="5">
        <f>ROUND(stat_prod_calc_test_venusaur[[#This Row],[gl_stat_product]]/$F$2*100,2)</f>
        <v>96.56</v>
      </c>
      <c r="X2526" s="5" t="e">
        <f>stat_prod_calc_test_venusaur[[#This Row],[Column1]]=stat_prod_calc_test_venusaur[[#This Row],[sg_gl_%sp]]</f>
        <v>#N/A</v>
      </c>
      <c r="Y2526" s="5">
        <f>stat_prod_calc_test_venusaur[[#This Row],[ul_stat_product]]/$L$66*100</f>
        <v>96.220833987783109</v>
      </c>
      <c r="Z2526" s="5" t="e">
        <f>INDEX(sgStats[gl_rank],MATCH(stat_prod_calc_test_venusaur[[#This Row],[iv_str]],sgStats[ul_iv_string],0))</f>
        <v>#N/A</v>
      </c>
      <c r="AA2526" s="5" t="e">
        <f>stat_prod_calc_test_venusaur[[#This Row],[sg_ul_rank]]=stat_prod_calc_test_venusaur[[#This Row],[ul_rank]]</f>
        <v>#N/A</v>
      </c>
      <c r="AB2526" s="5">
        <f>ROUND(stat_prod_calc_test_venusaur[[#This Row],[ul_stat_product]],1)</f>
        <v>3804.3</v>
      </c>
      <c r="AC2526" s="5" t="e">
        <f>INDEX(sgStats[ul_prod],MATCH(stat_prod_calc_test_venusaur[[#This Row],[iv_str]],sgStats[ul_iv_string],0))</f>
        <v>#N/A</v>
      </c>
    </row>
    <row r="2527" spans="1:29" x14ac:dyDescent="0.25">
      <c r="A2527" s="5" t="s">
        <v>36</v>
      </c>
      <c r="B2527" s="5" t="s">
        <v>2875</v>
      </c>
      <c r="C2527">
        <v>19.5</v>
      </c>
      <c r="D2527">
        <v>1482</v>
      </c>
      <c r="E2527">
        <v>117</v>
      </c>
      <c r="F2527">
        <v>1743.46</v>
      </c>
      <c r="G2527">
        <v>2839</v>
      </c>
      <c r="H2527">
        <v>30.672000000000001</v>
      </c>
      <c r="I2527">
        <v>35.5</v>
      </c>
      <c r="J2527">
        <v>2490</v>
      </c>
      <c r="K2527">
        <v>152</v>
      </c>
      <c r="L2527">
        <v>3804.2579999999998</v>
      </c>
      <c r="M2527">
        <v>2526</v>
      </c>
      <c r="N2527">
        <v>34.270000000000003</v>
      </c>
      <c r="O2527">
        <v>3</v>
      </c>
      <c r="P2527" t="e">
        <f>INDEX(sgStats[gl_rank],MATCH(stat_prod_calc_test_venusaur[[#This Row],[iv_str]],sgStats[gl_iv_string],0))</f>
        <v>#N/A</v>
      </c>
      <c r="Q2527" t="e">
        <f>stat_prod_calc_test_venusaur[[#This Row],[sg_gl_rank]]=stat_prod_calc_test_venusaur[[#This Row],[gl_rank]]</f>
        <v>#N/A</v>
      </c>
      <c r="R2527">
        <f>ROUND(stat_prod_calc_test_venusaur[[#This Row],[gl_stat_product]],1)</f>
        <v>1743.5</v>
      </c>
      <c r="S2527" s="6" t="e">
        <f>INDEX(sgStats[gl_prod],MATCH(stat_prod_calc_test_venusaur[[#This Row],[iv_str]],sgStats[gl_iv_string],0))</f>
        <v>#N/A</v>
      </c>
      <c r="T2527" s="5">
        <f>ROUND(stat_prod_calc_test_venusaur[[#This Row],[gl_percent_rank]],2)</f>
        <v>30.67</v>
      </c>
      <c r="U2527" s="5" t="e">
        <f>INDEX(sgStats[gl_percent_sp],MATCH(stat_prod_calc_test_venusaur[[#This Row],[iv_str]],sgStats[gl_iv_string],0))</f>
        <v>#N/A</v>
      </c>
      <c r="V2527" s="5" t="e">
        <f>stat_prod_calc_test_venusaur[[#This Row],[my_gl_%sp]]=stat_prod_calc_test_venusaur[[#This Row],[sg_gl_%sp]]</f>
        <v>#N/A</v>
      </c>
      <c r="W2527" s="5">
        <f>ROUND(stat_prod_calc_test_venusaur[[#This Row],[gl_stat_product]]/$F$2*100,2)</f>
        <v>95.45</v>
      </c>
      <c r="X2527" s="5" t="e">
        <f>stat_prod_calc_test_venusaur[[#This Row],[Column1]]=stat_prod_calc_test_venusaur[[#This Row],[sg_gl_%sp]]</f>
        <v>#N/A</v>
      </c>
      <c r="Y2527" s="5">
        <f>stat_prod_calc_test_venusaur[[#This Row],[ul_stat_product]]/$L$66*100</f>
        <v>96.220125790935725</v>
      </c>
      <c r="Z2527" s="5" t="e">
        <f>INDEX(sgStats[gl_rank],MATCH(stat_prod_calc_test_venusaur[[#This Row],[iv_str]],sgStats[ul_iv_string],0))</f>
        <v>#N/A</v>
      </c>
      <c r="AA2527" s="5" t="e">
        <f>stat_prod_calc_test_venusaur[[#This Row],[sg_ul_rank]]=stat_prod_calc_test_venusaur[[#This Row],[ul_rank]]</f>
        <v>#N/A</v>
      </c>
      <c r="AB2527" s="5">
        <f>ROUND(stat_prod_calc_test_venusaur[[#This Row],[ul_stat_product]],1)</f>
        <v>3804.3</v>
      </c>
      <c r="AC2527" s="5" t="e">
        <f>INDEX(sgStats[ul_prod],MATCH(stat_prod_calc_test_venusaur[[#This Row],[iv_str]],sgStats[ul_iv_string],0))</f>
        <v>#N/A</v>
      </c>
    </row>
    <row r="2528" spans="1:29" x14ac:dyDescent="0.25">
      <c r="A2528" s="5" t="s">
        <v>36</v>
      </c>
      <c r="B2528" s="5" t="s">
        <v>2876</v>
      </c>
      <c r="C2528">
        <v>19.5</v>
      </c>
      <c r="D2528">
        <v>1479</v>
      </c>
      <c r="E2528">
        <v>117</v>
      </c>
      <c r="F2528">
        <v>1743.46</v>
      </c>
      <c r="G2528">
        <v>2839</v>
      </c>
      <c r="H2528">
        <v>30.672000000000001</v>
      </c>
      <c r="I2528">
        <v>35.5</v>
      </c>
      <c r="J2528">
        <v>2484</v>
      </c>
      <c r="K2528">
        <v>152</v>
      </c>
      <c r="L2528">
        <v>3804.2579999999998</v>
      </c>
      <c r="M2528">
        <v>2526</v>
      </c>
      <c r="N2528">
        <v>34.270000000000003</v>
      </c>
      <c r="O2528">
        <v>3</v>
      </c>
      <c r="P2528" t="e">
        <f>INDEX(sgStats[gl_rank],MATCH(stat_prod_calc_test_venusaur[[#This Row],[iv_str]],sgStats[gl_iv_string],0))</f>
        <v>#N/A</v>
      </c>
      <c r="Q2528" t="e">
        <f>stat_prod_calc_test_venusaur[[#This Row],[sg_gl_rank]]=stat_prod_calc_test_venusaur[[#This Row],[gl_rank]]</f>
        <v>#N/A</v>
      </c>
      <c r="R2528">
        <f>ROUND(stat_prod_calc_test_venusaur[[#This Row],[gl_stat_product]],1)</f>
        <v>1743.5</v>
      </c>
      <c r="S2528" s="6" t="e">
        <f>INDEX(sgStats[gl_prod],MATCH(stat_prod_calc_test_venusaur[[#This Row],[iv_str]],sgStats[gl_iv_string],0))</f>
        <v>#N/A</v>
      </c>
      <c r="T2528" s="5">
        <f>ROUND(stat_prod_calc_test_venusaur[[#This Row],[gl_percent_rank]],2)</f>
        <v>30.67</v>
      </c>
      <c r="U2528" s="5" t="e">
        <f>INDEX(sgStats[gl_percent_sp],MATCH(stat_prod_calc_test_venusaur[[#This Row],[iv_str]],sgStats[gl_iv_string],0))</f>
        <v>#N/A</v>
      </c>
      <c r="V2528" s="5" t="e">
        <f>stat_prod_calc_test_venusaur[[#This Row],[my_gl_%sp]]=stat_prod_calc_test_venusaur[[#This Row],[sg_gl_%sp]]</f>
        <v>#N/A</v>
      </c>
      <c r="W2528" s="5">
        <f>ROUND(stat_prod_calc_test_venusaur[[#This Row],[gl_stat_product]]/$F$2*100,2)</f>
        <v>95.45</v>
      </c>
      <c r="X2528" s="5" t="e">
        <f>stat_prod_calc_test_venusaur[[#This Row],[Column1]]=stat_prod_calc_test_venusaur[[#This Row],[sg_gl_%sp]]</f>
        <v>#N/A</v>
      </c>
      <c r="Y2528" s="5">
        <f>stat_prod_calc_test_venusaur[[#This Row],[ul_stat_product]]/$L$66*100</f>
        <v>96.220125790935725</v>
      </c>
      <c r="Z2528" s="5" t="e">
        <f>INDEX(sgStats[gl_rank],MATCH(stat_prod_calc_test_venusaur[[#This Row],[iv_str]],sgStats[ul_iv_string],0))</f>
        <v>#N/A</v>
      </c>
      <c r="AA2528" s="5" t="e">
        <f>stat_prod_calc_test_venusaur[[#This Row],[sg_ul_rank]]=stat_prod_calc_test_venusaur[[#This Row],[ul_rank]]</f>
        <v>#N/A</v>
      </c>
      <c r="AB2528" s="5">
        <f>ROUND(stat_prod_calc_test_venusaur[[#This Row],[ul_stat_product]],1)</f>
        <v>3804.3</v>
      </c>
      <c r="AC2528" s="5" t="e">
        <f>INDEX(sgStats[ul_prod],MATCH(stat_prod_calc_test_venusaur[[#This Row],[iv_str]],sgStats[ul_iv_string],0))</f>
        <v>#N/A</v>
      </c>
    </row>
    <row r="2529" spans="1:29" x14ac:dyDescent="0.25">
      <c r="A2529" s="5" t="s">
        <v>36</v>
      </c>
      <c r="B2529" s="5" t="s">
        <v>3812</v>
      </c>
      <c r="C2529">
        <v>20</v>
      </c>
      <c r="D2529">
        <v>1465</v>
      </c>
      <c r="E2529">
        <v>115</v>
      </c>
      <c r="F2529">
        <v>1715.5550000000001</v>
      </c>
      <c r="G2529">
        <v>3775</v>
      </c>
      <c r="H2529">
        <v>7.8140000000000001</v>
      </c>
      <c r="I2529">
        <v>38</v>
      </c>
      <c r="J2529">
        <v>2491</v>
      </c>
      <c r="K2529">
        <v>150</v>
      </c>
      <c r="L2529">
        <v>3804.2359999999999</v>
      </c>
      <c r="M2529">
        <v>2528</v>
      </c>
      <c r="N2529">
        <v>34.244</v>
      </c>
      <c r="O2529">
        <v>3</v>
      </c>
      <c r="P2529" t="e">
        <f>INDEX(sgStats[gl_rank],MATCH(stat_prod_calc_test_venusaur[[#This Row],[iv_str]],sgStats[gl_iv_string],0))</f>
        <v>#N/A</v>
      </c>
      <c r="Q2529" t="e">
        <f>stat_prod_calc_test_venusaur[[#This Row],[sg_gl_rank]]=stat_prod_calc_test_venusaur[[#This Row],[gl_rank]]</f>
        <v>#N/A</v>
      </c>
      <c r="R2529">
        <f>ROUND(stat_prod_calc_test_venusaur[[#This Row],[gl_stat_product]],1)</f>
        <v>1715.6</v>
      </c>
      <c r="S2529" s="6" t="e">
        <f>INDEX(sgStats[gl_prod],MATCH(stat_prod_calc_test_venusaur[[#This Row],[iv_str]],sgStats[gl_iv_string],0))</f>
        <v>#N/A</v>
      </c>
      <c r="T2529" s="5">
        <f>ROUND(stat_prod_calc_test_venusaur[[#This Row],[gl_percent_rank]],2)</f>
        <v>7.81</v>
      </c>
      <c r="U2529" s="5" t="e">
        <f>INDEX(sgStats[gl_percent_sp],MATCH(stat_prod_calc_test_venusaur[[#This Row],[iv_str]],sgStats[gl_iv_string],0))</f>
        <v>#N/A</v>
      </c>
      <c r="V2529" s="5" t="e">
        <f>stat_prod_calc_test_venusaur[[#This Row],[my_gl_%sp]]=stat_prod_calc_test_venusaur[[#This Row],[sg_gl_%sp]]</f>
        <v>#N/A</v>
      </c>
      <c r="W2529" s="5">
        <f>ROUND(stat_prod_calc_test_venusaur[[#This Row],[gl_stat_product]]/$F$2*100,2)</f>
        <v>93.92</v>
      </c>
      <c r="X2529" s="5" t="e">
        <f>stat_prod_calc_test_venusaur[[#This Row],[Column1]]=stat_prod_calc_test_venusaur[[#This Row],[sg_gl_%sp]]</f>
        <v>#N/A</v>
      </c>
      <c r="Y2529" s="5">
        <f>stat_prod_calc_test_venusaur[[#This Row],[ul_stat_product]]/$L$66*100</f>
        <v>96.219569350555673</v>
      </c>
      <c r="Z2529" s="5" t="e">
        <f>INDEX(sgStats[gl_rank],MATCH(stat_prod_calc_test_venusaur[[#This Row],[iv_str]],sgStats[ul_iv_string],0))</f>
        <v>#N/A</v>
      </c>
      <c r="AA2529" s="5" t="e">
        <f>stat_prod_calc_test_venusaur[[#This Row],[sg_ul_rank]]=stat_prod_calc_test_venusaur[[#This Row],[ul_rank]]</f>
        <v>#N/A</v>
      </c>
      <c r="AB2529" s="5">
        <f>ROUND(stat_prod_calc_test_venusaur[[#This Row],[ul_stat_product]],1)</f>
        <v>3804.2</v>
      </c>
      <c r="AC2529" s="5" t="e">
        <f>INDEX(sgStats[ul_prod],MATCH(stat_prod_calc_test_venusaur[[#This Row],[iv_str]],sgStats[ul_iv_string],0))</f>
        <v>#N/A</v>
      </c>
    </row>
    <row r="2530" spans="1:29" x14ac:dyDescent="0.25">
      <c r="A2530" s="5" t="s">
        <v>36</v>
      </c>
      <c r="B2530" s="5" t="s">
        <v>1071</v>
      </c>
      <c r="C2530">
        <v>20.5</v>
      </c>
      <c r="D2530">
        <v>1498</v>
      </c>
      <c r="E2530">
        <v>122</v>
      </c>
      <c r="F2530">
        <v>1782.3050000000001</v>
      </c>
      <c r="G2530">
        <v>1035</v>
      </c>
      <c r="H2530">
        <v>74.75</v>
      </c>
      <c r="I2530">
        <v>38</v>
      </c>
      <c r="J2530">
        <v>2485</v>
      </c>
      <c r="K2530">
        <v>157</v>
      </c>
      <c r="L2530">
        <v>3804.2069999999999</v>
      </c>
      <c r="M2530">
        <v>2529</v>
      </c>
      <c r="N2530">
        <v>34.218000000000004</v>
      </c>
      <c r="O2530">
        <v>3</v>
      </c>
      <c r="P2530" t="e">
        <f>INDEX(sgStats[gl_rank],MATCH(stat_prod_calc_test_venusaur[[#This Row],[iv_str]],sgStats[gl_iv_string],0))</f>
        <v>#N/A</v>
      </c>
      <c r="Q2530" t="e">
        <f>stat_prod_calc_test_venusaur[[#This Row],[sg_gl_rank]]=stat_prod_calc_test_venusaur[[#This Row],[gl_rank]]</f>
        <v>#N/A</v>
      </c>
      <c r="R2530">
        <f>ROUND(stat_prod_calc_test_venusaur[[#This Row],[gl_stat_product]],1)</f>
        <v>1782.3</v>
      </c>
      <c r="S2530" s="6" t="e">
        <f>INDEX(sgStats[gl_prod],MATCH(stat_prod_calc_test_venusaur[[#This Row],[iv_str]],sgStats[gl_iv_string],0))</f>
        <v>#N/A</v>
      </c>
      <c r="T2530" s="5">
        <f>ROUND(stat_prod_calc_test_venusaur[[#This Row],[gl_percent_rank]],2)</f>
        <v>74.75</v>
      </c>
      <c r="U2530" s="5" t="e">
        <f>INDEX(sgStats[gl_percent_sp],MATCH(stat_prod_calc_test_venusaur[[#This Row],[iv_str]],sgStats[gl_iv_string],0))</f>
        <v>#N/A</v>
      </c>
      <c r="V2530" s="5" t="e">
        <f>stat_prod_calc_test_venusaur[[#This Row],[my_gl_%sp]]=stat_prod_calc_test_venusaur[[#This Row],[sg_gl_%sp]]</f>
        <v>#N/A</v>
      </c>
      <c r="W2530" s="5">
        <f>ROUND(stat_prod_calc_test_venusaur[[#This Row],[gl_stat_product]]/$F$2*100,2)</f>
        <v>97.57</v>
      </c>
      <c r="X2530" s="5" t="e">
        <f>stat_prod_calc_test_venusaur[[#This Row],[Column1]]=stat_prod_calc_test_venusaur[[#This Row],[sg_gl_%sp]]</f>
        <v>#N/A</v>
      </c>
      <c r="Y2530" s="5">
        <f>stat_prod_calc_test_venusaur[[#This Row],[ul_stat_product]]/$L$66*100</f>
        <v>96.218835860963765</v>
      </c>
      <c r="Z2530" s="5" t="e">
        <f>INDEX(sgStats[gl_rank],MATCH(stat_prod_calc_test_venusaur[[#This Row],[iv_str]],sgStats[ul_iv_string],0))</f>
        <v>#N/A</v>
      </c>
      <c r="AA2530" s="5" t="e">
        <f>stat_prod_calc_test_venusaur[[#This Row],[sg_ul_rank]]=stat_prod_calc_test_venusaur[[#This Row],[ul_rank]]</f>
        <v>#N/A</v>
      </c>
      <c r="AB2530" s="5">
        <f>ROUND(stat_prod_calc_test_venusaur[[#This Row],[ul_stat_product]],1)</f>
        <v>3804.2</v>
      </c>
      <c r="AC2530" s="5" t="e">
        <f>INDEX(sgStats[ul_prod],MATCH(stat_prod_calc_test_venusaur[[#This Row],[iv_str]],sgStats[ul_iv_string],0))</f>
        <v>#N/A</v>
      </c>
    </row>
    <row r="2531" spans="1:29" x14ac:dyDescent="0.25">
      <c r="A2531" s="5" t="s">
        <v>36</v>
      </c>
      <c r="B2531" s="5" t="s">
        <v>2501</v>
      </c>
      <c r="C2531">
        <v>20</v>
      </c>
      <c r="D2531">
        <v>1484</v>
      </c>
      <c r="E2531">
        <v>118</v>
      </c>
      <c r="F2531">
        <v>1751.5070000000001</v>
      </c>
      <c r="G2531">
        <v>2465</v>
      </c>
      <c r="H2531">
        <v>39.805</v>
      </c>
      <c r="I2531">
        <v>37</v>
      </c>
      <c r="J2531">
        <v>2486</v>
      </c>
      <c r="K2531">
        <v>153</v>
      </c>
      <c r="L2531">
        <v>3804.165</v>
      </c>
      <c r="M2531">
        <v>2530</v>
      </c>
      <c r="N2531">
        <v>34.192</v>
      </c>
      <c r="O2531">
        <v>3</v>
      </c>
      <c r="P2531" t="e">
        <f>INDEX(sgStats[gl_rank],MATCH(stat_prod_calc_test_venusaur[[#This Row],[iv_str]],sgStats[gl_iv_string],0))</f>
        <v>#N/A</v>
      </c>
      <c r="Q2531" t="e">
        <f>stat_prod_calc_test_venusaur[[#This Row],[sg_gl_rank]]=stat_prod_calc_test_venusaur[[#This Row],[gl_rank]]</f>
        <v>#N/A</v>
      </c>
      <c r="R2531">
        <f>ROUND(stat_prod_calc_test_venusaur[[#This Row],[gl_stat_product]],1)</f>
        <v>1751.5</v>
      </c>
      <c r="S2531" s="6" t="e">
        <f>INDEX(sgStats[gl_prod],MATCH(stat_prod_calc_test_venusaur[[#This Row],[iv_str]],sgStats[gl_iv_string],0))</f>
        <v>#N/A</v>
      </c>
      <c r="T2531" s="5">
        <f>ROUND(stat_prod_calc_test_venusaur[[#This Row],[gl_percent_rank]],2)</f>
        <v>39.81</v>
      </c>
      <c r="U2531" s="5" t="e">
        <f>INDEX(sgStats[gl_percent_sp],MATCH(stat_prod_calc_test_venusaur[[#This Row],[iv_str]],sgStats[gl_iv_string],0))</f>
        <v>#N/A</v>
      </c>
      <c r="V2531" s="5" t="e">
        <f>stat_prod_calc_test_venusaur[[#This Row],[my_gl_%sp]]=stat_prod_calc_test_venusaur[[#This Row],[sg_gl_%sp]]</f>
        <v>#N/A</v>
      </c>
      <c r="W2531" s="5">
        <f>ROUND(stat_prod_calc_test_venusaur[[#This Row],[gl_stat_product]]/$F$2*100,2)</f>
        <v>95.89</v>
      </c>
      <c r="X2531" s="5" t="e">
        <f>stat_prod_calc_test_venusaur[[#This Row],[Column1]]=stat_prod_calc_test_venusaur[[#This Row],[sg_gl_%sp]]</f>
        <v>#N/A</v>
      </c>
      <c r="Y2531" s="5">
        <f>stat_prod_calc_test_venusaur[[#This Row],[ul_stat_product]]/$L$66*100</f>
        <v>96.217773565692724</v>
      </c>
      <c r="Z2531" s="5" t="e">
        <f>INDEX(sgStats[gl_rank],MATCH(stat_prod_calc_test_venusaur[[#This Row],[iv_str]],sgStats[ul_iv_string],0))</f>
        <v>#N/A</v>
      </c>
      <c r="AA2531" s="5" t="e">
        <f>stat_prod_calc_test_venusaur[[#This Row],[sg_ul_rank]]=stat_prod_calc_test_venusaur[[#This Row],[ul_rank]]</f>
        <v>#N/A</v>
      </c>
      <c r="AB2531" s="5">
        <f>ROUND(stat_prod_calc_test_venusaur[[#This Row],[ul_stat_product]],1)</f>
        <v>3804.2</v>
      </c>
      <c r="AC2531" s="5" t="e">
        <f>INDEX(sgStats[ul_prod],MATCH(stat_prod_calc_test_venusaur[[#This Row],[iv_str]],sgStats[ul_iv_string],0))</f>
        <v>#N/A</v>
      </c>
    </row>
    <row r="2532" spans="1:29" x14ac:dyDescent="0.25">
      <c r="A2532" s="5" t="s">
        <v>36</v>
      </c>
      <c r="B2532" s="5" t="s">
        <v>3743</v>
      </c>
      <c r="C2532">
        <v>19.5</v>
      </c>
      <c r="D2532">
        <v>1467</v>
      </c>
      <c r="E2532">
        <v>120</v>
      </c>
      <c r="F2532">
        <v>1718.056</v>
      </c>
      <c r="G2532">
        <v>3706</v>
      </c>
      <c r="H2532">
        <v>9.4510000000000005</v>
      </c>
      <c r="I2532">
        <v>36</v>
      </c>
      <c r="J2532">
        <v>2484</v>
      </c>
      <c r="K2532">
        <v>157</v>
      </c>
      <c r="L2532">
        <v>3804.145</v>
      </c>
      <c r="M2532">
        <v>2531</v>
      </c>
      <c r="N2532">
        <v>34.165999999999997</v>
      </c>
      <c r="O2532">
        <v>3</v>
      </c>
      <c r="P2532" t="e">
        <f>INDEX(sgStats[gl_rank],MATCH(stat_prod_calc_test_venusaur[[#This Row],[iv_str]],sgStats[gl_iv_string],0))</f>
        <v>#N/A</v>
      </c>
      <c r="Q2532" t="e">
        <f>stat_prod_calc_test_venusaur[[#This Row],[sg_gl_rank]]=stat_prod_calc_test_venusaur[[#This Row],[gl_rank]]</f>
        <v>#N/A</v>
      </c>
      <c r="R2532">
        <f>ROUND(stat_prod_calc_test_venusaur[[#This Row],[gl_stat_product]],1)</f>
        <v>1718.1</v>
      </c>
      <c r="S2532" s="6" t="e">
        <f>INDEX(sgStats[gl_prod],MATCH(stat_prod_calc_test_venusaur[[#This Row],[iv_str]],sgStats[gl_iv_string],0))</f>
        <v>#N/A</v>
      </c>
      <c r="T2532" s="5">
        <f>ROUND(stat_prod_calc_test_venusaur[[#This Row],[gl_percent_rank]],2)</f>
        <v>9.4499999999999993</v>
      </c>
      <c r="U2532" s="5" t="e">
        <f>INDEX(sgStats[gl_percent_sp],MATCH(stat_prod_calc_test_venusaur[[#This Row],[iv_str]],sgStats[gl_iv_string],0))</f>
        <v>#N/A</v>
      </c>
      <c r="V2532" s="5" t="e">
        <f>stat_prod_calc_test_venusaur[[#This Row],[my_gl_%sp]]=stat_prod_calc_test_venusaur[[#This Row],[sg_gl_%sp]]</f>
        <v>#N/A</v>
      </c>
      <c r="W2532" s="5">
        <f>ROUND(stat_prod_calc_test_venusaur[[#This Row],[gl_stat_product]]/$F$2*100,2)</f>
        <v>94.06</v>
      </c>
      <c r="X2532" s="5" t="e">
        <f>stat_prod_calc_test_venusaur[[#This Row],[Column1]]=stat_prod_calc_test_venusaur[[#This Row],[sg_gl_%sp]]</f>
        <v>#N/A</v>
      </c>
      <c r="Y2532" s="5">
        <f>stat_prod_calc_test_venusaur[[#This Row],[ul_stat_product]]/$L$66*100</f>
        <v>96.21726771080175</v>
      </c>
      <c r="Z2532" s="5" t="e">
        <f>INDEX(sgStats[gl_rank],MATCH(stat_prod_calc_test_venusaur[[#This Row],[iv_str]],sgStats[ul_iv_string],0))</f>
        <v>#N/A</v>
      </c>
      <c r="AA2532" s="5" t="e">
        <f>stat_prod_calc_test_venusaur[[#This Row],[sg_ul_rank]]=stat_prod_calc_test_venusaur[[#This Row],[ul_rank]]</f>
        <v>#N/A</v>
      </c>
      <c r="AB2532" s="5">
        <f>ROUND(stat_prod_calc_test_venusaur[[#This Row],[ul_stat_product]],1)</f>
        <v>3804.1</v>
      </c>
      <c r="AC2532" s="5" t="e">
        <f>INDEX(sgStats[ul_prod],MATCH(stat_prod_calc_test_venusaur[[#This Row],[iv_str]],sgStats[ul_iv_string],0))</f>
        <v>#N/A</v>
      </c>
    </row>
    <row r="2533" spans="1:29" x14ac:dyDescent="0.25">
      <c r="A2533" s="5" t="s">
        <v>36</v>
      </c>
      <c r="B2533" s="5" t="s">
        <v>2657</v>
      </c>
      <c r="C2533">
        <v>20.5</v>
      </c>
      <c r="D2533">
        <v>1480</v>
      </c>
      <c r="E2533">
        <v>116</v>
      </c>
      <c r="F2533">
        <v>1747.99</v>
      </c>
      <c r="G2533">
        <v>2620</v>
      </c>
      <c r="H2533">
        <v>36.020000000000003</v>
      </c>
      <c r="I2533">
        <v>39</v>
      </c>
      <c r="J2533">
        <v>2491</v>
      </c>
      <c r="K2533">
        <v>150</v>
      </c>
      <c r="L2533">
        <v>3804.1030000000001</v>
      </c>
      <c r="M2533">
        <v>2532</v>
      </c>
      <c r="N2533">
        <v>34.14</v>
      </c>
      <c r="O2533">
        <v>3</v>
      </c>
      <c r="P2533" t="e">
        <f>INDEX(sgStats[gl_rank],MATCH(stat_prod_calc_test_venusaur[[#This Row],[iv_str]],sgStats[gl_iv_string],0))</f>
        <v>#N/A</v>
      </c>
      <c r="Q2533" t="e">
        <f>stat_prod_calc_test_venusaur[[#This Row],[sg_gl_rank]]=stat_prod_calc_test_venusaur[[#This Row],[gl_rank]]</f>
        <v>#N/A</v>
      </c>
      <c r="R2533">
        <f>ROUND(stat_prod_calc_test_venusaur[[#This Row],[gl_stat_product]],1)</f>
        <v>1748</v>
      </c>
      <c r="S2533" s="6" t="e">
        <f>INDEX(sgStats[gl_prod],MATCH(stat_prod_calc_test_venusaur[[#This Row],[iv_str]],sgStats[gl_iv_string],0))</f>
        <v>#N/A</v>
      </c>
      <c r="T2533" s="5">
        <f>ROUND(stat_prod_calc_test_venusaur[[#This Row],[gl_percent_rank]],2)</f>
        <v>36.020000000000003</v>
      </c>
      <c r="U2533" s="5" t="e">
        <f>INDEX(sgStats[gl_percent_sp],MATCH(stat_prod_calc_test_venusaur[[#This Row],[iv_str]],sgStats[gl_iv_string],0))</f>
        <v>#N/A</v>
      </c>
      <c r="V2533" s="5" t="e">
        <f>stat_prod_calc_test_venusaur[[#This Row],[my_gl_%sp]]=stat_prod_calc_test_venusaur[[#This Row],[sg_gl_%sp]]</f>
        <v>#N/A</v>
      </c>
      <c r="W2533" s="5">
        <f>ROUND(stat_prod_calc_test_venusaur[[#This Row],[gl_stat_product]]/$F$2*100,2)</f>
        <v>95.7</v>
      </c>
      <c r="X2533" s="5" t="e">
        <f>stat_prod_calc_test_venusaur[[#This Row],[Column1]]=stat_prod_calc_test_venusaur[[#This Row],[sg_gl_%sp]]</f>
        <v>#N/A</v>
      </c>
      <c r="Y2533" s="5">
        <f>stat_prod_calc_test_venusaur[[#This Row],[ul_stat_product]]/$L$66*100</f>
        <v>96.216205415530709</v>
      </c>
      <c r="Z2533" s="5" t="e">
        <f>INDEX(sgStats[gl_rank],MATCH(stat_prod_calc_test_venusaur[[#This Row],[iv_str]],sgStats[ul_iv_string],0))</f>
        <v>#N/A</v>
      </c>
      <c r="AA2533" s="5" t="e">
        <f>stat_prod_calc_test_venusaur[[#This Row],[sg_ul_rank]]=stat_prod_calc_test_venusaur[[#This Row],[ul_rank]]</f>
        <v>#N/A</v>
      </c>
      <c r="AB2533" s="5">
        <f>ROUND(stat_prod_calc_test_venusaur[[#This Row],[ul_stat_product]],1)</f>
        <v>3804.1</v>
      </c>
      <c r="AC2533" s="5" t="e">
        <f>INDEX(sgStats[ul_prod],MATCH(stat_prod_calc_test_venusaur[[#This Row],[iv_str]],sgStats[ul_iv_string],0))</f>
        <v>#N/A</v>
      </c>
    </row>
    <row r="2534" spans="1:29" x14ac:dyDescent="0.25">
      <c r="A2534" s="5" t="s">
        <v>36</v>
      </c>
      <c r="B2534" s="5" t="s">
        <v>2551</v>
      </c>
      <c r="C2534">
        <v>20</v>
      </c>
      <c r="D2534">
        <v>1487</v>
      </c>
      <c r="E2534">
        <v>121</v>
      </c>
      <c r="F2534">
        <v>1750.2190000000001</v>
      </c>
      <c r="G2534">
        <v>2515</v>
      </c>
      <c r="H2534">
        <v>38.584000000000003</v>
      </c>
      <c r="I2534">
        <v>37</v>
      </c>
      <c r="J2534">
        <v>2491</v>
      </c>
      <c r="K2534">
        <v>157</v>
      </c>
      <c r="L2534">
        <v>3804.0369999999998</v>
      </c>
      <c r="M2534">
        <v>2533</v>
      </c>
      <c r="N2534">
        <v>34.113999999999997</v>
      </c>
      <c r="O2534">
        <v>3</v>
      </c>
      <c r="P2534" t="e">
        <f>INDEX(sgStats[gl_rank],MATCH(stat_prod_calc_test_venusaur[[#This Row],[iv_str]],sgStats[gl_iv_string],0))</f>
        <v>#N/A</v>
      </c>
      <c r="Q2534" t="e">
        <f>stat_prod_calc_test_venusaur[[#This Row],[sg_gl_rank]]=stat_prod_calc_test_venusaur[[#This Row],[gl_rank]]</f>
        <v>#N/A</v>
      </c>
      <c r="R2534">
        <f>ROUND(stat_prod_calc_test_venusaur[[#This Row],[gl_stat_product]],1)</f>
        <v>1750.2</v>
      </c>
      <c r="S2534" s="6" t="e">
        <f>INDEX(sgStats[gl_prod],MATCH(stat_prod_calc_test_venusaur[[#This Row],[iv_str]],sgStats[gl_iv_string],0))</f>
        <v>#N/A</v>
      </c>
      <c r="T2534" s="5">
        <f>ROUND(stat_prod_calc_test_venusaur[[#This Row],[gl_percent_rank]],2)</f>
        <v>38.58</v>
      </c>
      <c r="U2534" s="5" t="e">
        <f>INDEX(sgStats[gl_percent_sp],MATCH(stat_prod_calc_test_venusaur[[#This Row],[iv_str]],sgStats[gl_iv_string],0))</f>
        <v>#N/A</v>
      </c>
      <c r="V2534" s="5" t="e">
        <f>stat_prod_calc_test_venusaur[[#This Row],[my_gl_%sp]]=stat_prod_calc_test_venusaur[[#This Row],[sg_gl_%sp]]</f>
        <v>#N/A</v>
      </c>
      <c r="W2534" s="5">
        <f>ROUND(stat_prod_calc_test_venusaur[[#This Row],[gl_stat_product]]/$F$2*100,2)</f>
        <v>95.82</v>
      </c>
      <c r="X2534" s="5" t="e">
        <f>stat_prod_calc_test_venusaur[[#This Row],[Column1]]=stat_prod_calc_test_venusaur[[#This Row],[sg_gl_%sp]]</f>
        <v>#N/A</v>
      </c>
      <c r="Y2534" s="5">
        <f>stat_prod_calc_test_venusaur[[#This Row],[ul_stat_product]]/$L$66*100</f>
        <v>96.214536094390496</v>
      </c>
      <c r="Z2534" s="5" t="e">
        <f>INDEX(sgStats[gl_rank],MATCH(stat_prod_calc_test_venusaur[[#This Row],[iv_str]],sgStats[ul_iv_string],0))</f>
        <v>#N/A</v>
      </c>
      <c r="AA2534" s="5" t="e">
        <f>stat_prod_calc_test_venusaur[[#This Row],[sg_ul_rank]]=stat_prod_calc_test_venusaur[[#This Row],[ul_rank]]</f>
        <v>#N/A</v>
      </c>
      <c r="AB2534" s="5">
        <f>ROUND(stat_prod_calc_test_venusaur[[#This Row],[ul_stat_product]],1)</f>
        <v>3804</v>
      </c>
      <c r="AC2534" s="5" t="e">
        <f>INDEX(sgStats[ul_prod],MATCH(stat_prod_calc_test_venusaur[[#This Row],[iv_str]],sgStats[ul_iv_string],0))</f>
        <v>#N/A</v>
      </c>
    </row>
    <row r="2535" spans="1:29" x14ac:dyDescent="0.25">
      <c r="A2535" s="5" t="s">
        <v>36</v>
      </c>
      <c r="B2535" s="5" t="s">
        <v>2271</v>
      </c>
      <c r="C2535">
        <v>20</v>
      </c>
      <c r="D2535">
        <v>1487</v>
      </c>
      <c r="E2535">
        <v>116</v>
      </c>
      <c r="F2535">
        <v>1756.14</v>
      </c>
      <c r="G2535">
        <v>2235</v>
      </c>
      <c r="H2535">
        <v>45.445999999999998</v>
      </c>
      <c r="I2535">
        <v>37</v>
      </c>
      <c r="J2535">
        <v>2491</v>
      </c>
      <c r="K2535">
        <v>150</v>
      </c>
      <c r="L2535">
        <v>3803.9119999999998</v>
      </c>
      <c r="M2535">
        <v>2534</v>
      </c>
      <c r="N2535">
        <v>34.088000000000001</v>
      </c>
      <c r="O2535">
        <v>3</v>
      </c>
      <c r="P2535" t="e">
        <f>INDEX(sgStats[gl_rank],MATCH(stat_prod_calc_test_venusaur[[#This Row],[iv_str]],sgStats[gl_iv_string],0))</f>
        <v>#N/A</v>
      </c>
      <c r="Q2535" t="e">
        <f>stat_prod_calc_test_venusaur[[#This Row],[sg_gl_rank]]=stat_prod_calc_test_venusaur[[#This Row],[gl_rank]]</f>
        <v>#N/A</v>
      </c>
      <c r="R2535">
        <f>ROUND(stat_prod_calc_test_venusaur[[#This Row],[gl_stat_product]],1)</f>
        <v>1756.1</v>
      </c>
      <c r="S2535" s="6" t="e">
        <f>INDEX(sgStats[gl_prod],MATCH(stat_prod_calc_test_venusaur[[#This Row],[iv_str]],sgStats[gl_iv_string],0))</f>
        <v>#N/A</v>
      </c>
      <c r="T2535" s="5">
        <f>ROUND(stat_prod_calc_test_venusaur[[#This Row],[gl_percent_rank]],2)</f>
        <v>45.45</v>
      </c>
      <c r="U2535" s="5" t="e">
        <f>INDEX(sgStats[gl_percent_sp],MATCH(stat_prod_calc_test_venusaur[[#This Row],[iv_str]],sgStats[gl_iv_string],0))</f>
        <v>#N/A</v>
      </c>
      <c r="V2535" s="5" t="e">
        <f>stat_prod_calc_test_venusaur[[#This Row],[my_gl_%sp]]=stat_prod_calc_test_venusaur[[#This Row],[sg_gl_%sp]]</f>
        <v>#N/A</v>
      </c>
      <c r="W2535" s="5">
        <f>ROUND(stat_prod_calc_test_venusaur[[#This Row],[gl_stat_product]]/$F$2*100,2)</f>
        <v>96.14</v>
      </c>
      <c r="X2535" s="5" t="e">
        <f>stat_prod_calc_test_venusaur[[#This Row],[Column1]]=stat_prod_calc_test_venusaur[[#This Row],[sg_gl_%sp]]</f>
        <v>#N/A</v>
      </c>
      <c r="Y2535" s="5">
        <f>stat_prod_calc_test_venusaur[[#This Row],[ul_stat_product]]/$L$66*100</f>
        <v>96.211374501321927</v>
      </c>
      <c r="Z2535" s="5" t="e">
        <f>INDEX(sgStats[gl_rank],MATCH(stat_prod_calc_test_venusaur[[#This Row],[iv_str]],sgStats[ul_iv_string],0))</f>
        <v>#N/A</v>
      </c>
      <c r="AA2535" s="5" t="e">
        <f>stat_prod_calc_test_venusaur[[#This Row],[sg_ul_rank]]=stat_prod_calc_test_venusaur[[#This Row],[ul_rank]]</f>
        <v>#N/A</v>
      </c>
      <c r="AB2535" s="5">
        <f>ROUND(stat_prod_calc_test_venusaur[[#This Row],[ul_stat_product]],1)</f>
        <v>3803.9</v>
      </c>
      <c r="AC2535" s="5" t="e">
        <f>INDEX(sgStats[ul_prod],MATCH(stat_prod_calc_test_venusaur[[#This Row],[iv_str]],sgStats[ul_iv_string],0))</f>
        <v>#N/A</v>
      </c>
    </row>
    <row r="2536" spans="1:29" x14ac:dyDescent="0.25">
      <c r="A2536" s="5" t="s">
        <v>36</v>
      </c>
      <c r="B2536" s="5" t="s">
        <v>484</v>
      </c>
      <c r="C2536">
        <v>21.5</v>
      </c>
      <c r="D2536">
        <v>1496</v>
      </c>
      <c r="E2536">
        <v>121</v>
      </c>
      <c r="F2536">
        <v>1801.2139999999999</v>
      </c>
      <c r="G2536">
        <v>448</v>
      </c>
      <c r="H2536">
        <v>89.084000000000003</v>
      </c>
      <c r="I2536">
        <v>41</v>
      </c>
      <c r="J2536">
        <v>2466</v>
      </c>
      <c r="K2536">
        <v>155</v>
      </c>
      <c r="L2536">
        <v>3803.8679999999999</v>
      </c>
      <c r="M2536">
        <v>2535</v>
      </c>
      <c r="N2536">
        <v>34.036000000000001</v>
      </c>
      <c r="O2536">
        <v>3</v>
      </c>
      <c r="P2536" t="e">
        <f>INDEX(sgStats[gl_rank],MATCH(stat_prod_calc_test_venusaur[[#This Row],[iv_str]],sgStats[gl_iv_string],0))</f>
        <v>#N/A</v>
      </c>
      <c r="Q2536" t="e">
        <f>stat_prod_calc_test_venusaur[[#This Row],[sg_gl_rank]]=stat_prod_calc_test_venusaur[[#This Row],[gl_rank]]</f>
        <v>#N/A</v>
      </c>
      <c r="R2536">
        <f>ROUND(stat_prod_calc_test_venusaur[[#This Row],[gl_stat_product]],1)</f>
        <v>1801.2</v>
      </c>
      <c r="S2536" s="6" t="e">
        <f>INDEX(sgStats[gl_prod],MATCH(stat_prod_calc_test_venusaur[[#This Row],[iv_str]],sgStats[gl_iv_string],0))</f>
        <v>#N/A</v>
      </c>
      <c r="T2536" s="5">
        <f>ROUND(stat_prod_calc_test_venusaur[[#This Row],[gl_percent_rank]],2)</f>
        <v>89.08</v>
      </c>
      <c r="U2536" s="5" t="e">
        <f>INDEX(sgStats[gl_percent_sp],MATCH(stat_prod_calc_test_venusaur[[#This Row],[iv_str]],sgStats[gl_iv_string],0))</f>
        <v>#N/A</v>
      </c>
      <c r="V2536" s="5" t="e">
        <f>stat_prod_calc_test_venusaur[[#This Row],[my_gl_%sp]]=stat_prod_calc_test_venusaur[[#This Row],[sg_gl_%sp]]</f>
        <v>#N/A</v>
      </c>
      <c r="W2536" s="5">
        <f>ROUND(stat_prod_calc_test_venusaur[[#This Row],[gl_stat_product]]/$F$2*100,2)</f>
        <v>98.61</v>
      </c>
      <c r="X2536" s="5" t="e">
        <f>stat_prod_calc_test_venusaur[[#This Row],[Column1]]=stat_prod_calc_test_venusaur[[#This Row],[sg_gl_%sp]]</f>
        <v>#N/A</v>
      </c>
      <c r="Y2536" s="5">
        <f>stat_prod_calc_test_venusaur[[#This Row],[ul_stat_product]]/$L$66*100</f>
        <v>96.210261620561795</v>
      </c>
      <c r="Z2536" s="5" t="e">
        <f>INDEX(sgStats[gl_rank],MATCH(stat_prod_calc_test_venusaur[[#This Row],[iv_str]],sgStats[ul_iv_string],0))</f>
        <v>#N/A</v>
      </c>
      <c r="AA2536" s="5" t="e">
        <f>stat_prod_calc_test_venusaur[[#This Row],[sg_ul_rank]]=stat_prod_calc_test_venusaur[[#This Row],[ul_rank]]</f>
        <v>#N/A</v>
      </c>
      <c r="AB2536" s="5">
        <f>ROUND(stat_prod_calc_test_venusaur[[#This Row],[ul_stat_product]],1)</f>
        <v>3803.9</v>
      </c>
      <c r="AC2536" s="5" t="e">
        <f>INDEX(sgStats[ul_prod],MATCH(stat_prod_calc_test_venusaur[[#This Row],[iv_str]],sgStats[ul_iv_string],0))</f>
        <v>#N/A</v>
      </c>
    </row>
    <row r="2537" spans="1:29" x14ac:dyDescent="0.25">
      <c r="A2537" s="5" t="s">
        <v>36</v>
      </c>
      <c r="B2537" s="5" t="s">
        <v>918</v>
      </c>
      <c r="C2537">
        <v>21.5</v>
      </c>
      <c r="D2537">
        <v>1492</v>
      </c>
      <c r="E2537">
        <v>120</v>
      </c>
      <c r="F2537">
        <v>1786.328</v>
      </c>
      <c r="G2537">
        <v>882</v>
      </c>
      <c r="H2537">
        <v>78.462000000000003</v>
      </c>
      <c r="I2537">
        <v>41</v>
      </c>
      <c r="J2537">
        <v>2460</v>
      </c>
      <c r="K2537">
        <v>155</v>
      </c>
      <c r="L2537">
        <v>3803.8679999999999</v>
      </c>
      <c r="M2537">
        <v>2535</v>
      </c>
      <c r="N2537">
        <v>34.036000000000001</v>
      </c>
      <c r="O2537">
        <v>3</v>
      </c>
      <c r="P2537" t="e">
        <f>INDEX(sgStats[gl_rank],MATCH(stat_prod_calc_test_venusaur[[#This Row],[iv_str]],sgStats[gl_iv_string],0))</f>
        <v>#N/A</v>
      </c>
      <c r="Q2537" t="e">
        <f>stat_prod_calc_test_venusaur[[#This Row],[sg_gl_rank]]=stat_prod_calc_test_venusaur[[#This Row],[gl_rank]]</f>
        <v>#N/A</v>
      </c>
      <c r="R2537">
        <f>ROUND(stat_prod_calc_test_venusaur[[#This Row],[gl_stat_product]],1)</f>
        <v>1786.3</v>
      </c>
      <c r="S2537" s="6" t="e">
        <f>INDEX(sgStats[gl_prod],MATCH(stat_prod_calc_test_venusaur[[#This Row],[iv_str]],sgStats[gl_iv_string],0))</f>
        <v>#N/A</v>
      </c>
      <c r="T2537" s="5">
        <f>ROUND(stat_prod_calc_test_venusaur[[#This Row],[gl_percent_rank]],2)</f>
        <v>78.459999999999994</v>
      </c>
      <c r="U2537" s="5" t="e">
        <f>INDEX(sgStats[gl_percent_sp],MATCH(stat_prod_calc_test_venusaur[[#This Row],[iv_str]],sgStats[gl_iv_string],0))</f>
        <v>#N/A</v>
      </c>
      <c r="V2537" s="5" t="e">
        <f>stat_prod_calc_test_venusaur[[#This Row],[my_gl_%sp]]=stat_prod_calc_test_venusaur[[#This Row],[sg_gl_%sp]]</f>
        <v>#N/A</v>
      </c>
      <c r="W2537" s="5">
        <f>ROUND(stat_prod_calc_test_venusaur[[#This Row],[gl_stat_product]]/$F$2*100,2)</f>
        <v>97.79</v>
      </c>
      <c r="X2537" s="5" t="e">
        <f>stat_prod_calc_test_venusaur[[#This Row],[Column1]]=stat_prod_calc_test_venusaur[[#This Row],[sg_gl_%sp]]</f>
        <v>#N/A</v>
      </c>
      <c r="Y2537" s="5">
        <f>stat_prod_calc_test_venusaur[[#This Row],[ul_stat_product]]/$L$66*100</f>
        <v>96.210261620561795</v>
      </c>
      <c r="Z2537" s="5" t="e">
        <f>INDEX(sgStats[gl_rank],MATCH(stat_prod_calc_test_venusaur[[#This Row],[iv_str]],sgStats[ul_iv_string],0))</f>
        <v>#N/A</v>
      </c>
      <c r="AA2537" s="5" t="e">
        <f>stat_prod_calc_test_venusaur[[#This Row],[sg_ul_rank]]=stat_prod_calc_test_venusaur[[#This Row],[ul_rank]]</f>
        <v>#N/A</v>
      </c>
      <c r="AB2537" s="5">
        <f>ROUND(stat_prod_calc_test_venusaur[[#This Row],[ul_stat_product]],1)</f>
        <v>3803.9</v>
      </c>
      <c r="AC2537" s="5" t="e">
        <f>INDEX(sgStats[ul_prod],MATCH(stat_prod_calc_test_venusaur[[#This Row],[iv_str]],sgStats[ul_iv_string],0))</f>
        <v>#N/A</v>
      </c>
    </row>
    <row r="2538" spans="1:29" x14ac:dyDescent="0.25">
      <c r="A2538" s="5" t="s">
        <v>36</v>
      </c>
      <c r="B2538" s="5" t="s">
        <v>1010</v>
      </c>
      <c r="C2538">
        <v>20.5</v>
      </c>
      <c r="D2538">
        <v>1498</v>
      </c>
      <c r="E2538">
        <v>119</v>
      </c>
      <c r="F2538">
        <v>1783.75</v>
      </c>
      <c r="G2538">
        <v>974</v>
      </c>
      <c r="H2538">
        <v>76.239000000000004</v>
      </c>
      <c r="I2538">
        <v>38</v>
      </c>
      <c r="J2538">
        <v>2486</v>
      </c>
      <c r="K2538">
        <v>153</v>
      </c>
      <c r="L2538">
        <v>3803.828</v>
      </c>
      <c r="M2538">
        <v>2537</v>
      </c>
      <c r="N2538">
        <v>34.01</v>
      </c>
      <c r="O2538">
        <v>3</v>
      </c>
      <c r="P2538" t="e">
        <f>INDEX(sgStats[gl_rank],MATCH(stat_prod_calc_test_venusaur[[#This Row],[iv_str]],sgStats[gl_iv_string],0))</f>
        <v>#N/A</v>
      </c>
      <c r="Q2538" t="e">
        <f>stat_prod_calc_test_venusaur[[#This Row],[sg_gl_rank]]=stat_prod_calc_test_venusaur[[#This Row],[gl_rank]]</f>
        <v>#N/A</v>
      </c>
      <c r="R2538">
        <f>ROUND(stat_prod_calc_test_venusaur[[#This Row],[gl_stat_product]],1)</f>
        <v>1783.8</v>
      </c>
      <c r="S2538" s="6" t="e">
        <f>INDEX(sgStats[gl_prod],MATCH(stat_prod_calc_test_venusaur[[#This Row],[iv_str]],sgStats[gl_iv_string],0))</f>
        <v>#N/A</v>
      </c>
      <c r="T2538" s="5">
        <f>ROUND(stat_prod_calc_test_venusaur[[#This Row],[gl_percent_rank]],2)</f>
        <v>76.239999999999995</v>
      </c>
      <c r="U2538" s="5" t="e">
        <f>INDEX(sgStats[gl_percent_sp],MATCH(stat_prod_calc_test_venusaur[[#This Row],[iv_str]],sgStats[gl_iv_string],0))</f>
        <v>#N/A</v>
      </c>
      <c r="V2538" s="5" t="e">
        <f>stat_prod_calc_test_venusaur[[#This Row],[my_gl_%sp]]=stat_prod_calc_test_venusaur[[#This Row],[sg_gl_%sp]]</f>
        <v>#N/A</v>
      </c>
      <c r="W2538" s="5">
        <f>ROUND(stat_prod_calc_test_venusaur[[#This Row],[gl_stat_product]]/$F$2*100,2)</f>
        <v>97.65</v>
      </c>
      <c r="X2538" s="5" t="e">
        <f>stat_prod_calc_test_venusaur[[#This Row],[Column1]]=stat_prod_calc_test_venusaur[[#This Row],[sg_gl_%sp]]</f>
        <v>#N/A</v>
      </c>
      <c r="Y2538" s="5">
        <f>stat_prod_calc_test_venusaur[[#This Row],[ul_stat_product]]/$L$66*100</f>
        <v>96.209249910779846</v>
      </c>
      <c r="Z2538" s="5" t="e">
        <f>INDEX(sgStats[gl_rank],MATCH(stat_prod_calc_test_venusaur[[#This Row],[iv_str]],sgStats[ul_iv_string],0))</f>
        <v>#N/A</v>
      </c>
      <c r="AA2538" s="5" t="e">
        <f>stat_prod_calc_test_venusaur[[#This Row],[sg_ul_rank]]=stat_prod_calc_test_venusaur[[#This Row],[ul_rank]]</f>
        <v>#N/A</v>
      </c>
      <c r="AB2538" s="5">
        <f>ROUND(stat_prod_calc_test_venusaur[[#This Row],[ul_stat_product]],1)</f>
        <v>3803.8</v>
      </c>
      <c r="AC2538" s="5" t="e">
        <f>INDEX(sgStats[ul_prod],MATCH(stat_prod_calc_test_venusaur[[#This Row],[iv_str]],sgStats[ul_iv_string],0))</f>
        <v>#N/A</v>
      </c>
    </row>
    <row r="2539" spans="1:29" x14ac:dyDescent="0.25">
      <c r="A2539" s="5" t="s">
        <v>36</v>
      </c>
      <c r="B2539" s="5" t="s">
        <v>3231</v>
      </c>
      <c r="C2539">
        <v>21</v>
      </c>
      <c r="D2539">
        <v>1478</v>
      </c>
      <c r="E2539">
        <v>117</v>
      </c>
      <c r="F2539">
        <v>1734.6949999999999</v>
      </c>
      <c r="G2539">
        <v>3195</v>
      </c>
      <c r="H2539">
        <v>22.001999999999999</v>
      </c>
      <c r="I2539">
        <v>41</v>
      </c>
      <c r="J2539">
        <v>2496</v>
      </c>
      <c r="K2539">
        <v>152</v>
      </c>
      <c r="L2539">
        <v>3803.7919999999999</v>
      </c>
      <c r="M2539">
        <v>2538</v>
      </c>
      <c r="N2539">
        <v>33.984000000000002</v>
      </c>
      <c r="O2539">
        <v>3</v>
      </c>
      <c r="P2539" t="e">
        <f>INDEX(sgStats[gl_rank],MATCH(stat_prod_calc_test_venusaur[[#This Row],[iv_str]],sgStats[gl_iv_string],0))</f>
        <v>#N/A</v>
      </c>
      <c r="Q2539" t="e">
        <f>stat_prod_calc_test_venusaur[[#This Row],[sg_gl_rank]]=stat_prod_calc_test_venusaur[[#This Row],[gl_rank]]</f>
        <v>#N/A</v>
      </c>
      <c r="R2539">
        <f>ROUND(stat_prod_calc_test_venusaur[[#This Row],[gl_stat_product]],1)</f>
        <v>1734.7</v>
      </c>
      <c r="S2539" s="6" t="e">
        <f>INDEX(sgStats[gl_prod],MATCH(stat_prod_calc_test_venusaur[[#This Row],[iv_str]],sgStats[gl_iv_string],0))</f>
        <v>#N/A</v>
      </c>
      <c r="T2539" s="5">
        <f>ROUND(stat_prod_calc_test_venusaur[[#This Row],[gl_percent_rank]],2)</f>
        <v>22</v>
      </c>
      <c r="U2539" s="5" t="e">
        <f>INDEX(sgStats[gl_percent_sp],MATCH(stat_prod_calc_test_venusaur[[#This Row],[iv_str]],sgStats[gl_iv_string],0))</f>
        <v>#N/A</v>
      </c>
      <c r="V2539" s="5" t="e">
        <f>stat_prod_calc_test_venusaur[[#This Row],[my_gl_%sp]]=stat_prod_calc_test_venusaur[[#This Row],[sg_gl_%sp]]</f>
        <v>#N/A</v>
      </c>
      <c r="W2539" s="5">
        <f>ROUND(stat_prod_calc_test_venusaur[[#This Row],[gl_stat_product]]/$F$2*100,2)</f>
        <v>94.97</v>
      </c>
      <c r="X2539" s="5" t="e">
        <f>stat_prod_calc_test_venusaur[[#This Row],[Column1]]=stat_prod_calc_test_venusaur[[#This Row],[sg_gl_%sp]]</f>
        <v>#N/A</v>
      </c>
      <c r="Y2539" s="5">
        <f>stat_prod_calc_test_venusaur[[#This Row],[ul_stat_product]]/$L$66*100</f>
        <v>96.208339371976095</v>
      </c>
      <c r="Z2539" s="5" t="e">
        <f>INDEX(sgStats[gl_rank],MATCH(stat_prod_calc_test_venusaur[[#This Row],[iv_str]],sgStats[ul_iv_string],0))</f>
        <v>#N/A</v>
      </c>
      <c r="AA2539" s="5" t="e">
        <f>stat_prod_calc_test_venusaur[[#This Row],[sg_ul_rank]]=stat_prod_calc_test_venusaur[[#This Row],[ul_rank]]</f>
        <v>#N/A</v>
      </c>
      <c r="AB2539" s="5">
        <f>ROUND(stat_prod_calc_test_venusaur[[#This Row],[ul_stat_product]],1)</f>
        <v>3803.8</v>
      </c>
      <c r="AC2539" s="5" t="e">
        <f>INDEX(sgStats[ul_prod],MATCH(stat_prod_calc_test_venusaur[[#This Row],[iv_str]],sgStats[ul_iv_string],0))</f>
        <v>#N/A</v>
      </c>
    </row>
    <row r="2540" spans="1:29" x14ac:dyDescent="0.25">
      <c r="A2540" s="5" t="s">
        <v>36</v>
      </c>
      <c r="B2540" s="5" t="s">
        <v>2416</v>
      </c>
      <c r="C2540">
        <v>19.5</v>
      </c>
      <c r="D2540">
        <v>1479</v>
      </c>
      <c r="E2540">
        <v>120</v>
      </c>
      <c r="F2540">
        <v>1753.298</v>
      </c>
      <c r="G2540">
        <v>2379</v>
      </c>
      <c r="H2540">
        <v>41.905000000000001</v>
      </c>
      <c r="I2540">
        <v>35.5</v>
      </c>
      <c r="J2540">
        <v>2484</v>
      </c>
      <c r="K2540">
        <v>155</v>
      </c>
      <c r="L2540">
        <v>3803.701</v>
      </c>
      <c r="M2540">
        <v>2539</v>
      </c>
      <c r="N2540">
        <v>33.957999999999998</v>
      </c>
      <c r="O2540">
        <v>3</v>
      </c>
      <c r="P2540" t="e">
        <f>INDEX(sgStats[gl_rank],MATCH(stat_prod_calc_test_venusaur[[#This Row],[iv_str]],sgStats[gl_iv_string],0))</f>
        <v>#N/A</v>
      </c>
      <c r="Q2540" t="e">
        <f>stat_prod_calc_test_venusaur[[#This Row],[sg_gl_rank]]=stat_prod_calc_test_venusaur[[#This Row],[gl_rank]]</f>
        <v>#N/A</v>
      </c>
      <c r="R2540">
        <f>ROUND(stat_prod_calc_test_venusaur[[#This Row],[gl_stat_product]],1)</f>
        <v>1753.3</v>
      </c>
      <c r="S2540" s="6" t="e">
        <f>INDEX(sgStats[gl_prod],MATCH(stat_prod_calc_test_venusaur[[#This Row],[iv_str]],sgStats[gl_iv_string],0))</f>
        <v>#N/A</v>
      </c>
      <c r="T2540" s="5">
        <f>ROUND(stat_prod_calc_test_venusaur[[#This Row],[gl_percent_rank]],2)</f>
        <v>41.91</v>
      </c>
      <c r="U2540" s="5" t="e">
        <f>INDEX(sgStats[gl_percent_sp],MATCH(stat_prod_calc_test_venusaur[[#This Row],[iv_str]],sgStats[gl_iv_string],0))</f>
        <v>#N/A</v>
      </c>
      <c r="V2540" s="5" t="e">
        <f>stat_prod_calc_test_venusaur[[#This Row],[my_gl_%sp]]=stat_prod_calc_test_venusaur[[#This Row],[sg_gl_%sp]]</f>
        <v>#N/A</v>
      </c>
      <c r="W2540" s="5">
        <f>ROUND(stat_prod_calc_test_venusaur[[#This Row],[gl_stat_product]]/$F$2*100,2)</f>
        <v>95.99</v>
      </c>
      <c r="X2540" s="5" t="e">
        <f>stat_prod_calc_test_venusaur[[#This Row],[Column1]]=stat_prod_calc_test_venusaur[[#This Row],[sg_gl_%sp]]</f>
        <v>#N/A</v>
      </c>
      <c r="Y2540" s="5">
        <f>stat_prod_calc_test_venusaur[[#This Row],[ul_stat_product]]/$L$66*100</f>
        <v>96.206037732222171</v>
      </c>
      <c r="Z2540" s="5" t="e">
        <f>INDEX(sgStats[gl_rank],MATCH(stat_prod_calc_test_venusaur[[#This Row],[iv_str]],sgStats[ul_iv_string],0))</f>
        <v>#N/A</v>
      </c>
      <c r="AA2540" s="5" t="e">
        <f>stat_prod_calc_test_venusaur[[#This Row],[sg_ul_rank]]=stat_prod_calc_test_venusaur[[#This Row],[ul_rank]]</f>
        <v>#N/A</v>
      </c>
      <c r="AB2540" s="5">
        <f>ROUND(stat_prod_calc_test_venusaur[[#This Row],[ul_stat_product]],1)</f>
        <v>3803.7</v>
      </c>
      <c r="AC2540" s="5" t="e">
        <f>INDEX(sgStats[ul_prod],MATCH(stat_prod_calc_test_venusaur[[#This Row],[iv_str]],sgStats[ul_iv_string],0))</f>
        <v>#N/A</v>
      </c>
    </row>
    <row r="2541" spans="1:29" x14ac:dyDescent="0.25">
      <c r="A2541" s="5" t="s">
        <v>36</v>
      </c>
      <c r="B2541" s="5" t="s">
        <v>2606</v>
      </c>
      <c r="C2541">
        <v>21</v>
      </c>
      <c r="D2541">
        <v>1489</v>
      </c>
      <c r="E2541">
        <v>118</v>
      </c>
      <c r="F2541">
        <v>1748.9459999999999</v>
      </c>
      <c r="G2541">
        <v>2570</v>
      </c>
      <c r="H2541">
        <v>37.241</v>
      </c>
      <c r="I2541">
        <v>40.5</v>
      </c>
      <c r="J2541">
        <v>2498</v>
      </c>
      <c r="K2541">
        <v>153</v>
      </c>
      <c r="L2541">
        <v>3803.5709999999999</v>
      </c>
      <c r="M2541">
        <v>2540</v>
      </c>
      <c r="N2541">
        <v>33.905999999999999</v>
      </c>
      <c r="O2541">
        <v>3</v>
      </c>
      <c r="P2541" t="e">
        <f>INDEX(sgStats[gl_rank],MATCH(stat_prod_calc_test_venusaur[[#This Row],[iv_str]],sgStats[gl_iv_string],0))</f>
        <v>#N/A</v>
      </c>
      <c r="Q2541" t="e">
        <f>stat_prod_calc_test_venusaur[[#This Row],[sg_gl_rank]]=stat_prod_calc_test_venusaur[[#This Row],[gl_rank]]</f>
        <v>#N/A</v>
      </c>
      <c r="R2541">
        <f>ROUND(stat_prod_calc_test_venusaur[[#This Row],[gl_stat_product]],1)</f>
        <v>1748.9</v>
      </c>
      <c r="S2541" s="6" t="e">
        <f>INDEX(sgStats[gl_prod],MATCH(stat_prod_calc_test_venusaur[[#This Row],[iv_str]],sgStats[gl_iv_string],0))</f>
        <v>#N/A</v>
      </c>
      <c r="T2541" s="5">
        <f>ROUND(stat_prod_calc_test_venusaur[[#This Row],[gl_percent_rank]],2)</f>
        <v>37.24</v>
      </c>
      <c r="U2541" s="5" t="e">
        <f>INDEX(sgStats[gl_percent_sp],MATCH(stat_prod_calc_test_venusaur[[#This Row],[iv_str]],sgStats[gl_iv_string],0))</f>
        <v>#N/A</v>
      </c>
      <c r="V2541" s="5" t="e">
        <f>stat_prod_calc_test_venusaur[[#This Row],[my_gl_%sp]]=stat_prod_calc_test_venusaur[[#This Row],[sg_gl_%sp]]</f>
        <v>#N/A</v>
      </c>
      <c r="W2541" s="5">
        <f>ROUND(stat_prod_calc_test_venusaur[[#This Row],[gl_stat_product]]/$F$2*100,2)</f>
        <v>95.75</v>
      </c>
      <c r="X2541" s="5" t="e">
        <f>stat_prod_calc_test_venusaur[[#This Row],[Column1]]=stat_prod_calc_test_venusaur[[#This Row],[sg_gl_%sp]]</f>
        <v>#N/A</v>
      </c>
      <c r="Y2541" s="5">
        <f>stat_prod_calc_test_venusaur[[#This Row],[ul_stat_product]]/$L$66*100</f>
        <v>96.202749675430852</v>
      </c>
      <c r="Z2541" s="5" t="e">
        <f>INDEX(sgStats[gl_rank],MATCH(stat_prod_calc_test_venusaur[[#This Row],[iv_str]],sgStats[ul_iv_string],0))</f>
        <v>#N/A</v>
      </c>
      <c r="AA2541" s="5" t="e">
        <f>stat_prod_calc_test_venusaur[[#This Row],[sg_ul_rank]]=stat_prod_calc_test_venusaur[[#This Row],[ul_rank]]</f>
        <v>#N/A</v>
      </c>
      <c r="AB2541" s="5">
        <f>ROUND(stat_prod_calc_test_venusaur[[#This Row],[ul_stat_product]],1)</f>
        <v>3803.6</v>
      </c>
      <c r="AC2541" s="5" t="e">
        <f>INDEX(sgStats[ul_prod],MATCH(stat_prod_calc_test_venusaur[[#This Row],[iv_str]],sgStats[ul_iv_string],0))</f>
        <v>#N/A</v>
      </c>
    </row>
    <row r="2542" spans="1:29" x14ac:dyDescent="0.25">
      <c r="A2542" s="5" t="s">
        <v>36</v>
      </c>
      <c r="B2542" s="5" t="s">
        <v>2607</v>
      </c>
      <c r="C2542">
        <v>21</v>
      </c>
      <c r="D2542">
        <v>1486</v>
      </c>
      <c r="E2542">
        <v>118</v>
      </c>
      <c r="F2542">
        <v>1748.9459999999999</v>
      </c>
      <c r="G2542">
        <v>2570</v>
      </c>
      <c r="H2542">
        <v>37.241</v>
      </c>
      <c r="I2542">
        <v>40.5</v>
      </c>
      <c r="J2542">
        <v>2492</v>
      </c>
      <c r="K2542">
        <v>153</v>
      </c>
      <c r="L2542">
        <v>3803.5709999999999</v>
      </c>
      <c r="M2542">
        <v>2540</v>
      </c>
      <c r="N2542">
        <v>33.905999999999999</v>
      </c>
      <c r="O2542">
        <v>3</v>
      </c>
      <c r="P2542" t="e">
        <f>INDEX(sgStats[gl_rank],MATCH(stat_prod_calc_test_venusaur[[#This Row],[iv_str]],sgStats[gl_iv_string],0))</f>
        <v>#N/A</v>
      </c>
      <c r="Q2542" t="e">
        <f>stat_prod_calc_test_venusaur[[#This Row],[sg_gl_rank]]=stat_prod_calc_test_venusaur[[#This Row],[gl_rank]]</f>
        <v>#N/A</v>
      </c>
      <c r="R2542">
        <f>ROUND(stat_prod_calc_test_venusaur[[#This Row],[gl_stat_product]],1)</f>
        <v>1748.9</v>
      </c>
      <c r="S2542" s="6" t="e">
        <f>INDEX(sgStats[gl_prod],MATCH(stat_prod_calc_test_venusaur[[#This Row],[iv_str]],sgStats[gl_iv_string],0))</f>
        <v>#N/A</v>
      </c>
      <c r="T2542" s="5">
        <f>ROUND(stat_prod_calc_test_venusaur[[#This Row],[gl_percent_rank]],2)</f>
        <v>37.24</v>
      </c>
      <c r="U2542" s="5" t="e">
        <f>INDEX(sgStats[gl_percent_sp],MATCH(stat_prod_calc_test_venusaur[[#This Row],[iv_str]],sgStats[gl_iv_string],0))</f>
        <v>#N/A</v>
      </c>
      <c r="V2542" s="5" t="e">
        <f>stat_prod_calc_test_venusaur[[#This Row],[my_gl_%sp]]=stat_prod_calc_test_venusaur[[#This Row],[sg_gl_%sp]]</f>
        <v>#N/A</v>
      </c>
      <c r="W2542" s="5">
        <f>ROUND(stat_prod_calc_test_venusaur[[#This Row],[gl_stat_product]]/$F$2*100,2)</f>
        <v>95.75</v>
      </c>
      <c r="X2542" s="5" t="e">
        <f>stat_prod_calc_test_venusaur[[#This Row],[Column1]]=stat_prod_calc_test_venusaur[[#This Row],[sg_gl_%sp]]</f>
        <v>#N/A</v>
      </c>
      <c r="Y2542" s="5">
        <f>stat_prod_calc_test_venusaur[[#This Row],[ul_stat_product]]/$L$66*100</f>
        <v>96.202749675430852</v>
      </c>
      <c r="Z2542" s="5" t="e">
        <f>INDEX(sgStats[gl_rank],MATCH(stat_prod_calc_test_venusaur[[#This Row],[iv_str]],sgStats[ul_iv_string],0))</f>
        <v>#N/A</v>
      </c>
      <c r="AA2542" s="5" t="e">
        <f>stat_prod_calc_test_venusaur[[#This Row],[sg_ul_rank]]=stat_prod_calc_test_venusaur[[#This Row],[ul_rank]]</f>
        <v>#N/A</v>
      </c>
      <c r="AB2542" s="5">
        <f>ROUND(stat_prod_calc_test_venusaur[[#This Row],[ul_stat_product]],1)</f>
        <v>3803.6</v>
      </c>
      <c r="AC2542" s="5" t="e">
        <f>INDEX(sgStats[ul_prod],MATCH(stat_prod_calc_test_venusaur[[#This Row],[iv_str]],sgStats[ul_iv_string],0))</f>
        <v>#N/A</v>
      </c>
    </row>
    <row r="2543" spans="1:29" x14ac:dyDescent="0.25">
      <c r="A2543" s="5" t="s">
        <v>36</v>
      </c>
      <c r="B2543" s="5" t="s">
        <v>1561</v>
      </c>
      <c r="C2543">
        <v>20</v>
      </c>
      <c r="D2543">
        <v>1498</v>
      </c>
      <c r="E2543">
        <v>120</v>
      </c>
      <c r="F2543">
        <v>1771.1289999999999</v>
      </c>
      <c r="G2543">
        <v>1525</v>
      </c>
      <c r="H2543">
        <v>62.759</v>
      </c>
      <c r="I2543">
        <v>36.5</v>
      </c>
      <c r="J2543">
        <v>2491</v>
      </c>
      <c r="K2543">
        <v>155</v>
      </c>
      <c r="L2543">
        <v>3803.5309999999999</v>
      </c>
      <c r="M2543">
        <v>2542</v>
      </c>
      <c r="N2543">
        <v>33.880000000000003</v>
      </c>
      <c r="O2543">
        <v>3</v>
      </c>
      <c r="P2543" t="e">
        <f>INDEX(sgStats[gl_rank],MATCH(stat_prod_calc_test_venusaur[[#This Row],[iv_str]],sgStats[gl_iv_string],0))</f>
        <v>#N/A</v>
      </c>
      <c r="Q2543" t="e">
        <f>stat_prod_calc_test_venusaur[[#This Row],[sg_gl_rank]]=stat_prod_calc_test_venusaur[[#This Row],[gl_rank]]</f>
        <v>#N/A</v>
      </c>
      <c r="R2543">
        <f>ROUND(stat_prod_calc_test_venusaur[[#This Row],[gl_stat_product]],1)</f>
        <v>1771.1</v>
      </c>
      <c r="S2543" s="6" t="e">
        <f>INDEX(sgStats[gl_prod],MATCH(stat_prod_calc_test_venusaur[[#This Row],[iv_str]],sgStats[gl_iv_string],0))</f>
        <v>#N/A</v>
      </c>
      <c r="T2543" s="5">
        <f>ROUND(stat_prod_calc_test_venusaur[[#This Row],[gl_percent_rank]],2)</f>
        <v>62.76</v>
      </c>
      <c r="U2543" s="5" t="e">
        <f>INDEX(sgStats[gl_percent_sp],MATCH(stat_prod_calc_test_venusaur[[#This Row],[iv_str]],sgStats[gl_iv_string],0))</f>
        <v>#N/A</v>
      </c>
      <c r="V2543" s="5" t="e">
        <f>stat_prod_calc_test_venusaur[[#This Row],[my_gl_%sp]]=stat_prod_calc_test_venusaur[[#This Row],[sg_gl_%sp]]</f>
        <v>#N/A</v>
      </c>
      <c r="W2543" s="5">
        <f>ROUND(stat_prod_calc_test_venusaur[[#This Row],[gl_stat_product]]/$F$2*100,2)</f>
        <v>96.96</v>
      </c>
      <c r="X2543" s="5" t="e">
        <f>stat_prod_calc_test_venusaur[[#This Row],[Column1]]=stat_prod_calc_test_venusaur[[#This Row],[sg_gl_%sp]]</f>
        <v>#N/A</v>
      </c>
      <c r="Y2543" s="5">
        <f>stat_prod_calc_test_venusaur[[#This Row],[ul_stat_product]]/$L$66*100</f>
        <v>96.201737965648917</v>
      </c>
      <c r="Z2543" s="5" t="e">
        <f>INDEX(sgStats[gl_rank],MATCH(stat_prod_calc_test_venusaur[[#This Row],[iv_str]],sgStats[ul_iv_string],0))</f>
        <v>#N/A</v>
      </c>
      <c r="AA2543" s="5" t="e">
        <f>stat_prod_calc_test_venusaur[[#This Row],[sg_ul_rank]]=stat_prod_calc_test_venusaur[[#This Row],[ul_rank]]</f>
        <v>#N/A</v>
      </c>
      <c r="AB2543" s="5">
        <f>ROUND(stat_prod_calc_test_venusaur[[#This Row],[ul_stat_product]],1)</f>
        <v>3803.5</v>
      </c>
      <c r="AC2543" s="5" t="e">
        <f>INDEX(sgStats[ul_prod],MATCH(stat_prod_calc_test_venusaur[[#This Row],[iv_str]],sgStats[ul_iv_string],0))</f>
        <v>#N/A</v>
      </c>
    </row>
    <row r="2544" spans="1:29" x14ac:dyDescent="0.25">
      <c r="A2544" s="5" t="s">
        <v>36</v>
      </c>
      <c r="B2544" s="5" t="s">
        <v>3818</v>
      </c>
      <c r="C2544">
        <v>20</v>
      </c>
      <c r="D2544">
        <v>1468</v>
      </c>
      <c r="E2544">
        <v>115</v>
      </c>
      <c r="F2544">
        <v>1715.144</v>
      </c>
      <c r="G2544">
        <v>3781</v>
      </c>
      <c r="H2544">
        <v>7.6680000000000001</v>
      </c>
      <c r="I2544">
        <v>38</v>
      </c>
      <c r="J2544">
        <v>2497</v>
      </c>
      <c r="K2544">
        <v>150</v>
      </c>
      <c r="L2544">
        <v>3803.326</v>
      </c>
      <c r="M2544">
        <v>2543</v>
      </c>
      <c r="N2544">
        <v>33.853999999999999</v>
      </c>
      <c r="O2544">
        <v>3</v>
      </c>
      <c r="P2544" t="e">
        <f>INDEX(sgStats[gl_rank],MATCH(stat_prod_calc_test_venusaur[[#This Row],[iv_str]],sgStats[gl_iv_string],0))</f>
        <v>#N/A</v>
      </c>
      <c r="Q2544" t="e">
        <f>stat_prod_calc_test_venusaur[[#This Row],[sg_gl_rank]]=stat_prod_calc_test_venusaur[[#This Row],[gl_rank]]</f>
        <v>#N/A</v>
      </c>
      <c r="R2544">
        <f>ROUND(stat_prod_calc_test_venusaur[[#This Row],[gl_stat_product]],1)</f>
        <v>1715.1</v>
      </c>
      <c r="S2544" s="6" t="e">
        <f>INDEX(sgStats[gl_prod],MATCH(stat_prod_calc_test_venusaur[[#This Row],[iv_str]],sgStats[gl_iv_string],0))</f>
        <v>#N/A</v>
      </c>
      <c r="T2544" s="5">
        <f>ROUND(stat_prod_calc_test_venusaur[[#This Row],[gl_percent_rank]],2)</f>
        <v>7.67</v>
      </c>
      <c r="U2544" s="5" t="e">
        <f>INDEX(sgStats[gl_percent_sp],MATCH(stat_prod_calc_test_venusaur[[#This Row],[iv_str]],sgStats[gl_iv_string],0))</f>
        <v>#N/A</v>
      </c>
      <c r="V2544" s="5" t="e">
        <f>stat_prod_calc_test_venusaur[[#This Row],[my_gl_%sp]]=stat_prod_calc_test_venusaur[[#This Row],[sg_gl_%sp]]</f>
        <v>#N/A</v>
      </c>
      <c r="W2544" s="5">
        <f>ROUND(stat_prod_calc_test_venusaur[[#This Row],[gl_stat_product]]/$F$2*100,2)</f>
        <v>93.9</v>
      </c>
      <c r="X2544" s="5" t="e">
        <f>stat_prod_calc_test_venusaur[[#This Row],[Column1]]=stat_prod_calc_test_venusaur[[#This Row],[sg_gl_%sp]]</f>
        <v>#N/A</v>
      </c>
      <c r="Y2544" s="5">
        <f>stat_prod_calc_test_venusaur[[#This Row],[ul_stat_product]]/$L$66*100</f>
        <v>96.19655295301645</v>
      </c>
      <c r="Z2544" s="5" t="e">
        <f>INDEX(sgStats[gl_rank],MATCH(stat_prod_calc_test_venusaur[[#This Row],[iv_str]],sgStats[ul_iv_string],0))</f>
        <v>#N/A</v>
      </c>
      <c r="AA2544" s="5" t="e">
        <f>stat_prod_calc_test_venusaur[[#This Row],[sg_ul_rank]]=stat_prod_calc_test_venusaur[[#This Row],[ul_rank]]</f>
        <v>#N/A</v>
      </c>
      <c r="AB2544" s="5">
        <f>ROUND(stat_prod_calc_test_venusaur[[#This Row],[ul_stat_product]],1)</f>
        <v>3803.3</v>
      </c>
      <c r="AC2544" s="5" t="e">
        <f>INDEX(sgStats[ul_prod],MATCH(stat_prod_calc_test_venusaur[[#This Row],[iv_str]],sgStats[ul_iv_string],0))</f>
        <v>#N/A</v>
      </c>
    </row>
    <row r="2545" spans="1:29" x14ac:dyDescent="0.25">
      <c r="A2545" s="5" t="s">
        <v>36</v>
      </c>
      <c r="B2545" s="5" t="s">
        <v>2896</v>
      </c>
      <c r="C2545">
        <v>19.5</v>
      </c>
      <c r="D2545">
        <v>1486</v>
      </c>
      <c r="E2545">
        <v>117</v>
      </c>
      <c r="F2545">
        <v>1743.0129999999999</v>
      </c>
      <c r="G2545">
        <v>2860</v>
      </c>
      <c r="H2545">
        <v>30.158999999999999</v>
      </c>
      <c r="I2545">
        <v>35.5</v>
      </c>
      <c r="J2545">
        <v>2495</v>
      </c>
      <c r="K2545">
        <v>152</v>
      </c>
      <c r="L2545">
        <v>3803.2809999999999</v>
      </c>
      <c r="M2545">
        <v>2544</v>
      </c>
      <c r="N2545">
        <v>33.802</v>
      </c>
      <c r="O2545">
        <v>3</v>
      </c>
      <c r="P2545" t="e">
        <f>INDEX(sgStats[gl_rank],MATCH(stat_prod_calc_test_venusaur[[#This Row],[iv_str]],sgStats[gl_iv_string],0))</f>
        <v>#N/A</v>
      </c>
      <c r="Q2545" t="e">
        <f>stat_prod_calc_test_venusaur[[#This Row],[sg_gl_rank]]=stat_prod_calc_test_venusaur[[#This Row],[gl_rank]]</f>
        <v>#N/A</v>
      </c>
      <c r="R2545">
        <f>ROUND(stat_prod_calc_test_venusaur[[#This Row],[gl_stat_product]],1)</f>
        <v>1743</v>
      </c>
      <c r="S2545" s="6" t="e">
        <f>INDEX(sgStats[gl_prod],MATCH(stat_prod_calc_test_venusaur[[#This Row],[iv_str]],sgStats[gl_iv_string],0))</f>
        <v>#N/A</v>
      </c>
      <c r="T2545" s="5">
        <f>ROUND(stat_prod_calc_test_venusaur[[#This Row],[gl_percent_rank]],2)</f>
        <v>30.16</v>
      </c>
      <c r="U2545" s="5" t="e">
        <f>INDEX(sgStats[gl_percent_sp],MATCH(stat_prod_calc_test_venusaur[[#This Row],[iv_str]],sgStats[gl_iv_string],0))</f>
        <v>#N/A</v>
      </c>
      <c r="V2545" s="5" t="e">
        <f>stat_prod_calc_test_venusaur[[#This Row],[my_gl_%sp]]=stat_prod_calc_test_venusaur[[#This Row],[sg_gl_%sp]]</f>
        <v>#N/A</v>
      </c>
      <c r="W2545" s="5">
        <f>ROUND(stat_prod_calc_test_venusaur[[#This Row],[gl_stat_product]]/$F$2*100,2)</f>
        <v>95.42</v>
      </c>
      <c r="X2545" s="5" t="e">
        <f>stat_prod_calc_test_venusaur[[#This Row],[Column1]]=stat_prod_calc_test_venusaur[[#This Row],[sg_gl_%sp]]</f>
        <v>#N/A</v>
      </c>
      <c r="Y2545" s="5">
        <f>stat_prod_calc_test_venusaur[[#This Row],[ul_stat_product]]/$L$66*100</f>
        <v>96.195414779511765</v>
      </c>
      <c r="Z2545" s="5" t="e">
        <f>INDEX(sgStats[gl_rank],MATCH(stat_prod_calc_test_venusaur[[#This Row],[iv_str]],sgStats[ul_iv_string],0))</f>
        <v>#N/A</v>
      </c>
      <c r="AA2545" s="5" t="e">
        <f>stat_prod_calc_test_venusaur[[#This Row],[sg_ul_rank]]=stat_prod_calc_test_venusaur[[#This Row],[ul_rank]]</f>
        <v>#N/A</v>
      </c>
      <c r="AB2545" s="5">
        <f>ROUND(stat_prod_calc_test_venusaur[[#This Row],[ul_stat_product]],1)</f>
        <v>3803.3</v>
      </c>
      <c r="AC2545" s="5" t="e">
        <f>INDEX(sgStats[ul_prod],MATCH(stat_prod_calc_test_venusaur[[#This Row],[iv_str]],sgStats[ul_iv_string],0))</f>
        <v>#N/A</v>
      </c>
    </row>
    <row r="2546" spans="1:29" x14ac:dyDescent="0.25">
      <c r="A2546" s="5" t="s">
        <v>36</v>
      </c>
      <c r="B2546" s="5" t="s">
        <v>2897</v>
      </c>
      <c r="C2546">
        <v>19.5</v>
      </c>
      <c r="D2546">
        <v>1482</v>
      </c>
      <c r="E2546">
        <v>117</v>
      </c>
      <c r="F2546">
        <v>1743.0129999999999</v>
      </c>
      <c r="G2546">
        <v>2860</v>
      </c>
      <c r="H2546">
        <v>30.158999999999999</v>
      </c>
      <c r="I2546">
        <v>35.5</v>
      </c>
      <c r="J2546">
        <v>2489</v>
      </c>
      <c r="K2546">
        <v>152</v>
      </c>
      <c r="L2546">
        <v>3803.2809999999999</v>
      </c>
      <c r="M2546">
        <v>2544</v>
      </c>
      <c r="N2546">
        <v>33.802</v>
      </c>
      <c r="O2546">
        <v>3</v>
      </c>
      <c r="P2546" t="e">
        <f>INDEX(sgStats[gl_rank],MATCH(stat_prod_calc_test_venusaur[[#This Row],[iv_str]],sgStats[gl_iv_string],0))</f>
        <v>#N/A</v>
      </c>
      <c r="Q2546" t="e">
        <f>stat_prod_calc_test_venusaur[[#This Row],[sg_gl_rank]]=stat_prod_calc_test_venusaur[[#This Row],[gl_rank]]</f>
        <v>#N/A</v>
      </c>
      <c r="R2546">
        <f>ROUND(stat_prod_calc_test_venusaur[[#This Row],[gl_stat_product]],1)</f>
        <v>1743</v>
      </c>
      <c r="S2546" s="6" t="e">
        <f>INDEX(sgStats[gl_prod],MATCH(stat_prod_calc_test_venusaur[[#This Row],[iv_str]],sgStats[gl_iv_string],0))</f>
        <v>#N/A</v>
      </c>
      <c r="T2546" s="5">
        <f>ROUND(stat_prod_calc_test_venusaur[[#This Row],[gl_percent_rank]],2)</f>
        <v>30.16</v>
      </c>
      <c r="U2546" s="5" t="e">
        <f>INDEX(sgStats[gl_percent_sp],MATCH(stat_prod_calc_test_venusaur[[#This Row],[iv_str]],sgStats[gl_iv_string],0))</f>
        <v>#N/A</v>
      </c>
      <c r="V2546" s="5" t="e">
        <f>stat_prod_calc_test_venusaur[[#This Row],[my_gl_%sp]]=stat_prod_calc_test_venusaur[[#This Row],[sg_gl_%sp]]</f>
        <v>#N/A</v>
      </c>
      <c r="W2546" s="5">
        <f>ROUND(stat_prod_calc_test_venusaur[[#This Row],[gl_stat_product]]/$F$2*100,2)</f>
        <v>95.42</v>
      </c>
      <c r="X2546" s="5" t="e">
        <f>stat_prod_calc_test_venusaur[[#This Row],[Column1]]=stat_prod_calc_test_venusaur[[#This Row],[sg_gl_%sp]]</f>
        <v>#N/A</v>
      </c>
      <c r="Y2546" s="5">
        <f>stat_prod_calc_test_venusaur[[#This Row],[ul_stat_product]]/$L$66*100</f>
        <v>96.195414779511765</v>
      </c>
      <c r="Z2546" s="5" t="e">
        <f>INDEX(sgStats[gl_rank],MATCH(stat_prod_calc_test_venusaur[[#This Row],[iv_str]],sgStats[ul_iv_string],0))</f>
        <v>#N/A</v>
      </c>
      <c r="AA2546" s="5" t="e">
        <f>stat_prod_calc_test_venusaur[[#This Row],[sg_ul_rank]]=stat_prod_calc_test_venusaur[[#This Row],[ul_rank]]</f>
        <v>#N/A</v>
      </c>
      <c r="AB2546" s="5">
        <f>ROUND(stat_prod_calc_test_venusaur[[#This Row],[ul_stat_product]],1)</f>
        <v>3803.3</v>
      </c>
      <c r="AC2546" s="5" t="e">
        <f>INDEX(sgStats[ul_prod],MATCH(stat_prod_calc_test_venusaur[[#This Row],[iv_str]],sgStats[ul_iv_string],0))</f>
        <v>#N/A</v>
      </c>
    </row>
    <row r="2547" spans="1:29" x14ac:dyDescent="0.25">
      <c r="A2547" s="5" t="s">
        <v>36</v>
      </c>
      <c r="B2547" s="5" t="s">
        <v>523</v>
      </c>
      <c r="C2547">
        <v>21.5</v>
      </c>
      <c r="D2547">
        <v>1488</v>
      </c>
      <c r="E2547">
        <v>124</v>
      </c>
      <c r="F2547">
        <v>1799.154</v>
      </c>
      <c r="G2547">
        <v>487</v>
      </c>
      <c r="H2547">
        <v>88.132000000000005</v>
      </c>
      <c r="I2547">
        <v>41</v>
      </c>
      <c r="J2547">
        <v>2453</v>
      </c>
      <c r="K2547">
        <v>159</v>
      </c>
      <c r="L2547">
        <v>3803.2739999999999</v>
      </c>
      <c r="M2547">
        <v>2546</v>
      </c>
      <c r="N2547">
        <v>33.776000000000003</v>
      </c>
      <c r="O2547">
        <v>3</v>
      </c>
      <c r="P2547" t="e">
        <f>INDEX(sgStats[gl_rank],MATCH(stat_prod_calc_test_venusaur[[#This Row],[iv_str]],sgStats[gl_iv_string],0))</f>
        <v>#N/A</v>
      </c>
      <c r="Q2547" t="e">
        <f>stat_prod_calc_test_venusaur[[#This Row],[sg_gl_rank]]=stat_prod_calc_test_venusaur[[#This Row],[gl_rank]]</f>
        <v>#N/A</v>
      </c>
      <c r="R2547">
        <f>ROUND(stat_prod_calc_test_venusaur[[#This Row],[gl_stat_product]],1)</f>
        <v>1799.2</v>
      </c>
      <c r="S2547" s="6" t="e">
        <f>INDEX(sgStats[gl_prod],MATCH(stat_prod_calc_test_venusaur[[#This Row],[iv_str]],sgStats[gl_iv_string],0))</f>
        <v>#N/A</v>
      </c>
      <c r="T2547" s="5">
        <f>ROUND(stat_prod_calc_test_venusaur[[#This Row],[gl_percent_rank]],2)</f>
        <v>88.13</v>
      </c>
      <c r="U2547" s="5" t="e">
        <f>INDEX(sgStats[gl_percent_sp],MATCH(stat_prod_calc_test_venusaur[[#This Row],[iv_str]],sgStats[gl_iv_string],0))</f>
        <v>#N/A</v>
      </c>
      <c r="V2547" s="5" t="e">
        <f>stat_prod_calc_test_venusaur[[#This Row],[my_gl_%sp]]=stat_prod_calc_test_venusaur[[#This Row],[sg_gl_%sp]]</f>
        <v>#N/A</v>
      </c>
      <c r="W2547" s="5">
        <f>ROUND(stat_prod_calc_test_venusaur[[#This Row],[gl_stat_product]]/$F$2*100,2)</f>
        <v>98.5</v>
      </c>
      <c r="X2547" s="5" t="e">
        <f>stat_prod_calc_test_venusaur[[#This Row],[Column1]]=stat_prod_calc_test_venusaur[[#This Row],[sg_gl_%sp]]</f>
        <v>#N/A</v>
      </c>
      <c r="Y2547" s="5">
        <f>stat_prod_calc_test_venusaur[[#This Row],[ul_stat_product]]/$L$66*100</f>
        <v>96.195237730299922</v>
      </c>
      <c r="Z2547" s="5" t="e">
        <f>INDEX(sgStats[gl_rank],MATCH(stat_prod_calc_test_venusaur[[#This Row],[iv_str]],sgStats[ul_iv_string],0))</f>
        <v>#N/A</v>
      </c>
      <c r="AA2547" s="5" t="e">
        <f>stat_prod_calc_test_venusaur[[#This Row],[sg_ul_rank]]=stat_prod_calc_test_venusaur[[#This Row],[ul_rank]]</f>
        <v>#N/A</v>
      </c>
      <c r="AB2547" s="5">
        <f>ROUND(stat_prod_calc_test_venusaur[[#This Row],[ul_stat_product]],1)</f>
        <v>3803.3</v>
      </c>
      <c r="AC2547" s="5" t="e">
        <f>INDEX(sgStats[ul_prod],MATCH(stat_prod_calc_test_venusaur[[#This Row],[iv_str]],sgStats[ul_iv_string],0))</f>
        <v>#N/A</v>
      </c>
    </row>
    <row r="2548" spans="1:29" x14ac:dyDescent="0.25">
      <c r="A2548" s="5" t="s">
        <v>36</v>
      </c>
      <c r="B2548" s="5" t="s">
        <v>2672</v>
      </c>
      <c r="C2548">
        <v>20.5</v>
      </c>
      <c r="D2548">
        <v>1483</v>
      </c>
      <c r="E2548">
        <v>116</v>
      </c>
      <c r="F2548">
        <v>1747.6079999999999</v>
      </c>
      <c r="G2548">
        <v>2635</v>
      </c>
      <c r="H2548">
        <v>35.652999999999999</v>
      </c>
      <c r="I2548">
        <v>39</v>
      </c>
      <c r="J2548">
        <v>2496</v>
      </c>
      <c r="K2548">
        <v>150</v>
      </c>
      <c r="L2548">
        <v>3803.2719999999999</v>
      </c>
      <c r="M2548">
        <v>2547</v>
      </c>
      <c r="N2548">
        <v>33.75</v>
      </c>
      <c r="O2548">
        <v>3</v>
      </c>
      <c r="P2548" t="e">
        <f>INDEX(sgStats[gl_rank],MATCH(stat_prod_calc_test_venusaur[[#This Row],[iv_str]],sgStats[gl_iv_string],0))</f>
        <v>#N/A</v>
      </c>
      <c r="Q2548" t="e">
        <f>stat_prod_calc_test_venusaur[[#This Row],[sg_gl_rank]]=stat_prod_calc_test_venusaur[[#This Row],[gl_rank]]</f>
        <v>#N/A</v>
      </c>
      <c r="R2548">
        <f>ROUND(stat_prod_calc_test_venusaur[[#This Row],[gl_stat_product]],1)</f>
        <v>1747.6</v>
      </c>
      <c r="S2548" s="6" t="e">
        <f>INDEX(sgStats[gl_prod],MATCH(stat_prod_calc_test_venusaur[[#This Row],[iv_str]],sgStats[gl_iv_string],0))</f>
        <v>#N/A</v>
      </c>
      <c r="T2548" s="5">
        <f>ROUND(stat_prod_calc_test_venusaur[[#This Row],[gl_percent_rank]],2)</f>
        <v>35.65</v>
      </c>
      <c r="U2548" s="5" t="e">
        <f>INDEX(sgStats[gl_percent_sp],MATCH(stat_prod_calc_test_venusaur[[#This Row],[iv_str]],sgStats[gl_iv_string],0))</f>
        <v>#N/A</v>
      </c>
      <c r="V2548" s="5" t="e">
        <f>stat_prod_calc_test_venusaur[[#This Row],[my_gl_%sp]]=stat_prod_calc_test_venusaur[[#This Row],[sg_gl_%sp]]</f>
        <v>#N/A</v>
      </c>
      <c r="W2548" s="5">
        <f>ROUND(stat_prod_calc_test_venusaur[[#This Row],[gl_stat_product]]/$F$2*100,2)</f>
        <v>95.67</v>
      </c>
      <c r="X2548" s="5" t="e">
        <f>stat_prod_calc_test_venusaur[[#This Row],[Column1]]=stat_prod_calc_test_venusaur[[#This Row],[sg_gl_%sp]]</f>
        <v>#N/A</v>
      </c>
      <c r="Y2548" s="5">
        <f>stat_prod_calc_test_venusaur[[#This Row],[ul_stat_product]]/$L$66*100</f>
        <v>96.195187144810816</v>
      </c>
      <c r="Z2548" s="5" t="e">
        <f>INDEX(sgStats[gl_rank],MATCH(stat_prod_calc_test_venusaur[[#This Row],[iv_str]],sgStats[ul_iv_string],0))</f>
        <v>#N/A</v>
      </c>
      <c r="AA2548" s="5" t="e">
        <f>stat_prod_calc_test_venusaur[[#This Row],[sg_ul_rank]]=stat_prod_calc_test_venusaur[[#This Row],[ul_rank]]</f>
        <v>#N/A</v>
      </c>
      <c r="AB2548" s="5">
        <f>ROUND(stat_prod_calc_test_venusaur[[#This Row],[ul_stat_product]],1)</f>
        <v>3803.3</v>
      </c>
      <c r="AC2548" s="5" t="e">
        <f>INDEX(sgStats[ul_prod],MATCH(stat_prod_calc_test_venusaur[[#This Row],[iv_str]],sgStats[ul_iv_string],0))</f>
        <v>#N/A</v>
      </c>
    </row>
    <row r="2549" spans="1:29" x14ac:dyDescent="0.25">
      <c r="A2549" s="5" t="s">
        <v>36</v>
      </c>
      <c r="B2549" s="5" t="s">
        <v>2903</v>
      </c>
      <c r="C2549">
        <v>20.5</v>
      </c>
      <c r="D2549">
        <v>1477</v>
      </c>
      <c r="E2549">
        <v>118</v>
      </c>
      <c r="F2549">
        <v>1742.8610000000001</v>
      </c>
      <c r="G2549">
        <v>2867</v>
      </c>
      <c r="H2549">
        <v>30.012</v>
      </c>
      <c r="I2549">
        <v>39</v>
      </c>
      <c r="J2549">
        <v>2485</v>
      </c>
      <c r="K2549">
        <v>153</v>
      </c>
      <c r="L2549">
        <v>3803.2269999999999</v>
      </c>
      <c r="M2549">
        <v>2548</v>
      </c>
      <c r="N2549">
        <v>33.723999999999997</v>
      </c>
      <c r="O2549">
        <v>3</v>
      </c>
      <c r="P2549" t="e">
        <f>INDEX(sgStats[gl_rank],MATCH(stat_prod_calc_test_venusaur[[#This Row],[iv_str]],sgStats[gl_iv_string],0))</f>
        <v>#N/A</v>
      </c>
      <c r="Q2549" t="e">
        <f>stat_prod_calc_test_venusaur[[#This Row],[sg_gl_rank]]=stat_prod_calc_test_venusaur[[#This Row],[gl_rank]]</f>
        <v>#N/A</v>
      </c>
      <c r="R2549">
        <f>ROUND(stat_prod_calc_test_venusaur[[#This Row],[gl_stat_product]],1)</f>
        <v>1742.9</v>
      </c>
      <c r="S2549" s="6" t="e">
        <f>INDEX(sgStats[gl_prod],MATCH(stat_prod_calc_test_venusaur[[#This Row],[iv_str]],sgStats[gl_iv_string],0))</f>
        <v>#N/A</v>
      </c>
      <c r="T2549" s="5">
        <f>ROUND(stat_prod_calc_test_venusaur[[#This Row],[gl_percent_rank]],2)</f>
        <v>30.01</v>
      </c>
      <c r="U2549" s="5" t="e">
        <f>INDEX(sgStats[gl_percent_sp],MATCH(stat_prod_calc_test_venusaur[[#This Row],[iv_str]],sgStats[gl_iv_string],0))</f>
        <v>#N/A</v>
      </c>
      <c r="V2549" s="5" t="e">
        <f>stat_prod_calc_test_venusaur[[#This Row],[my_gl_%sp]]=stat_prod_calc_test_venusaur[[#This Row],[sg_gl_%sp]]</f>
        <v>#N/A</v>
      </c>
      <c r="W2549" s="5">
        <f>ROUND(stat_prod_calc_test_venusaur[[#This Row],[gl_stat_product]]/$F$2*100,2)</f>
        <v>95.42</v>
      </c>
      <c r="X2549" s="5" t="e">
        <f>stat_prod_calc_test_venusaur[[#This Row],[Column1]]=stat_prod_calc_test_venusaur[[#This Row],[sg_gl_%sp]]</f>
        <v>#N/A</v>
      </c>
      <c r="Y2549" s="5">
        <f>stat_prod_calc_test_venusaur[[#This Row],[ul_stat_product]]/$L$66*100</f>
        <v>96.194048971306131</v>
      </c>
      <c r="Z2549" s="5" t="e">
        <f>INDEX(sgStats[gl_rank],MATCH(stat_prod_calc_test_venusaur[[#This Row],[iv_str]],sgStats[ul_iv_string],0))</f>
        <v>#N/A</v>
      </c>
      <c r="AA2549" s="5" t="e">
        <f>stat_prod_calc_test_venusaur[[#This Row],[sg_ul_rank]]=stat_prod_calc_test_venusaur[[#This Row],[ul_rank]]</f>
        <v>#N/A</v>
      </c>
      <c r="AB2549" s="5">
        <f>ROUND(stat_prod_calc_test_venusaur[[#This Row],[ul_stat_product]],1)</f>
        <v>3803.2</v>
      </c>
      <c r="AC2549" s="5" t="e">
        <f>INDEX(sgStats[ul_prod],MATCH(stat_prod_calc_test_venusaur[[#This Row],[iv_str]],sgStats[ul_iv_string],0))</f>
        <v>#N/A</v>
      </c>
    </row>
    <row r="2550" spans="1:29" x14ac:dyDescent="0.25">
      <c r="A2550" s="5" t="s">
        <v>36</v>
      </c>
      <c r="B2550" s="5" t="s">
        <v>2812</v>
      </c>
      <c r="C2550">
        <v>20</v>
      </c>
      <c r="D2550">
        <v>1479</v>
      </c>
      <c r="E2550">
        <v>120</v>
      </c>
      <c r="F2550">
        <v>1744.748</v>
      </c>
      <c r="G2550">
        <v>2775</v>
      </c>
      <c r="H2550">
        <v>32.234000000000002</v>
      </c>
      <c r="I2550">
        <v>37.5</v>
      </c>
      <c r="J2550">
        <v>2497</v>
      </c>
      <c r="K2550">
        <v>155</v>
      </c>
      <c r="L2550">
        <v>3803.1970000000001</v>
      </c>
      <c r="M2550">
        <v>2549</v>
      </c>
      <c r="N2550">
        <v>33.671999999999997</v>
      </c>
      <c r="O2550">
        <v>3</v>
      </c>
      <c r="P2550" t="e">
        <f>INDEX(sgStats[gl_rank],MATCH(stat_prod_calc_test_venusaur[[#This Row],[iv_str]],sgStats[gl_iv_string],0))</f>
        <v>#N/A</v>
      </c>
      <c r="Q2550" t="e">
        <f>stat_prod_calc_test_venusaur[[#This Row],[sg_gl_rank]]=stat_prod_calc_test_venusaur[[#This Row],[gl_rank]]</f>
        <v>#N/A</v>
      </c>
      <c r="R2550">
        <f>ROUND(stat_prod_calc_test_venusaur[[#This Row],[gl_stat_product]],1)</f>
        <v>1744.7</v>
      </c>
      <c r="S2550" s="6" t="e">
        <f>INDEX(sgStats[gl_prod],MATCH(stat_prod_calc_test_venusaur[[#This Row],[iv_str]],sgStats[gl_iv_string],0))</f>
        <v>#N/A</v>
      </c>
      <c r="T2550" s="5">
        <f>ROUND(stat_prod_calc_test_venusaur[[#This Row],[gl_percent_rank]],2)</f>
        <v>32.229999999999997</v>
      </c>
      <c r="U2550" s="5" t="e">
        <f>INDEX(sgStats[gl_percent_sp],MATCH(stat_prod_calc_test_venusaur[[#This Row],[iv_str]],sgStats[gl_iv_string],0))</f>
        <v>#N/A</v>
      </c>
      <c r="V2550" s="5" t="e">
        <f>stat_prod_calc_test_venusaur[[#This Row],[my_gl_%sp]]=stat_prod_calc_test_venusaur[[#This Row],[sg_gl_%sp]]</f>
        <v>#N/A</v>
      </c>
      <c r="W2550" s="5">
        <f>ROUND(stat_prod_calc_test_venusaur[[#This Row],[gl_stat_product]]/$F$2*100,2)</f>
        <v>95.52</v>
      </c>
      <c r="X2550" s="5" t="e">
        <f>stat_prod_calc_test_venusaur[[#This Row],[Column1]]=stat_prod_calc_test_venusaur[[#This Row],[sg_gl_%sp]]</f>
        <v>#N/A</v>
      </c>
      <c r="Y2550" s="5">
        <f>stat_prod_calc_test_venusaur[[#This Row],[ul_stat_product]]/$L$66*100</f>
        <v>96.193290188969684</v>
      </c>
      <c r="Z2550" s="5" t="e">
        <f>INDEX(sgStats[gl_rank],MATCH(stat_prod_calc_test_venusaur[[#This Row],[iv_str]],sgStats[ul_iv_string],0))</f>
        <v>#N/A</v>
      </c>
      <c r="AA2550" s="5" t="e">
        <f>stat_prod_calc_test_venusaur[[#This Row],[sg_ul_rank]]=stat_prod_calc_test_venusaur[[#This Row],[ul_rank]]</f>
        <v>#N/A</v>
      </c>
      <c r="AB2550" s="5">
        <f>ROUND(stat_prod_calc_test_venusaur[[#This Row],[ul_stat_product]],1)</f>
        <v>3803.2</v>
      </c>
      <c r="AC2550" s="5" t="e">
        <f>INDEX(sgStats[ul_prod],MATCH(stat_prod_calc_test_venusaur[[#This Row],[iv_str]],sgStats[ul_iv_string],0))</f>
        <v>#N/A</v>
      </c>
    </row>
    <row r="2551" spans="1:29" x14ac:dyDescent="0.25">
      <c r="A2551" s="5" t="s">
        <v>36</v>
      </c>
      <c r="B2551" s="5" t="s">
        <v>3383</v>
      </c>
      <c r="C2551">
        <v>20</v>
      </c>
      <c r="D2551">
        <v>1476</v>
      </c>
      <c r="E2551">
        <v>119</v>
      </c>
      <c r="F2551">
        <v>1730.2080000000001</v>
      </c>
      <c r="G2551">
        <v>3347</v>
      </c>
      <c r="H2551">
        <v>18.291</v>
      </c>
      <c r="I2551">
        <v>37.5</v>
      </c>
      <c r="J2551">
        <v>2491</v>
      </c>
      <c r="K2551">
        <v>155</v>
      </c>
      <c r="L2551">
        <v>3803.1970000000001</v>
      </c>
      <c r="M2551">
        <v>2549</v>
      </c>
      <c r="N2551">
        <v>33.671999999999997</v>
      </c>
      <c r="O2551">
        <v>3</v>
      </c>
      <c r="P2551" t="e">
        <f>INDEX(sgStats[gl_rank],MATCH(stat_prod_calc_test_venusaur[[#This Row],[iv_str]],sgStats[gl_iv_string],0))</f>
        <v>#N/A</v>
      </c>
      <c r="Q2551" t="e">
        <f>stat_prod_calc_test_venusaur[[#This Row],[sg_gl_rank]]=stat_prod_calc_test_venusaur[[#This Row],[gl_rank]]</f>
        <v>#N/A</v>
      </c>
      <c r="R2551">
        <f>ROUND(stat_prod_calc_test_venusaur[[#This Row],[gl_stat_product]],1)</f>
        <v>1730.2</v>
      </c>
      <c r="S2551" s="6" t="e">
        <f>INDEX(sgStats[gl_prod],MATCH(stat_prod_calc_test_venusaur[[#This Row],[iv_str]],sgStats[gl_iv_string],0))</f>
        <v>#N/A</v>
      </c>
      <c r="T2551" s="5">
        <f>ROUND(stat_prod_calc_test_venusaur[[#This Row],[gl_percent_rank]],2)</f>
        <v>18.29</v>
      </c>
      <c r="U2551" s="5" t="e">
        <f>INDEX(sgStats[gl_percent_sp],MATCH(stat_prod_calc_test_venusaur[[#This Row],[iv_str]],sgStats[gl_iv_string],0))</f>
        <v>#N/A</v>
      </c>
      <c r="V2551" s="5" t="e">
        <f>stat_prod_calc_test_venusaur[[#This Row],[my_gl_%sp]]=stat_prod_calc_test_venusaur[[#This Row],[sg_gl_%sp]]</f>
        <v>#N/A</v>
      </c>
      <c r="W2551" s="5">
        <f>ROUND(stat_prod_calc_test_venusaur[[#This Row],[gl_stat_product]]/$F$2*100,2)</f>
        <v>94.72</v>
      </c>
      <c r="X2551" s="5" t="e">
        <f>stat_prod_calc_test_venusaur[[#This Row],[Column1]]=stat_prod_calc_test_venusaur[[#This Row],[sg_gl_%sp]]</f>
        <v>#N/A</v>
      </c>
      <c r="Y2551" s="5">
        <f>stat_prod_calc_test_venusaur[[#This Row],[ul_stat_product]]/$L$66*100</f>
        <v>96.193290188969684</v>
      </c>
      <c r="Z2551" s="5" t="e">
        <f>INDEX(sgStats[gl_rank],MATCH(stat_prod_calc_test_venusaur[[#This Row],[iv_str]],sgStats[ul_iv_string],0))</f>
        <v>#N/A</v>
      </c>
      <c r="AA2551" s="5" t="e">
        <f>stat_prod_calc_test_venusaur[[#This Row],[sg_ul_rank]]=stat_prod_calc_test_venusaur[[#This Row],[ul_rank]]</f>
        <v>#N/A</v>
      </c>
      <c r="AB2551" s="5">
        <f>ROUND(stat_prod_calc_test_venusaur[[#This Row],[ul_stat_product]],1)</f>
        <v>3803.2</v>
      </c>
      <c r="AC2551" s="5" t="e">
        <f>INDEX(sgStats[ul_prod],MATCH(stat_prod_calc_test_venusaur[[#This Row],[iv_str]],sgStats[ul_iv_string],0))</f>
        <v>#N/A</v>
      </c>
    </row>
    <row r="2552" spans="1:29" x14ac:dyDescent="0.25">
      <c r="A2552" s="5" t="s">
        <v>36</v>
      </c>
      <c r="B2552" s="5" t="s">
        <v>486</v>
      </c>
      <c r="C2552">
        <v>21.5</v>
      </c>
      <c r="D2552">
        <v>1499</v>
      </c>
      <c r="E2552">
        <v>121</v>
      </c>
      <c r="F2552">
        <v>1800.8889999999999</v>
      </c>
      <c r="G2552">
        <v>450</v>
      </c>
      <c r="H2552">
        <v>89.034999999999997</v>
      </c>
      <c r="I2552">
        <v>41</v>
      </c>
      <c r="J2552">
        <v>2472</v>
      </c>
      <c r="K2552">
        <v>155</v>
      </c>
      <c r="L2552">
        <v>3803.181</v>
      </c>
      <c r="M2552">
        <v>2551</v>
      </c>
      <c r="N2552">
        <v>33.619999999999997</v>
      </c>
      <c r="O2552">
        <v>3</v>
      </c>
      <c r="P2552" t="e">
        <f>INDEX(sgStats[gl_rank],MATCH(stat_prod_calc_test_venusaur[[#This Row],[iv_str]],sgStats[gl_iv_string],0))</f>
        <v>#N/A</v>
      </c>
      <c r="Q2552" t="e">
        <f>stat_prod_calc_test_venusaur[[#This Row],[sg_gl_rank]]=stat_prod_calc_test_venusaur[[#This Row],[gl_rank]]</f>
        <v>#N/A</v>
      </c>
      <c r="R2552">
        <f>ROUND(stat_prod_calc_test_venusaur[[#This Row],[gl_stat_product]],1)</f>
        <v>1800.9</v>
      </c>
      <c r="S2552" s="6" t="e">
        <f>INDEX(sgStats[gl_prod],MATCH(stat_prod_calc_test_venusaur[[#This Row],[iv_str]],sgStats[gl_iv_string],0))</f>
        <v>#N/A</v>
      </c>
      <c r="T2552" s="5">
        <f>ROUND(stat_prod_calc_test_venusaur[[#This Row],[gl_percent_rank]],2)</f>
        <v>89.04</v>
      </c>
      <c r="U2552" s="5" t="e">
        <f>INDEX(sgStats[gl_percent_sp],MATCH(stat_prod_calc_test_venusaur[[#This Row],[iv_str]],sgStats[gl_iv_string],0))</f>
        <v>#N/A</v>
      </c>
      <c r="V2552" s="5" t="e">
        <f>stat_prod_calc_test_venusaur[[#This Row],[my_gl_%sp]]=stat_prod_calc_test_venusaur[[#This Row],[sg_gl_%sp]]</f>
        <v>#N/A</v>
      </c>
      <c r="W2552" s="5">
        <f>ROUND(stat_prod_calc_test_venusaur[[#This Row],[gl_stat_product]]/$F$2*100,2)</f>
        <v>98.59</v>
      </c>
      <c r="X2552" s="5" t="e">
        <f>stat_prod_calc_test_venusaur[[#This Row],[Column1]]=stat_prod_calc_test_venusaur[[#This Row],[sg_gl_%sp]]</f>
        <v>#N/A</v>
      </c>
      <c r="Y2552" s="5">
        <f>stat_prod_calc_test_venusaur[[#This Row],[ul_stat_product]]/$L$66*100</f>
        <v>96.192885505056907</v>
      </c>
      <c r="Z2552" s="5" t="e">
        <f>INDEX(sgStats[gl_rank],MATCH(stat_prod_calc_test_venusaur[[#This Row],[iv_str]],sgStats[ul_iv_string],0))</f>
        <v>#N/A</v>
      </c>
      <c r="AA2552" s="5" t="e">
        <f>stat_prod_calc_test_venusaur[[#This Row],[sg_ul_rank]]=stat_prod_calc_test_venusaur[[#This Row],[ul_rank]]</f>
        <v>#N/A</v>
      </c>
      <c r="AB2552" s="5">
        <f>ROUND(stat_prod_calc_test_venusaur[[#This Row],[ul_stat_product]],1)</f>
        <v>3803.2</v>
      </c>
      <c r="AC2552" s="5" t="e">
        <f>INDEX(sgStats[ul_prod],MATCH(stat_prod_calc_test_venusaur[[#This Row],[iv_str]],sgStats[ul_iv_string],0))</f>
        <v>#N/A</v>
      </c>
    </row>
    <row r="2553" spans="1:29" x14ac:dyDescent="0.25">
      <c r="A2553" s="5" t="s">
        <v>36</v>
      </c>
      <c r="B2553" s="5" t="s">
        <v>931</v>
      </c>
      <c r="C2553">
        <v>21.5</v>
      </c>
      <c r="D2553">
        <v>1496</v>
      </c>
      <c r="E2553">
        <v>120</v>
      </c>
      <c r="F2553">
        <v>1786.0060000000001</v>
      </c>
      <c r="G2553">
        <v>895</v>
      </c>
      <c r="H2553">
        <v>78.144000000000005</v>
      </c>
      <c r="I2553">
        <v>41</v>
      </c>
      <c r="J2553">
        <v>2466</v>
      </c>
      <c r="K2553">
        <v>155</v>
      </c>
      <c r="L2553">
        <v>3803.181</v>
      </c>
      <c r="M2553">
        <v>2551</v>
      </c>
      <c r="N2553">
        <v>33.619999999999997</v>
      </c>
      <c r="O2553">
        <v>3</v>
      </c>
      <c r="P2553" t="e">
        <f>INDEX(sgStats[gl_rank],MATCH(stat_prod_calc_test_venusaur[[#This Row],[iv_str]],sgStats[gl_iv_string],0))</f>
        <v>#N/A</v>
      </c>
      <c r="Q2553" t="e">
        <f>stat_prod_calc_test_venusaur[[#This Row],[sg_gl_rank]]=stat_prod_calc_test_venusaur[[#This Row],[gl_rank]]</f>
        <v>#N/A</v>
      </c>
      <c r="R2553">
        <f>ROUND(stat_prod_calc_test_venusaur[[#This Row],[gl_stat_product]],1)</f>
        <v>1786</v>
      </c>
      <c r="S2553" s="6" t="e">
        <f>INDEX(sgStats[gl_prod],MATCH(stat_prod_calc_test_venusaur[[#This Row],[iv_str]],sgStats[gl_iv_string],0))</f>
        <v>#N/A</v>
      </c>
      <c r="T2553" s="5">
        <f>ROUND(stat_prod_calc_test_venusaur[[#This Row],[gl_percent_rank]],2)</f>
        <v>78.14</v>
      </c>
      <c r="U2553" s="5" t="e">
        <f>INDEX(sgStats[gl_percent_sp],MATCH(stat_prod_calc_test_venusaur[[#This Row],[iv_str]],sgStats[gl_iv_string],0))</f>
        <v>#N/A</v>
      </c>
      <c r="V2553" s="5" t="e">
        <f>stat_prod_calc_test_venusaur[[#This Row],[my_gl_%sp]]=stat_prod_calc_test_venusaur[[#This Row],[sg_gl_%sp]]</f>
        <v>#N/A</v>
      </c>
      <c r="W2553" s="5">
        <f>ROUND(stat_prod_calc_test_venusaur[[#This Row],[gl_stat_product]]/$F$2*100,2)</f>
        <v>97.78</v>
      </c>
      <c r="X2553" s="5" t="e">
        <f>stat_prod_calc_test_venusaur[[#This Row],[Column1]]=stat_prod_calc_test_venusaur[[#This Row],[sg_gl_%sp]]</f>
        <v>#N/A</v>
      </c>
      <c r="Y2553" s="5">
        <f>stat_prod_calc_test_venusaur[[#This Row],[ul_stat_product]]/$L$66*100</f>
        <v>96.192885505056907</v>
      </c>
      <c r="Z2553" s="5" t="e">
        <f>INDEX(sgStats[gl_rank],MATCH(stat_prod_calc_test_venusaur[[#This Row],[iv_str]],sgStats[ul_iv_string],0))</f>
        <v>#N/A</v>
      </c>
      <c r="AA2553" s="5" t="e">
        <f>stat_prod_calc_test_venusaur[[#This Row],[sg_ul_rank]]=stat_prod_calc_test_venusaur[[#This Row],[ul_rank]]</f>
        <v>#N/A</v>
      </c>
      <c r="AB2553" s="5">
        <f>ROUND(stat_prod_calc_test_venusaur[[#This Row],[ul_stat_product]],1)</f>
        <v>3803.2</v>
      </c>
      <c r="AC2553" s="5" t="e">
        <f>INDEX(sgStats[ul_prod],MATCH(stat_prod_calc_test_venusaur[[#This Row],[iv_str]],sgStats[ul_iv_string],0))</f>
        <v>#N/A</v>
      </c>
    </row>
    <row r="2554" spans="1:29" x14ac:dyDescent="0.25">
      <c r="A2554" s="5" t="s">
        <v>36</v>
      </c>
      <c r="B2554" s="5" t="s">
        <v>2515</v>
      </c>
      <c r="C2554">
        <v>20</v>
      </c>
      <c r="D2554">
        <v>1487</v>
      </c>
      <c r="E2554">
        <v>118</v>
      </c>
      <c r="F2554">
        <v>1751.0429999999999</v>
      </c>
      <c r="G2554">
        <v>2479</v>
      </c>
      <c r="H2554">
        <v>39.463000000000001</v>
      </c>
      <c r="I2554">
        <v>37</v>
      </c>
      <c r="J2554">
        <v>2491</v>
      </c>
      <c r="K2554">
        <v>153</v>
      </c>
      <c r="L2554">
        <v>3803.1590000000001</v>
      </c>
      <c r="M2554">
        <v>2553</v>
      </c>
      <c r="N2554">
        <v>33.567999999999998</v>
      </c>
      <c r="O2554">
        <v>3</v>
      </c>
      <c r="P2554" t="e">
        <f>INDEX(sgStats[gl_rank],MATCH(stat_prod_calc_test_venusaur[[#This Row],[iv_str]],sgStats[gl_iv_string],0))</f>
        <v>#N/A</v>
      </c>
      <c r="Q2554" t="e">
        <f>stat_prod_calc_test_venusaur[[#This Row],[sg_gl_rank]]=stat_prod_calc_test_venusaur[[#This Row],[gl_rank]]</f>
        <v>#N/A</v>
      </c>
      <c r="R2554">
        <f>ROUND(stat_prod_calc_test_venusaur[[#This Row],[gl_stat_product]],1)</f>
        <v>1751</v>
      </c>
      <c r="S2554" s="6" t="e">
        <f>INDEX(sgStats[gl_prod],MATCH(stat_prod_calc_test_venusaur[[#This Row],[iv_str]],sgStats[gl_iv_string],0))</f>
        <v>#N/A</v>
      </c>
      <c r="T2554" s="5">
        <f>ROUND(stat_prod_calc_test_venusaur[[#This Row],[gl_percent_rank]],2)</f>
        <v>39.46</v>
      </c>
      <c r="U2554" s="5" t="e">
        <f>INDEX(sgStats[gl_percent_sp],MATCH(stat_prod_calc_test_venusaur[[#This Row],[iv_str]],sgStats[gl_iv_string],0))</f>
        <v>#N/A</v>
      </c>
      <c r="V2554" s="5" t="e">
        <f>stat_prod_calc_test_venusaur[[#This Row],[my_gl_%sp]]=stat_prod_calc_test_venusaur[[#This Row],[sg_gl_%sp]]</f>
        <v>#N/A</v>
      </c>
      <c r="W2554" s="5">
        <f>ROUND(stat_prod_calc_test_venusaur[[#This Row],[gl_stat_product]]/$F$2*100,2)</f>
        <v>95.86</v>
      </c>
      <c r="X2554" s="5" t="e">
        <f>stat_prod_calc_test_venusaur[[#This Row],[Column1]]=stat_prod_calc_test_venusaur[[#This Row],[sg_gl_%sp]]</f>
        <v>#N/A</v>
      </c>
      <c r="Y2554" s="5">
        <f>stat_prod_calc_test_venusaur[[#This Row],[ul_stat_product]]/$L$66*100</f>
        <v>96.192329064676841</v>
      </c>
      <c r="Z2554" s="5" t="e">
        <f>INDEX(sgStats[gl_rank],MATCH(stat_prod_calc_test_venusaur[[#This Row],[iv_str]],sgStats[ul_iv_string],0))</f>
        <v>#N/A</v>
      </c>
      <c r="AA2554" s="5" t="e">
        <f>stat_prod_calc_test_venusaur[[#This Row],[sg_ul_rank]]=stat_prod_calc_test_venusaur[[#This Row],[ul_rank]]</f>
        <v>#N/A</v>
      </c>
      <c r="AB2554" s="5">
        <f>ROUND(stat_prod_calc_test_venusaur[[#This Row],[ul_stat_product]],1)</f>
        <v>3803.2</v>
      </c>
      <c r="AC2554" s="5" t="e">
        <f>INDEX(sgStats[ul_prod],MATCH(stat_prod_calc_test_venusaur[[#This Row],[iv_str]],sgStats[ul_iv_string],0))</f>
        <v>#N/A</v>
      </c>
    </row>
    <row r="2555" spans="1:29" x14ac:dyDescent="0.25">
      <c r="A2555" s="5" t="s">
        <v>36</v>
      </c>
      <c r="B2555" s="5" t="s">
        <v>2516</v>
      </c>
      <c r="C2555">
        <v>20</v>
      </c>
      <c r="D2555">
        <v>1483</v>
      </c>
      <c r="E2555">
        <v>118</v>
      </c>
      <c r="F2555">
        <v>1751.0429999999999</v>
      </c>
      <c r="G2555">
        <v>2479</v>
      </c>
      <c r="H2555">
        <v>39.463000000000001</v>
      </c>
      <c r="I2555">
        <v>37</v>
      </c>
      <c r="J2555">
        <v>2485</v>
      </c>
      <c r="K2555">
        <v>153</v>
      </c>
      <c r="L2555">
        <v>3803.1590000000001</v>
      </c>
      <c r="M2555">
        <v>2553</v>
      </c>
      <c r="N2555">
        <v>33.567999999999998</v>
      </c>
      <c r="O2555">
        <v>3</v>
      </c>
      <c r="P2555" t="e">
        <f>INDEX(sgStats[gl_rank],MATCH(stat_prod_calc_test_venusaur[[#This Row],[iv_str]],sgStats[gl_iv_string],0))</f>
        <v>#N/A</v>
      </c>
      <c r="Q2555" t="e">
        <f>stat_prod_calc_test_venusaur[[#This Row],[sg_gl_rank]]=stat_prod_calc_test_venusaur[[#This Row],[gl_rank]]</f>
        <v>#N/A</v>
      </c>
      <c r="R2555">
        <f>ROUND(stat_prod_calc_test_venusaur[[#This Row],[gl_stat_product]],1)</f>
        <v>1751</v>
      </c>
      <c r="S2555" s="6" t="e">
        <f>INDEX(sgStats[gl_prod],MATCH(stat_prod_calc_test_venusaur[[#This Row],[iv_str]],sgStats[gl_iv_string],0))</f>
        <v>#N/A</v>
      </c>
      <c r="T2555" s="5">
        <f>ROUND(stat_prod_calc_test_venusaur[[#This Row],[gl_percent_rank]],2)</f>
        <v>39.46</v>
      </c>
      <c r="U2555" s="5" t="e">
        <f>INDEX(sgStats[gl_percent_sp],MATCH(stat_prod_calc_test_venusaur[[#This Row],[iv_str]],sgStats[gl_iv_string],0))</f>
        <v>#N/A</v>
      </c>
      <c r="V2555" s="5" t="e">
        <f>stat_prod_calc_test_venusaur[[#This Row],[my_gl_%sp]]=stat_prod_calc_test_venusaur[[#This Row],[sg_gl_%sp]]</f>
        <v>#N/A</v>
      </c>
      <c r="W2555" s="5">
        <f>ROUND(stat_prod_calc_test_venusaur[[#This Row],[gl_stat_product]]/$F$2*100,2)</f>
        <v>95.86</v>
      </c>
      <c r="X2555" s="5" t="e">
        <f>stat_prod_calc_test_venusaur[[#This Row],[Column1]]=stat_prod_calc_test_venusaur[[#This Row],[sg_gl_%sp]]</f>
        <v>#N/A</v>
      </c>
      <c r="Y2555" s="5">
        <f>stat_prod_calc_test_venusaur[[#This Row],[ul_stat_product]]/$L$66*100</f>
        <v>96.192329064676841</v>
      </c>
      <c r="Z2555" s="5" t="e">
        <f>INDEX(sgStats[gl_rank],MATCH(stat_prod_calc_test_venusaur[[#This Row],[iv_str]],sgStats[ul_iv_string],0))</f>
        <v>#N/A</v>
      </c>
      <c r="AA2555" s="5" t="e">
        <f>stat_prod_calc_test_venusaur[[#This Row],[sg_ul_rank]]=stat_prod_calc_test_venusaur[[#This Row],[ul_rank]]</f>
        <v>#N/A</v>
      </c>
      <c r="AB2555" s="5">
        <f>ROUND(stat_prod_calc_test_venusaur[[#This Row],[ul_stat_product]],1)</f>
        <v>3803.2</v>
      </c>
      <c r="AC2555" s="5" t="e">
        <f>INDEX(sgStats[ul_prod],MATCH(stat_prod_calc_test_venusaur[[#This Row],[iv_str]],sgStats[ul_iv_string],0))</f>
        <v>#N/A</v>
      </c>
    </row>
    <row r="2556" spans="1:29" x14ac:dyDescent="0.25">
      <c r="A2556" s="5" t="s">
        <v>36</v>
      </c>
      <c r="B2556" s="5" t="s">
        <v>2290</v>
      </c>
      <c r="C2556">
        <v>20</v>
      </c>
      <c r="D2556">
        <v>1490</v>
      </c>
      <c r="E2556">
        <v>116</v>
      </c>
      <c r="F2556">
        <v>1755.7670000000001</v>
      </c>
      <c r="G2556">
        <v>2254</v>
      </c>
      <c r="H2556">
        <v>44.981999999999999</v>
      </c>
      <c r="I2556">
        <v>37</v>
      </c>
      <c r="J2556">
        <v>2497</v>
      </c>
      <c r="K2556">
        <v>150</v>
      </c>
      <c r="L2556">
        <v>3803.105</v>
      </c>
      <c r="M2556">
        <v>2555</v>
      </c>
      <c r="N2556">
        <v>33.542000000000002</v>
      </c>
      <c r="O2556">
        <v>3</v>
      </c>
      <c r="P2556" t="e">
        <f>INDEX(sgStats[gl_rank],MATCH(stat_prod_calc_test_venusaur[[#This Row],[iv_str]],sgStats[gl_iv_string],0))</f>
        <v>#N/A</v>
      </c>
      <c r="Q2556" t="e">
        <f>stat_prod_calc_test_venusaur[[#This Row],[sg_gl_rank]]=stat_prod_calc_test_venusaur[[#This Row],[gl_rank]]</f>
        <v>#N/A</v>
      </c>
      <c r="R2556">
        <f>ROUND(stat_prod_calc_test_venusaur[[#This Row],[gl_stat_product]],1)</f>
        <v>1755.8</v>
      </c>
      <c r="S2556" s="6" t="e">
        <f>INDEX(sgStats[gl_prod],MATCH(stat_prod_calc_test_venusaur[[#This Row],[iv_str]],sgStats[gl_iv_string],0))</f>
        <v>#N/A</v>
      </c>
      <c r="T2556" s="5">
        <f>ROUND(stat_prod_calc_test_venusaur[[#This Row],[gl_percent_rank]],2)</f>
        <v>44.98</v>
      </c>
      <c r="U2556" s="5" t="e">
        <f>INDEX(sgStats[gl_percent_sp],MATCH(stat_prod_calc_test_venusaur[[#This Row],[iv_str]],sgStats[gl_iv_string],0))</f>
        <v>#N/A</v>
      </c>
      <c r="V2556" s="5" t="e">
        <f>stat_prod_calc_test_venusaur[[#This Row],[my_gl_%sp]]=stat_prod_calc_test_venusaur[[#This Row],[sg_gl_%sp]]</f>
        <v>#N/A</v>
      </c>
      <c r="W2556" s="5">
        <f>ROUND(stat_prod_calc_test_venusaur[[#This Row],[gl_stat_product]]/$F$2*100,2)</f>
        <v>96.12</v>
      </c>
      <c r="X2556" s="5" t="e">
        <f>stat_prod_calc_test_venusaur[[#This Row],[Column1]]=stat_prod_calc_test_venusaur[[#This Row],[sg_gl_%sp]]</f>
        <v>#N/A</v>
      </c>
      <c r="Y2556" s="5">
        <f>stat_prod_calc_test_venusaur[[#This Row],[ul_stat_product]]/$L$66*100</f>
        <v>96.190963256471221</v>
      </c>
      <c r="Z2556" s="5" t="e">
        <f>INDEX(sgStats[gl_rank],MATCH(stat_prod_calc_test_venusaur[[#This Row],[iv_str]],sgStats[ul_iv_string],0))</f>
        <v>#N/A</v>
      </c>
      <c r="AA2556" s="5" t="e">
        <f>stat_prod_calc_test_venusaur[[#This Row],[sg_ul_rank]]=stat_prod_calc_test_venusaur[[#This Row],[ul_rank]]</f>
        <v>#N/A</v>
      </c>
      <c r="AB2556" s="5">
        <f>ROUND(stat_prod_calc_test_venusaur[[#This Row],[ul_stat_product]],1)</f>
        <v>3803.1</v>
      </c>
      <c r="AC2556" s="5" t="e">
        <f>INDEX(sgStats[ul_prod],MATCH(stat_prod_calc_test_venusaur[[#This Row],[iv_str]],sgStats[ul_iv_string],0))</f>
        <v>#N/A</v>
      </c>
    </row>
    <row r="2557" spans="1:29" x14ac:dyDescent="0.25">
      <c r="A2557" s="5" t="s">
        <v>36</v>
      </c>
      <c r="B2557" s="5" t="s">
        <v>2949</v>
      </c>
      <c r="C2557">
        <v>20.5</v>
      </c>
      <c r="D2557">
        <v>1476</v>
      </c>
      <c r="E2557">
        <v>121</v>
      </c>
      <c r="F2557">
        <v>1741.58</v>
      </c>
      <c r="G2557">
        <v>2913</v>
      </c>
      <c r="H2557">
        <v>28.888999999999999</v>
      </c>
      <c r="I2557">
        <v>39</v>
      </c>
      <c r="J2557">
        <v>2484</v>
      </c>
      <c r="K2557">
        <v>157</v>
      </c>
      <c r="L2557">
        <v>3803.1010000000001</v>
      </c>
      <c r="M2557">
        <v>2556</v>
      </c>
      <c r="N2557">
        <v>33.515000000000001</v>
      </c>
      <c r="O2557">
        <v>3</v>
      </c>
      <c r="P2557" t="e">
        <f>INDEX(sgStats[gl_rank],MATCH(stat_prod_calc_test_venusaur[[#This Row],[iv_str]],sgStats[gl_iv_string],0))</f>
        <v>#N/A</v>
      </c>
      <c r="Q2557" t="e">
        <f>stat_prod_calc_test_venusaur[[#This Row],[sg_gl_rank]]=stat_prod_calc_test_venusaur[[#This Row],[gl_rank]]</f>
        <v>#N/A</v>
      </c>
      <c r="R2557">
        <f>ROUND(stat_prod_calc_test_venusaur[[#This Row],[gl_stat_product]],1)</f>
        <v>1741.6</v>
      </c>
      <c r="S2557" s="6" t="e">
        <f>INDEX(sgStats[gl_prod],MATCH(stat_prod_calc_test_venusaur[[#This Row],[iv_str]],sgStats[gl_iv_string],0))</f>
        <v>#N/A</v>
      </c>
      <c r="T2557" s="5">
        <f>ROUND(stat_prod_calc_test_venusaur[[#This Row],[gl_percent_rank]],2)</f>
        <v>28.89</v>
      </c>
      <c r="U2557" s="5" t="e">
        <f>INDEX(sgStats[gl_percent_sp],MATCH(stat_prod_calc_test_venusaur[[#This Row],[iv_str]],sgStats[gl_iv_string],0))</f>
        <v>#N/A</v>
      </c>
      <c r="V2557" s="5" t="e">
        <f>stat_prod_calc_test_venusaur[[#This Row],[my_gl_%sp]]=stat_prod_calc_test_venusaur[[#This Row],[sg_gl_%sp]]</f>
        <v>#N/A</v>
      </c>
      <c r="W2557" s="5">
        <f>ROUND(stat_prod_calc_test_venusaur[[#This Row],[gl_stat_product]]/$F$2*100,2)</f>
        <v>95.34</v>
      </c>
      <c r="X2557" s="5" t="e">
        <f>stat_prod_calc_test_venusaur[[#This Row],[Column1]]=stat_prod_calc_test_venusaur[[#This Row],[sg_gl_%sp]]</f>
        <v>#N/A</v>
      </c>
      <c r="Y2557" s="5">
        <f>stat_prod_calc_test_venusaur[[#This Row],[ul_stat_product]]/$L$66*100</f>
        <v>96.190862085493023</v>
      </c>
      <c r="Z2557" s="5" t="e">
        <f>INDEX(sgStats[gl_rank],MATCH(stat_prod_calc_test_venusaur[[#This Row],[iv_str]],sgStats[ul_iv_string],0))</f>
        <v>#N/A</v>
      </c>
      <c r="AA2557" s="5" t="e">
        <f>stat_prod_calc_test_venusaur[[#This Row],[sg_ul_rank]]=stat_prod_calc_test_venusaur[[#This Row],[ul_rank]]</f>
        <v>#N/A</v>
      </c>
      <c r="AB2557" s="5">
        <f>ROUND(stat_prod_calc_test_venusaur[[#This Row],[ul_stat_product]],1)</f>
        <v>3803.1</v>
      </c>
      <c r="AC2557" s="5" t="e">
        <f>INDEX(sgStats[ul_prod],MATCH(stat_prod_calc_test_venusaur[[#This Row],[iv_str]],sgStats[ul_iv_string],0))</f>
        <v>#N/A</v>
      </c>
    </row>
    <row r="2558" spans="1:29" x14ac:dyDescent="0.25">
      <c r="A2558" s="5" t="s">
        <v>36</v>
      </c>
      <c r="B2558" s="5" t="s">
        <v>1987</v>
      </c>
      <c r="C2558">
        <v>20.5</v>
      </c>
      <c r="D2558">
        <v>1491</v>
      </c>
      <c r="E2558">
        <v>120</v>
      </c>
      <c r="F2558">
        <v>1762.2170000000001</v>
      </c>
      <c r="G2558">
        <v>1950</v>
      </c>
      <c r="H2558">
        <v>52.381</v>
      </c>
      <c r="I2558">
        <v>38.5</v>
      </c>
      <c r="J2558">
        <v>2491</v>
      </c>
      <c r="K2558">
        <v>155</v>
      </c>
      <c r="L2558">
        <v>3803.0549999999998</v>
      </c>
      <c r="M2558">
        <v>2557</v>
      </c>
      <c r="N2558">
        <v>33.488999999999997</v>
      </c>
      <c r="O2558">
        <v>3</v>
      </c>
      <c r="P2558" t="e">
        <f>INDEX(sgStats[gl_rank],MATCH(stat_prod_calc_test_venusaur[[#This Row],[iv_str]],sgStats[gl_iv_string],0))</f>
        <v>#N/A</v>
      </c>
      <c r="Q2558" t="e">
        <f>stat_prod_calc_test_venusaur[[#This Row],[sg_gl_rank]]=stat_prod_calc_test_venusaur[[#This Row],[gl_rank]]</f>
        <v>#N/A</v>
      </c>
      <c r="R2558">
        <f>ROUND(stat_prod_calc_test_venusaur[[#This Row],[gl_stat_product]],1)</f>
        <v>1762.2</v>
      </c>
      <c r="S2558" s="6" t="e">
        <f>INDEX(sgStats[gl_prod],MATCH(stat_prod_calc_test_venusaur[[#This Row],[iv_str]],sgStats[gl_iv_string],0))</f>
        <v>#N/A</v>
      </c>
      <c r="T2558" s="5">
        <f>ROUND(stat_prod_calc_test_venusaur[[#This Row],[gl_percent_rank]],2)</f>
        <v>52.38</v>
      </c>
      <c r="U2558" s="5" t="e">
        <f>INDEX(sgStats[gl_percent_sp],MATCH(stat_prod_calc_test_venusaur[[#This Row],[iv_str]],sgStats[gl_iv_string],0))</f>
        <v>#N/A</v>
      </c>
      <c r="V2558" s="5" t="e">
        <f>stat_prod_calc_test_venusaur[[#This Row],[my_gl_%sp]]=stat_prod_calc_test_venusaur[[#This Row],[sg_gl_%sp]]</f>
        <v>#N/A</v>
      </c>
      <c r="W2558" s="5">
        <f>ROUND(stat_prod_calc_test_venusaur[[#This Row],[gl_stat_product]]/$F$2*100,2)</f>
        <v>96.47</v>
      </c>
      <c r="X2558" s="5" t="e">
        <f>stat_prod_calc_test_venusaur[[#This Row],[Column1]]=stat_prod_calc_test_venusaur[[#This Row],[sg_gl_%sp]]</f>
        <v>#N/A</v>
      </c>
      <c r="Y2558" s="5">
        <f>stat_prod_calc_test_venusaur[[#This Row],[ul_stat_product]]/$L$66*100</f>
        <v>96.189698619243785</v>
      </c>
      <c r="Z2558" s="5" t="e">
        <f>INDEX(sgStats[gl_rank],MATCH(stat_prod_calc_test_venusaur[[#This Row],[iv_str]],sgStats[ul_iv_string],0))</f>
        <v>#N/A</v>
      </c>
      <c r="AA2558" s="5" t="e">
        <f>stat_prod_calc_test_venusaur[[#This Row],[sg_ul_rank]]=stat_prod_calc_test_venusaur[[#This Row],[ul_rank]]</f>
        <v>#N/A</v>
      </c>
      <c r="AB2558" s="5">
        <f>ROUND(stat_prod_calc_test_venusaur[[#This Row],[ul_stat_product]],1)</f>
        <v>3803.1</v>
      </c>
      <c r="AC2558" s="5" t="e">
        <f>INDEX(sgStats[ul_prod],MATCH(stat_prod_calc_test_venusaur[[#This Row],[iv_str]],sgStats[ul_iv_string],0))</f>
        <v>#N/A</v>
      </c>
    </row>
    <row r="2559" spans="1:29" x14ac:dyDescent="0.25">
      <c r="A2559" s="5" t="s">
        <v>36</v>
      </c>
      <c r="B2559" s="5" t="s">
        <v>3633</v>
      </c>
      <c r="C2559">
        <v>20.5</v>
      </c>
      <c r="D2559">
        <v>1465</v>
      </c>
      <c r="E2559">
        <v>119</v>
      </c>
      <c r="F2559">
        <v>1722.327</v>
      </c>
      <c r="G2559">
        <v>3595</v>
      </c>
      <c r="H2559">
        <v>12.186</v>
      </c>
      <c r="I2559">
        <v>39.5</v>
      </c>
      <c r="J2559">
        <v>2485</v>
      </c>
      <c r="K2559">
        <v>155</v>
      </c>
      <c r="L2559">
        <v>3802.9</v>
      </c>
      <c r="M2559">
        <v>2558</v>
      </c>
      <c r="N2559">
        <v>33.463000000000001</v>
      </c>
      <c r="O2559">
        <v>3</v>
      </c>
      <c r="P2559" t="e">
        <f>INDEX(sgStats[gl_rank],MATCH(stat_prod_calc_test_venusaur[[#This Row],[iv_str]],sgStats[gl_iv_string],0))</f>
        <v>#N/A</v>
      </c>
      <c r="Q2559" t="e">
        <f>stat_prod_calc_test_venusaur[[#This Row],[sg_gl_rank]]=stat_prod_calc_test_venusaur[[#This Row],[gl_rank]]</f>
        <v>#N/A</v>
      </c>
      <c r="R2559">
        <f>ROUND(stat_prod_calc_test_venusaur[[#This Row],[gl_stat_product]],1)</f>
        <v>1722.3</v>
      </c>
      <c r="S2559" s="6" t="e">
        <f>INDEX(sgStats[gl_prod],MATCH(stat_prod_calc_test_venusaur[[#This Row],[iv_str]],sgStats[gl_iv_string],0))</f>
        <v>#N/A</v>
      </c>
      <c r="T2559" s="5">
        <f>ROUND(stat_prod_calc_test_venusaur[[#This Row],[gl_percent_rank]],2)</f>
        <v>12.19</v>
      </c>
      <c r="U2559" s="5" t="e">
        <f>INDEX(sgStats[gl_percent_sp],MATCH(stat_prod_calc_test_venusaur[[#This Row],[iv_str]],sgStats[gl_iv_string],0))</f>
        <v>#N/A</v>
      </c>
      <c r="V2559" s="5" t="e">
        <f>stat_prod_calc_test_venusaur[[#This Row],[my_gl_%sp]]=stat_prod_calc_test_venusaur[[#This Row],[sg_gl_%sp]]</f>
        <v>#N/A</v>
      </c>
      <c r="W2559" s="5">
        <f>ROUND(stat_prod_calc_test_venusaur[[#This Row],[gl_stat_product]]/$F$2*100,2)</f>
        <v>94.29</v>
      </c>
      <c r="X2559" s="5" t="e">
        <f>stat_prod_calc_test_venusaur[[#This Row],[Column1]]=stat_prod_calc_test_venusaur[[#This Row],[sg_gl_%sp]]</f>
        <v>#N/A</v>
      </c>
      <c r="Y2559" s="5">
        <f>stat_prod_calc_test_venusaur[[#This Row],[ul_stat_product]]/$L$66*100</f>
        <v>96.185778243838755</v>
      </c>
      <c r="Z2559" s="5" t="e">
        <f>INDEX(sgStats[gl_rank],MATCH(stat_prod_calc_test_venusaur[[#This Row],[iv_str]],sgStats[ul_iv_string],0))</f>
        <v>#N/A</v>
      </c>
      <c r="AA2559" s="5" t="e">
        <f>stat_prod_calc_test_venusaur[[#This Row],[sg_ul_rank]]=stat_prod_calc_test_venusaur[[#This Row],[ul_rank]]</f>
        <v>#N/A</v>
      </c>
      <c r="AB2559" s="5">
        <f>ROUND(stat_prod_calc_test_venusaur[[#This Row],[ul_stat_product]],1)</f>
        <v>3802.9</v>
      </c>
      <c r="AC2559" s="5" t="e">
        <f>INDEX(sgStats[ul_prod],MATCH(stat_prod_calc_test_venusaur[[#This Row],[iv_str]],sgStats[ul_iv_string],0))</f>
        <v>#N/A</v>
      </c>
    </row>
    <row r="2560" spans="1:29" x14ac:dyDescent="0.25">
      <c r="A2560" s="5" t="s">
        <v>36</v>
      </c>
      <c r="B2560" s="5" t="s">
        <v>1944</v>
      </c>
      <c r="C2560">
        <v>21</v>
      </c>
      <c r="D2560">
        <v>1497</v>
      </c>
      <c r="E2560">
        <v>119</v>
      </c>
      <c r="F2560">
        <v>1763.0989999999999</v>
      </c>
      <c r="G2560">
        <v>1907</v>
      </c>
      <c r="H2560">
        <v>53.430999999999997</v>
      </c>
      <c r="I2560">
        <v>40</v>
      </c>
      <c r="J2560">
        <v>2495</v>
      </c>
      <c r="K2560">
        <v>154</v>
      </c>
      <c r="L2560">
        <v>3802.8429999999998</v>
      </c>
      <c r="M2560">
        <v>2559</v>
      </c>
      <c r="N2560">
        <v>33.436999999999998</v>
      </c>
      <c r="O2560">
        <v>3</v>
      </c>
      <c r="P2560" t="e">
        <f>INDEX(sgStats[gl_rank],MATCH(stat_prod_calc_test_venusaur[[#This Row],[iv_str]],sgStats[gl_iv_string],0))</f>
        <v>#N/A</v>
      </c>
      <c r="Q2560" t="e">
        <f>stat_prod_calc_test_venusaur[[#This Row],[sg_gl_rank]]=stat_prod_calc_test_venusaur[[#This Row],[gl_rank]]</f>
        <v>#N/A</v>
      </c>
      <c r="R2560">
        <f>ROUND(stat_prod_calc_test_venusaur[[#This Row],[gl_stat_product]],1)</f>
        <v>1763.1</v>
      </c>
      <c r="S2560" s="6" t="e">
        <f>INDEX(sgStats[gl_prod],MATCH(stat_prod_calc_test_venusaur[[#This Row],[iv_str]],sgStats[gl_iv_string],0))</f>
        <v>#N/A</v>
      </c>
      <c r="T2560" s="5">
        <f>ROUND(stat_prod_calc_test_venusaur[[#This Row],[gl_percent_rank]],2)</f>
        <v>53.43</v>
      </c>
      <c r="U2560" s="5" t="e">
        <f>INDEX(sgStats[gl_percent_sp],MATCH(stat_prod_calc_test_venusaur[[#This Row],[iv_str]],sgStats[gl_iv_string],0))</f>
        <v>#N/A</v>
      </c>
      <c r="V2560" s="5" t="e">
        <f>stat_prod_calc_test_venusaur[[#This Row],[my_gl_%sp]]=stat_prod_calc_test_venusaur[[#This Row],[sg_gl_%sp]]</f>
        <v>#N/A</v>
      </c>
      <c r="W2560" s="5">
        <f>ROUND(stat_prod_calc_test_venusaur[[#This Row],[gl_stat_product]]/$F$2*100,2)</f>
        <v>96.52</v>
      </c>
      <c r="X2560" s="5" t="e">
        <f>stat_prod_calc_test_venusaur[[#This Row],[Column1]]=stat_prod_calc_test_venusaur[[#This Row],[sg_gl_%sp]]</f>
        <v>#N/A</v>
      </c>
      <c r="Y2560" s="5">
        <f>stat_prod_calc_test_venusaur[[#This Row],[ul_stat_product]]/$L$66*100</f>
        <v>96.184336557399476</v>
      </c>
      <c r="Z2560" s="5" t="e">
        <f>INDEX(sgStats[gl_rank],MATCH(stat_prod_calc_test_venusaur[[#This Row],[iv_str]],sgStats[ul_iv_string],0))</f>
        <v>#N/A</v>
      </c>
      <c r="AA2560" s="5" t="e">
        <f>stat_prod_calc_test_venusaur[[#This Row],[sg_ul_rank]]=stat_prod_calc_test_venusaur[[#This Row],[ul_rank]]</f>
        <v>#N/A</v>
      </c>
      <c r="AB2560" s="5">
        <f>ROUND(stat_prod_calc_test_venusaur[[#This Row],[ul_stat_product]],1)</f>
        <v>3802.8</v>
      </c>
      <c r="AC2560" s="5" t="e">
        <f>INDEX(sgStats[ul_prod],MATCH(stat_prod_calc_test_venusaur[[#This Row],[iv_str]],sgStats[ul_iv_string],0))</f>
        <v>#N/A</v>
      </c>
    </row>
    <row r="2561" spans="1:29" x14ac:dyDescent="0.25">
      <c r="A2561" s="5" t="s">
        <v>36</v>
      </c>
      <c r="B2561" s="5" t="s">
        <v>1881</v>
      </c>
      <c r="C2561">
        <v>21</v>
      </c>
      <c r="D2561">
        <v>1493</v>
      </c>
      <c r="E2561">
        <v>116</v>
      </c>
      <c r="F2561">
        <v>1764.425</v>
      </c>
      <c r="G2561">
        <v>1845</v>
      </c>
      <c r="H2561">
        <v>54.945</v>
      </c>
      <c r="I2561">
        <v>40</v>
      </c>
      <c r="J2561">
        <v>2489</v>
      </c>
      <c r="K2561">
        <v>150</v>
      </c>
      <c r="L2561">
        <v>3802.7190000000001</v>
      </c>
      <c r="M2561">
        <v>2560</v>
      </c>
      <c r="N2561">
        <v>33.411000000000001</v>
      </c>
      <c r="O2561">
        <v>3</v>
      </c>
      <c r="P2561" t="e">
        <f>INDEX(sgStats[gl_rank],MATCH(stat_prod_calc_test_venusaur[[#This Row],[iv_str]],sgStats[gl_iv_string],0))</f>
        <v>#N/A</v>
      </c>
      <c r="Q2561" t="e">
        <f>stat_prod_calc_test_venusaur[[#This Row],[sg_gl_rank]]=stat_prod_calc_test_venusaur[[#This Row],[gl_rank]]</f>
        <v>#N/A</v>
      </c>
      <c r="R2561">
        <f>ROUND(stat_prod_calc_test_venusaur[[#This Row],[gl_stat_product]],1)</f>
        <v>1764.4</v>
      </c>
      <c r="S2561" s="6" t="e">
        <f>INDEX(sgStats[gl_prod],MATCH(stat_prod_calc_test_venusaur[[#This Row],[iv_str]],sgStats[gl_iv_string],0))</f>
        <v>#N/A</v>
      </c>
      <c r="T2561" s="5">
        <f>ROUND(stat_prod_calc_test_venusaur[[#This Row],[gl_percent_rank]],2)</f>
        <v>54.95</v>
      </c>
      <c r="U2561" s="5" t="e">
        <f>INDEX(sgStats[gl_percent_sp],MATCH(stat_prod_calc_test_venusaur[[#This Row],[iv_str]],sgStats[gl_iv_string],0))</f>
        <v>#N/A</v>
      </c>
      <c r="V2561" s="5" t="e">
        <f>stat_prod_calc_test_venusaur[[#This Row],[my_gl_%sp]]=stat_prod_calc_test_venusaur[[#This Row],[sg_gl_%sp]]</f>
        <v>#N/A</v>
      </c>
      <c r="W2561" s="5">
        <f>ROUND(stat_prod_calc_test_venusaur[[#This Row],[gl_stat_product]]/$F$2*100,2)</f>
        <v>96.6</v>
      </c>
      <c r="X2561" s="5" t="e">
        <f>stat_prod_calc_test_venusaur[[#This Row],[Column1]]=stat_prod_calc_test_venusaur[[#This Row],[sg_gl_%sp]]</f>
        <v>#N/A</v>
      </c>
      <c r="Y2561" s="5">
        <f>stat_prod_calc_test_venusaur[[#This Row],[ul_stat_product]]/$L$66*100</f>
        <v>96.18120025707546</v>
      </c>
      <c r="Z2561" s="5" t="e">
        <f>INDEX(sgStats[gl_rank],MATCH(stat_prod_calc_test_venusaur[[#This Row],[iv_str]],sgStats[ul_iv_string],0))</f>
        <v>#N/A</v>
      </c>
      <c r="AA2561" s="5" t="e">
        <f>stat_prod_calc_test_venusaur[[#This Row],[sg_ul_rank]]=stat_prod_calc_test_venusaur[[#This Row],[ul_rank]]</f>
        <v>#N/A</v>
      </c>
      <c r="AB2561" s="5">
        <f>ROUND(stat_prod_calc_test_venusaur[[#This Row],[ul_stat_product]],1)</f>
        <v>3802.7</v>
      </c>
      <c r="AC2561" s="5" t="e">
        <f>INDEX(sgStats[ul_prod],MATCH(stat_prod_calc_test_venusaur[[#This Row],[iv_str]],sgStats[ul_iv_string],0))</f>
        <v>#N/A</v>
      </c>
    </row>
    <row r="2562" spans="1:29" x14ac:dyDescent="0.25">
      <c r="A2562" s="5" t="s">
        <v>36</v>
      </c>
      <c r="B2562" s="5" t="s">
        <v>3707</v>
      </c>
      <c r="C2562">
        <v>20</v>
      </c>
      <c r="D2562">
        <v>1468</v>
      </c>
      <c r="E2562">
        <v>113</v>
      </c>
      <c r="F2562">
        <v>1719.433</v>
      </c>
      <c r="G2562">
        <v>3671</v>
      </c>
      <c r="H2562">
        <v>10.379</v>
      </c>
      <c r="I2562">
        <v>38</v>
      </c>
      <c r="J2562">
        <v>2496</v>
      </c>
      <c r="K2562">
        <v>147</v>
      </c>
      <c r="L2562">
        <v>3802.7139999999999</v>
      </c>
      <c r="M2562">
        <v>2561</v>
      </c>
      <c r="N2562">
        <v>33.359000000000002</v>
      </c>
      <c r="O2562">
        <v>3</v>
      </c>
      <c r="P2562" t="e">
        <f>INDEX(sgStats[gl_rank],MATCH(stat_prod_calc_test_venusaur[[#This Row],[iv_str]],sgStats[gl_iv_string],0))</f>
        <v>#N/A</v>
      </c>
      <c r="Q2562" t="e">
        <f>stat_prod_calc_test_venusaur[[#This Row],[sg_gl_rank]]=stat_prod_calc_test_venusaur[[#This Row],[gl_rank]]</f>
        <v>#N/A</v>
      </c>
      <c r="R2562">
        <f>ROUND(stat_prod_calc_test_venusaur[[#This Row],[gl_stat_product]],1)</f>
        <v>1719.4</v>
      </c>
      <c r="S2562" s="6" t="e">
        <f>INDEX(sgStats[gl_prod],MATCH(stat_prod_calc_test_venusaur[[#This Row],[iv_str]],sgStats[gl_iv_string],0))</f>
        <v>#N/A</v>
      </c>
      <c r="T2562" s="5">
        <f>ROUND(stat_prod_calc_test_venusaur[[#This Row],[gl_percent_rank]],2)</f>
        <v>10.38</v>
      </c>
      <c r="U2562" s="5" t="e">
        <f>INDEX(sgStats[gl_percent_sp],MATCH(stat_prod_calc_test_venusaur[[#This Row],[iv_str]],sgStats[gl_iv_string],0))</f>
        <v>#N/A</v>
      </c>
      <c r="V2562" s="5" t="e">
        <f>stat_prod_calc_test_venusaur[[#This Row],[my_gl_%sp]]=stat_prod_calc_test_venusaur[[#This Row],[sg_gl_%sp]]</f>
        <v>#N/A</v>
      </c>
      <c r="W2562" s="5">
        <f>ROUND(stat_prod_calc_test_venusaur[[#This Row],[gl_stat_product]]/$F$2*100,2)</f>
        <v>94.13</v>
      </c>
      <c r="X2562" s="5" t="e">
        <f>stat_prod_calc_test_venusaur[[#This Row],[Column1]]=stat_prod_calc_test_venusaur[[#This Row],[sg_gl_%sp]]</f>
        <v>#N/A</v>
      </c>
      <c r="Y2562" s="5">
        <f>stat_prod_calc_test_venusaur[[#This Row],[ul_stat_product]]/$L$66*100</f>
        <v>96.181073793352709</v>
      </c>
      <c r="Z2562" s="5" t="e">
        <f>INDEX(sgStats[gl_rank],MATCH(stat_prod_calc_test_venusaur[[#This Row],[iv_str]],sgStats[ul_iv_string],0))</f>
        <v>#N/A</v>
      </c>
      <c r="AA2562" s="5" t="e">
        <f>stat_prod_calc_test_venusaur[[#This Row],[sg_ul_rank]]=stat_prod_calc_test_venusaur[[#This Row],[ul_rank]]</f>
        <v>#N/A</v>
      </c>
      <c r="AB2562" s="5">
        <f>ROUND(stat_prod_calc_test_venusaur[[#This Row],[ul_stat_product]],1)</f>
        <v>3802.7</v>
      </c>
      <c r="AC2562" s="5" t="e">
        <f>INDEX(sgStats[ul_prod],MATCH(stat_prod_calc_test_venusaur[[#This Row],[iv_str]],sgStats[ul_iv_string],0))</f>
        <v>#N/A</v>
      </c>
    </row>
    <row r="2563" spans="1:29" x14ac:dyDescent="0.25">
      <c r="A2563" s="5" t="s">
        <v>36</v>
      </c>
      <c r="B2563" s="5" t="s">
        <v>3895</v>
      </c>
      <c r="C2563">
        <v>20</v>
      </c>
      <c r="D2563">
        <v>1465</v>
      </c>
      <c r="E2563">
        <v>117</v>
      </c>
      <c r="F2563">
        <v>1710.4829999999999</v>
      </c>
      <c r="G2563">
        <v>3859</v>
      </c>
      <c r="H2563">
        <v>5.7880000000000003</v>
      </c>
      <c r="I2563">
        <v>38</v>
      </c>
      <c r="J2563">
        <v>2491</v>
      </c>
      <c r="K2563">
        <v>153</v>
      </c>
      <c r="L2563">
        <v>3802.7139999999999</v>
      </c>
      <c r="M2563">
        <v>2561</v>
      </c>
      <c r="N2563">
        <v>33.359000000000002</v>
      </c>
      <c r="O2563">
        <v>3</v>
      </c>
      <c r="P2563" t="e">
        <f>INDEX(sgStats[gl_rank],MATCH(stat_prod_calc_test_venusaur[[#This Row],[iv_str]],sgStats[gl_iv_string],0))</f>
        <v>#N/A</v>
      </c>
      <c r="Q2563" t="e">
        <f>stat_prod_calc_test_venusaur[[#This Row],[sg_gl_rank]]=stat_prod_calc_test_venusaur[[#This Row],[gl_rank]]</f>
        <v>#N/A</v>
      </c>
      <c r="R2563">
        <f>ROUND(stat_prod_calc_test_venusaur[[#This Row],[gl_stat_product]],1)</f>
        <v>1710.5</v>
      </c>
      <c r="S2563" s="6" t="e">
        <f>INDEX(sgStats[gl_prod],MATCH(stat_prod_calc_test_venusaur[[#This Row],[iv_str]],sgStats[gl_iv_string],0))</f>
        <v>#N/A</v>
      </c>
      <c r="T2563" s="5">
        <f>ROUND(stat_prod_calc_test_venusaur[[#This Row],[gl_percent_rank]],2)</f>
        <v>5.79</v>
      </c>
      <c r="U2563" s="5" t="e">
        <f>INDEX(sgStats[gl_percent_sp],MATCH(stat_prod_calc_test_venusaur[[#This Row],[iv_str]],sgStats[gl_iv_string],0))</f>
        <v>#N/A</v>
      </c>
      <c r="V2563" s="5" t="e">
        <f>stat_prod_calc_test_venusaur[[#This Row],[my_gl_%sp]]=stat_prod_calc_test_venusaur[[#This Row],[sg_gl_%sp]]</f>
        <v>#N/A</v>
      </c>
      <c r="W2563" s="5">
        <f>ROUND(stat_prod_calc_test_venusaur[[#This Row],[gl_stat_product]]/$F$2*100,2)</f>
        <v>93.64</v>
      </c>
      <c r="X2563" s="5" t="e">
        <f>stat_prod_calc_test_venusaur[[#This Row],[Column1]]=stat_prod_calc_test_venusaur[[#This Row],[sg_gl_%sp]]</f>
        <v>#N/A</v>
      </c>
      <c r="Y2563" s="5">
        <f>stat_prod_calc_test_venusaur[[#This Row],[ul_stat_product]]/$L$66*100</f>
        <v>96.181073793352709</v>
      </c>
      <c r="Z2563" s="5" t="e">
        <f>INDEX(sgStats[gl_rank],MATCH(stat_prod_calc_test_venusaur[[#This Row],[iv_str]],sgStats[ul_iv_string],0))</f>
        <v>#N/A</v>
      </c>
      <c r="AA2563" s="5" t="e">
        <f>stat_prod_calc_test_venusaur[[#This Row],[sg_ul_rank]]=stat_prod_calc_test_venusaur[[#This Row],[ul_rank]]</f>
        <v>#N/A</v>
      </c>
      <c r="AB2563" s="5">
        <f>ROUND(stat_prod_calc_test_venusaur[[#This Row],[ul_stat_product]],1)</f>
        <v>3802.7</v>
      </c>
      <c r="AC2563" s="5" t="e">
        <f>INDEX(sgStats[ul_prod],MATCH(stat_prod_calc_test_venusaur[[#This Row],[iv_str]],sgStats[ul_iv_string],0))</f>
        <v>#N/A</v>
      </c>
    </row>
    <row r="2564" spans="1:29" x14ac:dyDescent="0.25">
      <c r="A2564" s="5" t="s">
        <v>36</v>
      </c>
      <c r="B2564" s="5" t="s">
        <v>3422</v>
      </c>
      <c r="C2564">
        <v>20</v>
      </c>
      <c r="D2564">
        <v>1472</v>
      </c>
      <c r="E2564">
        <v>122</v>
      </c>
      <c r="F2564">
        <v>1728.981</v>
      </c>
      <c r="G2564">
        <v>3386</v>
      </c>
      <c r="H2564">
        <v>17.338000000000001</v>
      </c>
      <c r="I2564">
        <v>37.5</v>
      </c>
      <c r="J2564">
        <v>2484</v>
      </c>
      <c r="K2564">
        <v>159</v>
      </c>
      <c r="L2564">
        <v>3802.71</v>
      </c>
      <c r="M2564">
        <v>2563</v>
      </c>
      <c r="N2564">
        <v>33.332999999999998</v>
      </c>
      <c r="O2564">
        <v>3</v>
      </c>
      <c r="P2564" t="e">
        <f>INDEX(sgStats[gl_rank],MATCH(stat_prod_calc_test_venusaur[[#This Row],[iv_str]],sgStats[gl_iv_string],0))</f>
        <v>#N/A</v>
      </c>
      <c r="Q2564" t="e">
        <f>stat_prod_calc_test_venusaur[[#This Row],[sg_gl_rank]]=stat_prod_calc_test_venusaur[[#This Row],[gl_rank]]</f>
        <v>#N/A</v>
      </c>
      <c r="R2564">
        <f>ROUND(stat_prod_calc_test_venusaur[[#This Row],[gl_stat_product]],1)</f>
        <v>1729</v>
      </c>
      <c r="S2564" s="6" t="e">
        <f>INDEX(sgStats[gl_prod],MATCH(stat_prod_calc_test_venusaur[[#This Row],[iv_str]],sgStats[gl_iv_string],0))</f>
        <v>#N/A</v>
      </c>
      <c r="T2564" s="5">
        <f>ROUND(stat_prod_calc_test_venusaur[[#This Row],[gl_percent_rank]],2)</f>
        <v>17.34</v>
      </c>
      <c r="U2564" s="5" t="e">
        <f>INDEX(sgStats[gl_percent_sp],MATCH(stat_prod_calc_test_venusaur[[#This Row],[iv_str]],sgStats[gl_iv_string],0))</f>
        <v>#N/A</v>
      </c>
      <c r="V2564" s="5" t="e">
        <f>stat_prod_calc_test_venusaur[[#This Row],[my_gl_%sp]]=stat_prod_calc_test_venusaur[[#This Row],[sg_gl_%sp]]</f>
        <v>#N/A</v>
      </c>
      <c r="W2564" s="5">
        <f>ROUND(stat_prod_calc_test_venusaur[[#This Row],[gl_stat_product]]/$F$2*100,2)</f>
        <v>94.66</v>
      </c>
      <c r="X2564" s="5" t="e">
        <f>stat_prod_calc_test_venusaur[[#This Row],[Column1]]=stat_prod_calc_test_venusaur[[#This Row],[sg_gl_%sp]]</f>
        <v>#N/A</v>
      </c>
      <c r="Y2564" s="5">
        <f>stat_prod_calc_test_venusaur[[#This Row],[ul_stat_product]]/$L$66*100</f>
        <v>96.180972622374512</v>
      </c>
      <c r="Z2564" s="5" t="e">
        <f>INDEX(sgStats[gl_rank],MATCH(stat_prod_calc_test_venusaur[[#This Row],[iv_str]],sgStats[ul_iv_string],0))</f>
        <v>#N/A</v>
      </c>
      <c r="AA2564" s="5" t="e">
        <f>stat_prod_calc_test_venusaur[[#This Row],[sg_ul_rank]]=stat_prod_calc_test_venusaur[[#This Row],[ul_rank]]</f>
        <v>#N/A</v>
      </c>
      <c r="AB2564" s="5">
        <f>ROUND(stat_prod_calc_test_venusaur[[#This Row],[ul_stat_product]],1)</f>
        <v>3802.7</v>
      </c>
      <c r="AC2564" s="5" t="e">
        <f>INDEX(sgStats[ul_prod],MATCH(stat_prod_calc_test_venusaur[[#This Row],[iv_str]],sgStats[ul_iv_string],0))</f>
        <v>#N/A</v>
      </c>
    </row>
    <row r="2565" spans="1:29" x14ac:dyDescent="0.25">
      <c r="A2565" s="5" t="s">
        <v>36</v>
      </c>
      <c r="B2565" s="5" t="s">
        <v>3909</v>
      </c>
      <c r="C2565">
        <v>20</v>
      </c>
      <c r="D2565">
        <v>1465</v>
      </c>
      <c r="E2565">
        <v>120</v>
      </c>
      <c r="F2565">
        <v>1709.588</v>
      </c>
      <c r="G2565">
        <v>3873</v>
      </c>
      <c r="H2565">
        <v>5.4459999999999997</v>
      </c>
      <c r="I2565">
        <v>38</v>
      </c>
      <c r="J2565">
        <v>2490</v>
      </c>
      <c r="K2565">
        <v>157</v>
      </c>
      <c r="L2565">
        <v>3802.5880000000002</v>
      </c>
      <c r="M2565">
        <v>2564</v>
      </c>
      <c r="N2565">
        <v>33.307000000000002</v>
      </c>
      <c r="O2565">
        <v>3</v>
      </c>
      <c r="P2565" t="e">
        <f>INDEX(sgStats[gl_rank],MATCH(stat_prod_calc_test_venusaur[[#This Row],[iv_str]],sgStats[gl_iv_string],0))</f>
        <v>#N/A</v>
      </c>
      <c r="Q2565" t="e">
        <f>stat_prod_calc_test_venusaur[[#This Row],[sg_gl_rank]]=stat_prod_calc_test_venusaur[[#This Row],[gl_rank]]</f>
        <v>#N/A</v>
      </c>
      <c r="R2565">
        <f>ROUND(stat_prod_calc_test_venusaur[[#This Row],[gl_stat_product]],1)</f>
        <v>1709.6</v>
      </c>
      <c r="S2565" s="6" t="e">
        <f>INDEX(sgStats[gl_prod],MATCH(stat_prod_calc_test_venusaur[[#This Row],[iv_str]],sgStats[gl_iv_string],0))</f>
        <v>#N/A</v>
      </c>
      <c r="T2565" s="5">
        <f>ROUND(stat_prod_calc_test_venusaur[[#This Row],[gl_percent_rank]],2)</f>
        <v>5.45</v>
      </c>
      <c r="U2565" s="5" t="e">
        <f>INDEX(sgStats[gl_percent_sp],MATCH(stat_prod_calc_test_venusaur[[#This Row],[iv_str]],sgStats[gl_iv_string],0))</f>
        <v>#N/A</v>
      </c>
      <c r="V2565" s="5" t="e">
        <f>stat_prod_calc_test_venusaur[[#This Row],[my_gl_%sp]]=stat_prod_calc_test_venusaur[[#This Row],[sg_gl_%sp]]</f>
        <v>#N/A</v>
      </c>
      <c r="W2565" s="5">
        <f>ROUND(stat_prod_calc_test_venusaur[[#This Row],[gl_stat_product]]/$F$2*100,2)</f>
        <v>93.59</v>
      </c>
      <c r="X2565" s="5" t="e">
        <f>stat_prod_calc_test_venusaur[[#This Row],[Column1]]=stat_prod_calc_test_venusaur[[#This Row],[sg_gl_%sp]]</f>
        <v>#N/A</v>
      </c>
      <c r="Y2565" s="5">
        <f>stat_prod_calc_test_venusaur[[#This Row],[ul_stat_product]]/$L$66*100</f>
        <v>96.177886907539602</v>
      </c>
      <c r="Z2565" s="5" t="e">
        <f>INDEX(sgStats[gl_rank],MATCH(stat_prod_calc_test_venusaur[[#This Row],[iv_str]],sgStats[ul_iv_string],0))</f>
        <v>#N/A</v>
      </c>
      <c r="AA2565" s="5" t="e">
        <f>stat_prod_calc_test_venusaur[[#This Row],[sg_ul_rank]]=stat_prod_calc_test_venusaur[[#This Row],[ul_rank]]</f>
        <v>#N/A</v>
      </c>
      <c r="AB2565" s="5">
        <f>ROUND(stat_prod_calc_test_venusaur[[#This Row],[ul_stat_product]],1)</f>
        <v>3802.6</v>
      </c>
      <c r="AC2565" s="5" t="e">
        <f>INDEX(sgStats[ul_prod],MATCH(stat_prod_calc_test_venusaur[[#This Row],[iv_str]],sgStats[ul_iv_string],0))</f>
        <v>#N/A</v>
      </c>
    </row>
    <row r="2566" spans="1:29" x14ac:dyDescent="0.25">
      <c r="A2566" s="5" t="s">
        <v>36</v>
      </c>
      <c r="B2566" s="5" t="s">
        <v>3764</v>
      </c>
      <c r="C2566">
        <v>19.5</v>
      </c>
      <c r="D2566">
        <v>1471</v>
      </c>
      <c r="E2566">
        <v>120</v>
      </c>
      <c r="F2566">
        <v>1717.346</v>
      </c>
      <c r="G2566">
        <v>3728</v>
      </c>
      <c r="H2566">
        <v>8.9619999999999997</v>
      </c>
      <c r="I2566">
        <v>36</v>
      </c>
      <c r="J2566">
        <v>2489</v>
      </c>
      <c r="K2566">
        <v>157</v>
      </c>
      <c r="L2566">
        <v>3802.5740000000001</v>
      </c>
      <c r="M2566">
        <v>2565</v>
      </c>
      <c r="N2566">
        <v>33.280999999999999</v>
      </c>
      <c r="O2566">
        <v>3</v>
      </c>
      <c r="P2566" t="e">
        <f>INDEX(sgStats[gl_rank],MATCH(stat_prod_calc_test_venusaur[[#This Row],[iv_str]],sgStats[gl_iv_string],0))</f>
        <v>#N/A</v>
      </c>
      <c r="Q2566" t="e">
        <f>stat_prod_calc_test_venusaur[[#This Row],[sg_gl_rank]]=stat_prod_calc_test_venusaur[[#This Row],[gl_rank]]</f>
        <v>#N/A</v>
      </c>
      <c r="R2566">
        <f>ROUND(stat_prod_calc_test_venusaur[[#This Row],[gl_stat_product]],1)</f>
        <v>1717.3</v>
      </c>
      <c r="S2566" s="6" t="e">
        <f>INDEX(sgStats[gl_prod],MATCH(stat_prod_calc_test_venusaur[[#This Row],[iv_str]],sgStats[gl_iv_string],0))</f>
        <v>#N/A</v>
      </c>
      <c r="T2566" s="5">
        <f>ROUND(stat_prod_calc_test_venusaur[[#This Row],[gl_percent_rank]],2)</f>
        <v>8.9600000000000009</v>
      </c>
      <c r="U2566" s="5" t="e">
        <f>INDEX(sgStats[gl_percent_sp],MATCH(stat_prod_calc_test_venusaur[[#This Row],[iv_str]],sgStats[gl_iv_string],0))</f>
        <v>#N/A</v>
      </c>
      <c r="V2566" s="5" t="e">
        <f>stat_prod_calc_test_venusaur[[#This Row],[my_gl_%sp]]=stat_prod_calc_test_venusaur[[#This Row],[sg_gl_%sp]]</f>
        <v>#N/A</v>
      </c>
      <c r="W2566" s="5">
        <f>ROUND(stat_prod_calc_test_venusaur[[#This Row],[gl_stat_product]]/$F$2*100,2)</f>
        <v>94.02</v>
      </c>
      <c r="X2566" s="5" t="e">
        <f>stat_prod_calc_test_venusaur[[#This Row],[Column1]]=stat_prod_calc_test_venusaur[[#This Row],[sg_gl_%sp]]</f>
        <v>#N/A</v>
      </c>
      <c r="Y2566" s="5">
        <f>stat_prod_calc_test_venusaur[[#This Row],[ul_stat_product]]/$L$66*100</f>
        <v>96.177532809115917</v>
      </c>
      <c r="Z2566" s="5" t="e">
        <f>INDEX(sgStats[gl_rank],MATCH(stat_prod_calc_test_venusaur[[#This Row],[iv_str]],sgStats[ul_iv_string],0))</f>
        <v>#N/A</v>
      </c>
      <c r="AA2566" s="5" t="e">
        <f>stat_prod_calc_test_venusaur[[#This Row],[sg_ul_rank]]=stat_prod_calc_test_venusaur[[#This Row],[ul_rank]]</f>
        <v>#N/A</v>
      </c>
      <c r="AB2566" s="5">
        <f>ROUND(stat_prod_calc_test_venusaur[[#This Row],[ul_stat_product]],1)</f>
        <v>3802.6</v>
      </c>
      <c r="AC2566" s="5" t="e">
        <f>INDEX(sgStats[ul_prod],MATCH(stat_prod_calc_test_venusaur[[#This Row],[iv_str]],sgStats[ul_iv_string],0))</f>
        <v>#N/A</v>
      </c>
    </row>
    <row r="2567" spans="1:29" x14ac:dyDescent="0.25">
      <c r="A2567" s="5" t="s">
        <v>36</v>
      </c>
      <c r="B2567" s="5" t="s">
        <v>2439</v>
      </c>
      <c r="C2567">
        <v>19.5</v>
      </c>
      <c r="D2567">
        <v>1482</v>
      </c>
      <c r="E2567">
        <v>120</v>
      </c>
      <c r="F2567">
        <v>1752.7550000000001</v>
      </c>
      <c r="G2567">
        <v>2402</v>
      </c>
      <c r="H2567">
        <v>41.343000000000004</v>
      </c>
      <c r="I2567">
        <v>35.5</v>
      </c>
      <c r="J2567">
        <v>2490</v>
      </c>
      <c r="K2567">
        <v>155</v>
      </c>
      <c r="L2567">
        <v>3802.5230000000001</v>
      </c>
      <c r="M2567">
        <v>2566</v>
      </c>
      <c r="N2567">
        <v>33.228999999999999</v>
      </c>
      <c r="O2567">
        <v>3</v>
      </c>
      <c r="P2567" t="e">
        <f>INDEX(sgStats[gl_rank],MATCH(stat_prod_calc_test_venusaur[[#This Row],[iv_str]],sgStats[gl_iv_string],0))</f>
        <v>#N/A</v>
      </c>
      <c r="Q2567" t="e">
        <f>stat_prod_calc_test_venusaur[[#This Row],[sg_gl_rank]]=stat_prod_calc_test_venusaur[[#This Row],[gl_rank]]</f>
        <v>#N/A</v>
      </c>
      <c r="R2567">
        <f>ROUND(stat_prod_calc_test_venusaur[[#This Row],[gl_stat_product]],1)</f>
        <v>1752.8</v>
      </c>
      <c r="S2567" s="6" t="e">
        <f>INDEX(sgStats[gl_prod],MATCH(stat_prod_calc_test_venusaur[[#This Row],[iv_str]],sgStats[gl_iv_string],0))</f>
        <v>#N/A</v>
      </c>
      <c r="T2567" s="5">
        <f>ROUND(stat_prod_calc_test_venusaur[[#This Row],[gl_percent_rank]],2)</f>
        <v>41.34</v>
      </c>
      <c r="U2567" s="5" t="e">
        <f>INDEX(sgStats[gl_percent_sp],MATCH(stat_prod_calc_test_venusaur[[#This Row],[iv_str]],sgStats[gl_iv_string],0))</f>
        <v>#N/A</v>
      </c>
      <c r="V2567" s="5" t="e">
        <f>stat_prod_calc_test_venusaur[[#This Row],[my_gl_%sp]]=stat_prod_calc_test_venusaur[[#This Row],[sg_gl_%sp]]</f>
        <v>#N/A</v>
      </c>
      <c r="W2567" s="5">
        <f>ROUND(stat_prod_calc_test_venusaur[[#This Row],[gl_stat_product]]/$F$2*100,2)</f>
        <v>95.96</v>
      </c>
      <c r="X2567" s="5" t="e">
        <f>stat_prod_calc_test_venusaur[[#This Row],[Column1]]=stat_prod_calc_test_venusaur[[#This Row],[sg_gl_%sp]]</f>
        <v>#N/A</v>
      </c>
      <c r="Y2567" s="5">
        <f>stat_prod_calc_test_venusaur[[#This Row],[ul_stat_product]]/$L$66*100</f>
        <v>96.176242879143942</v>
      </c>
      <c r="Z2567" s="5" t="e">
        <f>INDEX(sgStats[gl_rank],MATCH(stat_prod_calc_test_venusaur[[#This Row],[iv_str]],sgStats[ul_iv_string],0))</f>
        <v>#N/A</v>
      </c>
      <c r="AA2567" s="5" t="e">
        <f>stat_prod_calc_test_venusaur[[#This Row],[sg_ul_rank]]=stat_prod_calc_test_venusaur[[#This Row],[ul_rank]]</f>
        <v>#N/A</v>
      </c>
      <c r="AB2567" s="5">
        <f>ROUND(stat_prod_calc_test_venusaur[[#This Row],[ul_stat_product]],1)</f>
        <v>3802.5</v>
      </c>
      <c r="AC2567" s="5" t="e">
        <f>INDEX(sgStats[ul_prod],MATCH(stat_prod_calc_test_venusaur[[#This Row],[iv_str]],sgStats[ul_iv_string],0))</f>
        <v>#N/A</v>
      </c>
    </row>
    <row r="2568" spans="1:29" x14ac:dyDescent="0.25">
      <c r="A2568" s="5" t="s">
        <v>36</v>
      </c>
      <c r="B2568" s="5" t="s">
        <v>3083</v>
      </c>
      <c r="C2568">
        <v>19.5</v>
      </c>
      <c r="D2568">
        <v>1478</v>
      </c>
      <c r="E2568">
        <v>119</v>
      </c>
      <c r="F2568">
        <v>1738.1489999999999</v>
      </c>
      <c r="G2568">
        <v>3047</v>
      </c>
      <c r="H2568">
        <v>25.591999999999999</v>
      </c>
      <c r="I2568">
        <v>35.5</v>
      </c>
      <c r="J2568">
        <v>2484</v>
      </c>
      <c r="K2568">
        <v>155</v>
      </c>
      <c r="L2568">
        <v>3802.5230000000001</v>
      </c>
      <c r="M2568">
        <v>2566</v>
      </c>
      <c r="N2568">
        <v>33.228999999999999</v>
      </c>
      <c r="O2568">
        <v>3</v>
      </c>
      <c r="P2568" t="e">
        <f>INDEX(sgStats[gl_rank],MATCH(stat_prod_calc_test_venusaur[[#This Row],[iv_str]],sgStats[gl_iv_string],0))</f>
        <v>#N/A</v>
      </c>
      <c r="Q2568" t="e">
        <f>stat_prod_calc_test_venusaur[[#This Row],[sg_gl_rank]]=stat_prod_calc_test_venusaur[[#This Row],[gl_rank]]</f>
        <v>#N/A</v>
      </c>
      <c r="R2568">
        <f>ROUND(stat_prod_calc_test_venusaur[[#This Row],[gl_stat_product]],1)</f>
        <v>1738.1</v>
      </c>
      <c r="S2568" s="6" t="e">
        <f>INDEX(sgStats[gl_prod],MATCH(stat_prod_calc_test_venusaur[[#This Row],[iv_str]],sgStats[gl_iv_string],0))</f>
        <v>#N/A</v>
      </c>
      <c r="T2568" s="5">
        <f>ROUND(stat_prod_calc_test_venusaur[[#This Row],[gl_percent_rank]],2)</f>
        <v>25.59</v>
      </c>
      <c r="U2568" s="5" t="e">
        <f>INDEX(sgStats[gl_percent_sp],MATCH(stat_prod_calc_test_venusaur[[#This Row],[iv_str]],sgStats[gl_iv_string],0))</f>
        <v>#N/A</v>
      </c>
      <c r="V2568" s="5" t="e">
        <f>stat_prod_calc_test_venusaur[[#This Row],[my_gl_%sp]]=stat_prod_calc_test_venusaur[[#This Row],[sg_gl_%sp]]</f>
        <v>#N/A</v>
      </c>
      <c r="W2568" s="5">
        <f>ROUND(stat_prod_calc_test_venusaur[[#This Row],[gl_stat_product]]/$F$2*100,2)</f>
        <v>95.16</v>
      </c>
      <c r="X2568" s="5" t="e">
        <f>stat_prod_calc_test_venusaur[[#This Row],[Column1]]=stat_prod_calc_test_venusaur[[#This Row],[sg_gl_%sp]]</f>
        <v>#N/A</v>
      </c>
      <c r="Y2568" s="5">
        <f>stat_prod_calc_test_venusaur[[#This Row],[ul_stat_product]]/$L$66*100</f>
        <v>96.176242879143942</v>
      </c>
      <c r="Z2568" s="5" t="e">
        <f>INDEX(sgStats[gl_rank],MATCH(stat_prod_calc_test_venusaur[[#This Row],[iv_str]],sgStats[ul_iv_string],0))</f>
        <v>#N/A</v>
      </c>
      <c r="AA2568" s="5" t="e">
        <f>stat_prod_calc_test_venusaur[[#This Row],[sg_ul_rank]]=stat_prod_calc_test_venusaur[[#This Row],[ul_rank]]</f>
        <v>#N/A</v>
      </c>
      <c r="AB2568" s="5">
        <f>ROUND(stat_prod_calc_test_venusaur[[#This Row],[ul_stat_product]],1)</f>
        <v>3802.5</v>
      </c>
      <c r="AC2568" s="5" t="e">
        <f>INDEX(sgStats[ul_prod],MATCH(stat_prod_calc_test_venusaur[[#This Row],[iv_str]],sgStats[ul_iv_string],0))</f>
        <v>#N/A</v>
      </c>
    </row>
    <row r="2569" spans="1:29" x14ac:dyDescent="0.25">
      <c r="A2569" s="5" t="s">
        <v>36</v>
      </c>
      <c r="B2569" s="5" t="s">
        <v>531</v>
      </c>
      <c r="C2569">
        <v>21.5</v>
      </c>
      <c r="D2569">
        <v>1492</v>
      </c>
      <c r="E2569">
        <v>124</v>
      </c>
      <c r="F2569">
        <v>1798.7739999999999</v>
      </c>
      <c r="G2569">
        <v>495</v>
      </c>
      <c r="H2569">
        <v>87.936999999999998</v>
      </c>
      <c r="I2569">
        <v>41</v>
      </c>
      <c r="J2569">
        <v>2459</v>
      </c>
      <c r="K2569">
        <v>159</v>
      </c>
      <c r="L2569">
        <v>3802.47</v>
      </c>
      <c r="M2569">
        <v>2568</v>
      </c>
      <c r="N2569">
        <v>33.177</v>
      </c>
      <c r="O2569">
        <v>3</v>
      </c>
      <c r="P2569" t="e">
        <f>INDEX(sgStats[gl_rank],MATCH(stat_prod_calc_test_venusaur[[#This Row],[iv_str]],sgStats[gl_iv_string],0))</f>
        <v>#N/A</v>
      </c>
      <c r="Q2569" t="e">
        <f>stat_prod_calc_test_venusaur[[#This Row],[sg_gl_rank]]=stat_prod_calc_test_venusaur[[#This Row],[gl_rank]]</f>
        <v>#N/A</v>
      </c>
      <c r="R2569">
        <f>ROUND(stat_prod_calc_test_venusaur[[#This Row],[gl_stat_product]],1)</f>
        <v>1798.8</v>
      </c>
      <c r="S2569" s="6" t="e">
        <f>INDEX(sgStats[gl_prod],MATCH(stat_prod_calc_test_venusaur[[#This Row],[iv_str]],sgStats[gl_iv_string],0))</f>
        <v>#N/A</v>
      </c>
      <c r="T2569" s="5">
        <f>ROUND(stat_prod_calc_test_venusaur[[#This Row],[gl_percent_rank]],2)</f>
        <v>87.94</v>
      </c>
      <c r="U2569" s="5" t="e">
        <f>INDEX(sgStats[gl_percent_sp],MATCH(stat_prod_calc_test_venusaur[[#This Row],[iv_str]],sgStats[gl_iv_string],0))</f>
        <v>#N/A</v>
      </c>
      <c r="V2569" s="5" t="e">
        <f>stat_prod_calc_test_venusaur[[#This Row],[my_gl_%sp]]=stat_prod_calc_test_venusaur[[#This Row],[sg_gl_%sp]]</f>
        <v>#N/A</v>
      </c>
      <c r="W2569" s="5">
        <f>ROUND(stat_prod_calc_test_venusaur[[#This Row],[gl_stat_product]]/$F$2*100,2)</f>
        <v>98.48</v>
      </c>
      <c r="X2569" s="5" t="e">
        <f>stat_prod_calc_test_venusaur[[#This Row],[Column1]]=stat_prod_calc_test_venusaur[[#This Row],[sg_gl_%sp]]</f>
        <v>#N/A</v>
      </c>
      <c r="Y2569" s="5">
        <f>stat_prod_calc_test_venusaur[[#This Row],[ul_stat_product]]/$L$66*100</f>
        <v>96.174902363682861</v>
      </c>
      <c r="Z2569" s="5" t="e">
        <f>INDEX(sgStats[gl_rank],MATCH(stat_prod_calc_test_venusaur[[#This Row],[iv_str]],sgStats[ul_iv_string],0))</f>
        <v>#N/A</v>
      </c>
      <c r="AA2569" s="5" t="e">
        <f>stat_prod_calc_test_venusaur[[#This Row],[sg_ul_rank]]=stat_prod_calc_test_venusaur[[#This Row],[ul_rank]]</f>
        <v>#N/A</v>
      </c>
      <c r="AB2569" s="5">
        <f>ROUND(stat_prod_calc_test_venusaur[[#This Row],[ul_stat_product]],1)</f>
        <v>3802.5</v>
      </c>
      <c r="AC2569" s="5" t="e">
        <f>INDEX(sgStats[ul_prod],MATCH(stat_prod_calc_test_venusaur[[#This Row],[iv_str]],sgStats[ul_iv_string],0))</f>
        <v>#N/A</v>
      </c>
    </row>
    <row r="2570" spans="1:29" x14ac:dyDescent="0.25">
      <c r="A2570" s="5" t="s">
        <v>36</v>
      </c>
      <c r="B2570" s="5" t="s">
        <v>992</v>
      </c>
      <c r="C2570">
        <v>21.5</v>
      </c>
      <c r="D2570">
        <v>1488</v>
      </c>
      <c r="E2570">
        <v>123</v>
      </c>
      <c r="F2570">
        <v>1784.268</v>
      </c>
      <c r="G2570">
        <v>956</v>
      </c>
      <c r="H2570">
        <v>76.653999999999996</v>
      </c>
      <c r="I2570">
        <v>41</v>
      </c>
      <c r="J2570">
        <v>2453</v>
      </c>
      <c r="K2570">
        <v>159</v>
      </c>
      <c r="L2570">
        <v>3802.47</v>
      </c>
      <c r="M2570">
        <v>2568</v>
      </c>
      <c r="N2570">
        <v>33.177</v>
      </c>
      <c r="O2570">
        <v>3</v>
      </c>
      <c r="P2570" t="e">
        <f>INDEX(sgStats[gl_rank],MATCH(stat_prod_calc_test_venusaur[[#This Row],[iv_str]],sgStats[gl_iv_string],0))</f>
        <v>#N/A</v>
      </c>
      <c r="Q2570" t="e">
        <f>stat_prod_calc_test_venusaur[[#This Row],[sg_gl_rank]]=stat_prod_calc_test_venusaur[[#This Row],[gl_rank]]</f>
        <v>#N/A</v>
      </c>
      <c r="R2570">
        <f>ROUND(stat_prod_calc_test_venusaur[[#This Row],[gl_stat_product]],1)</f>
        <v>1784.3</v>
      </c>
      <c r="S2570" s="6" t="e">
        <f>INDEX(sgStats[gl_prod],MATCH(stat_prod_calc_test_venusaur[[#This Row],[iv_str]],sgStats[gl_iv_string],0))</f>
        <v>#N/A</v>
      </c>
      <c r="T2570" s="5">
        <f>ROUND(stat_prod_calc_test_venusaur[[#This Row],[gl_percent_rank]],2)</f>
        <v>76.650000000000006</v>
      </c>
      <c r="U2570" s="5" t="e">
        <f>INDEX(sgStats[gl_percent_sp],MATCH(stat_prod_calc_test_venusaur[[#This Row],[iv_str]],sgStats[gl_iv_string],0))</f>
        <v>#N/A</v>
      </c>
      <c r="V2570" s="5" t="e">
        <f>stat_prod_calc_test_venusaur[[#This Row],[my_gl_%sp]]=stat_prod_calc_test_venusaur[[#This Row],[sg_gl_%sp]]</f>
        <v>#N/A</v>
      </c>
      <c r="W2570" s="5">
        <f>ROUND(stat_prod_calc_test_venusaur[[#This Row],[gl_stat_product]]/$F$2*100,2)</f>
        <v>97.68</v>
      </c>
      <c r="X2570" s="5" t="e">
        <f>stat_prod_calc_test_venusaur[[#This Row],[Column1]]=stat_prod_calc_test_venusaur[[#This Row],[sg_gl_%sp]]</f>
        <v>#N/A</v>
      </c>
      <c r="Y2570" s="5">
        <f>stat_prod_calc_test_venusaur[[#This Row],[ul_stat_product]]/$L$66*100</f>
        <v>96.174902363682861</v>
      </c>
      <c r="Z2570" s="5" t="e">
        <f>INDEX(sgStats[gl_rank],MATCH(stat_prod_calc_test_venusaur[[#This Row],[iv_str]],sgStats[ul_iv_string],0))</f>
        <v>#N/A</v>
      </c>
      <c r="AA2570" s="5" t="e">
        <f>stat_prod_calc_test_venusaur[[#This Row],[sg_ul_rank]]=stat_prod_calc_test_venusaur[[#This Row],[ul_rank]]</f>
        <v>#N/A</v>
      </c>
      <c r="AB2570" s="5">
        <f>ROUND(stat_prod_calc_test_venusaur[[#This Row],[ul_stat_product]],1)</f>
        <v>3802.5</v>
      </c>
      <c r="AC2570" s="5" t="e">
        <f>INDEX(sgStats[ul_prod],MATCH(stat_prod_calc_test_venusaur[[#This Row],[iv_str]],sgStats[ul_iv_string],0))</f>
        <v>#N/A</v>
      </c>
    </row>
    <row r="2571" spans="1:29" x14ac:dyDescent="0.25">
      <c r="A2571" s="5" t="s">
        <v>36</v>
      </c>
      <c r="B2571" s="5" t="s">
        <v>2588</v>
      </c>
      <c r="C2571">
        <v>20</v>
      </c>
      <c r="D2571">
        <v>1490</v>
      </c>
      <c r="E2571">
        <v>121</v>
      </c>
      <c r="F2571">
        <v>1749.442</v>
      </c>
      <c r="G2571">
        <v>2552</v>
      </c>
      <c r="H2571">
        <v>37.68</v>
      </c>
      <c r="I2571">
        <v>37</v>
      </c>
      <c r="J2571">
        <v>2496</v>
      </c>
      <c r="K2571">
        <v>157</v>
      </c>
      <c r="L2571">
        <v>3802.348</v>
      </c>
      <c r="M2571">
        <v>2570</v>
      </c>
      <c r="N2571">
        <v>33.151000000000003</v>
      </c>
      <c r="O2571">
        <v>3</v>
      </c>
      <c r="P2571" t="e">
        <f>INDEX(sgStats[gl_rank],MATCH(stat_prod_calc_test_venusaur[[#This Row],[iv_str]],sgStats[gl_iv_string],0))</f>
        <v>#N/A</v>
      </c>
      <c r="Q2571" t="e">
        <f>stat_prod_calc_test_venusaur[[#This Row],[sg_gl_rank]]=stat_prod_calc_test_venusaur[[#This Row],[gl_rank]]</f>
        <v>#N/A</v>
      </c>
      <c r="R2571">
        <f>ROUND(stat_prod_calc_test_venusaur[[#This Row],[gl_stat_product]],1)</f>
        <v>1749.4</v>
      </c>
      <c r="S2571" s="6" t="e">
        <f>INDEX(sgStats[gl_prod],MATCH(stat_prod_calc_test_venusaur[[#This Row],[iv_str]],sgStats[gl_iv_string],0))</f>
        <v>#N/A</v>
      </c>
      <c r="T2571" s="5">
        <f>ROUND(stat_prod_calc_test_venusaur[[#This Row],[gl_percent_rank]],2)</f>
        <v>37.68</v>
      </c>
      <c r="U2571" s="5" t="e">
        <f>INDEX(sgStats[gl_percent_sp],MATCH(stat_prod_calc_test_venusaur[[#This Row],[iv_str]],sgStats[gl_iv_string],0))</f>
        <v>#N/A</v>
      </c>
      <c r="V2571" s="5" t="e">
        <f>stat_prod_calc_test_venusaur[[#This Row],[my_gl_%sp]]=stat_prod_calc_test_venusaur[[#This Row],[sg_gl_%sp]]</f>
        <v>#N/A</v>
      </c>
      <c r="W2571" s="5">
        <f>ROUND(stat_prod_calc_test_venusaur[[#This Row],[gl_stat_product]]/$F$2*100,2)</f>
        <v>95.78</v>
      </c>
      <c r="X2571" s="5" t="e">
        <f>stat_prod_calc_test_venusaur[[#This Row],[Column1]]=stat_prod_calc_test_venusaur[[#This Row],[sg_gl_%sp]]</f>
        <v>#N/A</v>
      </c>
      <c r="Y2571" s="5">
        <f>stat_prod_calc_test_venusaur[[#This Row],[ul_stat_product]]/$L$66*100</f>
        <v>96.171816648847937</v>
      </c>
      <c r="Z2571" s="5" t="e">
        <f>INDEX(sgStats[gl_rank],MATCH(stat_prod_calc_test_venusaur[[#This Row],[iv_str]],sgStats[ul_iv_string],0))</f>
        <v>#N/A</v>
      </c>
      <c r="AA2571" s="5" t="e">
        <f>stat_prod_calc_test_venusaur[[#This Row],[sg_ul_rank]]=stat_prod_calc_test_venusaur[[#This Row],[ul_rank]]</f>
        <v>#N/A</v>
      </c>
      <c r="AB2571" s="5">
        <f>ROUND(stat_prod_calc_test_venusaur[[#This Row],[ul_stat_product]],1)</f>
        <v>3802.3</v>
      </c>
      <c r="AC2571" s="5" t="e">
        <f>INDEX(sgStats[ul_prod],MATCH(stat_prod_calc_test_venusaur[[#This Row],[iv_str]],sgStats[ul_iv_string],0))</f>
        <v>#N/A</v>
      </c>
    </row>
    <row r="2572" spans="1:29" x14ac:dyDescent="0.25">
      <c r="A2572" s="5" t="s">
        <v>36</v>
      </c>
      <c r="B2572" s="5" t="s">
        <v>937</v>
      </c>
      <c r="C2572">
        <v>21.5</v>
      </c>
      <c r="D2572">
        <v>1499</v>
      </c>
      <c r="E2572">
        <v>120</v>
      </c>
      <c r="F2572">
        <v>1785.5909999999999</v>
      </c>
      <c r="G2572">
        <v>901</v>
      </c>
      <c r="H2572">
        <v>77.998000000000005</v>
      </c>
      <c r="I2572">
        <v>41</v>
      </c>
      <c r="J2572">
        <v>2472</v>
      </c>
      <c r="K2572">
        <v>155</v>
      </c>
      <c r="L2572">
        <v>3802.299</v>
      </c>
      <c r="M2572">
        <v>2571</v>
      </c>
      <c r="N2572">
        <v>33.098999999999997</v>
      </c>
      <c r="O2572">
        <v>3</v>
      </c>
      <c r="P2572" t="e">
        <f>INDEX(sgStats[gl_rank],MATCH(stat_prod_calc_test_venusaur[[#This Row],[iv_str]],sgStats[gl_iv_string],0))</f>
        <v>#N/A</v>
      </c>
      <c r="Q2572" t="e">
        <f>stat_prod_calc_test_venusaur[[#This Row],[sg_gl_rank]]=stat_prod_calc_test_venusaur[[#This Row],[gl_rank]]</f>
        <v>#N/A</v>
      </c>
      <c r="R2572">
        <f>ROUND(stat_prod_calc_test_venusaur[[#This Row],[gl_stat_product]],1)</f>
        <v>1785.6</v>
      </c>
      <c r="S2572" s="6" t="e">
        <f>INDEX(sgStats[gl_prod],MATCH(stat_prod_calc_test_venusaur[[#This Row],[iv_str]],sgStats[gl_iv_string],0))</f>
        <v>#N/A</v>
      </c>
      <c r="T2572" s="5">
        <f>ROUND(stat_prod_calc_test_venusaur[[#This Row],[gl_percent_rank]],2)</f>
        <v>78</v>
      </c>
      <c r="U2572" s="5" t="e">
        <f>INDEX(sgStats[gl_percent_sp],MATCH(stat_prod_calc_test_venusaur[[#This Row],[iv_str]],sgStats[gl_iv_string],0))</f>
        <v>#N/A</v>
      </c>
      <c r="V2572" s="5" t="e">
        <f>stat_prod_calc_test_venusaur[[#This Row],[my_gl_%sp]]=stat_prod_calc_test_venusaur[[#This Row],[sg_gl_%sp]]</f>
        <v>#N/A</v>
      </c>
      <c r="W2572" s="5">
        <f>ROUND(stat_prod_calc_test_venusaur[[#This Row],[gl_stat_product]]/$F$2*100,2)</f>
        <v>97.75</v>
      </c>
      <c r="X2572" s="5" t="e">
        <f>stat_prod_calc_test_venusaur[[#This Row],[Column1]]=stat_prod_calc_test_venusaur[[#This Row],[sg_gl_%sp]]</f>
        <v>#N/A</v>
      </c>
      <c r="Y2572" s="5">
        <f>stat_prod_calc_test_venusaur[[#This Row],[ul_stat_product]]/$L$66*100</f>
        <v>96.17057730436504</v>
      </c>
      <c r="Z2572" s="5" t="e">
        <f>INDEX(sgStats[gl_rank],MATCH(stat_prod_calc_test_venusaur[[#This Row],[iv_str]],sgStats[ul_iv_string],0))</f>
        <v>#N/A</v>
      </c>
      <c r="AA2572" s="5" t="e">
        <f>stat_prod_calc_test_venusaur[[#This Row],[sg_ul_rank]]=stat_prod_calc_test_venusaur[[#This Row],[ul_rank]]</f>
        <v>#N/A</v>
      </c>
      <c r="AB2572" s="5">
        <f>ROUND(stat_prod_calc_test_venusaur[[#This Row],[ul_stat_product]],1)</f>
        <v>3802.3</v>
      </c>
      <c r="AC2572" s="5" t="e">
        <f>INDEX(sgStats[ul_prod],MATCH(stat_prod_calc_test_venusaur[[#This Row],[iv_str]],sgStats[ul_iv_string],0))</f>
        <v>#N/A</v>
      </c>
    </row>
    <row r="2573" spans="1:29" x14ac:dyDescent="0.25">
      <c r="A2573" s="5" t="s">
        <v>36</v>
      </c>
      <c r="B2573" s="5" t="s">
        <v>3403</v>
      </c>
      <c r="C2573">
        <v>21</v>
      </c>
      <c r="D2573">
        <v>1468</v>
      </c>
      <c r="E2573">
        <v>119</v>
      </c>
      <c r="F2573">
        <v>1729.52</v>
      </c>
      <c r="G2573">
        <v>3367</v>
      </c>
      <c r="H2573">
        <v>17.802</v>
      </c>
      <c r="I2573">
        <v>41</v>
      </c>
      <c r="J2573">
        <v>2478</v>
      </c>
      <c r="K2573">
        <v>155</v>
      </c>
      <c r="L2573">
        <v>3802.299</v>
      </c>
      <c r="M2573">
        <v>2571</v>
      </c>
      <c r="N2573">
        <v>33.098999999999997</v>
      </c>
      <c r="O2573">
        <v>3</v>
      </c>
      <c r="P2573" t="e">
        <f>INDEX(sgStats[gl_rank],MATCH(stat_prod_calc_test_venusaur[[#This Row],[iv_str]],sgStats[gl_iv_string],0))</f>
        <v>#N/A</v>
      </c>
      <c r="Q2573" t="e">
        <f>stat_prod_calc_test_venusaur[[#This Row],[sg_gl_rank]]=stat_prod_calc_test_venusaur[[#This Row],[gl_rank]]</f>
        <v>#N/A</v>
      </c>
      <c r="R2573">
        <f>ROUND(stat_prod_calc_test_venusaur[[#This Row],[gl_stat_product]],1)</f>
        <v>1729.5</v>
      </c>
      <c r="S2573" s="6" t="e">
        <f>INDEX(sgStats[gl_prod],MATCH(stat_prod_calc_test_venusaur[[#This Row],[iv_str]],sgStats[gl_iv_string],0))</f>
        <v>#N/A</v>
      </c>
      <c r="T2573" s="5">
        <f>ROUND(stat_prod_calc_test_venusaur[[#This Row],[gl_percent_rank]],2)</f>
        <v>17.8</v>
      </c>
      <c r="U2573" s="5" t="e">
        <f>INDEX(sgStats[gl_percent_sp],MATCH(stat_prod_calc_test_venusaur[[#This Row],[iv_str]],sgStats[gl_iv_string],0))</f>
        <v>#N/A</v>
      </c>
      <c r="V2573" s="5" t="e">
        <f>stat_prod_calc_test_venusaur[[#This Row],[my_gl_%sp]]=stat_prod_calc_test_venusaur[[#This Row],[sg_gl_%sp]]</f>
        <v>#N/A</v>
      </c>
      <c r="W2573" s="5">
        <f>ROUND(stat_prod_calc_test_venusaur[[#This Row],[gl_stat_product]]/$F$2*100,2)</f>
        <v>94.68</v>
      </c>
      <c r="X2573" s="5" t="e">
        <f>stat_prod_calc_test_venusaur[[#This Row],[Column1]]=stat_prod_calc_test_venusaur[[#This Row],[sg_gl_%sp]]</f>
        <v>#N/A</v>
      </c>
      <c r="Y2573" s="5">
        <f>stat_prod_calc_test_venusaur[[#This Row],[ul_stat_product]]/$L$66*100</f>
        <v>96.17057730436504</v>
      </c>
      <c r="Z2573" s="5" t="e">
        <f>INDEX(sgStats[gl_rank],MATCH(stat_prod_calc_test_venusaur[[#This Row],[iv_str]],sgStats[ul_iv_string],0))</f>
        <v>#N/A</v>
      </c>
      <c r="AA2573" s="5" t="e">
        <f>stat_prod_calc_test_venusaur[[#This Row],[sg_ul_rank]]=stat_prod_calc_test_venusaur[[#This Row],[ul_rank]]</f>
        <v>#N/A</v>
      </c>
      <c r="AB2573" s="5">
        <f>ROUND(stat_prod_calc_test_venusaur[[#This Row],[ul_stat_product]],1)</f>
        <v>3802.3</v>
      </c>
      <c r="AC2573" s="5" t="e">
        <f>INDEX(sgStats[ul_prod],MATCH(stat_prod_calc_test_venusaur[[#This Row],[iv_str]],sgStats[ul_iv_string],0))</f>
        <v>#N/A</v>
      </c>
    </row>
    <row r="2574" spans="1:29" x14ac:dyDescent="0.25">
      <c r="A2574" s="5" t="s">
        <v>36</v>
      </c>
      <c r="B2574" s="5" t="s">
        <v>3628</v>
      </c>
      <c r="C2574">
        <v>19.5</v>
      </c>
      <c r="D2574">
        <v>1468</v>
      </c>
      <c r="E2574">
        <v>115</v>
      </c>
      <c r="F2574">
        <v>1722.461</v>
      </c>
      <c r="G2574">
        <v>3592</v>
      </c>
      <c r="H2574">
        <v>12.282999999999999</v>
      </c>
      <c r="I2574">
        <v>36</v>
      </c>
      <c r="J2574">
        <v>2484</v>
      </c>
      <c r="K2574">
        <v>150</v>
      </c>
      <c r="L2574">
        <v>3802.2820000000002</v>
      </c>
      <c r="M2574">
        <v>2573</v>
      </c>
      <c r="N2574">
        <v>33.046999999999997</v>
      </c>
      <c r="O2574">
        <v>3</v>
      </c>
      <c r="P2574" t="e">
        <f>INDEX(sgStats[gl_rank],MATCH(stat_prod_calc_test_venusaur[[#This Row],[iv_str]],sgStats[gl_iv_string],0))</f>
        <v>#N/A</v>
      </c>
      <c r="Q2574" t="e">
        <f>stat_prod_calc_test_venusaur[[#This Row],[sg_gl_rank]]=stat_prod_calc_test_venusaur[[#This Row],[gl_rank]]</f>
        <v>#N/A</v>
      </c>
      <c r="R2574">
        <f>ROUND(stat_prod_calc_test_venusaur[[#This Row],[gl_stat_product]],1)</f>
        <v>1722.5</v>
      </c>
      <c r="S2574" s="6" t="e">
        <f>INDEX(sgStats[gl_prod],MATCH(stat_prod_calc_test_venusaur[[#This Row],[iv_str]],sgStats[gl_iv_string],0))</f>
        <v>#N/A</v>
      </c>
      <c r="T2574" s="5">
        <f>ROUND(stat_prod_calc_test_venusaur[[#This Row],[gl_percent_rank]],2)</f>
        <v>12.28</v>
      </c>
      <c r="U2574" s="5" t="e">
        <f>INDEX(sgStats[gl_percent_sp],MATCH(stat_prod_calc_test_venusaur[[#This Row],[iv_str]],sgStats[gl_iv_string],0))</f>
        <v>#N/A</v>
      </c>
      <c r="V2574" s="5" t="e">
        <f>stat_prod_calc_test_venusaur[[#This Row],[my_gl_%sp]]=stat_prod_calc_test_venusaur[[#This Row],[sg_gl_%sp]]</f>
        <v>#N/A</v>
      </c>
      <c r="W2574" s="5">
        <f>ROUND(stat_prod_calc_test_venusaur[[#This Row],[gl_stat_product]]/$F$2*100,2)</f>
        <v>94.3</v>
      </c>
      <c r="X2574" s="5" t="e">
        <f>stat_prod_calc_test_venusaur[[#This Row],[Column1]]=stat_prod_calc_test_venusaur[[#This Row],[sg_gl_%sp]]</f>
        <v>#N/A</v>
      </c>
      <c r="Y2574" s="5">
        <f>stat_prod_calc_test_venusaur[[#This Row],[ul_stat_product]]/$L$66*100</f>
        <v>96.170147327707724</v>
      </c>
      <c r="Z2574" s="5" t="e">
        <f>INDEX(sgStats[gl_rank],MATCH(stat_prod_calc_test_venusaur[[#This Row],[iv_str]],sgStats[ul_iv_string],0))</f>
        <v>#N/A</v>
      </c>
      <c r="AA2574" s="5" t="e">
        <f>stat_prod_calc_test_venusaur[[#This Row],[sg_ul_rank]]=stat_prod_calc_test_venusaur[[#This Row],[ul_rank]]</f>
        <v>#N/A</v>
      </c>
      <c r="AB2574" s="5">
        <f>ROUND(stat_prod_calc_test_venusaur[[#This Row],[ul_stat_product]],1)</f>
        <v>3802.3</v>
      </c>
      <c r="AC2574" s="5" t="e">
        <f>INDEX(sgStats[ul_prod],MATCH(stat_prod_calc_test_venusaur[[#This Row],[iv_str]],sgStats[ul_iv_string],0))</f>
        <v>#N/A</v>
      </c>
    </row>
    <row r="2575" spans="1:29" x14ac:dyDescent="0.25">
      <c r="A2575" s="5" t="s">
        <v>36</v>
      </c>
      <c r="B2575" s="5" t="s">
        <v>3742</v>
      </c>
      <c r="C2575">
        <v>19.5</v>
      </c>
      <c r="D2575">
        <v>1468</v>
      </c>
      <c r="E2575">
        <v>117</v>
      </c>
      <c r="F2575">
        <v>1718.056</v>
      </c>
      <c r="G2575">
        <v>3706</v>
      </c>
      <c r="H2575">
        <v>9.4510000000000005</v>
      </c>
      <c r="I2575">
        <v>36</v>
      </c>
      <c r="J2575">
        <v>2485</v>
      </c>
      <c r="K2575">
        <v>153</v>
      </c>
      <c r="L2575">
        <v>3802.2820000000002</v>
      </c>
      <c r="M2575">
        <v>2573</v>
      </c>
      <c r="N2575">
        <v>33.046999999999997</v>
      </c>
      <c r="O2575">
        <v>3</v>
      </c>
      <c r="P2575" t="e">
        <f>INDEX(sgStats[gl_rank],MATCH(stat_prod_calc_test_venusaur[[#This Row],[iv_str]],sgStats[gl_iv_string],0))</f>
        <v>#N/A</v>
      </c>
      <c r="Q2575" t="e">
        <f>stat_prod_calc_test_venusaur[[#This Row],[sg_gl_rank]]=stat_prod_calc_test_venusaur[[#This Row],[gl_rank]]</f>
        <v>#N/A</v>
      </c>
      <c r="R2575">
        <f>ROUND(stat_prod_calc_test_venusaur[[#This Row],[gl_stat_product]],1)</f>
        <v>1718.1</v>
      </c>
      <c r="S2575" s="6" t="e">
        <f>INDEX(sgStats[gl_prod],MATCH(stat_prod_calc_test_venusaur[[#This Row],[iv_str]],sgStats[gl_iv_string],0))</f>
        <v>#N/A</v>
      </c>
      <c r="T2575" s="5">
        <f>ROUND(stat_prod_calc_test_venusaur[[#This Row],[gl_percent_rank]],2)</f>
        <v>9.4499999999999993</v>
      </c>
      <c r="U2575" s="5" t="e">
        <f>INDEX(sgStats[gl_percent_sp],MATCH(stat_prod_calc_test_venusaur[[#This Row],[iv_str]],sgStats[gl_iv_string],0))</f>
        <v>#N/A</v>
      </c>
      <c r="V2575" s="5" t="e">
        <f>stat_prod_calc_test_venusaur[[#This Row],[my_gl_%sp]]=stat_prod_calc_test_venusaur[[#This Row],[sg_gl_%sp]]</f>
        <v>#N/A</v>
      </c>
      <c r="W2575" s="5">
        <f>ROUND(stat_prod_calc_test_venusaur[[#This Row],[gl_stat_product]]/$F$2*100,2)</f>
        <v>94.06</v>
      </c>
      <c r="X2575" s="5" t="e">
        <f>stat_prod_calc_test_venusaur[[#This Row],[Column1]]=stat_prod_calc_test_venusaur[[#This Row],[sg_gl_%sp]]</f>
        <v>#N/A</v>
      </c>
      <c r="Y2575" s="5">
        <f>stat_prod_calc_test_venusaur[[#This Row],[ul_stat_product]]/$L$66*100</f>
        <v>96.170147327707724</v>
      </c>
      <c r="Z2575" s="5" t="e">
        <f>INDEX(sgStats[gl_rank],MATCH(stat_prod_calc_test_venusaur[[#This Row],[iv_str]],sgStats[ul_iv_string],0))</f>
        <v>#N/A</v>
      </c>
      <c r="AA2575" s="5" t="e">
        <f>stat_prod_calc_test_venusaur[[#This Row],[sg_ul_rank]]=stat_prod_calc_test_venusaur[[#This Row],[ul_rank]]</f>
        <v>#N/A</v>
      </c>
      <c r="AB2575" s="5">
        <f>ROUND(stat_prod_calc_test_venusaur[[#This Row],[ul_stat_product]],1)</f>
        <v>3802.3</v>
      </c>
      <c r="AC2575" s="5" t="e">
        <f>INDEX(sgStats[ul_prod],MATCH(stat_prod_calc_test_venusaur[[#This Row],[iv_str]],sgStats[ul_iv_string],0))</f>
        <v>#N/A</v>
      </c>
    </row>
    <row r="2576" spans="1:29" x14ac:dyDescent="0.25">
      <c r="A2576" s="5" t="s">
        <v>36</v>
      </c>
      <c r="B2576" s="5" t="s">
        <v>2913</v>
      </c>
      <c r="C2576">
        <v>20.5</v>
      </c>
      <c r="D2576">
        <v>1480</v>
      </c>
      <c r="E2576">
        <v>118</v>
      </c>
      <c r="F2576">
        <v>1742.3869999999999</v>
      </c>
      <c r="G2576">
        <v>2877</v>
      </c>
      <c r="H2576">
        <v>29.768000000000001</v>
      </c>
      <c r="I2576">
        <v>39</v>
      </c>
      <c r="J2576">
        <v>2491</v>
      </c>
      <c r="K2576">
        <v>153</v>
      </c>
      <c r="L2576">
        <v>3802.1909999999998</v>
      </c>
      <c r="M2576">
        <v>2575</v>
      </c>
      <c r="N2576">
        <v>32.994999999999997</v>
      </c>
      <c r="O2576">
        <v>3</v>
      </c>
      <c r="P2576" t="e">
        <f>INDEX(sgStats[gl_rank],MATCH(stat_prod_calc_test_venusaur[[#This Row],[iv_str]],sgStats[gl_iv_string],0))</f>
        <v>#N/A</v>
      </c>
      <c r="Q2576" t="e">
        <f>stat_prod_calc_test_venusaur[[#This Row],[sg_gl_rank]]=stat_prod_calc_test_venusaur[[#This Row],[gl_rank]]</f>
        <v>#N/A</v>
      </c>
      <c r="R2576">
        <f>ROUND(stat_prod_calc_test_venusaur[[#This Row],[gl_stat_product]],1)</f>
        <v>1742.4</v>
      </c>
      <c r="S2576" s="6" t="e">
        <f>INDEX(sgStats[gl_prod],MATCH(stat_prod_calc_test_venusaur[[#This Row],[iv_str]],sgStats[gl_iv_string],0))</f>
        <v>#N/A</v>
      </c>
      <c r="T2576" s="5">
        <f>ROUND(stat_prod_calc_test_venusaur[[#This Row],[gl_percent_rank]],2)</f>
        <v>29.77</v>
      </c>
      <c r="U2576" s="5" t="e">
        <f>INDEX(sgStats[gl_percent_sp],MATCH(stat_prod_calc_test_venusaur[[#This Row],[iv_str]],sgStats[gl_iv_string],0))</f>
        <v>#N/A</v>
      </c>
      <c r="V2576" s="5" t="e">
        <f>stat_prod_calc_test_venusaur[[#This Row],[my_gl_%sp]]=stat_prod_calc_test_venusaur[[#This Row],[sg_gl_%sp]]</f>
        <v>#N/A</v>
      </c>
      <c r="W2576" s="5">
        <f>ROUND(stat_prod_calc_test_venusaur[[#This Row],[gl_stat_product]]/$F$2*100,2)</f>
        <v>95.39</v>
      </c>
      <c r="X2576" s="5" t="e">
        <f>stat_prod_calc_test_venusaur[[#This Row],[Column1]]=stat_prod_calc_test_venusaur[[#This Row],[sg_gl_%sp]]</f>
        <v>#N/A</v>
      </c>
      <c r="Y2576" s="5">
        <f>stat_prod_calc_test_venusaur[[#This Row],[ul_stat_product]]/$L$66*100</f>
        <v>96.167845687953786</v>
      </c>
      <c r="Z2576" s="5" t="e">
        <f>INDEX(sgStats[gl_rank],MATCH(stat_prod_calc_test_venusaur[[#This Row],[iv_str]],sgStats[ul_iv_string],0))</f>
        <v>#N/A</v>
      </c>
      <c r="AA2576" s="5" t="e">
        <f>stat_prod_calc_test_venusaur[[#This Row],[sg_ul_rank]]=stat_prod_calc_test_venusaur[[#This Row],[ul_rank]]</f>
        <v>#N/A</v>
      </c>
      <c r="AB2576" s="5">
        <f>ROUND(stat_prod_calc_test_venusaur[[#This Row],[ul_stat_product]],1)</f>
        <v>3802.2</v>
      </c>
      <c r="AC2576" s="5" t="e">
        <f>INDEX(sgStats[ul_prod],MATCH(stat_prod_calc_test_venusaur[[#This Row],[iv_str]],sgStats[ul_iv_string],0))</f>
        <v>#N/A</v>
      </c>
    </row>
    <row r="2577" spans="1:29" x14ac:dyDescent="0.25">
      <c r="A2577" s="5" t="s">
        <v>36</v>
      </c>
      <c r="B2577" s="5" t="s">
        <v>3476</v>
      </c>
      <c r="C2577">
        <v>20.5</v>
      </c>
      <c r="D2577">
        <v>1476</v>
      </c>
      <c r="E2577">
        <v>117</v>
      </c>
      <c r="F2577">
        <v>1727.6210000000001</v>
      </c>
      <c r="G2577">
        <v>3440</v>
      </c>
      <c r="H2577">
        <v>15.994999999999999</v>
      </c>
      <c r="I2577">
        <v>39</v>
      </c>
      <c r="J2577">
        <v>2485</v>
      </c>
      <c r="K2577">
        <v>153</v>
      </c>
      <c r="L2577">
        <v>3802.1909999999998</v>
      </c>
      <c r="M2577">
        <v>2575</v>
      </c>
      <c r="N2577">
        <v>32.994999999999997</v>
      </c>
      <c r="O2577">
        <v>3</v>
      </c>
      <c r="P2577" t="e">
        <f>INDEX(sgStats[gl_rank],MATCH(stat_prod_calc_test_venusaur[[#This Row],[iv_str]],sgStats[gl_iv_string],0))</f>
        <v>#N/A</v>
      </c>
      <c r="Q2577" t="e">
        <f>stat_prod_calc_test_venusaur[[#This Row],[sg_gl_rank]]=stat_prod_calc_test_venusaur[[#This Row],[gl_rank]]</f>
        <v>#N/A</v>
      </c>
      <c r="R2577">
        <f>ROUND(stat_prod_calc_test_venusaur[[#This Row],[gl_stat_product]],1)</f>
        <v>1727.6</v>
      </c>
      <c r="S2577" s="6" t="e">
        <f>INDEX(sgStats[gl_prod],MATCH(stat_prod_calc_test_venusaur[[#This Row],[iv_str]],sgStats[gl_iv_string],0))</f>
        <v>#N/A</v>
      </c>
      <c r="T2577" s="5">
        <f>ROUND(stat_prod_calc_test_venusaur[[#This Row],[gl_percent_rank]],2)</f>
        <v>16</v>
      </c>
      <c r="U2577" s="5" t="e">
        <f>INDEX(sgStats[gl_percent_sp],MATCH(stat_prod_calc_test_venusaur[[#This Row],[iv_str]],sgStats[gl_iv_string],0))</f>
        <v>#N/A</v>
      </c>
      <c r="V2577" s="5" t="e">
        <f>stat_prod_calc_test_venusaur[[#This Row],[my_gl_%sp]]=stat_prod_calc_test_venusaur[[#This Row],[sg_gl_%sp]]</f>
        <v>#N/A</v>
      </c>
      <c r="W2577" s="5">
        <f>ROUND(stat_prod_calc_test_venusaur[[#This Row],[gl_stat_product]]/$F$2*100,2)</f>
        <v>94.58</v>
      </c>
      <c r="X2577" s="5" t="e">
        <f>stat_prod_calc_test_venusaur[[#This Row],[Column1]]=stat_prod_calc_test_venusaur[[#This Row],[sg_gl_%sp]]</f>
        <v>#N/A</v>
      </c>
      <c r="Y2577" s="5">
        <f>stat_prod_calc_test_venusaur[[#This Row],[ul_stat_product]]/$L$66*100</f>
        <v>96.167845687953786</v>
      </c>
      <c r="Z2577" s="5" t="e">
        <f>INDEX(sgStats[gl_rank],MATCH(stat_prod_calc_test_venusaur[[#This Row],[iv_str]],sgStats[ul_iv_string],0))</f>
        <v>#N/A</v>
      </c>
      <c r="AA2577" s="5" t="e">
        <f>stat_prod_calc_test_venusaur[[#This Row],[sg_ul_rank]]=stat_prod_calc_test_venusaur[[#This Row],[ul_rank]]</f>
        <v>#N/A</v>
      </c>
      <c r="AB2577" s="5">
        <f>ROUND(stat_prod_calc_test_venusaur[[#This Row],[ul_stat_product]],1)</f>
        <v>3802.2</v>
      </c>
      <c r="AC2577" s="5" t="e">
        <f>INDEX(sgStats[ul_prod],MATCH(stat_prod_calc_test_venusaur[[#This Row],[iv_str]],sgStats[ul_iv_string],0))</f>
        <v>#N/A</v>
      </c>
    </row>
    <row r="2578" spans="1:29" x14ac:dyDescent="0.25">
      <c r="A2578" s="5" t="s">
        <v>36</v>
      </c>
      <c r="B2578" s="5" t="s">
        <v>2640</v>
      </c>
      <c r="C2578">
        <v>21</v>
      </c>
      <c r="D2578">
        <v>1489</v>
      </c>
      <c r="E2578">
        <v>118</v>
      </c>
      <c r="F2578">
        <v>1748.2829999999999</v>
      </c>
      <c r="G2578">
        <v>2603</v>
      </c>
      <c r="H2578">
        <v>36.435000000000002</v>
      </c>
      <c r="I2578">
        <v>40.5</v>
      </c>
      <c r="J2578">
        <v>2498</v>
      </c>
      <c r="K2578">
        <v>153</v>
      </c>
      <c r="L2578">
        <v>3802.1280000000002</v>
      </c>
      <c r="M2578">
        <v>2577</v>
      </c>
      <c r="N2578">
        <v>32.969000000000001</v>
      </c>
      <c r="O2578">
        <v>3</v>
      </c>
      <c r="P2578" t="e">
        <f>INDEX(sgStats[gl_rank],MATCH(stat_prod_calc_test_venusaur[[#This Row],[iv_str]],sgStats[gl_iv_string],0))</f>
        <v>#N/A</v>
      </c>
      <c r="Q2578" t="e">
        <f>stat_prod_calc_test_venusaur[[#This Row],[sg_gl_rank]]=stat_prod_calc_test_venusaur[[#This Row],[gl_rank]]</f>
        <v>#N/A</v>
      </c>
      <c r="R2578">
        <f>ROUND(stat_prod_calc_test_venusaur[[#This Row],[gl_stat_product]],1)</f>
        <v>1748.3</v>
      </c>
      <c r="S2578" s="6" t="e">
        <f>INDEX(sgStats[gl_prod],MATCH(stat_prod_calc_test_venusaur[[#This Row],[iv_str]],sgStats[gl_iv_string],0))</f>
        <v>#N/A</v>
      </c>
      <c r="T2578" s="5">
        <f>ROUND(stat_prod_calc_test_venusaur[[#This Row],[gl_percent_rank]],2)</f>
        <v>36.44</v>
      </c>
      <c r="U2578" s="5" t="e">
        <f>INDEX(sgStats[gl_percent_sp],MATCH(stat_prod_calc_test_venusaur[[#This Row],[iv_str]],sgStats[gl_iv_string],0))</f>
        <v>#N/A</v>
      </c>
      <c r="V2578" s="5" t="e">
        <f>stat_prod_calc_test_venusaur[[#This Row],[my_gl_%sp]]=stat_prod_calc_test_venusaur[[#This Row],[sg_gl_%sp]]</f>
        <v>#N/A</v>
      </c>
      <c r="W2578" s="5">
        <f>ROUND(stat_prod_calc_test_venusaur[[#This Row],[gl_stat_product]]/$F$2*100,2)</f>
        <v>95.71</v>
      </c>
      <c r="X2578" s="5" t="e">
        <f>stat_prod_calc_test_venusaur[[#This Row],[Column1]]=stat_prod_calc_test_venusaur[[#This Row],[sg_gl_%sp]]</f>
        <v>#N/A</v>
      </c>
      <c r="Y2578" s="5">
        <f>stat_prod_calc_test_venusaur[[#This Row],[ul_stat_product]]/$L$66*100</f>
        <v>96.166252245047247</v>
      </c>
      <c r="Z2578" s="5" t="e">
        <f>INDEX(sgStats[gl_rank],MATCH(stat_prod_calc_test_venusaur[[#This Row],[iv_str]],sgStats[ul_iv_string],0))</f>
        <v>#N/A</v>
      </c>
      <c r="AA2578" s="5" t="e">
        <f>stat_prod_calc_test_venusaur[[#This Row],[sg_ul_rank]]=stat_prod_calc_test_venusaur[[#This Row],[ul_rank]]</f>
        <v>#N/A</v>
      </c>
      <c r="AB2578" s="5">
        <f>ROUND(stat_prod_calc_test_venusaur[[#This Row],[ul_stat_product]],1)</f>
        <v>3802.1</v>
      </c>
      <c r="AC2578" s="5" t="e">
        <f>INDEX(sgStats[ul_prod],MATCH(stat_prod_calc_test_venusaur[[#This Row],[iv_str]],sgStats[ul_iv_string],0))</f>
        <v>#N/A</v>
      </c>
    </row>
    <row r="2579" spans="1:29" x14ac:dyDescent="0.25">
      <c r="A2579" s="5" t="s">
        <v>36</v>
      </c>
      <c r="B2579" s="5" t="s">
        <v>3872</v>
      </c>
      <c r="C2579">
        <v>19.5</v>
      </c>
      <c r="D2579">
        <v>1464</v>
      </c>
      <c r="E2579">
        <v>119</v>
      </c>
      <c r="F2579">
        <v>1711.8130000000001</v>
      </c>
      <c r="G2579">
        <v>3835</v>
      </c>
      <c r="H2579">
        <v>6.3490000000000002</v>
      </c>
      <c r="I2579">
        <v>36.5</v>
      </c>
      <c r="J2579">
        <v>2496</v>
      </c>
      <c r="K2579">
        <v>155</v>
      </c>
      <c r="L2579">
        <v>3802.0590000000002</v>
      </c>
      <c r="M2579">
        <v>2578</v>
      </c>
      <c r="N2579">
        <v>32.942999999999998</v>
      </c>
      <c r="O2579">
        <v>3</v>
      </c>
      <c r="P2579" t="e">
        <f>INDEX(sgStats[gl_rank],MATCH(stat_prod_calc_test_venusaur[[#This Row],[iv_str]],sgStats[gl_iv_string],0))</f>
        <v>#N/A</v>
      </c>
      <c r="Q2579" t="e">
        <f>stat_prod_calc_test_venusaur[[#This Row],[sg_gl_rank]]=stat_prod_calc_test_venusaur[[#This Row],[gl_rank]]</f>
        <v>#N/A</v>
      </c>
      <c r="R2579">
        <f>ROUND(stat_prod_calc_test_venusaur[[#This Row],[gl_stat_product]],1)</f>
        <v>1711.8</v>
      </c>
      <c r="S2579" s="6" t="e">
        <f>INDEX(sgStats[gl_prod],MATCH(stat_prod_calc_test_venusaur[[#This Row],[iv_str]],sgStats[gl_iv_string],0))</f>
        <v>#N/A</v>
      </c>
      <c r="T2579" s="5">
        <f>ROUND(stat_prod_calc_test_venusaur[[#This Row],[gl_percent_rank]],2)</f>
        <v>6.35</v>
      </c>
      <c r="U2579" s="5" t="e">
        <f>INDEX(sgStats[gl_percent_sp],MATCH(stat_prod_calc_test_venusaur[[#This Row],[iv_str]],sgStats[gl_iv_string],0))</f>
        <v>#N/A</v>
      </c>
      <c r="V2579" s="5" t="e">
        <f>stat_prod_calc_test_venusaur[[#This Row],[my_gl_%sp]]=stat_prod_calc_test_venusaur[[#This Row],[sg_gl_%sp]]</f>
        <v>#N/A</v>
      </c>
      <c r="W2579" s="5">
        <f>ROUND(stat_prod_calc_test_venusaur[[#This Row],[gl_stat_product]]/$F$2*100,2)</f>
        <v>93.72</v>
      </c>
      <c r="X2579" s="5" t="e">
        <f>stat_prod_calc_test_venusaur[[#This Row],[Column1]]=stat_prod_calc_test_venusaur[[#This Row],[sg_gl_%sp]]</f>
        <v>#N/A</v>
      </c>
      <c r="Y2579" s="5">
        <f>stat_prod_calc_test_venusaur[[#This Row],[ul_stat_product]]/$L$66*100</f>
        <v>96.164507045673389</v>
      </c>
      <c r="Z2579" s="5" t="e">
        <f>INDEX(sgStats[gl_rank],MATCH(stat_prod_calc_test_venusaur[[#This Row],[iv_str]],sgStats[ul_iv_string],0))</f>
        <v>#N/A</v>
      </c>
      <c r="AA2579" s="5" t="e">
        <f>stat_prod_calc_test_venusaur[[#This Row],[sg_ul_rank]]=stat_prod_calc_test_venusaur[[#This Row],[ul_rank]]</f>
        <v>#N/A</v>
      </c>
      <c r="AB2579" s="5">
        <f>ROUND(stat_prod_calc_test_venusaur[[#This Row],[ul_stat_product]],1)</f>
        <v>3802.1</v>
      </c>
      <c r="AC2579" s="5" t="e">
        <f>INDEX(sgStats[ul_prod],MATCH(stat_prod_calc_test_venusaur[[#This Row],[iv_str]],sgStats[ul_iv_string],0))</f>
        <v>#N/A</v>
      </c>
    </row>
    <row r="2580" spans="1:29" x14ac:dyDescent="0.25">
      <c r="A2580" s="5" t="s">
        <v>36</v>
      </c>
      <c r="B2580" s="5" t="s">
        <v>2072</v>
      </c>
      <c r="C2580">
        <v>20.5</v>
      </c>
      <c r="D2580">
        <v>1486</v>
      </c>
      <c r="E2580">
        <v>123</v>
      </c>
      <c r="F2580">
        <v>1760.3330000000001</v>
      </c>
      <c r="G2580">
        <v>2035</v>
      </c>
      <c r="H2580">
        <v>50.305</v>
      </c>
      <c r="I2580">
        <v>38.5</v>
      </c>
      <c r="J2580">
        <v>2484</v>
      </c>
      <c r="K2580">
        <v>159</v>
      </c>
      <c r="L2580">
        <v>3801.9780000000001</v>
      </c>
      <c r="M2580">
        <v>2579</v>
      </c>
      <c r="N2580">
        <v>32.917000000000002</v>
      </c>
      <c r="O2580">
        <v>3</v>
      </c>
      <c r="P2580" t="e">
        <f>INDEX(sgStats[gl_rank],MATCH(stat_prod_calc_test_venusaur[[#This Row],[iv_str]],sgStats[gl_iv_string],0))</f>
        <v>#N/A</v>
      </c>
      <c r="Q2580" t="e">
        <f>stat_prod_calc_test_venusaur[[#This Row],[sg_gl_rank]]=stat_prod_calc_test_venusaur[[#This Row],[gl_rank]]</f>
        <v>#N/A</v>
      </c>
      <c r="R2580">
        <f>ROUND(stat_prod_calc_test_venusaur[[#This Row],[gl_stat_product]],1)</f>
        <v>1760.3</v>
      </c>
      <c r="S2580" s="6" t="e">
        <f>INDEX(sgStats[gl_prod],MATCH(stat_prod_calc_test_venusaur[[#This Row],[iv_str]],sgStats[gl_iv_string],0))</f>
        <v>#N/A</v>
      </c>
      <c r="T2580" s="5">
        <f>ROUND(stat_prod_calc_test_venusaur[[#This Row],[gl_percent_rank]],2)</f>
        <v>50.31</v>
      </c>
      <c r="U2580" s="5" t="e">
        <f>INDEX(sgStats[gl_percent_sp],MATCH(stat_prod_calc_test_venusaur[[#This Row],[iv_str]],sgStats[gl_iv_string],0))</f>
        <v>#N/A</v>
      </c>
      <c r="V2580" s="5" t="e">
        <f>stat_prod_calc_test_venusaur[[#This Row],[my_gl_%sp]]=stat_prod_calc_test_venusaur[[#This Row],[sg_gl_%sp]]</f>
        <v>#N/A</v>
      </c>
      <c r="W2580" s="5">
        <f>ROUND(stat_prod_calc_test_venusaur[[#This Row],[gl_stat_product]]/$F$2*100,2)</f>
        <v>96.37</v>
      </c>
      <c r="X2580" s="5" t="e">
        <f>stat_prod_calc_test_venusaur[[#This Row],[Column1]]=stat_prod_calc_test_venusaur[[#This Row],[sg_gl_%sp]]</f>
        <v>#N/A</v>
      </c>
      <c r="Y2580" s="5">
        <f>stat_prod_calc_test_venusaur[[#This Row],[ul_stat_product]]/$L$66*100</f>
        <v>96.162458333364953</v>
      </c>
      <c r="Z2580" s="5" t="e">
        <f>INDEX(sgStats[gl_rank],MATCH(stat_prod_calc_test_venusaur[[#This Row],[iv_str]],sgStats[ul_iv_string],0))</f>
        <v>#N/A</v>
      </c>
      <c r="AA2580" s="5" t="e">
        <f>stat_prod_calc_test_venusaur[[#This Row],[sg_ul_rank]]=stat_prod_calc_test_venusaur[[#This Row],[ul_rank]]</f>
        <v>#N/A</v>
      </c>
      <c r="AB2580" s="5">
        <f>ROUND(stat_prod_calc_test_venusaur[[#This Row],[ul_stat_product]],1)</f>
        <v>3802</v>
      </c>
      <c r="AC2580" s="5" t="e">
        <f>INDEX(sgStats[ul_prod],MATCH(stat_prod_calc_test_venusaur[[#This Row],[iv_str]],sgStats[ul_iv_string],0))</f>
        <v>#N/A</v>
      </c>
    </row>
    <row r="2581" spans="1:29" x14ac:dyDescent="0.25">
      <c r="A2581" s="5" t="s">
        <v>36</v>
      </c>
      <c r="B2581" s="5" t="s">
        <v>1895</v>
      </c>
      <c r="C2581">
        <v>21</v>
      </c>
      <c r="D2581">
        <v>1497</v>
      </c>
      <c r="E2581">
        <v>116</v>
      </c>
      <c r="F2581">
        <v>1764.077</v>
      </c>
      <c r="G2581">
        <v>1859</v>
      </c>
      <c r="H2581">
        <v>54.603000000000002</v>
      </c>
      <c r="I2581">
        <v>40</v>
      </c>
      <c r="J2581">
        <v>2495</v>
      </c>
      <c r="K2581">
        <v>150</v>
      </c>
      <c r="L2581">
        <v>3801.97</v>
      </c>
      <c r="M2581">
        <v>2580</v>
      </c>
      <c r="N2581">
        <v>32.813000000000002</v>
      </c>
      <c r="O2581">
        <v>3</v>
      </c>
      <c r="P2581" t="e">
        <f>INDEX(sgStats[gl_rank],MATCH(stat_prod_calc_test_venusaur[[#This Row],[iv_str]],sgStats[gl_iv_string],0))</f>
        <v>#N/A</v>
      </c>
      <c r="Q2581" t="e">
        <f>stat_prod_calc_test_venusaur[[#This Row],[sg_gl_rank]]=stat_prod_calc_test_venusaur[[#This Row],[gl_rank]]</f>
        <v>#N/A</v>
      </c>
      <c r="R2581">
        <f>ROUND(stat_prod_calc_test_venusaur[[#This Row],[gl_stat_product]],1)</f>
        <v>1764.1</v>
      </c>
      <c r="S2581" s="6" t="e">
        <f>INDEX(sgStats[gl_prod],MATCH(stat_prod_calc_test_venusaur[[#This Row],[iv_str]],sgStats[gl_iv_string],0))</f>
        <v>#N/A</v>
      </c>
      <c r="T2581" s="5">
        <f>ROUND(stat_prod_calc_test_venusaur[[#This Row],[gl_percent_rank]],2)</f>
        <v>54.6</v>
      </c>
      <c r="U2581" s="5" t="e">
        <f>INDEX(sgStats[gl_percent_sp],MATCH(stat_prod_calc_test_venusaur[[#This Row],[iv_str]],sgStats[gl_iv_string],0))</f>
        <v>#N/A</v>
      </c>
      <c r="V2581" s="5" t="e">
        <f>stat_prod_calc_test_venusaur[[#This Row],[my_gl_%sp]]=stat_prod_calc_test_venusaur[[#This Row],[sg_gl_%sp]]</f>
        <v>#N/A</v>
      </c>
      <c r="W2581" s="5">
        <f>ROUND(stat_prod_calc_test_venusaur[[#This Row],[gl_stat_product]]/$F$2*100,2)</f>
        <v>96.58</v>
      </c>
      <c r="X2581" s="5" t="e">
        <f>stat_prod_calc_test_venusaur[[#This Row],[Column1]]=stat_prod_calc_test_venusaur[[#This Row],[sg_gl_%sp]]</f>
        <v>#N/A</v>
      </c>
      <c r="Y2581" s="5">
        <f>stat_prod_calc_test_venusaur[[#This Row],[ul_stat_product]]/$L$66*100</f>
        <v>96.162255991408557</v>
      </c>
      <c r="Z2581" s="5" t="e">
        <f>INDEX(sgStats[gl_rank],MATCH(stat_prod_calc_test_venusaur[[#This Row],[iv_str]],sgStats[ul_iv_string],0))</f>
        <v>#N/A</v>
      </c>
      <c r="AA2581" s="5" t="e">
        <f>stat_prod_calc_test_venusaur[[#This Row],[sg_ul_rank]]=stat_prod_calc_test_venusaur[[#This Row],[ul_rank]]</f>
        <v>#N/A</v>
      </c>
      <c r="AB2581" s="5">
        <f>ROUND(stat_prod_calc_test_venusaur[[#This Row],[ul_stat_product]],1)</f>
        <v>3802</v>
      </c>
      <c r="AC2581" s="5" t="e">
        <f>INDEX(sgStats[ul_prod],MATCH(stat_prod_calc_test_venusaur[[#This Row],[iv_str]],sgStats[ul_iv_string],0))</f>
        <v>#N/A</v>
      </c>
    </row>
    <row r="2582" spans="1:29" x14ac:dyDescent="0.25">
      <c r="A2582" s="5" t="s">
        <v>36</v>
      </c>
      <c r="B2582" s="5" t="s">
        <v>1896</v>
      </c>
      <c r="C2582">
        <v>21</v>
      </c>
      <c r="D2582">
        <v>1493</v>
      </c>
      <c r="E2582">
        <v>116</v>
      </c>
      <c r="F2582">
        <v>1764.077</v>
      </c>
      <c r="G2582">
        <v>1859</v>
      </c>
      <c r="H2582">
        <v>54.603000000000002</v>
      </c>
      <c r="I2582">
        <v>40</v>
      </c>
      <c r="J2582">
        <v>2489</v>
      </c>
      <c r="K2582">
        <v>150</v>
      </c>
      <c r="L2582">
        <v>3801.97</v>
      </c>
      <c r="M2582">
        <v>2580</v>
      </c>
      <c r="N2582">
        <v>32.813000000000002</v>
      </c>
      <c r="O2582">
        <v>3</v>
      </c>
      <c r="P2582" t="e">
        <f>INDEX(sgStats[gl_rank],MATCH(stat_prod_calc_test_venusaur[[#This Row],[iv_str]],sgStats[gl_iv_string],0))</f>
        <v>#N/A</v>
      </c>
      <c r="Q2582" t="e">
        <f>stat_prod_calc_test_venusaur[[#This Row],[sg_gl_rank]]=stat_prod_calc_test_venusaur[[#This Row],[gl_rank]]</f>
        <v>#N/A</v>
      </c>
      <c r="R2582">
        <f>ROUND(stat_prod_calc_test_venusaur[[#This Row],[gl_stat_product]],1)</f>
        <v>1764.1</v>
      </c>
      <c r="S2582" s="6" t="e">
        <f>INDEX(sgStats[gl_prod],MATCH(stat_prod_calc_test_venusaur[[#This Row],[iv_str]],sgStats[gl_iv_string],0))</f>
        <v>#N/A</v>
      </c>
      <c r="T2582" s="5">
        <f>ROUND(stat_prod_calc_test_venusaur[[#This Row],[gl_percent_rank]],2)</f>
        <v>54.6</v>
      </c>
      <c r="U2582" s="5" t="e">
        <f>INDEX(sgStats[gl_percent_sp],MATCH(stat_prod_calc_test_venusaur[[#This Row],[iv_str]],sgStats[gl_iv_string],0))</f>
        <v>#N/A</v>
      </c>
      <c r="V2582" s="5" t="e">
        <f>stat_prod_calc_test_venusaur[[#This Row],[my_gl_%sp]]=stat_prod_calc_test_venusaur[[#This Row],[sg_gl_%sp]]</f>
        <v>#N/A</v>
      </c>
      <c r="W2582" s="5">
        <f>ROUND(stat_prod_calc_test_venusaur[[#This Row],[gl_stat_product]]/$F$2*100,2)</f>
        <v>96.58</v>
      </c>
      <c r="X2582" s="5" t="e">
        <f>stat_prod_calc_test_venusaur[[#This Row],[Column1]]=stat_prod_calc_test_venusaur[[#This Row],[sg_gl_%sp]]</f>
        <v>#N/A</v>
      </c>
      <c r="Y2582" s="5">
        <f>stat_prod_calc_test_venusaur[[#This Row],[ul_stat_product]]/$L$66*100</f>
        <v>96.162255991408557</v>
      </c>
      <c r="Z2582" s="5" t="e">
        <f>INDEX(sgStats[gl_rank],MATCH(stat_prod_calc_test_venusaur[[#This Row],[iv_str]],sgStats[ul_iv_string],0))</f>
        <v>#N/A</v>
      </c>
      <c r="AA2582" s="5" t="e">
        <f>stat_prod_calc_test_venusaur[[#This Row],[sg_ul_rank]]=stat_prod_calc_test_venusaur[[#This Row],[ul_rank]]</f>
        <v>#N/A</v>
      </c>
      <c r="AB2582" s="5">
        <f>ROUND(stat_prod_calc_test_venusaur[[#This Row],[ul_stat_product]],1)</f>
        <v>3802</v>
      </c>
      <c r="AC2582" s="5" t="e">
        <f>INDEX(sgStats[ul_prod],MATCH(stat_prod_calc_test_venusaur[[#This Row],[iv_str]],sgStats[ul_iv_string],0))</f>
        <v>#N/A</v>
      </c>
    </row>
    <row r="2583" spans="1:29" x14ac:dyDescent="0.25">
      <c r="A2583" s="5" t="s">
        <v>36</v>
      </c>
      <c r="B2583" s="5" t="s">
        <v>2542</v>
      </c>
      <c r="C2583">
        <v>20</v>
      </c>
      <c r="D2583">
        <v>1490</v>
      </c>
      <c r="E2583">
        <v>118</v>
      </c>
      <c r="F2583">
        <v>1750.4960000000001</v>
      </c>
      <c r="G2583">
        <v>2506</v>
      </c>
      <c r="H2583">
        <v>38.802999999999997</v>
      </c>
      <c r="I2583">
        <v>37</v>
      </c>
      <c r="J2583">
        <v>2497</v>
      </c>
      <c r="K2583">
        <v>153</v>
      </c>
      <c r="L2583">
        <v>3801.97</v>
      </c>
      <c r="M2583">
        <v>2580</v>
      </c>
      <c r="N2583">
        <v>32.813000000000002</v>
      </c>
      <c r="O2583">
        <v>3</v>
      </c>
      <c r="P2583" t="e">
        <f>INDEX(sgStats[gl_rank],MATCH(stat_prod_calc_test_venusaur[[#This Row],[iv_str]],sgStats[gl_iv_string],0))</f>
        <v>#N/A</v>
      </c>
      <c r="Q2583" t="e">
        <f>stat_prod_calc_test_venusaur[[#This Row],[sg_gl_rank]]=stat_prod_calc_test_venusaur[[#This Row],[gl_rank]]</f>
        <v>#N/A</v>
      </c>
      <c r="R2583">
        <f>ROUND(stat_prod_calc_test_venusaur[[#This Row],[gl_stat_product]],1)</f>
        <v>1750.5</v>
      </c>
      <c r="S2583" s="6" t="e">
        <f>INDEX(sgStats[gl_prod],MATCH(stat_prod_calc_test_venusaur[[#This Row],[iv_str]],sgStats[gl_iv_string],0))</f>
        <v>#N/A</v>
      </c>
      <c r="T2583" s="5">
        <f>ROUND(stat_prod_calc_test_venusaur[[#This Row],[gl_percent_rank]],2)</f>
        <v>38.799999999999997</v>
      </c>
      <c r="U2583" s="5" t="e">
        <f>INDEX(sgStats[gl_percent_sp],MATCH(stat_prod_calc_test_venusaur[[#This Row],[iv_str]],sgStats[gl_iv_string],0))</f>
        <v>#N/A</v>
      </c>
      <c r="V2583" s="5" t="e">
        <f>stat_prod_calc_test_venusaur[[#This Row],[my_gl_%sp]]=stat_prod_calc_test_venusaur[[#This Row],[sg_gl_%sp]]</f>
        <v>#N/A</v>
      </c>
      <c r="W2583" s="5">
        <f>ROUND(stat_prod_calc_test_venusaur[[#This Row],[gl_stat_product]]/$F$2*100,2)</f>
        <v>95.83</v>
      </c>
      <c r="X2583" s="5" t="e">
        <f>stat_prod_calc_test_venusaur[[#This Row],[Column1]]=stat_prod_calc_test_venusaur[[#This Row],[sg_gl_%sp]]</f>
        <v>#N/A</v>
      </c>
      <c r="Y2583" s="5">
        <f>stat_prod_calc_test_venusaur[[#This Row],[ul_stat_product]]/$L$66*100</f>
        <v>96.162255991408557</v>
      </c>
      <c r="Z2583" s="5" t="e">
        <f>INDEX(sgStats[gl_rank],MATCH(stat_prod_calc_test_venusaur[[#This Row],[iv_str]],sgStats[ul_iv_string],0))</f>
        <v>#N/A</v>
      </c>
      <c r="AA2583" s="5" t="e">
        <f>stat_prod_calc_test_venusaur[[#This Row],[sg_ul_rank]]=stat_prod_calc_test_venusaur[[#This Row],[ul_rank]]</f>
        <v>#N/A</v>
      </c>
      <c r="AB2583" s="5">
        <f>ROUND(stat_prod_calc_test_venusaur[[#This Row],[ul_stat_product]],1)</f>
        <v>3802</v>
      </c>
      <c r="AC2583" s="5" t="e">
        <f>INDEX(sgStats[ul_prod],MATCH(stat_prod_calc_test_venusaur[[#This Row],[iv_str]],sgStats[ul_iv_string],0))</f>
        <v>#N/A</v>
      </c>
    </row>
    <row r="2584" spans="1:29" x14ac:dyDescent="0.25">
      <c r="A2584" s="5" t="s">
        <v>36</v>
      </c>
      <c r="B2584" s="5" t="s">
        <v>2543</v>
      </c>
      <c r="C2584">
        <v>20</v>
      </c>
      <c r="D2584">
        <v>1487</v>
      </c>
      <c r="E2584">
        <v>118</v>
      </c>
      <c r="F2584">
        <v>1750.4960000000001</v>
      </c>
      <c r="G2584">
        <v>2506</v>
      </c>
      <c r="H2584">
        <v>38.802999999999997</v>
      </c>
      <c r="I2584">
        <v>37</v>
      </c>
      <c r="J2584">
        <v>2491</v>
      </c>
      <c r="K2584">
        <v>153</v>
      </c>
      <c r="L2584">
        <v>3801.97</v>
      </c>
      <c r="M2584">
        <v>2580</v>
      </c>
      <c r="N2584">
        <v>32.813000000000002</v>
      </c>
      <c r="O2584">
        <v>3</v>
      </c>
      <c r="P2584" t="e">
        <f>INDEX(sgStats[gl_rank],MATCH(stat_prod_calc_test_venusaur[[#This Row],[iv_str]],sgStats[gl_iv_string],0))</f>
        <v>#N/A</v>
      </c>
      <c r="Q2584" t="e">
        <f>stat_prod_calc_test_venusaur[[#This Row],[sg_gl_rank]]=stat_prod_calc_test_venusaur[[#This Row],[gl_rank]]</f>
        <v>#N/A</v>
      </c>
      <c r="R2584">
        <f>ROUND(stat_prod_calc_test_venusaur[[#This Row],[gl_stat_product]],1)</f>
        <v>1750.5</v>
      </c>
      <c r="S2584" s="6" t="e">
        <f>INDEX(sgStats[gl_prod],MATCH(stat_prod_calc_test_venusaur[[#This Row],[iv_str]],sgStats[gl_iv_string],0))</f>
        <v>#N/A</v>
      </c>
      <c r="T2584" s="5">
        <f>ROUND(stat_prod_calc_test_venusaur[[#This Row],[gl_percent_rank]],2)</f>
        <v>38.799999999999997</v>
      </c>
      <c r="U2584" s="5" t="e">
        <f>INDEX(sgStats[gl_percent_sp],MATCH(stat_prod_calc_test_venusaur[[#This Row],[iv_str]],sgStats[gl_iv_string],0))</f>
        <v>#N/A</v>
      </c>
      <c r="V2584" s="5" t="e">
        <f>stat_prod_calc_test_venusaur[[#This Row],[my_gl_%sp]]=stat_prod_calc_test_venusaur[[#This Row],[sg_gl_%sp]]</f>
        <v>#N/A</v>
      </c>
      <c r="W2584" s="5">
        <f>ROUND(stat_prod_calc_test_venusaur[[#This Row],[gl_stat_product]]/$F$2*100,2)</f>
        <v>95.83</v>
      </c>
      <c r="X2584" s="5" t="e">
        <f>stat_prod_calc_test_venusaur[[#This Row],[Column1]]=stat_prod_calc_test_venusaur[[#This Row],[sg_gl_%sp]]</f>
        <v>#N/A</v>
      </c>
      <c r="Y2584" s="5">
        <f>stat_prod_calc_test_venusaur[[#This Row],[ul_stat_product]]/$L$66*100</f>
        <v>96.162255991408557</v>
      </c>
      <c r="Z2584" s="5" t="e">
        <f>INDEX(sgStats[gl_rank],MATCH(stat_prod_calc_test_venusaur[[#This Row],[iv_str]],sgStats[ul_iv_string],0))</f>
        <v>#N/A</v>
      </c>
      <c r="AA2584" s="5" t="e">
        <f>stat_prod_calc_test_venusaur[[#This Row],[sg_ul_rank]]=stat_prod_calc_test_venusaur[[#This Row],[ul_rank]]</f>
        <v>#N/A</v>
      </c>
      <c r="AB2584" s="5">
        <f>ROUND(stat_prod_calc_test_venusaur[[#This Row],[ul_stat_product]],1)</f>
        <v>3802</v>
      </c>
      <c r="AC2584" s="5" t="e">
        <f>INDEX(sgStats[ul_prod],MATCH(stat_prod_calc_test_venusaur[[#This Row],[iv_str]],sgStats[ul_iv_string],0))</f>
        <v>#N/A</v>
      </c>
    </row>
    <row r="2585" spans="1:29" x14ac:dyDescent="0.25">
      <c r="A2585" s="5" t="s">
        <v>36</v>
      </c>
      <c r="B2585" s="5" t="s">
        <v>1948</v>
      </c>
      <c r="C2585">
        <v>20.5</v>
      </c>
      <c r="D2585">
        <v>1487</v>
      </c>
      <c r="E2585">
        <v>117</v>
      </c>
      <c r="F2585">
        <v>1763.059</v>
      </c>
      <c r="G2585">
        <v>1911</v>
      </c>
      <c r="H2585">
        <v>53.332999999999998</v>
      </c>
      <c r="I2585">
        <v>38.5</v>
      </c>
      <c r="J2585">
        <v>2485</v>
      </c>
      <c r="K2585">
        <v>151</v>
      </c>
      <c r="L2585">
        <v>3801.7249999999999</v>
      </c>
      <c r="M2585">
        <v>2584</v>
      </c>
      <c r="N2585">
        <v>32.786999999999999</v>
      </c>
      <c r="O2585">
        <v>3</v>
      </c>
      <c r="P2585" t="e">
        <f>INDEX(sgStats[gl_rank],MATCH(stat_prod_calc_test_venusaur[[#This Row],[iv_str]],sgStats[gl_iv_string],0))</f>
        <v>#N/A</v>
      </c>
      <c r="Q2585" t="e">
        <f>stat_prod_calc_test_venusaur[[#This Row],[sg_gl_rank]]=stat_prod_calc_test_venusaur[[#This Row],[gl_rank]]</f>
        <v>#N/A</v>
      </c>
      <c r="R2585">
        <f>ROUND(stat_prod_calc_test_venusaur[[#This Row],[gl_stat_product]],1)</f>
        <v>1763.1</v>
      </c>
      <c r="S2585" s="6" t="e">
        <f>INDEX(sgStats[gl_prod],MATCH(stat_prod_calc_test_venusaur[[#This Row],[iv_str]],sgStats[gl_iv_string],0))</f>
        <v>#N/A</v>
      </c>
      <c r="T2585" s="5">
        <f>ROUND(stat_prod_calc_test_venusaur[[#This Row],[gl_percent_rank]],2)</f>
        <v>53.33</v>
      </c>
      <c r="U2585" s="5" t="e">
        <f>INDEX(sgStats[gl_percent_sp],MATCH(stat_prod_calc_test_venusaur[[#This Row],[iv_str]],sgStats[gl_iv_string],0))</f>
        <v>#N/A</v>
      </c>
      <c r="V2585" s="5" t="e">
        <f>stat_prod_calc_test_venusaur[[#This Row],[my_gl_%sp]]=stat_prod_calc_test_venusaur[[#This Row],[sg_gl_%sp]]</f>
        <v>#N/A</v>
      </c>
      <c r="W2585" s="5">
        <f>ROUND(stat_prod_calc_test_venusaur[[#This Row],[gl_stat_product]]/$F$2*100,2)</f>
        <v>96.52</v>
      </c>
      <c r="X2585" s="5" t="e">
        <f>stat_prod_calc_test_venusaur[[#This Row],[Column1]]=stat_prod_calc_test_venusaur[[#This Row],[sg_gl_%sp]]</f>
        <v>#N/A</v>
      </c>
      <c r="Y2585" s="5">
        <f>stat_prod_calc_test_venusaur[[#This Row],[ul_stat_product]]/$L$66*100</f>
        <v>96.156059268994156</v>
      </c>
      <c r="Z2585" s="5" t="e">
        <f>INDEX(sgStats[gl_rank],MATCH(stat_prod_calc_test_venusaur[[#This Row],[iv_str]],sgStats[ul_iv_string],0))</f>
        <v>#N/A</v>
      </c>
      <c r="AA2585" s="5" t="e">
        <f>stat_prod_calc_test_venusaur[[#This Row],[sg_ul_rank]]=stat_prod_calc_test_venusaur[[#This Row],[ul_rank]]</f>
        <v>#N/A</v>
      </c>
      <c r="AB2585" s="5">
        <f>ROUND(stat_prod_calc_test_venusaur[[#This Row],[ul_stat_product]],1)</f>
        <v>3801.7</v>
      </c>
      <c r="AC2585" s="5" t="e">
        <f>INDEX(sgStats[ul_prod],MATCH(stat_prod_calc_test_venusaur[[#This Row],[iv_str]],sgStats[ul_iv_string],0))</f>
        <v>#N/A</v>
      </c>
    </row>
    <row r="2586" spans="1:29" x14ac:dyDescent="0.25">
      <c r="A2586" s="5" t="s">
        <v>36</v>
      </c>
      <c r="B2586" s="5" t="s">
        <v>3651</v>
      </c>
      <c r="C2586">
        <v>20.5</v>
      </c>
      <c r="D2586">
        <v>1469</v>
      </c>
      <c r="E2586">
        <v>119</v>
      </c>
      <c r="F2586">
        <v>1721.761</v>
      </c>
      <c r="G2586">
        <v>3615</v>
      </c>
      <c r="H2586">
        <v>11.722</v>
      </c>
      <c r="I2586">
        <v>39.5</v>
      </c>
      <c r="J2586">
        <v>2490</v>
      </c>
      <c r="K2586">
        <v>155</v>
      </c>
      <c r="L2586">
        <v>3801.65</v>
      </c>
      <c r="M2586">
        <v>2585</v>
      </c>
      <c r="N2586">
        <v>32.734999999999999</v>
      </c>
      <c r="O2586">
        <v>3</v>
      </c>
      <c r="P2586" t="e">
        <f>INDEX(sgStats[gl_rank],MATCH(stat_prod_calc_test_venusaur[[#This Row],[iv_str]],sgStats[gl_iv_string],0))</f>
        <v>#N/A</v>
      </c>
      <c r="Q2586" t="e">
        <f>stat_prod_calc_test_venusaur[[#This Row],[sg_gl_rank]]=stat_prod_calc_test_venusaur[[#This Row],[gl_rank]]</f>
        <v>#N/A</v>
      </c>
      <c r="R2586">
        <f>ROUND(stat_prod_calc_test_venusaur[[#This Row],[gl_stat_product]],1)</f>
        <v>1721.8</v>
      </c>
      <c r="S2586" s="6" t="e">
        <f>INDEX(sgStats[gl_prod],MATCH(stat_prod_calc_test_venusaur[[#This Row],[iv_str]],sgStats[gl_iv_string],0))</f>
        <v>#N/A</v>
      </c>
      <c r="T2586" s="5">
        <f>ROUND(stat_prod_calc_test_venusaur[[#This Row],[gl_percent_rank]],2)</f>
        <v>11.72</v>
      </c>
      <c r="U2586" s="5" t="e">
        <f>INDEX(sgStats[gl_percent_sp],MATCH(stat_prod_calc_test_venusaur[[#This Row],[iv_str]],sgStats[gl_iv_string],0))</f>
        <v>#N/A</v>
      </c>
      <c r="V2586" s="5" t="e">
        <f>stat_prod_calc_test_venusaur[[#This Row],[my_gl_%sp]]=stat_prod_calc_test_venusaur[[#This Row],[sg_gl_%sp]]</f>
        <v>#N/A</v>
      </c>
      <c r="W2586" s="5">
        <f>ROUND(stat_prod_calc_test_venusaur[[#This Row],[gl_stat_product]]/$F$2*100,2)</f>
        <v>94.26</v>
      </c>
      <c r="X2586" s="5" t="e">
        <f>stat_prod_calc_test_venusaur[[#This Row],[Column1]]=stat_prod_calc_test_venusaur[[#This Row],[sg_gl_%sp]]</f>
        <v>#N/A</v>
      </c>
      <c r="Y2586" s="5">
        <f>stat_prod_calc_test_venusaur[[#This Row],[ul_stat_product]]/$L$66*100</f>
        <v>96.154162313153009</v>
      </c>
      <c r="Z2586" s="5" t="e">
        <f>INDEX(sgStats[gl_rank],MATCH(stat_prod_calc_test_venusaur[[#This Row],[iv_str]],sgStats[ul_iv_string],0))</f>
        <v>#N/A</v>
      </c>
      <c r="AA2586" s="5" t="e">
        <f>stat_prod_calc_test_venusaur[[#This Row],[sg_ul_rank]]=stat_prod_calc_test_venusaur[[#This Row],[ul_rank]]</f>
        <v>#N/A</v>
      </c>
      <c r="AB2586" s="5">
        <f>ROUND(stat_prod_calc_test_venusaur[[#This Row],[ul_stat_product]],1)</f>
        <v>3801.7</v>
      </c>
      <c r="AC2586" s="5" t="e">
        <f>INDEX(sgStats[ul_prod],MATCH(stat_prod_calc_test_venusaur[[#This Row],[iv_str]],sgStats[ul_iv_string],0))</f>
        <v>#N/A</v>
      </c>
    </row>
    <row r="2587" spans="1:29" x14ac:dyDescent="0.25">
      <c r="A2587" s="5" t="s">
        <v>36</v>
      </c>
      <c r="B2587" s="5" t="s">
        <v>3652</v>
      </c>
      <c r="C2587">
        <v>20.5</v>
      </c>
      <c r="D2587">
        <v>1465</v>
      </c>
      <c r="E2587">
        <v>119</v>
      </c>
      <c r="F2587">
        <v>1721.761</v>
      </c>
      <c r="G2587">
        <v>3615</v>
      </c>
      <c r="H2587">
        <v>11.722</v>
      </c>
      <c r="I2587">
        <v>39.5</v>
      </c>
      <c r="J2587">
        <v>2484</v>
      </c>
      <c r="K2587">
        <v>155</v>
      </c>
      <c r="L2587">
        <v>3801.65</v>
      </c>
      <c r="M2587">
        <v>2585</v>
      </c>
      <c r="N2587">
        <v>32.734999999999999</v>
      </c>
      <c r="O2587">
        <v>3</v>
      </c>
      <c r="P2587" t="e">
        <f>INDEX(sgStats[gl_rank],MATCH(stat_prod_calc_test_venusaur[[#This Row],[iv_str]],sgStats[gl_iv_string],0))</f>
        <v>#N/A</v>
      </c>
      <c r="Q2587" t="e">
        <f>stat_prod_calc_test_venusaur[[#This Row],[sg_gl_rank]]=stat_prod_calc_test_venusaur[[#This Row],[gl_rank]]</f>
        <v>#N/A</v>
      </c>
      <c r="R2587">
        <f>ROUND(stat_prod_calc_test_venusaur[[#This Row],[gl_stat_product]],1)</f>
        <v>1721.8</v>
      </c>
      <c r="S2587" s="6" t="e">
        <f>INDEX(sgStats[gl_prod],MATCH(stat_prod_calc_test_venusaur[[#This Row],[iv_str]],sgStats[gl_iv_string],0))</f>
        <v>#N/A</v>
      </c>
      <c r="T2587" s="5">
        <f>ROUND(stat_prod_calc_test_venusaur[[#This Row],[gl_percent_rank]],2)</f>
        <v>11.72</v>
      </c>
      <c r="U2587" s="5" t="e">
        <f>INDEX(sgStats[gl_percent_sp],MATCH(stat_prod_calc_test_venusaur[[#This Row],[iv_str]],sgStats[gl_iv_string],0))</f>
        <v>#N/A</v>
      </c>
      <c r="V2587" s="5" t="e">
        <f>stat_prod_calc_test_venusaur[[#This Row],[my_gl_%sp]]=stat_prod_calc_test_venusaur[[#This Row],[sg_gl_%sp]]</f>
        <v>#N/A</v>
      </c>
      <c r="W2587" s="5">
        <f>ROUND(stat_prod_calc_test_venusaur[[#This Row],[gl_stat_product]]/$F$2*100,2)</f>
        <v>94.26</v>
      </c>
      <c r="X2587" s="5" t="e">
        <f>stat_prod_calc_test_venusaur[[#This Row],[Column1]]=stat_prod_calc_test_venusaur[[#This Row],[sg_gl_%sp]]</f>
        <v>#N/A</v>
      </c>
      <c r="Y2587" s="5">
        <f>stat_prod_calc_test_venusaur[[#This Row],[ul_stat_product]]/$L$66*100</f>
        <v>96.154162313153009</v>
      </c>
      <c r="Z2587" s="5" t="e">
        <f>INDEX(sgStats[gl_rank],MATCH(stat_prod_calc_test_venusaur[[#This Row],[iv_str]],sgStats[ul_iv_string],0))</f>
        <v>#N/A</v>
      </c>
      <c r="AA2587" s="5" t="e">
        <f>stat_prod_calc_test_venusaur[[#This Row],[sg_ul_rank]]=stat_prod_calc_test_venusaur[[#This Row],[ul_rank]]</f>
        <v>#N/A</v>
      </c>
      <c r="AB2587" s="5">
        <f>ROUND(stat_prod_calc_test_venusaur[[#This Row],[ul_stat_product]],1)</f>
        <v>3801.7</v>
      </c>
      <c r="AC2587" s="5" t="e">
        <f>INDEX(sgStats[ul_prod],MATCH(stat_prod_calc_test_venusaur[[#This Row],[iv_str]],sgStats[ul_iv_string],0))</f>
        <v>#N/A</v>
      </c>
    </row>
    <row r="2588" spans="1:29" x14ac:dyDescent="0.25">
      <c r="A2588" s="5" t="s">
        <v>36</v>
      </c>
      <c r="B2588" s="5" t="s">
        <v>3404</v>
      </c>
      <c r="C2588">
        <v>20</v>
      </c>
      <c r="D2588">
        <v>1479</v>
      </c>
      <c r="E2588">
        <v>119</v>
      </c>
      <c r="F2588">
        <v>1729.4860000000001</v>
      </c>
      <c r="G2588">
        <v>3368</v>
      </c>
      <c r="H2588">
        <v>17.777999999999999</v>
      </c>
      <c r="I2588">
        <v>37.5</v>
      </c>
      <c r="J2588">
        <v>2496</v>
      </c>
      <c r="K2588">
        <v>155</v>
      </c>
      <c r="L2588">
        <v>3801.61</v>
      </c>
      <c r="M2588">
        <v>2587</v>
      </c>
      <c r="N2588">
        <v>32.709000000000003</v>
      </c>
      <c r="O2588">
        <v>3</v>
      </c>
      <c r="P2588" t="e">
        <f>INDEX(sgStats[gl_rank],MATCH(stat_prod_calc_test_venusaur[[#This Row],[iv_str]],sgStats[gl_iv_string],0))</f>
        <v>#N/A</v>
      </c>
      <c r="Q2588" t="e">
        <f>stat_prod_calc_test_venusaur[[#This Row],[sg_gl_rank]]=stat_prod_calc_test_venusaur[[#This Row],[gl_rank]]</f>
        <v>#N/A</v>
      </c>
      <c r="R2588">
        <f>ROUND(stat_prod_calc_test_venusaur[[#This Row],[gl_stat_product]],1)</f>
        <v>1729.5</v>
      </c>
      <c r="S2588" s="6" t="e">
        <f>INDEX(sgStats[gl_prod],MATCH(stat_prod_calc_test_venusaur[[#This Row],[iv_str]],sgStats[gl_iv_string],0))</f>
        <v>#N/A</v>
      </c>
      <c r="T2588" s="5">
        <f>ROUND(stat_prod_calc_test_venusaur[[#This Row],[gl_percent_rank]],2)</f>
        <v>17.78</v>
      </c>
      <c r="U2588" s="5" t="e">
        <f>INDEX(sgStats[gl_percent_sp],MATCH(stat_prod_calc_test_venusaur[[#This Row],[iv_str]],sgStats[gl_iv_string],0))</f>
        <v>#N/A</v>
      </c>
      <c r="V2588" s="5" t="e">
        <f>stat_prod_calc_test_venusaur[[#This Row],[my_gl_%sp]]=stat_prod_calc_test_venusaur[[#This Row],[sg_gl_%sp]]</f>
        <v>#N/A</v>
      </c>
      <c r="W2588" s="5">
        <f>ROUND(stat_prod_calc_test_venusaur[[#This Row],[gl_stat_product]]/$F$2*100,2)</f>
        <v>94.68</v>
      </c>
      <c r="X2588" s="5" t="e">
        <f>stat_prod_calc_test_venusaur[[#This Row],[Column1]]=stat_prod_calc_test_venusaur[[#This Row],[sg_gl_%sp]]</f>
        <v>#N/A</v>
      </c>
      <c r="Y2588" s="5">
        <f>stat_prod_calc_test_venusaur[[#This Row],[ul_stat_product]]/$L$66*100</f>
        <v>96.153150603371074</v>
      </c>
      <c r="Z2588" s="5" t="e">
        <f>INDEX(sgStats[gl_rank],MATCH(stat_prod_calc_test_venusaur[[#This Row],[iv_str]],sgStats[ul_iv_string],0))</f>
        <v>#N/A</v>
      </c>
      <c r="AA2588" s="5" t="e">
        <f>stat_prod_calc_test_venusaur[[#This Row],[sg_ul_rank]]=stat_prod_calc_test_venusaur[[#This Row],[ul_rank]]</f>
        <v>#N/A</v>
      </c>
      <c r="AB2588" s="5">
        <f>ROUND(stat_prod_calc_test_venusaur[[#This Row],[ul_stat_product]],1)</f>
        <v>3801.6</v>
      </c>
      <c r="AC2588" s="5" t="e">
        <f>INDEX(sgStats[ul_prod],MATCH(stat_prod_calc_test_venusaur[[#This Row],[iv_str]],sgStats[ul_iv_string],0))</f>
        <v>#N/A</v>
      </c>
    </row>
    <row r="2589" spans="1:29" x14ac:dyDescent="0.25">
      <c r="A2589" s="5" t="s">
        <v>36</v>
      </c>
      <c r="B2589" s="5" t="s">
        <v>3641</v>
      </c>
      <c r="C2589">
        <v>19.5</v>
      </c>
      <c r="D2589">
        <v>1471</v>
      </c>
      <c r="E2589">
        <v>115</v>
      </c>
      <c r="F2589">
        <v>1722.1410000000001</v>
      </c>
      <c r="G2589">
        <v>3605</v>
      </c>
      <c r="H2589">
        <v>11.965999999999999</v>
      </c>
      <c r="I2589">
        <v>36</v>
      </c>
      <c r="J2589">
        <v>2490</v>
      </c>
      <c r="K2589">
        <v>150</v>
      </c>
      <c r="L2589">
        <v>3801.5749999999998</v>
      </c>
      <c r="M2589">
        <v>2588</v>
      </c>
      <c r="N2589">
        <v>32.683</v>
      </c>
      <c r="O2589">
        <v>3</v>
      </c>
      <c r="P2589" t="e">
        <f>INDEX(sgStats[gl_rank],MATCH(stat_prod_calc_test_venusaur[[#This Row],[iv_str]],sgStats[gl_iv_string],0))</f>
        <v>#N/A</v>
      </c>
      <c r="Q2589" t="e">
        <f>stat_prod_calc_test_venusaur[[#This Row],[sg_gl_rank]]=stat_prod_calc_test_venusaur[[#This Row],[gl_rank]]</f>
        <v>#N/A</v>
      </c>
      <c r="R2589">
        <f>ROUND(stat_prod_calc_test_venusaur[[#This Row],[gl_stat_product]],1)</f>
        <v>1722.1</v>
      </c>
      <c r="S2589" s="6" t="e">
        <f>INDEX(sgStats[gl_prod],MATCH(stat_prod_calc_test_venusaur[[#This Row],[iv_str]],sgStats[gl_iv_string],0))</f>
        <v>#N/A</v>
      </c>
      <c r="T2589" s="5">
        <f>ROUND(stat_prod_calc_test_venusaur[[#This Row],[gl_percent_rank]],2)</f>
        <v>11.97</v>
      </c>
      <c r="U2589" s="5" t="e">
        <f>INDEX(sgStats[gl_percent_sp],MATCH(stat_prod_calc_test_venusaur[[#This Row],[iv_str]],sgStats[gl_iv_string],0))</f>
        <v>#N/A</v>
      </c>
      <c r="V2589" s="5" t="e">
        <f>stat_prod_calc_test_venusaur[[#This Row],[my_gl_%sp]]=stat_prod_calc_test_venusaur[[#This Row],[sg_gl_%sp]]</f>
        <v>#N/A</v>
      </c>
      <c r="W2589" s="5">
        <f>ROUND(stat_prod_calc_test_venusaur[[#This Row],[gl_stat_product]]/$F$2*100,2)</f>
        <v>94.28</v>
      </c>
      <c r="X2589" s="5" t="e">
        <f>stat_prod_calc_test_venusaur[[#This Row],[Column1]]=stat_prod_calc_test_venusaur[[#This Row],[sg_gl_%sp]]</f>
        <v>#N/A</v>
      </c>
      <c r="Y2589" s="5">
        <f>stat_prod_calc_test_venusaur[[#This Row],[ul_stat_product]]/$L$66*100</f>
        <v>96.152265357311862</v>
      </c>
      <c r="Z2589" s="5" t="e">
        <f>INDEX(sgStats[gl_rank],MATCH(stat_prod_calc_test_venusaur[[#This Row],[iv_str]],sgStats[ul_iv_string],0))</f>
        <v>#N/A</v>
      </c>
      <c r="AA2589" s="5" t="e">
        <f>stat_prod_calc_test_venusaur[[#This Row],[sg_ul_rank]]=stat_prod_calc_test_venusaur[[#This Row],[ul_rank]]</f>
        <v>#N/A</v>
      </c>
      <c r="AB2589" s="5">
        <f>ROUND(stat_prod_calc_test_venusaur[[#This Row],[ul_stat_product]],1)</f>
        <v>3801.6</v>
      </c>
      <c r="AC2589" s="5" t="e">
        <f>INDEX(sgStats[ul_prod],MATCH(stat_prod_calc_test_venusaur[[#This Row],[iv_str]],sgStats[ul_iv_string],0))</f>
        <v>#N/A</v>
      </c>
    </row>
    <row r="2590" spans="1:29" x14ac:dyDescent="0.25">
      <c r="A2590" s="5" t="s">
        <v>36</v>
      </c>
      <c r="B2590" s="5" t="s">
        <v>2974</v>
      </c>
      <c r="C2590">
        <v>20.5</v>
      </c>
      <c r="D2590">
        <v>1479</v>
      </c>
      <c r="E2590">
        <v>121</v>
      </c>
      <c r="F2590">
        <v>1740.8720000000001</v>
      </c>
      <c r="G2590">
        <v>2937</v>
      </c>
      <c r="H2590">
        <v>28.254000000000001</v>
      </c>
      <c r="I2590">
        <v>39</v>
      </c>
      <c r="J2590">
        <v>2490</v>
      </c>
      <c r="K2590">
        <v>157</v>
      </c>
      <c r="L2590">
        <v>3801.5540000000001</v>
      </c>
      <c r="M2590">
        <v>2589</v>
      </c>
      <c r="N2590">
        <v>32.656999999999996</v>
      </c>
      <c r="O2590">
        <v>3</v>
      </c>
      <c r="P2590" t="e">
        <f>INDEX(sgStats[gl_rank],MATCH(stat_prod_calc_test_venusaur[[#This Row],[iv_str]],sgStats[gl_iv_string],0))</f>
        <v>#N/A</v>
      </c>
      <c r="Q2590" t="e">
        <f>stat_prod_calc_test_venusaur[[#This Row],[sg_gl_rank]]=stat_prod_calc_test_venusaur[[#This Row],[gl_rank]]</f>
        <v>#N/A</v>
      </c>
      <c r="R2590">
        <f>ROUND(stat_prod_calc_test_venusaur[[#This Row],[gl_stat_product]],1)</f>
        <v>1740.9</v>
      </c>
      <c r="S2590" s="6" t="e">
        <f>INDEX(sgStats[gl_prod],MATCH(stat_prod_calc_test_venusaur[[#This Row],[iv_str]],sgStats[gl_iv_string],0))</f>
        <v>#N/A</v>
      </c>
      <c r="T2590" s="5">
        <f>ROUND(stat_prod_calc_test_venusaur[[#This Row],[gl_percent_rank]],2)</f>
        <v>28.25</v>
      </c>
      <c r="U2590" s="5" t="e">
        <f>INDEX(sgStats[gl_percent_sp],MATCH(stat_prod_calc_test_venusaur[[#This Row],[iv_str]],sgStats[gl_iv_string],0))</f>
        <v>#N/A</v>
      </c>
      <c r="V2590" s="5" t="e">
        <f>stat_prod_calc_test_venusaur[[#This Row],[my_gl_%sp]]=stat_prod_calc_test_venusaur[[#This Row],[sg_gl_%sp]]</f>
        <v>#N/A</v>
      </c>
      <c r="W2590" s="5">
        <f>ROUND(stat_prod_calc_test_venusaur[[#This Row],[gl_stat_product]]/$F$2*100,2)</f>
        <v>95.31</v>
      </c>
      <c r="X2590" s="5" t="e">
        <f>stat_prod_calc_test_venusaur[[#This Row],[Column1]]=stat_prod_calc_test_venusaur[[#This Row],[sg_gl_%sp]]</f>
        <v>#N/A</v>
      </c>
      <c r="Y2590" s="5">
        <f>stat_prod_calc_test_venusaur[[#This Row],[ul_stat_product]]/$L$66*100</f>
        <v>96.151734209676349</v>
      </c>
      <c r="Z2590" s="5" t="e">
        <f>INDEX(sgStats[gl_rank],MATCH(stat_prod_calc_test_venusaur[[#This Row],[iv_str]],sgStats[ul_iv_string],0))</f>
        <v>#N/A</v>
      </c>
      <c r="AA2590" s="5" t="e">
        <f>stat_prod_calc_test_venusaur[[#This Row],[sg_ul_rank]]=stat_prod_calc_test_venusaur[[#This Row],[ul_rank]]</f>
        <v>#N/A</v>
      </c>
      <c r="AB2590" s="5">
        <f>ROUND(stat_prod_calc_test_venusaur[[#This Row],[ul_stat_product]],1)</f>
        <v>3801.6</v>
      </c>
      <c r="AC2590" s="5" t="e">
        <f>INDEX(sgStats[ul_prod],MATCH(stat_prod_calc_test_venusaur[[#This Row],[iv_str]],sgStats[ul_iv_string],0))</f>
        <v>#N/A</v>
      </c>
    </row>
    <row r="2591" spans="1:29" x14ac:dyDescent="0.25">
      <c r="A2591" s="5" t="s">
        <v>36</v>
      </c>
      <c r="B2591" s="5" t="s">
        <v>2016</v>
      </c>
      <c r="C2591">
        <v>20.5</v>
      </c>
      <c r="D2591">
        <v>1494</v>
      </c>
      <c r="E2591">
        <v>120</v>
      </c>
      <c r="F2591">
        <v>1761.5150000000001</v>
      </c>
      <c r="G2591">
        <v>1979</v>
      </c>
      <c r="H2591">
        <v>51.673000000000002</v>
      </c>
      <c r="I2591">
        <v>38.5</v>
      </c>
      <c r="J2591">
        <v>2496</v>
      </c>
      <c r="K2591">
        <v>155</v>
      </c>
      <c r="L2591">
        <v>3801.5390000000002</v>
      </c>
      <c r="M2591">
        <v>2590</v>
      </c>
      <c r="N2591">
        <v>32.631</v>
      </c>
      <c r="O2591">
        <v>3</v>
      </c>
      <c r="P2591" t="e">
        <f>INDEX(sgStats[gl_rank],MATCH(stat_prod_calc_test_venusaur[[#This Row],[iv_str]],sgStats[gl_iv_string],0))</f>
        <v>#N/A</v>
      </c>
      <c r="Q2591" t="e">
        <f>stat_prod_calc_test_venusaur[[#This Row],[sg_gl_rank]]=stat_prod_calc_test_venusaur[[#This Row],[gl_rank]]</f>
        <v>#N/A</v>
      </c>
      <c r="R2591">
        <f>ROUND(stat_prod_calc_test_venusaur[[#This Row],[gl_stat_product]],1)</f>
        <v>1761.5</v>
      </c>
      <c r="S2591" s="6" t="e">
        <f>INDEX(sgStats[gl_prod],MATCH(stat_prod_calc_test_venusaur[[#This Row],[iv_str]],sgStats[gl_iv_string],0))</f>
        <v>#N/A</v>
      </c>
      <c r="T2591" s="5">
        <f>ROUND(stat_prod_calc_test_venusaur[[#This Row],[gl_percent_rank]],2)</f>
        <v>51.67</v>
      </c>
      <c r="U2591" s="5" t="e">
        <f>INDEX(sgStats[gl_percent_sp],MATCH(stat_prod_calc_test_venusaur[[#This Row],[iv_str]],sgStats[gl_iv_string],0))</f>
        <v>#N/A</v>
      </c>
      <c r="V2591" s="5" t="e">
        <f>stat_prod_calc_test_venusaur[[#This Row],[my_gl_%sp]]=stat_prod_calc_test_venusaur[[#This Row],[sg_gl_%sp]]</f>
        <v>#N/A</v>
      </c>
      <c r="W2591" s="5">
        <f>ROUND(stat_prod_calc_test_venusaur[[#This Row],[gl_stat_product]]/$F$2*100,2)</f>
        <v>96.44</v>
      </c>
      <c r="X2591" s="5" t="e">
        <f>stat_prod_calc_test_venusaur[[#This Row],[Column1]]=stat_prod_calc_test_venusaur[[#This Row],[sg_gl_%sp]]</f>
        <v>#N/A</v>
      </c>
      <c r="Y2591" s="5">
        <f>stat_prod_calc_test_venusaur[[#This Row],[ul_stat_product]]/$L$66*100</f>
        <v>96.151354818508125</v>
      </c>
      <c r="Z2591" s="5" t="e">
        <f>INDEX(sgStats[gl_rank],MATCH(stat_prod_calc_test_venusaur[[#This Row],[iv_str]],sgStats[ul_iv_string],0))</f>
        <v>#N/A</v>
      </c>
      <c r="AA2591" s="5" t="e">
        <f>stat_prod_calc_test_venusaur[[#This Row],[sg_ul_rank]]=stat_prod_calc_test_venusaur[[#This Row],[ul_rank]]</f>
        <v>#N/A</v>
      </c>
      <c r="AB2591" s="5">
        <f>ROUND(stat_prod_calc_test_venusaur[[#This Row],[ul_stat_product]],1)</f>
        <v>3801.5</v>
      </c>
      <c r="AC2591" s="5" t="e">
        <f>INDEX(sgStats[ul_prod],MATCH(stat_prod_calc_test_venusaur[[#This Row],[iv_str]],sgStats[ul_iv_string],0))</f>
        <v>#N/A</v>
      </c>
    </row>
    <row r="2592" spans="1:29" x14ac:dyDescent="0.25">
      <c r="A2592" s="5" t="s">
        <v>36</v>
      </c>
      <c r="B2592" s="5" t="s">
        <v>544</v>
      </c>
      <c r="C2592">
        <v>21.5</v>
      </c>
      <c r="D2592">
        <v>1495</v>
      </c>
      <c r="E2592">
        <v>124</v>
      </c>
      <c r="F2592">
        <v>1798.298</v>
      </c>
      <c r="G2592">
        <v>508</v>
      </c>
      <c r="H2592">
        <v>87.619</v>
      </c>
      <c r="I2592">
        <v>41</v>
      </c>
      <c r="J2592">
        <v>2465</v>
      </c>
      <c r="K2592">
        <v>159</v>
      </c>
      <c r="L2592">
        <v>3801.4639999999999</v>
      </c>
      <c r="M2592">
        <v>2591</v>
      </c>
      <c r="N2592">
        <v>32.579000000000001</v>
      </c>
      <c r="O2592">
        <v>3</v>
      </c>
      <c r="P2592" t="e">
        <f>INDEX(sgStats[gl_rank],MATCH(stat_prod_calc_test_venusaur[[#This Row],[iv_str]],sgStats[gl_iv_string],0))</f>
        <v>#N/A</v>
      </c>
      <c r="Q2592" t="e">
        <f>stat_prod_calc_test_venusaur[[#This Row],[sg_gl_rank]]=stat_prod_calc_test_venusaur[[#This Row],[gl_rank]]</f>
        <v>#N/A</v>
      </c>
      <c r="R2592">
        <f>ROUND(stat_prod_calc_test_venusaur[[#This Row],[gl_stat_product]],1)</f>
        <v>1798.3</v>
      </c>
      <c r="S2592" s="6" t="e">
        <f>INDEX(sgStats[gl_prod],MATCH(stat_prod_calc_test_venusaur[[#This Row],[iv_str]],sgStats[gl_iv_string],0))</f>
        <v>#N/A</v>
      </c>
      <c r="T2592" s="5">
        <f>ROUND(stat_prod_calc_test_venusaur[[#This Row],[gl_percent_rank]],2)</f>
        <v>87.62</v>
      </c>
      <c r="U2592" s="5" t="e">
        <f>INDEX(sgStats[gl_percent_sp],MATCH(stat_prod_calc_test_venusaur[[#This Row],[iv_str]],sgStats[gl_iv_string],0))</f>
        <v>#N/A</v>
      </c>
      <c r="V2592" s="5" t="e">
        <f>stat_prod_calc_test_venusaur[[#This Row],[my_gl_%sp]]=stat_prod_calc_test_venusaur[[#This Row],[sg_gl_%sp]]</f>
        <v>#N/A</v>
      </c>
      <c r="W2592" s="5">
        <f>ROUND(stat_prod_calc_test_venusaur[[#This Row],[gl_stat_product]]/$F$2*100,2)</f>
        <v>98.45</v>
      </c>
      <c r="X2592" s="5" t="e">
        <f>stat_prod_calc_test_venusaur[[#This Row],[Column1]]=stat_prod_calc_test_venusaur[[#This Row],[sg_gl_%sp]]</f>
        <v>#N/A</v>
      </c>
      <c r="Y2592" s="5">
        <f>stat_prod_calc_test_venusaur[[#This Row],[ul_stat_product]]/$L$66*100</f>
        <v>96.149457862666978</v>
      </c>
      <c r="Z2592" s="5" t="e">
        <f>INDEX(sgStats[gl_rank],MATCH(stat_prod_calc_test_venusaur[[#This Row],[iv_str]],sgStats[ul_iv_string],0))</f>
        <v>#N/A</v>
      </c>
      <c r="AA2592" s="5" t="e">
        <f>stat_prod_calc_test_venusaur[[#This Row],[sg_ul_rank]]=stat_prod_calc_test_venusaur[[#This Row],[ul_rank]]</f>
        <v>#N/A</v>
      </c>
      <c r="AB2592" s="5">
        <f>ROUND(stat_prod_calc_test_venusaur[[#This Row],[ul_stat_product]],1)</f>
        <v>3801.5</v>
      </c>
      <c r="AC2592" s="5" t="e">
        <f>INDEX(sgStats[ul_prod],MATCH(stat_prod_calc_test_venusaur[[#This Row],[iv_str]],sgStats[ul_iv_string],0))</f>
        <v>#N/A</v>
      </c>
    </row>
    <row r="2593" spans="1:29" x14ac:dyDescent="0.25">
      <c r="A2593" s="5" t="s">
        <v>36</v>
      </c>
      <c r="B2593" s="5" t="s">
        <v>1008</v>
      </c>
      <c r="C2593">
        <v>21.5</v>
      </c>
      <c r="D2593">
        <v>1491</v>
      </c>
      <c r="E2593">
        <v>123</v>
      </c>
      <c r="F2593">
        <v>1783.796</v>
      </c>
      <c r="G2593">
        <v>972</v>
      </c>
      <c r="H2593">
        <v>76.263999999999996</v>
      </c>
      <c r="I2593">
        <v>41</v>
      </c>
      <c r="J2593">
        <v>2459</v>
      </c>
      <c r="K2593">
        <v>159</v>
      </c>
      <c r="L2593">
        <v>3801.4639999999999</v>
      </c>
      <c r="M2593">
        <v>2591</v>
      </c>
      <c r="N2593">
        <v>32.579000000000001</v>
      </c>
      <c r="O2593">
        <v>3</v>
      </c>
      <c r="P2593" t="e">
        <f>INDEX(sgStats[gl_rank],MATCH(stat_prod_calc_test_venusaur[[#This Row],[iv_str]],sgStats[gl_iv_string],0))</f>
        <v>#N/A</v>
      </c>
      <c r="Q2593" t="e">
        <f>stat_prod_calc_test_venusaur[[#This Row],[sg_gl_rank]]=stat_prod_calc_test_venusaur[[#This Row],[gl_rank]]</f>
        <v>#N/A</v>
      </c>
      <c r="R2593">
        <f>ROUND(stat_prod_calc_test_venusaur[[#This Row],[gl_stat_product]],1)</f>
        <v>1783.8</v>
      </c>
      <c r="S2593" s="6" t="e">
        <f>INDEX(sgStats[gl_prod],MATCH(stat_prod_calc_test_venusaur[[#This Row],[iv_str]],sgStats[gl_iv_string],0))</f>
        <v>#N/A</v>
      </c>
      <c r="T2593" s="5">
        <f>ROUND(stat_prod_calc_test_venusaur[[#This Row],[gl_percent_rank]],2)</f>
        <v>76.260000000000005</v>
      </c>
      <c r="U2593" s="5" t="e">
        <f>INDEX(sgStats[gl_percent_sp],MATCH(stat_prod_calc_test_venusaur[[#This Row],[iv_str]],sgStats[gl_iv_string],0))</f>
        <v>#N/A</v>
      </c>
      <c r="V2593" s="5" t="e">
        <f>stat_prod_calc_test_venusaur[[#This Row],[my_gl_%sp]]=stat_prod_calc_test_venusaur[[#This Row],[sg_gl_%sp]]</f>
        <v>#N/A</v>
      </c>
      <c r="W2593" s="5">
        <f>ROUND(stat_prod_calc_test_venusaur[[#This Row],[gl_stat_product]]/$F$2*100,2)</f>
        <v>97.66</v>
      </c>
      <c r="X2593" s="5" t="e">
        <f>stat_prod_calc_test_venusaur[[#This Row],[Column1]]=stat_prod_calc_test_venusaur[[#This Row],[sg_gl_%sp]]</f>
        <v>#N/A</v>
      </c>
      <c r="Y2593" s="5">
        <f>stat_prod_calc_test_venusaur[[#This Row],[ul_stat_product]]/$L$66*100</f>
        <v>96.149457862666978</v>
      </c>
      <c r="Z2593" s="5" t="e">
        <f>INDEX(sgStats[gl_rank],MATCH(stat_prod_calc_test_venusaur[[#This Row],[iv_str]],sgStats[ul_iv_string],0))</f>
        <v>#N/A</v>
      </c>
      <c r="AA2593" s="5" t="e">
        <f>stat_prod_calc_test_venusaur[[#This Row],[sg_ul_rank]]=stat_prod_calc_test_venusaur[[#This Row],[ul_rank]]</f>
        <v>#N/A</v>
      </c>
      <c r="AB2593" s="5">
        <f>ROUND(stat_prod_calc_test_venusaur[[#This Row],[ul_stat_product]],1)</f>
        <v>3801.5</v>
      </c>
      <c r="AC2593" s="5" t="e">
        <f>INDEX(sgStats[ul_prod],MATCH(stat_prod_calc_test_venusaur[[#This Row],[iv_str]],sgStats[ul_iv_string],0))</f>
        <v>#N/A</v>
      </c>
    </row>
    <row r="2594" spans="1:29" x14ac:dyDescent="0.25">
      <c r="A2594" s="5" t="s">
        <v>36</v>
      </c>
      <c r="B2594" s="5" t="s">
        <v>3371</v>
      </c>
      <c r="C2594">
        <v>20</v>
      </c>
      <c r="D2594">
        <v>1473</v>
      </c>
      <c r="E2594">
        <v>116</v>
      </c>
      <c r="F2594">
        <v>1730.473</v>
      </c>
      <c r="G2594">
        <v>3335</v>
      </c>
      <c r="H2594">
        <v>18.584</v>
      </c>
      <c r="I2594">
        <v>37.5</v>
      </c>
      <c r="J2594">
        <v>2485</v>
      </c>
      <c r="K2594">
        <v>151</v>
      </c>
      <c r="L2594">
        <v>3801.451</v>
      </c>
      <c r="M2594">
        <v>2593</v>
      </c>
      <c r="N2594">
        <v>32.552999999999997</v>
      </c>
      <c r="O2594">
        <v>3</v>
      </c>
      <c r="P2594" t="e">
        <f>INDEX(sgStats[gl_rank],MATCH(stat_prod_calc_test_venusaur[[#This Row],[iv_str]],sgStats[gl_iv_string],0))</f>
        <v>#N/A</v>
      </c>
      <c r="Q2594" t="e">
        <f>stat_prod_calc_test_venusaur[[#This Row],[sg_gl_rank]]=stat_prod_calc_test_venusaur[[#This Row],[gl_rank]]</f>
        <v>#N/A</v>
      </c>
      <c r="R2594">
        <f>ROUND(stat_prod_calc_test_venusaur[[#This Row],[gl_stat_product]],1)</f>
        <v>1730.5</v>
      </c>
      <c r="S2594" s="6" t="e">
        <f>INDEX(sgStats[gl_prod],MATCH(stat_prod_calc_test_venusaur[[#This Row],[iv_str]],sgStats[gl_iv_string],0))</f>
        <v>#N/A</v>
      </c>
      <c r="T2594" s="5">
        <f>ROUND(stat_prod_calc_test_venusaur[[#This Row],[gl_percent_rank]],2)</f>
        <v>18.579999999999998</v>
      </c>
      <c r="U2594" s="5" t="e">
        <f>INDEX(sgStats[gl_percent_sp],MATCH(stat_prod_calc_test_venusaur[[#This Row],[iv_str]],sgStats[gl_iv_string],0))</f>
        <v>#N/A</v>
      </c>
      <c r="V2594" s="5" t="e">
        <f>stat_prod_calc_test_venusaur[[#This Row],[my_gl_%sp]]=stat_prod_calc_test_venusaur[[#This Row],[sg_gl_%sp]]</f>
        <v>#N/A</v>
      </c>
      <c r="W2594" s="5">
        <f>ROUND(stat_prod_calc_test_venusaur[[#This Row],[gl_stat_product]]/$F$2*100,2)</f>
        <v>94.74</v>
      </c>
      <c r="X2594" s="5" t="e">
        <f>stat_prod_calc_test_venusaur[[#This Row],[Column1]]=stat_prod_calc_test_venusaur[[#This Row],[sg_gl_%sp]]</f>
        <v>#N/A</v>
      </c>
      <c r="Y2594" s="5">
        <f>stat_prod_calc_test_venusaur[[#This Row],[ul_stat_product]]/$L$66*100</f>
        <v>96.149129056987846</v>
      </c>
      <c r="Z2594" s="5" t="e">
        <f>INDEX(sgStats[gl_rank],MATCH(stat_prod_calc_test_venusaur[[#This Row],[iv_str]],sgStats[ul_iv_string],0))</f>
        <v>#N/A</v>
      </c>
      <c r="AA2594" s="5" t="e">
        <f>stat_prod_calc_test_venusaur[[#This Row],[sg_ul_rank]]=stat_prod_calc_test_venusaur[[#This Row],[ul_rank]]</f>
        <v>#N/A</v>
      </c>
      <c r="AB2594" s="5">
        <f>ROUND(stat_prod_calc_test_venusaur[[#This Row],[ul_stat_product]],1)</f>
        <v>3801.5</v>
      </c>
      <c r="AC2594" s="5" t="e">
        <f>INDEX(sgStats[ul_prod],MATCH(stat_prod_calc_test_venusaur[[#This Row],[iv_str]],sgStats[ul_iv_string],0))</f>
        <v>#N/A</v>
      </c>
    </row>
    <row r="2595" spans="1:29" x14ac:dyDescent="0.25">
      <c r="A2595" s="5" t="s">
        <v>36</v>
      </c>
      <c r="B2595" s="5" t="s">
        <v>3904</v>
      </c>
      <c r="C2595">
        <v>20</v>
      </c>
      <c r="D2595">
        <v>1468</v>
      </c>
      <c r="E2595">
        <v>117</v>
      </c>
      <c r="F2595">
        <v>1709.8979999999999</v>
      </c>
      <c r="G2595">
        <v>3868</v>
      </c>
      <c r="H2595">
        <v>5.5430000000000001</v>
      </c>
      <c r="I2595">
        <v>38</v>
      </c>
      <c r="J2595">
        <v>2497</v>
      </c>
      <c r="K2595">
        <v>153</v>
      </c>
      <c r="L2595">
        <v>3801.415</v>
      </c>
      <c r="M2595">
        <v>2594</v>
      </c>
      <c r="N2595">
        <v>32.527000000000001</v>
      </c>
      <c r="O2595">
        <v>3</v>
      </c>
      <c r="P2595" t="e">
        <f>INDEX(sgStats[gl_rank],MATCH(stat_prod_calc_test_venusaur[[#This Row],[iv_str]],sgStats[gl_iv_string],0))</f>
        <v>#N/A</v>
      </c>
      <c r="Q2595" t="e">
        <f>stat_prod_calc_test_venusaur[[#This Row],[sg_gl_rank]]=stat_prod_calc_test_venusaur[[#This Row],[gl_rank]]</f>
        <v>#N/A</v>
      </c>
      <c r="R2595">
        <f>ROUND(stat_prod_calc_test_venusaur[[#This Row],[gl_stat_product]],1)</f>
        <v>1709.9</v>
      </c>
      <c r="S2595" s="6" t="e">
        <f>INDEX(sgStats[gl_prod],MATCH(stat_prod_calc_test_venusaur[[#This Row],[iv_str]],sgStats[gl_iv_string],0))</f>
        <v>#N/A</v>
      </c>
      <c r="T2595" s="5">
        <f>ROUND(stat_prod_calc_test_venusaur[[#This Row],[gl_percent_rank]],2)</f>
        <v>5.54</v>
      </c>
      <c r="U2595" s="5" t="e">
        <f>INDEX(sgStats[gl_percent_sp],MATCH(stat_prod_calc_test_venusaur[[#This Row],[iv_str]],sgStats[gl_iv_string],0))</f>
        <v>#N/A</v>
      </c>
      <c r="V2595" s="5" t="e">
        <f>stat_prod_calc_test_venusaur[[#This Row],[my_gl_%sp]]=stat_prod_calc_test_venusaur[[#This Row],[sg_gl_%sp]]</f>
        <v>#N/A</v>
      </c>
      <c r="W2595" s="5">
        <f>ROUND(stat_prod_calc_test_venusaur[[#This Row],[gl_stat_product]]/$F$2*100,2)</f>
        <v>93.61</v>
      </c>
      <c r="X2595" s="5" t="e">
        <f>stat_prod_calc_test_venusaur[[#This Row],[Column1]]=stat_prod_calc_test_venusaur[[#This Row],[sg_gl_%sp]]</f>
        <v>#N/A</v>
      </c>
      <c r="Y2595" s="5">
        <f>stat_prod_calc_test_venusaur[[#This Row],[ul_stat_product]]/$L$66*100</f>
        <v>96.148218518184095</v>
      </c>
      <c r="Z2595" s="5" t="e">
        <f>INDEX(sgStats[gl_rank],MATCH(stat_prod_calc_test_venusaur[[#This Row],[iv_str]],sgStats[ul_iv_string],0))</f>
        <v>#N/A</v>
      </c>
      <c r="AA2595" s="5" t="e">
        <f>stat_prod_calc_test_venusaur[[#This Row],[sg_ul_rank]]=stat_prod_calc_test_venusaur[[#This Row],[ul_rank]]</f>
        <v>#N/A</v>
      </c>
      <c r="AB2595" s="5">
        <f>ROUND(stat_prod_calc_test_venusaur[[#This Row],[ul_stat_product]],1)</f>
        <v>3801.4</v>
      </c>
      <c r="AC2595" s="5" t="e">
        <f>INDEX(sgStats[ul_prod],MATCH(stat_prod_calc_test_venusaur[[#This Row],[iv_str]],sgStats[ul_iv_string],0))</f>
        <v>#N/A</v>
      </c>
    </row>
    <row r="2596" spans="1:29" x14ac:dyDescent="0.25">
      <c r="A2596" s="5" t="s">
        <v>36</v>
      </c>
      <c r="B2596" s="5" t="s">
        <v>3419</v>
      </c>
      <c r="C2596">
        <v>21</v>
      </c>
      <c r="D2596">
        <v>1471</v>
      </c>
      <c r="E2596">
        <v>119</v>
      </c>
      <c r="F2596">
        <v>1729.03</v>
      </c>
      <c r="G2596">
        <v>3383</v>
      </c>
      <c r="H2596">
        <v>17.387</v>
      </c>
      <c r="I2596">
        <v>41</v>
      </c>
      <c r="J2596">
        <v>2484</v>
      </c>
      <c r="K2596">
        <v>155</v>
      </c>
      <c r="L2596">
        <v>3801.221</v>
      </c>
      <c r="M2596">
        <v>2595</v>
      </c>
      <c r="N2596">
        <v>32.475000000000001</v>
      </c>
      <c r="O2596">
        <v>3</v>
      </c>
      <c r="P2596" t="e">
        <f>INDEX(sgStats[gl_rank],MATCH(stat_prod_calc_test_venusaur[[#This Row],[iv_str]],sgStats[gl_iv_string],0))</f>
        <v>#N/A</v>
      </c>
      <c r="Q2596" t="e">
        <f>stat_prod_calc_test_venusaur[[#This Row],[sg_gl_rank]]=stat_prod_calc_test_venusaur[[#This Row],[gl_rank]]</f>
        <v>#N/A</v>
      </c>
      <c r="R2596">
        <f>ROUND(stat_prod_calc_test_venusaur[[#This Row],[gl_stat_product]],1)</f>
        <v>1729</v>
      </c>
      <c r="S2596" s="6" t="e">
        <f>INDEX(sgStats[gl_prod],MATCH(stat_prod_calc_test_venusaur[[#This Row],[iv_str]],sgStats[gl_iv_string],0))</f>
        <v>#N/A</v>
      </c>
      <c r="T2596" s="5">
        <f>ROUND(stat_prod_calc_test_venusaur[[#This Row],[gl_percent_rank]],2)</f>
        <v>17.39</v>
      </c>
      <c r="U2596" s="5" t="e">
        <f>INDEX(sgStats[gl_percent_sp],MATCH(stat_prod_calc_test_venusaur[[#This Row],[iv_str]],sgStats[gl_iv_string],0))</f>
        <v>#N/A</v>
      </c>
      <c r="V2596" s="5" t="e">
        <f>stat_prod_calc_test_venusaur[[#This Row],[my_gl_%sp]]=stat_prod_calc_test_venusaur[[#This Row],[sg_gl_%sp]]</f>
        <v>#N/A</v>
      </c>
      <c r="W2596" s="5">
        <f>ROUND(stat_prod_calc_test_venusaur[[#This Row],[gl_stat_product]]/$F$2*100,2)</f>
        <v>94.66</v>
      </c>
      <c r="X2596" s="5" t="e">
        <f>stat_prod_calc_test_venusaur[[#This Row],[Column1]]=stat_prod_calc_test_venusaur[[#This Row],[sg_gl_%sp]]</f>
        <v>#N/A</v>
      </c>
      <c r="Y2596" s="5">
        <f>stat_prod_calc_test_venusaur[[#This Row],[ul_stat_product]]/$L$66*100</f>
        <v>96.143311725741668</v>
      </c>
      <c r="Z2596" s="5" t="e">
        <f>INDEX(sgStats[gl_rank],MATCH(stat_prod_calc_test_venusaur[[#This Row],[iv_str]],sgStats[ul_iv_string],0))</f>
        <v>#N/A</v>
      </c>
      <c r="AA2596" s="5" t="e">
        <f>stat_prod_calc_test_venusaur[[#This Row],[sg_ul_rank]]=stat_prod_calc_test_venusaur[[#This Row],[ul_rank]]</f>
        <v>#N/A</v>
      </c>
      <c r="AB2596" s="5">
        <f>ROUND(stat_prod_calc_test_venusaur[[#This Row],[ul_stat_product]],1)</f>
        <v>3801.2</v>
      </c>
      <c r="AC2596" s="5" t="e">
        <f>INDEX(sgStats[ul_prod],MATCH(stat_prod_calc_test_venusaur[[#This Row],[iv_str]],sgStats[ul_iv_string],0))</f>
        <v>#N/A</v>
      </c>
    </row>
    <row r="2597" spans="1:29" x14ac:dyDescent="0.25">
      <c r="A2597" s="5" t="s">
        <v>36</v>
      </c>
      <c r="B2597" s="5" t="s">
        <v>3420</v>
      </c>
      <c r="C2597">
        <v>21</v>
      </c>
      <c r="D2597">
        <v>1468</v>
      </c>
      <c r="E2597">
        <v>119</v>
      </c>
      <c r="F2597">
        <v>1729.03</v>
      </c>
      <c r="G2597">
        <v>3383</v>
      </c>
      <c r="H2597">
        <v>17.387</v>
      </c>
      <c r="I2597">
        <v>41</v>
      </c>
      <c r="J2597">
        <v>2477</v>
      </c>
      <c r="K2597">
        <v>155</v>
      </c>
      <c r="L2597">
        <v>3801.221</v>
      </c>
      <c r="M2597">
        <v>2595</v>
      </c>
      <c r="N2597">
        <v>32.475000000000001</v>
      </c>
      <c r="O2597">
        <v>3</v>
      </c>
      <c r="P2597" t="e">
        <f>INDEX(sgStats[gl_rank],MATCH(stat_prod_calc_test_venusaur[[#This Row],[iv_str]],sgStats[gl_iv_string],0))</f>
        <v>#N/A</v>
      </c>
      <c r="Q2597" t="e">
        <f>stat_prod_calc_test_venusaur[[#This Row],[sg_gl_rank]]=stat_prod_calc_test_venusaur[[#This Row],[gl_rank]]</f>
        <v>#N/A</v>
      </c>
      <c r="R2597">
        <f>ROUND(stat_prod_calc_test_venusaur[[#This Row],[gl_stat_product]],1)</f>
        <v>1729</v>
      </c>
      <c r="S2597" s="6" t="e">
        <f>INDEX(sgStats[gl_prod],MATCH(stat_prod_calc_test_venusaur[[#This Row],[iv_str]],sgStats[gl_iv_string],0))</f>
        <v>#N/A</v>
      </c>
      <c r="T2597" s="5">
        <f>ROUND(stat_prod_calc_test_venusaur[[#This Row],[gl_percent_rank]],2)</f>
        <v>17.39</v>
      </c>
      <c r="U2597" s="5" t="e">
        <f>INDEX(sgStats[gl_percent_sp],MATCH(stat_prod_calc_test_venusaur[[#This Row],[iv_str]],sgStats[gl_iv_string],0))</f>
        <v>#N/A</v>
      </c>
      <c r="V2597" s="5" t="e">
        <f>stat_prod_calc_test_venusaur[[#This Row],[my_gl_%sp]]=stat_prod_calc_test_venusaur[[#This Row],[sg_gl_%sp]]</f>
        <v>#N/A</v>
      </c>
      <c r="W2597" s="5">
        <f>ROUND(stat_prod_calc_test_venusaur[[#This Row],[gl_stat_product]]/$F$2*100,2)</f>
        <v>94.66</v>
      </c>
      <c r="X2597" s="5" t="e">
        <f>stat_prod_calc_test_venusaur[[#This Row],[Column1]]=stat_prod_calc_test_venusaur[[#This Row],[sg_gl_%sp]]</f>
        <v>#N/A</v>
      </c>
      <c r="Y2597" s="5">
        <f>stat_prod_calc_test_venusaur[[#This Row],[ul_stat_product]]/$L$66*100</f>
        <v>96.143311725741668</v>
      </c>
      <c r="Z2597" s="5" t="e">
        <f>INDEX(sgStats[gl_rank],MATCH(stat_prod_calc_test_venusaur[[#This Row],[iv_str]],sgStats[ul_iv_string],0))</f>
        <v>#N/A</v>
      </c>
      <c r="AA2597" s="5" t="e">
        <f>stat_prod_calc_test_venusaur[[#This Row],[sg_ul_rank]]=stat_prod_calc_test_venusaur[[#This Row],[ul_rank]]</f>
        <v>#N/A</v>
      </c>
      <c r="AB2597" s="5">
        <f>ROUND(stat_prod_calc_test_venusaur[[#This Row],[ul_stat_product]],1)</f>
        <v>3801.2</v>
      </c>
      <c r="AC2597" s="5" t="e">
        <f>INDEX(sgStats[ul_prod],MATCH(stat_prod_calc_test_venusaur[[#This Row],[iv_str]],sgStats[ul_iv_string],0))</f>
        <v>#N/A</v>
      </c>
    </row>
    <row r="2598" spans="1:29" x14ac:dyDescent="0.25">
      <c r="A2598" s="5" t="s">
        <v>36</v>
      </c>
      <c r="B2598" s="5" t="s">
        <v>461</v>
      </c>
      <c r="C2598">
        <v>21.5</v>
      </c>
      <c r="D2598">
        <v>1495</v>
      </c>
      <c r="E2598">
        <v>118</v>
      </c>
      <c r="F2598">
        <v>1801.828</v>
      </c>
      <c r="G2598">
        <v>423</v>
      </c>
      <c r="H2598">
        <v>89.620999999999995</v>
      </c>
      <c r="I2598">
        <v>41</v>
      </c>
      <c r="J2598">
        <v>2466</v>
      </c>
      <c r="K2598">
        <v>151</v>
      </c>
      <c r="L2598">
        <v>3801.2109999999998</v>
      </c>
      <c r="M2598">
        <v>2597</v>
      </c>
      <c r="N2598">
        <v>32.371000000000002</v>
      </c>
      <c r="O2598">
        <v>3</v>
      </c>
      <c r="P2598" t="e">
        <f>INDEX(sgStats[gl_rank],MATCH(stat_prod_calc_test_venusaur[[#This Row],[iv_str]],sgStats[gl_iv_string],0))</f>
        <v>#N/A</v>
      </c>
      <c r="Q2598" t="e">
        <f>stat_prod_calc_test_venusaur[[#This Row],[sg_gl_rank]]=stat_prod_calc_test_venusaur[[#This Row],[gl_rank]]</f>
        <v>#N/A</v>
      </c>
      <c r="R2598">
        <f>ROUND(stat_prod_calc_test_venusaur[[#This Row],[gl_stat_product]],1)</f>
        <v>1801.8</v>
      </c>
      <c r="S2598" s="6" t="e">
        <f>INDEX(sgStats[gl_prod],MATCH(stat_prod_calc_test_venusaur[[#This Row],[iv_str]],sgStats[gl_iv_string],0))</f>
        <v>#N/A</v>
      </c>
      <c r="T2598" s="5">
        <f>ROUND(stat_prod_calc_test_venusaur[[#This Row],[gl_percent_rank]],2)</f>
        <v>89.62</v>
      </c>
      <c r="U2598" s="5" t="e">
        <f>INDEX(sgStats[gl_percent_sp],MATCH(stat_prod_calc_test_venusaur[[#This Row],[iv_str]],sgStats[gl_iv_string],0))</f>
        <v>#N/A</v>
      </c>
      <c r="V2598" s="5" t="e">
        <f>stat_prod_calc_test_venusaur[[#This Row],[my_gl_%sp]]=stat_prod_calc_test_venusaur[[#This Row],[sg_gl_%sp]]</f>
        <v>#N/A</v>
      </c>
      <c r="W2598" s="5">
        <f>ROUND(stat_prod_calc_test_venusaur[[#This Row],[gl_stat_product]]/$F$2*100,2)</f>
        <v>98.64</v>
      </c>
      <c r="X2598" s="5" t="e">
        <f>stat_prod_calc_test_venusaur[[#This Row],[Column1]]=stat_prod_calc_test_venusaur[[#This Row],[sg_gl_%sp]]</f>
        <v>#N/A</v>
      </c>
      <c r="Y2598" s="5">
        <f>stat_prod_calc_test_venusaur[[#This Row],[ul_stat_product]]/$L$66*100</f>
        <v>96.143058798296181</v>
      </c>
      <c r="Z2598" s="5" t="e">
        <f>INDEX(sgStats[gl_rank],MATCH(stat_prod_calc_test_venusaur[[#This Row],[iv_str]],sgStats[ul_iv_string],0))</f>
        <v>#N/A</v>
      </c>
      <c r="AA2598" s="5" t="e">
        <f>stat_prod_calc_test_venusaur[[#This Row],[sg_ul_rank]]=stat_prod_calc_test_venusaur[[#This Row],[ul_rank]]</f>
        <v>#N/A</v>
      </c>
      <c r="AB2598" s="5">
        <f>ROUND(stat_prod_calc_test_venusaur[[#This Row],[ul_stat_product]],1)</f>
        <v>3801.2</v>
      </c>
      <c r="AC2598" s="5" t="e">
        <f>INDEX(sgStats[ul_prod],MATCH(stat_prod_calc_test_venusaur[[#This Row],[iv_str]],sgStats[ul_iv_string],0))</f>
        <v>#N/A</v>
      </c>
    </row>
    <row r="2599" spans="1:29" x14ac:dyDescent="0.25">
      <c r="A2599" s="5" t="s">
        <v>36</v>
      </c>
      <c r="B2599" s="5" t="s">
        <v>462</v>
      </c>
      <c r="C2599">
        <v>21.5</v>
      </c>
      <c r="D2599">
        <v>1492</v>
      </c>
      <c r="E2599">
        <v>118</v>
      </c>
      <c r="F2599">
        <v>1801.828</v>
      </c>
      <c r="G2599">
        <v>423</v>
      </c>
      <c r="H2599">
        <v>89.620999999999995</v>
      </c>
      <c r="I2599">
        <v>41</v>
      </c>
      <c r="J2599">
        <v>2460</v>
      </c>
      <c r="K2599">
        <v>151</v>
      </c>
      <c r="L2599">
        <v>3801.2109999999998</v>
      </c>
      <c r="M2599">
        <v>2597</v>
      </c>
      <c r="N2599">
        <v>32.371000000000002</v>
      </c>
      <c r="O2599">
        <v>3</v>
      </c>
      <c r="P2599" t="e">
        <f>INDEX(sgStats[gl_rank],MATCH(stat_prod_calc_test_venusaur[[#This Row],[iv_str]],sgStats[gl_iv_string],0))</f>
        <v>#N/A</v>
      </c>
      <c r="Q2599" t="e">
        <f>stat_prod_calc_test_venusaur[[#This Row],[sg_gl_rank]]=stat_prod_calc_test_venusaur[[#This Row],[gl_rank]]</f>
        <v>#N/A</v>
      </c>
      <c r="R2599">
        <f>ROUND(stat_prod_calc_test_venusaur[[#This Row],[gl_stat_product]],1)</f>
        <v>1801.8</v>
      </c>
      <c r="S2599" s="6" t="e">
        <f>INDEX(sgStats[gl_prod],MATCH(stat_prod_calc_test_venusaur[[#This Row],[iv_str]],sgStats[gl_iv_string],0))</f>
        <v>#N/A</v>
      </c>
      <c r="T2599" s="5">
        <f>ROUND(stat_prod_calc_test_venusaur[[#This Row],[gl_percent_rank]],2)</f>
        <v>89.62</v>
      </c>
      <c r="U2599" s="5" t="e">
        <f>INDEX(sgStats[gl_percent_sp],MATCH(stat_prod_calc_test_venusaur[[#This Row],[iv_str]],sgStats[gl_iv_string],0))</f>
        <v>#N/A</v>
      </c>
      <c r="V2599" s="5" t="e">
        <f>stat_prod_calc_test_venusaur[[#This Row],[my_gl_%sp]]=stat_prod_calc_test_venusaur[[#This Row],[sg_gl_%sp]]</f>
        <v>#N/A</v>
      </c>
      <c r="W2599" s="5">
        <f>ROUND(stat_prod_calc_test_venusaur[[#This Row],[gl_stat_product]]/$F$2*100,2)</f>
        <v>98.64</v>
      </c>
      <c r="X2599" s="5" t="e">
        <f>stat_prod_calc_test_venusaur[[#This Row],[Column1]]=stat_prod_calc_test_venusaur[[#This Row],[sg_gl_%sp]]</f>
        <v>#N/A</v>
      </c>
      <c r="Y2599" s="5">
        <f>stat_prod_calc_test_venusaur[[#This Row],[ul_stat_product]]/$L$66*100</f>
        <v>96.143058798296181</v>
      </c>
      <c r="Z2599" s="5" t="e">
        <f>INDEX(sgStats[gl_rank],MATCH(stat_prod_calc_test_venusaur[[#This Row],[iv_str]],sgStats[ul_iv_string],0))</f>
        <v>#N/A</v>
      </c>
      <c r="AA2599" s="5" t="e">
        <f>stat_prod_calc_test_venusaur[[#This Row],[sg_ul_rank]]=stat_prod_calc_test_venusaur[[#This Row],[ul_rank]]</f>
        <v>#N/A</v>
      </c>
      <c r="AB2599" s="5">
        <f>ROUND(stat_prod_calc_test_venusaur[[#This Row],[ul_stat_product]],1)</f>
        <v>3801.2</v>
      </c>
      <c r="AC2599" s="5" t="e">
        <f>INDEX(sgStats[ul_prod],MATCH(stat_prod_calc_test_venusaur[[#This Row],[iv_str]],sgStats[ul_iv_string],0))</f>
        <v>#N/A</v>
      </c>
    </row>
    <row r="2600" spans="1:29" x14ac:dyDescent="0.25">
      <c r="A2600" s="5" t="s">
        <v>36</v>
      </c>
      <c r="B2600" s="5" t="s">
        <v>898</v>
      </c>
      <c r="C2600">
        <v>21.5</v>
      </c>
      <c r="D2600">
        <v>1492</v>
      </c>
      <c r="E2600">
        <v>117</v>
      </c>
      <c r="F2600">
        <v>1786.558</v>
      </c>
      <c r="G2600">
        <v>862</v>
      </c>
      <c r="H2600">
        <v>78.900999999999996</v>
      </c>
      <c r="I2600">
        <v>41</v>
      </c>
      <c r="J2600">
        <v>2459</v>
      </c>
      <c r="K2600">
        <v>151</v>
      </c>
      <c r="L2600">
        <v>3801.2109999999998</v>
      </c>
      <c r="M2600">
        <v>2597</v>
      </c>
      <c r="N2600">
        <v>32.371000000000002</v>
      </c>
      <c r="O2600">
        <v>3</v>
      </c>
      <c r="P2600" t="e">
        <f>INDEX(sgStats[gl_rank],MATCH(stat_prod_calc_test_venusaur[[#This Row],[iv_str]],sgStats[gl_iv_string],0))</f>
        <v>#N/A</v>
      </c>
      <c r="Q2600" t="e">
        <f>stat_prod_calc_test_venusaur[[#This Row],[sg_gl_rank]]=stat_prod_calc_test_venusaur[[#This Row],[gl_rank]]</f>
        <v>#N/A</v>
      </c>
      <c r="R2600">
        <f>ROUND(stat_prod_calc_test_venusaur[[#This Row],[gl_stat_product]],1)</f>
        <v>1786.6</v>
      </c>
      <c r="S2600" s="6" t="e">
        <f>INDEX(sgStats[gl_prod],MATCH(stat_prod_calc_test_venusaur[[#This Row],[iv_str]],sgStats[gl_iv_string],0))</f>
        <v>#N/A</v>
      </c>
      <c r="T2600" s="5">
        <f>ROUND(stat_prod_calc_test_venusaur[[#This Row],[gl_percent_rank]],2)</f>
        <v>78.900000000000006</v>
      </c>
      <c r="U2600" s="5" t="e">
        <f>INDEX(sgStats[gl_percent_sp],MATCH(stat_prod_calc_test_venusaur[[#This Row],[iv_str]],sgStats[gl_iv_string],0))</f>
        <v>#N/A</v>
      </c>
      <c r="V2600" s="5" t="e">
        <f>stat_prod_calc_test_venusaur[[#This Row],[my_gl_%sp]]=stat_prod_calc_test_venusaur[[#This Row],[sg_gl_%sp]]</f>
        <v>#N/A</v>
      </c>
      <c r="W2600" s="5">
        <f>ROUND(stat_prod_calc_test_venusaur[[#This Row],[gl_stat_product]]/$F$2*100,2)</f>
        <v>97.81</v>
      </c>
      <c r="X2600" s="5" t="e">
        <f>stat_prod_calc_test_venusaur[[#This Row],[Column1]]=stat_prod_calc_test_venusaur[[#This Row],[sg_gl_%sp]]</f>
        <v>#N/A</v>
      </c>
      <c r="Y2600" s="5">
        <f>stat_prod_calc_test_venusaur[[#This Row],[ul_stat_product]]/$L$66*100</f>
        <v>96.143058798296181</v>
      </c>
      <c r="Z2600" s="5" t="e">
        <f>INDEX(sgStats[gl_rank],MATCH(stat_prod_calc_test_venusaur[[#This Row],[iv_str]],sgStats[ul_iv_string],0))</f>
        <v>#N/A</v>
      </c>
      <c r="AA2600" s="5" t="e">
        <f>stat_prod_calc_test_venusaur[[#This Row],[sg_ul_rank]]=stat_prod_calc_test_venusaur[[#This Row],[ul_rank]]</f>
        <v>#N/A</v>
      </c>
      <c r="AB2600" s="5">
        <f>ROUND(stat_prod_calc_test_venusaur[[#This Row],[ul_stat_product]],1)</f>
        <v>3801.2</v>
      </c>
      <c r="AC2600" s="5" t="e">
        <f>INDEX(sgStats[ul_prod],MATCH(stat_prod_calc_test_venusaur[[#This Row],[iv_str]],sgStats[ul_iv_string],0))</f>
        <v>#N/A</v>
      </c>
    </row>
    <row r="2601" spans="1:29" x14ac:dyDescent="0.25">
      <c r="A2601" s="5" t="s">
        <v>36</v>
      </c>
      <c r="B2601" s="5" t="s">
        <v>900</v>
      </c>
      <c r="C2601">
        <v>21.5</v>
      </c>
      <c r="D2601">
        <v>1488</v>
      </c>
      <c r="E2601">
        <v>117</v>
      </c>
      <c r="F2601">
        <v>1786.558</v>
      </c>
      <c r="G2601">
        <v>862</v>
      </c>
      <c r="H2601">
        <v>78.900999999999996</v>
      </c>
      <c r="I2601">
        <v>41</v>
      </c>
      <c r="J2601">
        <v>2453</v>
      </c>
      <c r="K2601">
        <v>151</v>
      </c>
      <c r="L2601">
        <v>3801.2109999999998</v>
      </c>
      <c r="M2601">
        <v>2597</v>
      </c>
      <c r="N2601">
        <v>32.371000000000002</v>
      </c>
      <c r="O2601">
        <v>3</v>
      </c>
      <c r="P2601" t="e">
        <f>INDEX(sgStats[gl_rank],MATCH(stat_prod_calc_test_venusaur[[#This Row],[iv_str]],sgStats[gl_iv_string],0))</f>
        <v>#N/A</v>
      </c>
      <c r="Q2601" t="e">
        <f>stat_prod_calc_test_venusaur[[#This Row],[sg_gl_rank]]=stat_prod_calc_test_venusaur[[#This Row],[gl_rank]]</f>
        <v>#N/A</v>
      </c>
      <c r="R2601">
        <f>ROUND(stat_prod_calc_test_venusaur[[#This Row],[gl_stat_product]],1)</f>
        <v>1786.6</v>
      </c>
      <c r="S2601" s="6" t="e">
        <f>INDEX(sgStats[gl_prod],MATCH(stat_prod_calc_test_venusaur[[#This Row],[iv_str]],sgStats[gl_iv_string],0))</f>
        <v>#N/A</v>
      </c>
      <c r="T2601" s="5">
        <f>ROUND(stat_prod_calc_test_venusaur[[#This Row],[gl_percent_rank]],2)</f>
        <v>78.900000000000006</v>
      </c>
      <c r="U2601" s="5" t="e">
        <f>INDEX(sgStats[gl_percent_sp],MATCH(stat_prod_calc_test_venusaur[[#This Row],[iv_str]],sgStats[gl_iv_string],0))</f>
        <v>#N/A</v>
      </c>
      <c r="V2601" s="5" t="e">
        <f>stat_prod_calc_test_venusaur[[#This Row],[my_gl_%sp]]=stat_prod_calc_test_venusaur[[#This Row],[sg_gl_%sp]]</f>
        <v>#N/A</v>
      </c>
      <c r="W2601" s="5">
        <f>ROUND(stat_prod_calc_test_venusaur[[#This Row],[gl_stat_product]]/$F$2*100,2)</f>
        <v>97.81</v>
      </c>
      <c r="X2601" s="5" t="e">
        <f>stat_prod_calc_test_venusaur[[#This Row],[Column1]]=stat_prod_calc_test_venusaur[[#This Row],[sg_gl_%sp]]</f>
        <v>#N/A</v>
      </c>
      <c r="Y2601" s="5">
        <f>stat_prod_calc_test_venusaur[[#This Row],[ul_stat_product]]/$L$66*100</f>
        <v>96.143058798296181</v>
      </c>
      <c r="Z2601" s="5" t="e">
        <f>INDEX(sgStats[gl_rank],MATCH(stat_prod_calc_test_venusaur[[#This Row],[iv_str]],sgStats[ul_iv_string],0))</f>
        <v>#N/A</v>
      </c>
      <c r="AA2601" s="5" t="e">
        <f>stat_prod_calc_test_venusaur[[#This Row],[sg_ul_rank]]=stat_prod_calc_test_venusaur[[#This Row],[ul_rank]]</f>
        <v>#N/A</v>
      </c>
      <c r="AB2601" s="5">
        <f>ROUND(stat_prod_calc_test_venusaur[[#This Row],[ul_stat_product]],1)</f>
        <v>3801.2</v>
      </c>
      <c r="AC2601" s="5" t="e">
        <f>INDEX(sgStats[ul_prod],MATCH(stat_prod_calc_test_venusaur[[#This Row],[iv_str]],sgStats[ul_iv_string],0))</f>
        <v>#N/A</v>
      </c>
    </row>
    <row r="2602" spans="1:29" x14ac:dyDescent="0.25">
      <c r="A2602" s="5" t="s">
        <v>36</v>
      </c>
      <c r="B2602" s="5" t="s">
        <v>1982</v>
      </c>
      <c r="C2602">
        <v>21</v>
      </c>
      <c r="D2602">
        <v>1500</v>
      </c>
      <c r="E2602">
        <v>119</v>
      </c>
      <c r="F2602">
        <v>1762.3409999999999</v>
      </c>
      <c r="G2602">
        <v>1946</v>
      </c>
      <c r="H2602">
        <v>52.503</v>
      </c>
      <c r="I2602">
        <v>40</v>
      </c>
      <c r="J2602">
        <v>2500</v>
      </c>
      <c r="K2602">
        <v>154</v>
      </c>
      <c r="L2602">
        <v>3801.2080000000001</v>
      </c>
      <c r="M2602">
        <v>2601</v>
      </c>
      <c r="N2602">
        <v>32.344999999999999</v>
      </c>
      <c r="O2602">
        <v>3</v>
      </c>
      <c r="P2602" t="e">
        <f>INDEX(sgStats[gl_rank],MATCH(stat_prod_calc_test_venusaur[[#This Row],[iv_str]],sgStats[gl_iv_string],0))</f>
        <v>#N/A</v>
      </c>
      <c r="Q2602" t="e">
        <f>stat_prod_calc_test_venusaur[[#This Row],[sg_gl_rank]]=stat_prod_calc_test_venusaur[[#This Row],[gl_rank]]</f>
        <v>#N/A</v>
      </c>
      <c r="R2602">
        <f>ROUND(stat_prod_calc_test_venusaur[[#This Row],[gl_stat_product]],1)</f>
        <v>1762.3</v>
      </c>
      <c r="S2602" s="6" t="e">
        <f>INDEX(sgStats[gl_prod],MATCH(stat_prod_calc_test_venusaur[[#This Row],[iv_str]],sgStats[gl_iv_string],0))</f>
        <v>#N/A</v>
      </c>
      <c r="T2602" s="5">
        <f>ROUND(stat_prod_calc_test_venusaur[[#This Row],[gl_percent_rank]],2)</f>
        <v>52.5</v>
      </c>
      <c r="U2602" s="5" t="e">
        <f>INDEX(sgStats[gl_percent_sp],MATCH(stat_prod_calc_test_venusaur[[#This Row],[iv_str]],sgStats[gl_iv_string],0))</f>
        <v>#N/A</v>
      </c>
      <c r="V2602" s="5" t="e">
        <f>stat_prod_calc_test_venusaur[[#This Row],[my_gl_%sp]]=stat_prod_calc_test_venusaur[[#This Row],[sg_gl_%sp]]</f>
        <v>#N/A</v>
      </c>
      <c r="W2602" s="5">
        <f>ROUND(stat_prod_calc_test_venusaur[[#This Row],[gl_stat_product]]/$F$2*100,2)</f>
        <v>96.48</v>
      </c>
      <c r="X2602" s="5" t="e">
        <f>stat_prod_calc_test_venusaur[[#This Row],[Column1]]=stat_prod_calc_test_venusaur[[#This Row],[sg_gl_%sp]]</f>
        <v>#N/A</v>
      </c>
      <c r="Y2602" s="5">
        <f>stat_prod_calc_test_venusaur[[#This Row],[ul_stat_product]]/$L$66*100</f>
        <v>96.142982920062536</v>
      </c>
      <c r="Z2602" s="5" t="e">
        <f>INDEX(sgStats[gl_rank],MATCH(stat_prod_calc_test_venusaur[[#This Row],[iv_str]],sgStats[ul_iv_string],0))</f>
        <v>#N/A</v>
      </c>
      <c r="AA2602" s="5" t="e">
        <f>stat_prod_calc_test_venusaur[[#This Row],[sg_ul_rank]]=stat_prod_calc_test_venusaur[[#This Row],[ul_rank]]</f>
        <v>#N/A</v>
      </c>
      <c r="AB2602" s="5">
        <f>ROUND(stat_prod_calc_test_venusaur[[#This Row],[ul_stat_product]],1)</f>
        <v>3801.2</v>
      </c>
      <c r="AC2602" s="5" t="e">
        <f>INDEX(sgStats[ul_prod],MATCH(stat_prod_calc_test_venusaur[[#This Row],[iv_str]],sgStats[ul_iv_string],0))</f>
        <v>#N/A</v>
      </c>
    </row>
    <row r="2603" spans="1:29" x14ac:dyDescent="0.25">
      <c r="A2603" s="5" t="s">
        <v>36</v>
      </c>
      <c r="B2603" s="5" t="s">
        <v>3757</v>
      </c>
      <c r="C2603">
        <v>19.5</v>
      </c>
      <c r="D2603">
        <v>1471</v>
      </c>
      <c r="E2603">
        <v>117</v>
      </c>
      <c r="F2603">
        <v>1717.567</v>
      </c>
      <c r="G2603">
        <v>3721</v>
      </c>
      <c r="H2603">
        <v>9.1329999999999991</v>
      </c>
      <c r="I2603">
        <v>36</v>
      </c>
      <c r="J2603">
        <v>2490</v>
      </c>
      <c r="K2603">
        <v>153</v>
      </c>
      <c r="L2603">
        <v>3801.2</v>
      </c>
      <c r="M2603">
        <v>2602</v>
      </c>
      <c r="N2603">
        <v>32.319000000000003</v>
      </c>
      <c r="O2603">
        <v>3</v>
      </c>
      <c r="P2603" t="e">
        <f>INDEX(sgStats[gl_rank],MATCH(stat_prod_calc_test_venusaur[[#This Row],[iv_str]],sgStats[gl_iv_string],0))</f>
        <v>#N/A</v>
      </c>
      <c r="Q2603" t="e">
        <f>stat_prod_calc_test_venusaur[[#This Row],[sg_gl_rank]]=stat_prod_calc_test_venusaur[[#This Row],[gl_rank]]</f>
        <v>#N/A</v>
      </c>
      <c r="R2603">
        <f>ROUND(stat_prod_calc_test_venusaur[[#This Row],[gl_stat_product]],1)</f>
        <v>1717.6</v>
      </c>
      <c r="S2603" s="6" t="e">
        <f>INDEX(sgStats[gl_prod],MATCH(stat_prod_calc_test_venusaur[[#This Row],[iv_str]],sgStats[gl_iv_string],0))</f>
        <v>#N/A</v>
      </c>
      <c r="T2603" s="5">
        <f>ROUND(stat_prod_calc_test_venusaur[[#This Row],[gl_percent_rank]],2)</f>
        <v>9.1300000000000008</v>
      </c>
      <c r="U2603" s="5" t="e">
        <f>INDEX(sgStats[gl_percent_sp],MATCH(stat_prod_calc_test_venusaur[[#This Row],[iv_str]],sgStats[gl_iv_string],0))</f>
        <v>#N/A</v>
      </c>
      <c r="V2603" s="5" t="e">
        <f>stat_prod_calc_test_venusaur[[#This Row],[my_gl_%sp]]=stat_prod_calc_test_venusaur[[#This Row],[sg_gl_%sp]]</f>
        <v>#N/A</v>
      </c>
      <c r="W2603" s="5">
        <f>ROUND(stat_prod_calc_test_venusaur[[#This Row],[gl_stat_product]]/$F$2*100,2)</f>
        <v>94.03</v>
      </c>
      <c r="X2603" s="5" t="e">
        <f>stat_prod_calc_test_venusaur[[#This Row],[Column1]]=stat_prod_calc_test_venusaur[[#This Row],[sg_gl_%sp]]</f>
        <v>#N/A</v>
      </c>
      <c r="Y2603" s="5">
        <f>stat_prod_calc_test_venusaur[[#This Row],[ul_stat_product]]/$L$66*100</f>
        <v>96.142780578106141</v>
      </c>
      <c r="Z2603" s="5" t="e">
        <f>INDEX(sgStats[gl_rank],MATCH(stat_prod_calc_test_venusaur[[#This Row],[iv_str]],sgStats[ul_iv_string],0))</f>
        <v>#N/A</v>
      </c>
      <c r="AA2603" s="5" t="e">
        <f>stat_prod_calc_test_venusaur[[#This Row],[sg_ul_rank]]=stat_prod_calc_test_venusaur[[#This Row],[ul_rank]]</f>
        <v>#N/A</v>
      </c>
      <c r="AB2603" s="5">
        <f>ROUND(stat_prod_calc_test_venusaur[[#This Row],[ul_stat_product]],1)</f>
        <v>3801.2</v>
      </c>
      <c r="AC2603" s="5" t="e">
        <f>INDEX(sgStats[ul_prod],MATCH(stat_prod_calc_test_venusaur[[#This Row],[iv_str]],sgStats[ul_iv_string],0))</f>
        <v>#N/A</v>
      </c>
    </row>
    <row r="2604" spans="1:29" x14ac:dyDescent="0.25">
      <c r="A2604" s="5" t="s">
        <v>36</v>
      </c>
      <c r="B2604" s="5" t="s">
        <v>2476</v>
      </c>
      <c r="C2604">
        <v>19.5</v>
      </c>
      <c r="D2604">
        <v>1485</v>
      </c>
      <c r="E2604">
        <v>120</v>
      </c>
      <c r="F2604">
        <v>1752.1289999999999</v>
      </c>
      <c r="G2604">
        <v>2439</v>
      </c>
      <c r="H2604">
        <v>40.44</v>
      </c>
      <c r="I2604">
        <v>35.5</v>
      </c>
      <c r="J2604">
        <v>2495</v>
      </c>
      <c r="K2604">
        <v>155</v>
      </c>
      <c r="L2604">
        <v>3801.165</v>
      </c>
      <c r="M2604">
        <v>2603</v>
      </c>
      <c r="N2604">
        <v>32.265999999999998</v>
      </c>
      <c r="O2604">
        <v>3</v>
      </c>
      <c r="P2604" t="e">
        <f>INDEX(sgStats[gl_rank],MATCH(stat_prod_calc_test_venusaur[[#This Row],[iv_str]],sgStats[gl_iv_string],0))</f>
        <v>#N/A</v>
      </c>
      <c r="Q2604" t="e">
        <f>stat_prod_calc_test_venusaur[[#This Row],[sg_gl_rank]]=stat_prod_calc_test_venusaur[[#This Row],[gl_rank]]</f>
        <v>#N/A</v>
      </c>
      <c r="R2604">
        <f>ROUND(stat_prod_calc_test_venusaur[[#This Row],[gl_stat_product]],1)</f>
        <v>1752.1</v>
      </c>
      <c r="S2604" s="6" t="e">
        <f>INDEX(sgStats[gl_prod],MATCH(stat_prod_calc_test_venusaur[[#This Row],[iv_str]],sgStats[gl_iv_string],0))</f>
        <v>#N/A</v>
      </c>
      <c r="T2604" s="5">
        <f>ROUND(stat_prod_calc_test_venusaur[[#This Row],[gl_percent_rank]],2)</f>
        <v>40.44</v>
      </c>
      <c r="U2604" s="5" t="e">
        <f>INDEX(sgStats[gl_percent_sp],MATCH(stat_prod_calc_test_venusaur[[#This Row],[iv_str]],sgStats[gl_iv_string],0))</f>
        <v>#N/A</v>
      </c>
      <c r="V2604" s="5" t="e">
        <f>stat_prod_calc_test_venusaur[[#This Row],[my_gl_%sp]]=stat_prod_calc_test_venusaur[[#This Row],[sg_gl_%sp]]</f>
        <v>#N/A</v>
      </c>
      <c r="W2604" s="5">
        <f>ROUND(stat_prod_calc_test_venusaur[[#This Row],[gl_stat_product]]/$F$2*100,2)</f>
        <v>95.92</v>
      </c>
      <c r="X2604" s="5" t="e">
        <f>stat_prod_calc_test_venusaur[[#This Row],[Column1]]=stat_prod_calc_test_venusaur[[#This Row],[sg_gl_%sp]]</f>
        <v>#N/A</v>
      </c>
      <c r="Y2604" s="5">
        <f>stat_prod_calc_test_venusaur[[#This Row],[ul_stat_product]]/$L$66*100</f>
        <v>96.141895332046943</v>
      </c>
      <c r="Z2604" s="5" t="e">
        <f>INDEX(sgStats[gl_rank],MATCH(stat_prod_calc_test_venusaur[[#This Row],[iv_str]],sgStats[ul_iv_string],0))</f>
        <v>#N/A</v>
      </c>
      <c r="AA2604" s="5" t="e">
        <f>stat_prod_calc_test_venusaur[[#This Row],[sg_ul_rank]]=stat_prod_calc_test_venusaur[[#This Row],[ul_rank]]</f>
        <v>#N/A</v>
      </c>
      <c r="AB2604" s="5">
        <f>ROUND(stat_prod_calc_test_venusaur[[#This Row],[ul_stat_product]],1)</f>
        <v>3801.2</v>
      </c>
      <c r="AC2604" s="5" t="e">
        <f>INDEX(sgStats[ul_prod],MATCH(stat_prod_calc_test_venusaur[[#This Row],[iv_str]],sgStats[ul_iv_string],0))</f>
        <v>#N/A</v>
      </c>
    </row>
    <row r="2605" spans="1:29" x14ac:dyDescent="0.25">
      <c r="A2605" s="5" t="s">
        <v>36</v>
      </c>
      <c r="B2605" s="5" t="s">
        <v>3113</v>
      </c>
      <c r="C2605">
        <v>19.5</v>
      </c>
      <c r="D2605">
        <v>1482</v>
      </c>
      <c r="E2605">
        <v>119</v>
      </c>
      <c r="F2605">
        <v>1737.528</v>
      </c>
      <c r="G2605">
        <v>3077</v>
      </c>
      <c r="H2605">
        <v>24.86</v>
      </c>
      <c r="I2605">
        <v>35.5</v>
      </c>
      <c r="J2605">
        <v>2489</v>
      </c>
      <c r="K2605">
        <v>155</v>
      </c>
      <c r="L2605">
        <v>3801.165</v>
      </c>
      <c r="M2605">
        <v>2603</v>
      </c>
      <c r="N2605">
        <v>32.265999999999998</v>
      </c>
      <c r="O2605">
        <v>3</v>
      </c>
      <c r="P2605" t="e">
        <f>INDEX(sgStats[gl_rank],MATCH(stat_prod_calc_test_venusaur[[#This Row],[iv_str]],sgStats[gl_iv_string],0))</f>
        <v>#N/A</v>
      </c>
      <c r="Q2605" t="e">
        <f>stat_prod_calc_test_venusaur[[#This Row],[sg_gl_rank]]=stat_prod_calc_test_venusaur[[#This Row],[gl_rank]]</f>
        <v>#N/A</v>
      </c>
      <c r="R2605">
        <f>ROUND(stat_prod_calc_test_venusaur[[#This Row],[gl_stat_product]],1)</f>
        <v>1737.5</v>
      </c>
      <c r="S2605" s="6" t="e">
        <f>INDEX(sgStats[gl_prod],MATCH(stat_prod_calc_test_venusaur[[#This Row],[iv_str]],sgStats[gl_iv_string],0))</f>
        <v>#N/A</v>
      </c>
      <c r="T2605" s="5">
        <f>ROUND(stat_prod_calc_test_venusaur[[#This Row],[gl_percent_rank]],2)</f>
        <v>24.86</v>
      </c>
      <c r="U2605" s="5" t="e">
        <f>INDEX(sgStats[gl_percent_sp],MATCH(stat_prod_calc_test_venusaur[[#This Row],[iv_str]],sgStats[gl_iv_string],0))</f>
        <v>#N/A</v>
      </c>
      <c r="V2605" s="5" t="e">
        <f>stat_prod_calc_test_venusaur[[#This Row],[my_gl_%sp]]=stat_prod_calc_test_venusaur[[#This Row],[sg_gl_%sp]]</f>
        <v>#N/A</v>
      </c>
      <c r="W2605" s="5">
        <f>ROUND(stat_prod_calc_test_venusaur[[#This Row],[gl_stat_product]]/$F$2*100,2)</f>
        <v>95.12</v>
      </c>
      <c r="X2605" s="5" t="e">
        <f>stat_prod_calc_test_venusaur[[#This Row],[Column1]]=stat_prod_calc_test_venusaur[[#This Row],[sg_gl_%sp]]</f>
        <v>#N/A</v>
      </c>
      <c r="Y2605" s="5">
        <f>stat_prod_calc_test_venusaur[[#This Row],[ul_stat_product]]/$L$66*100</f>
        <v>96.141895332046943</v>
      </c>
      <c r="Z2605" s="5" t="e">
        <f>INDEX(sgStats[gl_rank],MATCH(stat_prod_calc_test_venusaur[[#This Row],[iv_str]],sgStats[ul_iv_string],0))</f>
        <v>#N/A</v>
      </c>
      <c r="AA2605" s="5" t="e">
        <f>stat_prod_calc_test_venusaur[[#This Row],[sg_ul_rank]]=stat_prod_calc_test_venusaur[[#This Row],[ul_rank]]</f>
        <v>#N/A</v>
      </c>
      <c r="AB2605" s="5">
        <f>ROUND(stat_prod_calc_test_venusaur[[#This Row],[ul_stat_product]],1)</f>
        <v>3801.2</v>
      </c>
      <c r="AC2605" s="5" t="e">
        <f>INDEX(sgStats[ul_prod],MATCH(stat_prod_calc_test_venusaur[[#This Row],[iv_str]],sgStats[ul_iv_string],0))</f>
        <v>#N/A</v>
      </c>
    </row>
    <row r="2606" spans="1:29" x14ac:dyDescent="0.25">
      <c r="A2606" s="5" t="s">
        <v>36</v>
      </c>
      <c r="B2606" s="5" t="s">
        <v>997</v>
      </c>
      <c r="C2606">
        <v>19.5</v>
      </c>
      <c r="D2606">
        <v>1500</v>
      </c>
      <c r="E2606">
        <v>118</v>
      </c>
      <c r="F2606">
        <v>1784.1479999999999</v>
      </c>
      <c r="G2606">
        <v>961</v>
      </c>
      <c r="H2606">
        <v>76.557000000000002</v>
      </c>
      <c r="I2606">
        <v>34.5</v>
      </c>
      <c r="J2606">
        <v>2482</v>
      </c>
      <c r="K2606">
        <v>152</v>
      </c>
      <c r="L2606">
        <v>3801.1390000000001</v>
      </c>
      <c r="M2606">
        <v>2605</v>
      </c>
      <c r="N2606">
        <v>32.24</v>
      </c>
      <c r="O2606">
        <v>3</v>
      </c>
      <c r="P2606" t="e">
        <f>INDEX(sgStats[gl_rank],MATCH(stat_prod_calc_test_venusaur[[#This Row],[iv_str]],sgStats[gl_iv_string],0))</f>
        <v>#N/A</v>
      </c>
      <c r="Q2606" t="e">
        <f>stat_prod_calc_test_venusaur[[#This Row],[sg_gl_rank]]=stat_prod_calc_test_venusaur[[#This Row],[gl_rank]]</f>
        <v>#N/A</v>
      </c>
      <c r="R2606">
        <f>ROUND(stat_prod_calc_test_venusaur[[#This Row],[gl_stat_product]],1)</f>
        <v>1784.1</v>
      </c>
      <c r="S2606" s="6" t="e">
        <f>INDEX(sgStats[gl_prod],MATCH(stat_prod_calc_test_venusaur[[#This Row],[iv_str]],sgStats[gl_iv_string],0))</f>
        <v>#N/A</v>
      </c>
      <c r="T2606" s="5">
        <f>ROUND(stat_prod_calc_test_venusaur[[#This Row],[gl_percent_rank]],2)</f>
        <v>76.56</v>
      </c>
      <c r="U2606" s="5" t="e">
        <f>INDEX(sgStats[gl_percent_sp],MATCH(stat_prod_calc_test_venusaur[[#This Row],[iv_str]],sgStats[gl_iv_string],0))</f>
        <v>#N/A</v>
      </c>
      <c r="V2606" s="5" t="e">
        <f>stat_prod_calc_test_venusaur[[#This Row],[my_gl_%sp]]=stat_prod_calc_test_venusaur[[#This Row],[sg_gl_%sp]]</f>
        <v>#N/A</v>
      </c>
      <c r="W2606" s="5">
        <f>ROUND(stat_prod_calc_test_venusaur[[#This Row],[gl_stat_product]]/$F$2*100,2)</f>
        <v>97.68</v>
      </c>
      <c r="X2606" s="5" t="e">
        <f>stat_prod_calc_test_venusaur[[#This Row],[Column1]]=stat_prod_calc_test_venusaur[[#This Row],[sg_gl_%sp]]</f>
        <v>#N/A</v>
      </c>
      <c r="Y2606" s="5">
        <f>stat_prod_calc_test_venusaur[[#This Row],[ul_stat_product]]/$L$66*100</f>
        <v>96.141237720688693</v>
      </c>
      <c r="Z2606" s="5" t="e">
        <f>INDEX(sgStats[gl_rank],MATCH(stat_prod_calc_test_venusaur[[#This Row],[iv_str]],sgStats[ul_iv_string],0))</f>
        <v>#N/A</v>
      </c>
      <c r="AA2606" s="5" t="e">
        <f>stat_prod_calc_test_venusaur[[#This Row],[sg_ul_rank]]=stat_prod_calc_test_venusaur[[#This Row],[ul_rank]]</f>
        <v>#N/A</v>
      </c>
      <c r="AB2606" s="5">
        <f>ROUND(stat_prod_calc_test_venusaur[[#This Row],[ul_stat_product]],1)</f>
        <v>3801.1</v>
      </c>
      <c r="AC2606" s="5" t="e">
        <f>INDEX(sgStats[ul_prod],MATCH(stat_prod_calc_test_venusaur[[#This Row],[iv_str]],sgStats[ul_iv_string],0))</f>
        <v>#N/A</v>
      </c>
    </row>
    <row r="2607" spans="1:29" x14ac:dyDescent="0.25">
      <c r="A2607" s="5" t="s">
        <v>36</v>
      </c>
      <c r="B2607" s="5" t="s">
        <v>2461</v>
      </c>
      <c r="C2607">
        <v>20.5</v>
      </c>
      <c r="D2607">
        <v>1487</v>
      </c>
      <c r="E2607">
        <v>114</v>
      </c>
      <c r="F2607">
        <v>1752.3820000000001</v>
      </c>
      <c r="G2607">
        <v>2425</v>
      </c>
      <c r="H2607">
        <v>40.805999999999997</v>
      </c>
      <c r="I2607">
        <v>38.5</v>
      </c>
      <c r="J2607">
        <v>2484</v>
      </c>
      <c r="K2607">
        <v>148</v>
      </c>
      <c r="L2607">
        <v>3801.0920000000001</v>
      </c>
      <c r="M2607">
        <v>2606</v>
      </c>
      <c r="N2607">
        <v>32.213999999999999</v>
      </c>
      <c r="O2607">
        <v>3</v>
      </c>
      <c r="P2607" t="e">
        <f>INDEX(sgStats[gl_rank],MATCH(stat_prod_calc_test_venusaur[[#This Row],[iv_str]],sgStats[gl_iv_string],0))</f>
        <v>#N/A</v>
      </c>
      <c r="Q2607" t="e">
        <f>stat_prod_calc_test_venusaur[[#This Row],[sg_gl_rank]]=stat_prod_calc_test_venusaur[[#This Row],[gl_rank]]</f>
        <v>#N/A</v>
      </c>
      <c r="R2607">
        <f>ROUND(stat_prod_calc_test_venusaur[[#This Row],[gl_stat_product]],1)</f>
        <v>1752.4</v>
      </c>
      <c r="S2607" s="6" t="e">
        <f>INDEX(sgStats[gl_prod],MATCH(stat_prod_calc_test_venusaur[[#This Row],[iv_str]],sgStats[gl_iv_string],0))</f>
        <v>#N/A</v>
      </c>
      <c r="T2607" s="5">
        <f>ROUND(stat_prod_calc_test_venusaur[[#This Row],[gl_percent_rank]],2)</f>
        <v>40.81</v>
      </c>
      <c r="U2607" s="5" t="e">
        <f>INDEX(sgStats[gl_percent_sp],MATCH(stat_prod_calc_test_venusaur[[#This Row],[iv_str]],sgStats[gl_iv_string],0))</f>
        <v>#N/A</v>
      </c>
      <c r="V2607" s="5" t="e">
        <f>stat_prod_calc_test_venusaur[[#This Row],[my_gl_%sp]]=stat_prod_calc_test_venusaur[[#This Row],[sg_gl_%sp]]</f>
        <v>#N/A</v>
      </c>
      <c r="W2607" s="5">
        <f>ROUND(stat_prod_calc_test_venusaur[[#This Row],[gl_stat_product]]/$F$2*100,2)</f>
        <v>95.94</v>
      </c>
      <c r="X2607" s="5" t="e">
        <f>stat_prod_calc_test_venusaur[[#This Row],[Column1]]=stat_prod_calc_test_venusaur[[#This Row],[sg_gl_%sp]]</f>
        <v>#N/A</v>
      </c>
      <c r="Y2607" s="5">
        <f>stat_prod_calc_test_venusaur[[#This Row],[ul_stat_product]]/$L$66*100</f>
        <v>96.140048961694902</v>
      </c>
      <c r="Z2607" s="5" t="e">
        <f>INDEX(sgStats[gl_rank],MATCH(stat_prod_calc_test_venusaur[[#This Row],[iv_str]],sgStats[ul_iv_string],0))</f>
        <v>#N/A</v>
      </c>
      <c r="AA2607" s="5" t="e">
        <f>stat_prod_calc_test_venusaur[[#This Row],[sg_ul_rank]]=stat_prod_calc_test_venusaur[[#This Row],[ul_rank]]</f>
        <v>#N/A</v>
      </c>
      <c r="AB2607" s="5">
        <f>ROUND(stat_prod_calc_test_venusaur[[#This Row],[ul_stat_product]],1)</f>
        <v>3801.1</v>
      </c>
      <c r="AC2607" s="5" t="e">
        <f>INDEX(sgStats[ul_prod],MATCH(stat_prod_calc_test_venusaur[[#This Row],[iv_str]],sgStats[ul_iv_string],0))</f>
        <v>#N/A</v>
      </c>
    </row>
    <row r="2608" spans="1:29" x14ac:dyDescent="0.25">
      <c r="A2608" s="5" t="s">
        <v>36</v>
      </c>
      <c r="B2608" s="5" t="s">
        <v>1920</v>
      </c>
      <c r="C2608">
        <v>21</v>
      </c>
      <c r="D2608">
        <v>1496</v>
      </c>
      <c r="E2608">
        <v>116</v>
      </c>
      <c r="F2608">
        <v>1763.6420000000001</v>
      </c>
      <c r="G2608">
        <v>1883</v>
      </c>
      <c r="H2608">
        <v>54.017000000000003</v>
      </c>
      <c r="I2608">
        <v>40</v>
      </c>
      <c r="J2608">
        <v>2494</v>
      </c>
      <c r="K2608">
        <v>150</v>
      </c>
      <c r="L2608">
        <v>3801.0329999999999</v>
      </c>
      <c r="M2608">
        <v>2607</v>
      </c>
      <c r="N2608">
        <v>32.188000000000002</v>
      </c>
      <c r="O2608">
        <v>3</v>
      </c>
      <c r="P2608" t="e">
        <f>INDEX(sgStats[gl_rank],MATCH(stat_prod_calc_test_venusaur[[#This Row],[iv_str]],sgStats[gl_iv_string],0))</f>
        <v>#N/A</v>
      </c>
      <c r="Q2608" t="e">
        <f>stat_prod_calc_test_venusaur[[#This Row],[sg_gl_rank]]=stat_prod_calc_test_venusaur[[#This Row],[gl_rank]]</f>
        <v>#N/A</v>
      </c>
      <c r="R2608">
        <f>ROUND(stat_prod_calc_test_venusaur[[#This Row],[gl_stat_product]],1)</f>
        <v>1763.6</v>
      </c>
      <c r="S2608" s="6" t="e">
        <f>INDEX(sgStats[gl_prod],MATCH(stat_prod_calc_test_venusaur[[#This Row],[iv_str]],sgStats[gl_iv_string],0))</f>
        <v>#N/A</v>
      </c>
      <c r="T2608" s="5">
        <f>ROUND(stat_prod_calc_test_venusaur[[#This Row],[gl_percent_rank]],2)</f>
        <v>54.02</v>
      </c>
      <c r="U2608" s="5" t="e">
        <f>INDEX(sgStats[gl_percent_sp],MATCH(stat_prod_calc_test_venusaur[[#This Row],[iv_str]],sgStats[gl_iv_string],0))</f>
        <v>#N/A</v>
      </c>
      <c r="V2608" s="5" t="e">
        <f>stat_prod_calc_test_venusaur[[#This Row],[my_gl_%sp]]=stat_prod_calc_test_venusaur[[#This Row],[sg_gl_%sp]]</f>
        <v>#N/A</v>
      </c>
      <c r="W2608" s="5">
        <f>ROUND(stat_prod_calc_test_venusaur[[#This Row],[gl_stat_product]]/$F$2*100,2)</f>
        <v>96.55</v>
      </c>
      <c r="X2608" s="5" t="e">
        <f>stat_prod_calc_test_venusaur[[#This Row],[Column1]]=stat_prod_calc_test_venusaur[[#This Row],[sg_gl_%sp]]</f>
        <v>#N/A</v>
      </c>
      <c r="Y2608" s="5">
        <f>stat_prod_calc_test_venusaur[[#This Row],[ul_stat_product]]/$L$66*100</f>
        <v>96.138556689766531</v>
      </c>
      <c r="Z2608" s="5" t="e">
        <f>INDEX(sgStats[gl_rank],MATCH(stat_prod_calc_test_venusaur[[#This Row],[iv_str]],sgStats[ul_iv_string],0))</f>
        <v>#N/A</v>
      </c>
      <c r="AA2608" s="5" t="e">
        <f>stat_prod_calc_test_venusaur[[#This Row],[sg_ul_rank]]=stat_prod_calc_test_venusaur[[#This Row],[ul_rank]]</f>
        <v>#N/A</v>
      </c>
      <c r="AB2608" s="5">
        <f>ROUND(stat_prod_calc_test_venusaur[[#This Row],[ul_stat_product]],1)</f>
        <v>3801</v>
      </c>
      <c r="AC2608" s="5" t="e">
        <f>INDEX(sgStats[ul_prod],MATCH(stat_prod_calc_test_venusaur[[#This Row],[iv_str]],sgStats[ul_iv_string],0))</f>
        <v>#N/A</v>
      </c>
    </row>
    <row r="2609" spans="1:29" x14ac:dyDescent="0.25">
      <c r="A2609" s="5" t="s">
        <v>36</v>
      </c>
      <c r="B2609" s="5" t="s">
        <v>463</v>
      </c>
      <c r="C2609">
        <v>21.5</v>
      </c>
      <c r="D2609">
        <v>1499</v>
      </c>
      <c r="E2609">
        <v>118</v>
      </c>
      <c r="F2609">
        <v>1801.7370000000001</v>
      </c>
      <c r="G2609">
        <v>427</v>
      </c>
      <c r="H2609">
        <v>89.548000000000002</v>
      </c>
      <c r="I2609">
        <v>41</v>
      </c>
      <c r="J2609">
        <v>2472</v>
      </c>
      <c r="K2609">
        <v>151</v>
      </c>
      <c r="L2609">
        <v>3801.02</v>
      </c>
      <c r="M2609">
        <v>2608</v>
      </c>
      <c r="N2609">
        <v>32.11</v>
      </c>
      <c r="O2609">
        <v>3</v>
      </c>
      <c r="P2609" t="e">
        <f>INDEX(sgStats[gl_rank],MATCH(stat_prod_calc_test_venusaur[[#This Row],[iv_str]],sgStats[gl_iv_string],0))</f>
        <v>#N/A</v>
      </c>
      <c r="Q2609" t="e">
        <f>stat_prod_calc_test_venusaur[[#This Row],[sg_gl_rank]]=stat_prod_calc_test_venusaur[[#This Row],[gl_rank]]</f>
        <v>#N/A</v>
      </c>
      <c r="R2609">
        <f>ROUND(stat_prod_calc_test_venusaur[[#This Row],[gl_stat_product]],1)</f>
        <v>1801.7</v>
      </c>
      <c r="S2609" s="6" t="e">
        <f>INDEX(sgStats[gl_prod],MATCH(stat_prod_calc_test_venusaur[[#This Row],[iv_str]],sgStats[gl_iv_string],0))</f>
        <v>#N/A</v>
      </c>
      <c r="T2609" s="5">
        <f>ROUND(stat_prod_calc_test_venusaur[[#This Row],[gl_percent_rank]],2)</f>
        <v>89.55</v>
      </c>
      <c r="U2609" s="5" t="e">
        <f>INDEX(sgStats[gl_percent_sp],MATCH(stat_prod_calc_test_venusaur[[#This Row],[iv_str]],sgStats[gl_iv_string],0))</f>
        <v>#N/A</v>
      </c>
      <c r="V2609" s="5" t="e">
        <f>stat_prod_calc_test_venusaur[[#This Row],[my_gl_%sp]]=stat_prod_calc_test_venusaur[[#This Row],[sg_gl_%sp]]</f>
        <v>#N/A</v>
      </c>
      <c r="W2609" s="5">
        <f>ROUND(stat_prod_calc_test_venusaur[[#This Row],[gl_stat_product]]/$F$2*100,2)</f>
        <v>98.64</v>
      </c>
      <c r="X2609" s="5" t="e">
        <f>stat_prod_calc_test_venusaur[[#This Row],[Column1]]=stat_prod_calc_test_venusaur[[#This Row],[sg_gl_%sp]]</f>
        <v>#N/A</v>
      </c>
      <c r="Y2609" s="5">
        <f>stat_prod_calc_test_venusaur[[#This Row],[ul_stat_product]]/$L$66*100</f>
        <v>96.138227884087399</v>
      </c>
      <c r="Z2609" s="5" t="e">
        <f>INDEX(sgStats[gl_rank],MATCH(stat_prod_calc_test_venusaur[[#This Row],[iv_str]],sgStats[ul_iv_string],0))</f>
        <v>#N/A</v>
      </c>
      <c r="AA2609" s="5" t="e">
        <f>stat_prod_calc_test_venusaur[[#This Row],[sg_ul_rank]]=stat_prod_calc_test_venusaur[[#This Row],[ul_rank]]</f>
        <v>#N/A</v>
      </c>
      <c r="AB2609" s="5">
        <f>ROUND(stat_prod_calc_test_venusaur[[#This Row],[ul_stat_product]],1)</f>
        <v>3801</v>
      </c>
      <c r="AC2609" s="5" t="e">
        <f>INDEX(sgStats[ul_prod],MATCH(stat_prod_calc_test_venusaur[[#This Row],[iv_str]],sgStats[ul_iv_string],0))</f>
        <v>#N/A</v>
      </c>
    </row>
    <row r="2610" spans="1:29" x14ac:dyDescent="0.25">
      <c r="A2610" s="5" t="s">
        <v>36</v>
      </c>
      <c r="B2610" s="5" t="s">
        <v>465</v>
      </c>
      <c r="C2610">
        <v>21.5</v>
      </c>
      <c r="D2610">
        <v>1488</v>
      </c>
      <c r="E2610">
        <v>118</v>
      </c>
      <c r="F2610">
        <v>1801.7370000000001</v>
      </c>
      <c r="G2610">
        <v>427</v>
      </c>
      <c r="H2610">
        <v>89.548000000000002</v>
      </c>
      <c r="I2610">
        <v>41</v>
      </c>
      <c r="J2610">
        <v>2453</v>
      </c>
      <c r="K2610">
        <v>151</v>
      </c>
      <c r="L2610">
        <v>3801.02</v>
      </c>
      <c r="M2610">
        <v>2608</v>
      </c>
      <c r="N2610">
        <v>32.11</v>
      </c>
      <c r="O2610">
        <v>3</v>
      </c>
      <c r="P2610" t="e">
        <f>INDEX(sgStats[gl_rank],MATCH(stat_prod_calc_test_venusaur[[#This Row],[iv_str]],sgStats[gl_iv_string],0))</f>
        <v>#N/A</v>
      </c>
      <c r="Q2610" t="e">
        <f>stat_prod_calc_test_venusaur[[#This Row],[sg_gl_rank]]=stat_prod_calc_test_venusaur[[#This Row],[gl_rank]]</f>
        <v>#N/A</v>
      </c>
      <c r="R2610">
        <f>ROUND(stat_prod_calc_test_venusaur[[#This Row],[gl_stat_product]],1)</f>
        <v>1801.7</v>
      </c>
      <c r="S2610" s="6" t="e">
        <f>INDEX(sgStats[gl_prod],MATCH(stat_prod_calc_test_venusaur[[#This Row],[iv_str]],sgStats[gl_iv_string],0))</f>
        <v>#N/A</v>
      </c>
      <c r="T2610" s="5">
        <f>ROUND(stat_prod_calc_test_venusaur[[#This Row],[gl_percent_rank]],2)</f>
        <v>89.55</v>
      </c>
      <c r="U2610" s="5" t="e">
        <f>INDEX(sgStats[gl_percent_sp],MATCH(stat_prod_calc_test_venusaur[[#This Row],[iv_str]],sgStats[gl_iv_string],0))</f>
        <v>#N/A</v>
      </c>
      <c r="V2610" s="5" t="e">
        <f>stat_prod_calc_test_venusaur[[#This Row],[my_gl_%sp]]=stat_prod_calc_test_venusaur[[#This Row],[sg_gl_%sp]]</f>
        <v>#N/A</v>
      </c>
      <c r="W2610" s="5">
        <f>ROUND(stat_prod_calc_test_venusaur[[#This Row],[gl_stat_product]]/$F$2*100,2)</f>
        <v>98.64</v>
      </c>
      <c r="X2610" s="5" t="e">
        <f>stat_prod_calc_test_venusaur[[#This Row],[Column1]]=stat_prod_calc_test_venusaur[[#This Row],[sg_gl_%sp]]</f>
        <v>#N/A</v>
      </c>
      <c r="Y2610" s="5">
        <f>stat_prod_calc_test_venusaur[[#This Row],[ul_stat_product]]/$L$66*100</f>
        <v>96.138227884087399</v>
      </c>
      <c r="Z2610" s="5" t="e">
        <f>INDEX(sgStats[gl_rank],MATCH(stat_prod_calc_test_venusaur[[#This Row],[iv_str]],sgStats[ul_iv_string],0))</f>
        <v>#N/A</v>
      </c>
      <c r="AA2610" s="5" t="e">
        <f>stat_prod_calc_test_venusaur[[#This Row],[sg_ul_rank]]=stat_prod_calc_test_venusaur[[#This Row],[ul_rank]]</f>
        <v>#N/A</v>
      </c>
      <c r="AB2610" s="5">
        <f>ROUND(stat_prod_calc_test_venusaur[[#This Row],[ul_stat_product]],1)</f>
        <v>3801</v>
      </c>
      <c r="AC2610" s="5" t="e">
        <f>INDEX(sgStats[ul_prod],MATCH(stat_prod_calc_test_venusaur[[#This Row],[iv_str]],sgStats[ul_iv_string],0))</f>
        <v>#N/A</v>
      </c>
    </row>
    <row r="2611" spans="1:29" x14ac:dyDescent="0.25">
      <c r="A2611" s="5" t="s">
        <v>36</v>
      </c>
      <c r="B2611" s="5" t="s">
        <v>909</v>
      </c>
      <c r="C2611">
        <v>21.5</v>
      </c>
      <c r="D2611">
        <v>1495</v>
      </c>
      <c r="E2611">
        <v>117</v>
      </c>
      <c r="F2611">
        <v>1786.4680000000001</v>
      </c>
      <c r="G2611">
        <v>873</v>
      </c>
      <c r="H2611">
        <v>78.680999999999997</v>
      </c>
      <c r="I2611">
        <v>41</v>
      </c>
      <c r="J2611">
        <v>2465</v>
      </c>
      <c r="K2611">
        <v>151</v>
      </c>
      <c r="L2611">
        <v>3801.02</v>
      </c>
      <c r="M2611">
        <v>2608</v>
      </c>
      <c r="N2611">
        <v>32.11</v>
      </c>
      <c r="O2611">
        <v>3</v>
      </c>
      <c r="P2611" t="e">
        <f>INDEX(sgStats[gl_rank],MATCH(stat_prod_calc_test_venusaur[[#This Row],[iv_str]],sgStats[gl_iv_string],0))</f>
        <v>#N/A</v>
      </c>
      <c r="Q2611" t="e">
        <f>stat_prod_calc_test_venusaur[[#This Row],[sg_gl_rank]]=stat_prod_calc_test_venusaur[[#This Row],[gl_rank]]</f>
        <v>#N/A</v>
      </c>
      <c r="R2611">
        <f>ROUND(stat_prod_calc_test_venusaur[[#This Row],[gl_stat_product]],1)</f>
        <v>1786.5</v>
      </c>
      <c r="S2611" s="6" t="e">
        <f>INDEX(sgStats[gl_prod],MATCH(stat_prod_calc_test_venusaur[[#This Row],[iv_str]],sgStats[gl_iv_string],0))</f>
        <v>#N/A</v>
      </c>
      <c r="T2611" s="5">
        <f>ROUND(stat_prod_calc_test_venusaur[[#This Row],[gl_percent_rank]],2)</f>
        <v>78.680000000000007</v>
      </c>
      <c r="U2611" s="5" t="e">
        <f>INDEX(sgStats[gl_percent_sp],MATCH(stat_prod_calc_test_venusaur[[#This Row],[iv_str]],sgStats[gl_iv_string],0))</f>
        <v>#N/A</v>
      </c>
      <c r="V2611" s="5" t="e">
        <f>stat_prod_calc_test_venusaur[[#This Row],[my_gl_%sp]]=stat_prod_calc_test_venusaur[[#This Row],[sg_gl_%sp]]</f>
        <v>#N/A</v>
      </c>
      <c r="W2611" s="5">
        <f>ROUND(stat_prod_calc_test_venusaur[[#This Row],[gl_stat_product]]/$F$2*100,2)</f>
        <v>97.8</v>
      </c>
      <c r="X2611" s="5" t="e">
        <f>stat_prod_calc_test_venusaur[[#This Row],[Column1]]=stat_prod_calc_test_venusaur[[#This Row],[sg_gl_%sp]]</f>
        <v>#N/A</v>
      </c>
      <c r="Y2611" s="5">
        <f>stat_prod_calc_test_venusaur[[#This Row],[ul_stat_product]]/$L$66*100</f>
        <v>96.138227884087399</v>
      </c>
      <c r="Z2611" s="5" t="e">
        <f>INDEX(sgStats[gl_rank],MATCH(stat_prod_calc_test_venusaur[[#This Row],[iv_str]],sgStats[ul_iv_string],0))</f>
        <v>#N/A</v>
      </c>
      <c r="AA2611" s="5" t="e">
        <f>stat_prod_calc_test_venusaur[[#This Row],[sg_ul_rank]]=stat_prod_calc_test_venusaur[[#This Row],[ul_rank]]</f>
        <v>#N/A</v>
      </c>
      <c r="AB2611" s="5">
        <f>ROUND(stat_prod_calc_test_venusaur[[#This Row],[ul_stat_product]],1)</f>
        <v>3801</v>
      </c>
      <c r="AC2611" s="5" t="e">
        <f>INDEX(sgStats[ul_prod],MATCH(stat_prod_calc_test_venusaur[[#This Row],[iv_str]],sgStats[ul_iv_string],0))</f>
        <v>#N/A</v>
      </c>
    </row>
    <row r="2612" spans="1:29" x14ac:dyDescent="0.25">
      <c r="A2612" s="5" t="s">
        <v>36</v>
      </c>
      <c r="B2612" s="5" t="s">
        <v>2940</v>
      </c>
      <c r="C2612">
        <v>20.5</v>
      </c>
      <c r="D2612">
        <v>1483</v>
      </c>
      <c r="E2612">
        <v>118</v>
      </c>
      <c r="F2612">
        <v>1741.825</v>
      </c>
      <c r="G2612">
        <v>2904</v>
      </c>
      <c r="H2612">
        <v>29.109000000000002</v>
      </c>
      <c r="I2612">
        <v>39</v>
      </c>
      <c r="J2612">
        <v>2497</v>
      </c>
      <c r="K2612">
        <v>153</v>
      </c>
      <c r="L2612">
        <v>3800.9670000000001</v>
      </c>
      <c r="M2612">
        <v>2611</v>
      </c>
      <c r="N2612">
        <v>32.058</v>
      </c>
      <c r="O2612">
        <v>3</v>
      </c>
      <c r="P2612" t="e">
        <f>INDEX(sgStats[gl_rank],MATCH(stat_prod_calc_test_venusaur[[#This Row],[iv_str]],sgStats[gl_iv_string],0))</f>
        <v>#N/A</v>
      </c>
      <c r="Q2612" t="e">
        <f>stat_prod_calc_test_venusaur[[#This Row],[sg_gl_rank]]=stat_prod_calc_test_venusaur[[#This Row],[gl_rank]]</f>
        <v>#N/A</v>
      </c>
      <c r="R2612">
        <f>ROUND(stat_prod_calc_test_venusaur[[#This Row],[gl_stat_product]],1)</f>
        <v>1741.8</v>
      </c>
      <c r="S2612" s="6" t="e">
        <f>INDEX(sgStats[gl_prod],MATCH(stat_prod_calc_test_venusaur[[#This Row],[iv_str]],sgStats[gl_iv_string],0))</f>
        <v>#N/A</v>
      </c>
      <c r="T2612" s="5">
        <f>ROUND(stat_prod_calc_test_venusaur[[#This Row],[gl_percent_rank]],2)</f>
        <v>29.11</v>
      </c>
      <c r="U2612" s="5" t="e">
        <f>INDEX(sgStats[gl_percent_sp],MATCH(stat_prod_calc_test_venusaur[[#This Row],[iv_str]],sgStats[gl_iv_string],0))</f>
        <v>#N/A</v>
      </c>
      <c r="V2612" s="5" t="e">
        <f>stat_prod_calc_test_venusaur[[#This Row],[my_gl_%sp]]=stat_prod_calc_test_venusaur[[#This Row],[sg_gl_%sp]]</f>
        <v>#N/A</v>
      </c>
      <c r="W2612" s="5">
        <f>ROUND(stat_prod_calc_test_venusaur[[#This Row],[gl_stat_product]]/$F$2*100,2)</f>
        <v>95.36</v>
      </c>
      <c r="X2612" s="5" t="e">
        <f>stat_prod_calc_test_venusaur[[#This Row],[Column1]]=stat_prod_calc_test_venusaur[[#This Row],[sg_gl_%sp]]</f>
        <v>#N/A</v>
      </c>
      <c r="Y2612" s="5">
        <f>stat_prod_calc_test_venusaur[[#This Row],[ul_stat_product]]/$L$66*100</f>
        <v>96.136887368626319</v>
      </c>
      <c r="Z2612" s="5" t="e">
        <f>INDEX(sgStats[gl_rank],MATCH(stat_prod_calc_test_venusaur[[#This Row],[iv_str]],sgStats[ul_iv_string],0))</f>
        <v>#N/A</v>
      </c>
      <c r="AA2612" s="5" t="e">
        <f>stat_prod_calc_test_venusaur[[#This Row],[sg_ul_rank]]=stat_prod_calc_test_venusaur[[#This Row],[ul_rank]]</f>
        <v>#N/A</v>
      </c>
      <c r="AB2612" s="5">
        <f>ROUND(stat_prod_calc_test_venusaur[[#This Row],[ul_stat_product]],1)</f>
        <v>3801</v>
      </c>
      <c r="AC2612" s="5" t="e">
        <f>INDEX(sgStats[ul_prod],MATCH(stat_prod_calc_test_venusaur[[#This Row],[iv_str]],sgStats[ul_iv_string],0))</f>
        <v>#N/A</v>
      </c>
    </row>
    <row r="2613" spans="1:29" x14ac:dyDescent="0.25">
      <c r="A2613" s="5" t="s">
        <v>36</v>
      </c>
      <c r="B2613" s="5" t="s">
        <v>3491</v>
      </c>
      <c r="C2613">
        <v>20.5</v>
      </c>
      <c r="D2613">
        <v>1479</v>
      </c>
      <c r="E2613">
        <v>117</v>
      </c>
      <c r="F2613">
        <v>1727.0640000000001</v>
      </c>
      <c r="G2613">
        <v>3455</v>
      </c>
      <c r="H2613">
        <v>15.629</v>
      </c>
      <c r="I2613">
        <v>39</v>
      </c>
      <c r="J2613">
        <v>2490</v>
      </c>
      <c r="K2613">
        <v>153</v>
      </c>
      <c r="L2613">
        <v>3800.9670000000001</v>
      </c>
      <c r="M2613">
        <v>2611</v>
      </c>
      <c r="N2613">
        <v>32.058</v>
      </c>
      <c r="O2613">
        <v>3</v>
      </c>
      <c r="P2613" t="e">
        <f>INDEX(sgStats[gl_rank],MATCH(stat_prod_calc_test_venusaur[[#This Row],[iv_str]],sgStats[gl_iv_string],0))</f>
        <v>#N/A</v>
      </c>
      <c r="Q2613" t="e">
        <f>stat_prod_calc_test_venusaur[[#This Row],[sg_gl_rank]]=stat_prod_calc_test_venusaur[[#This Row],[gl_rank]]</f>
        <v>#N/A</v>
      </c>
      <c r="R2613">
        <f>ROUND(stat_prod_calc_test_venusaur[[#This Row],[gl_stat_product]],1)</f>
        <v>1727.1</v>
      </c>
      <c r="S2613" s="6" t="e">
        <f>INDEX(sgStats[gl_prod],MATCH(stat_prod_calc_test_venusaur[[#This Row],[iv_str]],sgStats[gl_iv_string],0))</f>
        <v>#N/A</v>
      </c>
      <c r="T2613" s="5">
        <f>ROUND(stat_prod_calc_test_venusaur[[#This Row],[gl_percent_rank]],2)</f>
        <v>15.63</v>
      </c>
      <c r="U2613" s="5" t="e">
        <f>INDEX(sgStats[gl_percent_sp],MATCH(stat_prod_calc_test_venusaur[[#This Row],[iv_str]],sgStats[gl_iv_string],0))</f>
        <v>#N/A</v>
      </c>
      <c r="V2613" s="5" t="e">
        <f>stat_prod_calc_test_venusaur[[#This Row],[my_gl_%sp]]=stat_prod_calc_test_venusaur[[#This Row],[sg_gl_%sp]]</f>
        <v>#N/A</v>
      </c>
      <c r="W2613" s="5">
        <f>ROUND(stat_prod_calc_test_venusaur[[#This Row],[gl_stat_product]]/$F$2*100,2)</f>
        <v>94.55</v>
      </c>
      <c r="X2613" s="5" t="e">
        <f>stat_prod_calc_test_venusaur[[#This Row],[Column1]]=stat_prod_calc_test_venusaur[[#This Row],[sg_gl_%sp]]</f>
        <v>#N/A</v>
      </c>
      <c r="Y2613" s="5">
        <f>stat_prod_calc_test_venusaur[[#This Row],[ul_stat_product]]/$L$66*100</f>
        <v>96.136887368626319</v>
      </c>
      <c r="Z2613" s="5" t="e">
        <f>INDEX(sgStats[gl_rank],MATCH(stat_prod_calc_test_venusaur[[#This Row],[iv_str]],sgStats[ul_iv_string],0))</f>
        <v>#N/A</v>
      </c>
      <c r="AA2613" s="5" t="e">
        <f>stat_prod_calc_test_venusaur[[#This Row],[sg_ul_rank]]=stat_prod_calc_test_venusaur[[#This Row],[ul_rank]]</f>
        <v>#N/A</v>
      </c>
      <c r="AB2613" s="5">
        <f>ROUND(stat_prod_calc_test_venusaur[[#This Row],[ul_stat_product]],1)</f>
        <v>3801</v>
      </c>
      <c r="AC2613" s="5" t="e">
        <f>INDEX(sgStats[ul_prod],MATCH(stat_prod_calc_test_venusaur[[#This Row],[iv_str]],sgStats[ul_iv_string],0))</f>
        <v>#N/A</v>
      </c>
    </row>
    <row r="2614" spans="1:29" x14ac:dyDescent="0.25">
      <c r="A2614" s="5" t="s">
        <v>36</v>
      </c>
      <c r="B2614" s="5" t="s">
        <v>1969</v>
      </c>
      <c r="C2614">
        <v>20.5</v>
      </c>
      <c r="D2614">
        <v>1491</v>
      </c>
      <c r="E2614">
        <v>117</v>
      </c>
      <c r="F2614">
        <v>1762.674</v>
      </c>
      <c r="G2614">
        <v>1932</v>
      </c>
      <c r="H2614">
        <v>52.820999999999998</v>
      </c>
      <c r="I2614">
        <v>38.5</v>
      </c>
      <c r="J2614">
        <v>2491</v>
      </c>
      <c r="K2614">
        <v>151</v>
      </c>
      <c r="L2614">
        <v>3800.8939999999998</v>
      </c>
      <c r="M2614">
        <v>2613</v>
      </c>
      <c r="N2614">
        <v>32.031999999999996</v>
      </c>
      <c r="O2614">
        <v>3</v>
      </c>
      <c r="P2614" t="e">
        <f>INDEX(sgStats[gl_rank],MATCH(stat_prod_calc_test_venusaur[[#This Row],[iv_str]],sgStats[gl_iv_string],0))</f>
        <v>#N/A</v>
      </c>
      <c r="Q2614" t="e">
        <f>stat_prod_calc_test_venusaur[[#This Row],[sg_gl_rank]]=stat_prod_calc_test_venusaur[[#This Row],[gl_rank]]</f>
        <v>#N/A</v>
      </c>
      <c r="R2614">
        <f>ROUND(stat_prod_calc_test_venusaur[[#This Row],[gl_stat_product]],1)</f>
        <v>1762.7</v>
      </c>
      <c r="S2614" s="6" t="e">
        <f>INDEX(sgStats[gl_prod],MATCH(stat_prod_calc_test_venusaur[[#This Row],[iv_str]],sgStats[gl_iv_string],0))</f>
        <v>#N/A</v>
      </c>
      <c r="T2614" s="5">
        <f>ROUND(stat_prod_calc_test_venusaur[[#This Row],[gl_percent_rank]],2)</f>
        <v>52.82</v>
      </c>
      <c r="U2614" s="5" t="e">
        <f>INDEX(sgStats[gl_percent_sp],MATCH(stat_prod_calc_test_venusaur[[#This Row],[iv_str]],sgStats[gl_iv_string],0))</f>
        <v>#N/A</v>
      </c>
      <c r="V2614" s="5" t="e">
        <f>stat_prod_calc_test_venusaur[[#This Row],[my_gl_%sp]]=stat_prod_calc_test_venusaur[[#This Row],[sg_gl_%sp]]</f>
        <v>#N/A</v>
      </c>
      <c r="W2614" s="5">
        <f>ROUND(stat_prod_calc_test_venusaur[[#This Row],[gl_stat_product]]/$F$2*100,2)</f>
        <v>96.5</v>
      </c>
      <c r="X2614" s="5" t="e">
        <f>stat_prod_calc_test_venusaur[[#This Row],[Column1]]=stat_prod_calc_test_venusaur[[#This Row],[sg_gl_%sp]]</f>
        <v>#N/A</v>
      </c>
      <c r="Y2614" s="5">
        <f>stat_prod_calc_test_venusaur[[#This Row],[ul_stat_product]]/$L$66*100</f>
        <v>96.135040998274263</v>
      </c>
      <c r="Z2614" s="5" t="e">
        <f>INDEX(sgStats[gl_rank],MATCH(stat_prod_calc_test_venusaur[[#This Row],[iv_str]],sgStats[ul_iv_string],0))</f>
        <v>#N/A</v>
      </c>
      <c r="AA2614" s="5" t="e">
        <f>stat_prod_calc_test_venusaur[[#This Row],[sg_ul_rank]]=stat_prod_calc_test_venusaur[[#This Row],[ul_rank]]</f>
        <v>#N/A</v>
      </c>
      <c r="AB2614" s="5">
        <f>ROUND(stat_prod_calc_test_venusaur[[#This Row],[ul_stat_product]],1)</f>
        <v>3800.9</v>
      </c>
      <c r="AC2614" s="5" t="e">
        <f>INDEX(sgStats[ul_prod],MATCH(stat_prod_calc_test_venusaur[[#This Row],[iv_str]],sgStats[ul_iv_string],0))</f>
        <v>#N/A</v>
      </c>
    </row>
    <row r="2615" spans="1:29" x14ac:dyDescent="0.25">
      <c r="A2615" s="5" t="s">
        <v>36</v>
      </c>
      <c r="B2615" s="5" t="s">
        <v>3786</v>
      </c>
      <c r="C2615">
        <v>19.5</v>
      </c>
      <c r="D2615">
        <v>1474</v>
      </c>
      <c r="E2615">
        <v>120</v>
      </c>
      <c r="F2615">
        <v>1716.5530000000001</v>
      </c>
      <c r="G2615">
        <v>3750</v>
      </c>
      <c r="H2615">
        <v>8.4250000000000007</v>
      </c>
      <c r="I2615">
        <v>36</v>
      </c>
      <c r="J2615">
        <v>2495</v>
      </c>
      <c r="K2615">
        <v>157</v>
      </c>
      <c r="L2615">
        <v>3800.817</v>
      </c>
      <c r="M2615">
        <v>2614</v>
      </c>
      <c r="N2615">
        <v>32.006</v>
      </c>
      <c r="O2615">
        <v>3</v>
      </c>
      <c r="P2615" t="e">
        <f>INDEX(sgStats[gl_rank],MATCH(stat_prod_calc_test_venusaur[[#This Row],[iv_str]],sgStats[gl_iv_string],0))</f>
        <v>#N/A</v>
      </c>
      <c r="Q2615" t="e">
        <f>stat_prod_calc_test_venusaur[[#This Row],[sg_gl_rank]]=stat_prod_calc_test_venusaur[[#This Row],[gl_rank]]</f>
        <v>#N/A</v>
      </c>
      <c r="R2615">
        <f>ROUND(stat_prod_calc_test_venusaur[[#This Row],[gl_stat_product]],1)</f>
        <v>1716.6</v>
      </c>
      <c r="S2615" s="6" t="e">
        <f>INDEX(sgStats[gl_prod],MATCH(stat_prod_calc_test_venusaur[[#This Row],[iv_str]],sgStats[gl_iv_string],0))</f>
        <v>#N/A</v>
      </c>
      <c r="T2615" s="5">
        <f>ROUND(stat_prod_calc_test_venusaur[[#This Row],[gl_percent_rank]],2)</f>
        <v>8.43</v>
      </c>
      <c r="U2615" s="5" t="e">
        <f>INDEX(sgStats[gl_percent_sp],MATCH(stat_prod_calc_test_venusaur[[#This Row],[iv_str]],sgStats[gl_iv_string],0))</f>
        <v>#N/A</v>
      </c>
      <c r="V2615" s="5" t="e">
        <f>stat_prod_calc_test_venusaur[[#This Row],[my_gl_%sp]]=stat_prod_calc_test_venusaur[[#This Row],[sg_gl_%sp]]</f>
        <v>#N/A</v>
      </c>
      <c r="W2615" s="5">
        <f>ROUND(stat_prod_calc_test_venusaur[[#This Row],[gl_stat_product]]/$F$2*100,2)</f>
        <v>93.97</v>
      </c>
      <c r="X2615" s="5" t="e">
        <f>stat_prod_calc_test_venusaur[[#This Row],[Column1]]=stat_prod_calc_test_venusaur[[#This Row],[sg_gl_%sp]]</f>
        <v>#N/A</v>
      </c>
      <c r="Y2615" s="5">
        <f>stat_prod_calc_test_venusaur[[#This Row],[ul_stat_product]]/$L$66*100</f>
        <v>96.133093456944025</v>
      </c>
      <c r="Z2615" s="5" t="e">
        <f>INDEX(sgStats[gl_rank],MATCH(stat_prod_calc_test_venusaur[[#This Row],[iv_str]],sgStats[ul_iv_string],0))</f>
        <v>#N/A</v>
      </c>
      <c r="AA2615" s="5" t="e">
        <f>stat_prod_calc_test_venusaur[[#This Row],[sg_ul_rank]]=stat_prod_calc_test_venusaur[[#This Row],[ul_rank]]</f>
        <v>#N/A</v>
      </c>
      <c r="AB2615" s="5">
        <f>ROUND(stat_prod_calc_test_venusaur[[#This Row],[ul_stat_product]],1)</f>
        <v>3800.8</v>
      </c>
      <c r="AC2615" s="5" t="e">
        <f>INDEX(sgStats[ul_prod],MATCH(stat_prod_calc_test_venusaur[[#This Row],[iv_str]],sgStats[ul_iv_string],0))</f>
        <v>#N/A</v>
      </c>
    </row>
    <row r="2616" spans="1:29" x14ac:dyDescent="0.25">
      <c r="A2616" s="5" t="s">
        <v>36</v>
      </c>
      <c r="B2616" s="5" t="s">
        <v>3457</v>
      </c>
      <c r="C2616">
        <v>20</v>
      </c>
      <c r="D2616">
        <v>1475</v>
      </c>
      <c r="E2616">
        <v>122</v>
      </c>
      <c r="F2616">
        <v>1728.11</v>
      </c>
      <c r="G2616">
        <v>3421</v>
      </c>
      <c r="H2616">
        <v>16.484000000000002</v>
      </c>
      <c r="I2616">
        <v>37.5</v>
      </c>
      <c r="J2616">
        <v>2489</v>
      </c>
      <c r="K2616">
        <v>159</v>
      </c>
      <c r="L2616">
        <v>3800.7939999999999</v>
      </c>
      <c r="M2616">
        <v>2615</v>
      </c>
      <c r="N2616">
        <v>31.98</v>
      </c>
      <c r="O2616">
        <v>3</v>
      </c>
      <c r="P2616" t="e">
        <f>INDEX(sgStats[gl_rank],MATCH(stat_prod_calc_test_venusaur[[#This Row],[iv_str]],sgStats[gl_iv_string],0))</f>
        <v>#N/A</v>
      </c>
      <c r="Q2616" t="e">
        <f>stat_prod_calc_test_venusaur[[#This Row],[sg_gl_rank]]=stat_prod_calc_test_venusaur[[#This Row],[gl_rank]]</f>
        <v>#N/A</v>
      </c>
      <c r="R2616">
        <f>ROUND(stat_prod_calc_test_venusaur[[#This Row],[gl_stat_product]],1)</f>
        <v>1728.1</v>
      </c>
      <c r="S2616" s="6" t="e">
        <f>INDEX(sgStats[gl_prod],MATCH(stat_prod_calc_test_venusaur[[#This Row],[iv_str]],sgStats[gl_iv_string],0))</f>
        <v>#N/A</v>
      </c>
      <c r="T2616" s="5">
        <f>ROUND(stat_prod_calc_test_venusaur[[#This Row],[gl_percent_rank]],2)</f>
        <v>16.48</v>
      </c>
      <c r="U2616" s="5" t="e">
        <f>INDEX(sgStats[gl_percent_sp],MATCH(stat_prod_calc_test_venusaur[[#This Row],[iv_str]],sgStats[gl_iv_string],0))</f>
        <v>#N/A</v>
      </c>
      <c r="V2616" s="5" t="e">
        <f>stat_prod_calc_test_venusaur[[#This Row],[my_gl_%sp]]=stat_prod_calc_test_venusaur[[#This Row],[sg_gl_%sp]]</f>
        <v>#N/A</v>
      </c>
      <c r="W2616" s="5">
        <f>ROUND(stat_prod_calc_test_venusaur[[#This Row],[gl_stat_product]]/$F$2*100,2)</f>
        <v>94.61</v>
      </c>
      <c r="X2616" s="5" t="e">
        <f>stat_prod_calc_test_venusaur[[#This Row],[Column1]]=stat_prod_calc_test_venusaur[[#This Row],[sg_gl_%sp]]</f>
        <v>#N/A</v>
      </c>
      <c r="Y2616" s="5">
        <f>stat_prod_calc_test_venusaur[[#This Row],[ul_stat_product]]/$L$66*100</f>
        <v>96.13251172381942</v>
      </c>
      <c r="Z2616" s="5" t="e">
        <f>INDEX(sgStats[gl_rank],MATCH(stat_prod_calc_test_venusaur[[#This Row],[iv_str]],sgStats[ul_iv_string],0))</f>
        <v>#N/A</v>
      </c>
      <c r="AA2616" s="5" t="e">
        <f>stat_prod_calc_test_venusaur[[#This Row],[sg_ul_rank]]=stat_prod_calc_test_venusaur[[#This Row],[ul_rank]]</f>
        <v>#N/A</v>
      </c>
      <c r="AB2616" s="5">
        <f>ROUND(stat_prod_calc_test_venusaur[[#This Row],[ul_stat_product]],1)</f>
        <v>3800.8</v>
      </c>
      <c r="AC2616" s="5" t="e">
        <f>INDEX(sgStats[ul_prod],MATCH(stat_prod_calc_test_venusaur[[#This Row],[iv_str]],sgStats[ul_iv_string],0))</f>
        <v>#N/A</v>
      </c>
    </row>
    <row r="2617" spans="1:29" x14ac:dyDescent="0.25">
      <c r="A2617" s="5" t="s">
        <v>36</v>
      </c>
      <c r="B2617" s="5" t="s">
        <v>2082</v>
      </c>
      <c r="C2617">
        <v>20</v>
      </c>
      <c r="D2617">
        <v>1484</v>
      </c>
      <c r="E2617">
        <v>121</v>
      </c>
      <c r="F2617">
        <v>1759.9349999999999</v>
      </c>
      <c r="G2617">
        <v>2045</v>
      </c>
      <c r="H2617">
        <v>50.061</v>
      </c>
      <c r="I2617">
        <v>37</v>
      </c>
      <c r="J2617">
        <v>2485</v>
      </c>
      <c r="K2617">
        <v>156</v>
      </c>
      <c r="L2617">
        <v>3800.7910000000002</v>
      </c>
      <c r="M2617">
        <v>2616</v>
      </c>
      <c r="N2617">
        <v>31.954000000000001</v>
      </c>
      <c r="O2617">
        <v>3</v>
      </c>
      <c r="P2617" t="e">
        <f>INDEX(sgStats[gl_rank],MATCH(stat_prod_calc_test_venusaur[[#This Row],[iv_str]],sgStats[gl_iv_string],0))</f>
        <v>#N/A</v>
      </c>
      <c r="Q2617" t="e">
        <f>stat_prod_calc_test_venusaur[[#This Row],[sg_gl_rank]]=stat_prod_calc_test_venusaur[[#This Row],[gl_rank]]</f>
        <v>#N/A</v>
      </c>
      <c r="R2617">
        <f>ROUND(stat_prod_calc_test_venusaur[[#This Row],[gl_stat_product]],1)</f>
        <v>1759.9</v>
      </c>
      <c r="S2617" s="6" t="e">
        <f>INDEX(sgStats[gl_prod],MATCH(stat_prod_calc_test_venusaur[[#This Row],[iv_str]],sgStats[gl_iv_string],0))</f>
        <v>#N/A</v>
      </c>
      <c r="T2617" s="5">
        <f>ROUND(stat_prod_calc_test_venusaur[[#This Row],[gl_percent_rank]],2)</f>
        <v>50.06</v>
      </c>
      <c r="U2617" s="5" t="e">
        <f>INDEX(sgStats[gl_percent_sp],MATCH(stat_prod_calc_test_venusaur[[#This Row],[iv_str]],sgStats[gl_iv_string],0))</f>
        <v>#N/A</v>
      </c>
      <c r="V2617" s="5" t="e">
        <f>stat_prod_calc_test_venusaur[[#This Row],[my_gl_%sp]]=stat_prod_calc_test_venusaur[[#This Row],[sg_gl_%sp]]</f>
        <v>#N/A</v>
      </c>
      <c r="W2617" s="5">
        <f>ROUND(stat_prod_calc_test_venusaur[[#This Row],[gl_stat_product]]/$F$2*100,2)</f>
        <v>96.35</v>
      </c>
      <c r="X2617" s="5" t="e">
        <f>stat_prod_calc_test_venusaur[[#This Row],[Column1]]=stat_prod_calc_test_venusaur[[#This Row],[sg_gl_%sp]]</f>
        <v>#N/A</v>
      </c>
      <c r="Y2617" s="5">
        <f>stat_prod_calc_test_venusaur[[#This Row],[ul_stat_product]]/$L$66*100</f>
        <v>96.132435845585775</v>
      </c>
      <c r="Z2617" s="5" t="e">
        <f>INDEX(sgStats[gl_rank],MATCH(stat_prod_calc_test_venusaur[[#This Row],[iv_str]],sgStats[ul_iv_string],0))</f>
        <v>#N/A</v>
      </c>
      <c r="AA2617" s="5" t="e">
        <f>stat_prod_calc_test_venusaur[[#This Row],[sg_ul_rank]]=stat_prod_calc_test_venusaur[[#This Row],[ul_rank]]</f>
        <v>#N/A</v>
      </c>
      <c r="AB2617" s="5">
        <f>ROUND(stat_prod_calc_test_venusaur[[#This Row],[ul_stat_product]],1)</f>
        <v>3800.8</v>
      </c>
      <c r="AC2617" s="5" t="e">
        <f>INDEX(sgStats[ul_prod],MATCH(stat_prod_calc_test_venusaur[[#This Row],[iv_str]],sgStats[ul_iv_string],0))</f>
        <v>#N/A</v>
      </c>
    </row>
    <row r="2618" spans="1:29" x14ac:dyDescent="0.25">
      <c r="A2618" s="5" t="s">
        <v>36</v>
      </c>
      <c r="B2618" s="5" t="s">
        <v>3927</v>
      </c>
      <c r="C2618">
        <v>20</v>
      </c>
      <c r="D2618">
        <v>1468</v>
      </c>
      <c r="E2618">
        <v>120</v>
      </c>
      <c r="F2618">
        <v>1708.7739999999999</v>
      </c>
      <c r="G2618">
        <v>3891</v>
      </c>
      <c r="H2618">
        <v>4.9329999999999998</v>
      </c>
      <c r="I2618">
        <v>38</v>
      </c>
      <c r="J2618">
        <v>2496</v>
      </c>
      <c r="K2618">
        <v>157</v>
      </c>
      <c r="L2618">
        <v>3800.7779999999998</v>
      </c>
      <c r="M2618">
        <v>2617</v>
      </c>
      <c r="N2618">
        <v>31.928000000000001</v>
      </c>
      <c r="O2618">
        <v>3</v>
      </c>
      <c r="P2618" t="e">
        <f>INDEX(sgStats[gl_rank],MATCH(stat_prod_calc_test_venusaur[[#This Row],[iv_str]],sgStats[gl_iv_string],0))</f>
        <v>#N/A</v>
      </c>
      <c r="Q2618" t="e">
        <f>stat_prod_calc_test_venusaur[[#This Row],[sg_gl_rank]]=stat_prod_calc_test_venusaur[[#This Row],[gl_rank]]</f>
        <v>#N/A</v>
      </c>
      <c r="R2618">
        <f>ROUND(stat_prod_calc_test_venusaur[[#This Row],[gl_stat_product]],1)</f>
        <v>1708.8</v>
      </c>
      <c r="S2618" s="6" t="e">
        <f>INDEX(sgStats[gl_prod],MATCH(stat_prod_calc_test_venusaur[[#This Row],[iv_str]],sgStats[gl_iv_string],0))</f>
        <v>#N/A</v>
      </c>
      <c r="T2618" s="5">
        <f>ROUND(stat_prod_calc_test_venusaur[[#This Row],[gl_percent_rank]],2)</f>
        <v>4.93</v>
      </c>
      <c r="U2618" s="5" t="e">
        <f>INDEX(sgStats[gl_percent_sp],MATCH(stat_prod_calc_test_venusaur[[#This Row],[iv_str]],sgStats[gl_iv_string],0))</f>
        <v>#N/A</v>
      </c>
      <c r="V2618" s="5" t="e">
        <f>stat_prod_calc_test_venusaur[[#This Row],[my_gl_%sp]]=stat_prod_calc_test_venusaur[[#This Row],[sg_gl_%sp]]</f>
        <v>#N/A</v>
      </c>
      <c r="W2618" s="5">
        <f>ROUND(stat_prod_calc_test_venusaur[[#This Row],[gl_stat_product]]/$F$2*100,2)</f>
        <v>93.55</v>
      </c>
      <c r="X2618" s="5" t="e">
        <f>stat_prod_calc_test_venusaur[[#This Row],[Column1]]=stat_prod_calc_test_venusaur[[#This Row],[sg_gl_%sp]]</f>
        <v>#N/A</v>
      </c>
      <c r="Y2618" s="5">
        <f>stat_prod_calc_test_venusaur[[#This Row],[ul_stat_product]]/$L$66*100</f>
        <v>96.132107039906629</v>
      </c>
      <c r="Z2618" s="5" t="e">
        <f>INDEX(sgStats[gl_rank],MATCH(stat_prod_calc_test_venusaur[[#This Row],[iv_str]],sgStats[ul_iv_string],0))</f>
        <v>#N/A</v>
      </c>
      <c r="AA2618" s="5" t="e">
        <f>stat_prod_calc_test_venusaur[[#This Row],[sg_ul_rank]]=stat_prod_calc_test_venusaur[[#This Row],[ul_rank]]</f>
        <v>#N/A</v>
      </c>
      <c r="AB2618" s="5">
        <f>ROUND(stat_prod_calc_test_venusaur[[#This Row],[ul_stat_product]],1)</f>
        <v>3800.8</v>
      </c>
      <c r="AC2618" s="5" t="e">
        <f>INDEX(sgStats[ul_prod],MATCH(stat_prod_calc_test_venusaur[[#This Row],[iv_str]],sgStats[ul_iv_string],0))</f>
        <v>#N/A</v>
      </c>
    </row>
    <row r="2619" spans="1:29" x14ac:dyDescent="0.25">
      <c r="A2619" s="5" t="s">
        <v>36</v>
      </c>
      <c r="B2619" s="5" t="s">
        <v>3630</v>
      </c>
      <c r="C2619">
        <v>20.5</v>
      </c>
      <c r="D2619">
        <v>1465</v>
      </c>
      <c r="E2619">
        <v>116</v>
      </c>
      <c r="F2619">
        <v>1722.402</v>
      </c>
      <c r="G2619">
        <v>3594</v>
      </c>
      <c r="H2619">
        <v>12.259</v>
      </c>
      <c r="I2619">
        <v>39.5</v>
      </c>
      <c r="J2619">
        <v>2485</v>
      </c>
      <c r="K2619">
        <v>151</v>
      </c>
      <c r="L2619">
        <v>3800.739</v>
      </c>
      <c r="M2619">
        <v>2618</v>
      </c>
      <c r="N2619">
        <v>31.902000000000001</v>
      </c>
      <c r="O2619">
        <v>3</v>
      </c>
      <c r="P2619" t="e">
        <f>INDEX(sgStats[gl_rank],MATCH(stat_prod_calc_test_venusaur[[#This Row],[iv_str]],sgStats[gl_iv_string],0))</f>
        <v>#N/A</v>
      </c>
      <c r="Q2619" t="e">
        <f>stat_prod_calc_test_venusaur[[#This Row],[sg_gl_rank]]=stat_prod_calc_test_venusaur[[#This Row],[gl_rank]]</f>
        <v>#N/A</v>
      </c>
      <c r="R2619">
        <f>ROUND(stat_prod_calc_test_venusaur[[#This Row],[gl_stat_product]],1)</f>
        <v>1722.4</v>
      </c>
      <c r="S2619" s="6" t="e">
        <f>INDEX(sgStats[gl_prod],MATCH(stat_prod_calc_test_venusaur[[#This Row],[iv_str]],sgStats[gl_iv_string],0))</f>
        <v>#N/A</v>
      </c>
      <c r="T2619" s="5">
        <f>ROUND(stat_prod_calc_test_venusaur[[#This Row],[gl_percent_rank]],2)</f>
        <v>12.26</v>
      </c>
      <c r="U2619" s="5" t="e">
        <f>INDEX(sgStats[gl_percent_sp],MATCH(stat_prod_calc_test_venusaur[[#This Row],[iv_str]],sgStats[gl_iv_string],0))</f>
        <v>#N/A</v>
      </c>
      <c r="V2619" s="5" t="e">
        <f>stat_prod_calc_test_venusaur[[#This Row],[my_gl_%sp]]=stat_prod_calc_test_venusaur[[#This Row],[sg_gl_%sp]]</f>
        <v>#N/A</v>
      </c>
      <c r="W2619" s="5">
        <f>ROUND(stat_prod_calc_test_venusaur[[#This Row],[gl_stat_product]]/$F$2*100,2)</f>
        <v>94.3</v>
      </c>
      <c r="X2619" s="5" t="e">
        <f>stat_prod_calc_test_venusaur[[#This Row],[Column1]]=stat_prod_calc_test_venusaur[[#This Row],[sg_gl_%sp]]</f>
        <v>#N/A</v>
      </c>
      <c r="Y2619" s="5">
        <f>stat_prod_calc_test_venusaur[[#This Row],[ul_stat_product]]/$L$66*100</f>
        <v>96.131120622869247</v>
      </c>
      <c r="Z2619" s="5" t="e">
        <f>INDEX(sgStats[gl_rank],MATCH(stat_prod_calc_test_venusaur[[#This Row],[iv_str]],sgStats[ul_iv_string],0))</f>
        <v>#N/A</v>
      </c>
      <c r="AA2619" s="5" t="e">
        <f>stat_prod_calc_test_venusaur[[#This Row],[sg_ul_rank]]=stat_prod_calc_test_venusaur[[#This Row],[ul_rank]]</f>
        <v>#N/A</v>
      </c>
      <c r="AB2619" s="5">
        <f>ROUND(stat_prod_calc_test_venusaur[[#This Row],[ul_stat_product]],1)</f>
        <v>3800.7</v>
      </c>
      <c r="AC2619" s="5" t="e">
        <f>INDEX(sgStats[ul_prod],MATCH(stat_prod_calc_test_venusaur[[#This Row],[iv_str]],sgStats[ul_iv_string],0))</f>
        <v>#N/A</v>
      </c>
    </row>
    <row r="2620" spans="1:29" x14ac:dyDescent="0.25">
      <c r="A2620" s="5" t="s">
        <v>36</v>
      </c>
      <c r="B2620" s="5" t="s">
        <v>1556</v>
      </c>
      <c r="C2620">
        <v>20</v>
      </c>
      <c r="D2620">
        <v>1495</v>
      </c>
      <c r="E2620">
        <v>117</v>
      </c>
      <c r="F2620">
        <v>1771.279</v>
      </c>
      <c r="G2620">
        <v>1520</v>
      </c>
      <c r="H2620">
        <v>62.881999999999998</v>
      </c>
      <c r="I2620">
        <v>36.5</v>
      </c>
      <c r="J2620">
        <v>2485</v>
      </c>
      <c r="K2620">
        <v>151</v>
      </c>
      <c r="L2620">
        <v>3800.7060000000001</v>
      </c>
      <c r="M2620">
        <v>2619</v>
      </c>
      <c r="N2620">
        <v>31.876000000000001</v>
      </c>
      <c r="O2620">
        <v>3</v>
      </c>
      <c r="P2620" t="e">
        <f>INDEX(sgStats[gl_rank],MATCH(stat_prod_calc_test_venusaur[[#This Row],[iv_str]],sgStats[gl_iv_string],0))</f>
        <v>#N/A</v>
      </c>
      <c r="Q2620" t="e">
        <f>stat_prod_calc_test_venusaur[[#This Row],[sg_gl_rank]]=stat_prod_calc_test_venusaur[[#This Row],[gl_rank]]</f>
        <v>#N/A</v>
      </c>
      <c r="R2620">
        <f>ROUND(stat_prod_calc_test_venusaur[[#This Row],[gl_stat_product]],1)</f>
        <v>1771.3</v>
      </c>
      <c r="S2620" s="6" t="e">
        <f>INDEX(sgStats[gl_prod],MATCH(stat_prod_calc_test_venusaur[[#This Row],[iv_str]],sgStats[gl_iv_string],0))</f>
        <v>#N/A</v>
      </c>
      <c r="T2620" s="5">
        <f>ROUND(stat_prod_calc_test_venusaur[[#This Row],[gl_percent_rank]],2)</f>
        <v>62.88</v>
      </c>
      <c r="U2620" s="5" t="e">
        <f>INDEX(sgStats[gl_percent_sp],MATCH(stat_prod_calc_test_venusaur[[#This Row],[iv_str]],sgStats[gl_iv_string],0))</f>
        <v>#N/A</v>
      </c>
      <c r="V2620" s="5" t="e">
        <f>stat_prod_calc_test_venusaur[[#This Row],[my_gl_%sp]]=stat_prod_calc_test_venusaur[[#This Row],[sg_gl_%sp]]</f>
        <v>#N/A</v>
      </c>
      <c r="W2620" s="5">
        <f>ROUND(stat_prod_calc_test_venusaur[[#This Row],[gl_stat_product]]/$F$2*100,2)</f>
        <v>96.97</v>
      </c>
      <c r="X2620" s="5" t="e">
        <f>stat_prod_calc_test_venusaur[[#This Row],[Column1]]=stat_prod_calc_test_venusaur[[#This Row],[sg_gl_%sp]]</f>
        <v>#N/A</v>
      </c>
      <c r="Y2620" s="5">
        <f>stat_prod_calc_test_venusaur[[#This Row],[ul_stat_product]]/$L$66*100</f>
        <v>96.130285962299141</v>
      </c>
      <c r="Z2620" s="5" t="e">
        <f>INDEX(sgStats[gl_rank],MATCH(stat_prod_calc_test_venusaur[[#This Row],[iv_str]],sgStats[ul_iv_string],0))</f>
        <v>#N/A</v>
      </c>
      <c r="AA2620" s="5" t="e">
        <f>stat_prod_calc_test_venusaur[[#This Row],[sg_ul_rank]]=stat_prod_calc_test_venusaur[[#This Row],[ul_rank]]</f>
        <v>#N/A</v>
      </c>
      <c r="AB2620" s="5">
        <f>ROUND(stat_prod_calc_test_venusaur[[#This Row],[ul_stat_product]],1)</f>
        <v>3800.7</v>
      </c>
      <c r="AC2620" s="5" t="e">
        <f>INDEX(sgStats[ul_prod],MATCH(stat_prod_calc_test_venusaur[[#This Row],[iv_str]],sgStats[ul_iv_string],0))</f>
        <v>#N/A</v>
      </c>
    </row>
    <row r="2621" spans="1:29" x14ac:dyDescent="0.25">
      <c r="A2621" s="5" t="s">
        <v>36</v>
      </c>
      <c r="B2621" s="5" t="s">
        <v>3654</v>
      </c>
      <c r="C2621">
        <v>19.5</v>
      </c>
      <c r="D2621">
        <v>1474</v>
      </c>
      <c r="E2621">
        <v>115</v>
      </c>
      <c r="F2621">
        <v>1721.741</v>
      </c>
      <c r="G2621">
        <v>3618</v>
      </c>
      <c r="H2621">
        <v>11.648</v>
      </c>
      <c r="I2621">
        <v>36</v>
      </c>
      <c r="J2621">
        <v>2495</v>
      </c>
      <c r="K2621">
        <v>150</v>
      </c>
      <c r="L2621">
        <v>3800.6909999999998</v>
      </c>
      <c r="M2621">
        <v>2620</v>
      </c>
      <c r="N2621">
        <v>31.85</v>
      </c>
      <c r="O2621">
        <v>3</v>
      </c>
      <c r="P2621" t="e">
        <f>INDEX(sgStats[gl_rank],MATCH(stat_prod_calc_test_venusaur[[#This Row],[iv_str]],sgStats[gl_iv_string],0))</f>
        <v>#N/A</v>
      </c>
      <c r="Q2621" t="e">
        <f>stat_prod_calc_test_venusaur[[#This Row],[sg_gl_rank]]=stat_prod_calc_test_venusaur[[#This Row],[gl_rank]]</f>
        <v>#N/A</v>
      </c>
      <c r="R2621">
        <f>ROUND(stat_prod_calc_test_venusaur[[#This Row],[gl_stat_product]],1)</f>
        <v>1721.7</v>
      </c>
      <c r="S2621" s="6" t="e">
        <f>INDEX(sgStats[gl_prod],MATCH(stat_prod_calc_test_venusaur[[#This Row],[iv_str]],sgStats[gl_iv_string],0))</f>
        <v>#N/A</v>
      </c>
      <c r="T2621" s="5">
        <f>ROUND(stat_prod_calc_test_venusaur[[#This Row],[gl_percent_rank]],2)</f>
        <v>11.65</v>
      </c>
      <c r="U2621" s="5" t="e">
        <f>INDEX(sgStats[gl_percent_sp],MATCH(stat_prod_calc_test_venusaur[[#This Row],[iv_str]],sgStats[gl_iv_string],0))</f>
        <v>#N/A</v>
      </c>
      <c r="V2621" s="5" t="e">
        <f>stat_prod_calc_test_venusaur[[#This Row],[my_gl_%sp]]=stat_prod_calc_test_venusaur[[#This Row],[sg_gl_%sp]]</f>
        <v>#N/A</v>
      </c>
      <c r="W2621" s="5">
        <f>ROUND(stat_prod_calc_test_venusaur[[#This Row],[gl_stat_product]]/$F$2*100,2)</f>
        <v>94.26</v>
      </c>
      <c r="X2621" s="5" t="e">
        <f>stat_prod_calc_test_venusaur[[#This Row],[Column1]]=stat_prod_calc_test_venusaur[[#This Row],[sg_gl_%sp]]</f>
        <v>#N/A</v>
      </c>
      <c r="Y2621" s="5">
        <f>stat_prod_calc_test_venusaur[[#This Row],[ul_stat_product]]/$L$66*100</f>
        <v>96.129906571130903</v>
      </c>
      <c r="Z2621" s="5" t="e">
        <f>INDEX(sgStats[gl_rank],MATCH(stat_prod_calc_test_venusaur[[#This Row],[iv_str]],sgStats[ul_iv_string],0))</f>
        <v>#N/A</v>
      </c>
      <c r="AA2621" s="5" t="e">
        <f>stat_prod_calc_test_venusaur[[#This Row],[sg_ul_rank]]=stat_prod_calc_test_venusaur[[#This Row],[ul_rank]]</f>
        <v>#N/A</v>
      </c>
      <c r="AB2621" s="5">
        <f>ROUND(stat_prod_calc_test_venusaur[[#This Row],[ul_stat_product]],1)</f>
        <v>3800.7</v>
      </c>
      <c r="AC2621" s="5" t="e">
        <f>INDEX(sgStats[ul_prod],MATCH(stat_prod_calc_test_venusaur[[#This Row],[iv_str]],sgStats[ul_iv_string],0))</f>
        <v>#N/A</v>
      </c>
    </row>
    <row r="2622" spans="1:29" x14ac:dyDescent="0.25">
      <c r="A2622" s="5" t="s">
        <v>36</v>
      </c>
      <c r="B2622" s="5" t="s">
        <v>2472</v>
      </c>
      <c r="C2622">
        <v>20.5</v>
      </c>
      <c r="D2622">
        <v>1490</v>
      </c>
      <c r="E2622">
        <v>114</v>
      </c>
      <c r="F2622">
        <v>1752.173</v>
      </c>
      <c r="G2622">
        <v>2436</v>
      </c>
      <c r="H2622">
        <v>40.536999999999999</v>
      </c>
      <c r="I2622">
        <v>38.5</v>
      </c>
      <c r="J2622">
        <v>2490</v>
      </c>
      <c r="K2622">
        <v>148</v>
      </c>
      <c r="L2622">
        <v>3800.64</v>
      </c>
      <c r="M2622">
        <v>2621</v>
      </c>
      <c r="N2622">
        <v>31.824000000000002</v>
      </c>
      <c r="O2622">
        <v>3</v>
      </c>
      <c r="P2622" t="e">
        <f>INDEX(sgStats[gl_rank],MATCH(stat_prod_calc_test_venusaur[[#This Row],[iv_str]],sgStats[gl_iv_string],0))</f>
        <v>#N/A</v>
      </c>
      <c r="Q2622" t="e">
        <f>stat_prod_calc_test_venusaur[[#This Row],[sg_gl_rank]]=stat_prod_calc_test_venusaur[[#This Row],[gl_rank]]</f>
        <v>#N/A</v>
      </c>
      <c r="R2622">
        <f>ROUND(stat_prod_calc_test_venusaur[[#This Row],[gl_stat_product]],1)</f>
        <v>1752.2</v>
      </c>
      <c r="S2622" s="6" t="e">
        <f>INDEX(sgStats[gl_prod],MATCH(stat_prod_calc_test_venusaur[[#This Row],[iv_str]],sgStats[gl_iv_string],0))</f>
        <v>#N/A</v>
      </c>
      <c r="T2622" s="5">
        <f>ROUND(stat_prod_calc_test_venusaur[[#This Row],[gl_percent_rank]],2)</f>
        <v>40.54</v>
      </c>
      <c r="U2622" s="5" t="e">
        <f>INDEX(sgStats[gl_percent_sp],MATCH(stat_prod_calc_test_venusaur[[#This Row],[iv_str]],sgStats[gl_iv_string],0))</f>
        <v>#N/A</v>
      </c>
      <c r="V2622" s="5" t="e">
        <f>stat_prod_calc_test_venusaur[[#This Row],[my_gl_%sp]]=stat_prod_calc_test_venusaur[[#This Row],[sg_gl_%sp]]</f>
        <v>#N/A</v>
      </c>
      <c r="W2622" s="5">
        <f>ROUND(stat_prod_calc_test_venusaur[[#This Row],[gl_stat_product]]/$F$2*100,2)</f>
        <v>95.92</v>
      </c>
      <c r="X2622" s="5" t="e">
        <f>stat_prod_calc_test_venusaur[[#This Row],[Column1]]=stat_prod_calc_test_venusaur[[#This Row],[sg_gl_%sp]]</f>
        <v>#N/A</v>
      </c>
      <c r="Y2622" s="5">
        <f>stat_prod_calc_test_venusaur[[#This Row],[ul_stat_product]]/$L$66*100</f>
        <v>96.128616641158928</v>
      </c>
      <c r="Z2622" s="5" t="e">
        <f>INDEX(sgStats[gl_rank],MATCH(stat_prod_calc_test_venusaur[[#This Row],[iv_str]],sgStats[ul_iv_string],0))</f>
        <v>#N/A</v>
      </c>
      <c r="AA2622" s="5" t="e">
        <f>stat_prod_calc_test_venusaur[[#This Row],[sg_ul_rank]]=stat_prod_calc_test_venusaur[[#This Row],[ul_rank]]</f>
        <v>#N/A</v>
      </c>
      <c r="AB2622" s="5">
        <f>ROUND(stat_prod_calc_test_venusaur[[#This Row],[ul_stat_product]],1)</f>
        <v>3800.6</v>
      </c>
      <c r="AC2622" s="5" t="e">
        <f>INDEX(sgStats[ul_prod],MATCH(stat_prod_calc_test_venusaur[[#This Row],[iv_str]],sgStats[ul_iv_string],0))</f>
        <v>#N/A</v>
      </c>
    </row>
    <row r="2623" spans="1:29" x14ac:dyDescent="0.25">
      <c r="A2623" s="5" t="s">
        <v>36</v>
      </c>
      <c r="B2623" s="5" t="s">
        <v>924</v>
      </c>
      <c r="C2623">
        <v>21.5</v>
      </c>
      <c r="D2623">
        <v>1499</v>
      </c>
      <c r="E2623">
        <v>117</v>
      </c>
      <c r="F2623">
        <v>1786.289</v>
      </c>
      <c r="G2623">
        <v>888</v>
      </c>
      <c r="H2623">
        <v>78.338999999999999</v>
      </c>
      <c r="I2623">
        <v>41</v>
      </c>
      <c r="J2623">
        <v>2471</v>
      </c>
      <c r="K2623">
        <v>151</v>
      </c>
      <c r="L2623">
        <v>3800.6379999999999</v>
      </c>
      <c r="M2623">
        <v>2622</v>
      </c>
      <c r="N2623">
        <v>31.771999999999998</v>
      </c>
      <c r="O2623">
        <v>3</v>
      </c>
      <c r="P2623" t="e">
        <f>INDEX(sgStats[gl_rank],MATCH(stat_prod_calc_test_venusaur[[#This Row],[iv_str]],sgStats[gl_iv_string],0))</f>
        <v>#N/A</v>
      </c>
      <c r="Q2623" t="e">
        <f>stat_prod_calc_test_venusaur[[#This Row],[sg_gl_rank]]=stat_prod_calc_test_venusaur[[#This Row],[gl_rank]]</f>
        <v>#N/A</v>
      </c>
      <c r="R2623">
        <f>ROUND(stat_prod_calc_test_venusaur[[#This Row],[gl_stat_product]],1)</f>
        <v>1786.3</v>
      </c>
      <c r="S2623" s="6" t="e">
        <f>INDEX(sgStats[gl_prod],MATCH(stat_prod_calc_test_venusaur[[#This Row],[iv_str]],sgStats[gl_iv_string],0))</f>
        <v>#N/A</v>
      </c>
      <c r="T2623" s="5">
        <f>ROUND(stat_prod_calc_test_venusaur[[#This Row],[gl_percent_rank]],2)</f>
        <v>78.34</v>
      </c>
      <c r="U2623" s="5" t="e">
        <f>INDEX(sgStats[gl_percent_sp],MATCH(stat_prod_calc_test_venusaur[[#This Row],[iv_str]],sgStats[gl_iv_string],0))</f>
        <v>#N/A</v>
      </c>
      <c r="V2623" s="5" t="e">
        <f>stat_prod_calc_test_venusaur[[#This Row],[my_gl_%sp]]=stat_prod_calc_test_venusaur[[#This Row],[sg_gl_%sp]]</f>
        <v>#N/A</v>
      </c>
      <c r="W2623" s="5">
        <f>ROUND(stat_prod_calc_test_venusaur[[#This Row],[gl_stat_product]]/$F$2*100,2)</f>
        <v>97.79</v>
      </c>
      <c r="X2623" s="5" t="e">
        <f>stat_prod_calc_test_venusaur[[#This Row],[Column1]]=stat_prod_calc_test_venusaur[[#This Row],[sg_gl_%sp]]</f>
        <v>#N/A</v>
      </c>
      <c r="Y2623" s="5">
        <f>stat_prod_calc_test_venusaur[[#This Row],[ul_stat_product]]/$L$66*100</f>
        <v>96.128566055669836</v>
      </c>
      <c r="Z2623" s="5" t="e">
        <f>INDEX(sgStats[gl_rank],MATCH(stat_prod_calc_test_venusaur[[#This Row],[iv_str]],sgStats[ul_iv_string],0))</f>
        <v>#N/A</v>
      </c>
      <c r="AA2623" s="5" t="e">
        <f>stat_prod_calc_test_venusaur[[#This Row],[sg_ul_rank]]=stat_prod_calc_test_venusaur[[#This Row],[ul_rank]]</f>
        <v>#N/A</v>
      </c>
      <c r="AB2623" s="5">
        <f>ROUND(stat_prod_calc_test_venusaur[[#This Row],[ul_stat_product]],1)</f>
        <v>3800.6</v>
      </c>
      <c r="AC2623" s="5" t="e">
        <f>INDEX(sgStats[ul_prod],MATCH(stat_prod_calc_test_venusaur[[#This Row],[iv_str]],sgStats[ul_iv_string],0))</f>
        <v>#N/A</v>
      </c>
    </row>
    <row r="2624" spans="1:29" x14ac:dyDescent="0.25">
      <c r="A2624" s="5" t="s">
        <v>36</v>
      </c>
      <c r="B2624" s="5" t="s">
        <v>3396</v>
      </c>
      <c r="C2624">
        <v>21</v>
      </c>
      <c r="D2624">
        <v>1468</v>
      </c>
      <c r="E2624">
        <v>116</v>
      </c>
      <c r="F2624">
        <v>1729.8230000000001</v>
      </c>
      <c r="G2624">
        <v>3360</v>
      </c>
      <c r="H2624">
        <v>17.972999999999999</v>
      </c>
      <c r="I2624">
        <v>41</v>
      </c>
      <c r="J2624">
        <v>2478</v>
      </c>
      <c r="K2624">
        <v>151</v>
      </c>
      <c r="L2624">
        <v>3800.6379999999999</v>
      </c>
      <c r="M2624">
        <v>2622</v>
      </c>
      <c r="N2624">
        <v>31.771999999999998</v>
      </c>
      <c r="O2624">
        <v>3</v>
      </c>
      <c r="P2624" t="e">
        <f>INDEX(sgStats[gl_rank],MATCH(stat_prod_calc_test_venusaur[[#This Row],[iv_str]],sgStats[gl_iv_string],0))</f>
        <v>#N/A</v>
      </c>
      <c r="Q2624" t="e">
        <f>stat_prod_calc_test_venusaur[[#This Row],[sg_gl_rank]]=stat_prod_calc_test_venusaur[[#This Row],[gl_rank]]</f>
        <v>#N/A</v>
      </c>
      <c r="R2624">
        <f>ROUND(stat_prod_calc_test_venusaur[[#This Row],[gl_stat_product]],1)</f>
        <v>1729.8</v>
      </c>
      <c r="S2624" s="6" t="e">
        <f>INDEX(sgStats[gl_prod],MATCH(stat_prod_calc_test_venusaur[[#This Row],[iv_str]],sgStats[gl_iv_string],0))</f>
        <v>#N/A</v>
      </c>
      <c r="T2624" s="5">
        <f>ROUND(stat_prod_calc_test_venusaur[[#This Row],[gl_percent_rank]],2)</f>
        <v>17.97</v>
      </c>
      <c r="U2624" s="5" t="e">
        <f>INDEX(sgStats[gl_percent_sp],MATCH(stat_prod_calc_test_venusaur[[#This Row],[iv_str]],sgStats[gl_iv_string],0))</f>
        <v>#N/A</v>
      </c>
      <c r="V2624" s="5" t="e">
        <f>stat_prod_calc_test_venusaur[[#This Row],[my_gl_%sp]]=stat_prod_calc_test_venusaur[[#This Row],[sg_gl_%sp]]</f>
        <v>#N/A</v>
      </c>
      <c r="W2624" s="5">
        <f>ROUND(stat_prod_calc_test_venusaur[[#This Row],[gl_stat_product]]/$F$2*100,2)</f>
        <v>94.7</v>
      </c>
      <c r="X2624" s="5" t="e">
        <f>stat_prod_calc_test_venusaur[[#This Row],[Column1]]=stat_prod_calc_test_venusaur[[#This Row],[sg_gl_%sp]]</f>
        <v>#N/A</v>
      </c>
      <c r="Y2624" s="5">
        <f>stat_prod_calc_test_venusaur[[#This Row],[ul_stat_product]]/$L$66*100</f>
        <v>96.128566055669836</v>
      </c>
      <c r="Z2624" s="5" t="e">
        <f>INDEX(sgStats[gl_rank],MATCH(stat_prod_calc_test_venusaur[[#This Row],[iv_str]],sgStats[ul_iv_string],0))</f>
        <v>#N/A</v>
      </c>
      <c r="AA2624" s="5" t="e">
        <f>stat_prod_calc_test_venusaur[[#This Row],[sg_ul_rank]]=stat_prod_calc_test_venusaur[[#This Row],[ul_rank]]</f>
        <v>#N/A</v>
      </c>
      <c r="AB2624" s="5">
        <f>ROUND(stat_prod_calc_test_venusaur[[#This Row],[ul_stat_product]],1)</f>
        <v>3800.6</v>
      </c>
      <c r="AC2624" s="5" t="e">
        <f>INDEX(sgStats[ul_prod],MATCH(stat_prod_calc_test_venusaur[[#This Row],[iv_str]],sgStats[ul_iv_string],0))</f>
        <v>#N/A</v>
      </c>
    </row>
    <row r="2625" spans="1:29" x14ac:dyDescent="0.25">
      <c r="A2625" s="5" t="s">
        <v>36</v>
      </c>
      <c r="B2625" s="5" t="s">
        <v>2570</v>
      </c>
      <c r="C2625">
        <v>20</v>
      </c>
      <c r="D2625">
        <v>1490</v>
      </c>
      <c r="E2625">
        <v>118</v>
      </c>
      <c r="F2625">
        <v>1749.864</v>
      </c>
      <c r="G2625">
        <v>2533</v>
      </c>
      <c r="H2625">
        <v>38.143999999999998</v>
      </c>
      <c r="I2625">
        <v>37</v>
      </c>
      <c r="J2625">
        <v>2496</v>
      </c>
      <c r="K2625">
        <v>153</v>
      </c>
      <c r="L2625">
        <v>3800.598</v>
      </c>
      <c r="M2625">
        <v>2624</v>
      </c>
      <c r="N2625">
        <v>31.745999999999999</v>
      </c>
      <c r="O2625">
        <v>3</v>
      </c>
      <c r="P2625" t="e">
        <f>INDEX(sgStats[gl_rank],MATCH(stat_prod_calc_test_venusaur[[#This Row],[iv_str]],sgStats[gl_iv_string],0))</f>
        <v>#N/A</v>
      </c>
      <c r="Q2625" t="e">
        <f>stat_prod_calc_test_venusaur[[#This Row],[sg_gl_rank]]=stat_prod_calc_test_venusaur[[#This Row],[gl_rank]]</f>
        <v>#N/A</v>
      </c>
      <c r="R2625">
        <f>ROUND(stat_prod_calc_test_venusaur[[#This Row],[gl_stat_product]],1)</f>
        <v>1749.9</v>
      </c>
      <c r="S2625" s="6" t="e">
        <f>INDEX(sgStats[gl_prod],MATCH(stat_prod_calc_test_venusaur[[#This Row],[iv_str]],sgStats[gl_iv_string],0))</f>
        <v>#N/A</v>
      </c>
      <c r="T2625" s="5">
        <f>ROUND(stat_prod_calc_test_venusaur[[#This Row],[gl_percent_rank]],2)</f>
        <v>38.14</v>
      </c>
      <c r="U2625" s="5" t="e">
        <f>INDEX(sgStats[gl_percent_sp],MATCH(stat_prod_calc_test_venusaur[[#This Row],[iv_str]],sgStats[gl_iv_string],0))</f>
        <v>#N/A</v>
      </c>
      <c r="V2625" s="5" t="e">
        <f>stat_prod_calc_test_venusaur[[#This Row],[my_gl_%sp]]=stat_prod_calc_test_venusaur[[#This Row],[sg_gl_%sp]]</f>
        <v>#N/A</v>
      </c>
      <c r="W2625" s="5">
        <f>ROUND(stat_prod_calc_test_venusaur[[#This Row],[gl_stat_product]]/$F$2*100,2)</f>
        <v>95.8</v>
      </c>
      <c r="X2625" s="5" t="e">
        <f>stat_prod_calc_test_venusaur[[#This Row],[Column1]]=stat_prod_calc_test_venusaur[[#This Row],[sg_gl_%sp]]</f>
        <v>#N/A</v>
      </c>
      <c r="Y2625" s="5">
        <f>stat_prod_calc_test_venusaur[[#This Row],[ul_stat_product]]/$L$66*100</f>
        <v>96.127554345887887</v>
      </c>
      <c r="Z2625" s="5" t="e">
        <f>INDEX(sgStats[gl_rank],MATCH(stat_prod_calc_test_venusaur[[#This Row],[iv_str]],sgStats[ul_iv_string],0))</f>
        <v>#N/A</v>
      </c>
      <c r="AA2625" s="5" t="e">
        <f>stat_prod_calc_test_venusaur[[#This Row],[sg_ul_rank]]=stat_prod_calc_test_venusaur[[#This Row],[ul_rank]]</f>
        <v>#N/A</v>
      </c>
      <c r="AB2625" s="5">
        <f>ROUND(stat_prod_calc_test_venusaur[[#This Row],[ul_stat_product]],1)</f>
        <v>3800.6</v>
      </c>
      <c r="AC2625" s="5" t="e">
        <f>INDEX(sgStats[ul_prod],MATCH(stat_prod_calc_test_venusaur[[#This Row],[iv_str]],sgStats[ul_iv_string],0))</f>
        <v>#N/A</v>
      </c>
    </row>
    <row r="2626" spans="1:29" x14ac:dyDescent="0.25">
      <c r="A2626" s="5" t="s">
        <v>36</v>
      </c>
      <c r="B2626" s="5" t="s">
        <v>3387</v>
      </c>
      <c r="C2626">
        <v>20</v>
      </c>
      <c r="D2626">
        <v>1476</v>
      </c>
      <c r="E2626">
        <v>116</v>
      </c>
      <c r="F2626">
        <v>1730.059</v>
      </c>
      <c r="G2626">
        <v>3351</v>
      </c>
      <c r="H2626">
        <v>18.193000000000001</v>
      </c>
      <c r="I2626">
        <v>37.5</v>
      </c>
      <c r="J2626">
        <v>2491</v>
      </c>
      <c r="K2626">
        <v>151</v>
      </c>
      <c r="L2626">
        <v>3800.5410000000002</v>
      </c>
      <c r="M2626">
        <v>2625</v>
      </c>
      <c r="N2626">
        <v>31.72</v>
      </c>
      <c r="O2626">
        <v>3</v>
      </c>
      <c r="P2626" t="e">
        <f>INDEX(sgStats[gl_rank],MATCH(stat_prod_calc_test_venusaur[[#This Row],[iv_str]],sgStats[gl_iv_string],0))</f>
        <v>#N/A</v>
      </c>
      <c r="Q2626" t="e">
        <f>stat_prod_calc_test_venusaur[[#This Row],[sg_gl_rank]]=stat_prod_calc_test_venusaur[[#This Row],[gl_rank]]</f>
        <v>#N/A</v>
      </c>
      <c r="R2626">
        <f>ROUND(stat_prod_calc_test_venusaur[[#This Row],[gl_stat_product]],1)</f>
        <v>1730.1</v>
      </c>
      <c r="S2626" s="6" t="e">
        <f>INDEX(sgStats[gl_prod],MATCH(stat_prod_calc_test_venusaur[[#This Row],[iv_str]],sgStats[gl_iv_string],0))</f>
        <v>#N/A</v>
      </c>
      <c r="T2626" s="5">
        <f>ROUND(stat_prod_calc_test_venusaur[[#This Row],[gl_percent_rank]],2)</f>
        <v>18.190000000000001</v>
      </c>
      <c r="U2626" s="5" t="e">
        <f>INDEX(sgStats[gl_percent_sp],MATCH(stat_prod_calc_test_venusaur[[#This Row],[iv_str]],sgStats[gl_iv_string],0))</f>
        <v>#N/A</v>
      </c>
      <c r="V2626" s="5" t="e">
        <f>stat_prod_calc_test_venusaur[[#This Row],[my_gl_%sp]]=stat_prod_calc_test_venusaur[[#This Row],[sg_gl_%sp]]</f>
        <v>#N/A</v>
      </c>
      <c r="W2626" s="5">
        <f>ROUND(stat_prod_calc_test_venusaur[[#This Row],[gl_stat_product]]/$F$2*100,2)</f>
        <v>94.71</v>
      </c>
      <c r="X2626" s="5" t="e">
        <f>stat_prod_calc_test_venusaur[[#This Row],[Column1]]=stat_prod_calc_test_venusaur[[#This Row],[sg_gl_%sp]]</f>
        <v>#N/A</v>
      </c>
      <c r="Y2626" s="5">
        <f>stat_prod_calc_test_venusaur[[#This Row],[ul_stat_product]]/$L$66*100</f>
        <v>96.126112659448623</v>
      </c>
      <c r="Z2626" s="5" t="e">
        <f>INDEX(sgStats[gl_rank],MATCH(stat_prod_calc_test_venusaur[[#This Row],[iv_str]],sgStats[ul_iv_string],0))</f>
        <v>#N/A</v>
      </c>
      <c r="AA2626" s="5" t="e">
        <f>stat_prod_calc_test_venusaur[[#This Row],[sg_ul_rank]]=stat_prod_calc_test_venusaur[[#This Row],[ul_rank]]</f>
        <v>#N/A</v>
      </c>
      <c r="AB2626" s="5">
        <f>ROUND(stat_prod_calc_test_venusaur[[#This Row],[ul_stat_product]],1)</f>
        <v>3800.5</v>
      </c>
      <c r="AC2626" s="5" t="e">
        <f>INDEX(sgStats[ul_prod],MATCH(stat_prod_calc_test_venusaur[[#This Row],[iv_str]],sgStats[ul_iv_string],0))</f>
        <v>#N/A</v>
      </c>
    </row>
    <row r="2627" spans="1:29" x14ac:dyDescent="0.25">
      <c r="A2627" s="5" t="s">
        <v>36</v>
      </c>
      <c r="B2627" s="5" t="s">
        <v>2197</v>
      </c>
      <c r="C2627">
        <v>21</v>
      </c>
      <c r="D2627">
        <v>1482</v>
      </c>
      <c r="E2627">
        <v>121</v>
      </c>
      <c r="F2627">
        <v>1757.499</v>
      </c>
      <c r="G2627">
        <v>2160</v>
      </c>
      <c r="H2627">
        <v>47.253</v>
      </c>
      <c r="I2627">
        <v>40.5</v>
      </c>
      <c r="J2627">
        <v>2486</v>
      </c>
      <c r="K2627">
        <v>156</v>
      </c>
      <c r="L2627">
        <v>3800.4940000000001</v>
      </c>
      <c r="M2627">
        <v>2626</v>
      </c>
      <c r="N2627">
        <v>31.693999999999999</v>
      </c>
      <c r="O2627">
        <v>3</v>
      </c>
      <c r="P2627" t="e">
        <f>INDEX(sgStats[gl_rank],MATCH(stat_prod_calc_test_venusaur[[#This Row],[iv_str]],sgStats[gl_iv_string],0))</f>
        <v>#N/A</v>
      </c>
      <c r="Q2627" t="e">
        <f>stat_prod_calc_test_venusaur[[#This Row],[sg_gl_rank]]=stat_prod_calc_test_venusaur[[#This Row],[gl_rank]]</f>
        <v>#N/A</v>
      </c>
      <c r="R2627">
        <f>ROUND(stat_prod_calc_test_venusaur[[#This Row],[gl_stat_product]],1)</f>
        <v>1757.5</v>
      </c>
      <c r="S2627" s="6" t="e">
        <f>INDEX(sgStats[gl_prod],MATCH(stat_prod_calc_test_venusaur[[#This Row],[iv_str]],sgStats[gl_iv_string],0))</f>
        <v>#N/A</v>
      </c>
      <c r="T2627" s="5">
        <f>ROUND(stat_prod_calc_test_venusaur[[#This Row],[gl_percent_rank]],2)</f>
        <v>47.25</v>
      </c>
      <c r="U2627" s="5" t="e">
        <f>INDEX(sgStats[gl_percent_sp],MATCH(stat_prod_calc_test_venusaur[[#This Row],[iv_str]],sgStats[gl_iv_string],0))</f>
        <v>#N/A</v>
      </c>
      <c r="V2627" s="5" t="e">
        <f>stat_prod_calc_test_venusaur[[#This Row],[my_gl_%sp]]=stat_prod_calc_test_venusaur[[#This Row],[sg_gl_%sp]]</f>
        <v>#N/A</v>
      </c>
      <c r="W2627" s="5">
        <f>ROUND(stat_prod_calc_test_venusaur[[#This Row],[gl_stat_product]]/$F$2*100,2)</f>
        <v>96.22</v>
      </c>
      <c r="X2627" s="5" t="e">
        <f>stat_prod_calc_test_venusaur[[#This Row],[Column1]]=stat_prod_calc_test_venusaur[[#This Row],[sg_gl_%sp]]</f>
        <v>#N/A</v>
      </c>
      <c r="Y2627" s="5">
        <f>stat_prod_calc_test_venusaur[[#This Row],[ul_stat_product]]/$L$66*100</f>
        <v>96.124923900454846</v>
      </c>
      <c r="Z2627" s="5" t="e">
        <f>INDEX(sgStats[gl_rank],MATCH(stat_prod_calc_test_venusaur[[#This Row],[iv_str]],sgStats[ul_iv_string],0))</f>
        <v>#N/A</v>
      </c>
      <c r="AA2627" s="5" t="e">
        <f>stat_prod_calc_test_venusaur[[#This Row],[sg_ul_rank]]=stat_prod_calc_test_venusaur[[#This Row],[ul_rank]]</f>
        <v>#N/A</v>
      </c>
      <c r="AB2627" s="5">
        <f>ROUND(stat_prod_calc_test_venusaur[[#This Row],[ul_stat_product]],1)</f>
        <v>3800.5</v>
      </c>
      <c r="AC2627" s="5" t="e">
        <f>INDEX(sgStats[ul_prod],MATCH(stat_prod_calc_test_venusaur[[#This Row],[iv_str]],sgStats[ul_iv_string],0))</f>
        <v>#N/A</v>
      </c>
    </row>
    <row r="2628" spans="1:29" x14ac:dyDescent="0.25">
      <c r="A2628" s="5" t="s">
        <v>36</v>
      </c>
      <c r="B2628" s="5" t="s">
        <v>3236</v>
      </c>
      <c r="C2628">
        <v>20</v>
      </c>
      <c r="D2628">
        <v>1472</v>
      </c>
      <c r="E2628">
        <v>114</v>
      </c>
      <c r="F2628">
        <v>1734.65</v>
      </c>
      <c r="G2628">
        <v>3199</v>
      </c>
      <c r="H2628">
        <v>21.88</v>
      </c>
      <c r="I2628">
        <v>37.5</v>
      </c>
      <c r="J2628">
        <v>2484</v>
      </c>
      <c r="K2628">
        <v>148</v>
      </c>
      <c r="L2628">
        <v>3800.444</v>
      </c>
      <c r="M2628">
        <v>2627</v>
      </c>
      <c r="N2628">
        <v>31.667999999999999</v>
      </c>
      <c r="O2628">
        <v>3</v>
      </c>
      <c r="P2628" t="e">
        <f>INDEX(sgStats[gl_rank],MATCH(stat_prod_calc_test_venusaur[[#This Row],[iv_str]],sgStats[gl_iv_string],0))</f>
        <v>#N/A</v>
      </c>
      <c r="Q2628" t="e">
        <f>stat_prod_calc_test_venusaur[[#This Row],[sg_gl_rank]]=stat_prod_calc_test_venusaur[[#This Row],[gl_rank]]</f>
        <v>#N/A</v>
      </c>
      <c r="R2628">
        <f>ROUND(stat_prod_calc_test_venusaur[[#This Row],[gl_stat_product]],1)</f>
        <v>1734.7</v>
      </c>
      <c r="S2628" s="6" t="e">
        <f>INDEX(sgStats[gl_prod],MATCH(stat_prod_calc_test_venusaur[[#This Row],[iv_str]],sgStats[gl_iv_string],0))</f>
        <v>#N/A</v>
      </c>
      <c r="T2628" s="5">
        <f>ROUND(stat_prod_calc_test_venusaur[[#This Row],[gl_percent_rank]],2)</f>
        <v>21.88</v>
      </c>
      <c r="U2628" s="5" t="e">
        <f>INDEX(sgStats[gl_percent_sp],MATCH(stat_prod_calc_test_venusaur[[#This Row],[iv_str]],sgStats[gl_iv_string],0))</f>
        <v>#N/A</v>
      </c>
      <c r="V2628" s="5" t="e">
        <f>stat_prod_calc_test_venusaur[[#This Row],[my_gl_%sp]]=stat_prod_calc_test_venusaur[[#This Row],[sg_gl_%sp]]</f>
        <v>#N/A</v>
      </c>
      <c r="W2628" s="5">
        <f>ROUND(stat_prod_calc_test_venusaur[[#This Row],[gl_stat_product]]/$F$2*100,2)</f>
        <v>94.97</v>
      </c>
      <c r="X2628" s="5" t="e">
        <f>stat_prod_calc_test_venusaur[[#This Row],[Column1]]=stat_prod_calc_test_venusaur[[#This Row],[sg_gl_%sp]]</f>
        <v>#N/A</v>
      </c>
      <c r="Y2628" s="5">
        <f>stat_prod_calc_test_venusaur[[#This Row],[ul_stat_product]]/$L$66*100</f>
        <v>96.12365926322741</v>
      </c>
      <c r="Z2628" s="5" t="e">
        <f>INDEX(sgStats[gl_rank],MATCH(stat_prod_calc_test_venusaur[[#This Row],[iv_str]],sgStats[ul_iv_string],0))</f>
        <v>#N/A</v>
      </c>
      <c r="AA2628" s="5" t="e">
        <f>stat_prod_calc_test_venusaur[[#This Row],[sg_ul_rank]]=stat_prod_calc_test_venusaur[[#This Row],[ul_rank]]</f>
        <v>#N/A</v>
      </c>
      <c r="AB2628" s="5">
        <f>ROUND(stat_prod_calc_test_venusaur[[#This Row],[ul_stat_product]],1)</f>
        <v>3800.4</v>
      </c>
      <c r="AC2628" s="5" t="e">
        <f>INDEX(sgStats[ul_prod],MATCH(stat_prod_calc_test_venusaur[[#This Row],[iv_str]],sgStats[ul_iv_string],0))</f>
        <v>#N/A</v>
      </c>
    </row>
    <row r="2629" spans="1:29" x14ac:dyDescent="0.25">
      <c r="A2629" s="5" t="s">
        <v>36</v>
      </c>
      <c r="B2629" s="5" t="s">
        <v>3669</v>
      </c>
      <c r="C2629">
        <v>20.5</v>
      </c>
      <c r="D2629">
        <v>1472</v>
      </c>
      <c r="E2629">
        <v>119</v>
      </c>
      <c r="F2629">
        <v>1721.1079999999999</v>
      </c>
      <c r="G2629">
        <v>3633</v>
      </c>
      <c r="H2629">
        <v>11.282</v>
      </c>
      <c r="I2629">
        <v>39.5</v>
      </c>
      <c r="J2629">
        <v>2496</v>
      </c>
      <c r="K2629">
        <v>155</v>
      </c>
      <c r="L2629">
        <v>3800.2089999999998</v>
      </c>
      <c r="M2629">
        <v>2628</v>
      </c>
      <c r="N2629">
        <v>31.616</v>
      </c>
      <c r="O2629">
        <v>3</v>
      </c>
      <c r="P2629" t="e">
        <f>INDEX(sgStats[gl_rank],MATCH(stat_prod_calc_test_venusaur[[#This Row],[iv_str]],sgStats[gl_iv_string],0))</f>
        <v>#N/A</v>
      </c>
      <c r="Q2629" t="e">
        <f>stat_prod_calc_test_venusaur[[#This Row],[sg_gl_rank]]=stat_prod_calc_test_venusaur[[#This Row],[gl_rank]]</f>
        <v>#N/A</v>
      </c>
      <c r="R2629">
        <f>ROUND(stat_prod_calc_test_venusaur[[#This Row],[gl_stat_product]],1)</f>
        <v>1721.1</v>
      </c>
      <c r="S2629" s="6" t="e">
        <f>INDEX(sgStats[gl_prod],MATCH(stat_prod_calc_test_venusaur[[#This Row],[iv_str]],sgStats[gl_iv_string],0))</f>
        <v>#N/A</v>
      </c>
      <c r="T2629" s="5">
        <f>ROUND(stat_prod_calc_test_venusaur[[#This Row],[gl_percent_rank]],2)</f>
        <v>11.28</v>
      </c>
      <c r="U2629" s="5" t="e">
        <f>INDEX(sgStats[gl_percent_sp],MATCH(stat_prod_calc_test_venusaur[[#This Row],[iv_str]],sgStats[gl_iv_string],0))</f>
        <v>#N/A</v>
      </c>
      <c r="V2629" s="5" t="e">
        <f>stat_prod_calc_test_venusaur[[#This Row],[my_gl_%sp]]=stat_prod_calc_test_venusaur[[#This Row],[sg_gl_%sp]]</f>
        <v>#N/A</v>
      </c>
      <c r="W2629" s="5">
        <f>ROUND(stat_prod_calc_test_venusaur[[#This Row],[gl_stat_product]]/$F$2*100,2)</f>
        <v>94.22</v>
      </c>
      <c r="X2629" s="5" t="e">
        <f>stat_prod_calc_test_venusaur[[#This Row],[Column1]]=stat_prod_calc_test_venusaur[[#This Row],[sg_gl_%sp]]</f>
        <v>#N/A</v>
      </c>
      <c r="Y2629" s="5">
        <f>stat_prod_calc_test_venusaur[[#This Row],[ul_stat_product]]/$L$66*100</f>
        <v>96.117715468258496</v>
      </c>
      <c r="Z2629" s="5" t="e">
        <f>INDEX(sgStats[gl_rank],MATCH(stat_prod_calc_test_venusaur[[#This Row],[iv_str]],sgStats[ul_iv_string],0))</f>
        <v>#N/A</v>
      </c>
      <c r="AA2629" s="5" t="e">
        <f>stat_prod_calc_test_venusaur[[#This Row],[sg_ul_rank]]=stat_prod_calc_test_venusaur[[#This Row],[ul_rank]]</f>
        <v>#N/A</v>
      </c>
      <c r="AB2629" s="5">
        <f>ROUND(stat_prod_calc_test_venusaur[[#This Row],[ul_stat_product]],1)</f>
        <v>3800.2</v>
      </c>
      <c r="AC2629" s="5" t="e">
        <f>INDEX(sgStats[ul_prod],MATCH(stat_prod_calc_test_venusaur[[#This Row],[iv_str]],sgStats[ul_iv_string],0))</f>
        <v>#N/A</v>
      </c>
    </row>
    <row r="2630" spans="1:29" x14ac:dyDescent="0.25">
      <c r="A2630" s="5" t="s">
        <v>36</v>
      </c>
      <c r="B2630" s="5" t="s">
        <v>3670</v>
      </c>
      <c r="C2630">
        <v>20.5</v>
      </c>
      <c r="D2630">
        <v>1468</v>
      </c>
      <c r="E2630">
        <v>119</v>
      </c>
      <c r="F2630">
        <v>1721.1079999999999</v>
      </c>
      <c r="G2630">
        <v>3633</v>
      </c>
      <c r="H2630">
        <v>11.282</v>
      </c>
      <c r="I2630">
        <v>39.5</v>
      </c>
      <c r="J2630">
        <v>2489</v>
      </c>
      <c r="K2630">
        <v>155</v>
      </c>
      <c r="L2630">
        <v>3800.2089999999998</v>
      </c>
      <c r="M2630">
        <v>2628</v>
      </c>
      <c r="N2630">
        <v>31.616</v>
      </c>
      <c r="O2630">
        <v>3</v>
      </c>
      <c r="P2630" t="e">
        <f>INDEX(sgStats[gl_rank],MATCH(stat_prod_calc_test_venusaur[[#This Row],[iv_str]],sgStats[gl_iv_string],0))</f>
        <v>#N/A</v>
      </c>
      <c r="Q2630" t="e">
        <f>stat_prod_calc_test_venusaur[[#This Row],[sg_gl_rank]]=stat_prod_calc_test_venusaur[[#This Row],[gl_rank]]</f>
        <v>#N/A</v>
      </c>
      <c r="R2630">
        <f>ROUND(stat_prod_calc_test_venusaur[[#This Row],[gl_stat_product]],1)</f>
        <v>1721.1</v>
      </c>
      <c r="S2630" s="6" t="e">
        <f>INDEX(sgStats[gl_prod],MATCH(stat_prod_calc_test_venusaur[[#This Row],[iv_str]],sgStats[gl_iv_string],0))</f>
        <v>#N/A</v>
      </c>
      <c r="T2630" s="5">
        <f>ROUND(stat_prod_calc_test_venusaur[[#This Row],[gl_percent_rank]],2)</f>
        <v>11.28</v>
      </c>
      <c r="U2630" s="5" t="e">
        <f>INDEX(sgStats[gl_percent_sp],MATCH(stat_prod_calc_test_venusaur[[#This Row],[iv_str]],sgStats[gl_iv_string],0))</f>
        <v>#N/A</v>
      </c>
      <c r="V2630" s="5" t="e">
        <f>stat_prod_calc_test_venusaur[[#This Row],[my_gl_%sp]]=stat_prod_calc_test_venusaur[[#This Row],[sg_gl_%sp]]</f>
        <v>#N/A</v>
      </c>
      <c r="W2630" s="5">
        <f>ROUND(stat_prod_calc_test_venusaur[[#This Row],[gl_stat_product]]/$F$2*100,2)</f>
        <v>94.22</v>
      </c>
      <c r="X2630" s="5" t="e">
        <f>stat_prod_calc_test_venusaur[[#This Row],[Column1]]=stat_prod_calc_test_venusaur[[#This Row],[sg_gl_%sp]]</f>
        <v>#N/A</v>
      </c>
      <c r="Y2630" s="5">
        <f>stat_prod_calc_test_venusaur[[#This Row],[ul_stat_product]]/$L$66*100</f>
        <v>96.117715468258496</v>
      </c>
      <c r="Z2630" s="5" t="e">
        <f>INDEX(sgStats[gl_rank],MATCH(stat_prod_calc_test_venusaur[[#This Row],[iv_str]],sgStats[ul_iv_string],0))</f>
        <v>#N/A</v>
      </c>
      <c r="AA2630" s="5" t="e">
        <f>stat_prod_calc_test_venusaur[[#This Row],[sg_ul_rank]]=stat_prod_calc_test_venusaur[[#This Row],[ul_rank]]</f>
        <v>#N/A</v>
      </c>
      <c r="AB2630" s="5">
        <f>ROUND(stat_prod_calc_test_venusaur[[#This Row],[ul_stat_product]],1)</f>
        <v>3800.2</v>
      </c>
      <c r="AC2630" s="5" t="e">
        <f>INDEX(sgStats[ul_prod],MATCH(stat_prod_calc_test_venusaur[[#This Row],[iv_str]],sgStats[ul_iv_string],0))</f>
        <v>#N/A</v>
      </c>
    </row>
    <row r="2631" spans="1:29" x14ac:dyDescent="0.25">
      <c r="A2631" s="5" t="s">
        <v>36</v>
      </c>
      <c r="B2631" s="5" t="s">
        <v>1216</v>
      </c>
      <c r="C2631">
        <v>19.5</v>
      </c>
      <c r="D2631">
        <v>1500</v>
      </c>
      <c r="E2631">
        <v>120</v>
      </c>
      <c r="F2631">
        <v>1778.8109999999999</v>
      </c>
      <c r="G2631">
        <v>1180</v>
      </c>
      <c r="H2631">
        <v>71.183999999999997</v>
      </c>
      <c r="I2631">
        <v>34.5</v>
      </c>
      <c r="J2631">
        <v>2482</v>
      </c>
      <c r="K2631">
        <v>155</v>
      </c>
      <c r="L2631">
        <v>3800.1590000000001</v>
      </c>
      <c r="M2631">
        <v>2630</v>
      </c>
      <c r="N2631">
        <v>31.59</v>
      </c>
      <c r="O2631">
        <v>3</v>
      </c>
      <c r="P2631" t="e">
        <f>INDEX(sgStats[gl_rank],MATCH(stat_prod_calc_test_venusaur[[#This Row],[iv_str]],sgStats[gl_iv_string],0))</f>
        <v>#N/A</v>
      </c>
      <c r="Q2631" t="e">
        <f>stat_prod_calc_test_venusaur[[#This Row],[sg_gl_rank]]=stat_prod_calc_test_venusaur[[#This Row],[gl_rank]]</f>
        <v>#N/A</v>
      </c>
      <c r="R2631">
        <f>ROUND(stat_prod_calc_test_venusaur[[#This Row],[gl_stat_product]],1)</f>
        <v>1778.8</v>
      </c>
      <c r="S2631" s="6" t="e">
        <f>INDEX(sgStats[gl_prod],MATCH(stat_prod_calc_test_venusaur[[#This Row],[iv_str]],sgStats[gl_iv_string],0))</f>
        <v>#N/A</v>
      </c>
      <c r="T2631" s="5">
        <f>ROUND(stat_prod_calc_test_venusaur[[#This Row],[gl_percent_rank]],2)</f>
        <v>71.180000000000007</v>
      </c>
      <c r="U2631" s="5" t="e">
        <f>INDEX(sgStats[gl_percent_sp],MATCH(stat_prod_calc_test_venusaur[[#This Row],[iv_str]],sgStats[gl_iv_string],0))</f>
        <v>#N/A</v>
      </c>
      <c r="V2631" s="5" t="e">
        <f>stat_prod_calc_test_venusaur[[#This Row],[my_gl_%sp]]=stat_prod_calc_test_venusaur[[#This Row],[sg_gl_%sp]]</f>
        <v>#N/A</v>
      </c>
      <c r="W2631" s="5">
        <f>ROUND(stat_prod_calc_test_venusaur[[#This Row],[gl_stat_product]]/$F$2*100,2)</f>
        <v>97.38</v>
      </c>
      <c r="X2631" s="5" t="e">
        <f>stat_prod_calc_test_venusaur[[#This Row],[Column1]]=stat_prod_calc_test_venusaur[[#This Row],[sg_gl_%sp]]</f>
        <v>#N/A</v>
      </c>
      <c r="Y2631" s="5">
        <f>stat_prod_calc_test_venusaur[[#This Row],[ul_stat_product]]/$L$66*100</f>
        <v>96.116450831031059</v>
      </c>
      <c r="Z2631" s="5" t="e">
        <f>INDEX(sgStats[gl_rank],MATCH(stat_prod_calc_test_venusaur[[#This Row],[iv_str]],sgStats[ul_iv_string],0))</f>
        <v>#N/A</v>
      </c>
      <c r="AA2631" s="5" t="e">
        <f>stat_prod_calc_test_venusaur[[#This Row],[sg_ul_rank]]=stat_prod_calc_test_venusaur[[#This Row],[ul_rank]]</f>
        <v>#N/A</v>
      </c>
      <c r="AB2631" s="5">
        <f>ROUND(stat_prod_calc_test_venusaur[[#This Row],[ul_stat_product]],1)</f>
        <v>3800.2</v>
      </c>
      <c r="AC2631" s="5" t="e">
        <f>INDEX(sgStats[ul_prod],MATCH(stat_prod_calc_test_venusaur[[#This Row],[iv_str]],sgStats[ul_iv_string],0))</f>
        <v>#N/A</v>
      </c>
    </row>
    <row r="2632" spans="1:29" x14ac:dyDescent="0.25">
      <c r="A2632" s="5" t="s">
        <v>36</v>
      </c>
      <c r="B2632" s="5" t="s">
        <v>1470</v>
      </c>
      <c r="C2632">
        <v>19.5</v>
      </c>
      <c r="D2632">
        <v>1490</v>
      </c>
      <c r="E2632">
        <v>119</v>
      </c>
      <c r="F2632">
        <v>1773.2629999999999</v>
      </c>
      <c r="G2632">
        <v>1433</v>
      </c>
      <c r="H2632">
        <v>65.006</v>
      </c>
      <c r="I2632">
        <v>35</v>
      </c>
      <c r="J2632">
        <v>2483</v>
      </c>
      <c r="K2632">
        <v>153</v>
      </c>
      <c r="L2632">
        <v>3800.067</v>
      </c>
      <c r="M2632">
        <v>2631</v>
      </c>
      <c r="N2632">
        <v>31.564</v>
      </c>
      <c r="O2632">
        <v>3</v>
      </c>
      <c r="P2632" t="e">
        <f>INDEX(sgStats[gl_rank],MATCH(stat_prod_calc_test_venusaur[[#This Row],[iv_str]],sgStats[gl_iv_string],0))</f>
        <v>#N/A</v>
      </c>
      <c r="Q2632" t="e">
        <f>stat_prod_calc_test_venusaur[[#This Row],[sg_gl_rank]]=stat_prod_calc_test_venusaur[[#This Row],[gl_rank]]</f>
        <v>#N/A</v>
      </c>
      <c r="R2632">
        <f>ROUND(stat_prod_calc_test_venusaur[[#This Row],[gl_stat_product]],1)</f>
        <v>1773.3</v>
      </c>
      <c r="S2632" s="6" t="e">
        <f>INDEX(sgStats[gl_prod],MATCH(stat_prod_calc_test_venusaur[[#This Row],[iv_str]],sgStats[gl_iv_string],0))</f>
        <v>#N/A</v>
      </c>
      <c r="T2632" s="5">
        <f>ROUND(stat_prod_calc_test_venusaur[[#This Row],[gl_percent_rank]],2)</f>
        <v>65.010000000000005</v>
      </c>
      <c r="U2632" s="5" t="e">
        <f>INDEX(sgStats[gl_percent_sp],MATCH(stat_prod_calc_test_venusaur[[#This Row],[iv_str]],sgStats[gl_iv_string],0))</f>
        <v>#N/A</v>
      </c>
      <c r="V2632" s="5" t="e">
        <f>stat_prod_calc_test_venusaur[[#This Row],[my_gl_%sp]]=stat_prod_calc_test_venusaur[[#This Row],[sg_gl_%sp]]</f>
        <v>#N/A</v>
      </c>
      <c r="W2632" s="5">
        <f>ROUND(stat_prod_calc_test_venusaur[[#This Row],[gl_stat_product]]/$F$2*100,2)</f>
        <v>97.08</v>
      </c>
      <c r="X2632" s="5" t="e">
        <f>stat_prod_calc_test_venusaur[[#This Row],[Column1]]=stat_prod_calc_test_venusaur[[#This Row],[sg_gl_%sp]]</f>
        <v>#N/A</v>
      </c>
      <c r="Y2632" s="5">
        <f>stat_prod_calc_test_venusaur[[#This Row],[ul_stat_product]]/$L$66*100</f>
        <v>96.114123898532583</v>
      </c>
      <c r="Z2632" s="5" t="e">
        <f>INDEX(sgStats[gl_rank],MATCH(stat_prod_calc_test_venusaur[[#This Row],[iv_str]],sgStats[ul_iv_string],0))</f>
        <v>#N/A</v>
      </c>
      <c r="AA2632" s="5" t="e">
        <f>stat_prod_calc_test_venusaur[[#This Row],[sg_ul_rank]]=stat_prod_calc_test_venusaur[[#This Row],[ul_rank]]</f>
        <v>#N/A</v>
      </c>
      <c r="AB2632" s="5">
        <f>ROUND(stat_prod_calc_test_venusaur[[#This Row],[ul_stat_product]],1)</f>
        <v>3800.1</v>
      </c>
      <c r="AC2632" s="5" t="e">
        <f>INDEX(sgStats[ul_prod],MATCH(stat_prod_calc_test_venusaur[[#This Row],[iv_str]],sgStats[ul_iv_string],0))</f>
        <v>#N/A</v>
      </c>
    </row>
    <row r="2633" spans="1:29" x14ac:dyDescent="0.25">
      <c r="A2633" s="5" t="s">
        <v>36</v>
      </c>
      <c r="B2633" s="5" t="s">
        <v>3401</v>
      </c>
      <c r="C2633">
        <v>21</v>
      </c>
      <c r="D2633">
        <v>1471</v>
      </c>
      <c r="E2633">
        <v>116</v>
      </c>
      <c r="F2633">
        <v>1729.5619999999999</v>
      </c>
      <c r="G2633">
        <v>3364</v>
      </c>
      <c r="H2633">
        <v>17.827000000000002</v>
      </c>
      <c r="I2633">
        <v>41</v>
      </c>
      <c r="J2633">
        <v>2484</v>
      </c>
      <c r="K2633">
        <v>151</v>
      </c>
      <c r="L2633">
        <v>3800.0650000000001</v>
      </c>
      <c r="M2633">
        <v>2632</v>
      </c>
      <c r="N2633">
        <v>31.512</v>
      </c>
      <c r="O2633">
        <v>3</v>
      </c>
      <c r="P2633" t="e">
        <f>INDEX(sgStats[gl_rank],MATCH(stat_prod_calc_test_venusaur[[#This Row],[iv_str]],sgStats[gl_iv_string],0))</f>
        <v>#N/A</v>
      </c>
      <c r="Q2633" t="e">
        <f>stat_prod_calc_test_venusaur[[#This Row],[sg_gl_rank]]=stat_prod_calc_test_venusaur[[#This Row],[gl_rank]]</f>
        <v>#N/A</v>
      </c>
      <c r="R2633">
        <f>ROUND(stat_prod_calc_test_venusaur[[#This Row],[gl_stat_product]],1)</f>
        <v>1729.6</v>
      </c>
      <c r="S2633" s="6" t="e">
        <f>INDEX(sgStats[gl_prod],MATCH(stat_prod_calc_test_venusaur[[#This Row],[iv_str]],sgStats[gl_iv_string],0))</f>
        <v>#N/A</v>
      </c>
      <c r="T2633" s="5">
        <f>ROUND(stat_prod_calc_test_venusaur[[#This Row],[gl_percent_rank]],2)</f>
        <v>17.829999999999998</v>
      </c>
      <c r="U2633" s="5" t="e">
        <f>INDEX(sgStats[gl_percent_sp],MATCH(stat_prod_calc_test_venusaur[[#This Row],[iv_str]],sgStats[gl_iv_string],0))</f>
        <v>#N/A</v>
      </c>
      <c r="V2633" s="5" t="e">
        <f>stat_prod_calc_test_venusaur[[#This Row],[my_gl_%sp]]=stat_prod_calc_test_venusaur[[#This Row],[sg_gl_%sp]]</f>
        <v>#N/A</v>
      </c>
      <c r="W2633" s="5">
        <f>ROUND(stat_prod_calc_test_venusaur[[#This Row],[gl_stat_product]]/$F$2*100,2)</f>
        <v>94.69</v>
      </c>
      <c r="X2633" s="5" t="e">
        <f>stat_prod_calc_test_venusaur[[#This Row],[Column1]]=stat_prod_calc_test_venusaur[[#This Row],[sg_gl_%sp]]</f>
        <v>#N/A</v>
      </c>
      <c r="Y2633" s="5">
        <f>stat_prod_calc_test_venusaur[[#This Row],[ul_stat_product]]/$L$66*100</f>
        <v>96.114073313043491</v>
      </c>
      <c r="Z2633" s="5" t="e">
        <f>INDEX(sgStats[gl_rank],MATCH(stat_prod_calc_test_venusaur[[#This Row],[iv_str]],sgStats[ul_iv_string],0))</f>
        <v>#N/A</v>
      </c>
      <c r="AA2633" s="5" t="e">
        <f>stat_prod_calc_test_venusaur[[#This Row],[sg_ul_rank]]=stat_prod_calc_test_venusaur[[#This Row],[ul_rank]]</f>
        <v>#N/A</v>
      </c>
      <c r="AB2633" s="5">
        <f>ROUND(stat_prod_calc_test_venusaur[[#This Row],[ul_stat_product]],1)</f>
        <v>3800.1</v>
      </c>
      <c r="AC2633" s="5" t="e">
        <f>INDEX(sgStats[ul_prod],MATCH(stat_prod_calc_test_venusaur[[#This Row],[iv_str]],sgStats[ul_iv_string],0))</f>
        <v>#N/A</v>
      </c>
    </row>
    <row r="2634" spans="1:29" x14ac:dyDescent="0.25">
      <c r="A2634" s="5" t="s">
        <v>36</v>
      </c>
      <c r="B2634" s="5" t="s">
        <v>3402</v>
      </c>
      <c r="C2634">
        <v>21</v>
      </c>
      <c r="D2634">
        <v>1468</v>
      </c>
      <c r="E2634">
        <v>116</v>
      </c>
      <c r="F2634">
        <v>1729.5619999999999</v>
      </c>
      <c r="G2634">
        <v>3364</v>
      </c>
      <c r="H2634">
        <v>17.827000000000002</v>
      </c>
      <c r="I2634">
        <v>41</v>
      </c>
      <c r="J2634">
        <v>2477</v>
      </c>
      <c r="K2634">
        <v>151</v>
      </c>
      <c r="L2634">
        <v>3800.0650000000001</v>
      </c>
      <c r="M2634">
        <v>2632</v>
      </c>
      <c r="N2634">
        <v>31.512</v>
      </c>
      <c r="O2634">
        <v>3</v>
      </c>
      <c r="P2634" t="e">
        <f>INDEX(sgStats[gl_rank],MATCH(stat_prod_calc_test_venusaur[[#This Row],[iv_str]],sgStats[gl_iv_string],0))</f>
        <v>#N/A</v>
      </c>
      <c r="Q2634" t="e">
        <f>stat_prod_calc_test_venusaur[[#This Row],[sg_gl_rank]]=stat_prod_calc_test_venusaur[[#This Row],[gl_rank]]</f>
        <v>#N/A</v>
      </c>
      <c r="R2634">
        <f>ROUND(stat_prod_calc_test_venusaur[[#This Row],[gl_stat_product]],1)</f>
        <v>1729.6</v>
      </c>
      <c r="S2634" s="6" t="e">
        <f>INDEX(sgStats[gl_prod],MATCH(stat_prod_calc_test_venusaur[[#This Row],[iv_str]],sgStats[gl_iv_string],0))</f>
        <v>#N/A</v>
      </c>
      <c r="T2634" s="5">
        <f>ROUND(stat_prod_calc_test_venusaur[[#This Row],[gl_percent_rank]],2)</f>
        <v>17.829999999999998</v>
      </c>
      <c r="U2634" s="5" t="e">
        <f>INDEX(sgStats[gl_percent_sp],MATCH(stat_prod_calc_test_venusaur[[#This Row],[iv_str]],sgStats[gl_iv_string],0))</f>
        <v>#N/A</v>
      </c>
      <c r="V2634" s="5" t="e">
        <f>stat_prod_calc_test_venusaur[[#This Row],[my_gl_%sp]]=stat_prod_calc_test_venusaur[[#This Row],[sg_gl_%sp]]</f>
        <v>#N/A</v>
      </c>
      <c r="W2634" s="5">
        <f>ROUND(stat_prod_calc_test_venusaur[[#This Row],[gl_stat_product]]/$F$2*100,2)</f>
        <v>94.69</v>
      </c>
      <c r="X2634" s="5" t="e">
        <f>stat_prod_calc_test_venusaur[[#This Row],[Column1]]=stat_prod_calc_test_venusaur[[#This Row],[sg_gl_%sp]]</f>
        <v>#N/A</v>
      </c>
      <c r="Y2634" s="5">
        <f>stat_prod_calc_test_venusaur[[#This Row],[ul_stat_product]]/$L$66*100</f>
        <v>96.114073313043491</v>
      </c>
      <c r="Z2634" s="5" t="e">
        <f>INDEX(sgStats[gl_rank],MATCH(stat_prod_calc_test_venusaur[[#This Row],[iv_str]],sgStats[ul_iv_string],0))</f>
        <v>#N/A</v>
      </c>
      <c r="AA2634" s="5" t="e">
        <f>stat_prod_calc_test_venusaur[[#This Row],[sg_ul_rank]]=stat_prod_calc_test_venusaur[[#This Row],[ul_rank]]</f>
        <v>#N/A</v>
      </c>
      <c r="AB2634" s="5">
        <f>ROUND(stat_prod_calc_test_venusaur[[#This Row],[ul_stat_product]],1)</f>
        <v>3800.1</v>
      </c>
      <c r="AC2634" s="5" t="e">
        <f>INDEX(sgStats[ul_prod],MATCH(stat_prod_calc_test_venusaur[[#This Row],[iv_str]],sgStats[ul_iv_string],0))</f>
        <v>#N/A</v>
      </c>
    </row>
    <row r="2635" spans="1:29" x14ac:dyDescent="0.25">
      <c r="A2635" s="5" t="s">
        <v>36</v>
      </c>
      <c r="B2635" s="5" t="s">
        <v>2487</v>
      </c>
      <c r="C2635">
        <v>20.5</v>
      </c>
      <c r="D2635">
        <v>1494</v>
      </c>
      <c r="E2635">
        <v>114</v>
      </c>
      <c r="F2635">
        <v>1751.8820000000001</v>
      </c>
      <c r="G2635">
        <v>2451</v>
      </c>
      <c r="H2635">
        <v>40.170999999999999</v>
      </c>
      <c r="I2635">
        <v>38.5</v>
      </c>
      <c r="J2635">
        <v>2496</v>
      </c>
      <c r="K2635">
        <v>148</v>
      </c>
      <c r="L2635">
        <v>3800.0070000000001</v>
      </c>
      <c r="M2635">
        <v>2634</v>
      </c>
      <c r="N2635">
        <v>31.486000000000001</v>
      </c>
      <c r="O2635">
        <v>3</v>
      </c>
      <c r="P2635" t="e">
        <f>INDEX(sgStats[gl_rank],MATCH(stat_prod_calc_test_venusaur[[#This Row],[iv_str]],sgStats[gl_iv_string],0))</f>
        <v>#N/A</v>
      </c>
      <c r="Q2635" t="e">
        <f>stat_prod_calc_test_venusaur[[#This Row],[sg_gl_rank]]=stat_prod_calc_test_venusaur[[#This Row],[gl_rank]]</f>
        <v>#N/A</v>
      </c>
      <c r="R2635">
        <f>ROUND(stat_prod_calc_test_venusaur[[#This Row],[gl_stat_product]],1)</f>
        <v>1751.9</v>
      </c>
      <c r="S2635" s="6" t="e">
        <f>INDEX(sgStats[gl_prod],MATCH(stat_prod_calc_test_venusaur[[#This Row],[iv_str]],sgStats[gl_iv_string],0))</f>
        <v>#N/A</v>
      </c>
      <c r="T2635" s="5">
        <f>ROUND(stat_prod_calc_test_venusaur[[#This Row],[gl_percent_rank]],2)</f>
        <v>40.17</v>
      </c>
      <c r="U2635" s="5" t="e">
        <f>INDEX(sgStats[gl_percent_sp],MATCH(stat_prod_calc_test_venusaur[[#This Row],[iv_str]],sgStats[gl_iv_string],0))</f>
        <v>#N/A</v>
      </c>
      <c r="V2635" s="5" t="e">
        <f>stat_prod_calc_test_venusaur[[#This Row],[my_gl_%sp]]=stat_prod_calc_test_venusaur[[#This Row],[sg_gl_%sp]]</f>
        <v>#N/A</v>
      </c>
      <c r="W2635" s="5">
        <f>ROUND(stat_prod_calc_test_venusaur[[#This Row],[gl_stat_product]]/$F$2*100,2)</f>
        <v>95.91</v>
      </c>
      <c r="X2635" s="5" t="e">
        <f>stat_prod_calc_test_venusaur[[#This Row],[Column1]]=stat_prod_calc_test_venusaur[[#This Row],[sg_gl_%sp]]</f>
        <v>#N/A</v>
      </c>
      <c r="Y2635" s="5">
        <f>stat_prod_calc_test_venusaur[[#This Row],[ul_stat_product]]/$L$66*100</f>
        <v>96.112606333859674</v>
      </c>
      <c r="Z2635" s="5" t="e">
        <f>INDEX(sgStats[gl_rank],MATCH(stat_prod_calc_test_venusaur[[#This Row],[iv_str]],sgStats[ul_iv_string],0))</f>
        <v>#N/A</v>
      </c>
      <c r="AA2635" s="5" t="e">
        <f>stat_prod_calc_test_venusaur[[#This Row],[sg_ul_rank]]=stat_prod_calc_test_venusaur[[#This Row],[ul_rank]]</f>
        <v>#N/A</v>
      </c>
      <c r="AB2635" s="5">
        <f>ROUND(stat_prod_calc_test_venusaur[[#This Row],[ul_stat_product]],1)</f>
        <v>3800</v>
      </c>
      <c r="AC2635" s="5" t="e">
        <f>INDEX(sgStats[ul_prod],MATCH(stat_prod_calc_test_venusaur[[#This Row],[iv_str]],sgStats[ul_iv_string],0))</f>
        <v>#N/A</v>
      </c>
    </row>
    <row r="2636" spans="1:29" x14ac:dyDescent="0.25">
      <c r="A2636" s="5" t="s">
        <v>36</v>
      </c>
      <c r="B2636" s="5" t="s">
        <v>3645</v>
      </c>
      <c r="C2636">
        <v>20.5</v>
      </c>
      <c r="D2636">
        <v>1469</v>
      </c>
      <c r="E2636">
        <v>116</v>
      </c>
      <c r="F2636">
        <v>1722.0630000000001</v>
      </c>
      <c r="G2636">
        <v>3609</v>
      </c>
      <c r="H2636">
        <v>11.868</v>
      </c>
      <c r="I2636">
        <v>39.5</v>
      </c>
      <c r="J2636">
        <v>2490</v>
      </c>
      <c r="K2636">
        <v>151</v>
      </c>
      <c r="L2636">
        <v>3799.99</v>
      </c>
      <c r="M2636">
        <v>2635</v>
      </c>
      <c r="N2636">
        <v>31.434000000000001</v>
      </c>
      <c r="O2636">
        <v>3</v>
      </c>
      <c r="P2636" t="e">
        <f>INDEX(sgStats[gl_rank],MATCH(stat_prod_calc_test_venusaur[[#This Row],[iv_str]],sgStats[gl_iv_string],0))</f>
        <v>#N/A</v>
      </c>
      <c r="Q2636" t="e">
        <f>stat_prod_calc_test_venusaur[[#This Row],[sg_gl_rank]]=stat_prod_calc_test_venusaur[[#This Row],[gl_rank]]</f>
        <v>#N/A</v>
      </c>
      <c r="R2636">
        <f>ROUND(stat_prod_calc_test_venusaur[[#This Row],[gl_stat_product]],1)</f>
        <v>1722.1</v>
      </c>
      <c r="S2636" s="6" t="e">
        <f>INDEX(sgStats[gl_prod],MATCH(stat_prod_calc_test_venusaur[[#This Row],[iv_str]],sgStats[gl_iv_string],0))</f>
        <v>#N/A</v>
      </c>
      <c r="T2636" s="5">
        <f>ROUND(stat_prod_calc_test_venusaur[[#This Row],[gl_percent_rank]],2)</f>
        <v>11.87</v>
      </c>
      <c r="U2636" s="5" t="e">
        <f>INDEX(sgStats[gl_percent_sp],MATCH(stat_prod_calc_test_venusaur[[#This Row],[iv_str]],sgStats[gl_iv_string],0))</f>
        <v>#N/A</v>
      </c>
      <c r="V2636" s="5" t="e">
        <f>stat_prod_calc_test_venusaur[[#This Row],[my_gl_%sp]]=stat_prod_calc_test_venusaur[[#This Row],[sg_gl_%sp]]</f>
        <v>#N/A</v>
      </c>
      <c r="W2636" s="5">
        <f>ROUND(stat_prod_calc_test_venusaur[[#This Row],[gl_stat_product]]/$F$2*100,2)</f>
        <v>94.28</v>
      </c>
      <c r="X2636" s="5" t="e">
        <f>stat_prod_calc_test_venusaur[[#This Row],[Column1]]=stat_prod_calc_test_venusaur[[#This Row],[sg_gl_%sp]]</f>
        <v>#N/A</v>
      </c>
      <c r="Y2636" s="5">
        <f>stat_prod_calc_test_venusaur[[#This Row],[ul_stat_product]]/$L$66*100</f>
        <v>96.112176357202344</v>
      </c>
      <c r="Z2636" s="5" t="e">
        <f>INDEX(sgStats[gl_rank],MATCH(stat_prod_calc_test_venusaur[[#This Row],[iv_str]],sgStats[ul_iv_string],0))</f>
        <v>#N/A</v>
      </c>
      <c r="AA2636" s="5" t="e">
        <f>stat_prod_calc_test_venusaur[[#This Row],[sg_ul_rank]]=stat_prod_calc_test_venusaur[[#This Row],[ul_rank]]</f>
        <v>#N/A</v>
      </c>
      <c r="AB2636" s="5">
        <f>ROUND(stat_prod_calc_test_venusaur[[#This Row],[ul_stat_product]],1)</f>
        <v>3800</v>
      </c>
      <c r="AC2636" s="5" t="e">
        <f>INDEX(sgStats[ul_prod],MATCH(stat_prod_calc_test_venusaur[[#This Row],[iv_str]],sgStats[ul_iv_string],0))</f>
        <v>#N/A</v>
      </c>
    </row>
    <row r="2637" spans="1:29" x14ac:dyDescent="0.25">
      <c r="A2637" s="5" t="s">
        <v>36</v>
      </c>
      <c r="B2637" s="5" t="s">
        <v>3646</v>
      </c>
      <c r="C2637">
        <v>20.5</v>
      </c>
      <c r="D2637">
        <v>1465</v>
      </c>
      <c r="E2637">
        <v>116</v>
      </c>
      <c r="F2637">
        <v>1722.0630000000001</v>
      </c>
      <c r="G2637">
        <v>3609</v>
      </c>
      <c r="H2637">
        <v>11.868</v>
      </c>
      <c r="I2637">
        <v>39.5</v>
      </c>
      <c r="J2637">
        <v>2484</v>
      </c>
      <c r="K2637">
        <v>151</v>
      </c>
      <c r="L2637">
        <v>3799.99</v>
      </c>
      <c r="M2637">
        <v>2635</v>
      </c>
      <c r="N2637">
        <v>31.434000000000001</v>
      </c>
      <c r="O2637">
        <v>3</v>
      </c>
      <c r="P2637" t="e">
        <f>INDEX(sgStats[gl_rank],MATCH(stat_prod_calc_test_venusaur[[#This Row],[iv_str]],sgStats[gl_iv_string],0))</f>
        <v>#N/A</v>
      </c>
      <c r="Q2637" t="e">
        <f>stat_prod_calc_test_venusaur[[#This Row],[sg_gl_rank]]=stat_prod_calc_test_venusaur[[#This Row],[gl_rank]]</f>
        <v>#N/A</v>
      </c>
      <c r="R2637">
        <f>ROUND(stat_prod_calc_test_venusaur[[#This Row],[gl_stat_product]],1)</f>
        <v>1722.1</v>
      </c>
      <c r="S2637" s="6" t="e">
        <f>INDEX(sgStats[gl_prod],MATCH(stat_prod_calc_test_venusaur[[#This Row],[iv_str]],sgStats[gl_iv_string],0))</f>
        <v>#N/A</v>
      </c>
      <c r="T2637" s="5">
        <f>ROUND(stat_prod_calc_test_venusaur[[#This Row],[gl_percent_rank]],2)</f>
        <v>11.87</v>
      </c>
      <c r="U2637" s="5" t="e">
        <f>INDEX(sgStats[gl_percent_sp],MATCH(stat_prod_calc_test_venusaur[[#This Row],[iv_str]],sgStats[gl_iv_string],0))</f>
        <v>#N/A</v>
      </c>
      <c r="V2637" s="5" t="e">
        <f>stat_prod_calc_test_venusaur[[#This Row],[my_gl_%sp]]=stat_prod_calc_test_venusaur[[#This Row],[sg_gl_%sp]]</f>
        <v>#N/A</v>
      </c>
      <c r="W2637" s="5">
        <f>ROUND(stat_prod_calc_test_venusaur[[#This Row],[gl_stat_product]]/$F$2*100,2)</f>
        <v>94.28</v>
      </c>
      <c r="X2637" s="5" t="e">
        <f>stat_prod_calc_test_venusaur[[#This Row],[Column1]]=stat_prod_calc_test_venusaur[[#This Row],[sg_gl_%sp]]</f>
        <v>#N/A</v>
      </c>
      <c r="Y2637" s="5">
        <f>stat_prod_calc_test_venusaur[[#This Row],[ul_stat_product]]/$L$66*100</f>
        <v>96.112176357202344</v>
      </c>
      <c r="Z2637" s="5" t="e">
        <f>INDEX(sgStats[gl_rank],MATCH(stat_prod_calc_test_venusaur[[#This Row],[iv_str]],sgStats[ul_iv_string],0))</f>
        <v>#N/A</v>
      </c>
      <c r="AA2637" s="5" t="e">
        <f>stat_prod_calc_test_venusaur[[#This Row],[sg_ul_rank]]=stat_prod_calc_test_venusaur[[#This Row],[ul_rank]]</f>
        <v>#N/A</v>
      </c>
      <c r="AB2637" s="5">
        <f>ROUND(stat_prod_calc_test_venusaur[[#This Row],[ul_stat_product]],1)</f>
        <v>3800</v>
      </c>
      <c r="AC2637" s="5" t="e">
        <f>INDEX(sgStats[ul_prod],MATCH(stat_prod_calc_test_venusaur[[#This Row],[iv_str]],sgStats[ul_iv_string],0))</f>
        <v>#N/A</v>
      </c>
    </row>
    <row r="2638" spans="1:29" x14ac:dyDescent="0.25">
      <c r="A2638" s="5" t="s">
        <v>36</v>
      </c>
      <c r="B2638" s="5" t="s">
        <v>3443</v>
      </c>
      <c r="C2638">
        <v>21</v>
      </c>
      <c r="D2638">
        <v>1475</v>
      </c>
      <c r="E2638">
        <v>119</v>
      </c>
      <c r="F2638">
        <v>1728.45</v>
      </c>
      <c r="G2638">
        <v>3407</v>
      </c>
      <c r="H2638">
        <v>16.800999999999998</v>
      </c>
      <c r="I2638">
        <v>41</v>
      </c>
      <c r="J2638">
        <v>2489</v>
      </c>
      <c r="K2638">
        <v>155</v>
      </c>
      <c r="L2638">
        <v>3799.9459999999999</v>
      </c>
      <c r="M2638">
        <v>2637</v>
      </c>
      <c r="N2638">
        <v>31.382000000000001</v>
      </c>
      <c r="O2638">
        <v>3</v>
      </c>
      <c r="P2638" t="e">
        <f>INDEX(sgStats[gl_rank],MATCH(stat_prod_calc_test_venusaur[[#This Row],[iv_str]],sgStats[gl_iv_string],0))</f>
        <v>#N/A</v>
      </c>
      <c r="Q2638" t="e">
        <f>stat_prod_calc_test_venusaur[[#This Row],[sg_gl_rank]]=stat_prod_calc_test_venusaur[[#This Row],[gl_rank]]</f>
        <v>#N/A</v>
      </c>
      <c r="R2638">
        <f>ROUND(stat_prod_calc_test_venusaur[[#This Row],[gl_stat_product]],1)</f>
        <v>1728.5</v>
      </c>
      <c r="S2638" s="6" t="e">
        <f>INDEX(sgStats[gl_prod],MATCH(stat_prod_calc_test_venusaur[[#This Row],[iv_str]],sgStats[gl_iv_string],0))</f>
        <v>#N/A</v>
      </c>
      <c r="T2638" s="5">
        <f>ROUND(stat_prod_calc_test_venusaur[[#This Row],[gl_percent_rank]],2)</f>
        <v>16.8</v>
      </c>
      <c r="U2638" s="5" t="e">
        <f>INDEX(sgStats[gl_percent_sp],MATCH(stat_prod_calc_test_venusaur[[#This Row],[iv_str]],sgStats[gl_iv_string],0))</f>
        <v>#N/A</v>
      </c>
      <c r="V2638" s="5" t="e">
        <f>stat_prod_calc_test_venusaur[[#This Row],[my_gl_%sp]]=stat_prod_calc_test_venusaur[[#This Row],[sg_gl_%sp]]</f>
        <v>#N/A</v>
      </c>
      <c r="W2638" s="5">
        <f>ROUND(stat_prod_calc_test_venusaur[[#This Row],[gl_stat_product]]/$F$2*100,2)</f>
        <v>94.63</v>
      </c>
      <c r="X2638" s="5" t="e">
        <f>stat_prod_calc_test_venusaur[[#This Row],[Column1]]=stat_prod_calc_test_venusaur[[#This Row],[sg_gl_%sp]]</f>
        <v>#N/A</v>
      </c>
      <c r="Y2638" s="5">
        <f>stat_prod_calc_test_venusaur[[#This Row],[ul_stat_product]]/$L$66*100</f>
        <v>96.111063476442212</v>
      </c>
      <c r="Z2638" s="5" t="e">
        <f>INDEX(sgStats[gl_rank],MATCH(stat_prod_calc_test_venusaur[[#This Row],[iv_str]],sgStats[ul_iv_string],0))</f>
        <v>#N/A</v>
      </c>
      <c r="AA2638" s="5" t="e">
        <f>stat_prod_calc_test_venusaur[[#This Row],[sg_ul_rank]]=stat_prod_calc_test_venusaur[[#This Row],[ul_rank]]</f>
        <v>#N/A</v>
      </c>
      <c r="AB2638" s="5">
        <f>ROUND(stat_prod_calc_test_venusaur[[#This Row],[ul_stat_product]],1)</f>
        <v>3799.9</v>
      </c>
      <c r="AC2638" s="5" t="e">
        <f>INDEX(sgStats[ul_prod],MATCH(stat_prod_calc_test_venusaur[[#This Row],[iv_str]],sgStats[ul_iv_string],0))</f>
        <v>#N/A</v>
      </c>
    </row>
    <row r="2639" spans="1:29" x14ac:dyDescent="0.25">
      <c r="A2639" s="5" t="s">
        <v>36</v>
      </c>
      <c r="B2639" s="5" t="s">
        <v>3444</v>
      </c>
      <c r="C2639">
        <v>21</v>
      </c>
      <c r="D2639">
        <v>1471</v>
      </c>
      <c r="E2639">
        <v>119</v>
      </c>
      <c r="F2639">
        <v>1728.45</v>
      </c>
      <c r="G2639">
        <v>3407</v>
      </c>
      <c r="H2639">
        <v>16.800999999999998</v>
      </c>
      <c r="I2639">
        <v>41</v>
      </c>
      <c r="J2639">
        <v>2483</v>
      </c>
      <c r="K2639">
        <v>155</v>
      </c>
      <c r="L2639">
        <v>3799.9459999999999</v>
      </c>
      <c r="M2639">
        <v>2637</v>
      </c>
      <c r="N2639">
        <v>31.382000000000001</v>
      </c>
      <c r="O2639">
        <v>3</v>
      </c>
      <c r="P2639" t="e">
        <f>INDEX(sgStats[gl_rank],MATCH(stat_prod_calc_test_venusaur[[#This Row],[iv_str]],sgStats[gl_iv_string],0))</f>
        <v>#N/A</v>
      </c>
      <c r="Q2639" t="e">
        <f>stat_prod_calc_test_venusaur[[#This Row],[sg_gl_rank]]=stat_prod_calc_test_venusaur[[#This Row],[gl_rank]]</f>
        <v>#N/A</v>
      </c>
      <c r="R2639">
        <f>ROUND(stat_prod_calc_test_venusaur[[#This Row],[gl_stat_product]],1)</f>
        <v>1728.5</v>
      </c>
      <c r="S2639" s="6" t="e">
        <f>INDEX(sgStats[gl_prod],MATCH(stat_prod_calc_test_venusaur[[#This Row],[iv_str]],sgStats[gl_iv_string],0))</f>
        <v>#N/A</v>
      </c>
      <c r="T2639" s="5">
        <f>ROUND(stat_prod_calc_test_venusaur[[#This Row],[gl_percent_rank]],2)</f>
        <v>16.8</v>
      </c>
      <c r="U2639" s="5" t="e">
        <f>INDEX(sgStats[gl_percent_sp],MATCH(stat_prod_calc_test_venusaur[[#This Row],[iv_str]],sgStats[gl_iv_string],0))</f>
        <v>#N/A</v>
      </c>
      <c r="V2639" s="5" t="e">
        <f>stat_prod_calc_test_venusaur[[#This Row],[my_gl_%sp]]=stat_prod_calc_test_venusaur[[#This Row],[sg_gl_%sp]]</f>
        <v>#N/A</v>
      </c>
      <c r="W2639" s="5">
        <f>ROUND(stat_prod_calc_test_venusaur[[#This Row],[gl_stat_product]]/$F$2*100,2)</f>
        <v>94.63</v>
      </c>
      <c r="X2639" s="5" t="e">
        <f>stat_prod_calc_test_venusaur[[#This Row],[Column1]]=stat_prod_calc_test_venusaur[[#This Row],[sg_gl_%sp]]</f>
        <v>#N/A</v>
      </c>
      <c r="Y2639" s="5">
        <f>stat_prod_calc_test_venusaur[[#This Row],[ul_stat_product]]/$L$66*100</f>
        <v>96.111063476442212</v>
      </c>
      <c r="Z2639" s="5" t="e">
        <f>INDEX(sgStats[gl_rank],MATCH(stat_prod_calc_test_venusaur[[#This Row],[iv_str]],sgStats[ul_iv_string],0))</f>
        <v>#N/A</v>
      </c>
      <c r="AA2639" s="5" t="e">
        <f>stat_prod_calc_test_venusaur[[#This Row],[sg_ul_rank]]=stat_prod_calc_test_venusaur[[#This Row],[ul_rank]]</f>
        <v>#N/A</v>
      </c>
      <c r="AB2639" s="5">
        <f>ROUND(stat_prod_calc_test_venusaur[[#This Row],[ul_stat_product]],1)</f>
        <v>3799.9</v>
      </c>
      <c r="AC2639" s="5" t="e">
        <f>INDEX(sgStats[ul_prod],MATCH(stat_prod_calc_test_venusaur[[#This Row],[iv_str]],sgStats[ul_iv_string],0))</f>
        <v>#N/A</v>
      </c>
    </row>
    <row r="2640" spans="1:29" x14ac:dyDescent="0.25">
      <c r="A2640" s="5" t="s">
        <v>36</v>
      </c>
      <c r="B2640" s="5" t="s">
        <v>3776</v>
      </c>
      <c r="C2640">
        <v>19.5</v>
      </c>
      <c r="D2640">
        <v>1474</v>
      </c>
      <c r="E2640">
        <v>117</v>
      </c>
      <c r="F2640">
        <v>1716.9970000000001</v>
      </c>
      <c r="G2640">
        <v>3740</v>
      </c>
      <c r="H2640">
        <v>8.6690000000000005</v>
      </c>
      <c r="I2640">
        <v>36</v>
      </c>
      <c r="J2640">
        <v>2496</v>
      </c>
      <c r="K2640">
        <v>153</v>
      </c>
      <c r="L2640">
        <v>3799.9389999999999</v>
      </c>
      <c r="M2640">
        <v>2639</v>
      </c>
      <c r="N2640">
        <v>31.356000000000002</v>
      </c>
      <c r="O2640">
        <v>3</v>
      </c>
      <c r="P2640" t="e">
        <f>INDEX(sgStats[gl_rank],MATCH(stat_prod_calc_test_venusaur[[#This Row],[iv_str]],sgStats[gl_iv_string],0))</f>
        <v>#N/A</v>
      </c>
      <c r="Q2640" t="e">
        <f>stat_prod_calc_test_venusaur[[#This Row],[sg_gl_rank]]=stat_prod_calc_test_venusaur[[#This Row],[gl_rank]]</f>
        <v>#N/A</v>
      </c>
      <c r="R2640">
        <f>ROUND(stat_prod_calc_test_venusaur[[#This Row],[gl_stat_product]],1)</f>
        <v>1717</v>
      </c>
      <c r="S2640" s="6" t="e">
        <f>INDEX(sgStats[gl_prod],MATCH(stat_prod_calc_test_venusaur[[#This Row],[iv_str]],sgStats[gl_iv_string],0))</f>
        <v>#N/A</v>
      </c>
      <c r="T2640" s="5">
        <f>ROUND(stat_prod_calc_test_venusaur[[#This Row],[gl_percent_rank]],2)</f>
        <v>8.67</v>
      </c>
      <c r="U2640" s="5" t="e">
        <f>INDEX(sgStats[gl_percent_sp],MATCH(stat_prod_calc_test_venusaur[[#This Row],[iv_str]],sgStats[gl_iv_string],0))</f>
        <v>#N/A</v>
      </c>
      <c r="V2640" s="5" t="e">
        <f>stat_prod_calc_test_venusaur[[#This Row],[my_gl_%sp]]=stat_prod_calc_test_venusaur[[#This Row],[sg_gl_%sp]]</f>
        <v>#N/A</v>
      </c>
      <c r="W2640" s="5">
        <f>ROUND(stat_prod_calc_test_venusaur[[#This Row],[gl_stat_product]]/$F$2*100,2)</f>
        <v>94</v>
      </c>
      <c r="X2640" s="5" t="e">
        <f>stat_prod_calc_test_venusaur[[#This Row],[Column1]]=stat_prod_calc_test_venusaur[[#This Row],[sg_gl_%sp]]</f>
        <v>#N/A</v>
      </c>
      <c r="Y2640" s="5">
        <f>stat_prod_calc_test_venusaur[[#This Row],[ul_stat_product]]/$L$66*100</f>
        <v>96.110886427230369</v>
      </c>
      <c r="Z2640" s="5" t="e">
        <f>INDEX(sgStats[gl_rank],MATCH(stat_prod_calc_test_venusaur[[#This Row],[iv_str]],sgStats[ul_iv_string],0))</f>
        <v>#N/A</v>
      </c>
      <c r="AA2640" s="5" t="e">
        <f>stat_prod_calc_test_venusaur[[#This Row],[sg_ul_rank]]=stat_prod_calc_test_venusaur[[#This Row],[ul_rank]]</f>
        <v>#N/A</v>
      </c>
      <c r="AB2640" s="5">
        <f>ROUND(stat_prod_calc_test_venusaur[[#This Row],[ul_stat_product]],1)</f>
        <v>3799.9</v>
      </c>
      <c r="AC2640" s="5" t="e">
        <f>INDEX(sgStats[ul_prod],MATCH(stat_prod_calc_test_venusaur[[#This Row],[iv_str]],sgStats[ul_iv_string],0))</f>
        <v>#N/A</v>
      </c>
    </row>
    <row r="2641" spans="1:29" x14ac:dyDescent="0.25">
      <c r="A2641" s="5" t="s">
        <v>36</v>
      </c>
      <c r="B2641" s="5" t="s">
        <v>1940</v>
      </c>
      <c r="C2641">
        <v>21</v>
      </c>
      <c r="D2641">
        <v>1500</v>
      </c>
      <c r="E2641">
        <v>116</v>
      </c>
      <c r="F2641">
        <v>1763.1210000000001</v>
      </c>
      <c r="G2641">
        <v>1904</v>
      </c>
      <c r="H2641">
        <v>53.529000000000003</v>
      </c>
      <c r="I2641">
        <v>40</v>
      </c>
      <c r="J2641">
        <v>2500</v>
      </c>
      <c r="K2641">
        <v>150</v>
      </c>
      <c r="L2641">
        <v>3799.9090000000001</v>
      </c>
      <c r="M2641">
        <v>2640</v>
      </c>
      <c r="N2641">
        <v>31.303999999999998</v>
      </c>
      <c r="O2641">
        <v>3</v>
      </c>
      <c r="P2641" t="e">
        <f>INDEX(sgStats[gl_rank],MATCH(stat_prod_calc_test_venusaur[[#This Row],[iv_str]],sgStats[gl_iv_string],0))</f>
        <v>#N/A</v>
      </c>
      <c r="Q2641" t="e">
        <f>stat_prod_calc_test_venusaur[[#This Row],[sg_gl_rank]]=stat_prod_calc_test_venusaur[[#This Row],[gl_rank]]</f>
        <v>#N/A</v>
      </c>
      <c r="R2641">
        <f>ROUND(stat_prod_calc_test_venusaur[[#This Row],[gl_stat_product]],1)</f>
        <v>1763.1</v>
      </c>
      <c r="S2641" s="6" t="e">
        <f>INDEX(sgStats[gl_prod],MATCH(stat_prod_calc_test_venusaur[[#This Row],[iv_str]],sgStats[gl_iv_string],0))</f>
        <v>#N/A</v>
      </c>
      <c r="T2641" s="5">
        <f>ROUND(stat_prod_calc_test_venusaur[[#This Row],[gl_percent_rank]],2)</f>
        <v>53.53</v>
      </c>
      <c r="U2641" s="5" t="e">
        <f>INDEX(sgStats[gl_percent_sp],MATCH(stat_prod_calc_test_venusaur[[#This Row],[iv_str]],sgStats[gl_iv_string],0))</f>
        <v>#N/A</v>
      </c>
      <c r="V2641" s="5" t="e">
        <f>stat_prod_calc_test_venusaur[[#This Row],[my_gl_%sp]]=stat_prod_calc_test_venusaur[[#This Row],[sg_gl_%sp]]</f>
        <v>#N/A</v>
      </c>
      <c r="W2641" s="5">
        <f>ROUND(stat_prod_calc_test_venusaur[[#This Row],[gl_stat_product]]/$F$2*100,2)</f>
        <v>96.52</v>
      </c>
      <c r="X2641" s="5" t="e">
        <f>stat_prod_calc_test_venusaur[[#This Row],[Column1]]=stat_prod_calc_test_venusaur[[#This Row],[sg_gl_%sp]]</f>
        <v>#N/A</v>
      </c>
      <c r="Y2641" s="5">
        <f>stat_prod_calc_test_venusaur[[#This Row],[ul_stat_product]]/$L$66*100</f>
        <v>96.110127644893922</v>
      </c>
      <c r="Z2641" s="5" t="e">
        <f>INDEX(sgStats[gl_rank],MATCH(stat_prod_calc_test_venusaur[[#This Row],[iv_str]],sgStats[ul_iv_string],0))</f>
        <v>#N/A</v>
      </c>
      <c r="AA2641" s="5" t="e">
        <f>stat_prod_calc_test_venusaur[[#This Row],[sg_ul_rank]]=stat_prod_calc_test_venusaur[[#This Row],[ul_rank]]</f>
        <v>#N/A</v>
      </c>
      <c r="AB2641" s="5">
        <f>ROUND(stat_prod_calc_test_venusaur[[#This Row],[ul_stat_product]],1)</f>
        <v>3799.9</v>
      </c>
      <c r="AC2641" s="5" t="e">
        <f>INDEX(sgStats[ul_prod],MATCH(stat_prod_calc_test_venusaur[[#This Row],[iv_str]],sgStats[ul_iv_string],0))</f>
        <v>#N/A</v>
      </c>
    </row>
    <row r="2642" spans="1:29" x14ac:dyDescent="0.25">
      <c r="A2642" s="5" t="s">
        <v>36</v>
      </c>
      <c r="B2642" s="5" t="s">
        <v>3243</v>
      </c>
      <c r="C2642">
        <v>20</v>
      </c>
      <c r="D2642">
        <v>1475</v>
      </c>
      <c r="E2642">
        <v>114</v>
      </c>
      <c r="F2642">
        <v>1734.405</v>
      </c>
      <c r="G2642">
        <v>3206</v>
      </c>
      <c r="H2642">
        <v>21.709</v>
      </c>
      <c r="I2642">
        <v>37.5</v>
      </c>
      <c r="J2642">
        <v>2490</v>
      </c>
      <c r="K2642">
        <v>148</v>
      </c>
      <c r="L2642">
        <v>3799.9090000000001</v>
      </c>
      <c r="M2642">
        <v>2640</v>
      </c>
      <c r="N2642">
        <v>31.303999999999998</v>
      </c>
      <c r="O2642">
        <v>3</v>
      </c>
      <c r="P2642" t="e">
        <f>INDEX(sgStats[gl_rank],MATCH(stat_prod_calc_test_venusaur[[#This Row],[iv_str]],sgStats[gl_iv_string],0))</f>
        <v>#N/A</v>
      </c>
      <c r="Q2642" t="e">
        <f>stat_prod_calc_test_venusaur[[#This Row],[sg_gl_rank]]=stat_prod_calc_test_venusaur[[#This Row],[gl_rank]]</f>
        <v>#N/A</v>
      </c>
      <c r="R2642">
        <f>ROUND(stat_prod_calc_test_venusaur[[#This Row],[gl_stat_product]],1)</f>
        <v>1734.4</v>
      </c>
      <c r="S2642" s="6" t="e">
        <f>INDEX(sgStats[gl_prod],MATCH(stat_prod_calc_test_venusaur[[#This Row],[iv_str]],sgStats[gl_iv_string],0))</f>
        <v>#N/A</v>
      </c>
      <c r="T2642" s="5">
        <f>ROUND(stat_prod_calc_test_venusaur[[#This Row],[gl_percent_rank]],2)</f>
        <v>21.71</v>
      </c>
      <c r="U2642" s="5" t="e">
        <f>INDEX(sgStats[gl_percent_sp],MATCH(stat_prod_calc_test_venusaur[[#This Row],[iv_str]],sgStats[gl_iv_string],0))</f>
        <v>#N/A</v>
      </c>
      <c r="V2642" s="5" t="e">
        <f>stat_prod_calc_test_venusaur[[#This Row],[my_gl_%sp]]=stat_prod_calc_test_venusaur[[#This Row],[sg_gl_%sp]]</f>
        <v>#N/A</v>
      </c>
      <c r="W2642" s="5">
        <f>ROUND(stat_prod_calc_test_venusaur[[#This Row],[gl_stat_product]]/$F$2*100,2)</f>
        <v>94.95</v>
      </c>
      <c r="X2642" s="5" t="e">
        <f>stat_prod_calc_test_venusaur[[#This Row],[Column1]]=stat_prod_calc_test_venusaur[[#This Row],[sg_gl_%sp]]</f>
        <v>#N/A</v>
      </c>
      <c r="Y2642" s="5">
        <f>stat_prod_calc_test_venusaur[[#This Row],[ul_stat_product]]/$L$66*100</f>
        <v>96.110127644893922</v>
      </c>
      <c r="Z2642" s="5" t="e">
        <f>INDEX(sgStats[gl_rank],MATCH(stat_prod_calc_test_venusaur[[#This Row],[iv_str]],sgStats[ul_iv_string],0))</f>
        <v>#N/A</v>
      </c>
      <c r="AA2642" s="5" t="e">
        <f>stat_prod_calc_test_venusaur[[#This Row],[sg_ul_rank]]=stat_prod_calc_test_venusaur[[#This Row],[ul_rank]]</f>
        <v>#N/A</v>
      </c>
      <c r="AB2642" s="5">
        <f>ROUND(stat_prod_calc_test_venusaur[[#This Row],[ul_stat_product]],1)</f>
        <v>3799.9</v>
      </c>
      <c r="AC2642" s="5" t="e">
        <f>INDEX(sgStats[ul_prod],MATCH(stat_prod_calc_test_venusaur[[#This Row],[iv_str]],sgStats[ul_iv_string],0))</f>
        <v>#N/A</v>
      </c>
    </row>
    <row r="2643" spans="1:29" x14ac:dyDescent="0.25">
      <c r="A2643" s="5" t="s">
        <v>36</v>
      </c>
      <c r="B2643" s="5" t="s">
        <v>1572</v>
      </c>
      <c r="C2643">
        <v>20</v>
      </c>
      <c r="D2643">
        <v>1498</v>
      </c>
      <c r="E2643">
        <v>117</v>
      </c>
      <c r="F2643">
        <v>1770.903</v>
      </c>
      <c r="G2643">
        <v>1536</v>
      </c>
      <c r="H2643">
        <v>62.491</v>
      </c>
      <c r="I2643">
        <v>36.5</v>
      </c>
      <c r="J2643">
        <v>2491</v>
      </c>
      <c r="K2643">
        <v>151</v>
      </c>
      <c r="L2643">
        <v>3799.9</v>
      </c>
      <c r="M2643">
        <v>2642</v>
      </c>
      <c r="N2643">
        <v>31.277999999999999</v>
      </c>
      <c r="O2643">
        <v>3</v>
      </c>
      <c r="P2643" t="e">
        <f>INDEX(sgStats[gl_rank],MATCH(stat_prod_calc_test_venusaur[[#This Row],[iv_str]],sgStats[gl_iv_string],0))</f>
        <v>#N/A</v>
      </c>
      <c r="Q2643" t="e">
        <f>stat_prod_calc_test_venusaur[[#This Row],[sg_gl_rank]]=stat_prod_calc_test_venusaur[[#This Row],[gl_rank]]</f>
        <v>#N/A</v>
      </c>
      <c r="R2643">
        <f>ROUND(stat_prod_calc_test_venusaur[[#This Row],[gl_stat_product]],1)</f>
        <v>1770.9</v>
      </c>
      <c r="S2643" s="6" t="e">
        <f>INDEX(sgStats[gl_prod],MATCH(stat_prod_calc_test_venusaur[[#This Row],[iv_str]],sgStats[gl_iv_string],0))</f>
        <v>#N/A</v>
      </c>
      <c r="T2643" s="5">
        <f>ROUND(stat_prod_calc_test_venusaur[[#This Row],[gl_percent_rank]],2)</f>
        <v>62.49</v>
      </c>
      <c r="U2643" s="5" t="e">
        <f>INDEX(sgStats[gl_percent_sp],MATCH(stat_prod_calc_test_venusaur[[#This Row],[iv_str]],sgStats[gl_iv_string],0))</f>
        <v>#N/A</v>
      </c>
      <c r="V2643" s="5" t="e">
        <f>stat_prod_calc_test_venusaur[[#This Row],[my_gl_%sp]]=stat_prod_calc_test_venusaur[[#This Row],[sg_gl_%sp]]</f>
        <v>#N/A</v>
      </c>
      <c r="W2643" s="5">
        <f>ROUND(stat_prod_calc_test_venusaur[[#This Row],[gl_stat_product]]/$F$2*100,2)</f>
        <v>96.95</v>
      </c>
      <c r="X2643" s="5" t="e">
        <f>stat_prod_calc_test_venusaur[[#This Row],[Column1]]=stat_prod_calc_test_venusaur[[#This Row],[sg_gl_%sp]]</f>
        <v>#N/A</v>
      </c>
      <c r="Y2643" s="5">
        <f>stat_prod_calc_test_venusaur[[#This Row],[ul_stat_product]]/$L$66*100</f>
        <v>96.109900010192987</v>
      </c>
      <c r="Z2643" s="5" t="e">
        <f>INDEX(sgStats[gl_rank],MATCH(stat_prod_calc_test_venusaur[[#This Row],[iv_str]],sgStats[ul_iv_string],0))</f>
        <v>#N/A</v>
      </c>
      <c r="AA2643" s="5" t="e">
        <f>stat_prod_calc_test_venusaur[[#This Row],[sg_ul_rank]]=stat_prod_calc_test_venusaur[[#This Row],[ul_rank]]</f>
        <v>#N/A</v>
      </c>
      <c r="AB2643" s="5">
        <f>ROUND(stat_prod_calc_test_venusaur[[#This Row],[ul_stat_product]],1)</f>
        <v>3799.9</v>
      </c>
      <c r="AC2643" s="5" t="e">
        <f>INDEX(sgStats[ul_prod],MATCH(stat_prod_calc_test_venusaur[[#This Row],[iv_str]],sgStats[ul_iv_string],0))</f>
        <v>#N/A</v>
      </c>
    </row>
    <row r="2644" spans="1:29" x14ac:dyDescent="0.25">
      <c r="A2644" s="5" t="s">
        <v>36</v>
      </c>
      <c r="B2644" s="5" t="s">
        <v>1989</v>
      </c>
      <c r="C2644">
        <v>20.5</v>
      </c>
      <c r="D2644">
        <v>1494</v>
      </c>
      <c r="E2644">
        <v>117</v>
      </c>
      <c r="F2644">
        <v>1762.203</v>
      </c>
      <c r="G2644">
        <v>1952</v>
      </c>
      <c r="H2644">
        <v>52.332000000000001</v>
      </c>
      <c r="I2644">
        <v>38.5</v>
      </c>
      <c r="J2644">
        <v>2497</v>
      </c>
      <c r="K2644">
        <v>151</v>
      </c>
      <c r="L2644">
        <v>3799.8789999999999</v>
      </c>
      <c r="M2644">
        <v>2643</v>
      </c>
      <c r="N2644">
        <v>31.251999999999999</v>
      </c>
      <c r="O2644">
        <v>3</v>
      </c>
      <c r="P2644" t="e">
        <f>INDEX(sgStats[gl_rank],MATCH(stat_prod_calc_test_venusaur[[#This Row],[iv_str]],sgStats[gl_iv_string],0))</f>
        <v>#N/A</v>
      </c>
      <c r="Q2644" t="e">
        <f>stat_prod_calc_test_venusaur[[#This Row],[sg_gl_rank]]=stat_prod_calc_test_venusaur[[#This Row],[gl_rank]]</f>
        <v>#N/A</v>
      </c>
      <c r="R2644">
        <f>ROUND(stat_prod_calc_test_venusaur[[#This Row],[gl_stat_product]],1)</f>
        <v>1762.2</v>
      </c>
      <c r="S2644" s="6" t="e">
        <f>INDEX(sgStats[gl_prod],MATCH(stat_prod_calc_test_venusaur[[#This Row],[iv_str]],sgStats[gl_iv_string],0))</f>
        <v>#N/A</v>
      </c>
      <c r="T2644" s="5">
        <f>ROUND(stat_prod_calc_test_venusaur[[#This Row],[gl_percent_rank]],2)</f>
        <v>52.33</v>
      </c>
      <c r="U2644" s="5" t="e">
        <f>INDEX(sgStats[gl_percent_sp],MATCH(stat_prod_calc_test_venusaur[[#This Row],[iv_str]],sgStats[gl_iv_string],0))</f>
        <v>#N/A</v>
      </c>
      <c r="V2644" s="5" t="e">
        <f>stat_prod_calc_test_venusaur[[#This Row],[my_gl_%sp]]=stat_prod_calc_test_venusaur[[#This Row],[sg_gl_%sp]]</f>
        <v>#N/A</v>
      </c>
      <c r="W2644" s="5">
        <f>ROUND(stat_prod_calc_test_venusaur[[#This Row],[gl_stat_product]]/$F$2*100,2)</f>
        <v>96.47</v>
      </c>
      <c r="X2644" s="5" t="e">
        <f>stat_prod_calc_test_venusaur[[#This Row],[Column1]]=stat_prod_calc_test_venusaur[[#This Row],[sg_gl_%sp]]</f>
        <v>#N/A</v>
      </c>
      <c r="Y2644" s="5">
        <f>stat_prod_calc_test_venusaur[[#This Row],[ul_stat_product]]/$L$66*100</f>
        <v>96.10936886255746</v>
      </c>
      <c r="Z2644" s="5" t="e">
        <f>INDEX(sgStats[gl_rank],MATCH(stat_prod_calc_test_venusaur[[#This Row],[iv_str]],sgStats[ul_iv_string],0))</f>
        <v>#N/A</v>
      </c>
      <c r="AA2644" s="5" t="e">
        <f>stat_prod_calc_test_venusaur[[#This Row],[sg_ul_rank]]=stat_prod_calc_test_venusaur[[#This Row],[ul_rank]]</f>
        <v>#N/A</v>
      </c>
      <c r="AB2644" s="5">
        <f>ROUND(stat_prod_calc_test_venusaur[[#This Row],[ul_stat_product]],1)</f>
        <v>3799.9</v>
      </c>
      <c r="AC2644" s="5" t="e">
        <f>INDEX(sgStats[ul_prod],MATCH(stat_prod_calc_test_venusaur[[#This Row],[iv_str]],sgStats[ul_iv_string],0))</f>
        <v>#N/A</v>
      </c>
    </row>
    <row r="2645" spans="1:29" x14ac:dyDescent="0.25">
      <c r="A2645" s="5" t="s">
        <v>36</v>
      </c>
      <c r="B2645" s="5" t="s">
        <v>3003</v>
      </c>
      <c r="C2645">
        <v>20.5</v>
      </c>
      <c r="D2645">
        <v>1483</v>
      </c>
      <c r="E2645">
        <v>121</v>
      </c>
      <c r="F2645">
        <v>1740.075</v>
      </c>
      <c r="G2645">
        <v>2967</v>
      </c>
      <c r="H2645">
        <v>27.57</v>
      </c>
      <c r="I2645">
        <v>39</v>
      </c>
      <c r="J2645">
        <v>2495</v>
      </c>
      <c r="K2645">
        <v>157</v>
      </c>
      <c r="L2645">
        <v>3799.8139999999999</v>
      </c>
      <c r="M2645">
        <v>2644</v>
      </c>
      <c r="N2645">
        <v>31.225999999999999</v>
      </c>
      <c r="O2645">
        <v>3</v>
      </c>
      <c r="P2645" t="e">
        <f>INDEX(sgStats[gl_rank],MATCH(stat_prod_calc_test_venusaur[[#This Row],[iv_str]],sgStats[gl_iv_string],0))</f>
        <v>#N/A</v>
      </c>
      <c r="Q2645" t="e">
        <f>stat_prod_calc_test_venusaur[[#This Row],[sg_gl_rank]]=stat_prod_calc_test_venusaur[[#This Row],[gl_rank]]</f>
        <v>#N/A</v>
      </c>
      <c r="R2645">
        <f>ROUND(stat_prod_calc_test_venusaur[[#This Row],[gl_stat_product]],1)</f>
        <v>1740.1</v>
      </c>
      <c r="S2645" s="6" t="e">
        <f>INDEX(sgStats[gl_prod],MATCH(stat_prod_calc_test_venusaur[[#This Row],[iv_str]],sgStats[gl_iv_string],0))</f>
        <v>#N/A</v>
      </c>
      <c r="T2645" s="5">
        <f>ROUND(stat_prod_calc_test_venusaur[[#This Row],[gl_percent_rank]],2)</f>
        <v>27.57</v>
      </c>
      <c r="U2645" s="5" t="e">
        <f>INDEX(sgStats[gl_percent_sp],MATCH(stat_prod_calc_test_venusaur[[#This Row],[iv_str]],sgStats[gl_iv_string],0))</f>
        <v>#N/A</v>
      </c>
      <c r="V2645" s="5" t="e">
        <f>stat_prod_calc_test_venusaur[[#This Row],[my_gl_%sp]]=stat_prod_calc_test_venusaur[[#This Row],[sg_gl_%sp]]</f>
        <v>#N/A</v>
      </c>
      <c r="W2645" s="5">
        <f>ROUND(stat_prod_calc_test_venusaur[[#This Row],[gl_stat_product]]/$F$2*100,2)</f>
        <v>95.26</v>
      </c>
      <c r="X2645" s="5" t="e">
        <f>stat_prod_calc_test_venusaur[[#This Row],[Column1]]=stat_prod_calc_test_venusaur[[#This Row],[sg_gl_%sp]]</f>
        <v>#N/A</v>
      </c>
      <c r="Y2645" s="5">
        <f>stat_prod_calc_test_venusaur[[#This Row],[ul_stat_product]]/$L$66*100</f>
        <v>96.107724834161786</v>
      </c>
      <c r="Z2645" s="5" t="e">
        <f>INDEX(sgStats[gl_rank],MATCH(stat_prod_calc_test_venusaur[[#This Row],[iv_str]],sgStats[ul_iv_string],0))</f>
        <v>#N/A</v>
      </c>
      <c r="AA2645" s="5" t="e">
        <f>stat_prod_calc_test_venusaur[[#This Row],[sg_ul_rank]]=stat_prod_calc_test_venusaur[[#This Row],[ul_rank]]</f>
        <v>#N/A</v>
      </c>
      <c r="AB2645" s="5">
        <f>ROUND(stat_prod_calc_test_venusaur[[#This Row],[ul_stat_product]],1)</f>
        <v>3799.8</v>
      </c>
      <c r="AC2645" s="5" t="e">
        <f>INDEX(sgStats[ul_prod],MATCH(stat_prod_calc_test_venusaur[[#This Row],[iv_str]],sgStats[ul_iv_string],0))</f>
        <v>#N/A</v>
      </c>
    </row>
    <row r="2646" spans="1:29" x14ac:dyDescent="0.25">
      <c r="A2646" s="5" t="s">
        <v>36</v>
      </c>
      <c r="B2646" s="5" t="s">
        <v>1292</v>
      </c>
      <c r="C2646">
        <v>20.5</v>
      </c>
      <c r="D2646">
        <v>1498</v>
      </c>
      <c r="E2646">
        <v>121</v>
      </c>
      <c r="F2646">
        <v>1776.902</v>
      </c>
      <c r="G2646">
        <v>1256</v>
      </c>
      <c r="H2646">
        <v>69.352999999999994</v>
      </c>
      <c r="I2646">
        <v>38</v>
      </c>
      <c r="J2646">
        <v>2485</v>
      </c>
      <c r="K2646">
        <v>156</v>
      </c>
      <c r="L2646">
        <v>3799.6640000000002</v>
      </c>
      <c r="M2646">
        <v>2645</v>
      </c>
      <c r="N2646">
        <v>31.2</v>
      </c>
      <c r="O2646">
        <v>3</v>
      </c>
      <c r="P2646" t="e">
        <f>INDEX(sgStats[gl_rank],MATCH(stat_prod_calc_test_venusaur[[#This Row],[iv_str]],sgStats[gl_iv_string],0))</f>
        <v>#N/A</v>
      </c>
      <c r="Q2646" t="e">
        <f>stat_prod_calc_test_venusaur[[#This Row],[sg_gl_rank]]=stat_prod_calc_test_venusaur[[#This Row],[gl_rank]]</f>
        <v>#N/A</v>
      </c>
      <c r="R2646">
        <f>ROUND(stat_prod_calc_test_venusaur[[#This Row],[gl_stat_product]],1)</f>
        <v>1776.9</v>
      </c>
      <c r="S2646" s="6" t="e">
        <f>INDEX(sgStats[gl_prod],MATCH(stat_prod_calc_test_venusaur[[#This Row],[iv_str]],sgStats[gl_iv_string],0))</f>
        <v>#N/A</v>
      </c>
      <c r="T2646" s="5">
        <f>ROUND(stat_prod_calc_test_venusaur[[#This Row],[gl_percent_rank]],2)</f>
        <v>69.349999999999994</v>
      </c>
      <c r="U2646" s="5" t="e">
        <f>INDEX(sgStats[gl_percent_sp],MATCH(stat_prod_calc_test_venusaur[[#This Row],[iv_str]],sgStats[gl_iv_string],0))</f>
        <v>#N/A</v>
      </c>
      <c r="V2646" s="5" t="e">
        <f>stat_prod_calc_test_venusaur[[#This Row],[my_gl_%sp]]=stat_prod_calc_test_venusaur[[#This Row],[sg_gl_%sp]]</f>
        <v>#N/A</v>
      </c>
      <c r="W2646" s="5">
        <f>ROUND(stat_prod_calc_test_venusaur[[#This Row],[gl_stat_product]]/$F$2*100,2)</f>
        <v>97.28</v>
      </c>
      <c r="X2646" s="5" t="e">
        <f>stat_prod_calc_test_venusaur[[#This Row],[Column1]]=stat_prod_calc_test_venusaur[[#This Row],[sg_gl_%sp]]</f>
        <v>#N/A</v>
      </c>
      <c r="Y2646" s="5">
        <f>stat_prod_calc_test_venusaur[[#This Row],[ul_stat_product]]/$L$66*100</f>
        <v>96.10393092247952</v>
      </c>
      <c r="Z2646" s="5" t="e">
        <f>INDEX(sgStats[gl_rank],MATCH(stat_prod_calc_test_venusaur[[#This Row],[iv_str]],sgStats[ul_iv_string],0))</f>
        <v>#N/A</v>
      </c>
      <c r="AA2646" s="5" t="e">
        <f>stat_prod_calc_test_venusaur[[#This Row],[sg_ul_rank]]=stat_prod_calc_test_venusaur[[#This Row],[ul_rank]]</f>
        <v>#N/A</v>
      </c>
      <c r="AB2646" s="5">
        <f>ROUND(stat_prod_calc_test_venusaur[[#This Row],[ul_stat_product]],1)</f>
        <v>3799.7</v>
      </c>
      <c r="AC2646" s="5" t="e">
        <f>INDEX(sgStats[ul_prod],MATCH(stat_prod_calc_test_venusaur[[#This Row],[iv_str]],sgStats[ul_iv_string],0))</f>
        <v>#N/A</v>
      </c>
    </row>
    <row r="2647" spans="1:29" x14ac:dyDescent="0.25">
      <c r="A2647" s="5" t="s">
        <v>36</v>
      </c>
      <c r="B2647" s="5" t="s">
        <v>3514</v>
      </c>
      <c r="C2647">
        <v>20.5</v>
      </c>
      <c r="D2647">
        <v>1483</v>
      </c>
      <c r="E2647">
        <v>117</v>
      </c>
      <c r="F2647">
        <v>1726.422</v>
      </c>
      <c r="G2647">
        <v>3478</v>
      </c>
      <c r="H2647">
        <v>15.067</v>
      </c>
      <c r="I2647">
        <v>39</v>
      </c>
      <c r="J2647">
        <v>2496</v>
      </c>
      <c r="K2647">
        <v>153</v>
      </c>
      <c r="L2647">
        <v>3799.5540000000001</v>
      </c>
      <c r="M2647">
        <v>2646</v>
      </c>
      <c r="N2647">
        <v>31.173999999999999</v>
      </c>
      <c r="O2647">
        <v>3</v>
      </c>
      <c r="P2647" t="e">
        <f>INDEX(sgStats[gl_rank],MATCH(stat_prod_calc_test_venusaur[[#This Row],[iv_str]],sgStats[gl_iv_string],0))</f>
        <v>#N/A</v>
      </c>
      <c r="Q2647" t="e">
        <f>stat_prod_calc_test_venusaur[[#This Row],[sg_gl_rank]]=stat_prod_calc_test_venusaur[[#This Row],[gl_rank]]</f>
        <v>#N/A</v>
      </c>
      <c r="R2647">
        <f>ROUND(stat_prod_calc_test_venusaur[[#This Row],[gl_stat_product]],1)</f>
        <v>1726.4</v>
      </c>
      <c r="S2647" s="6" t="e">
        <f>INDEX(sgStats[gl_prod],MATCH(stat_prod_calc_test_venusaur[[#This Row],[iv_str]],sgStats[gl_iv_string],0))</f>
        <v>#N/A</v>
      </c>
      <c r="T2647" s="5">
        <f>ROUND(stat_prod_calc_test_venusaur[[#This Row],[gl_percent_rank]],2)</f>
        <v>15.07</v>
      </c>
      <c r="U2647" s="5" t="e">
        <f>INDEX(sgStats[gl_percent_sp],MATCH(stat_prod_calc_test_venusaur[[#This Row],[iv_str]],sgStats[gl_iv_string],0))</f>
        <v>#N/A</v>
      </c>
      <c r="V2647" s="5" t="e">
        <f>stat_prod_calc_test_venusaur[[#This Row],[my_gl_%sp]]=stat_prod_calc_test_venusaur[[#This Row],[sg_gl_%sp]]</f>
        <v>#N/A</v>
      </c>
      <c r="W2647" s="5">
        <f>ROUND(stat_prod_calc_test_venusaur[[#This Row],[gl_stat_product]]/$F$2*100,2)</f>
        <v>94.52</v>
      </c>
      <c r="X2647" s="5" t="e">
        <f>stat_prod_calc_test_venusaur[[#This Row],[Column1]]=stat_prod_calc_test_venusaur[[#This Row],[sg_gl_%sp]]</f>
        <v>#N/A</v>
      </c>
      <c r="Y2647" s="5">
        <f>stat_prod_calc_test_venusaur[[#This Row],[ul_stat_product]]/$L$66*100</f>
        <v>96.101148720579161</v>
      </c>
      <c r="Z2647" s="5" t="e">
        <f>INDEX(sgStats[gl_rank],MATCH(stat_prod_calc_test_venusaur[[#This Row],[iv_str]],sgStats[ul_iv_string],0))</f>
        <v>#N/A</v>
      </c>
      <c r="AA2647" s="5" t="e">
        <f>stat_prod_calc_test_venusaur[[#This Row],[sg_ul_rank]]=stat_prod_calc_test_venusaur[[#This Row],[ul_rank]]</f>
        <v>#N/A</v>
      </c>
      <c r="AB2647" s="5">
        <f>ROUND(stat_prod_calc_test_venusaur[[#This Row],[ul_stat_product]],1)</f>
        <v>3799.6</v>
      </c>
      <c r="AC2647" s="5" t="e">
        <f>INDEX(sgStats[ul_prod],MATCH(stat_prod_calc_test_venusaur[[#This Row],[iv_str]],sgStats[ul_iv_string],0))</f>
        <v>#N/A</v>
      </c>
    </row>
    <row r="2648" spans="1:29" x14ac:dyDescent="0.25">
      <c r="A2648" s="5" t="s">
        <v>36</v>
      </c>
      <c r="B2648" s="5" t="s">
        <v>2863</v>
      </c>
      <c r="C2648">
        <v>21</v>
      </c>
      <c r="D2648">
        <v>1482</v>
      </c>
      <c r="E2648">
        <v>117</v>
      </c>
      <c r="F2648">
        <v>1743.683</v>
      </c>
      <c r="G2648">
        <v>2827</v>
      </c>
      <c r="H2648">
        <v>30.989000000000001</v>
      </c>
      <c r="I2648">
        <v>40.5</v>
      </c>
      <c r="J2648">
        <v>2486</v>
      </c>
      <c r="K2648">
        <v>152</v>
      </c>
      <c r="L2648">
        <v>3799.538</v>
      </c>
      <c r="M2648">
        <v>2647</v>
      </c>
      <c r="N2648">
        <v>31.148</v>
      </c>
      <c r="O2648">
        <v>3</v>
      </c>
      <c r="P2648" t="e">
        <f>INDEX(sgStats[gl_rank],MATCH(stat_prod_calc_test_venusaur[[#This Row],[iv_str]],sgStats[gl_iv_string],0))</f>
        <v>#N/A</v>
      </c>
      <c r="Q2648" t="e">
        <f>stat_prod_calc_test_venusaur[[#This Row],[sg_gl_rank]]=stat_prod_calc_test_venusaur[[#This Row],[gl_rank]]</f>
        <v>#N/A</v>
      </c>
      <c r="R2648">
        <f>ROUND(stat_prod_calc_test_venusaur[[#This Row],[gl_stat_product]],1)</f>
        <v>1743.7</v>
      </c>
      <c r="S2648" s="6" t="e">
        <f>INDEX(sgStats[gl_prod],MATCH(stat_prod_calc_test_venusaur[[#This Row],[iv_str]],sgStats[gl_iv_string],0))</f>
        <v>#N/A</v>
      </c>
      <c r="T2648" s="5">
        <f>ROUND(stat_prod_calc_test_venusaur[[#This Row],[gl_percent_rank]],2)</f>
        <v>30.99</v>
      </c>
      <c r="U2648" s="5" t="e">
        <f>INDEX(sgStats[gl_percent_sp],MATCH(stat_prod_calc_test_venusaur[[#This Row],[iv_str]],sgStats[gl_iv_string],0))</f>
        <v>#N/A</v>
      </c>
      <c r="V2648" s="5" t="e">
        <f>stat_prod_calc_test_venusaur[[#This Row],[my_gl_%sp]]=stat_prod_calc_test_venusaur[[#This Row],[sg_gl_%sp]]</f>
        <v>#N/A</v>
      </c>
      <c r="W2648" s="5">
        <f>ROUND(stat_prod_calc_test_venusaur[[#This Row],[gl_stat_product]]/$F$2*100,2)</f>
        <v>95.46</v>
      </c>
      <c r="X2648" s="5" t="e">
        <f>stat_prod_calc_test_venusaur[[#This Row],[Column1]]=stat_prod_calc_test_venusaur[[#This Row],[sg_gl_%sp]]</f>
        <v>#N/A</v>
      </c>
      <c r="Y2648" s="5">
        <f>stat_prod_calc_test_venusaur[[#This Row],[ul_stat_product]]/$L$66*100</f>
        <v>96.100744036666384</v>
      </c>
      <c r="Z2648" s="5" t="e">
        <f>INDEX(sgStats[gl_rank],MATCH(stat_prod_calc_test_venusaur[[#This Row],[iv_str]],sgStats[ul_iv_string],0))</f>
        <v>#N/A</v>
      </c>
      <c r="AA2648" s="5" t="e">
        <f>stat_prod_calc_test_venusaur[[#This Row],[sg_ul_rank]]=stat_prod_calc_test_venusaur[[#This Row],[ul_rank]]</f>
        <v>#N/A</v>
      </c>
      <c r="AB2648" s="5">
        <f>ROUND(stat_prod_calc_test_venusaur[[#This Row],[ul_stat_product]],1)</f>
        <v>3799.5</v>
      </c>
      <c r="AC2648" s="5" t="e">
        <f>INDEX(sgStats[ul_prod],MATCH(stat_prod_calc_test_venusaur[[#This Row],[iv_str]],sgStats[ul_iv_string],0))</f>
        <v>#N/A</v>
      </c>
    </row>
    <row r="2649" spans="1:29" x14ac:dyDescent="0.25">
      <c r="A2649" s="5" t="s">
        <v>36</v>
      </c>
      <c r="B2649" s="5" t="s">
        <v>1140</v>
      </c>
      <c r="C2649">
        <v>20</v>
      </c>
      <c r="D2649">
        <v>1495</v>
      </c>
      <c r="E2649">
        <v>120</v>
      </c>
      <c r="F2649">
        <v>1780.722</v>
      </c>
      <c r="G2649">
        <v>1103</v>
      </c>
      <c r="H2649">
        <v>73.064999999999998</v>
      </c>
      <c r="I2649">
        <v>36.5</v>
      </c>
      <c r="J2649">
        <v>2485</v>
      </c>
      <c r="K2649">
        <v>154</v>
      </c>
      <c r="L2649">
        <v>3799.46</v>
      </c>
      <c r="M2649">
        <v>2648</v>
      </c>
      <c r="N2649">
        <v>31.122</v>
      </c>
      <c r="O2649">
        <v>3</v>
      </c>
      <c r="P2649" t="e">
        <f>INDEX(sgStats[gl_rank],MATCH(stat_prod_calc_test_venusaur[[#This Row],[iv_str]],sgStats[gl_iv_string],0))</f>
        <v>#N/A</v>
      </c>
      <c r="Q2649" t="e">
        <f>stat_prod_calc_test_venusaur[[#This Row],[sg_gl_rank]]=stat_prod_calc_test_venusaur[[#This Row],[gl_rank]]</f>
        <v>#N/A</v>
      </c>
      <c r="R2649">
        <f>ROUND(stat_prod_calc_test_venusaur[[#This Row],[gl_stat_product]],1)</f>
        <v>1780.7</v>
      </c>
      <c r="S2649" s="6" t="e">
        <f>INDEX(sgStats[gl_prod],MATCH(stat_prod_calc_test_venusaur[[#This Row],[iv_str]],sgStats[gl_iv_string],0))</f>
        <v>#N/A</v>
      </c>
      <c r="T2649" s="5">
        <f>ROUND(stat_prod_calc_test_venusaur[[#This Row],[gl_percent_rank]],2)</f>
        <v>73.069999999999993</v>
      </c>
      <c r="U2649" s="5" t="e">
        <f>INDEX(sgStats[gl_percent_sp],MATCH(stat_prod_calc_test_venusaur[[#This Row],[iv_str]],sgStats[gl_iv_string],0))</f>
        <v>#N/A</v>
      </c>
      <c r="V2649" s="5" t="e">
        <f>stat_prod_calc_test_venusaur[[#This Row],[my_gl_%sp]]=stat_prod_calc_test_venusaur[[#This Row],[sg_gl_%sp]]</f>
        <v>#N/A</v>
      </c>
      <c r="W2649" s="5">
        <f>ROUND(stat_prod_calc_test_venusaur[[#This Row],[gl_stat_product]]/$F$2*100,2)</f>
        <v>97.49</v>
      </c>
      <c r="X2649" s="5" t="e">
        <f>stat_prod_calc_test_venusaur[[#This Row],[Column1]]=stat_prod_calc_test_venusaur[[#This Row],[sg_gl_%sp]]</f>
        <v>#N/A</v>
      </c>
      <c r="Y2649" s="5">
        <f>stat_prod_calc_test_venusaur[[#This Row],[ul_stat_product]]/$L$66*100</f>
        <v>96.098771202591593</v>
      </c>
      <c r="Z2649" s="5" t="e">
        <f>INDEX(sgStats[gl_rank],MATCH(stat_prod_calc_test_venusaur[[#This Row],[iv_str]],sgStats[ul_iv_string],0))</f>
        <v>#N/A</v>
      </c>
      <c r="AA2649" s="5" t="e">
        <f>stat_prod_calc_test_venusaur[[#This Row],[sg_ul_rank]]=stat_prod_calc_test_venusaur[[#This Row],[ul_rank]]</f>
        <v>#N/A</v>
      </c>
      <c r="AB2649" s="5">
        <f>ROUND(stat_prod_calc_test_venusaur[[#This Row],[ul_stat_product]],1)</f>
        <v>3799.5</v>
      </c>
      <c r="AC2649" s="5" t="e">
        <f>INDEX(sgStats[ul_prod],MATCH(stat_prod_calc_test_venusaur[[#This Row],[iv_str]],sgStats[ul_iv_string],0))</f>
        <v>#N/A</v>
      </c>
    </row>
    <row r="2650" spans="1:29" x14ac:dyDescent="0.25">
      <c r="A2650" s="5" t="s">
        <v>36</v>
      </c>
      <c r="B2650" s="5" t="s">
        <v>3400</v>
      </c>
      <c r="C2650">
        <v>20</v>
      </c>
      <c r="D2650">
        <v>1479</v>
      </c>
      <c r="E2650">
        <v>116</v>
      </c>
      <c r="F2650">
        <v>1729.5619999999999</v>
      </c>
      <c r="G2650">
        <v>3364</v>
      </c>
      <c r="H2650">
        <v>17.827000000000002</v>
      </c>
      <c r="I2650">
        <v>37.5</v>
      </c>
      <c r="J2650">
        <v>2497</v>
      </c>
      <c r="K2650">
        <v>151</v>
      </c>
      <c r="L2650">
        <v>3799.45</v>
      </c>
      <c r="M2650">
        <v>2649</v>
      </c>
      <c r="N2650">
        <v>31.094999999999999</v>
      </c>
      <c r="O2650">
        <v>3</v>
      </c>
      <c r="P2650" t="e">
        <f>INDEX(sgStats[gl_rank],MATCH(stat_prod_calc_test_venusaur[[#This Row],[iv_str]],sgStats[gl_iv_string],0))</f>
        <v>#N/A</v>
      </c>
      <c r="Q2650" t="e">
        <f>stat_prod_calc_test_venusaur[[#This Row],[sg_gl_rank]]=stat_prod_calc_test_venusaur[[#This Row],[gl_rank]]</f>
        <v>#N/A</v>
      </c>
      <c r="R2650">
        <f>ROUND(stat_prod_calc_test_venusaur[[#This Row],[gl_stat_product]],1)</f>
        <v>1729.6</v>
      </c>
      <c r="S2650" s="6" t="e">
        <f>INDEX(sgStats[gl_prod],MATCH(stat_prod_calc_test_venusaur[[#This Row],[iv_str]],sgStats[gl_iv_string],0))</f>
        <v>#N/A</v>
      </c>
      <c r="T2650" s="5">
        <f>ROUND(stat_prod_calc_test_venusaur[[#This Row],[gl_percent_rank]],2)</f>
        <v>17.829999999999998</v>
      </c>
      <c r="U2650" s="5" t="e">
        <f>INDEX(sgStats[gl_percent_sp],MATCH(stat_prod_calc_test_venusaur[[#This Row],[iv_str]],sgStats[gl_iv_string],0))</f>
        <v>#N/A</v>
      </c>
      <c r="V2650" s="5" t="e">
        <f>stat_prod_calc_test_venusaur[[#This Row],[my_gl_%sp]]=stat_prod_calc_test_venusaur[[#This Row],[sg_gl_%sp]]</f>
        <v>#N/A</v>
      </c>
      <c r="W2650" s="5">
        <f>ROUND(stat_prod_calc_test_venusaur[[#This Row],[gl_stat_product]]/$F$2*100,2)</f>
        <v>94.69</v>
      </c>
      <c r="X2650" s="5" t="e">
        <f>stat_prod_calc_test_venusaur[[#This Row],[Column1]]=stat_prod_calc_test_venusaur[[#This Row],[sg_gl_%sp]]</f>
        <v>#N/A</v>
      </c>
      <c r="Y2650" s="5">
        <f>stat_prod_calc_test_venusaur[[#This Row],[ul_stat_product]]/$L$66*100</f>
        <v>96.098518275146105</v>
      </c>
      <c r="Z2650" s="5" t="e">
        <f>INDEX(sgStats[gl_rank],MATCH(stat_prod_calc_test_venusaur[[#This Row],[iv_str]],sgStats[ul_iv_string],0))</f>
        <v>#N/A</v>
      </c>
      <c r="AA2650" s="5" t="e">
        <f>stat_prod_calc_test_venusaur[[#This Row],[sg_ul_rank]]=stat_prod_calc_test_venusaur[[#This Row],[ul_rank]]</f>
        <v>#N/A</v>
      </c>
      <c r="AB2650" s="5">
        <f>ROUND(stat_prod_calc_test_venusaur[[#This Row],[ul_stat_product]],1)</f>
        <v>3799.5</v>
      </c>
      <c r="AC2650" s="5" t="e">
        <f>INDEX(sgStats[ul_prod],MATCH(stat_prod_calc_test_venusaur[[#This Row],[iv_str]],sgStats[ul_iv_string],0))</f>
        <v>#N/A</v>
      </c>
    </row>
    <row r="2651" spans="1:29" x14ac:dyDescent="0.25">
      <c r="A2651" s="5" t="s">
        <v>36</v>
      </c>
      <c r="B2651" s="5" t="s">
        <v>3559</v>
      </c>
      <c r="C2651">
        <v>20</v>
      </c>
      <c r="D2651">
        <v>1473</v>
      </c>
      <c r="E2651">
        <v>118</v>
      </c>
      <c r="F2651">
        <v>1725.1020000000001</v>
      </c>
      <c r="G2651">
        <v>3523</v>
      </c>
      <c r="H2651">
        <v>13.968</v>
      </c>
      <c r="I2651">
        <v>37.5</v>
      </c>
      <c r="J2651">
        <v>2485</v>
      </c>
      <c r="K2651">
        <v>154</v>
      </c>
      <c r="L2651">
        <v>3799.4369999999999</v>
      </c>
      <c r="M2651">
        <v>2650</v>
      </c>
      <c r="N2651">
        <v>31.068999999999999</v>
      </c>
      <c r="O2651">
        <v>3</v>
      </c>
      <c r="P2651" t="e">
        <f>INDEX(sgStats[gl_rank],MATCH(stat_prod_calc_test_venusaur[[#This Row],[iv_str]],sgStats[gl_iv_string],0))</f>
        <v>#N/A</v>
      </c>
      <c r="Q2651" t="e">
        <f>stat_prod_calc_test_venusaur[[#This Row],[sg_gl_rank]]=stat_prod_calc_test_venusaur[[#This Row],[gl_rank]]</f>
        <v>#N/A</v>
      </c>
      <c r="R2651">
        <f>ROUND(stat_prod_calc_test_venusaur[[#This Row],[gl_stat_product]],1)</f>
        <v>1725.1</v>
      </c>
      <c r="S2651" s="6" t="e">
        <f>INDEX(sgStats[gl_prod],MATCH(stat_prod_calc_test_venusaur[[#This Row],[iv_str]],sgStats[gl_iv_string],0))</f>
        <v>#N/A</v>
      </c>
      <c r="T2651" s="5">
        <f>ROUND(stat_prod_calc_test_venusaur[[#This Row],[gl_percent_rank]],2)</f>
        <v>13.97</v>
      </c>
      <c r="U2651" s="5" t="e">
        <f>INDEX(sgStats[gl_percent_sp],MATCH(stat_prod_calc_test_venusaur[[#This Row],[iv_str]],sgStats[gl_iv_string],0))</f>
        <v>#N/A</v>
      </c>
      <c r="V2651" s="5" t="e">
        <f>stat_prod_calc_test_venusaur[[#This Row],[my_gl_%sp]]=stat_prod_calc_test_venusaur[[#This Row],[sg_gl_%sp]]</f>
        <v>#N/A</v>
      </c>
      <c r="W2651" s="5">
        <f>ROUND(stat_prod_calc_test_venusaur[[#This Row],[gl_stat_product]]/$F$2*100,2)</f>
        <v>94.44</v>
      </c>
      <c r="X2651" s="5" t="e">
        <f>stat_prod_calc_test_venusaur[[#This Row],[Column1]]=stat_prod_calc_test_venusaur[[#This Row],[sg_gl_%sp]]</f>
        <v>#N/A</v>
      </c>
      <c r="Y2651" s="5">
        <f>stat_prod_calc_test_venusaur[[#This Row],[ul_stat_product]]/$L$66*100</f>
        <v>96.098189469466973</v>
      </c>
      <c r="Z2651" s="5" t="e">
        <f>INDEX(sgStats[gl_rank],MATCH(stat_prod_calc_test_venusaur[[#This Row],[iv_str]],sgStats[ul_iv_string],0))</f>
        <v>#N/A</v>
      </c>
      <c r="AA2651" s="5" t="e">
        <f>stat_prod_calc_test_venusaur[[#This Row],[sg_ul_rank]]=stat_prod_calc_test_venusaur[[#This Row],[ul_rank]]</f>
        <v>#N/A</v>
      </c>
      <c r="AB2651" s="5">
        <f>ROUND(stat_prod_calc_test_venusaur[[#This Row],[ul_stat_product]],1)</f>
        <v>3799.4</v>
      </c>
      <c r="AC2651" s="5" t="e">
        <f>INDEX(sgStats[ul_prod],MATCH(stat_prod_calc_test_venusaur[[#This Row],[iv_str]],sgStats[ul_iv_string],0))</f>
        <v>#N/A</v>
      </c>
    </row>
    <row r="2652" spans="1:29" x14ac:dyDescent="0.25">
      <c r="A2652" s="5" t="s">
        <v>36</v>
      </c>
      <c r="B2652" s="5" t="s">
        <v>2115</v>
      </c>
      <c r="C2652">
        <v>20</v>
      </c>
      <c r="D2652">
        <v>1487</v>
      </c>
      <c r="E2652">
        <v>121</v>
      </c>
      <c r="F2652">
        <v>1759.288</v>
      </c>
      <c r="G2652">
        <v>2078</v>
      </c>
      <c r="H2652">
        <v>49.255000000000003</v>
      </c>
      <c r="I2652">
        <v>37</v>
      </c>
      <c r="J2652">
        <v>2491</v>
      </c>
      <c r="K2652">
        <v>156</v>
      </c>
      <c r="L2652">
        <v>3799.3919999999998</v>
      </c>
      <c r="M2652">
        <v>2651</v>
      </c>
      <c r="N2652">
        <v>31.016999999999999</v>
      </c>
      <c r="O2652">
        <v>3</v>
      </c>
      <c r="P2652" t="e">
        <f>INDEX(sgStats[gl_rank],MATCH(stat_prod_calc_test_venusaur[[#This Row],[iv_str]],sgStats[gl_iv_string],0))</f>
        <v>#N/A</v>
      </c>
      <c r="Q2652" t="e">
        <f>stat_prod_calc_test_venusaur[[#This Row],[sg_gl_rank]]=stat_prod_calc_test_venusaur[[#This Row],[gl_rank]]</f>
        <v>#N/A</v>
      </c>
      <c r="R2652">
        <f>ROUND(stat_prod_calc_test_venusaur[[#This Row],[gl_stat_product]],1)</f>
        <v>1759.3</v>
      </c>
      <c r="S2652" s="6" t="e">
        <f>INDEX(sgStats[gl_prod],MATCH(stat_prod_calc_test_venusaur[[#This Row],[iv_str]],sgStats[gl_iv_string],0))</f>
        <v>#N/A</v>
      </c>
      <c r="T2652" s="5">
        <f>ROUND(stat_prod_calc_test_venusaur[[#This Row],[gl_percent_rank]],2)</f>
        <v>49.26</v>
      </c>
      <c r="U2652" s="5" t="e">
        <f>INDEX(sgStats[gl_percent_sp],MATCH(stat_prod_calc_test_venusaur[[#This Row],[iv_str]],sgStats[gl_iv_string],0))</f>
        <v>#N/A</v>
      </c>
      <c r="V2652" s="5" t="e">
        <f>stat_prod_calc_test_venusaur[[#This Row],[my_gl_%sp]]=stat_prod_calc_test_venusaur[[#This Row],[sg_gl_%sp]]</f>
        <v>#N/A</v>
      </c>
      <c r="W2652" s="5">
        <f>ROUND(stat_prod_calc_test_venusaur[[#This Row],[gl_stat_product]]/$F$2*100,2)</f>
        <v>96.31</v>
      </c>
      <c r="X2652" s="5" t="e">
        <f>stat_prod_calc_test_venusaur[[#This Row],[Column1]]=stat_prod_calc_test_venusaur[[#This Row],[sg_gl_%sp]]</f>
        <v>#N/A</v>
      </c>
      <c r="Y2652" s="5">
        <f>stat_prod_calc_test_venusaur[[#This Row],[ul_stat_product]]/$L$66*100</f>
        <v>96.097051295962288</v>
      </c>
      <c r="Z2652" s="5" t="e">
        <f>INDEX(sgStats[gl_rank],MATCH(stat_prod_calc_test_venusaur[[#This Row],[iv_str]],sgStats[ul_iv_string],0))</f>
        <v>#N/A</v>
      </c>
      <c r="AA2652" s="5" t="e">
        <f>stat_prod_calc_test_venusaur[[#This Row],[sg_ul_rank]]=stat_prod_calc_test_venusaur[[#This Row],[ul_rank]]</f>
        <v>#N/A</v>
      </c>
      <c r="AB2652" s="5">
        <f>ROUND(stat_prod_calc_test_venusaur[[#This Row],[ul_stat_product]],1)</f>
        <v>3799.4</v>
      </c>
      <c r="AC2652" s="5" t="e">
        <f>INDEX(sgStats[ul_prod],MATCH(stat_prod_calc_test_venusaur[[#This Row],[iv_str]],sgStats[ul_iv_string],0))</f>
        <v>#N/A</v>
      </c>
    </row>
    <row r="2653" spans="1:29" x14ac:dyDescent="0.25">
      <c r="A2653" s="5" t="s">
        <v>36</v>
      </c>
      <c r="B2653" s="5" t="s">
        <v>2811</v>
      </c>
      <c r="C2653">
        <v>20</v>
      </c>
      <c r="D2653">
        <v>1483</v>
      </c>
      <c r="E2653">
        <v>120</v>
      </c>
      <c r="F2653">
        <v>1744.748</v>
      </c>
      <c r="G2653">
        <v>2775</v>
      </c>
      <c r="H2653">
        <v>32.234000000000002</v>
      </c>
      <c r="I2653">
        <v>37</v>
      </c>
      <c r="J2653">
        <v>2485</v>
      </c>
      <c r="K2653">
        <v>156</v>
      </c>
      <c r="L2653">
        <v>3799.3919999999998</v>
      </c>
      <c r="M2653">
        <v>2651</v>
      </c>
      <c r="N2653">
        <v>31.016999999999999</v>
      </c>
      <c r="O2653">
        <v>3</v>
      </c>
      <c r="P2653" t="e">
        <f>INDEX(sgStats[gl_rank],MATCH(stat_prod_calc_test_venusaur[[#This Row],[iv_str]],sgStats[gl_iv_string],0))</f>
        <v>#N/A</v>
      </c>
      <c r="Q2653" t="e">
        <f>stat_prod_calc_test_venusaur[[#This Row],[sg_gl_rank]]=stat_prod_calc_test_venusaur[[#This Row],[gl_rank]]</f>
        <v>#N/A</v>
      </c>
      <c r="R2653">
        <f>ROUND(stat_prod_calc_test_venusaur[[#This Row],[gl_stat_product]],1)</f>
        <v>1744.7</v>
      </c>
      <c r="S2653" s="6" t="e">
        <f>INDEX(sgStats[gl_prod],MATCH(stat_prod_calc_test_venusaur[[#This Row],[iv_str]],sgStats[gl_iv_string],0))</f>
        <v>#N/A</v>
      </c>
      <c r="T2653" s="5">
        <f>ROUND(stat_prod_calc_test_venusaur[[#This Row],[gl_percent_rank]],2)</f>
        <v>32.229999999999997</v>
      </c>
      <c r="U2653" s="5" t="e">
        <f>INDEX(sgStats[gl_percent_sp],MATCH(stat_prod_calc_test_venusaur[[#This Row],[iv_str]],sgStats[gl_iv_string],0))</f>
        <v>#N/A</v>
      </c>
      <c r="V2653" s="5" t="e">
        <f>stat_prod_calc_test_venusaur[[#This Row],[my_gl_%sp]]=stat_prod_calc_test_venusaur[[#This Row],[sg_gl_%sp]]</f>
        <v>#N/A</v>
      </c>
      <c r="W2653" s="5">
        <f>ROUND(stat_prod_calc_test_venusaur[[#This Row],[gl_stat_product]]/$F$2*100,2)</f>
        <v>95.52</v>
      </c>
      <c r="X2653" s="5" t="e">
        <f>stat_prod_calc_test_venusaur[[#This Row],[Column1]]=stat_prod_calc_test_venusaur[[#This Row],[sg_gl_%sp]]</f>
        <v>#N/A</v>
      </c>
      <c r="Y2653" s="5">
        <f>stat_prod_calc_test_venusaur[[#This Row],[ul_stat_product]]/$L$66*100</f>
        <v>96.097051295962288</v>
      </c>
      <c r="Z2653" s="5" t="e">
        <f>INDEX(sgStats[gl_rank],MATCH(stat_prod_calc_test_venusaur[[#This Row],[iv_str]],sgStats[ul_iv_string],0))</f>
        <v>#N/A</v>
      </c>
      <c r="AA2653" s="5" t="e">
        <f>stat_prod_calc_test_venusaur[[#This Row],[sg_ul_rank]]=stat_prod_calc_test_venusaur[[#This Row],[ul_rank]]</f>
        <v>#N/A</v>
      </c>
      <c r="AB2653" s="5">
        <f>ROUND(stat_prod_calc_test_venusaur[[#This Row],[ul_stat_product]],1)</f>
        <v>3799.4</v>
      </c>
      <c r="AC2653" s="5" t="e">
        <f>INDEX(sgStats[ul_prod],MATCH(stat_prod_calc_test_venusaur[[#This Row],[iv_str]],sgStats[ul_iv_string],0))</f>
        <v>#N/A</v>
      </c>
    </row>
    <row r="2654" spans="1:29" x14ac:dyDescent="0.25">
      <c r="A2654" s="5" t="s">
        <v>36</v>
      </c>
      <c r="B2654" s="5" t="s">
        <v>2207</v>
      </c>
      <c r="C2654">
        <v>20.5</v>
      </c>
      <c r="D2654">
        <v>1487</v>
      </c>
      <c r="E2654">
        <v>119</v>
      </c>
      <c r="F2654">
        <v>1757.153</v>
      </c>
      <c r="G2654">
        <v>2171</v>
      </c>
      <c r="H2654">
        <v>46.984000000000002</v>
      </c>
      <c r="I2654">
        <v>38.5</v>
      </c>
      <c r="J2654">
        <v>2485</v>
      </c>
      <c r="K2654">
        <v>154</v>
      </c>
      <c r="L2654">
        <v>3799.3209999999999</v>
      </c>
      <c r="M2654">
        <v>2653</v>
      </c>
      <c r="N2654">
        <v>30.991</v>
      </c>
      <c r="O2654">
        <v>3</v>
      </c>
      <c r="P2654" t="e">
        <f>INDEX(sgStats[gl_rank],MATCH(stat_prod_calc_test_venusaur[[#This Row],[iv_str]],sgStats[gl_iv_string],0))</f>
        <v>#N/A</v>
      </c>
      <c r="Q2654" t="e">
        <f>stat_prod_calc_test_venusaur[[#This Row],[sg_gl_rank]]=stat_prod_calc_test_venusaur[[#This Row],[gl_rank]]</f>
        <v>#N/A</v>
      </c>
      <c r="R2654">
        <f>ROUND(stat_prod_calc_test_venusaur[[#This Row],[gl_stat_product]],1)</f>
        <v>1757.2</v>
      </c>
      <c r="S2654" s="6" t="e">
        <f>INDEX(sgStats[gl_prod],MATCH(stat_prod_calc_test_venusaur[[#This Row],[iv_str]],sgStats[gl_iv_string],0))</f>
        <v>#N/A</v>
      </c>
      <c r="T2654" s="5">
        <f>ROUND(stat_prod_calc_test_venusaur[[#This Row],[gl_percent_rank]],2)</f>
        <v>46.98</v>
      </c>
      <c r="U2654" s="5" t="e">
        <f>INDEX(sgStats[gl_percent_sp],MATCH(stat_prod_calc_test_venusaur[[#This Row],[iv_str]],sgStats[gl_iv_string],0))</f>
        <v>#N/A</v>
      </c>
      <c r="V2654" s="5" t="e">
        <f>stat_prod_calc_test_venusaur[[#This Row],[my_gl_%sp]]=stat_prod_calc_test_venusaur[[#This Row],[sg_gl_%sp]]</f>
        <v>#N/A</v>
      </c>
      <c r="W2654" s="5">
        <f>ROUND(stat_prod_calc_test_venusaur[[#This Row],[gl_stat_product]]/$F$2*100,2)</f>
        <v>96.2</v>
      </c>
      <c r="X2654" s="5" t="e">
        <f>stat_prod_calc_test_venusaur[[#This Row],[Column1]]=stat_prod_calc_test_venusaur[[#This Row],[sg_gl_%sp]]</f>
        <v>#N/A</v>
      </c>
      <c r="Y2654" s="5">
        <f>stat_prod_calc_test_venusaur[[#This Row],[ul_stat_product]]/$L$66*100</f>
        <v>96.095255511099339</v>
      </c>
      <c r="Z2654" s="5" t="e">
        <f>INDEX(sgStats[gl_rank],MATCH(stat_prod_calc_test_venusaur[[#This Row],[iv_str]],sgStats[ul_iv_string],0))</f>
        <v>#N/A</v>
      </c>
      <c r="AA2654" s="5" t="e">
        <f>stat_prod_calc_test_venusaur[[#This Row],[sg_ul_rank]]=stat_prod_calc_test_venusaur[[#This Row],[ul_rank]]</f>
        <v>#N/A</v>
      </c>
      <c r="AB2654" s="5">
        <f>ROUND(stat_prod_calc_test_venusaur[[#This Row],[ul_stat_product]],1)</f>
        <v>3799.3</v>
      </c>
      <c r="AC2654" s="5" t="e">
        <f>INDEX(sgStats[ul_prod],MATCH(stat_prod_calc_test_venusaur[[#This Row],[iv_str]],sgStats[ul_iv_string],0))</f>
        <v>#N/A</v>
      </c>
    </row>
    <row r="2655" spans="1:29" x14ac:dyDescent="0.25">
      <c r="A2655" s="5" t="s">
        <v>36</v>
      </c>
      <c r="B2655" s="5" t="s">
        <v>3413</v>
      </c>
      <c r="C2655">
        <v>21</v>
      </c>
      <c r="D2655">
        <v>1475</v>
      </c>
      <c r="E2655">
        <v>116</v>
      </c>
      <c r="F2655">
        <v>1729.2139999999999</v>
      </c>
      <c r="G2655">
        <v>3377</v>
      </c>
      <c r="H2655">
        <v>17.533999999999999</v>
      </c>
      <c r="I2655">
        <v>41</v>
      </c>
      <c r="J2655">
        <v>2490</v>
      </c>
      <c r="K2655">
        <v>151</v>
      </c>
      <c r="L2655">
        <v>3799.3009999999999</v>
      </c>
      <c r="M2655">
        <v>2654</v>
      </c>
      <c r="N2655">
        <v>30.939</v>
      </c>
      <c r="O2655">
        <v>3</v>
      </c>
      <c r="P2655" t="e">
        <f>INDEX(sgStats[gl_rank],MATCH(stat_prod_calc_test_venusaur[[#This Row],[iv_str]],sgStats[gl_iv_string],0))</f>
        <v>#N/A</v>
      </c>
      <c r="Q2655" t="e">
        <f>stat_prod_calc_test_venusaur[[#This Row],[sg_gl_rank]]=stat_prod_calc_test_venusaur[[#This Row],[gl_rank]]</f>
        <v>#N/A</v>
      </c>
      <c r="R2655">
        <f>ROUND(stat_prod_calc_test_venusaur[[#This Row],[gl_stat_product]],1)</f>
        <v>1729.2</v>
      </c>
      <c r="S2655" s="6" t="e">
        <f>INDEX(sgStats[gl_prod],MATCH(stat_prod_calc_test_venusaur[[#This Row],[iv_str]],sgStats[gl_iv_string],0))</f>
        <v>#N/A</v>
      </c>
      <c r="T2655" s="5">
        <f>ROUND(stat_prod_calc_test_venusaur[[#This Row],[gl_percent_rank]],2)</f>
        <v>17.53</v>
      </c>
      <c r="U2655" s="5" t="e">
        <f>INDEX(sgStats[gl_percent_sp],MATCH(stat_prod_calc_test_venusaur[[#This Row],[iv_str]],sgStats[gl_iv_string],0))</f>
        <v>#N/A</v>
      </c>
      <c r="V2655" s="5" t="e">
        <f>stat_prod_calc_test_venusaur[[#This Row],[my_gl_%sp]]=stat_prod_calc_test_venusaur[[#This Row],[sg_gl_%sp]]</f>
        <v>#N/A</v>
      </c>
      <c r="W2655" s="5">
        <f>ROUND(stat_prod_calc_test_venusaur[[#This Row],[gl_stat_product]]/$F$2*100,2)</f>
        <v>94.67</v>
      </c>
      <c r="X2655" s="5" t="e">
        <f>stat_prod_calc_test_venusaur[[#This Row],[Column1]]=stat_prod_calc_test_venusaur[[#This Row],[sg_gl_%sp]]</f>
        <v>#N/A</v>
      </c>
      <c r="Y2655" s="5">
        <f>stat_prod_calc_test_venusaur[[#This Row],[ul_stat_product]]/$L$66*100</f>
        <v>96.094749656208364</v>
      </c>
      <c r="Z2655" s="5" t="e">
        <f>INDEX(sgStats[gl_rank],MATCH(stat_prod_calc_test_venusaur[[#This Row],[iv_str]],sgStats[ul_iv_string],0))</f>
        <v>#N/A</v>
      </c>
      <c r="AA2655" s="5" t="e">
        <f>stat_prod_calc_test_venusaur[[#This Row],[sg_ul_rank]]=stat_prod_calc_test_venusaur[[#This Row],[ul_rank]]</f>
        <v>#N/A</v>
      </c>
      <c r="AB2655" s="5">
        <f>ROUND(stat_prod_calc_test_venusaur[[#This Row],[ul_stat_product]],1)</f>
        <v>3799.3</v>
      </c>
      <c r="AC2655" s="5" t="e">
        <f>INDEX(sgStats[ul_prod],MATCH(stat_prod_calc_test_venusaur[[#This Row],[iv_str]],sgStats[ul_iv_string],0))</f>
        <v>#N/A</v>
      </c>
    </row>
    <row r="2656" spans="1:29" x14ac:dyDescent="0.25">
      <c r="A2656" s="5" t="s">
        <v>36</v>
      </c>
      <c r="B2656" s="5" t="s">
        <v>3414</v>
      </c>
      <c r="C2656">
        <v>21</v>
      </c>
      <c r="D2656">
        <v>1471</v>
      </c>
      <c r="E2656">
        <v>116</v>
      </c>
      <c r="F2656">
        <v>1729.2139999999999</v>
      </c>
      <c r="G2656">
        <v>3377</v>
      </c>
      <c r="H2656">
        <v>17.533999999999999</v>
      </c>
      <c r="I2656">
        <v>41</v>
      </c>
      <c r="J2656">
        <v>2483</v>
      </c>
      <c r="K2656">
        <v>151</v>
      </c>
      <c r="L2656">
        <v>3799.3009999999999</v>
      </c>
      <c r="M2656">
        <v>2654</v>
      </c>
      <c r="N2656">
        <v>30.939</v>
      </c>
      <c r="O2656">
        <v>3</v>
      </c>
      <c r="P2656" t="e">
        <f>INDEX(sgStats[gl_rank],MATCH(stat_prod_calc_test_venusaur[[#This Row],[iv_str]],sgStats[gl_iv_string],0))</f>
        <v>#N/A</v>
      </c>
      <c r="Q2656" t="e">
        <f>stat_prod_calc_test_venusaur[[#This Row],[sg_gl_rank]]=stat_prod_calc_test_venusaur[[#This Row],[gl_rank]]</f>
        <v>#N/A</v>
      </c>
      <c r="R2656">
        <f>ROUND(stat_prod_calc_test_venusaur[[#This Row],[gl_stat_product]],1)</f>
        <v>1729.2</v>
      </c>
      <c r="S2656" s="6" t="e">
        <f>INDEX(sgStats[gl_prod],MATCH(stat_prod_calc_test_venusaur[[#This Row],[iv_str]],sgStats[gl_iv_string],0))</f>
        <v>#N/A</v>
      </c>
      <c r="T2656" s="5">
        <f>ROUND(stat_prod_calc_test_venusaur[[#This Row],[gl_percent_rank]],2)</f>
        <v>17.53</v>
      </c>
      <c r="U2656" s="5" t="e">
        <f>INDEX(sgStats[gl_percent_sp],MATCH(stat_prod_calc_test_venusaur[[#This Row],[iv_str]],sgStats[gl_iv_string],0))</f>
        <v>#N/A</v>
      </c>
      <c r="V2656" s="5" t="e">
        <f>stat_prod_calc_test_venusaur[[#This Row],[my_gl_%sp]]=stat_prod_calc_test_venusaur[[#This Row],[sg_gl_%sp]]</f>
        <v>#N/A</v>
      </c>
      <c r="W2656" s="5">
        <f>ROUND(stat_prod_calc_test_venusaur[[#This Row],[gl_stat_product]]/$F$2*100,2)</f>
        <v>94.67</v>
      </c>
      <c r="X2656" s="5" t="e">
        <f>stat_prod_calc_test_venusaur[[#This Row],[Column1]]=stat_prod_calc_test_venusaur[[#This Row],[sg_gl_%sp]]</f>
        <v>#N/A</v>
      </c>
      <c r="Y2656" s="5">
        <f>stat_prod_calc_test_venusaur[[#This Row],[ul_stat_product]]/$L$66*100</f>
        <v>96.094749656208364</v>
      </c>
      <c r="Z2656" s="5" t="e">
        <f>INDEX(sgStats[gl_rank],MATCH(stat_prod_calc_test_venusaur[[#This Row],[iv_str]],sgStats[ul_iv_string],0))</f>
        <v>#N/A</v>
      </c>
      <c r="AA2656" s="5" t="e">
        <f>stat_prod_calc_test_venusaur[[#This Row],[sg_ul_rank]]=stat_prod_calc_test_venusaur[[#This Row],[ul_rank]]</f>
        <v>#N/A</v>
      </c>
      <c r="AB2656" s="5">
        <f>ROUND(stat_prod_calc_test_venusaur[[#This Row],[ul_stat_product]],1)</f>
        <v>3799.3</v>
      </c>
      <c r="AC2656" s="5" t="e">
        <f>INDEX(sgStats[ul_prod],MATCH(stat_prod_calc_test_venusaur[[#This Row],[iv_str]],sgStats[ul_iv_string],0))</f>
        <v>#N/A</v>
      </c>
    </row>
    <row r="2657" spans="1:29" x14ac:dyDescent="0.25">
      <c r="A2657" s="5" t="s">
        <v>36</v>
      </c>
      <c r="B2657" s="5" t="s">
        <v>3501</v>
      </c>
      <c r="C2657">
        <v>19.5</v>
      </c>
      <c r="D2657">
        <v>1468</v>
      </c>
      <c r="E2657">
        <v>120</v>
      </c>
      <c r="F2657">
        <v>1726.866</v>
      </c>
      <c r="G2657">
        <v>3464</v>
      </c>
      <c r="H2657">
        <v>15.409000000000001</v>
      </c>
      <c r="I2657">
        <v>36</v>
      </c>
      <c r="J2657">
        <v>2484</v>
      </c>
      <c r="K2657">
        <v>156</v>
      </c>
      <c r="L2657">
        <v>3799.299</v>
      </c>
      <c r="M2657">
        <v>2656</v>
      </c>
      <c r="N2657">
        <v>30.913</v>
      </c>
      <c r="O2657">
        <v>3</v>
      </c>
      <c r="P2657" t="e">
        <f>INDEX(sgStats[gl_rank],MATCH(stat_prod_calc_test_venusaur[[#This Row],[iv_str]],sgStats[gl_iv_string],0))</f>
        <v>#N/A</v>
      </c>
      <c r="Q2657" t="e">
        <f>stat_prod_calc_test_venusaur[[#This Row],[sg_gl_rank]]=stat_prod_calc_test_venusaur[[#This Row],[gl_rank]]</f>
        <v>#N/A</v>
      </c>
      <c r="R2657">
        <f>ROUND(stat_prod_calc_test_venusaur[[#This Row],[gl_stat_product]],1)</f>
        <v>1726.9</v>
      </c>
      <c r="S2657" s="6" t="e">
        <f>INDEX(sgStats[gl_prod],MATCH(stat_prod_calc_test_venusaur[[#This Row],[iv_str]],sgStats[gl_iv_string],0))</f>
        <v>#N/A</v>
      </c>
      <c r="T2657" s="5">
        <f>ROUND(stat_prod_calc_test_venusaur[[#This Row],[gl_percent_rank]],2)</f>
        <v>15.41</v>
      </c>
      <c r="U2657" s="5" t="e">
        <f>INDEX(sgStats[gl_percent_sp],MATCH(stat_prod_calc_test_venusaur[[#This Row],[iv_str]],sgStats[gl_iv_string],0))</f>
        <v>#N/A</v>
      </c>
      <c r="V2657" s="5" t="e">
        <f>stat_prod_calc_test_venusaur[[#This Row],[my_gl_%sp]]=stat_prod_calc_test_venusaur[[#This Row],[sg_gl_%sp]]</f>
        <v>#N/A</v>
      </c>
      <c r="W2657" s="5">
        <f>ROUND(stat_prod_calc_test_venusaur[[#This Row],[gl_stat_product]]/$F$2*100,2)</f>
        <v>94.54</v>
      </c>
      <c r="X2657" s="5" t="e">
        <f>stat_prod_calc_test_venusaur[[#This Row],[Column1]]=stat_prod_calc_test_venusaur[[#This Row],[sg_gl_%sp]]</f>
        <v>#N/A</v>
      </c>
      <c r="Y2657" s="5">
        <f>stat_prod_calc_test_venusaur[[#This Row],[ul_stat_product]]/$L$66*100</f>
        <v>96.094699070719273</v>
      </c>
      <c r="Z2657" s="5" t="e">
        <f>INDEX(sgStats[gl_rank],MATCH(stat_prod_calc_test_venusaur[[#This Row],[iv_str]],sgStats[ul_iv_string],0))</f>
        <v>#N/A</v>
      </c>
      <c r="AA2657" s="5" t="e">
        <f>stat_prod_calc_test_venusaur[[#This Row],[sg_ul_rank]]=stat_prod_calc_test_venusaur[[#This Row],[ul_rank]]</f>
        <v>#N/A</v>
      </c>
      <c r="AB2657" s="5">
        <f>ROUND(stat_prod_calc_test_venusaur[[#This Row],[ul_stat_product]],1)</f>
        <v>3799.3</v>
      </c>
      <c r="AC2657" s="5" t="e">
        <f>INDEX(sgStats[ul_prod],MATCH(stat_prod_calc_test_venusaur[[#This Row],[iv_str]],sgStats[ul_iv_string],0))</f>
        <v>#N/A</v>
      </c>
    </row>
    <row r="2658" spans="1:29" x14ac:dyDescent="0.25">
      <c r="A2658" s="5" t="s">
        <v>36</v>
      </c>
      <c r="B2658" s="5" t="s">
        <v>2169</v>
      </c>
      <c r="C2658">
        <v>21</v>
      </c>
      <c r="D2658">
        <v>1493</v>
      </c>
      <c r="E2658">
        <v>118</v>
      </c>
      <c r="F2658">
        <v>1758.056</v>
      </c>
      <c r="G2658">
        <v>2133</v>
      </c>
      <c r="H2658">
        <v>47.911999999999999</v>
      </c>
      <c r="I2658">
        <v>40</v>
      </c>
      <c r="J2658">
        <v>2489</v>
      </c>
      <c r="K2658">
        <v>153</v>
      </c>
      <c r="L2658">
        <v>3799.268</v>
      </c>
      <c r="M2658">
        <v>2657</v>
      </c>
      <c r="N2658">
        <v>30.887</v>
      </c>
      <c r="O2658">
        <v>3</v>
      </c>
      <c r="P2658" t="e">
        <f>INDEX(sgStats[gl_rank],MATCH(stat_prod_calc_test_venusaur[[#This Row],[iv_str]],sgStats[gl_iv_string],0))</f>
        <v>#N/A</v>
      </c>
      <c r="Q2658" t="e">
        <f>stat_prod_calc_test_venusaur[[#This Row],[sg_gl_rank]]=stat_prod_calc_test_venusaur[[#This Row],[gl_rank]]</f>
        <v>#N/A</v>
      </c>
      <c r="R2658">
        <f>ROUND(stat_prod_calc_test_venusaur[[#This Row],[gl_stat_product]],1)</f>
        <v>1758.1</v>
      </c>
      <c r="S2658" s="6" t="e">
        <f>INDEX(sgStats[gl_prod],MATCH(stat_prod_calc_test_venusaur[[#This Row],[iv_str]],sgStats[gl_iv_string],0))</f>
        <v>#N/A</v>
      </c>
      <c r="T2658" s="5">
        <f>ROUND(stat_prod_calc_test_venusaur[[#This Row],[gl_percent_rank]],2)</f>
        <v>47.91</v>
      </c>
      <c r="U2658" s="5" t="e">
        <f>INDEX(sgStats[gl_percent_sp],MATCH(stat_prod_calc_test_venusaur[[#This Row],[iv_str]],sgStats[gl_iv_string],0))</f>
        <v>#N/A</v>
      </c>
      <c r="V2658" s="5" t="e">
        <f>stat_prod_calc_test_venusaur[[#This Row],[my_gl_%sp]]=stat_prod_calc_test_venusaur[[#This Row],[sg_gl_%sp]]</f>
        <v>#N/A</v>
      </c>
      <c r="W2658" s="5">
        <f>ROUND(stat_prod_calc_test_venusaur[[#This Row],[gl_stat_product]]/$F$2*100,2)</f>
        <v>96.25</v>
      </c>
      <c r="X2658" s="5" t="e">
        <f>stat_prod_calc_test_venusaur[[#This Row],[Column1]]=stat_prod_calc_test_venusaur[[#This Row],[sg_gl_%sp]]</f>
        <v>#N/A</v>
      </c>
      <c r="Y2658" s="5">
        <f>stat_prod_calc_test_venusaur[[#This Row],[ul_stat_product]]/$L$66*100</f>
        <v>96.093914995638258</v>
      </c>
      <c r="Z2658" s="5" t="e">
        <f>INDEX(sgStats[gl_rank],MATCH(stat_prod_calc_test_venusaur[[#This Row],[iv_str]],sgStats[ul_iv_string],0))</f>
        <v>#N/A</v>
      </c>
      <c r="AA2658" s="5" t="e">
        <f>stat_prod_calc_test_venusaur[[#This Row],[sg_ul_rank]]=stat_prod_calc_test_venusaur[[#This Row],[ul_rank]]</f>
        <v>#N/A</v>
      </c>
      <c r="AB2658" s="5">
        <f>ROUND(stat_prod_calc_test_venusaur[[#This Row],[ul_stat_product]],1)</f>
        <v>3799.3</v>
      </c>
      <c r="AC2658" s="5" t="e">
        <f>INDEX(sgStats[ul_prod],MATCH(stat_prod_calc_test_venusaur[[#This Row],[iv_str]],sgStats[ul_iv_string],0))</f>
        <v>#N/A</v>
      </c>
    </row>
    <row r="2659" spans="1:29" x14ac:dyDescent="0.25">
      <c r="A2659" s="5" t="s">
        <v>36</v>
      </c>
      <c r="B2659" s="5" t="s">
        <v>601</v>
      </c>
      <c r="C2659">
        <v>21.5</v>
      </c>
      <c r="D2659">
        <v>1488</v>
      </c>
      <c r="E2659">
        <v>120</v>
      </c>
      <c r="F2659">
        <v>1795.72</v>
      </c>
      <c r="G2659">
        <v>564</v>
      </c>
      <c r="H2659">
        <v>86.227000000000004</v>
      </c>
      <c r="I2659">
        <v>41</v>
      </c>
      <c r="J2659">
        <v>2454</v>
      </c>
      <c r="K2659">
        <v>154</v>
      </c>
      <c r="L2659">
        <v>3799.1970000000001</v>
      </c>
      <c r="M2659">
        <v>2658</v>
      </c>
      <c r="N2659">
        <v>30.861000000000001</v>
      </c>
      <c r="O2659">
        <v>3</v>
      </c>
      <c r="P2659" t="e">
        <f>INDEX(sgStats[gl_rank],MATCH(stat_prod_calc_test_venusaur[[#This Row],[iv_str]],sgStats[gl_iv_string],0))</f>
        <v>#N/A</v>
      </c>
      <c r="Q2659" t="e">
        <f>stat_prod_calc_test_venusaur[[#This Row],[sg_gl_rank]]=stat_prod_calc_test_venusaur[[#This Row],[gl_rank]]</f>
        <v>#N/A</v>
      </c>
      <c r="R2659">
        <f>ROUND(stat_prod_calc_test_venusaur[[#This Row],[gl_stat_product]],1)</f>
        <v>1795.7</v>
      </c>
      <c r="S2659" s="6" t="e">
        <f>INDEX(sgStats[gl_prod],MATCH(stat_prod_calc_test_venusaur[[#This Row],[iv_str]],sgStats[gl_iv_string],0))</f>
        <v>#N/A</v>
      </c>
      <c r="T2659" s="5">
        <f>ROUND(stat_prod_calc_test_venusaur[[#This Row],[gl_percent_rank]],2)</f>
        <v>86.23</v>
      </c>
      <c r="U2659" s="5" t="e">
        <f>INDEX(sgStats[gl_percent_sp],MATCH(stat_prod_calc_test_venusaur[[#This Row],[iv_str]],sgStats[gl_iv_string],0))</f>
        <v>#N/A</v>
      </c>
      <c r="V2659" s="5" t="e">
        <f>stat_prod_calc_test_venusaur[[#This Row],[my_gl_%sp]]=stat_prod_calc_test_venusaur[[#This Row],[sg_gl_%sp]]</f>
        <v>#N/A</v>
      </c>
      <c r="W2659" s="5">
        <f>ROUND(stat_prod_calc_test_venusaur[[#This Row],[gl_stat_product]]/$F$2*100,2)</f>
        <v>98.31</v>
      </c>
      <c r="X2659" s="5" t="e">
        <f>stat_prod_calc_test_venusaur[[#This Row],[Column1]]=stat_prod_calc_test_venusaur[[#This Row],[sg_gl_%sp]]</f>
        <v>#N/A</v>
      </c>
      <c r="Y2659" s="5">
        <f>stat_prod_calc_test_venusaur[[#This Row],[ul_stat_product]]/$L$66*100</f>
        <v>96.092119210775323</v>
      </c>
      <c r="Z2659" s="5" t="e">
        <f>INDEX(sgStats[gl_rank],MATCH(stat_prod_calc_test_venusaur[[#This Row],[iv_str]],sgStats[ul_iv_string],0))</f>
        <v>#N/A</v>
      </c>
      <c r="AA2659" s="5" t="e">
        <f>stat_prod_calc_test_venusaur[[#This Row],[sg_ul_rank]]=stat_prod_calc_test_venusaur[[#This Row],[ul_rank]]</f>
        <v>#N/A</v>
      </c>
      <c r="AB2659" s="5">
        <f>ROUND(stat_prod_calc_test_venusaur[[#This Row],[ul_stat_product]],1)</f>
        <v>3799.2</v>
      </c>
      <c r="AC2659" s="5" t="e">
        <f>INDEX(sgStats[ul_prod],MATCH(stat_prod_calc_test_venusaur[[#This Row],[iv_str]],sgStats[ul_iv_string],0))</f>
        <v>#N/A</v>
      </c>
    </row>
    <row r="2660" spans="1:29" x14ac:dyDescent="0.25">
      <c r="A2660" s="5" t="s">
        <v>36</v>
      </c>
      <c r="B2660" s="5" t="s">
        <v>3259</v>
      </c>
      <c r="C2660">
        <v>20</v>
      </c>
      <c r="D2660">
        <v>1479</v>
      </c>
      <c r="E2660">
        <v>114</v>
      </c>
      <c r="F2660">
        <v>1734.08</v>
      </c>
      <c r="G2660">
        <v>3222</v>
      </c>
      <c r="H2660">
        <v>21.318999999999999</v>
      </c>
      <c r="I2660">
        <v>37.5</v>
      </c>
      <c r="J2660">
        <v>2496</v>
      </c>
      <c r="K2660">
        <v>148</v>
      </c>
      <c r="L2660">
        <v>3799.1959999999999</v>
      </c>
      <c r="M2660">
        <v>2659</v>
      </c>
      <c r="N2660">
        <v>30.835000000000001</v>
      </c>
      <c r="O2660">
        <v>3</v>
      </c>
      <c r="P2660" t="e">
        <f>INDEX(sgStats[gl_rank],MATCH(stat_prod_calc_test_venusaur[[#This Row],[iv_str]],sgStats[gl_iv_string],0))</f>
        <v>#N/A</v>
      </c>
      <c r="Q2660" t="e">
        <f>stat_prod_calc_test_venusaur[[#This Row],[sg_gl_rank]]=stat_prod_calc_test_venusaur[[#This Row],[gl_rank]]</f>
        <v>#N/A</v>
      </c>
      <c r="R2660">
        <f>ROUND(stat_prod_calc_test_venusaur[[#This Row],[gl_stat_product]],1)</f>
        <v>1734.1</v>
      </c>
      <c r="S2660" s="6" t="e">
        <f>INDEX(sgStats[gl_prod],MATCH(stat_prod_calc_test_venusaur[[#This Row],[iv_str]],sgStats[gl_iv_string],0))</f>
        <v>#N/A</v>
      </c>
      <c r="T2660" s="5">
        <f>ROUND(stat_prod_calc_test_venusaur[[#This Row],[gl_percent_rank]],2)</f>
        <v>21.32</v>
      </c>
      <c r="U2660" s="5" t="e">
        <f>INDEX(sgStats[gl_percent_sp],MATCH(stat_prod_calc_test_venusaur[[#This Row],[iv_str]],sgStats[gl_iv_string],0))</f>
        <v>#N/A</v>
      </c>
      <c r="V2660" s="5" t="e">
        <f>stat_prod_calc_test_venusaur[[#This Row],[my_gl_%sp]]=stat_prod_calc_test_venusaur[[#This Row],[sg_gl_%sp]]</f>
        <v>#N/A</v>
      </c>
      <c r="W2660" s="5">
        <f>ROUND(stat_prod_calc_test_venusaur[[#This Row],[gl_stat_product]]/$F$2*100,2)</f>
        <v>94.93</v>
      </c>
      <c r="X2660" s="5" t="e">
        <f>stat_prod_calc_test_venusaur[[#This Row],[Column1]]=stat_prod_calc_test_venusaur[[#This Row],[sg_gl_%sp]]</f>
        <v>#N/A</v>
      </c>
      <c r="Y2660" s="5">
        <f>stat_prod_calc_test_venusaur[[#This Row],[ul_stat_product]]/$L$66*100</f>
        <v>96.09209391803077</v>
      </c>
      <c r="Z2660" s="5" t="e">
        <f>INDEX(sgStats[gl_rank],MATCH(stat_prod_calc_test_venusaur[[#This Row],[iv_str]],sgStats[ul_iv_string],0))</f>
        <v>#N/A</v>
      </c>
      <c r="AA2660" s="5" t="e">
        <f>stat_prod_calc_test_venusaur[[#This Row],[sg_ul_rank]]=stat_prod_calc_test_venusaur[[#This Row],[ul_rank]]</f>
        <v>#N/A</v>
      </c>
      <c r="AB2660" s="5">
        <f>ROUND(stat_prod_calc_test_venusaur[[#This Row],[ul_stat_product]],1)</f>
        <v>3799.2</v>
      </c>
      <c r="AC2660" s="5" t="e">
        <f>INDEX(sgStats[ul_prod],MATCH(stat_prod_calc_test_venusaur[[#This Row],[iv_str]],sgStats[ul_iv_string],0))</f>
        <v>#N/A</v>
      </c>
    </row>
    <row r="2661" spans="1:29" x14ac:dyDescent="0.25">
      <c r="A2661" s="5" t="s">
        <v>36</v>
      </c>
      <c r="B2661" s="5" t="s">
        <v>1486</v>
      </c>
      <c r="C2661">
        <v>19.5</v>
      </c>
      <c r="D2661">
        <v>1493</v>
      </c>
      <c r="E2661">
        <v>119</v>
      </c>
      <c r="F2661">
        <v>1772.808</v>
      </c>
      <c r="G2661">
        <v>1449</v>
      </c>
      <c r="H2661">
        <v>64.614999999999995</v>
      </c>
      <c r="I2661">
        <v>35</v>
      </c>
      <c r="J2661">
        <v>2489</v>
      </c>
      <c r="K2661">
        <v>153</v>
      </c>
      <c r="L2661">
        <v>3799.0909999999999</v>
      </c>
      <c r="M2661">
        <v>2660</v>
      </c>
      <c r="N2661">
        <v>30.783000000000001</v>
      </c>
      <c r="O2661">
        <v>3</v>
      </c>
      <c r="P2661" t="e">
        <f>INDEX(sgStats[gl_rank],MATCH(stat_prod_calc_test_venusaur[[#This Row],[iv_str]],sgStats[gl_iv_string],0))</f>
        <v>#N/A</v>
      </c>
      <c r="Q2661" t="e">
        <f>stat_prod_calc_test_venusaur[[#This Row],[sg_gl_rank]]=stat_prod_calc_test_venusaur[[#This Row],[gl_rank]]</f>
        <v>#N/A</v>
      </c>
      <c r="R2661">
        <f>ROUND(stat_prod_calc_test_venusaur[[#This Row],[gl_stat_product]],1)</f>
        <v>1772.8</v>
      </c>
      <c r="S2661" s="6" t="e">
        <f>INDEX(sgStats[gl_prod],MATCH(stat_prod_calc_test_venusaur[[#This Row],[iv_str]],sgStats[gl_iv_string],0))</f>
        <v>#N/A</v>
      </c>
      <c r="T2661" s="5">
        <f>ROUND(stat_prod_calc_test_venusaur[[#This Row],[gl_percent_rank]],2)</f>
        <v>64.62</v>
      </c>
      <c r="U2661" s="5" t="e">
        <f>INDEX(sgStats[gl_percent_sp],MATCH(stat_prod_calc_test_venusaur[[#This Row],[iv_str]],sgStats[gl_iv_string],0))</f>
        <v>#N/A</v>
      </c>
      <c r="V2661" s="5" t="e">
        <f>stat_prod_calc_test_venusaur[[#This Row],[my_gl_%sp]]=stat_prod_calc_test_venusaur[[#This Row],[sg_gl_%sp]]</f>
        <v>#N/A</v>
      </c>
      <c r="W2661" s="5">
        <f>ROUND(stat_prod_calc_test_venusaur[[#This Row],[gl_stat_product]]/$F$2*100,2)</f>
        <v>97.05</v>
      </c>
      <c r="X2661" s="5" t="e">
        <f>stat_prod_calc_test_venusaur[[#This Row],[Column1]]=stat_prod_calc_test_venusaur[[#This Row],[sg_gl_%sp]]</f>
        <v>#N/A</v>
      </c>
      <c r="Y2661" s="5">
        <f>stat_prod_calc_test_venusaur[[#This Row],[ul_stat_product]]/$L$66*100</f>
        <v>96.089438179853161</v>
      </c>
      <c r="Z2661" s="5" t="e">
        <f>INDEX(sgStats[gl_rank],MATCH(stat_prod_calc_test_venusaur[[#This Row],[iv_str]],sgStats[ul_iv_string],0))</f>
        <v>#N/A</v>
      </c>
      <c r="AA2661" s="5" t="e">
        <f>stat_prod_calc_test_venusaur[[#This Row],[sg_ul_rank]]=stat_prod_calc_test_venusaur[[#This Row],[ul_rank]]</f>
        <v>#N/A</v>
      </c>
      <c r="AB2661" s="5">
        <f>ROUND(stat_prod_calc_test_venusaur[[#This Row],[ul_stat_product]],1)</f>
        <v>3799.1</v>
      </c>
      <c r="AC2661" s="5" t="e">
        <f>INDEX(sgStats[ul_prod],MATCH(stat_prod_calc_test_venusaur[[#This Row],[iv_str]],sgStats[ul_iv_string],0))</f>
        <v>#N/A</v>
      </c>
    </row>
    <row r="2662" spans="1:29" x14ac:dyDescent="0.25">
      <c r="A2662" s="5" t="s">
        <v>36</v>
      </c>
      <c r="B2662" s="5" t="s">
        <v>2179</v>
      </c>
      <c r="C2662">
        <v>19.5</v>
      </c>
      <c r="D2662">
        <v>1489</v>
      </c>
      <c r="E2662">
        <v>118</v>
      </c>
      <c r="F2662">
        <v>1757.91</v>
      </c>
      <c r="G2662">
        <v>2143</v>
      </c>
      <c r="H2662">
        <v>47.692</v>
      </c>
      <c r="I2662">
        <v>35</v>
      </c>
      <c r="J2662">
        <v>2483</v>
      </c>
      <c r="K2662">
        <v>153</v>
      </c>
      <c r="L2662">
        <v>3799.0909999999999</v>
      </c>
      <c r="M2662">
        <v>2660</v>
      </c>
      <c r="N2662">
        <v>30.783000000000001</v>
      </c>
      <c r="O2662">
        <v>3</v>
      </c>
      <c r="P2662" t="e">
        <f>INDEX(sgStats[gl_rank],MATCH(stat_prod_calc_test_venusaur[[#This Row],[iv_str]],sgStats[gl_iv_string],0))</f>
        <v>#N/A</v>
      </c>
      <c r="Q2662" t="e">
        <f>stat_prod_calc_test_venusaur[[#This Row],[sg_gl_rank]]=stat_prod_calc_test_venusaur[[#This Row],[gl_rank]]</f>
        <v>#N/A</v>
      </c>
      <c r="R2662">
        <f>ROUND(stat_prod_calc_test_venusaur[[#This Row],[gl_stat_product]],1)</f>
        <v>1757.9</v>
      </c>
      <c r="S2662" s="6" t="e">
        <f>INDEX(sgStats[gl_prod],MATCH(stat_prod_calc_test_venusaur[[#This Row],[iv_str]],sgStats[gl_iv_string],0))</f>
        <v>#N/A</v>
      </c>
      <c r="T2662" s="5">
        <f>ROUND(stat_prod_calc_test_venusaur[[#This Row],[gl_percent_rank]],2)</f>
        <v>47.69</v>
      </c>
      <c r="U2662" s="5" t="e">
        <f>INDEX(sgStats[gl_percent_sp],MATCH(stat_prod_calc_test_venusaur[[#This Row],[iv_str]],sgStats[gl_iv_string],0))</f>
        <v>#N/A</v>
      </c>
      <c r="V2662" s="5" t="e">
        <f>stat_prod_calc_test_venusaur[[#This Row],[my_gl_%sp]]=stat_prod_calc_test_venusaur[[#This Row],[sg_gl_%sp]]</f>
        <v>#N/A</v>
      </c>
      <c r="W2662" s="5">
        <f>ROUND(stat_prod_calc_test_venusaur[[#This Row],[gl_stat_product]]/$F$2*100,2)</f>
        <v>96.24</v>
      </c>
      <c r="X2662" s="5" t="e">
        <f>stat_prod_calc_test_venusaur[[#This Row],[Column1]]=stat_prod_calc_test_venusaur[[#This Row],[sg_gl_%sp]]</f>
        <v>#N/A</v>
      </c>
      <c r="Y2662" s="5">
        <f>stat_prod_calc_test_venusaur[[#This Row],[ul_stat_product]]/$L$66*100</f>
        <v>96.089438179853161</v>
      </c>
      <c r="Z2662" s="5" t="e">
        <f>INDEX(sgStats[gl_rank],MATCH(stat_prod_calc_test_venusaur[[#This Row],[iv_str]],sgStats[ul_iv_string],0))</f>
        <v>#N/A</v>
      </c>
      <c r="AA2662" s="5" t="e">
        <f>stat_prod_calc_test_venusaur[[#This Row],[sg_ul_rank]]=stat_prod_calc_test_venusaur[[#This Row],[ul_rank]]</f>
        <v>#N/A</v>
      </c>
      <c r="AB2662" s="5">
        <f>ROUND(stat_prod_calc_test_venusaur[[#This Row],[ul_stat_product]],1)</f>
        <v>3799.1</v>
      </c>
      <c r="AC2662" s="5" t="e">
        <f>INDEX(sgStats[ul_prod],MATCH(stat_prod_calc_test_venusaur[[#This Row],[iv_str]],sgStats[ul_iv_string],0))</f>
        <v>#N/A</v>
      </c>
    </row>
    <row r="2663" spans="1:29" x14ac:dyDescent="0.25">
      <c r="A2663" s="5" t="s">
        <v>36</v>
      </c>
      <c r="B2663" s="5" t="s">
        <v>3656</v>
      </c>
      <c r="C2663">
        <v>20.5</v>
      </c>
      <c r="D2663">
        <v>1472</v>
      </c>
      <c r="E2663">
        <v>116</v>
      </c>
      <c r="F2663">
        <v>1721.6379999999999</v>
      </c>
      <c r="G2663">
        <v>3620</v>
      </c>
      <c r="H2663">
        <v>11.6</v>
      </c>
      <c r="I2663">
        <v>39.5</v>
      </c>
      <c r="J2663">
        <v>2496</v>
      </c>
      <c r="K2663">
        <v>151</v>
      </c>
      <c r="L2663">
        <v>3799.0529999999999</v>
      </c>
      <c r="M2663">
        <v>2662</v>
      </c>
      <c r="N2663">
        <v>30.731000000000002</v>
      </c>
      <c r="O2663">
        <v>3</v>
      </c>
      <c r="P2663" t="e">
        <f>INDEX(sgStats[gl_rank],MATCH(stat_prod_calc_test_venusaur[[#This Row],[iv_str]],sgStats[gl_iv_string],0))</f>
        <v>#N/A</v>
      </c>
      <c r="Q2663" t="e">
        <f>stat_prod_calc_test_venusaur[[#This Row],[sg_gl_rank]]=stat_prod_calc_test_venusaur[[#This Row],[gl_rank]]</f>
        <v>#N/A</v>
      </c>
      <c r="R2663">
        <f>ROUND(stat_prod_calc_test_venusaur[[#This Row],[gl_stat_product]],1)</f>
        <v>1721.6</v>
      </c>
      <c r="S2663" s="6" t="e">
        <f>INDEX(sgStats[gl_prod],MATCH(stat_prod_calc_test_venusaur[[#This Row],[iv_str]],sgStats[gl_iv_string],0))</f>
        <v>#N/A</v>
      </c>
      <c r="T2663" s="5">
        <f>ROUND(stat_prod_calc_test_venusaur[[#This Row],[gl_percent_rank]],2)</f>
        <v>11.6</v>
      </c>
      <c r="U2663" s="5" t="e">
        <f>INDEX(sgStats[gl_percent_sp],MATCH(stat_prod_calc_test_venusaur[[#This Row],[iv_str]],sgStats[gl_iv_string],0))</f>
        <v>#N/A</v>
      </c>
      <c r="V2663" s="5" t="e">
        <f>stat_prod_calc_test_venusaur[[#This Row],[my_gl_%sp]]=stat_prod_calc_test_venusaur[[#This Row],[sg_gl_%sp]]</f>
        <v>#N/A</v>
      </c>
      <c r="W2663" s="5">
        <f>ROUND(stat_prod_calc_test_venusaur[[#This Row],[gl_stat_product]]/$F$2*100,2)</f>
        <v>94.25</v>
      </c>
      <c r="X2663" s="5" t="e">
        <f>stat_prod_calc_test_venusaur[[#This Row],[Column1]]=stat_prod_calc_test_venusaur[[#This Row],[sg_gl_%sp]]</f>
        <v>#N/A</v>
      </c>
      <c r="Y2663" s="5">
        <f>stat_prod_calc_test_venusaur[[#This Row],[ul_stat_product]]/$L$66*100</f>
        <v>96.088477055560318</v>
      </c>
      <c r="Z2663" s="5" t="e">
        <f>INDEX(sgStats[gl_rank],MATCH(stat_prod_calc_test_venusaur[[#This Row],[iv_str]],sgStats[ul_iv_string],0))</f>
        <v>#N/A</v>
      </c>
      <c r="AA2663" s="5" t="e">
        <f>stat_prod_calc_test_venusaur[[#This Row],[sg_ul_rank]]=stat_prod_calc_test_venusaur[[#This Row],[ul_rank]]</f>
        <v>#N/A</v>
      </c>
      <c r="AB2663" s="5">
        <f>ROUND(stat_prod_calc_test_venusaur[[#This Row],[ul_stat_product]],1)</f>
        <v>3799.1</v>
      </c>
      <c r="AC2663" s="5" t="e">
        <f>INDEX(sgStats[ul_prod],MATCH(stat_prod_calc_test_venusaur[[#This Row],[iv_str]],sgStats[ul_iv_string],0))</f>
        <v>#N/A</v>
      </c>
    </row>
    <row r="2664" spans="1:29" x14ac:dyDescent="0.25">
      <c r="A2664" s="5" t="s">
        <v>36</v>
      </c>
      <c r="B2664" s="5" t="s">
        <v>3657</v>
      </c>
      <c r="C2664">
        <v>20.5</v>
      </c>
      <c r="D2664">
        <v>1468</v>
      </c>
      <c r="E2664">
        <v>116</v>
      </c>
      <c r="F2664">
        <v>1721.6379999999999</v>
      </c>
      <c r="G2664">
        <v>3620</v>
      </c>
      <c r="H2664">
        <v>11.6</v>
      </c>
      <c r="I2664">
        <v>39.5</v>
      </c>
      <c r="J2664">
        <v>2490</v>
      </c>
      <c r="K2664">
        <v>151</v>
      </c>
      <c r="L2664">
        <v>3799.0529999999999</v>
      </c>
      <c r="M2664">
        <v>2662</v>
      </c>
      <c r="N2664">
        <v>30.731000000000002</v>
      </c>
      <c r="O2664">
        <v>3</v>
      </c>
      <c r="P2664" t="e">
        <f>INDEX(sgStats[gl_rank],MATCH(stat_prod_calc_test_venusaur[[#This Row],[iv_str]],sgStats[gl_iv_string],0))</f>
        <v>#N/A</v>
      </c>
      <c r="Q2664" t="e">
        <f>stat_prod_calc_test_venusaur[[#This Row],[sg_gl_rank]]=stat_prod_calc_test_venusaur[[#This Row],[gl_rank]]</f>
        <v>#N/A</v>
      </c>
      <c r="R2664">
        <f>ROUND(stat_prod_calc_test_venusaur[[#This Row],[gl_stat_product]],1)</f>
        <v>1721.6</v>
      </c>
      <c r="S2664" s="6" t="e">
        <f>INDEX(sgStats[gl_prod],MATCH(stat_prod_calc_test_venusaur[[#This Row],[iv_str]],sgStats[gl_iv_string],0))</f>
        <v>#N/A</v>
      </c>
      <c r="T2664" s="5">
        <f>ROUND(stat_prod_calc_test_venusaur[[#This Row],[gl_percent_rank]],2)</f>
        <v>11.6</v>
      </c>
      <c r="U2664" s="5" t="e">
        <f>INDEX(sgStats[gl_percent_sp],MATCH(stat_prod_calc_test_venusaur[[#This Row],[iv_str]],sgStats[gl_iv_string],0))</f>
        <v>#N/A</v>
      </c>
      <c r="V2664" s="5" t="e">
        <f>stat_prod_calc_test_venusaur[[#This Row],[my_gl_%sp]]=stat_prod_calc_test_venusaur[[#This Row],[sg_gl_%sp]]</f>
        <v>#N/A</v>
      </c>
      <c r="W2664" s="5">
        <f>ROUND(stat_prod_calc_test_venusaur[[#This Row],[gl_stat_product]]/$F$2*100,2)</f>
        <v>94.25</v>
      </c>
      <c r="X2664" s="5" t="e">
        <f>stat_prod_calc_test_venusaur[[#This Row],[Column1]]=stat_prod_calc_test_venusaur[[#This Row],[sg_gl_%sp]]</f>
        <v>#N/A</v>
      </c>
      <c r="Y2664" s="5">
        <f>stat_prod_calc_test_venusaur[[#This Row],[ul_stat_product]]/$L$66*100</f>
        <v>96.088477055560318</v>
      </c>
      <c r="Z2664" s="5" t="e">
        <f>INDEX(sgStats[gl_rank],MATCH(stat_prod_calc_test_venusaur[[#This Row],[iv_str]],sgStats[ul_iv_string],0))</f>
        <v>#N/A</v>
      </c>
      <c r="AA2664" s="5" t="e">
        <f>stat_prod_calc_test_venusaur[[#This Row],[sg_ul_rank]]=stat_prod_calc_test_venusaur[[#This Row],[ul_rank]]</f>
        <v>#N/A</v>
      </c>
      <c r="AB2664" s="5">
        <f>ROUND(stat_prod_calc_test_venusaur[[#This Row],[ul_stat_product]],1)</f>
        <v>3799.1</v>
      </c>
      <c r="AC2664" s="5" t="e">
        <f>INDEX(sgStats[ul_prod],MATCH(stat_prod_calc_test_venusaur[[#This Row],[iv_str]],sgStats[ul_iv_string],0))</f>
        <v>#N/A</v>
      </c>
    </row>
    <row r="2665" spans="1:29" x14ac:dyDescent="0.25">
      <c r="A2665" s="5" t="s">
        <v>36</v>
      </c>
      <c r="B2665" s="5" t="s">
        <v>2231</v>
      </c>
      <c r="C2665">
        <v>21</v>
      </c>
      <c r="D2665">
        <v>1486</v>
      </c>
      <c r="E2665">
        <v>121</v>
      </c>
      <c r="F2665">
        <v>1756.819</v>
      </c>
      <c r="G2665">
        <v>2194</v>
      </c>
      <c r="H2665">
        <v>46.421999999999997</v>
      </c>
      <c r="I2665">
        <v>40.5</v>
      </c>
      <c r="J2665">
        <v>2492</v>
      </c>
      <c r="K2665">
        <v>156</v>
      </c>
      <c r="L2665">
        <v>3799.0230000000001</v>
      </c>
      <c r="M2665">
        <v>2664</v>
      </c>
      <c r="N2665">
        <v>30.678999999999998</v>
      </c>
      <c r="O2665">
        <v>3</v>
      </c>
      <c r="P2665" t="e">
        <f>INDEX(sgStats[gl_rank],MATCH(stat_prod_calc_test_venusaur[[#This Row],[iv_str]],sgStats[gl_iv_string],0))</f>
        <v>#N/A</v>
      </c>
      <c r="Q2665" t="e">
        <f>stat_prod_calc_test_venusaur[[#This Row],[sg_gl_rank]]=stat_prod_calc_test_venusaur[[#This Row],[gl_rank]]</f>
        <v>#N/A</v>
      </c>
      <c r="R2665">
        <f>ROUND(stat_prod_calc_test_venusaur[[#This Row],[gl_stat_product]],1)</f>
        <v>1756.8</v>
      </c>
      <c r="S2665" s="6" t="e">
        <f>INDEX(sgStats[gl_prod],MATCH(stat_prod_calc_test_venusaur[[#This Row],[iv_str]],sgStats[gl_iv_string],0))</f>
        <v>#N/A</v>
      </c>
      <c r="T2665" s="5">
        <f>ROUND(stat_prod_calc_test_venusaur[[#This Row],[gl_percent_rank]],2)</f>
        <v>46.42</v>
      </c>
      <c r="U2665" s="5" t="e">
        <f>INDEX(sgStats[gl_percent_sp],MATCH(stat_prod_calc_test_venusaur[[#This Row],[iv_str]],sgStats[gl_iv_string],0))</f>
        <v>#N/A</v>
      </c>
      <c r="V2665" s="5" t="e">
        <f>stat_prod_calc_test_venusaur[[#This Row],[my_gl_%sp]]=stat_prod_calc_test_venusaur[[#This Row],[sg_gl_%sp]]</f>
        <v>#N/A</v>
      </c>
      <c r="W2665" s="5">
        <f>ROUND(stat_prod_calc_test_venusaur[[#This Row],[gl_stat_product]]/$F$2*100,2)</f>
        <v>96.18</v>
      </c>
      <c r="X2665" s="5" t="e">
        <f>stat_prod_calc_test_venusaur[[#This Row],[Column1]]=stat_prod_calc_test_venusaur[[#This Row],[sg_gl_%sp]]</f>
        <v>#N/A</v>
      </c>
      <c r="Y2665" s="5">
        <f>stat_prod_calc_test_venusaur[[#This Row],[ul_stat_product]]/$L$66*100</f>
        <v>96.087718273223871</v>
      </c>
      <c r="Z2665" s="5" t="e">
        <f>INDEX(sgStats[gl_rank],MATCH(stat_prod_calc_test_venusaur[[#This Row],[iv_str]],sgStats[ul_iv_string],0))</f>
        <v>#N/A</v>
      </c>
      <c r="AA2665" s="5" t="e">
        <f>stat_prod_calc_test_venusaur[[#This Row],[sg_ul_rank]]=stat_prod_calc_test_venusaur[[#This Row],[ul_rank]]</f>
        <v>#N/A</v>
      </c>
      <c r="AB2665" s="5">
        <f>ROUND(stat_prod_calc_test_venusaur[[#This Row],[ul_stat_product]],1)</f>
        <v>3799</v>
      </c>
      <c r="AC2665" s="5" t="e">
        <f>INDEX(sgStats[ul_prod],MATCH(stat_prod_calc_test_venusaur[[#This Row],[iv_str]],sgStats[ul_iv_string],0))</f>
        <v>#N/A</v>
      </c>
    </row>
    <row r="2666" spans="1:29" x14ac:dyDescent="0.25">
      <c r="A2666" s="5" t="s">
        <v>36</v>
      </c>
      <c r="B2666" s="5" t="s">
        <v>2916</v>
      </c>
      <c r="C2666">
        <v>21</v>
      </c>
      <c r="D2666">
        <v>1482</v>
      </c>
      <c r="E2666">
        <v>120</v>
      </c>
      <c r="F2666">
        <v>1742.3</v>
      </c>
      <c r="G2666">
        <v>2880</v>
      </c>
      <c r="H2666">
        <v>29.695</v>
      </c>
      <c r="I2666">
        <v>40.5</v>
      </c>
      <c r="J2666">
        <v>2486</v>
      </c>
      <c r="K2666">
        <v>156</v>
      </c>
      <c r="L2666">
        <v>3799.0230000000001</v>
      </c>
      <c r="M2666">
        <v>2664</v>
      </c>
      <c r="N2666">
        <v>30.678999999999998</v>
      </c>
      <c r="O2666">
        <v>3</v>
      </c>
      <c r="P2666" t="e">
        <f>INDEX(sgStats[gl_rank],MATCH(stat_prod_calc_test_venusaur[[#This Row],[iv_str]],sgStats[gl_iv_string],0))</f>
        <v>#N/A</v>
      </c>
      <c r="Q2666" t="e">
        <f>stat_prod_calc_test_venusaur[[#This Row],[sg_gl_rank]]=stat_prod_calc_test_venusaur[[#This Row],[gl_rank]]</f>
        <v>#N/A</v>
      </c>
      <c r="R2666">
        <f>ROUND(stat_prod_calc_test_venusaur[[#This Row],[gl_stat_product]],1)</f>
        <v>1742.3</v>
      </c>
      <c r="S2666" s="6" t="e">
        <f>INDEX(sgStats[gl_prod],MATCH(stat_prod_calc_test_venusaur[[#This Row],[iv_str]],sgStats[gl_iv_string],0))</f>
        <v>#N/A</v>
      </c>
      <c r="T2666" s="5">
        <f>ROUND(stat_prod_calc_test_venusaur[[#This Row],[gl_percent_rank]],2)</f>
        <v>29.7</v>
      </c>
      <c r="U2666" s="5" t="e">
        <f>INDEX(sgStats[gl_percent_sp],MATCH(stat_prod_calc_test_venusaur[[#This Row],[iv_str]],sgStats[gl_iv_string],0))</f>
        <v>#N/A</v>
      </c>
      <c r="V2666" s="5" t="e">
        <f>stat_prod_calc_test_venusaur[[#This Row],[my_gl_%sp]]=stat_prod_calc_test_venusaur[[#This Row],[sg_gl_%sp]]</f>
        <v>#N/A</v>
      </c>
      <c r="W2666" s="5">
        <f>ROUND(stat_prod_calc_test_venusaur[[#This Row],[gl_stat_product]]/$F$2*100,2)</f>
        <v>95.38</v>
      </c>
      <c r="X2666" s="5" t="e">
        <f>stat_prod_calc_test_venusaur[[#This Row],[Column1]]=stat_prod_calc_test_venusaur[[#This Row],[sg_gl_%sp]]</f>
        <v>#N/A</v>
      </c>
      <c r="Y2666" s="5">
        <f>stat_prod_calc_test_venusaur[[#This Row],[ul_stat_product]]/$L$66*100</f>
        <v>96.087718273223871</v>
      </c>
      <c r="Z2666" s="5" t="e">
        <f>INDEX(sgStats[gl_rank],MATCH(stat_prod_calc_test_venusaur[[#This Row],[iv_str]],sgStats[ul_iv_string],0))</f>
        <v>#N/A</v>
      </c>
      <c r="AA2666" s="5" t="e">
        <f>stat_prod_calc_test_venusaur[[#This Row],[sg_ul_rank]]=stat_prod_calc_test_venusaur[[#This Row],[ul_rank]]</f>
        <v>#N/A</v>
      </c>
      <c r="AB2666" s="5">
        <f>ROUND(stat_prod_calc_test_venusaur[[#This Row],[ul_stat_product]],1)</f>
        <v>3799</v>
      </c>
      <c r="AC2666" s="5" t="e">
        <f>INDEX(sgStats[ul_prod],MATCH(stat_prod_calc_test_venusaur[[#This Row],[iv_str]],sgStats[ul_iv_string],0))</f>
        <v>#N/A</v>
      </c>
    </row>
    <row r="2667" spans="1:29" x14ac:dyDescent="0.25">
      <c r="A2667" s="5" t="s">
        <v>36</v>
      </c>
      <c r="B2667" s="5" t="s">
        <v>3879</v>
      </c>
      <c r="C2667">
        <v>19.5</v>
      </c>
      <c r="D2667">
        <v>1464</v>
      </c>
      <c r="E2667">
        <v>116</v>
      </c>
      <c r="F2667">
        <v>1711.4449999999999</v>
      </c>
      <c r="G2667">
        <v>3842</v>
      </c>
      <c r="H2667">
        <v>6.1779999999999999</v>
      </c>
      <c r="I2667">
        <v>36.5</v>
      </c>
      <c r="J2667">
        <v>2496</v>
      </c>
      <c r="K2667">
        <v>151</v>
      </c>
      <c r="L2667">
        <v>3798.9140000000002</v>
      </c>
      <c r="M2667">
        <v>2666</v>
      </c>
      <c r="N2667">
        <v>30.652999999999999</v>
      </c>
      <c r="O2667">
        <v>3</v>
      </c>
      <c r="P2667" t="e">
        <f>INDEX(sgStats[gl_rank],MATCH(stat_prod_calc_test_venusaur[[#This Row],[iv_str]],sgStats[gl_iv_string],0))</f>
        <v>#N/A</v>
      </c>
      <c r="Q2667" t="e">
        <f>stat_prod_calc_test_venusaur[[#This Row],[sg_gl_rank]]=stat_prod_calc_test_venusaur[[#This Row],[gl_rank]]</f>
        <v>#N/A</v>
      </c>
      <c r="R2667">
        <f>ROUND(stat_prod_calc_test_venusaur[[#This Row],[gl_stat_product]],1)</f>
        <v>1711.4</v>
      </c>
      <c r="S2667" s="6" t="e">
        <f>INDEX(sgStats[gl_prod],MATCH(stat_prod_calc_test_venusaur[[#This Row],[iv_str]],sgStats[gl_iv_string],0))</f>
        <v>#N/A</v>
      </c>
      <c r="T2667" s="5">
        <f>ROUND(stat_prod_calc_test_venusaur[[#This Row],[gl_percent_rank]],2)</f>
        <v>6.18</v>
      </c>
      <c r="U2667" s="5" t="e">
        <f>INDEX(sgStats[gl_percent_sp],MATCH(stat_prod_calc_test_venusaur[[#This Row],[iv_str]],sgStats[gl_iv_string],0))</f>
        <v>#N/A</v>
      </c>
      <c r="V2667" s="5" t="e">
        <f>stat_prod_calc_test_venusaur[[#This Row],[my_gl_%sp]]=stat_prod_calc_test_venusaur[[#This Row],[sg_gl_%sp]]</f>
        <v>#N/A</v>
      </c>
      <c r="W2667" s="5">
        <f>ROUND(stat_prod_calc_test_venusaur[[#This Row],[gl_stat_product]]/$F$2*100,2)</f>
        <v>93.7</v>
      </c>
      <c r="X2667" s="5" t="e">
        <f>stat_prod_calc_test_venusaur[[#This Row],[Column1]]=stat_prod_calc_test_venusaur[[#This Row],[sg_gl_%sp]]</f>
        <v>#N/A</v>
      </c>
      <c r="Y2667" s="5">
        <f>stat_prod_calc_test_venusaur[[#This Row],[ul_stat_product]]/$L$66*100</f>
        <v>96.084961364068064</v>
      </c>
      <c r="Z2667" s="5" t="e">
        <f>INDEX(sgStats[gl_rank],MATCH(stat_prod_calc_test_venusaur[[#This Row],[iv_str]],sgStats[ul_iv_string],0))</f>
        <v>#N/A</v>
      </c>
      <c r="AA2667" s="5" t="e">
        <f>stat_prod_calc_test_venusaur[[#This Row],[sg_ul_rank]]=stat_prod_calc_test_venusaur[[#This Row],[ul_rank]]</f>
        <v>#N/A</v>
      </c>
      <c r="AB2667" s="5">
        <f>ROUND(stat_prod_calc_test_venusaur[[#This Row],[ul_stat_product]],1)</f>
        <v>3798.9</v>
      </c>
      <c r="AC2667" s="5" t="e">
        <f>INDEX(sgStats[ul_prod],MATCH(stat_prod_calc_test_venusaur[[#This Row],[iv_str]],sgStats[ul_iv_string],0))</f>
        <v>#N/A</v>
      </c>
    </row>
    <row r="2668" spans="1:29" x14ac:dyDescent="0.25">
      <c r="A2668" s="5" t="s">
        <v>36</v>
      </c>
      <c r="B2668" s="5" t="s">
        <v>610</v>
      </c>
      <c r="C2668">
        <v>21.5</v>
      </c>
      <c r="D2668">
        <v>1492</v>
      </c>
      <c r="E2668">
        <v>120</v>
      </c>
      <c r="F2668">
        <v>1795.5360000000001</v>
      </c>
      <c r="G2668">
        <v>572</v>
      </c>
      <c r="H2668">
        <v>86.007000000000005</v>
      </c>
      <c r="I2668">
        <v>41</v>
      </c>
      <c r="J2668">
        <v>2460</v>
      </c>
      <c r="K2668">
        <v>154</v>
      </c>
      <c r="L2668">
        <v>3798.808</v>
      </c>
      <c r="M2668">
        <v>2667</v>
      </c>
      <c r="N2668">
        <v>30.626999999999999</v>
      </c>
      <c r="O2668">
        <v>3</v>
      </c>
      <c r="P2668" t="e">
        <f>INDEX(sgStats[gl_rank],MATCH(stat_prod_calc_test_venusaur[[#This Row],[iv_str]],sgStats[gl_iv_string],0))</f>
        <v>#N/A</v>
      </c>
      <c r="Q2668" t="e">
        <f>stat_prod_calc_test_venusaur[[#This Row],[sg_gl_rank]]=stat_prod_calc_test_venusaur[[#This Row],[gl_rank]]</f>
        <v>#N/A</v>
      </c>
      <c r="R2668">
        <f>ROUND(stat_prod_calc_test_venusaur[[#This Row],[gl_stat_product]],1)</f>
        <v>1795.5</v>
      </c>
      <c r="S2668" s="6" t="e">
        <f>INDEX(sgStats[gl_prod],MATCH(stat_prod_calc_test_venusaur[[#This Row],[iv_str]],sgStats[gl_iv_string],0))</f>
        <v>#N/A</v>
      </c>
      <c r="T2668" s="5">
        <f>ROUND(stat_prod_calc_test_venusaur[[#This Row],[gl_percent_rank]],2)</f>
        <v>86.01</v>
      </c>
      <c r="U2668" s="5" t="e">
        <f>INDEX(sgStats[gl_percent_sp],MATCH(stat_prod_calc_test_venusaur[[#This Row],[iv_str]],sgStats[gl_iv_string],0))</f>
        <v>#N/A</v>
      </c>
      <c r="V2668" s="5" t="e">
        <f>stat_prod_calc_test_venusaur[[#This Row],[my_gl_%sp]]=stat_prod_calc_test_venusaur[[#This Row],[sg_gl_%sp]]</f>
        <v>#N/A</v>
      </c>
      <c r="W2668" s="5">
        <f>ROUND(stat_prod_calc_test_venusaur[[#This Row],[gl_stat_product]]/$F$2*100,2)</f>
        <v>98.3</v>
      </c>
      <c r="X2668" s="5" t="e">
        <f>stat_prod_calc_test_venusaur[[#This Row],[Column1]]=stat_prod_calc_test_venusaur[[#This Row],[sg_gl_%sp]]</f>
        <v>#N/A</v>
      </c>
      <c r="Y2668" s="5">
        <f>stat_prod_calc_test_venusaur[[#This Row],[ul_stat_product]]/$L$66*100</f>
        <v>96.082280333145917</v>
      </c>
      <c r="Z2668" s="5" t="e">
        <f>INDEX(sgStats[gl_rank],MATCH(stat_prod_calc_test_venusaur[[#This Row],[iv_str]],sgStats[ul_iv_string],0))</f>
        <v>#N/A</v>
      </c>
      <c r="AA2668" s="5" t="e">
        <f>stat_prod_calc_test_venusaur[[#This Row],[sg_ul_rank]]=stat_prod_calc_test_venusaur[[#This Row],[ul_rank]]</f>
        <v>#N/A</v>
      </c>
      <c r="AB2668" s="5">
        <f>ROUND(stat_prod_calc_test_venusaur[[#This Row],[ul_stat_product]],1)</f>
        <v>3798.8</v>
      </c>
      <c r="AC2668" s="5" t="e">
        <f>INDEX(sgStats[ul_prod],MATCH(stat_prod_calc_test_venusaur[[#This Row],[iv_str]],sgStats[ul_iv_string],0))</f>
        <v>#N/A</v>
      </c>
    </row>
    <row r="2669" spans="1:29" x14ac:dyDescent="0.25">
      <c r="A2669" s="5" t="s">
        <v>36</v>
      </c>
      <c r="B2669" s="5" t="s">
        <v>3597</v>
      </c>
      <c r="C2669">
        <v>20</v>
      </c>
      <c r="D2669">
        <v>1472</v>
      </c>
      <c r="E2669">
        <v>121</v>
      </c>
      <c r="F2669">
        <v>1723.8340000000001</v>
      </c>
      <c r="G2669">
        <v>3561</v>
      </c>
      <c r="H2669">
        <v>13.04</v>
      </c>
      <c r="I2669">
        <v>37.5</v>
      </c>
      <c r="J2669">
        <v>2484</v>
      </c>
      <c r="K2669">
        <v>158</v>
      </c>
      <c r="L2669">
        <v>3798.6819999999998</v>
      </c>
      <c r="M2669">
        <v>2668</v>
      </c>
      <c r="N2669">
        <v>30.600999999999999</v>
      </c>
      <c r="O2669">
        <v>3</v>
      </c>
      <c r="P2669" t="e">
        <f>INDEX(sgStats[gl_rank],MATCH(stat_prod_calc_test_venusaur[[#This Row],[iv_str]],sgStats[gl_iv_string],0))</f>
        <v>#N/A</v>
      </c>
      <c r="Q2669" t="e">
        <f>stat_prod_calc_test_venusaur[[#This Row],[sg_gl_rank]]=stat_prod_calc_test_venusaur[[#This Row],[gl_rank]]</f>
        <v>#N/A</v>
      </c>
      <c r="R2669">
        <f>ROUND(stat_prod_calc_test_venusaur[[#This Row],[gl_stat_product]],1)</f>
        <v>1723.8</v>
      </c>
      <c r="S2669" s="6" t="e">
        <f>INDEX(sgStats[gl_prod],MATCH(stat_prod_calc_test_venusaur[[#This Row],[iv_str]],sgStats[gl_iv_string],0))</f>
        <v>#N/A</v>
      </c>
      <c r="T2669" s="5">
        <f>ROUND(stat_prod_calc_test_venusaur[[#This Row],[gl_percent_rank]],2)</f>
        <v>13.04</v>
      </c>
      <c r="U2669" s="5" t="e">
        <f>INDEX(sgStats[gl_percent_sp],MATCH(stat_prod_calc_test_venusaur[[#This Row],[iv_str]],sgStats[gl_iv_string],0))</f>
        <v>#N/A</v>
      </c>
      <c r="V2669" s="5" t="e">
        <f>stat_prod_calc_test_venusaur[[#This Row],[my_gl_%sp]]=stat_prod_calc_test_venusaur[[#This Row],[sg_gl_%sp]]</f>
        <v>#N/A</v>
      </c>
      <c r="W2669" s="5">
        <f>ROUND(stat_prod_calc_test_venusaur[[#This Row],[gl_stat_product]]/$F$2*100,2)</f>
        <v>94.37</v>
      </c>
      <c r="X2669" s="5" t="e">
        <f>stat_prod_calc_test_venusaur[[#This Row],[Column1]]=stat_prod_calc_test_venusaur[[#This Row],[sg_gl_%sp]]</f>
        <v>#N/A</v>
      </c>
      <c r="Y2669" s="5">
        <f>stat_prod_calc_test_venusaur[[#This Row],[ul_stat_product]]/$L$66*100</f>
        <v>96.079093447332781</v>
      </c>
      <c r="Z2669" s="5" t="e">
        <f>INDEX(sgStats[gl_rank],MATCH(stat_prod_calc_test_venusaur[[#This Row],[iv_str]],sgStats[ul_iv_string],0))</f>
        <v>#N/A</v>
      </c>
      <c r="AA2669" s="5" t="e">
        <f>stat_prod_calc_test_venusaur[[#This Row],[sg_ul_rank]]=stat_prod_calc_test_venusaur[[#This Row],[ul_rank]]</f>
        <v>#N/A</v>
      </c>
      <c r="AB2669" s="5">
        <f>ROUND(stat_prod_calc_test_venusaur[[#This Row],[ul_stat_product]],1)</f>
        <v>3798.7</v>
      </c>
      <c r="AC2669" s="5" t="e">
        <f>INDEX(sgStats[ul_prod],MATCH(stat_prod_calc_test_venusaur[[#This Row],[iv_str]],sgStats[ul_iv_string],0))</f>
        <v>#N/A</v>
      </c>
    </row>
    <row r="2670" spans="1:29" x14ac:dyDescent="0.25">
      <c r="A2670" s="5" t="s">
        <v>36</v>
      </c>
      <c r="B2670" s="5" t="s">
        <v>3166</v>
      </c>
      <c r="C2670">
        <v>20.5</v>
      </c>
      <c r="D2670">
        <v>1476</v>
      </c>
      <c r="E2670">
        <v>120</v>
      </c>
      <c r="F2670">
        <v>1736.23</v>
      </c>
      <c r="G2670">
        <v>3130</v>
      </c>
      <c r="H2670">
        <v>23.565000000000001</v>
      </c>
      <c r="I2670">
        <v>39</v>
      </c>
      <c r="J2670">
        <v>2485</v>
      </c>
      <c r="K2670">
        <v>156</v>
      </c>
      <c r="L2670">
        <v>3798.6619999999998</v>
      </c>
      <c r="M2670">
        <v>2669</v>
      </c>
      <c r="N2670">
        <v>30.574999999999999</v>
      </c>
      <c r="O2670">
        <v>3</v>
      </c>
      <c r="P2670" t="e">
        <f>INDEX(sgStats[gl_rank],MATCH(stat_prod_calc_test_venusaur[[#This Row],[iv_str]],sgStats[gl_iv_string],0))</f>
        <v>#N/A</v>
      </c>
      <c r="Q2670" t="e">
        <f>stat_prod_calc_test_venusaur[[#This Row],[sg_gl_rank]]=stat_prod_calc_test_venusaur[[#This Row],[gl_rank]]</f>
        <v>#N/A</v>
      </c>
      <c r="R2670">
        <f>ROUND(stat_prod_calc_test_venusaur[[#This Row],[gl_stat_product]],1)</f>
        <v>1736.2</v>
      </c>
      <c r="S2670" s="6" t="e">
        <f>INDEX(sgStats[gl_prod],MATCH(stat_prod_calc_test_venusaur[[#This Row],[iv_str]],sgStats[gl_iv_string],0))</f>
        <v>#N/A</v>
      </c>
      <c r="T2670" s="5">
        <f>ROUND(stat_prod_calc_test_venusaur[[#This Row],[gl_percent_rank]],2)</f>
        <v>23.57</v>
      </c>
      <c r="U2670" s="5" t="e">
        <f>INDEX(sgStats[gl_percent_sp],MATCH(stat_prod_calc_test_venusaur[[#This Row],[iv_str]],sgStats[gl_iv_string],0))</f>
        <v>#N/A</v>
      </c>
      <c r="V2670" s="5" t="e">
        <f>stat_prod_calc_test_venusaur[[#This Row],[my_gl_%sp]]=stat_prod_calc_test_venusaur[[#This Row],[sg_gl_%sp]]</f>
        <v>#N/A</v>
      </c>
      <c r="W2670" s="5">
        <f>ROUND(stat_prod_calc_test_venusaur[[#This Row],[gl_stat_product]]/$F$2*100,2)</f>
        <v>95.05</v>
      </c>
      <c r="X2670" s="5" t="e">
        <f>stat_prod_calc_test_venusaur[[#This Row],[Column1]]=stat_prod_calc_test_venusaur[[#This Row],[sg_gl_%sp]]</f>
        <v>#N/A</v>
      </c>
      <c r="Y2670" s="5">
        <f>stat_prod_calc_test_venusaur[[#This Row],[ul_stat_product]]/$L$66*100</f>
        <v>96.078587592441806</v>
      </c>
      <c r="Z2670" s="5" t="e">
        <f>INDEX(sgStats[gl_rank],MATCH(stat_prod_calc_test_venusaur[[#This Row],[iv_str]],sgStats[ul_iv_string],0))</f>
        <v>#N/A</v>
      </c>
      <c r="AA2670" s="5" t="e">
        <f>stat_prod_calc_test_venusaur[[#This Row],[sg_ul_rank]]=stat_prod_calc_test_venusaur[[#This Row],[ul_rank]]</f>
        <v>#N/A</v>
      </c>
      <c r="AB2670" s="5">
        <f>ROUND(stat_prod_calc_test_venusaur[[#This Row],[ul_stat_product]],1)</f>
        <v>3798.7</v>
      </c>
      <c r="AC2670" s="5" t="e">
        <f>INDEX(sgStats[ul_prod],MATCH(stat_prod_calc_test_venusaur[[#This Row],[iv_str]],sgStats[ul_iv_string],0))</f>
        <v>#N/A</v>
      </c>
    </row>
    <row r="2671" spans="1:29" x14ac:dyDescent="0.25">
      <c r="A2671" s="5" t="s">
        <v>36</v>
      </c>
      <c r="B2671" s="5" t="s">
        <v>3684</v>
      </c>
      <c r="C2671">
        <v>20.5</v>
      </c>
      <c r="D2671">
        <v>1472</v>
      </c>
      <c r="E2671">
        <v>119</v>
      </c>
      <c r="F2671">
        <v>1720.3679999999999</v>
      </c>
      <c r="G2671">
        <v>3647</v>
      </c>
      <c r="H2671">
        <v>10.94</v>
      </c>
      <c r="I2671">
        <v>39.5</v>
      </c>
      <c r="J2671">
        <v>2495</v>
      </c>
      <c r="K2671">
        <v>155</v>
      </c>
      <c r="L2671">
        <v>3798.5740000000001</v>
      </c>
      <c r="M2671">
        <v>2670</v>
      </c>
      <c r="N2671">
        <v>30.548999999999999</v>
      </c>
      <c r="O2671">
        <v>3</v>
      </c>
      <c r="P2671" t="e">
        <f>INDEX(sgStats[gl_rank],MATCH(stat_prod_calc_test_venusaur[[#This Row],[iv_str]],sgStats[gl_iv_string],0))</f>
        <v>#N/A</v>
      </c>
      <c r="Q2671" t="e">
        <f>stat_prod_calc_test_venusaur[[#This Row],[sg_gl_rank]]=stat_prod_calc_test_venusaur[[#This Row],[gl_rank]]</f>
        <v>#N/A</v>
      </c>
      <c r="R2671">
        <f>ROUND(stat_prod_calc_test_venusaur[[#This Row],[gl_stat_product]],1)</f>
        <v>1720.4</v>
      </c>
      <c r="S2671" s="6" t="e">
        <f>INDEX(sgStats[gl_prod],MATCH(stat_prod_calc_test_venusaur[[#This Row],[iv_str]],sgStats[gl_iv_string],0))</f>
        <v>#N/A</v>
      </c>
      <c r="T2671" s="5">
        <f>ROUND(stat_prod_calc_test_venusaur[[#This Row],[gl_percent_rank]],2)</f>
        <v>10.94</v>
      </c>
      <c r="U2671" s="5" t="e">
        <f>INDEX(sgStats[gl_percent_sp],MATCH(stat_prod_calc_test_venusaur[[#This Row],[iv_str]],sgStats[gl_iv_string],0))</f>
        <v>#N/A</v>
      </c>
      <c r="V2671" s="5" t="e">
        <f>stat_prod_calc_test_venusaur[[#This Row],[my_gl_%sp]]=stat_prod_calc_test_venusaur[[#This Row],[sg_gl_%sp]]</f>
        <v>#N/A</v>
      </c>
      <c r="W2671" s="5">
        <f>ROUND(stat_prod_calc_test_venusaur[[#This Row],[gl_stat_product]]/$F$2*100,2)</f>
        <v>94.18</v>
      </c>
      <c r="X2671" s="5" t="e">
        <f>stat_prod_calc_test_venusaur[[#This Row],[Column1]]=stat_prod_calc_test_venusaur[[#This Row],[sg_gl_%sp]]</f>
        <v>#N/A</v>
      </c>
      <c r="Y2671" s="5">
        <f>stat_prod_calc_test_venusaur[[#This Row],[ul_stat_product]]/$L$66*100</f>
        <v>96.076361830921542</v>
      </c>
      <c r="Z2671" s="5" t="e">
        <f>INDEX(sgStats[gl_rank],MATCH(stat_prod_calc_test_venusaur[[#This Row],[iv_str]],sgStats[ul_iv_string],0))</f>
        <v>#N/A</v>
      </c>
      <c r="AA2671" s="5" t="e">
        <f>stat_prod_calc_test_venusaur[[#This Row],[sg_ul_rank]]=stat_prod_calc_test_venusaur[[#This Row],[ul_rank]]</f>
        <v>#N/A</v>
      </c>
      <c r="AB2671" s="5">
        <f>ROUND(stat_prod_calc_test_venusaur[[#This Row],[ul_stat_product]],1)</f>
        <v>3798.6</v>
      </c>
      <c r="AC2671" s="5" t="e">
        <f>INDEX(sgStats[ul_prod],MATCH(stat_prod_calc_test_venusaur[[#This Row],[iv_str]],sgStats[ul_iv_string],0))</f>
        <v>#N/A</v>
      </c>
    </row>
    <row r="2672" spans="1:29" x14ac:dyDescent="0.25">
      <c r="A2672" s="5" t="s">
        <v>36</v>
      </c>
      <c r="B2672" s="5" t="s">
        <v>3469</v>
      </c>
      <c r="C2672">
        <v>21</v>
      </c>
      <c r="D2672">
        <v>1478</v>
      </c>
      <c r="E2672">
        <v>119</v>
      </c>
      <c r="F2672">
        <v>1727.7809999999999</v>
      </c>
      <c r="G2672">
        <v>3433</v>
      </c>
      <c r="H2672">
        <v>16.166</v>
      </c>
      <c r="I2672">
        <v>41</v>
      </c>
      <c r="J2672">
        <v>2495</v>
      </c>
      <c r="K2672">
        <v>155</v>
      </c>
      <c r="L2672">
        <v>3798.4760000000001</v>
      </c>
      <c r="M2672">
        <v>2671</v>
      </c>
      <c r="N2672">
        <v>30.497</v>
      </c>
      <c r="O2672">
        <v>3</v>
      </c>
      <c r="P2672" t="e">
        <f>INDEX(sgStats[gl_rank],MATCH(stat_prod_calc_test_venusaur[[#This Row],[iv_str]],sgStats[gl_iv_string],0))</f>
        <v>#N/A</v>
      </c>
      <c r="Q2672" t="e">
        <f>stat_prod_calc_test_venusaur[[#This Row],[sg_gl_rank]]=stat_prod_calc_test_venusaur[[#This Row],[gl_rank]]</f>
        <v>#N/A</v>
      </c>
      <c r="R2672">
        <f>ROUND(stat_prod_calc_test_venusaur[[#This Row],[gl_stat_product]],1)</f>
        <v>1727.8</v>
      </c>
      <c r="S2672" s="6" t="e">
        <f>INDEX(sgStats[gl_prod],MATCH(stat_prod_calc_test_venusaur[[#This Row],[iv_str]],sgStats[gl_iv_string],0))</f>
        <v>#N/A</v>
      </c>
      <c r="T2672" s="5">
        <f>ROUND(stat_prod_calc_test_venusaur[[#This Row],[gl_percent_rank]],2)</f>
        <v>16.170000000000002</v>
      </c>
      <c r="U2672" s="5" t="e">
        <f>INDEX(sgStats[gl_percent_sp],MATCH(stat_prod_calc_test_venusaur[[#This Row],[iv_str]],sgStats[gl_iv_string],0))</f>
        <v>#N/A</v>
      </c>
      <c r="V2672" s="5" t="e">
        <f>stat_prod_calc_test_venusaur[[#This Row],[my_gl_%sp]]=stat_prod_calc_test_venusaur[[#This Row],[sg_gl_%sp]]</f>
        <v>#N/A</v>
      </c>
      <c r="W2672" s="5">
        <f>ROUND(stat_prod_calc_test_venusaur[[#This Row],[gl_stat_product]]/$F$2*100,2)</f>
        <v>94.59</v>
      </c>
      <c r="X2672" s="5" t="e">
        <f>stat_prod_calc_test_venusaur[[#This Row],[Column1]]=stat_prod_calc_test_venusaur[[#This Row],[sg_gl_%sp]]</f>
        <v>#N/A</v>
      </c>
      <c r="Y2672" s="5">
        <f>stat_prod_calc_test_venusaur[[#This Row],[ul_stat_product]]/$L$66*100</f>
        <v>96.07388314195579</v>
      </c>
      <c r="Z2672" s="5" t="e">
        <f>INDEX(sgStats[gl_rank],MATCH(stat_prod_calc_test_venusaur[[#This Row],[iv_str]],sgStats[ul_iv_string],0))</f>
        <v>#N/A</v>
      </c>
      <c r="AA2672" s="5" t="e">
        <f>stat_prod_calc_test_venusaur[[#This Row],[sg_ul_rank]]=stat_prod_calc_test_venusaur[[#This Row],[ul_rank]]</f>
        <v>#N/A</v>
      </c>
      <c r="AB2672" s="5">
        <f>ROUND(stat_prod_calc_test_venusaur[[#This Row],[ul_stat_product]],1)</f>
        <v>3798.5</v>
      </c>
      <c r="AC2672" s="5" t="e">
        <f>INDEX(sgStats[ul_prod],MATCH(stat_prod_calc_test_venusaur[[#This Row],[iv_str]],sgStats[ul_iv_string],0))</f>
        <v>#N/A</v>
      </c>
    </row>
    <row r="2673" spans="1:29" x14ac:dyDescent="0.25">
      <c r="A2673" s="5" t="s">
        <v>36</v>
      </c>
      <c r="B2673" s="5" t="s">
        <v>3470</v>
      </c>
      <c r="C2673">
        <v>21</v>
      </c>
      <c r="D2673">
        <v>1474</v>
      </c>
      <c r="E2673">
        <v>119</v>
      </c>
      <c r="F2673">
        <v>1727.7809999999999</v>
      </c>
      <c r="G2673">
        <v>3433</v>
      </c>
      <c r="H2673">
        <v>16.166</v>
      </c>
      <c r="I2673">
        <v>41</v>
      </c>
      <c r="J2673">
        <v>2489</v>
      </c>
      <c r="K2673">
        <v>155</v>
      </c>
      <c r="L2673">
        <v>3798.4760000000001</v>
      </c>
      <c r="M2673">
        <v>2671</v>
      </c>
      <c r="N2673">
        <v>30.497</v>
      </c>
      <c r="O2673">
        <v>3</v>
      </c>
      <c r="P2673" t="e">
        <f>INDEX(sgStats[gl_rank],MATCH(stat_prod_calc_test_venusaur[[#This Row],[iv_str]],sgStats[gl_iv_string],0))</f>
        <v>#N/A</v>
      </c>
      <c r="Q2673" t="e">
        <f>stat_prod_calc_test_venusaur[[#This Row],[sg_gl_rank]]=stat_prod_calc_test_venusaur[[#This Row],[gl_rank]]</f>
        <v>#N/A</v>
      </c>
      <c r="R2673">
        <f>ROUND(stat_prod_calc_test_venusaur[[#This Row],[gl_stat_product]],1)</f>
        <v>1727.8</v>
      </c>
      <c r="S2673" s="6" t="e">
        <f>INDEX(sgStats[gl_prod],MATCH(stat_prod_calc_test_venusaur[[#This Row],[iv_str]],sgStats[gl_iv_string],0))</f>
        <v>#N/A</v>
      </c>
      <c r="T2673" s="5">
        <f>ROUND(stat_prod_calc_test_venusaur[[#This Row],[gl_percent_rank]],2)</f>
        <v>16.170000000000002</v>
      </c>
      <c r="U2673" s="5" t="e">
        <f>INDEX(sgStats[gl_percent_sp],MATCH(stat_prod_calc_test_venusaur[[#This Row],[iv_str]],sgStats[gl_iv_string],0))</f>
        <v>#N/A</v>
      </c>
      <c r="V2673" s="5" t="e">
        <f>stat_prod_calc_test_venusaur[[#This Row],[my_gl_%sp]]=stat_prod_calc_test_venusaur[[#This Row],[sg_gl_%sp]]</f>
        <v>#N/A</v>
      </c>
      <c r="W2673" s="5">
        <f>ROUND(stat_prod_calc_test_venusaur[[#This Row],[gl_stat_product]]/$F$2*100,2)</f>
        <v>94.59</v>
      </c>
      <c r="X2673" s="5" t="e">
        <f>stat_prod_calc_test_venusaur[[#This Row],[Column1]]=stat_prod_calc_test_venusaur[[#This Row],[sg_gl_%sp]]</f>
        <v>#N/A</v>
      </c>
      <c r="Y2673" s="5">
        <f>stat_prod_calc_test_venusaur[[#This Row],[ul_stat_product]]/$L$66*100</f>
        <v>96.07388314195579</v>
      </c>
      <c r="Z2673" s="5" t="e">
        <f>INDEX(sgStats[gl_rank],MATCH(stat_prod_calc_test_venusaur[[#This Row],[iv_str]],sgStats[ul_iv_string],0))</f>
        <v>#N/A</v>
      </c>
      <c r="AA2673" s="5" t="e">
        <f>stat_prod_calc_test_venusaur[[#This Row],[sg_ul_rank]]=stat_prod_calc_test_venusaur[[#This Row],[ul_rank]]</f>
        <v>#N/A</v>
      </c>
      <c r="AB2673" s="5">
        <f>ROUND(stat_prod_calc_test_venusaur[[#This Row],[ul_stat_product]],1)</f>
        <v>3798.5</v>
      </c>
      <c r="AC2673" s="5" t="e">
        <f>INDEX(sgStats[ul_prod],MATCH(stat_prod_calc_test_venusaur[[#This Row],[iv_str]],sgStats[ul_iv_string],0))</f>
        <v>#N/A</v>
      </c>
    </row>
    <row r="2674" spans="1:29" x14ac:dyDescent="0.25">
      <c r="A2674" s="5" t="s">
        <v>36</v>
      </c>
      <c r="B2674" s="5" t="s">
        <v>675</v>
      </c>
      <c r="C2674">
        <v>21.5</v>
      </c>
      <c r="D2674">
        <v>1488</v>
      </c>
      <c r="E2674">
        <v>123</v>
      </c>
      <c r="F2674">
        <v>1793.6579999999999</v>
      </c>
      <c r="G2674">
        <v>638</v>
      </c>
      <c r="H2674">
        <v>84.42</v>
      </c>
      <c r="I2674">
        <v>41</v>
      </c>
      <c r="J2674">
        <v>2453</v>
      </c>
      <c r="K2674">
        <v>158</v>
      </c>
      <c r="L2674">
        <v>3798.442</v>
      </c>
      <c r="M2674">
        <v>2673</v>
      </c>
      <c r="N2674">
        <v>30.471</v>
      </c>
      <c r="O2674">
        <v>3</v>
      </c>
      <c r="P2674" t="e">
        <f>INDEX(sgStats[gl_rank],MATCH(stat_prod_calc_test_venusaur[[#This Row],[iv_str]],sgStats[gl_iv_string],0))</f>
        <v>#N/A</v>
      </c>
      <c r="Q2674" t="e">
        <f>stat_prod_calc_test_venusaur[[#This Row],[sg_gl_rank]]=stat_prod_calc_test_venusaur[[#This Row],[gl_rank]]</f>
        <v>#N/A</v>
      </c>
      <c r="R2674">
        <f>ROUND(stat_prod_calc_test_venusaur[[#This Row],[gl_stat_product]],1)</f>
        <v>1793.7</v>
      </c>
      <c r="S2674" s="6" t="e">
        <f>INDEX(sgStats[gl_prod],MATCH(stat_prod_calc_test_venusaur[[#This Row],[iv_str]],sgStats[gl_iv_string],0))</f>
        <v>#N/A</v>
      </c>
      <c r="T2674" s="5">
        <f>ROUND(stat_prod_calc_test_venusaur[[#This Row],[gl_percent_rank]],2)</f>
        <v>84.42</v>
      </c>
      <c r="U2674" s="5" t="e">
        <f>INDEX(sgStats[gl_percent_sp],MATCH(stat_prod_calc_test_venusaur[[#This Row],[iv_str]],sgStats[gl_iv_string],0))</f>
        <v>#N/A</v>
      </c>
      <c r="V2674" s="5" t="e">
        <f>stat_prod_calc_test_venusaur[[#This Row],[my_gl_%sp]]=stat_prod_calc_test_venusaur[[#This Row],[sg_gl_%sp]]</f>
        <v>#N/A</v>
      </c>
      <c r="W2674" s="5">
        <f>ROUND(stat_prod_calc_test_venusaur[[#This Row],[gl_stat_product]]/$F$2*100,2)</f>
        <v>98.2</v>
      </c>
      <c r="X2674" s="5" t="e">
        <f>stat_prod_calc_test_venusaur[[#This Row],[Column1]]=stat_prod_calc_test_venusaur[[#This Row],[sg_gl_%sp]]</f>
        <v>#N/A</v>
      </c>
      <c r="Y2674" s="5">
        <f>stat_prod_calc_test_venusaur[[#This Row],[ul_stat_product]]/$L$66*100</f>
        <v>96.07302318864113</v>
      </c>
      <c r="Z2674" s="5" t="e">
        <f>INDEX(sgStats[gl_rank],MATCH(stat_prod_calc_test_venusaur[[#This Row],[iv_str]],sgStats[ul_iv_string],0))</f>
        <v>#N/A</v>
      </c>
      <c r="AA2674" s="5" t="e">
        <f>stat_prod_calc_test_venusaur[[#This Row],[sg_ul_rank]]=stat_prod_calc_test_venusaur[[#This Row],[ul_rank]]</f>
        <v>#N/A</v>
      </c>
      <c r="AB2674" s="5">
        <f>ROUND(stat_prod_calc_test_venusaur[[#This Row],[ul_stat_product]],1)</f>
        <v>3798.4</v>
      </c>
      <c r="AC2674" s="5" t="e">
        <f>INDEX(sgStats[ul_prod],MATCH(stat_prod_calc_test_venusaur[[#This Row],[iv_str]],sgStats[ul_iv_string],0))</f>
        <v>#N/A</v>
      </c>
    </row>
    <row r="2675" spans="1:29" x14ac:dyDescent="0.25">
      <c r="A2675" s="5" t="s">
        <v>36</v>
      </c>
      <c r="B2675" s="5" t="s">
        <v>1049</v>
      </c>
      <c r="C2675">
        <v>20.5</v>
      </c>
      <c r="D2675">
        <v>1498</v>
      </c>
      <c r="E2675">
        <v>116</v>
      </c>
      <c r="F2675">
        <v>1782.913</v>
      </c>
      <c r="G2675">
        <v>1013</v>
      </c>
      <c r="H2675">
        <v>75.287000000000006</v>
      </c>
      <c r="I2675">
        <v>38</v>
      </c>
      <c r="J2675">
        <v>2485</v>
      </c>
      <c r="K2675">
        <v>149</v>
      </c>
      <c r="L2675">
        <v>3798.402</v>
      </c>
      <c r="M2675">
        <v>2674</v>
      </c>
      <c r="N2675">
        <v>30.445</v>
      </c>
      <c r="O2675">
        <v>3</v>
      </c>
      <c r="P2675" t="e">
        <f>INDEX(sgStats[gl_rank],MATCH(stat_prod_calc_test_venusaur[[#This Row],[iv_str]],sgStats[gl_iv_string],0))</f>
        <v>#N/A</v>
      </c>
      <c r="Q2675" t="e">
        <f>stat_prod_calc_test_venusaur[[#This Row],[sg_gl_rank]]=stat_prod_calc_test_venusaur[[#This Row],[gl_rank]]</f>
        <v>#N/A</v>
      </c>
      <c r="R2675">
        <f>ROUND(stat_prod_calc_test_venusaur[[#This Row],[gl_stat_product]],1)</f>
        <v>1782.9</v>
      </c>
      <c r="S2675" s="6" t="e">
        <f>INDEX(sgStats[gl_prod],MATCH(stat_prod_calc_test_venusaur[[#This Row],[iv_str]],sgStats[gl_iv_string],0))</f>
        <v>#N/A</v>
      </c>
      <c r="T2675" s="5">
        <f>ROUND(stat_prod_calc_test_venusaur[[#This Row],[gl_percent_rank]],2)</f>
        <v>75.290000000000006</v>
      </c>
      <c r="U2675" s="5" t="e">
        <f>INDEX(sgStats[gl_percent_sp],MATCH(stat_prod_calc_test_venusaur[[#This Row],[iv_str]],sgStats[gl_iv_string],0))</f>
        <v>#N/A</v>
      </c>
      <c r="V2675" s="5" t="e">
        <f>stat_prod_calc_test_venusaur[[#This Row],[my_gl_%sp]]=stat_prod_calc_test_venusaur[[#This Row],[sg_gl_%sp]]</f>
        <v>#N/A</v>
      </c>
      <c r="W2675" s="5">
        <f>ROUND(stat_prod_calc_test_venusaur[[#This Row],[gl_stat_product]]/$F$2*100,2)</f>
        <v>97.61</v>
      </c>
      <c r="X2675" s="5" t="e">
        <f>stat_prod_calc_test_venusaur[[#This Row],[Column1]]=stat_prod_calc_test_venusaur[[#This Row],[sg_gl_%sp]]</f>
        <v>#N/A</v>
      </c>
      <c r="Y2675" s="5">
        <f>stat_prod_calc_test_venusaur[[#This Row],[ul_stat_product]]/$L$66*100</f>
        <v>96.072011478859181</v>
      </c>
      <c r="Z2675" s="5" t="e">
        <f>INDEX(sgStats[gl_rank],MATCH(stat_prod_calc_test_venusaur[[#This Row],[iv_str]],sgStats[ul_iv_string],0))</f>
        <v>#N/A</v>
      </c>
      <c r="AA2675" s="5" t="e">
        <f>stat_prod_calc_test_venusaur[[#This Row],[sg_ul_rank]]=stat_prod_calc_test_venusaur[[#This Row],[ul_rank]]</f>
        <v>#N/A</v>
      </c>
      <c r="AB2675" s="5">
        <f>ROUND(stat_prod_calc_test_venusaur[[#This Row],[ul_stat_product]],1)</f>
        <v>3798.4</v>
      </c>
      <c r="AC2675" s="5" t="e">
        <f>INDEX(sgStats[ul_prod],MATCH(stat_prod_calc_test_venusaur[[#This Row],[iv_str]],sgStats[ul_iv_string],0))</f>
        <v>#N/A</v>
      </c>
    </row>
    <row r="2676" spans="1:29" x14ac:dyDescent="0.25">
      <c r="A2676" s="5" t="s">
        <v>36</v>
      </c>
      <c r="B2676" s="5" t="s">
        <v>2890</v>
      </c>
      <c r="C2676">
        <v>21</v>
      </c>
      <c r="D2676">
        <v>1486</v>
      </c>
      <c r="E2676">
        <v>117</v>
      </c>
      <c r="F2676">
        <v>1743.1569999999999</v>
      </c>
      <c r="G2676">
        <v>2854</v>
      </c>
      <c r="H2676">
        <v>30.33</v>
      </c>
      <c r="I2676">
        <v>40.5</v>
      </c>
      <c r="J2676">
        <v>2492</v>
      </c>
      <c r="K2676">
        <v>152</v>
      </c>
      <c r="L2676">
        <v>3798.3919999999998</v>
      </c>
      <c r="M2676">
        <v>2675</v>
      </c>
      <c r="N2676">
        <v>30.419</v>
      </c>
      <c r="O2676">
        <v>3</v>
      </c>
      <c r="P2676" t="e">
        <f>INDEX(sgStats[gl_rank],MATCH(stat_prod_calc_test_venusaur[[#This Row],[iv_str]],sgStats[gl_iv_string],0))</f>
        <v>#N/A</v>
      </c>
      <c r="Q2676" t="e">
        <f>stat_prod_calc_test_venusaur[[#This Row],[sg_gl_rank]]=stat_prod_calc_test_venusaur[[#This Row],[gl_rank]]</f>
        <v>#N/A</v>
      </c>
      <c r="R2676">
        <f>ROUND(stat_prod_calc_test_venusaur[[#This Row],[gl_stat_product]],1)</f>
        <v>1743.2</v>
      </c>
      <c r="S2676" s="6" t="e">
        <f>INDEX(sgStats[gl_prod],MATCH(stat_prod_calc_test_venusaur[[#This Row],[iv_str]],sgStats[gl_iv_string],0))</f>
        <v>#N/A</v>
      </c>
      <c r="T2676" s="5">
        <f>ROUND(stat_prod_calc_test_venusaur[[#This Row],[gl_percent_rank]],2)</f>
        <v>30.33</v>
      </c>
      <c r="U2676" s="5" t="e">
        <f>INDEX(sgStats[gl_percent_sp],MATCH(stat_prod_calc_test_venusaur[[#This Row],[iv_str]],sgStats[gl_iv_string],0))</f>
        <v>#N/A</v>
      </c>
      <c r="V2676" s="5" t="e">
        <f>stat_prod_calc_test_venusaur[[#This Row],[my_gl_%sp]]=stat_prod_calc_test_venusaur[[#This Row],[sg_gl_%sp]]</f>
        <v>#N/A</v>
      </c>
      <c r="W2676" s="5">
        <f>ROUND(stat_prod_calc_test_venusaur[[#This Row],[gl_stat_product]]/$F$2*100,2)</f>
        <v>95.43</v>
      </c>
      <c r="X2676" s="5" t="e">
        <f>stat_prod_calc_test_venusaur[[#This Row],[Column1]]=stat_prod_calc_test_venusaur[[#This Row],[sg_gl_%sp]]</f>
        <v>#N/A</v>
      </c>
      <c r="Y2676" s="5">
        <f>stat_prod_calc_test_venusaur[[#This Row],[ul_stat_product]]/$L$66*100</f>
        <v>96.071758551413694</v>
      </c>
      <c r="Z2676" s="5" t="e">
        <f>INDEX(sgStats[gl_rank],MATCH(stat_prod_calc_test_venusaur[[#This Row],[iv_str]],sgStats[ul_iv_string],0))</f>
        <v>#N/A</v>
      </c>
      <c r="AA2676" s="5" t="e">
        <f>stat_prod_calc_test_venusaur[[#This Row],[sg_ul_rank]]=stat_prod_calc_test_venusaur[[#This Row],[ul_rank]]</f>
        <v>#N/A</v>
      </c>
      <c r="AB2676" s="5">
        <f>ROUND(stat_prod_calc_test_venusaur[[#This Row],[ul_stat_product]],1)</f>
        <v>3798.4</v>
      </c>
      <c r="AC2676" s="5" t="e">
        <f>INDEX(sgStats[ul_prod],MATCH(stat_prod_calc_test_venusaur[[#This Row],[iv_str]],sgStats[ul_iv_string],0))</f>
        <v>#N/A</v>
      </c>
    </row>
    <row r="2677" spans="1:29" x14ac:dyDescent="0.25">
      <c r="A2677" s="5" t="s">
        <v>36</v>
      </c>
      <c r="B2677" s="5" t="s">
        <v>3427</v>
      </c>
      <c r="C2677">
        <v>21</v>
      </c>
      <c r="D2677">
        <v>1478</v>
      </c>
      <c r="E2677">
        <v>116</v>
      </c>
      <c r="F2677">
        <v>1728.78</v>
      </c>
      <c r="G2677">
        <v>3391</v>
      </c>
      <c r="H2677">
        <v>17.192</v>
      </c>
      <c r="I2677">
        <v>41</v>
      </c>
      <c r="J2677">
        <v>2495</v>
      </c>
      <c r="K2677">
        <v>151</v>
      </c>
      <c r="L2677">
        <v>3798.346</v>
      </c>
      <c r="M2677">
        <v>2676</v>
      </c>
      <c r="N2677">
        <v>30.367000000000001</v>
      </c>
      <c r="O2677">
        <v>3</v>
      </c>
      <c r="P2677" t="e">
        <f>INDEX(sgStats[gl_rank],MATCH(stat_prod_calc_test_venusaur[[#This Row],[iv_str]],sgStats[gl_iv_string],0))</f>
        <v>#N/A</v>
      </c>
      <c r="Q2677" t="e">
        <f>stat_prod_calc_test_venusaur[[#This Row],[sg_gl_rank]]=stat_prod_calc_test_venusaur[[#This Row],[gl_rank]]</f>
        <v>#N/A</v>
      </c>
      <c r="R2677">
        <f>ROUND(stat_prod_calc_test_venusaur[[#This Row],[gl_stat_product]],1)</f>
        <v>1728.8</v>
      </c>
      <c r="S2677" s="6" t="e">
        <f>INDEX(sgStats[gl_prod],MATCH(stat_prod_calc_test_venusaur[[#This Row],[iv_str]],sgStats[gl_iv_string],0))</f>
        <v>#N/A</v>
      </c>
      <c r="T2677" s="5">
        <f>ROUND(stat_prod_calc_test_venusaur[[#This Row],[gl_percent_rank]],2)</f>
        <v>17.190000000000001</v>
      </c>
      <c r="U2677" s="5" t="e">
        <f>INDEX(sgStats[gl_percent_sp],MATCH(stat_prod_calc_test_venusaur[[#This Row],[iv_str]],sgStats[gl_iv_string],0))</f>
        <v>#N/A</v>
      </c>
      <c r="V2677" s="5" t="e">
        <f>stat_prod_calc_test_venusaur[[#This Row],[my_gl_%sp]]=stat_prod_calc_test_venusaur[[#This Row],[sg_gl_%sp]]</f>
        <v>#N/A</v>
      </c>
      <c r="W2677" s="5">
        <f>ROUND(stat_prod_calc_test_venusaur[[#This Row],[gl_stat_product]]/$F$2*100,2)</f>
        <v>94.64</v>
      </c>
      <c r="X2677" s="5" t="e">
        <f>stat_prod_calc_test_venusaur[[#This Row],[Column1]]=stat_prod_calc_test_venusaur[[#This Row],[sg_gl_%sp]]</f>
        <v>#N/A</v>
      </c>
      <c r="Y2677" s="5">
        <f>stat_prod_calc_test_venusaur[[#This Row],[ul_stat_product]]/$L$66*100</f>
        <v>96.07059508516447</v>
      </c>
      <c r="Z2677" s="5" t="e">
        <f>INDEX(sgStats[gl_rank],MATCH(stat_prod_calc_test_venusaur[[#This Row],[iv_str]],sgStats[ul_iv_string],0))</f>
        <v>#N/A</v>
      </c>
      <c r="AA2677" s="5" t="e">
        <f>stat_prod_calc_test_venusaur[[#This Row],[sg_ul_rank]]=stat_prod_calc_test_venusaur[[#This Row],[ul_rank]]</f>
        <v>#N/A</v>
      </c>
      <c r="AB2677" s="5">
        <f>ROUND(stat_prod_calc_test_venusaur[[#This Row],[ul_stat_product]],1)</f>
        <v>3798.3</v>
      </c>
      <c r="AC2677" s="5" t="e">
        <f>INDEX(sgStats[ul_prod],MATCH(stat_prod_calc_test_venusaur[[#This Row],[iv_str]],sgStats[ul_iv_string],0))</f>
        <v>#N/A</v>
      </c>
    </row>
    <row r="2678" spans="1:29" x14ac:dyDescent="0.25">
      <c r="A2678" s="5" t="s">
        <v>36</v>
      </c>
      <c r="B2678" s="5" t="s">
        <v>3428</v>
      </c>
      <c r="C2678">
        <v>21</v>
      </c>
      <c r="D2678">
        <v>1474</v>
      </c>
      <c r="E2678">
        <v>116</v>
      </c>
      <c r="F2678">
        <v>1728.78</v>
      </c>
      <c r="G2678">
        <v>3391</v>
      </c>
      <c r="H2678">
        <v>17.192</v>
      </c>
      <c r="I2678">
        <v>41</v>
      </c>
      <c r="J2678">
        <v>2489</v>
      </c>
      <c r="K2678">
        <v>151</v>
      </c>
      <c r="L2678">
        <v>3798.346</v>
      </c>
      <c r="M2678">
        <v>2676</v>
      </c>
      <c r="N2678">
        <v>30.367000000000001</v>
      </c>
      <c r="O2678">
        <v>3</v>
      </c>
      <c r="P2678" t="e">
        <f>INDEX(sgStats[gl_rank],MATCH(stat_prod_calc_test_venusaur[[#This Row],[iv_str]],sgStats[gl_iv_string],0))</f>
        <v>#N/A</v>
      </c>
      <c r="Q2678" t="e">
        <f>stat_prod_calc_test_venusaur[[#This Row],[sg_gl_rank]]=stat_prod_calc_test_venusaur[[#This Row],[gl_rank]]</f>
        <v>#N/A</v>
      </c>
      <c r="R2678">
        <f>ROUND(stat_prod_calc_test_venusaur[[#This Row],[gl_stat_product]],1)</f>
        <v>1728.8</v>
      </c>
      <c r="S2678" s="6" t="e">
        <f>INDEX(sgStats[gl_prod],MATCH(stat_prod_calc_test_venusaur[[#This Row],[iv_str]],sgStats[gl_iv_string],0))</f>
        <v>#N/A</v>
      </c>
      <c r="T2678" s="5">
        <f>ROUND(stat_prod_calc_test_venusaur[[#This Row],[gl_percent_rank]],2)</f>
        <v>17.190000000000001</v>
      </c>
      <c r="U2678" s="5" t="e">
        <f>INDEX(sgStats[gl_percent_sp],MATCH(stat_prod_calc_test_venusaur[[#This Row],[iv_str]],sgStats[gl_iv_string],0))</f>
        <v>#N/A</v>
      </c>
      <c r="V2678" s="5" t="e">
        <f>stat_prod_calc_test_venusaur[[#This Row],[my_gl_%sp]]=stat_prod_calc_test_venusaur[[#This Row],[sg_gl_%sp]]</f>
        <v>#N/A</v>
      </c>
      <c r="W2678" s="5">
        <f>ROUND(stat_prod_calc_test_venusaur[[#This Row],[gl_stat_product]]/$F$2*100,2)</f>
        <v>94.64</v>
      </c>
      <c r="X2678" s="5" t="e">
        <f>stat_prod_calc_test_venusaur[[#This Row],[Column1]]=stat_prod_calc_test_venusaur[[#This Row],[sg_gl_%sp]]</f>
        <v>#N/A</v>
      </c>
      <c r="Y2678" s="5">
        <f>stat_prod_calc_test_venusaur[[#This Row],[ul_stat_product]]/$L$66*100</f>
        <v>96.07059508516447</v>
      </c>
      <c r="Z2678" s="5" t="e">
        <f>INDEX(sgStats[gl_rank],MATCH(stat_prod_calc_test_venusaur[[#This Row],[iv_str]],sgStats[ul_iv_string],0))</f>
        <v>#N/A</v>
      </c>
      <c r="AA2678" s="5" t="e">
        <f>stat_prod_calc_test_venusaur[[#This Row],[sg_ul_rank]]=stat_prod_calc_test_venusaur[[#This Row],[ul_rank]]</f>
        <v>#N/A</v>
      </c>
      <c r="AB2678" s="5">
        <f>ROUND(stat_prod_calc_test_venusaur[[#This Row],[ul_stat_product]],1)</f>
        <v>3798.3</v>
      </c>
      <c r="AC2678" s="5" t="e">
        <f>INDEX(sgStats[ul_prod],MATCH(stat_prod_calc_test_venusaur[[#This Row],[iv_str]],sgStats[ul_iv_string],0))</f>
        <v>#N/A</v>
      </c>
    </row>
    <row r="2679" spans="1:29" x14ac:dyDescent="0.25">
      <c r="A2679" s="5" t="s">
        <v>36</v>
      </c>
      <c r="B2679" s="5" t="s">
        <v>2936</v>
      </c>
      <c r="C2679">
        <v>20.5</v>
      </c>
      <c r="D2679">
        <v>1476</v>
      </c>
      <c r="E2679">
        <v>115</v>
      </c>
      <c r="F2679">
        <v>1741.8820000000001</v>
      </c>
      <c r="G2679">
        <v>2900</v>
      </c>
      <c r="H2679">
        <v>29.206</v>
      </c>
      <c r="I2679">
        <v>39</v>
      </c>
      <c r="J2679">
        <v>2484</v>
      </c>
      <c r="K2679">
        <v>149</v>
      </c>
      <c r="L2679">
        <v>3798.2809999999999</v>
      </c>
      <c r="M2679">
        <v>2678</v>
      </c>
      <c r="N2679">
        <v>30.341000000000001</v>
      </c>
      <c r="O2679">
        <v>3</v>
      </c>
      <c r="P2679" t="e">
        <f>INDEX(sgStats[gl_rank],MATCH(stat_prod_calc_test_venusaur[[#This Row],[iv_str]],sgStats[gl_iv_string],0))</f>
        <v>#N/A</v>
      </c>
      <c r="Q2679" t="e">
        <f>stat_prod_calc_test_venusaur[[#This Row],[sg_gl_rank]]=stat_prod_calc_test_venusaur[[#This Row],[gl_rank]]</f>
        <v>#N/A</v>
      </c>
      <c r="R2679">
        <f>ROUND(stat_prod_calc_test_venusaur[[#This Row],[gl_stat_product]],1)</f>
        <v>1741.9</v>
      </c>
      <c r="S2679" s="6" t="e">
        <f>INDEX(sgStats[gl_prod],MATCH(stat_prod_calc_test_venusaur[[#This Row],[iv_str]],sgStats[gl_iv_string],0))</f>
        <v>#N/A</v>
      </c>
      <c r="T2679" s="5">
        <f>ROUND(stat_prod_calc_test_venusaur[[#This Row],[gl_percent_rank]],2)</f>
        <v>29.21</v>
      </c>
      <c r="U2679" s="5" t="e">
        <f>INDEX(sgStats[gl_percent_sp],MATCH(stat_prod_calc_test_venusaur[[#This Row],[iv_str]],sgStats[gl_iv_string],0))</f>
        <v>#N/A</v>
      </c>
      <c r="V2679" s="5" t="e">
        <f>stat_prod_calc_test_venusaur[[#This Row],[my_gl_%sp]]=stat_prod_calc_test_venusaur[[#This Row],[sg_gl_%sp]]</f>
        <v>#N/A</v>
      </c>
      <c r="W2679" s="5">
        <f>ROUND(stat_prod_calc_test_venusaur[[#This Row],[gl_stat_product]]/$F$2*100,2)</f>
        <v>95.36</v>
      </c>
      <c r="X2679" s="5" t="e">
        <f>stat_prod_calc_test_venusaur[[#This Row],[Column1]]=stat_prod_calc_test_venusaur[[#This Row],[sg_gl_%sp]]</f>
        <v>#N/A</v>
      </c>
      <c r="Y2679" s="5">
        <f>stat_prod_calc_test_venusaur[[#This Row],[ul_stat_product]]/$L$66*100</f>
        <v>96.06895105676881</v>
      </c>
      <c r="Z2679" s="5" t="e">
        <f>INDEX(sgStats[gl_rank],MATCH(stat_prod_calc_test_venusaur[[#This Row],[iv_str]],sgStats[ul_iv_string],0))</f>
        <v>#N/A</v>
      </c>
      <c r="AA2679" s="5" t="e">
        <f>stat_prod_calc_test_venusaur[[#This Row],[sg_ul_rank]]=stat_prod_calc_test_venusaur[[#This Row],[ul_rank]]</f>
        <v>#N/A</v>
      </c>
      <c r="AB2679" s="5">
        <f>ROUND(stat_prod_calc_test_venusaur[[#This Row],[ul_stat_product]],1)</f>
        <v>3798.3</v>
      </c>
      <c r="AC2679" s="5" t="e">
        <f>INDEX(sgStats[ul_prod],MATCH(stat_prod_calc_test_venusaur[[#This Row],[iv_str]],sgStats[ul_iv_string],0))</f>
        <v>#N/A</v>
      </c>
    </row>
    <row r="2680" spans="1:29" x14ac:dyDescent="0.25">
      <c r="A2680" s="5" t="s">
        <v>36</v>
      </c>
      <c r="B2680" s="5" t="s">
        <v>1158</v>
      </c>
      <c r="C2680">
        <v>20</v>
      </c>
      <c r="D2680">
        <v>1498</v>
      </c>
      <c r="E2680">
        <v>120</v>
      </c>
      <c r="F2680">
        <v>1780.165</v>
      </c>
      <c r="G2680">
        <v>1122</v>
      </c>
      <c r="H2680">
        <v>72.625</v>
      </c>
      <c r="I2680">
        <v>36.5</v>
      </c>
      <c r="J2680">
        <v>2491</v>
      </c>
      <c r="K2680">
        <v>154</v>
      </c>
      <c r="L2680">
        <v>3798.2719999999999</v>
      </c>
      <c r="M2680">
        <v>2679</v>
      </c>
      <c r="N2680">
        <v>30.289000000000001</v>
      </c>
      <c r="O2680">
        <v>3</v>
      </c>
      <c r="P2680" t="e">
        <f>INDEX(sgStats[gl_rank],MATCH(stat_prod_calc_test_venusaur[[#This Row],[iv_str]],sgStats[gl_iv_string],0))</f>
        <v>#N/A</v>
      </c>
      <c r="Q2680" t="e">
        <f>stat_prod_calc_test_venusaur[[#This Row],[sg_gl_rank]]=stat_prod_calc_test_venusaur[[#This Row],[gl_rank]]</f>
        <v>#N/A</v>
      </c>
      <c r="R2680">
        <f>ROUND(stat_prod_calc_test_venusaur[[#This Row],[gl_stat_product]],1)</f>
        <v>1780.2</v>
      </c>
      <c r="S2680" s="6" t="e">
        <f>INDEX(sgStats[gl_prod],MATCH(stat_prod_calc_test_venusaur[[#This Row],[iv_str]],sgStats[gl_iv_string],0))</f>
        <v>#N/A</v>
      </c>
      <c r="T2680" s="5">
        <f>ROUND(stat_prod_calc_test_venusaur[[#This Row],[gl_percent_rank]],2)</f>
        <v>72.63</v>
      </c>
      <c r="U2680" s="5" t="e">
        <f>INDEX(sgStats[gl_percent_sp],MATCH(stat_prod_calc_test_venusaur[[#This Row],[iv_str]],sgStats[gl_iv_string],0))</f>
        <v>#N/A</v>
      </c>
      <c r="V2680" s="5" t="e">
        <f>stat_prod_calc_test_venusaur[[#This Row],[my_gl_%sp]]=stat_prod_calc_test_venusaur[[#This Row],[sg_gl_%sp]]</f>
        <v>#N/A</v>
      </c>
      <c r="W2680" s="5">
        <f>ROUND(stat_prod_calc_test_venusaur[[#This Row],[gl_stat_product]]/$F$2*100,2)</f>
        <v>97.46</v>
      </c>
      <c r="X2680" s="5" t="e">
        <f>stat_prod_calc_test_venusaur[[#This Row],[Column1]]=stat_prod_calc_test_venusaur[[#This Row],[sg_gl_%sp]]</f>
        <v>#N/A</v>
      </c>
      <c r="Y2680" s="5">
        <f>stat_prod_calc_test_venusaur[[#This Row],[ul_stat_product]]/$L$66*100</f>
        <v>96.068723422067876</v>
      </c>
      <c r="Z2680" s="5" t="e">
        <f>INDEX(sgStats[gl_rank],MATCH(stat_prod_calc_test_venusaur[[#This Row],[iv_str]],sgStats[ul_iv_string],0))</f>
        <v>#N/A</v>
      </c>
      <c r="AA2680" s="5" t="e">
        <f>stat_prod_calc_test_venusaur[[#This Row],[sg_ul_rank]]=stat_prod_calc_test_venusaur[[#This Row],[ul_rank]]</f>
        <v>#N/A</v>
      </c>
      <c r="AB2680" s="5">
        <f>ROUND(stat_prod_calc_test_venusaur[[#This Row],[ul_stat_product]],1)</f>
        <v>3798.3</v>
      </c>
      <c r="AC2680" s="5" t="e">
        <f>INDEX(sgStats[ul_prod],MATCH(stat_prod_calc_test_venusaur[[#This Row],[iv_str]],sgStats[ul_iv_string],0))</f>
        <v>#N/A</v>
      </c>
    </row>
    <row r="2681" spans="1:29" x14ac:dyDescent="0.25">
      <c r="A2681" s="5" t="s">
        <v>36</v>
      </c>
      <c r="B2681" s="5" t="s">
        <v>1821</v>
      </c>
      <c r="C2681">
        <v>20</v>
      </c>
      <c r="D2681">
        <v>1494</v>
      </c>
      <c r="E2681">
        <v>119</v>
      </c>
      <c r="F2681">
        <v>1765.3309999999999</v>
      </c>
      <c r="G2681">
        <v>1785</v>
      </c>
      <c r="H2681">
        <v>56.435000000000002</v>
      </c>
      <c r="I2681">
        <v>36.5</v>
      </c>
      <c r="J2681">
        <v>2485</v>
      </c>
      <c r="K2681">
        <v>154</v>
      </c>
      <c r="L2681">
        <v>3798.2719999999999</v>
      </c>
      <c r="M2681">
        <v>2679</v>
      </c>
      <c r="N2681">
        <v>30.289000000000001</v>
      </c>
      <c r="O2681">
        <v>3</v>
      </c>
      <c r="P2681" t="e">
        <f>INDEX(sgStats[gl_rank],MATCH(stat_prod_calc_test_venusaur[[#This Row],[iv_str]],sgStats[gl_iv_string],0))</f>
        <v>#N/A</v>
      </c>
      <c r="Q2681" t="e">
        <f>stat_prod_calc_test_venusaur[[#This Row],[sg_gl_rank]]=stat_prod_calc_test_venusaur[[#This Row],[gl_rank]]</f>
        <v>#N/A</v>
      </c>
      <c r="R2681">
        <f>ROUND(stat_prod_calc_test_venusaur[[#This Row],[gl_stat_product]],1)</f>
        <v>1765.3</v>
      </c>
      <c r="S2681" s="6" t="e">
        <f>INDEX(sgStats[gl_prod],MATCH(stat_prod_calc_test_venusaur[[#This Row],[iv_str]],sgStats[gl_iv_string],0))</f>
        <v>#N/A</v>
      </c>
      <c r="T2681" s="5">
        <f>ROUND(stat_prod_calc_test_venusaur[[#This Row],[gl_percent_rank]],2)</f>
        <v>56.44</v>
      </c>
      <c r="U2681" s="5" t="e">
        <f>INDEX(sgStats[gl_percent_sp],MATCH(stat_prod_calc_test_venusaur[[#This Row],[iv_str]],sgStats[gl_iv_string],0))</f>
        <v>#N/A</v>
      </c>
      <c r="V2681" s="5" t="e">
        <f>stat_prod_calc_test_venusaur[[#This Row],[my_gl_%sp]]=stat_prod_calc_test_venusaur[[#This Row],[sg_gl_%sp]]</f>
        <v>#N/A</v>
      </c>
      <c r="W2681" s="5">
        <f>ROUND(stat_prod_calc_test_venusaur[[#This Row],[gl_stat_product]]/$F$2*100,2)</f>
        <v>96.65</v>
      </c>
      <c r="X2681" s="5" t="e">
        <f>stat_prod_calc_test_venusaur[[#This Row],[Column1]]=stat_prod_calc_test_venusaur[[#This Row],[sg_gl_%sp]]</f>
        <v>#N/A</v>
      </c>
      <c r="Y2681" s="5">
        <f>stat_prod_calc_test_venusaur[[#This Row],[ul_stat_product]]/$L$66*100</f>
        <v>96.068723422067876</v>
      </c>
      <c r="Z2681" s="5" t="e">
        <f>INDEX(sgStats[gl_rank],MATCH(stat_prod_calc_test_venusaur[[#This Row],[iv_str]],sgStats[ul_iv_string],0))</f>
        <v>#N/A</v>
      </c>
      <c r="AA2681" s="5" t="e">
        <f>stat_prod_calc_test_venusaur[[#This Row],[sg_ul_rank]]=stat_prod_calc_test_venusaur[[#This Row],[ul_rank]]</f>
        <v>#N/A</v>
      </c>
      <c r="AB2681" s="5">
        <f>ROUND(stat_prod_calc_test_venusaur[[#This Row],[ul_stat_product]],1)</f>
        <v>3798.3</v>
      </c>
      <c r="AC2681" s="5" t="e">
        <f>INDEX(sgStats[ul_prod],MATCH(stat_prod_calc_test_venusaur[[#This Row],[iv_str]],sgStats[ul_iv_string],0))</f>
        <v>#N/A</v>
      </c>
    </row>
    <row r="2682" spans="1:29" x14ac:dyDescent="0.25">
      <c r="A2682" s="5" t="s">
        <v>36</v>
      </c>
      <c r="B2682" s="5" t="s">
        <v>626</v>
      </c>
      <c r="C2682">
        <v>21.5</v>
      </c>
      <c r="D2682">
        <v>1496</v>
      </c>
      <c r="E2682">
        <v>120</v>
      </c>
      <c r="F2682">
        <v>1795.259</v>
      </c>
      <c r="G2682">
        <v>589</v>
      </c>
      <c r="H2682">
        <v>85.617000000000004</v>
      </c>
      <c r="I2682">
        <v>41</v>
      </c>
      <c r="J2682">
        <v>2466</v>
      </c>
      <c r="K2682">
        <v>154</v>
      </c>
      <c r="L2682">
        <v>3798.223</v>
      </c>
      <c r="M2682">
        <v>2681</v>
      </c>
      <c r="N2682">
        <v>30.263000000000002</v>
      </c>
      <c r="O2682">
        <v>3</v>
      </c>
      <c r="P2682" t="e">
        <f>INDEX(sgStats[gl_rank],MATCH(stat_prod_calc_test_venusaur[[#This Row],[iv_str]],sgStats[gl_iv_string],0))</f>
        <v>#N/A</v>
      </c>
      <c r="Q2682" t="e">
        <f>stat_prod_calc_test_venusaur[[#This Row],[sg_gl_rank]]=stat_prod_calc_test_venusaur[[#This Row],[gl_rank]]</f>
        <v>#N/A</v>
      </c>
      <c r="R2682">
        <f>ROUND(stat_prod_calc_test_venusaur[[#This Row],[gl_stat_product]],1)</f>
        <v>1795.3</v>
      </c>
      <c r="S2682" s="6" t="e">
        <f>INDEX(sgStats[gl_prod],MATCH(stat_prod_calc_test_venusaur[[#This Row],[iv_str]],sgStats[gl_iv_string],0))</f>
        <v>#N/A</v>
      </c>
      <c r="T2682" s="5">
        <f>ROUND(stat_prod_calc_test_venusaur[[#This Row],[gl_percent_rank]],2)</f>
        <v>85.62</v>
      </c>
      <c r="U2682" s="5" t="e">
        <f>INDEX(sgStats[gl_percent_sp],MATCH(stat_prod_calc_test_venusaur[[#This Row],[iv_str]],sgStats[gl_iv_string],0))</f>
        <v>#N/A</v>
      </c>
      <c r="V2682" s="5" t="e">
        <f>stat_prod_calc_test_venusaur[[#This Row],[my_gl_%sp]]=stat_prod_calc_test_venusaur[[#This Row],[sg_gl_%sp]]</f>
        <v>#N/A</v>
      </c>
      <c r="W2682" s="5">
        <f>ROUND(stat_prod_calc_test_venusaur[[#This Row],[gl_stat_product]]/$F$2*100,2)</f>
        <v>98.28</v>
      </c>
      <c r="X2682" s="5" t="e">
        <f>stat_prod_calc_test_venusaur[[#This Row],[Column1]]=stat_prod_calc_test_venusaur[[#This Row],[sg_gl_%sp]]</f>
        <v>#N/A</v>
      </c>
      <c r="Y2682" s="5">
        <f>stat_prod_calc_test_venusaur[[#This Row],[ul_stat_product]]/$L$66*100</f>
        <v>96.067484077584993</v>
      </c>
      <c r="Z2682" s="5" t="e">
        <f>INDEX(sgStats[gl_rank],MATCH(stat_prod_calc_test_venusaur[[#This Row],[iv_str]],sgStats[ul_iv_string],0))</f>
        <v>#N/A</v>
      </c>
      <c r="AA2682" s="5" t="e">
        <f>stat_prod_calc_test_venusaur[[#This Row],[sg_ul_rank]]=stat_prod_calc_test_venusaur[[#This Row],[ul_rank]]</f>
        <v>#N/A</v>
      </c>
      <c r="AB2682" s="5">
        <f>ROUND(stat_prod_calc_test_venusaur[[#This Row],[ul_stat_product]],1)</f>
        <v>3798.2</v>
      </c>
      <c r="AC2682" s="5" t="e">
        <f>INDEX(sgStats[ul_prod],MATCH(stat_prod_calc_test_venusaur[[#This Row],[iv_str]],sgStats[ul_iv_string],0))</f>
        <v>#N/A</v>
      </c>
    </row>
    <row r="2683" spans="1:29" x14ac:dyDescent="0.25">
      <c r="A2683" s="5" t="s">
        <v>36</v>
      </c>
      <c r="B2683" s="5" t="s">
        <v>1246</v>
      </c>
      <c r="C2683">
        <v>20.5</v>
      </c>
      <c r="D2683">
        <v>1498</v>
      </c>
      <c r="E2683">
        <v>118</v>
      </c>
      <c r="F2683">
        <v>1777.739</v>
      </c>
      <c r="G2683">
        <v>1210</v>
      </c>
      <c r="H2683">
        <v>70.475999999999999</v>
      </c>
      <c r="I2683">
        <v>38</v>
      </c>
      <c r="J2683">
        <v>2486</v>
      </c>
      <c r="K2683">
        <v>152</v>
      </c>
      <c r="L2683">
        <v>3798.1489999999999</v>
      </c>
      <c r="M2683">
        <v>2682</v>
      </c>
      <c r="N2683">
        <v>30.210999999999999</v>
      </c>
      <c r="O2683">
        <v>3</v>
      </c>
      <c r="P2683" t="e">
        <f>INDEX(sgStats[gl_rank],MATCH(stat_prod_calc_test_venusaur[[#This Row],[iv_str]],sgStats[gl_iv_string],0))</f>
        <v>#N/A</v>
      </c>
      <c r="Q2683" t="e">
        <f>stat_prod_calc_test_venusaur[[#This Row],[sg_gl_rank]]=stat_prod_calc_test_venusaur[[#This Row],[gl_rank]]</f>
        <v>#N/A</v>
      </c>
      <c r="R2683">
        <f>ROUND(stat_prod_calc_test_venusaur[[#This Row],[gl_stat_product]],1)</f>
        <v>1777.7</v>
      </c>
      <c r="S2683" s="6" t="e">
        <f>INDEX(sgStats[gl_prod],MATCH(stat_prod_calc_test_venusaur[[#This Row],[iv_str]],sgStats[gl_iv_string],0))</f>
        <v>#N/A</v>
      </c>
      <c r="T2683" s="5">
        <f>ROUND(stat_prod_calc_test_venusaur[[#This Row],[gl_percent_rank]],2)</f>
        <v>70.48</v>
      </c>
      <c r="U2683" s="5" t="e">
        <f>INDEX(sgStats[gl_percent_sp],MATCH(stat_prod_calc_test_venusaur[[#This Row],[iv_str]],sgStats[gl_iv_string],0))</f>
        <v>#N/A</v>
      </c>
      <c r="V2683" s="5" t="e">
        <f>stat_prod_calc_test_venusaur[[#This Row],[my_gl_%sp]]=stat_prod_calc_test_venusaur[[#This Row],[sg_gl_%sp]]</f>
        <v>#N/A</v>
      </c>
      <c r="W2683" s="5">
        <f>ROUND(stat_prod_calc_test_venusaur[[#This Row],[gl_stat_product]]/$F$2*100,2)</f>
        <v>97.32</v>
      </c>
      <c r="X2683" s="5" t="e">
        <f>stat_prod_calc_test_venusaur[[#This Row],[Column1]]=stat_prod_calc_test_venusaur[[#This Row],[sg_gl_%sp]]</f>
        <v>#N/A</v>
      </c>
      <c r="Y2683" s="5">
        <f>stat_prod_calc_test_venusaur[[#This Row],[ul_stat_product]]/$L$66*100</f>
        <v>96.065612414488385</v>
      </c>
      <c r="Z2683" s="5" t="e">
        <f>INDEX(sgStats[gl_rank],MATCH(stat_prod_calc_test_venusaur[[#This Row],[iv_str]],sgStats[ul_iv_string],0))</f>
        <v>#N/A</v>
      </c>
      <c r="AA2683" s="5" t="e">
        <f>stat_prod_calc_test_venusaur[[#This Row],[sg_ul_rank]]=stat_prod_calc_test_venusaur[[#This Row],[ul_rank]]</f>
        <v>#N/A</v>
      </c>
      <c r="AB2683" s="5">
        <f>ROUND(stat_prod_calc_test_venusaur[[#This Row],[ul_stat_product]],1)</f>
        <v>3798.1</v>
      </c>
      <c r="AC2683" s="5" t="e">
        <f>INDEX(sgStats[ul_prod],MATCH(stat_prod_calc_test_venusaur[[#This Row],[iv_str]],sgStats[ul_iv_string],0))</f>
        <v>#N/A</v>
      </c>
    </row>
    <row r="2684" spans="1:29" x14ac:dyDescent="0.25">
      <c r="A2684" s="5" t="s">
        <v>36</v>
      </c>
      <c r="B2684" s="5" t="s">
        <v>3731</v>
      </c>
      <c r="C2684">
        <v>20</v>
      </c>
      <c r="D2684">
        <v>1465</v>
      </c>
      <c r="E2684">
        <v>120</v>
      </c>
      <c r="F2684">
        <v>1718.538</v>
      </c>
      <c r="G2684">
        <v>3694</v>
      </c>
      <c r="H2684">
        <v>9.7919999999999998</v>
      </c>
      <c r="I2684">
        <v>38</v>
      </c>
      <c r="J2684">
        <v>2491</v>
      </c>
      <c r="K2684">
        <v>156</v>
      </c>
      <c r="L2684">
        <v>3798.1489999999999</v>
      </c>
      <c r="M2684">
        <v>2682</v>
      </c>
      <c r="N2684">
        <v>30.210999999999999</v>
      </c>
      <c r="O2684">
        <v>3</v>
      </c>
      <c r="P2684" t="e">
        <f>INDEX(sgStats[gl_rank],MATCH(stat_prod_calc_test_venusaur[[#This Row],[iv_str]],sgStats[gl_iv_string],0))</f>
        <v>#N/A</v>
      </c>
      <c r="Q2684" t="e">
        <f>stat_prod_calc_test_venusaur[[#This Row],[sg_gl_rank]]=stat_prod_calc_test_venusaur[[#This Row],[gl_rank]]</f>
        <v>#N/A</v>
      </c>
      <c r="R2684">
        <f>ROUND(stat_prod_calc_test_venusaur[[#This Row],[gl_stat_product]],1)</f>
        <v>1718.5</v>
      </c>
      <c r="S2684" s="6" t="e">
        <f>INDEX(sgStats[gl_prod],MATCH(stat_prod_calc_test_venusaur[[#This Row],[iv_str]],sgStats[gl_iv_string],0))</f>
        <v>#N/A</v>
      </c>
      <c r="T2684" s="5">
        <f>ROUND(stat_prod_calc_test_venusaur[[#This Row],[gl_percent_rank]],2)</f>
        <v>9.7899999999999991</v>
      </c>
      <c r="U2684" s="5" t="e">
        <f>INDEX(sgStats[gl_percent_sp],MATCH(stat_prod_calc_test_venusaur[[#This Row],[iv_str]],sgStats[gl_iv_string],0))</f>
        <v>#N/A</v>
      </c>
      <c r="V2684" s="5" t="e">
        <f>stat_prod_calc_test_venusaur[[#This Row],[my_gl_%sp]]=stat_prod_calc_test_venusaur[[#This Row],[sg_gl_%sp]]</f>
        <v>#N/A</v>
      </c>
      <c r="W2684" s="5">
        <f>ROUND(stat_prod_calc_test_venusaur[[#This Row],[gl_stat_product]]/$F$2*100,2)</f>
        <v>94.08</v>
      </c>
      <c r="X2684" s="5" t="e">
        <f>stat_prod_calc_test_venusaur[[#This Row],[Column1]]=stat_prod_calc_test_venusaur[[#This Row],[sg_gl_%sp]]</f>
        <v>#N/A</v>
      </c>
      <c r="Y2684" s="5">
        <f>stat_prod_calc_test_venusaur[[#This Row],[ul_stat_product]]/$L$66*100</f>
        <v>96.065612414488385</v>
      </c>
      <c r="Z2684" s="5" t="e">
        <f>INDEX(sgStats[gl_rank],MATCH(stat_prod_calc_test_venusaur[[#This Row],[iv_str]],sgStats[ul_iv_string],0))</f>
        <v>#N/A</v>
      </c>
      <c r="AA2684" s="5" t="e">
        <f>stat_prod_calc_test_venusaur[[#This Row],[sg_ul_rank]]=stat_prod_calc_test_venusaur[[#This Row],[ul_rank]]</f>
        <v>#N/A</v>
      </c>
      <c r="AB2684" s="5">
        <f>ROUND(stat_prod_calc_test_venusaur[[#This Row],[ul_stat_product]],1)</f>
        <v>3798.1</v>
      </c>
      <c r="AC2684" s="5" t="e">
        <f>INDEX(sgStats[ul_prod],MATCH(stat_prod_calc_test_venusaur[[#This Row],[iv_str]],sgStats[ul_iv_string],0))</f>
        <v>#N/A</v>
      </c>
    </row>
    <row r="2685" spans="1:29" x14ac:dyDescent="0.25">
      <c r="A2685" s="5" t="s">
        <v>36</v>
      </c>
      <c r="B2685" s="5" t="s">
        <v>3579</v>
      </c>
      <c r="C2685">
        <v>20</v>
      </c>
      <c r="D2685">
        <v>1476</v>
      </c>
      <c r="E2685">
        <v>118</v>
      </c>
      <c r="F2685">
        <v>1724.5129999999999</v>
      </c>
      <c r="G2685">
        <v>3543</v>
      </c>
      <c r="H2685">
        <v>13.48</v>
      </c>
      <c r="I2685">
        <v>37.5</v>
      </c>
      <c r="J2685">
        <v>2491</v>
      </c>
      <c r="K2685">
        <v>154</v>
      </c>
      <c r="L2685">
        <v>3798.1379999999999</v>
      </c>
      <c r="M2685">
        <v>2684</v>
      </c>
      <c r="N2685">
        <v>30.184999999999999</v>
      </c>
      <c r="O2685">
        <v>3</v>
      </c>
      <c r="P2685" t="e">
        <f>INDEX(sgStats[gl_rank],MATCH(stat_prod_calc_test_venusaur[[#This Row],[iv_str]],sgStats[gl_iv_string],0))</f>
        <v>#N/A</v>
      </c>
      <c r="Q2685" t="e">
        <f>stat_prod_calc_test_venusaur[[#This Row],[sg_gl_rank]]=stat_prod_calc_test_venusaur[[#This Row],[gl_rank]]</f>
        <v>#N/A</v>
      </c>
      <c r="R2685">
        <f>ROUND(stat_prod_calc_test_venusaur[[#This Row],[gl_stat_product]],1)</f>
        <v>1724.5</v>
      </c>
      <c r="S2685" s="6" t="e">
        <f>INDEX(sgStats[gl_prod],MATCH(stat_prod_calc_test_venusaur[[#This Row],[iv_str]],sgStats[gl_iv_string],0))</f>
        <v>#N/A</v>
      </c>
      <c r="T2685" s="5">
        <f>ROUND(stat_prod_calc_test_venusaur[[#This Row],[gl_percent_rank]],2)</f>
        <v>13.48</v>
      </c>
      <c r="U2685" s="5" t="e">
        <f>INDEX(sgStats[gl_percent_sp],MATCH(stat_prod_calc_test_venusaur[[#This Row],[iv_str]],sgStats[gl_iv_string],0))</f>
        <v>#N/A</v>
      </c>
      <c r="V2685" s="5" t="e">
        <f>stat_prod_calc_test_venusaur[[#This Row],[my_gl_%sp]]=stat_prod_calc_test_venusaur[[#This Row],[sg_gl_%sp]]</f>
        <v>#N/A</v>
      </c>
      <c r="W2685" s="5">
        <f>ROUND(stat_prod_calc_test_venusaur[[#This Row],[gl_stat_product]]/$F$2*100,2)</f>
        <v>94.41</v>
      </c>
      <c r="X2685" s="5" t="e">
        <f>stat_prod_calc_test_venusaur[[#This Row],[Column1]]=stat_prod_calc_test_venusaur[[#This Row],[sg_gl_%sp]]</f>
        <v>#N/A</v>
      </c>
      <c r="Y2685" s="5">
        <f>stat_prod_calc_test_venusaur[[#This Row],[ul_stat_product]]/$L$66*100</f>
        <v>96.065334194298359</v>
      </c>
      <c r="Z2685" s="5" t="e">
        <f>INDEX(sgStats[gl_rank],MATCH(stat_prod_calc_test_venusaur[[#This Row],[iv_str]],sgStats[ul_iv_string],0))</f>
        <v>#N/A</v>
      </c>
      <c r="AA2685" s="5" t="e">
        <f>stat_prod_calc_test_venusaur[[#This Row],[sg_ul_rank]]=stat_prod_calc_test_venusaur[[#This Row],[ul_rank]]</f>
        <v>#N/A</v>
      </c>
      <c r="AB2685" s="5">
        <f>ROUND(stat_prod_calc_test_venusaur[[#This Row],[ul_stat_product]],1)</f>
        <v>3798.1</v>
      </c>
      <c r="AC2685" s="5" t="e">
        <f>INDEX(sgStats[ul_prod],MATCH(stat_prod_calc_test_venusaur[[#This Row],[iv_str]],sgStats[ul_iv_string],0))</f>
        <v>#N/A</v>
      </c>
    </row>
    <row r="2686" spans="1:29" x14ac:dyDescent="0.25">
      <c r="A2686" s="5" t="s">
        <v>36</v>
      </c>
      <c r="B2686" s="5" t="s">
        <v>2244</v>
      </c>
      <c r="C2686">
        <v>20.5</v>
      </c>
      <c r="D2686">
        <v>1491</v>
      </c>
      <c r="E2686">
        <v>119</v>
      </c>
      <c r="F2686">
        <v>1756.587</v>
      </c>
      <c r="G2686">
        <v>2208</v>
      </c>
      <c r="H2686">
        <v>46.081000000000003</v>
      </c>
      <c r="I2686">
        <v>38.5</v>
      </c>
      <c r="J2686">
        <v>2491</v>
      </c>
      <c r="K2686">
        <v>154</v>
      </c>
      <c r="L2686">
        <v>3798.0970000000002</v>
      </c>
      <c r="M2686">
        <v>2685</v>
      </c>
      <c r="N2686">
        <v>30.132999999999999</v>
      </c>
      <c r="O2686">
        <v>3</v>
      </c>
      <c r="P2686" t="e">
        <f>INDEX(sgStats[gl_rank],MATCH(stat_prod_calc_test_venusaur[[#This Row],[iv_str]],sgStats[gl_iv_string],0))</f>
        <v>#N/A</v>
      </c>
      <c r="Q2686" t="e">
        <f>stat_prod_calc_test_venusaur[[#This Row],[sg_gl_rank]]=stat_prod_calc_test_venusaur[[#This Row],[gl_rank]]</f>
        <v>#N/A</v>
      </c>
      <c r="R2686">
        <f>ROUND(stat_prod_calc_test_venusaur[[#This Row],[gl_stat_product]],1)</f>
        <v>1756.6</v>
      </c>
      <c r="S2686" s="6" t="e">
        <f>INDEX(sgStats[gl_prod],MATCH(stat_prod_calc_test_venusaur[[#This Row],[iv_str]],sgStats[gl_iv_string],0))</f>
        <v>#N/A</v>
      </c>
      <c r="T2686" s="5">
        <f>ROUND(stat_prod_calc_test_venusaur[[#This Row],[gl_percent_rank]],2)</f>
        <v>46.08</v>
      </c>
      <c r="U2686" s="5" t="e">
        <f>INDEX(sgStats[gl_percent_sp],MATCH(stat_prod_calc_test_venusaur[[#This Row],[iv_str]],sgStats[gl_iv_string],0))</f>
        <v>#N/A</v>
      </c>
      <c r="V2686" s="5" t="e">
        <f>stat_prod_calc_test_venusaur[[#This Row],[my_gl_%sp]]=stat_prod_calc_test_venusaur[[#This Row],[sg_gl_%sp]]</f>
        <v>#N/A</v>
      </c>
      <c r="W2686" s="5">
        <f>ROUND(stat_prod_calc_test_venusaur[[#This Row],[gl_stat_product]]/$F$2*100,2)</f>
        <v>96.17</v>
      </c>
      <c r="X2686" s="5" t="e">
        <f>stat_prod_calc_test_venusaur[[#This Row],[Column1]]=stat_prod_calc_test_venusaur[[#This Row],[sg_gl_%sp]]</f>
        <v>#N/A</v>
      </c>
      <c r="Y2686" s="5">
        <f>stat_prod_calc_test_venusaur[[#This Row],[ul_stat_product]]/$L$66*100</f>
        <v>96.064297191771871</v>
      </c>
      <c r="Z2686" s="5" t="e">
        <f>INDEX(sgStats[gl_rank],MATCH(stat_prod_calc_test_venusaur[[#This Row],[iv_str]],sgStats[ul_iv_string],0))</f>
        <v>#N/A</v>
      </c>
      <c r="AA2686" s="5" t="e">
        <f>stat_prod_calc_test_venusaur[[#This Row],[sg_ul_rank]]=stat_prod_calc_test_venusaur[[#This Row],[ul_rank]]</f>
        <v>#N/A</v>
      </c>
      <c r="AB2686" s="5">
        <f>ROUND(stat_prod_calc_test_venusaur[[#This Row],[ul_stat_product]],1)</f>
        <v>3798.1</v>
      </c>
      <c r="AC2686" s="5" t="e">
        <f>INDEX(sgStats[ul_prod],MATCH(stat_prod_calc_test_venusaur[[#This Row],[iv_str]],sgStats[ul_iv_string],0))</f>
        <v>#N/A</v>
      </c>
    </row>
    <row r="2687" spans="1:29" x14ac:dyDescent="0.25">
      <c r="A2687" s="5" t="s">
        <v>36</v>
      </c>
      <c r="B2687" s="5" t="s">
        <v>2245</v>
      </c>
      <c r="C2687">
        <v>20.5</v>
      </c>
      <c r="D2687">
        <v>1487</v>
      </c>
      <c r="E2687">
        <v>119</v>
      </c>
      <c r="F2687">
        <v>1756.587</v>
      </c>
      <c r="G2687">
        <v>2208</v>
      </c>
      <c r="H2687">
        <v>46.081000000000003</v>
      </c>
      <c r="I2687">
        <v>38.5</v>
      </c>
      <c r="J2687">
        <v>2485</v>
      </c>
      <c r="K2687">
        <v>154</v>
      </c>
      <c r="L2687">
        <v>3798.0970000000002</v>
      </c>
      <c r="M2687">
        <v>2685</v>
      </c>
      <c r="N2687">
        <v>30.132999999999999</v>
      </c>
      <c r="O2687">
        <v>3</v>
      </c>
      <c r="P2687" t="e">
        <f>INDEX(sgStats[gl_rank],MATCH(stat_prod_calc_test_venusaur[[#This Row],[iv_str]],sgStats[gl_iv_string],0))</f>
        <v>#N/A</v>
      </c>
      <c r="Q2687" t="e">
        <f>stat_prod_calc_test_venusaur[[#This Row],[sg_gl_rank]]=stat_prod_calc_test_venusaur[[#This Row],[gl_rank]]</f>
        <v>#N/A</v>
      </c>
      <c r="R2687">
        <f>ROUND(stat_prod_calc_test_venusaur[[#This Row],[gl_stat_product]],1)</f>
        <v>1756.6</v>
      </c>
      <c r="S2687" s="6" t="e">
        <f>INDEX(sgStats[gl_prod],MATCH(stat_prod_calc_test_venusaur[[#This Row],[iv_str]],sgStats[gl_iv_string],0))</f>
        <v>#N/A</v>
      </c>
      <c r="T2687" s="5">
        <f>ROUND(stat_prod_calc_test_venusaur[[#This Row],[gl_percent_rank]],2)</f>
        <v>46.08</v>
      </c>
      <c r="U2687" s="5" t="e">
        <f>INDEX(sgStats[gl_percent_sp],MATCH(stat_prod_calc_test_venusaur[[#This Row],[iv_str]],sgStats[gl_iv_string],0))</f>
        <v>#N/A</v>
      </c>
      <c r="V2687" s="5" t="e">
        <f>stat_prod_calc_test_venusaur[[#This Row],[my_gl_%sp]]=stat_prod_calc_test_venusaur[[#This Row],[sg_gl_%sp]]</f>
        <v>#N/A</v>
      </c>
      <c r="W2687" s="5">
        <f>ROUND(stat_prod_calc_test_venusaur[[#This Row],[gl_stat_product]]/$F$2*100,2)</f>
        <v>96.17</v>
      </c>
      <c r="X2687" s="5" t="e">
        <f>stat_prod_calc_test_venusaur[[#This Row],[Column1]]=stat_prod_calc_test_venusaur[[#This Row],[sg_gl_%sp]]</f>
        <v>#N/A</v>
      </c>
      <c r="Y2687" s="5">
        <f>stat_prod_calc_test_venusaur[[#This Row],[ul_stat_product]]/$L$66*100</f>
        <v>96.064297191771871</v>
      </c>
      <c r="Z2687" s="5" t="e">
        <f>INDEX(sgStats[gl_rank],MATCH(stat_prod_calc_test_venusaur[[#This Row],[iv_str]],sgStats[ul_iv_string],0))</f>
        <v>#N/A</v>
      </c>
      <c r="AA2687" s="5" t="e">
        <f>stat_prod_calc_test_venusaur[[#This Row],[sg_ul_rank]]=stat_prod_calc_test_venusaur[[#This Row],[ul_rank]]</f>
        <v>#N/A</v>
      </c>
      <c r="AB2687" s="5">
        <f>ROUND(stat_prod_calc_test_venusaur[[#This Row],[ul_stat_product]],1)</f>
        <v>3798.1</v>
      </c>
      <c r="AC2687" s="5" t="e">
        <f>INDEX(sgStats[ul_prod],MATCH(stat_prod_calc_test_venusaur[[#This Row],[iv_str]],sgStats[ul_iv_string],0))</f>
        <v>#N/A</v>
      </c>
    </row>
    <row r="2688" spans="1:29" x14ac:dyDescent="0.25">
      <c r="A2688" s="5" t="s">
        <v>36</v>
      </c>
      <c r="B2688" s="5" t="s">
        <v>2314</v>
      </c>
      <c r="C2688">
        <v>20.5</v>
      </c>
      <c r="D2688">
        <v>1487</v>
      </c>
      <c r="E2688">
        <v>122</v>
      </c>
      <c r="F2688">
        <v>1755.259</v>
      </c>
      <c r="G2688">
        <v>2278</v>
      </c>
      <c r="H2688">
        <v>44.371000000000002</v>
      </c>
      <c r="I2688">
        <v>38.5</v>
      </c>
      <c r="J2688">
        <v>2484</v>
      </c>
      <c r="K2688">
        <v>158</v>
      </c>
      <c r="L2688">
        <v>3798.056</v>
      </c>
      <c r="M2688">
        <v>2687</v>
      </c>
      <c r="N2688">
        <v>30.106999999999999</v>
      </c>
      <c r="O2688">
        <v>3</v>
      </c>
      <c r="P2688" t="e">
        <f>INDEX(sgStats[gl_rank],MATCH(stat_prod_calc_test_venusaur[[#This Row],[iv_str]],sgStats[gl_iv_string],0))</f>
        <v>#N/A</v>
      </c>
      <c r="Q2688" t="e">
        <f>stat_prod_calc_test_venusaur[[#This Row],[sg_gl_rank]]=stat_prod_calc_test_venusaur[[#This Row],[gl_rank]]</f>
        <v>#N/A</v>
      </c>
      <c r="R2688">
        <f>ROUND(stat_prod_calc_test_venusaur[[#This Row],[gl_stat_product]],1)</f>
        <v>1755.3</v>
      </c>
      <c r="S2688" s="6" t="e">
        <f>INDEX(sgStats[gl_prod],MATCH(stat_prod_calc_test_venusaur[[#This Row],[iv_str]],sgStats[gl_iv_string],0))</f>
        <v>#N/A</v>
      </c>
      <c r="T2688" s="5">
        <f>ROUND(stat_prod_calc_test_venusaur[[#This Row],[gl_percent_rank]],2)</f>
        <v>44.37</v>
      </c>
      <c r="U2688" s="5" t="e">
        <f>INDEX(sgStats[gl_percent_sp],MATCH(stat_prod_calc_test_venusaur[[#This Row],[iv_str]],sgStats[gl_iv_string],0))</f>
        <v>#N/A</v>
      </c>
      <c r="V2688" s="5" t="e">
        <f>stat_prod_calc_test_venusaur[[#This Row],[my_gl_%sp]]=stat_prod_calc_test_venusaur[[#This Row],[sg_gl_%sp]]</f>
        <v>#N/A</v>
      </c>
      <c r="W2688" s="5">
        <f>ROUND(stat_prod_calc_test_venusaur[[#This Row],[gl_stat_product]]/$F$2*100,2)</f>
        <v>96.09</v>
      </c>
      <c r="X2688" s="5" t="e">
        <f>stat_prod_calc_test_venusaur[[#This Row],[Column1]]=stat_prod_calc_test_venusaur[[#This Row],[sg_gl_%sp]]</f>
        <v>#N/A</v>
      </c>
      <c r="Y2688" s="5">
        <f>stat_prod_calc_test_venusaur[[#This Row],[ul_stat_product]]/$L$66*100</f>
        <v>96.063260189245369</v>
      </c>
      <c r="Z2688" s="5" t="e">
        <f>INDEX(sgStats[gl_rank],MATCH(stat_prod_calc_test_venusaur[[#This Row],[iv_str]],sgStats[ul_iv_string],0))</f>
        <v>#N/A</v>
      </c>
      <c r="AA2688" s="5" t="e">
        <f>stat_prod_calc_test_venusaur[[#This Row],[sg_ul_rank]]=stat_prod_calc_test_venusaur[[#This Row],[ul_rank]]</f>
        <v>#N/A</v>
      </c>
      <c r="AB2688" s="5">
        <f>ROUND(stat_prod_calc_test_venusaur[[#This Row],[ul_stat_product]],1)</f>
        <v>3798.1</v>
      </c>
      <c r="AC2688" s="5" t="e">
        <f>INDEX(sgStats[ul_prod],MATCH(stat_prod_calc_test_venusaur[[#This Row],[iv_str]],sgStats[ul_iv_string],0))</f>
        <v>#N/A</v>
      </c>
    </row>
    <row r="2689" spans="1:29" x14ac:dyDescent="0.25">
      <c r="A2689" s="5" t="s">
        <v>36</v>
      </c>
      <c r="B2689" s="5" t="s">
        <v>3129</v>
      </c>
      <c r="C2689">
        <v>19.5</v>
      </c>
      <c r="D2689">
        <v>1478</v>
      </c>
      <c r="E2689">
        <v>116</v>
      </c>
      <c r="F2689">
        <v>1737.116</v>
      </c>
      <c r="G2689">
        <v>3093</v>
      </c>
      <c r="H2689">
        <v>24.469000000000001</v>
      </c>
      <c r="I2689">
        <v>35.5</v>
      </c>
      <c r="J2689">
        <v>2484</v>
      </c>
      <c r="K2689">
        <v>151</v>
      </c>
      <c r="L2689">
        <v>3797.9389999999999</v>
      </c>
      <c r="M2689">
        <v>2688</v>
      </c>
      <c r="N2689">
        <v>30.081</v>
      </c>
      <c r="O2689">
        <v>3</v>
      </c>
      <c r="P2689" t="e">
        <f>INDEX(sgStats[gl_rank],MATCH(stat_prod_calc_test_venusaur[[#This Row],[iv_str]],sgStats[gl_iv_string],0))</f>
        <v>#N/A</v>
      </c>
      <c r="Q2689" t="e">
        <f>stat_prod_calc_test_venusaur[[#This Row],[sg_gl_rank]]=stat_prod_calc_test_venusaur[[#This Row],[gl_rank]]</f>
        <v>#N/A</v>
      </c>
      <c r="R2689">
        <f>ROUND(stat_prod_calc_test_venusaur[[#This Row],[gl_stat_product]],1)</f>
        <v>1737.1</v>
      </c>
      <c r="S2689" s="6" t="e">
        <f>INDEX(sgStats[gl_prod],MATCH(stat_prod_calc_test_venusaur[[#This Row],[iv_str]],sgStats[gl_iv_string],0))</f>
        <v>#N/A</v>
      </c>
      <c r="T2689" s="5">
        <f>ROUND(stat_prod_calc_test_venusaur[[#This Row],[gl_percent_rank]],2)</f>
        <v>24.47</v>
      </c>
      <c r="U2689" s="5" t="e">
        <f>INDEX(sgStats[gl_percent_sp],MATCH(stat_prod_calc_test_venusaur[[#This Row],[iv_str]],sgStats[gl_iv_string],0))</f>
        <v>#N/A</v>
      </c>
      <c r="V2689" s="5" t="e">
        <f>stat_prod_calc_test_venusaur[[#This Row],[my_gl_%sp]]=stat_prod_calc_test_venusaur[[#This Row],[sg_gl_%sp]]</f>
        <v>#N/A</v>
      </c>
      <c r="W2689" s="5">
        <f>ROUND(stat_prod_calc_test_venusaur[[#This Row],[gl_stat_product]]/$F$2*100,2)</f>
        <v>95.1</v>
      </c>
      <c r="X2689" s="5" t="e">
        <f>stat_prod_calc_test_venusaur[[#This Row],[Column1]]=stat_prod_calc_test_venusaur[[#This Row],[sg_gl_%sp]]</f>
        <v>#N/A</v>
      </c>
      <c r="Y2689" s="5">
        <f>stat_prod_calc_test_venusaur[[#This Row],[ul_stat_product]]/$L$66*100</f>
        <v>96.060300938133182</v>
      </c>
      <c r="Z2689" s="5" t="e">
        <f>INDEX(sgStats[gl_rank],MATCH(stat_prod_calc_test_venusaur[[#This Row],[iv_str]],sgStats[ul_iv_string],0))</f>
        <v>#N/A</v>
      </c>
      <c r="AA2689" s="5" t="e">
        <f>stat_prod_calc_test_venusaur[[#This Row],[sg_ul_rank]]=stat_prod_calc_test_venusaur[[#This Row],[ul_rank]]</f>
        <v>#N/A</v>
      </c>
      <c r="AB2689" s="5">
        <f>ROUND(stat_prod_calc_test_venusaur[[#This Row],[ul_stat_product]],1)</f>
        <v>3797.9</v>
      </c>
      <c r="AC2689" s="5" t="e">
        <f>INDEX(sgStats[ul_prod],MATCH(stat_prod_calc_test_venusaur[[#This Row],[iv_str]],sgStats[ul_iv_string],0))</f>
        <v>#N/A</v>
      </c>
    </row>
    <row r="2690" spans="1:29" x14ac:dyDescent="0.25">
      <c r="A2690" s="5" t="s">
        <v>36</v>
      </c>
      <c r="B2690" s="5" t="s">
        <v>2199</v>
      </c>
      <c r="C2690">
        <v>21</v>
      </c>
      <c r="D2690">
        <v>1497</v>
      </c>
      <c r="E2690">
        <v>118</v>
      </c>
      <c r="F2690">
        <v>1757.4369999999999</v>
      </c>
      <c r="G2690">
        <v>2163</v>
      </c>
      <c r="H2690">
        <v>47.179000000000002</v>
      </c>
      <c r="I2690">
        <v>40</v>
      </c>
      <c r="J2690">
        <v>2495</v>
      </c>
      <c r="K2690">
        <v>153</v>
      </c>
      <c r="L2690">
        <v>3797.93</v>
      </c>
      <c r="M2690">
        <v>2689</v>
      </c>
      <c r="N2690">
        <v>30.029</v>
      </c>
      <c r="O2690">
        <v>3</v>
      </c>
      <c r="P2690" t="e">
        <f>INDEX(sgStats[gl_rank],MATCH(stat_prod_calc_test_venusaur[[#This Row],[iv_str]],sgStats[gl_iv_string],0))</f>
        <v>#N/A</v>
      </c>
      <c r="Q2690" t="e">
        <f>stat_prod_calc_test_venusaur[[#This Row],[sg_gl_rank]]=stat_prod_calc_test_venusaur[[#This Row],[gl_rank]]</f>
        <v>#N/A</v>
      </c>
      <c r="R2690">
        <f>ROUND(stat_prod_calc_test_venusaur[[#This Row],[gl_stat_product]],1)</f>
        <v>1757.4</v>
      </c>
      <c r="S2690" s="6" t="e">
        <f>INDEX(sgStats[gl_prod],MATCH(stat_prod_calc_test_venusaur[[#This Row],[iv_str]],sgStats[gl_iv_string],0))</f>
        <v>#N/A</v>
      </c>
      <c r="T2690" s="5">
        <f>ROUND(stat_prod_calc_test_venusaur[[#This Row],[gl_percent_rank]],2)</f>
        <v>47.18</v>
      </c>
      <c r="U2690" s="5" t="e">
        <f>INDEX(sgStats[gl_percent_sp],MATCH(stat_prod_calc_test_venusaur[[#This Row],[iv_str]],sgStats[gl_iv_string],0))</f>
        <v>#N/A</v>
      </c>
      <c r="V2690" s="5" t="e">
        <f>stat_prod_calc_test_venusaur[[#This Row],[my_gl_%sp]]=stat_prod_calc_test_venusaur[[#This Row],[sg_gl_%sp]]</f>
        <v>#N/A</v>
      </c>
      <c r="W2690" s="5">
        <f>ROUND(stat_prod_calc_test_venusaur[[#This Row],[gl_stat_product]]/$F$2*100,2)</f>
        <v>96.21</v>
      </c>
      <c r="X2690" s="5" t="e">
        <f>stat_prod_calc_test_venusaur[[#This Row],[Column1]]=stat_prod_calc_test_venusaur[[#This Row],[sg_gl_%sp]]</f>
        <v>#N/A</v>
      </c>
      <c r="Y2690" s="5">
        <f>stat_prod_calc_test_venusaur[[#This Row],[ul_stat_product]]/$L$66*100</f>
        <v>96.060073303432247</v>
      </c>
      <c r="Z2690" s="5" t="e">
        <f>INDEX(sgStats[gl_rank],MATCH(stat_prod_calc_test_venusaur[[#This Row],[iv_str]],sgStats[ul_iv_string],0))</f>
        <v>#N/A</v>
      </c>
      <c r="AA2690" s="5" t="e">
        <f>stat_prod_calc_test_venusaur[[#This Row],[sg_ul_rank]]=stat_prod_calc_test_venusaur[[#This Row],[ul_rank]]</f>
        <v>#N/A</v>
      </c>
      <c r="AB2690" s="5">
        <f>ROUND(stat_prod_calc_test_venusaur[[#This Row],[ul_stat_product]],1)</f>
        <v>3797.9</v>
      </c>
      <c r="AC2690" s="5" t="e">
        <f>INDEX(sgStats[ul_prod],MATCH(stat_prod_calc_test_venusaur[[#This Row],[iv_str]],sgStats[ul_iv_string],0))</f>
        <v>#N/A</v>
      </c>
    </row>
    <row r="2691" spans="1:29" x14ac:dyDescent="0.25">
      <c r="A2691" s="5" t="s">
        <v>36</v>
      </c>
      <c r="B2691" s="5" t="s">
        <v>3668</v>
      </c>
      <c r="C2691">
        <v>20.5</v>
      </c>
      <c r="D2691">
        <v>1472</v>
      </c>
      <c r="E2691">
        <v>116</v>
      </c>
      <c r="F2691">
        <v>1721.1289999999999</v>
      </c>
      <c r="G2691">
        <v>3631</v>
      </c>
      <c r="H2691">
        <v>11.331</v>
      </c>
      <c r="I2691">
        <v>39.5</v>
      </c>
      <c r="J2691">
        <v>2495</v>
      </c>
      <c r="K2691">
        <v>151</v>
      </c>
      <c r="L2691">
        <v>3797.93</v>
      </c>
      <c r="M2691">
        <v>2689</v>
      </c>
      <c r="N2691">
        <v>30.029</v>
      </c>
      <c r="O2691">
        <v>3</v>
      </c>
      <c r="P2691" t="e">
        <f>INDEX(sgStats[gl_rank],MATCH(stat_prod_calc_test_venusaur[[#This Row],[iv_str]],sgStats[gl_iv_string],0))</f>
        <v>#N/A</v>
      </c>
      <c r="Q2691" t="e">
        <f>stat_prod_calc_test_venusaur[[#This Row],[sg_gl_rank]]=stat_prod_calc_test_venusaur[[#This Row],[gl_rank]]</f>
        <v>#N/A</v>
      </c>
      <c r="R2691">
        <f>ROUND(stat_prod_calc_test_venusaur[[#This Row],[gl_stat_product]],1)</f>
        <v>1721.1</v>
      </c>
      <c r="S2691" s="6" t="e">
        <f>INDEX(sgStats[gl_prod],MATCH(stat_prod_calc_test_venusaur[[#This Row],[iv_str]],sgStats[gl_iv_string],0))</f>
        <v>#N/A</v>
      </c>
      <c r="T2691" s="5">
        <f>ROUND(stat_prod_calc_test_venusaur[[#This Row],[gl_percent_rank]],2)</f>
        <v>11.33</v>
      </c>
      <c r="U2691" s="5" t="e">
        <f>INDEX(sgStats[gl_percent_sp],MATCH(stat_prod_calc_test_venusaur[[#This Row],[iv_str]],sgStats[gl_iv_string],0))</f>
        <v>#N/A</v>
      </c>
      <c r="V2691" s="5" t="e">
        <f>stat_prod_calc_test_venusaur[[#This Row],[my_gl_%sp]]=stat_prod_calc_test_venusaur[[#This Row],[sg_gl_%sp]]</f>
        <v>#N/A</v>
      </c>
      <c r="W2691" s="5">
        <f>ROUND(stat_prod_calc_test_venusaur[[#This Row],[gl_stat_product]]/$F$2*100,2)</f>
        <v>94.23</v>
      </c>
      <c r="X2691" s="5" t="e">
        <f>stat_prod_calc_test_venusaur[[#This Row],[Column1]]=stat_prod_calc_test_venusaur[[#This Row],[sg_gl_%sp]]</f>
        <v>#N/A</v>
      </c>
      <c r="Y2691" s="5">
        <f>stat_prod_calc_test_venusaur[[#This Row],[ul_stat_product]]/$L$66*100</f>
        <v>96.060073303432247</v>
      </c>
      <c r="Z2691" s="5" t="e">
        <f>INDEX(sgStats[gl_rank],MATCH(stat_prod_calc_test_venusaur[[#This Row],[iv_str]],sgStats[ul_iv_string],0))</f>
        <v>#N/A</v>
      </c>
      <c r="AA2691" s="5" t="e">
        <f>stat_prod_calc_test_venusaur[[#This Row],[sg_ul_rank]]=stat_prod_calc_test_venusaur[[#This Row],[ul_rank]]</f>
        <v>#N/A</v>
      </c>
      <c r="AB2691" s="5">
        <f>ROUND(stat_prod_calc_test_venusaur[[#This Row],[ul_stat_product]],1)</f>
        <v>3797.9</v>
      </c>
      <c r="AC2691" s="5" t="e">
        <f>INDEX(sgStats[ul_prod],MATCH(stat_prod_calc_test_venusaur[[#This Row],[iv_str]],sgStats[ul_iv_string],0))</f>
        <v>#N/A</v>
      </c>
    </row>
    <row r="2692" spans="1:29" x14ac:dyDescent="0.25">
      <c r="A2692" s="5" t="s">
        <v>36</v>
      </c>
      <c r="B2692" s="5" t="s">
        <v>4029</v>
      </c>
      <c r="C2692">
        <v>19.5</v>
      </c>
      <c r="D2692">
        <v>1463</v>
      </c>
      <c r="E2692">
        <v>113</v>
      </c>
      <c r="F2692">
        <v>1700.527</v>
      </c>
      <c r="G2692">
        <v>3993</v>
      </c>
      <c r="H2692">
        <v>2.5150000000000001</v>
      </c>
      <c r="I2692">
        <v>36.5</v>
      </c>
      <c r="J2692">
        <v>2496</v>
      </c>
      <c r="K2692">
        <v>148</v>
      </c>
      <c r="L2692">
        <v>3797.9079999999999</v>
      </c>
      <c r="M2692">
        <v>2691</v>
      </c>
      <c r="N2692">
        <v>30.003</v>
      </c>
      <c r="O2692">
        <v>3</v>
      </c>
      <c r="P2692" t="e">
        <f>INDEX(sgStats[gl_rank],MATCH(stat_prod_calc_test_venusaur[[#This Row],[iv_str]],sgStats[gl_iv_string],0))</f>
        <v>#N/A</v>
      </c>
      <c r="Q2692" t="e">
        <f>stat_prod_calc_test_venusaur[[#This Row],[sg_gl_rank]]=stat_prod_calc_test_venusaur[[#This Row],[gl_rank]]</f>
        <v>#N/A</v>
      </c>
      <c r="R2692">
        <f>ROUND(stat_prod_calc_test_venusaur[[#This Row],[gl_stat_product]],1)</f>
        <v>1700.5</v>
      </c>
      <c r="S2692" s="6" t="e">
        <f>INDEX(sgStats[gl_prod],MATCH(stat_prod_calc_test_venusaur[[#This Row],[iv_str]],sgStats[gl_iv_string],0))</f>
        <v>#N/A</v>
      </c>
      <c r="T2692" s="5">
        <f>ROUND(stat_prod_calc_test_venusaur[[#This Row],[gl_percent_rank]],2)</f>
        <v>2.52</v>
      </c>
      <c r="U2692" s="5" t="e">
        <f>INDEX(sgStats[gl_percent_sp],MATCH(stat_prod_calc_test_venusaur[[#This Row],[iv_str]],sgStats[gl_iv_string],0))</f>
        <v>#N/A</v>
      </c>
      <c r="V2692" s="5" t="e">
        <f>stat_prod_calc_test_venusaur[[#This Row],[my_gl_%sp]]=stat_prod_calc_test_venusaur[[#This Row],[sg_gl_%sp]]</f>
        <v>#N/A</v>
      </c>
      <c r="W2692" s="5">
        <f>ROUND(stat_prod_calc_test_venusaur[[#This Row],[gl_stat_product]]/$F$2*100,2)</f>
        <v>93.1</v>
      </c>
      <c r="X2692" s="5" t="e">
        <f>stat_prod_calc_test_venusaur[[#This Row],[Column1]]=stat_prod_calc_test_venusaur[[#This Row],[sg_gl_%sp]]</f>
        <v>#N/A</v>
      </c>
      <c r="Y2692" s="5">
        <f>stat_prod_calc_test_venusaur[[#This Row],[ul_stat_product]]/$L$66*100</f>
        <v>96.059516863052181</v>
      </c>
      <c r="Z2692" s="5" t="e">
        <f>INDEX(sgStats[gl_rank],MATCH(stat_prod_calc_test_venusaur[[#This Row],[iv_str]],sgStats[ul_iv_string],0))</f>
        <v>#N/A</v>
      </c>
      <c r="AA2692" s="5" t="e">
        <f>stat_prod_calc_test_venusaur[[#This Row],[sg_ul_rank]]=stat_prod_calc_test_venusaur[[#This Row],[ul_rank]]</f>
        <v>#N/A</v>
      </c>
      <c r="AB2692" s="5">
        <f>ROUND(stat_prod_calc_test_venusaur[[#This Row],[ul_stat_product]],1)</f>
        <v>3797.9</v>
      </c>
      <c r="AC2692" s="5" t="e">
        <f>INDEX(sgStats[ul_prod],MATCH(stat_prod_calc_test_venusaur[[#This Row],[iv_str]],sgStats[ul_iv_string],0))</f>
        <v>#N/A</v>
      </c>
    </row>
    <row r="2693" spans="1:29" x14ac:dyDescent="0.25">
      <c r="A2693" s="5" t="s">
        <v>36</v>
      </c>
      <c r="B2693" s="5" t="s">
        <v>3523</v>
      </c>
      <c r="C2693">
        <v>19.5</v>
      </c>
      <c r="D2693">
        <v>1471</v>
      </c>
      <c r="E2693">
        <v>120</v>
      </c>
      <c r="F2693">
        <v>1726.1980000000001</v>
      </c>
      <c r="G2693">
        <v>3485</v>
      </c>
      <c r="H2693">
        <v>14.847</v>
      </c>
      <c r="I2693">
        <v>36</v>
      </c>
      <c r="J2693">
        <v>2490</v>
      </c>
      <c r="K2693">
        <v>156</v>
      </c>
      <c r="L2693">
        <v>3797.8290000000002</v>
      </c>
      <c r="M2693">
        <v>2692</v>
      </c>
      <c r="N2693">
        <v>29.977</v>
      </c>
      <c r="O2693">
        <v>3</v>
      </c>
      <c r="P2693" t="e">
        <f>INDEX(sgStats[gl_rank],MATCH(stat_prod_calc_test_venusaur[[#This Row],[iv_str]],sgStats[gl_iv_string],0))</f>
        <v>#N/A</v>
      </c>
      <c r="Q2693" t="e">
        <f>stat_prod_calc_test_venusaur[[#This Row],[sg_gl_rank]]=stat_prod_calc_test_venusaur[[#This Row],[gl_rank]]</f>
        <v>#N/A</v>
      </c>
      <c r="R2693">
        <f>ROUND(stat_prod_calc_test_venusaur[[#This Row],[gl_stat_product]],1)</f>
        <v>1726.2</v>
      </c>
      <c r="S2693" s="6" t="e">
        <f>INDEX(sgStats[gl_prod],MATCH(stat_prod_calc_test_venusaur[[#This Row],[iv_str]],sgStats[gl_iv_string],0))</f>
        <v>#N/A</v>
      </c>
      <c r="T2693" s="5">
        <f>ROUND(stat_prod_calc_test_venusaur[[#This Row],[gl_percent_rank]],2)</f>
        <v>14.85</v>
      </c>
      <c r="U2693" s="5" t="e">
        <f>INDEX(sgStats[gl_percent_sp],MATCH(stat_prod_calc_test_venusaur[[#This Row],[iv_str]],sgStats[gl_iv_string],0))</f>
        <v>#N/A</v>
      </c>
      <c r="V2693" s="5" t="e">
        <f>stat_prod_calc_test_venusaur[[#This Row],[my_gl_%sp]]=stat_prod_calc_test_venusaur[[#This Row],[sg_gl_%sp]]</f>
        <v>#N/A</v>
      </c>
      <c r="W2693" s="5">
        <f>ROUND(stat_prod_calc_test_venusaur[[#This Row],[gl_stat_product]]/$F$2*100,2)</f>
        <v>94.5</v>
      </c>
      <c r="X2693" s="5" t="e">
        <f>stat_prod_calc_test_venusaur[[#This Row],[Column1]]=stat_prod_calc_test_venusaur[[#This Row],[sg_gl_%sp]]</f>
        <v>#N/A</v>
      </c>
      <c r="Y2693" s="5">
        <f>stat_prod_calc_test_venusaur[[#This Row],[ul_stat_product]]/$L$66*100</f>
        <v>96.057518736232851</v>
      </c>
      <c r="Z2693" s="5" t="e">
        <f>INDEX(sgStats[gl_rank],MATCH(stat_prod_calc_test_venusaur[[#This Row],[iv_str]],sgStats[ul_iv_string],0))</f>
        <v>#N/A</v>
      </c>
      <c r="AA2693" s="5" t="e">
        <f>stat_prod_calc_test_venusaur[[#This Row],[sg_ul_rank]]=stat_prod_calc_test_venusaur[[#This Row],[ul_rank]]</f>
        <v>#N/A</v>
      </c>
      <c r="AB2693" s="5">
        <f>ROUND(stat_prod_calc_test_venusaur[[#This Row],[ul_stat_product]],1)</f>
        <v>3797.8</v>
      </c>
      <c r="AC2693" s="5" t="e">
        <f>INDEX(sgStats[ul_prod],MATCH(stat_prod_calc_test_venusaur[[#This Row],[iv_str]],sgStats[ul_iv_string],0))</f>
        <v>#N/A</v>
      </c>
    </row>
    <row r="2694" spans="1:29" x14ac:dyDescent="0.25">
      <c r="A2694" s="5" t="s">
        <v>36</v>
      </c>
      <c r="B2694" s="5" t="s">
        <v>2149</v>
      </c>
      <c r="C2694">
        <v>20</v>
      </c>
      <c r="D2694">
        <v>1490</v>
      </c>
      <c r="E2694">
        <v>121</v>
      </c>
      <c r="F2694">
        <v>1758.5530000000001</v>
      </c>
      <c r="G2694">
        <v>2112</v>
      </c>
      <c r="H2694">
        <v>48.424999999999997</v>
      </c>
      <c r="I2694">
        <v>37</v>
      </c>
      <c r="J2694">
        <v>2496</v>
      </c>
      <c r="K2694">
        <v>156</v>
      </c>
      <c r="L2694">
        <v>3797.8069999999998</v>
      </c>
      <c r="M2694">
        <v>2693</v>
      </c>
      <c r="N2694">
        <v>29.925000000000001</v>
      </c>
      <c r="O2694">
        <v>3</v>
      </c>
      <c r="P2694" t="e">
        <f>INDEX(sgStats[gl_rank],MATCH(stat_prod_calc_test_venusaur[[#This Row],[iv_str]],sgStats[gl_iv_string],0))</f>
        <v>#N/A</v>
      </c>
      <c r="Q2694" t="e">
        <f>stat_prod_calc_test_venusaur[[#This Row],[sg_gl_rank]]=stat_prod_calc_test_venusaur[[#This Row],[gl_rank]]</f>
        <v>#N/A</v>
      </c>
      <c r="R2694">
        <f>ROUND(stat_prod_calc_test_venusaur[[#This Row],[gl_stat_product]],1)</f>
        <v>1758.6</v>
      </c>
      <c r="S2694" s="6" t="e">
        <f>INDEX(sgStats[gl_prod],MATCH(stat_prod_calc_test_venusaur[[#This Row],[iv_str]],sgStats[gl_iv_string],0))</f>
        <v>#N/A</v>
      </c>
      <c r="T2694" s="5">
        <f>ROUND(stat_prod_calc_test_venusaur[[#This Row],[gl_percent_rank]],2)</f>
        <v>48.43</v>
      </c>
      <c r="U2694" s="5" t="e">
        <f>INDEX(sgStats[gl_percent_sp],MATCH(stat_prod_calc_test_venusaur[[#This Row],[iv_str]],sgStats[gl_iv_string],0))</f>
        <v>#N/A</v>
      </c>
      <c r="V2694" s="5" t="e">
        <f>stat_prod_calc_test_venusaur[[#This Row],[my_gl_%sp]]=stat_prod_calc_test_venusaur[[#This Row],[sg_gl_%sp]]</f>
        <v>#N/A</v>
      </c>
      <c r="W2694" s="5">
        <f>ROUND(stat_prod_calc_test_venusaur[[#This Row],[gl_stat_product]]/$F$2*100,2)</f>
        <v>96.27</v>
      </c>
      <c r="X2694" s="5" t="e">
        <f>stat_prod_calc_test_venusaur[[#This Row],[Column1]]=stat_prod_calc_test_venusaur[[#This Row],[sg_gl_%sp]]</f>
        <v>#N/A</v>
      </c>
      <c r="Y2694" s="5">
        <f>stat_prod_calc_test_venusaur[[#This Row],[ul_stat_product]]/$L$66*100</f>
        <v>96.05696229585277</v>
      </c>
      <c r="Z2694" s="5" t="e">
        <f>INDEX(sgStats[gl_rank],MATCH(stat_prod_calc_test_venusaur[[#This Row],[iv_str]],sgStats[ul_iv_string],0))</f>
        <v>#N/A</v>
      </c>
      <c r="AA2694" s="5" t="e">
        <f>stat_prod_calc_test_venusaur[[#This Row],[sg_ul_rank]]=stat_prod_calc_test_venusaur[[#This Row],[ul_rank]]</f>
        <v>#N/A</v>
      </c>
      <c r="AB2694" s="5">
        <f>ROUND(stat_prod_calc_test_venusaur[[#This Row],[ul_stat_product]],1)</f>
        <v>3797.8</v>
      </c>
      <c r="AC2694" s="5" t="e">
        <f>INDEX(sgStats[ul_prod],MATCH(stat_prod_calc_test_venusaur[[#This Row],[iv_str]],sgStats[ul_iv_string],0))</f>
        <v>#N/A</v>
      </c>
    </row>
    <row r="2695" spans="1:29" x14ac:dyDescent="0.25">
      <c r="A2695" s="5" t="s">
        <v>36</v>
      </c>
      <c r="B2695" s="5" t="s">
        <v>2842</v>
      </c>
      <c r="C2695">
        <v>20</v>
      </c>
      <c r="D2695">
        <v>1486</v>
      </c>
      <c r="E2695">
        <v>120</v>
      </c>
      <c r="F2695">
        <v>1744.02</v>
      </c>
      <c r="G2695">
        <v>2806</v>
      </c>
      <c r="H2695">
        <v>31.477</v>
      </c>
      <c r="I2695">
        <v>37</v>
      </c>
      <c r="J2695">
        <v>2490</v>
      </c>
      <c r="K2695">
        <v>156</v>
      </c>
      <c r="L2695">
        <v>3797.8069999999998</v>
      </c>
      <c r="M2695">
        <v>2693</v>
      </c>
      <c r="N2695">
        <v>29.925000000000001</v>
      </c>
      <c r="O2695">
        <v>3</v>
      </c>
      <c r="P2695" t="e">
        <f>INDEX(sgStats[gl_rank],MATCH(stat_prod_calc_test_venusaur[[#This Row],[iv_str]],sgStats[gl_iv_string],0))</f>
        <v>#N/A</v>
      </c>
      <c r="Q2695" t="e">
        <f>stat_prod_calc_test_venusaur[[#This Row],[sg_gl_rank]]=stat_prod_calc_test_venusaur[[#This Row],[gl_rank]]</f>
        <v>#N/A</v>
      </c>
      <c r="R2695">
        <f>ROUND(stat_prod_calc_test_venusaur[[#This Row],[gl_stat_product]],1)</f>
        <v>1744</v>
      </c>
      <c r="S2695" s="6" t="e">
        <f>INDEX(sgStats[gl_prod],MATCH(stat_prod_calc_test_venusaur[[#This Row],[iv_str]],sgStats[gl_iv_string],0))</f>
        <v>#N/A</v>
      </c>
      <c r="T2695" s="5">
        <f>ROUND(stat_prod_calc_test_venusaur[[#This Row],[gl_percent_rank]],2)</f>
        <v>31.48</v>
      </c>
      <c r="U2695" s="5" t="e">
        <f>INDEX(sgStats[gl_percent_sp],MATCH(stat_prod_calc_test_venusaur[[#This Row],[iv_str]],sgStats[gl_iv_string],0))</f>
        <v>#N/A</v>
      </c>
      <c r="V2695" s="5" t="e">
        <f>stat_prod_calc_test_venusaur[[#This Row],[my_gl_%sp]]=stat_prod_calc_test_venusaur[[#This Row],[sg_gl_%sp]]</f>
        <v>#N/A</v>
      </c>
      <c r="W2695" s="5">
        <f>ROUND(stat_prod_calc_test_venusaur[[#This Row],[gl_stat_product]]/$F$2*100,2)</f>
        <v>95.48</v>
      </c>
      <c r="X2695" s="5" t="e">
        <f>stat_prod_calc_test_venusaur[[#This Row],[Column1]]=stat_prod_calc_test_venusaur[[#This Row],[sg_gl_%sp]]</f>
        <v>#N/A</v>
      </c>
      <c r="Y2695" s="5">
        <f>stat_prod_calc_test_venusaur[[#This Row],[ul_stat_product]]/$L$66*100</f>
        <v>96.05696229585277</v>
      </c>
      <c r="Z2695" s="5" t="e">
        <f>INDEX(sgStats[gl_rank],MATCH(stat_prod_calc_test_venusaur[[#This Row],[iv_str]],sgStats[ul_iv_string],0))</f>
        <v>#N/A</v>
      </c>
      <c r="AA2695" s="5" t="e">
        <f>stat_prod_calc_test_venusaur[[#This Row],[sg_ul_rank]]=stat_prod_calc_test_venusaur[[#This Row],[ul_rank]]</f>
        <v>#N/A</v>
      </c>
      <c r="AB2695" s="5">
        <f>ROUND(stat_prod_calc_test_venusaur[[#This Row],[ul_stat_product]],1)</f>
        <v>3797.8</v>
      </c>
      <c r="AC2695" s="5" t="e">
        <f>INDEX(sgStats[ul_prod],MATCH(stat_prod_calc_test_venusaur[[#This Row],[iv_str]],sgStats[ul_iv_string],0))</f>
        <v>#N/A</v>
      </c>
    </row>
    <row r="2696" spans="1:29" x14ac:dyDescent="0.25">
      <c r="A2696" s="5" t="s">
        <v>36</v>
      </c>
      <c r="B2696" s="5" t="s">
        <v>2567</v>
      </c>
      <c r="C2696">
        <v>20</v>
      </c>
      <c r="D2696">
        <v>1483</v>
      </c>
      <c r="E2696">
        <v>115</v>
      </c>
      <c r="F2696">
        <v>1749.866</v>
      </c>
      <c r="G2696">
        <v>2531</v>
      </c>
      <c r="H2696">
        <v>38.192999999999998</v>
      </c>
      <c r="I2696">
        <v>37</v>
      </c>
      <c r="J2696">
        <v>2485</v>
      </c>
      <c r="K2696">
        <v>149</v>
      </c>
      <c r="L2696">
        <v>3797.7930000000001</v>
      </c>
      <c r="M2696">
        <v>2695</v>
      </c>
      <c r="N2696">
        <v>29.899000000000001</v>
      </c>
      <c r="O2696">
        <v>3</v>
      </c>
      <c r="P2696" t="e">
        <f>INDEX(sgStats[gl_rank],MATCH(stat_prod_calc_test_venusaur[[#This Row],[iv_str]],sgStats[gl_iv_string],0))</f>
        <v>#N/A</v>
      </c>
      <c r="Q2696" t="e">
        <f>stat_prod_calc_test_venusaur[[#This Row],[sg_gl_rank]]=stat_prod_calc_test_venusaur[[#This Row],[gl_rank]]</f>
        <v>#N/A</v>
      </c>
      <c r="R2696">
        <f>ROUND(stat_prod_calc_test_venusaur[[#This Row],[gl_stat_product]],1)</f>
        <v>1749.9</v>
      </c>
      <c r="S2696" s="6" t="e">
        <f>INDEX(sgStats[gl_prod],MATCH(stat_prod_calc_test_venusaur[[#This Row],[iv_str]],sgStats[gl_iv_string],0))</f>
        <v>#N/A</v>
      </c>
      <c r="T2696" s="5">
        <f>ROUND(stat_prod_calc_test_venusaur[[#This Row],[gl_percent_rank]],2)</f>
        <v>38.19</v>
      </c>
      <c r="U2696" s="5" t="e">
        <f>INDEX(sgStats[gl_percent_sp],MATCH(stat_prod_calc_test_venusaur[[#This Row],[iv_str]],sgStats[gl_iv_string],0))</f>
        <v>#N/A</v>
      </c>
      <c r="V2696" s="5" t="e">
        <f>stat_prod_calc_test_venusaur[[#This Row],[my_gl_%sp]]=stat_prod_calc_test_venusaur[[#This Row],[sg_gl_%sp]]</f>
        <v>#N/A</v>
      </c>
      <c r="W2696" s="5">
        <f>ROUND(stat_prod_calc_test_venusaur[[#This Row],[gl_stat_product]]/$F$2*100,2)</f>
        <v>95.8</v>
      </c>
      <c r="X2696" s="5" t="e">
        <f>stat_prod_calc_test_venusaur[[#This Row],[Column1]]=stat_prod_calc_test_venusaur[[#This Row],[sg_gl_%sp]]</f>
        <v>#N/A</v>
      </c>
      <c r="Y2696" s="5">
        <f>stat_prod_calc_test_venusaur[[#This Row],[ul_stat_product]]/$L$66*100</f>
        <v>96.0566081974291</v>
      </c>
      <c r="Z2696" s="5" t="e">
        <f>INDEX(sgStats[gl_rank],MATCH(stat_prod_calc_test_venusaur[[#This Row],[iv_str]],sgStats[ul_iv_string],0))</f>
        <v>#N/A</v>
      </c>
      <c r="AA2696" s="5" t="e">
        <f>stat_prod_calc_test_venusaur[[#This Row],[sg_ul_rank]]=stat_prod_calc_test_venusaur[[#This Row],[ul_rank]]</f>
        <v>#N/A</v>
      </c>
      <c r="AB2696" s="5">
        <f>ROUND(stat_prod_calc_test_venusaur[[#This Row],[ul_stat_product]],1)</f>
        <v>3797.8</v>
      </c>
      <c r="AC2696" s="5" t="e">
        <f>INDEX(sgStats[ul_prod],MATCH(stat_prod_calc_test_venusaur[[#This Row],[iv_str]],sgStats[ul_iv_string],0))</f>
        <v>#N/A</v>
      </c>
    </row>
    <row r="2697" spans="1:29" x14ac:dyDescent="0.25">
      <c r="A2697" s="5" t="s">
        <v>36</v>
      </c>
      <c r="B2697" s="5" t="s">
        <v>3921</v>
      </c>
      <c r="C2697">
        <v>20</v>
      </c>
      <c r="D2697">
        <v>1465</v>
      </c>
      <c r="E2697">
        <v>114</v>
      </c>
      <c r="F2697">
        <v>1709.14</v>
      </c>
      <c r="G2697">
        <v>3885</v>
      </c>
      <c r="H2697">
        <v>5.1529999999999996</v>
      </c>
      <c r="I2697">
        <v>38</v>
      </c>
      <c r="J2697">
        <v>2491</v>
      </c>
      <c r="K2697">
        <v>149</v>
      </c>
      <c r="L2697">
        <v>3797.7689999999998</v>
      </c>
      <c r="M2697">
        <v>2696</v>
      </c>
      <c r="N2697">
        <v>29.872</v>
      </c>
      <c r="O2697">
        <v>3</v>
      </c>
      <c r="P2697" t="e">
        <f>INDEX(sgStats[gl_rank],MATCH(stat_prod_calc_test_venusaur[[#This Row],[iv_str]],sgStats[gl_iv_string],0))</f>
        <v>#N/A</v>
      </c>
      <c r="Q2697" t="e">
        <f>stat_prod_calc_test_venusaur[[#This Row],[sg_gl_rank]]=stat_prod_calc_test_venusaur[[#This Row],[gl_rank]]</f>
        <v>#N/A</v>
      </c>
      <c r="R2697">
        <f>ROUND(stat_prod_calc_test_venusaur[[#This Row],[gl_stat_product]],1)</f>
        <v>1709.1</v>
      </c>
      <c r="S2697" s="6" t="e">
        <f>INDEX(sgStats[gl_prod],MATCH(stat_prod_calc_test_venusaur[[#This Row],[iv_str]],sgStats[gl_iv_string],0))</f>
        <v>#N/A</v>
      </c>
      <c r="T2697" s="5">
        <f>ROUND(stat_prod_calc_test_venusaur[[#This Row],[gl_percent_rank]],2)</f>
        <v>5.15</v>
      </c>
      <c r="U2697" s="5" t="e">
        <f>INDEX(sgStats[gl_percent_sp],MATCH(stat_prod_calc_test_venusaur[[#This Row],[iv_str]],sgStats[gl_iv_string],0))</f>
        <v>#N/A</v>
      </c>
      <c r="V2697" s="5" t="e">
        <f>stat_prod_calc_test_venusaur[[#This Row],[my_gl_%sp]]=stat_prod_calc_test_venusaur[[#This Row],[sg_gl_%sp]]</f>
        <v>#N/A</v>
      </c>
      <c r="W2697" s="5">
        <f>ROUND(stat_prod_calc_test_venusaur[[#This Row],[gl_stat_product]]/$F$2*100,2)</f>
        <v>93.57</v>
      </c>
      <c r="X2697" s="5" t="e">
        <f>stat_prod_calc_test_venusaur[[#This Row],[Column1]]=stat_prod_calc_test_venusaur[[#This Row],[sg_gl_%sp]]</f>
        <v>#N/A</v>
      </c>
      <c r="Y2697" s="5">
        <f>stat_prod_calc_test_venusaur[[#This Row],[ul_stat_product]]/$L$66*100</f>
        <v>96.056001171559927</v>
      </c>
      <c r="Z2697" s="5" t="e">
        <f>INDEX(sgStats[gl_rank],MATCH(stat_prod_calc_test_venusaur[[#This Row],[iv_str]],sgStats[ul_iv_string],0))</f>
        <v>#N/A</v>
      </c>
      <c r="AA2697" s="5" t="e">
        <f>stat_prod_calc_test_venusaur[[#This Row],[sg_ul_rank]]=stat_prod_calc_test_venusaur[[#This Row],[ul_rank]]</f>
        <v>#N/A</v>
      </c>
      <c r="AB2697" s="5">
        <f>ROUND(stat_prod_calc_test_venusaur[[#This Row],[ul_stat_product]],1)</f>
        <v>3797.8</v>
      </c>
      <c r="AC2697" s="5" t="e">
        <f>INDEX(sgStats[ul_prod],MATCH(stat_prod_calc_test_venusaur[[#This Row],[iv_str]],sgStats[ul_iv_string],0))</f>
        <v>#N/A</v>
      </c>
    </row>
    <row r="2698" spans="1:29" x14ac:dyDescent="0.25">
      <c r="A2698" s="5" t="s">
        <v>36</v>
      </c>
      <c r="B2698" s="5" t="s">
        <v>2946</v>
      </c>
      <c r="C2698">
        <v>20.5</v>
      </c>
      <c r="D2698">
        <v>1479</v>
      </c>
      <c r="E2698">
        <v>115</v>
      </c>
      <c r="F2698">
        <v>1741.6289999999999</v>
      </c>
      <c r="G2698">
        <v>2910</v>
      </c>
      <c r="H2698">
        <v>28.962</v>
      </c>
      <c r="I2698">
        <v>39</v>
      </c>
      <c r="J2698">
        <v>2490</v>
      </c>
      <c r="K2698">
        <v>149</v>
      </c>
      <c r="L2698">
        <v>3797.7310000000002</v>
      </c>
      <c r="M2698">
        <v>2697</v>
      </c>
      <c r="N2698">
        <v>29.82</v>
      </c>
      <c r="O2698">
        <v>3</v>
      </c>
      <c r="P2698" t="e">
        <f>INDEX(sgStats[gl_rank],MATCH(stat_prod_calc_test_venusaur[[#This Row],[iv_str]],sgStats[gl_iv_string],0))</f>
        <v>#N/A</v>
      </c>
      <c r="Q2698" t="e">
        <f>stat_prod_calc_test_venusaur[[#This Row],[sg_gl_rank]]=stat_prod_calc_test_venusaur[[#This Row],[gl_rank]]</f>
        <v>#N/A</v>
      </c>
      <c r="R2698">
        <f>ROUND(stat_prod_calc_test_venusaur[[#This Row],[gl_stat_product]],1)</f>
        <v>1741.6</v>
      </c>
      <c r="S2698" s="6" t="e">
        <f>INDEX(sgStats[gl_prod],MATCH(stat_prod_calc_test_venusaur[[#This Row],[iv_str]],sgStats[gl_iv_string],0))</f>
        <v>#N/A</v>
      </c>
      <c r="T2698" s="5">
        <f>ROUND(stat_prod_calc_test_venusaur[[#This Row],[gl_percent_rank]],2)</f>
        <v>28.96</v>
      </c>
      <c r="U2698" s="5" t="e">
        <f>INDEX(sgStats[gl_percent_sp],MATCH(stat_prod_calc_test_venusaur[[#This Row],[iv_str]],sgStats[gl_iv_string],0))</f>
        <v>#N/A</v>
      </c>
      <c r="V2698" s="5" t="e">
        <f>stat_prod_calc_test_venusaur[[#This Row],[my_gl_%sp]]=stat_prod_calc_test_venusaur[[#This Row],[sg_gl_%sp]]</f>
        <v>#N/A</v>
      </c>
      <c r="W2698" s="5">
        <f>ROUND(stat_prod_calc_test_venusaur[[#This Row],[gl_stat_product]]/$F$2*100,2)</f>
        <v>95.35</v>
      </c>
      <c r="X2698" s="5" t="e">
        <f>stat_prod_calc_test_venusaur[[#This Row],[Column1]]=stat_prod_calc_test_venusaur[[#This Row],[sg_gl_%sp]]</f>
        <v>#N/A</v>
      </c>
      <c r="Y2698" s="5">
        <f>stat_prod_calc_test_venusaur[[#This Row],[ul_stat_product]]/$L$66*100</f>
        <v>96.055040047267084</v>
      </c>
      <c r="Z2698" s="5" t="e">
        <f>INDEX(sgStats[gl_rank],MATCH(stat_prod_calc_test_venusaur[[#This Row],[iv_str]],sgStats[ul_iv_string],0))</f>
        <v>#N/A</v>
      </c>
      <c r="AA2698" s="5" t="e">
        <f>stat_prod_calc_test_venusaur[[#This Row],[sg_ul_rank]]=stat_prod_calc_test_venusaur[[#This Row],[ul_rank]]</f>
        <v>#N/A</v>
      </c>
      <c r="AB2698" s="5">
        <f>ROUND(stat_prod_calc_test_venusaur[[#This Row],[ul_stat_product]],1)</f>
        <v>3797.7</v>
      </c>
      <c r="AC2698" s="5" t="e">
        <f>INDEX(sgStats[ul_prod],MATCH(stat_prod_calc_test_venusaur[[#This Row],[iv_str]],sgStats[ul_iv_string],0))</f>
        <v>#N/A</v>
      </c>
    </row>
    <row r="2699" spans="1:29" x14ac:dyDescent="0.25">
      <c r="A2699" s="5" t="s">
        <v>36</v>
      </c>
      <c r="B2699" s="5" t="s">
        <v>3512</v>
      </c>
      <c r="C2699">
        <v>20.5</v>
      </c>
      <c r="D2699">
        <v>1476</v>
      </c>
      <c r="E2699">
        <v>114</v>
      </c>
      <c r="F2699">
        <v>1726.4849999999999</v>
      </c>
      <c r="G2699">
        <v>3475</v>
      </c>
      <c r="H2699">
        <v>15.116</v>
      </c>
      <c r="I2699">
        <v>39</v>
      </c>
      <c r="J2699">
        <v>2484</v>
      </c>
      <c r="K2699">
        <v>149</v>
      </c>
      <c r="L2699">
        <v>3797.7310000000002</v>
      </c>
      <c r="M2699">
        <v>2697</v>
      </c>
      <c r="N2699">
        <v>29.82</v>
      </c>
      <c r="O2699">
        <v>3</v>
      </c>
      <c r="P2699" t="e">
        <f>INDEX(sgStats[gl_rank],MATCH(stat_prod_calc_test_venusaur[[#This Row],[iv_str]],sgStats[gl_iv_string],0))</f>
        <v>#N/A</v>
      </c>
      <c r="Q2699" t="e">
        <f>stat_prod_calc_test_venusaur[[#This Row],[sg_gl_rank]]=stat_prod_calc_test_venusaur[[#This Row],[gl_rank]]</f>
        <v>#N/A</v>
      </c>
      <c r="R2699">
        <f>ROUND(stat_prod_calc_test_venusaur[[#This Row],[gl_stat_product]],1)</f>
        <v>1726.5</v>
      </c>
      <c r="S2699" s="6" t="e">
        <f>INDEX(sgStats[gl_prod],MATCH(stat_prod_calc_test_venusaur[[#This Row],[iv_str]],sgStats[gl_iv_string],0))</f>
        <v>#N/A</v>
      </c>
      <c r="T2699" s="5">
        <f>ROUND(stat_prod_calc_test_venusaur[[#This Row],[gl_percent_rank]],2)</f>
        <v>15.12</v>
      </c>
      <c r="U2699" s="5" t="e">
        <f>INDEX(sgStats[gl_percent_sp],MATCH(stat_prod_calc_test_venusaur[[#This Row],[iv_str]],sgStats[gl_iv_string],0))</f>
        <v>#N/A</v>
      </c>
      <c r="V2699" s="5" t="e">
        <f>stat_prod_calc_test_venusaur[[#This Row],[my_gl_%sp]]=stat_prod_calc_test_venusaur[[#This Row],[sg_gl_%sp]]</f>
        <v>#N/A</v>
      </c>
      <c r="W2699" s="5">
        <f>ROUND(stat_prod_calc_test_venusaur[[#This Row],[gl_stat_product]]/$F$2*100,2)</f>
        <v>94.52</v>
      </c>
      <c r="X2699" s="5" t="e">
        <f>stat_prod_calc_test_venusaur[[#This Row],[Column1]]=stat_prod_calc_test_venusaur[[#This Row],[sg_gl_%sp]]</f>
        <v>#N/A</v>
      </c>
      <c r="Y2699" s="5">
        <f>stat_prod_calc_test_venusaur[[#This Row],[ul_stat_product]]/$L$66*100</f>
        <v>96.055040047267084</v>
      </c>
      <c r="Z2699" s="5" t="e">
        <f>INDEX(sgStats[gl_rank],MATCH(stat_prod_calc_test_venusaur[[#This Row],[iv_str]],sgStats[ul_iv_string],0))</f>
        <v>#N/A</v>
      </c>
      <c r="AA2699" s="5" t="e">
        <f>stat_prod_calc_test_venusaur[[#This Row],[sg_ul_rank]]=stat_prod_calc_test_venusaur[[#This Row],[ul_rank]]</f>
        <v>#N/A</v>
      </c>
      <c r="AB2699" s="5">
        <f>ROUND(stat_prod_calc_test_venusaur[[#This Row],[ul_stat_product]],1)</f>
        <v>3797.7</v>
      </c>
      <c r="AC2699" s="5" t="e">
        <f>INDEX(sgStats[ul_prod],MATCH(stat_prod_calc_test_venusaur[[#This Row],[iv_str]],sgStats[ul_iv_string],0))</f>
        <v>#N/A</v>
      </c>
    </row>
    <row r="2700" spans="1:29" x14ac:dyDescent="0.25">
      <c r="A2700" s="5" t="s">
        <v>36</v>
      </c>
      <c r="B2700" s="5" t="s">
        <v>687</v>
      </c>
      <c r="C2700">
        <v>21.5</v>
      </c>
      <c r="D2700">
        <v>1492</v>
      </c>
      <c r="E2700">
        <v>123</v>
      </c>
      <c r="F2700">
        <v>1793.2339999999999</v>
      </c>
      <c r="G2700">
        <v>650</v>
      </c>
      <c r="H2700">
        <v>84.126999999999995</v>
      </c>
      <c r="I2700">
        <v>41</v>
      </c>
      <c r="J2700">
        <v>2459</v>
      </c>
      <c r="K2700">
        <v>158</v>
      </c>
      <c r="L2700">
        <v>3797.5430000000001</v>
      </c>
      <c r="M2700">
        <v>2699</v>
      </c>
      <c r="N2700">
        <v>29.794</v>
      </c>
      <c r="O2700">
        <v>3</v>
      </c>
      <c r="P2700" t="e">
        <f>INDEX(sgStats[gl_rank],MATCH(stat_prod_calc_test_venusaur[[#This Row],[iv_str]],sgStats[gl_iv_string],0))</f>
        <v>#N/A</v>
      </c>
      <c r="Q2700" t="e">
        <f>stat_prod_calc_test_venusaur[[#This Row],[sg_gl_rank]]=stat_prod_calc_test_venusaur[[#This Row],[gl_rank]]</f>
        <v>#N/A</v>
      </c>
      <c r="R2700">
        <f>ROUND(stat_prod_calc_test_venusaur[[#This Row],[gl_stat_product]],1)</f>
        <v>1793.2</v>
      </c>
      <c r="S2700" s="6" t="e">
        <f>INDEX(sgStats[gl_prod],MATCH(stat_prod_calc_test_venusaur[[#This Row],[iv_str]],sgStats[gl_iv_string],0))</f>
        <v>#N/A</v>
      </c>
      <c r="T2700" s="5">
        <f>ROUND(stat_prod_calc_test_venusaur[[#This Row],[gl_percent_rank]],2)</f>
        <v>84.13</v>
      </c>
      <c r="U2700" s="5" t="e">
        <f>INDEX(sgStats[gl_percent_sp],MATCH(stat_prod_calc_test_venusaur[[#This Row],[iv_str]],sgStats[gl_iv_string],0))</f>
        <v>#N/A</v>
      </c>
      <c r="V2700" s="5" t="e">
        <f>stat_prod_calc_test_venusaur[[#This Row],[my_gl_%sp]]=stat_prod_calc_test_venusaur[[#This Row],[sg_gl_%sp]]</f>
        <v>#N/A</v>
      </c>
      <c r="W2700" s="5">
        <f>ROUND(stat_prod_calc_test_venusaur[[#This Row],[gl_stat_product]]/$F$2*100,2)</f>
        <v>98.17</v>
      </c>
      <c r="X2700" s="5" t="e">
        <f>stat_prod_calc_test_venusaur[[#This Row],[Column1]]=stat_prod_calc_test_venusaur[[#This Row],[sg_gl_%sp]]</f>
        <v>#N/A</v>
      </c>
      <c r="Y2700" s="5">
        <f>stat_prod_calc_test_venusaur[[#This Row],[ul_stat_product]]/$L$66*100</f>
        <v>96.050285011291948</v>
      </c>
      <c r="Z2700" s="5" t="e">
        <f>INDEX(sgStats[gl_rank],MATCH(stat_prod_calc_test_venusaur[[#This Row],[iv_str]],sgStats[ul_iv_string],0))</f>
        <v>#N/A</v>
      </c>
      <c r="AA2700" s="5" t="e">
        <f>stat_prod_calc_test_venusaur[[#This Row],[sg_ul_rank]]=stat_prod_calc_test_venusaur[[#This Row],[ul_rank]]</f>
        <v>#N/A</v>
      </c>
      <c r="AB2700" s="5">
        <f>ROUND(stat_prod_calc_test_venusaur[[#This Row],[ul_stat_product]],1)</f>
        <v>3797.5</v>
      </c>
      <c r="AC2700" s="5" t="e">
        <f>INDEX(sgStats[ul_prod],MATCH(stat_prod_calc_test_venusaur[[#This Row],[iv_str]],sgStats[ul_iv_string],0))</f>
        <v>#N/A</v>
      </c>
    </row>
    <row r="2701" spans="1:29" x14ac:dyDescent="0.25">
      <c r="A2701" s="5" t="s">
        <v>36</v>
      </c>
      <c r="B2701" s="5" t="s">
        <v>634</v>
      </c>
      <c r="C2701">
        <v>21.5</v>
      </c>
      <c r="D2701">
        <v>1499</v>
      </c>
      <c r="E2701">
        <v>120</v>
      </c>
      <c r="F2701">
        <v>1794.8910000000001</v>
      </c>
      <c r="G2701">
        <v>598</v>
      </c>
      <c r="H2701">
        <v>85.421000000000006</v>
      </c>
      <c r="I2701">
        <v>41</v>
      </c>
      <c r="J2701">
        <v>2472</v>
      </c>
      <c r="K2701">
        <v>154</v>
      </c>
      <c r="L2701">
        <v>3797.444</v>
      </c>
      <c r="M2701">
        <v>2700</v>
      </c>
      <c r="N2701">
        <v>29.768000000000001</v>
      </c>
      <c r="O2701">
        <v>3</v>
      </c>
      <c r="P2701" t="e">
        <f>INDEX(sgStats[gl_rank],MATCH(stat_prod_calc_test_venusaur[[#This Row],[iv_str]],sgStats[gl_iv_string],0))</f>
        <v>#N/A</v>
      </c>
      <c r="Q2701" t="e">
        <f>stat_prod_calc_test_venusaur[[#This Row],[sg_gl_rank]]=stat_prod_calc_test_venusaur[[#This Row],[gl_rank]]</f>
        <v>#N/A</v>
      </c>
      <c r="R2701">
        <f>ROUND(stat_prod_calc_test_venusaur[[#This Row],[gl_stat_product]],1)</f>
        <v>1794.9</v>
      </c>
      <c r="S2701" s="6" t="e">
        <f>INDEX(sgStats[gl_prod],MATCH(stat_prod_calc_test_venusaur[[#This Row],[iv_str]],sgStats[gl_iv_string],0))</f>
        <v>#N/A</v>
      </c>
      <c r="T2701" s="5">
        <f>ROUND(stat_prod_calc_test_venusaur[[#This Row],[gl_percent_rank]],2)</f>
        <v>85.42</v>
      </c>
      <c r="U2701" s="5" t="e">
        <f>INDEX(sgStats[gl_percent_sp],MATCH(stat_prod_calc_test_venusaur[[#This Row],[iv_str]],sgStats[gl_iv_string],0))</f>
        <v>#N/A</v>
      </c>
      <c r="V2701" s="5" t="e">
        <f>stat_prod_calc_test_venusaur[[#This Row],[my_gl_%sp]]=stat_prod_calc_test_venusaur[[#This Row],[sg_gl_%sp]]</f>
        <v>#N/A</v>
      </c>
      <c r="W2701" s="5">
        <f>ROUND(stat_prod_calc_test_venusaur[[#This Row],[gl_stat_product]]/$F$2*100,2)</f>
        <v>98.26</v>
      </c>
      <c r="X2701" s="5" t="e">
        <f>stat_prod_calc_test_venusaur[[#This Row],[Column1]]=stat_prod_calc_test_venusaur[[#This Row],[sg_gl_%sp]]</f>
        <v>#N/A</v>
      </c>
      <c r="Y2701" s="5">
        <f>stat_prod_calc_test_venusaur[[#This Row],[ul_stat_product]]/$L$66*100</f>
        <v>96.047781029581643</v>
      </c>
      <c r="Z2701" s="5" t="e">
        <f>INDEX(sgStats[gl_rank],MATCH(stat_prod_calc_test_venusaur[[#This Row],[iv_str]],sgStats[ul_iv_string],0))</f>
        <v>#N/A</v>
      </c>
      <c r="AA2701" s="5" t="e">
        <f>stat_prod_calc_test_venusaur[[#This Row],[sg_ul_rank]]=stat_prod_calc_test_venusaur[[#This Row],[ul_rank]]</f>
        <v>#N/A</v>
      </c>
      <c r="AB2701" s="5">
        <f>ROUND(stat_prod_calc_test_venusaur[[#This Row],[ul_stat_product]],1)</f>
        <v>3797.4</v>
      </c>
      <c r="AC2701" s="5" t="e">
        <f>INDEX(sgStats[ul_prod],MATCH(stat_prod_calc_test_venusaur[[#This Row],[iv_str]],sgStats[ul_iv_string],0))</f>
        <v>#N/A</v>
      </c>
    </row>
    <row r="2702" spans="1:29" x14ac:dyDescent="0.25">
      <c r="A2702" s="5" t="s">
        <v>36</v>
      </c>
      <c r="B2702" s="5" t="s">
        <v>2805</v>
      </c>
      <c r="C2702">
        <v>20</v>
      </c>
      <c r="D2702">
        <v>1483</v>
      </c>
      <c r="E2702">
        <v>117</v>
      </c>
      <c r="F2702">
        <v>1744.973</v>
      </c>
      <c r="G2702">
        <v>2769</v>
      </c>
      <c r="H2702">
        <v>32.381</v>
      </c>
      <c r="I2702">
        <v>37</v>
      </c>
      <c r="J2702">
        <v>2485</v>
      </c>
      <c r="K2702">
        <v>152</v>
      </c>
      <c r="L2702">
        <v>3797.384</v>
      </c>
      <c r="M2702">
        <v>2701</v>
      </c>
      <c r="N2702">
        <v>29.742000000000001</v>
      </c>
      <c r="O2702">
        <v>3</v>
      </c>
      <c r="P2702" t="e">
        <f>INDEX(sgStats[gl_rank],MATCH(stat_prod_calc_test_venusaur[[#This Row],[iv_str]],sgStats[gl_iv_string],0))</f>
        <v>#N/A</v>
      </c>
      <c r="Q2702" t="e">
        <f>stat_prod_calc_test_venusaur[[#This Row],[sg_gl_rank]]=stat_prod_calc_test_venusaur[[#This Row],[gl_rank]]</f>
        <v>#N/A</v>
      </c>
      <c r="R2702">
        <f>ROUND(stat_prod_calc_test_venusaur[[#This Row],[gl_stat_product]],1)</f>
        <v>1745</v>
      </c>
      <c r="S2702" s="6" t="e">
        <f>INDEX(sgStats[gl_prod],MATCH(stat_prod_calc_test_venusaur[[#This Row],[iv_str]],sgStats[gl_iv_string],0))</f>
        <v>#N/A</v>
      </c>
      <c r="T2702" s="5">
        <f>ROUND(stat_prod_calc_test_venusaur[[#This Row],[gl_percent_rank]],2)</f>
        <v>32.380000000000003</v>
      </c>
      <c r="U2702" s="5" t="e">
        <f>INDEX(sgStats[gl_percent_sp],MATCH(stat_prod_calc_test_venusaur[[#This Row],[iv_str]],sgStats[gl_iv_string],0))</f>
        <v>#N/A</v>
      </c>
      <c r="V2702" s="5" t="e">
        <f>stat_prod_calc_test_venusaur[[#This Row],[my_gl_%sp]]=stat_prod_calc_test_venusaur[[#This Row],[sg_gl_%sp]]</f>
        <v>#N/A</v>
      </c>
      <c r="W2702" s="5">
        <f>ROUND(stat_prod_calc_test_venusaur[[#This Row],[gl_stat_product]]/$F$2*100,2)</f>
        <v>95.53</v>
      </c>
      <c r="X2702" s="5" t="e">
        <f>stat_prod_calc_test_venusaur[[#This Row],[Column1]]=stat_prod_calc_test_venusaur[[#This Row],[sg_gl_%sp]]</f>
        <v>#N/A</v>
      </c>
      <c r="Y2702" s="5">
        <f>stat_prod_calc_test_venusaur[[#This Row],[ul_stat_product]]/$L$66*100</f>
        <v>96.046263464908719</v>
      </c>
      <c r="Z2702" s="5" t="e">
        <f>INDEX(sgStats[gl_rank],MATCH(stat_prod_calc_test_venusaur[[#This Row],[iv_str]],sgStats[ul_iv_string],0))</f>
        <v>#N/A</v>
      </c>
      <c r="AA2702" s="5" t="e">
        <f>stat_prod_calc_test_venusaur[[#This Row],[sg_ul_rank]]=stat_prod_calc_test_venusaur[[#This Row],[ul_rank]]</f>
        <v>#N/A</v>
      </c>
      <c r="AB2702" s="5">
        <f>ROUND(stat_prod_calc_test_venusaur[[#This Row],[ul_stat_product]],1)</f>
        <v>3797.4</v>
      </c>
      <c r="AC2702" s="5" t="e">
        <f>INDEX(sgStats[ul_prod],MATCH(stat_prod_calc_test_venusaur[[#This Row],[iv_str]],sgStats[ul_iv_string],0))</f>
        <v>#N/A</v>
      </c>
    </row>
    <row r="2703" spans="1:29" x14ac:dyDescent="0.25">
      <c r="A2703" s="5" t="s">
        <v>36</v>
      </c>
      <c r="B2703" s="5" t="s">
        <v>2576</v>
      </c>
      <c r="C2703">
        <v>20</v>
      </c>
      <c r="D2703">
        <v>1487</v>
      </c>
      <c r="E2703">
        <v>115</v>
      </c>
      <c r="F2703">
        <v>1749.6189999999999</v>
      </c>
      <c r="G2703">
        <v>2540</v>
      </c>
      <c r="H2703">
        <v>37.972999999999999</v>
      </c>
      <c r="I2703">
        <v>37</v>
      </c>
      <c r="J2703">
        <v>2491</v>
      </c>
      <c r="K2703">
        <v>149</v>
      </c>
      <c r="L2703">
        <v>3797.2579999999998</v>
      </c>
      <c r="M2703">
        <v>2702</v>
      </c>
      <c r="N2703">
        <v>29.69</v>
      </c>
      <c r="O2703">
        <v>3</v>
      </c>
      <c r="P2703" t="e">
        <f>INDEX(sgStats[gl_rank],MATCH(stat_prod_calc_test_venusaur[[#This Row],[iv_str]],sgStats[gl_iv_string],0))</f>
        <v>#N/A</v>
      </c>
      <c r="Q2703" t="e">
        <f>stat_prod_calc_test_venusaur[[#This Row],[sg_gl_rank]]=stat_prod_calc_test_venusaur[[#This Row],[gl_rank]]</f>
        <v>#N/A</v>
      </c>
      <c r="R2703">
        <f>ROUND(stat_prod_calc_test_venusaur[[#This Row],[gl_stat_product]],1)</f>
        <v>1749.6</v>
      </c>
      <c r="S2703" s="6" t="e">
        <f>INDEX(sgStats[gl_prod],MATCH(stat_prod_calc_test_venusaur[[#This Row],[iv_str]],sgStats[gl_iv_string],0))</f>
        <v>#N/A</v>
      </c>
      <c r="T2703" s="5">
        <f>ROUND(stat_prod_calc_test_venusaur[[#This Row],[gl_percent_rank]],2)</f>
        <v>37.97</v>
      </c>
      <c r="U2703" s="5" t="e">
        <f>INDEX(sgStats[gl_percent_sp],MATCH(stat_prod_calc_test_venusaur[[#This Row],[iv_str]],sgStats[gl_iv_string],0))</f>
        <v>#N/A</v>
      </c>
      <c r="V2703" s="5" t="e">
        <f>stat_prod_calc_test_venusaur[[#This Row],[my_gl_%sp]]=stat_prod_calc_test_venusaur[[#This Row],[sg_gl_%sp]]</f>
        <v>#N/A</v>
      </c>
      <c r="W2703" s="5">
        <f>ROUND(stat_prod_calc_test_venusaur[[#This Row],[gl_stat_product]]/$F$2*100,2)</f>
        <v>95.79</v>
      </c>
      <c r="X2703" s="5" t="e">
        <f>stat_prod_calc_test_venusaur[[#This Row],[Column1]]=stat_prod_calc_test_venusaur[[#This Row],[sg_gl_%sp]]</f>
        <v>#N/A</v>
      </c>
      <c r="Y2703" s="5">
        <f>stat_prod_calc_test_venusaur[[#This Row],[ul_stat_product]]/$L$66*100</f>
        <v>96.043076579095583</v>
      </c>
      <c r="Z2703" s="5" t="e">
        <f>INDEX(sgStats[gl_rank],MATCH(stat_prod_calc_test_venusaur[[#This Row],[iv_str]],sgStats[ul_iv_string],0))</f>
        <v>#N/A</v>
      </c>
      <c r="AA2703" s="5" t="e">
        <f>stat_prod_calc_test_venusaur[[#This Row],[sg_ul_rank]]=stat_prod_calc_test_venusaur[[#This Row],[ul_rank]]</f>
        <v>#N/A</v>
      </c>
      <c r="AB2703" s="5">
        <f>ROUND(stat_prod_calc_test_venusaur[[#This Row],[ul_stat_product]],1)</f>
        <v>3797.3</v>
      </c>
      <c r="AC2703" s="5" t="e">
        <f>INDEX(sgStats[ul_prod],MATCH(stat_prod_calc_test_venusaur[[#This Row],[iv_str]],sgStats[ul_iv_string],0))</f>
        <v>#N/A</v>
      </c>
    </row>
    <row r="2704" spans="1:29" x14ac:dyDescent="0.25">
      <c r="A2704" s="5" t="s">
        <v>36</v>
      </c>
      <c r="B2704" s="5" t="s">
        <v>2577</v>
      </c>
      <c r="C2704">
        <v>20</v>
      </c>
      <c r="D2704">
        <v>1483</v>
      </c>
      <c r="E2704">
        <v>115</v>
      </c>
      <c r="F2704">
        <v>1749.6189999999999</v>
      </c>
      <c r="G2704">
        <v>2540</v>
      </c>
      <c r="H2704">
        <v>37.972999999999999</v>
      </c>
      <c r="I2704">
        <v>37</v>
      </c>
      <c r="J2704">
        <v>2484</v>
      </c>
      <c r="K2704">
        <v>149</v>
      </c>
      <c r="L2704">
        <v>3797.2579999999998</v>
      </c>
      <c r="M2704">
        <v>2702</v>
      </c>
      <c r="N2704">
        <v>29.69</v>
      </c>
      <c r="O2704">
        <v>3</v>
      </c>
      <c r="P2704" t="e">
        <f>INDEX(sgStats[gl_rank],MATCH(stat_prod_calc_test_venusaur[[#This Row],[iv_str]],sgStats[gl_iv_string],0))</f>
        <v>#N/A</v>
      </c>
      <c r="Q2704" t="e">
        <f>stat_prod_calc_test_venusaur[[#This Row],[sg_gl_rank]]=stat_prod_calc_test_venusaur[[#This Row],[gl_rank]]</f>
        <v>#N/A</v>
      </c>
      <c r="R2704">
        <f>ROUND(stat_prod_calc_test_venusaur[[#This Row],[gl_stat_product]],1)</f>
        <v>1749.6</v>
      </c>
      <c r="S2704" s="6" t="e">
        <f>INDEX(sgStats[gl_prod],MATCH(stat_prod_calc_test_venusaur[[#This Row],[iv_str]],sgStats[gl_iv_string],0))</f>
        <v>#N/A</v>
      </c>
      <c r="T2704" s="5">
        <f>ROUND(stat_prod_calc_test_venusaur[[#This Row],[gl_percent_rank]],2)</f>
        <v>37.97</v>
      </c>
      <c r="U2704" s="5" t="e">
        <f>INDEX(sgStats[gl_percent_sp],MATCH(stat_prod_calc_test_venusaur[[#This Row],[iv_str]],sgStats[gl_iv_string],0))</f>
        <v>#N/A</v>
      </c>
      <c r="V2704" s="5" t="e">
        <f>stat_prod_calc_test_venusaur[[#This Row],[my_gl_%sp]]=stat_prod_calc_test_venusaur[[#This Row],[sg_gl_%sp]]</f>
        <v>#N/A</v>
      </c>
      <c r="W2704" s="5">
        <f>ROUND(stat_prod_calc_test_venusaur[[#This Row],[gl_stat_product]]/$F$2*100,2)</f>
        <v>95.79</v>
      </c>
      <c r="X2704" s="5" t="e">
        <f>stat_prod_calc_test_venusaur[[#This Row],[Column1]]=stat_prod_calc_test_venusaur[[#This Row],[sg_gl_%sp]]</f>
        <v>#N/A</v>
      </c>
      <c r="Y2704" s="5">
        <f>stat_prod_calc_test_venusaur[[#This Row],[ul_stat_product]]/$L$66*100</f>
        <v>96.043076579095583</v>
      </c>
      <c r="Z2704" s="5" t="e">
        <f>INDEX(sgStats[gl_rank],MATCH(stat_prod_calc_test_venusaur[[#This Row],[iv_str]],sgStats[ul_iv_string],0))</f>
        <v>#N/A</v>
      </c>
      <c r="AA2704" s="5" t="e">
        <f>stat_prod_calc_test_venusaur[[#This Row],[sg_ul_rank]]=stat_prod_calc_test_venusaur[[#This Row],[ul_rank]]</f>
        <v>#N/A</v>
      </c>
      <c r="AB2704" s="5">
        <f>ROUND(stat_prod_calc_test_venusaur[[#This Row],[ul_stat_product]],1)</f>
        <v>3797.3</v>
      </c>
      <c r="AC2704" s="5" t="e">
        <f>INDEX(sgStats[ul_prod],MATCH(stat_prod_calc_test_venusaur[[#This Row],[iv_str]],sgStats[ul_iv_string],0))</f>
        <v>#N/A</v>
      </c>
    </row>
    <row r="2705" spans="1:29" x14ac:dyDescent="0.25">
      <c r="A2705" s="5" t="s">
        <v>36</v>
      </c>
      <c r="B2705" s="5" t="s">
        <v>3192</v>
      </c>
      <c r="C2705">
        <v>20.5</v>
      </c>
      <c r="D2705">
        <v>1479</v>
      </c>
      <c r="E2705">
        <v>120</v>
      </c>
      <c r="F2705">
        <v>1735.5709999999999</v>
      </c>
      <c r="G2705">
        <v>3156</v>
      </c>
      <c r="H2705">
        <v>22.93</v>
      </c>
      <c r="I2705">
        <v>39</v>
      </c>
      <c r="J2705">
        <v>2490</v>
      </c>
      <c r="K2705">
        <v>156</v>
      </c>
      <c r="L2705">
        <v>3797.221</v>
      </c>
      <c r="M2705">
        <v>2704</v>
      </c>
      <c r="N2705">
        <v>29.638000000000002</v>
      </c>
      <c r="O2705">
        <v>3</v>
      </c>
      <c r="P2705" t="e">
        <f>INDEX(sgStats[gl_rank],MATCH(stat_prod_calc_test_venusaur[[#This Row],[iv_str]],sgStats[gl_iv_string],0))</f>
        <v>#N/A</v>
      </c>
      <c r="Q2705" t="e">
        <f>stat_prod_calc_test_venusaur[[#This Row],[sg_gl_rank]]=stat_prod_calc_test_venusaur[[#This Row],[gl_rank]]</f>
        <v>#N/A</v>
      </c>
      <c r="R2705">
        <f>ROUND(stat_prod_calc_test_venusaur[[#This Row],[gl_stat_product]],1)</f>
        <v>1735.6</v>
      </c>
      <c r="S2705" s="6" t="e">
        <f>INDEX(sgStats[gl_prod],MATCH(stat_prod_calc_test_venusaur[[#This Row],[iv_str]],sgStats[gl_iv_string],0))</f>
        <v>#N/A</v>
      </c>
      <c r="T2705" s="5">
        <f>ROUND(stat_prod_calc_test_venusaur[[#This Row],[gl_percent_rank]],2)</f>
        <v>22.93</v>
      </c>
      <c r="U2705" s="5" t="e">
        <f>INDEX(sgStats[gl_percent_sp],MATCH(stat_prod_calc_test_venusaur[[#This Row],[iv_str]],sgStats[gl_iv_string],0))</f>
        <v>#N/A</v>
      </c>
      <c r="V2705" s="5" t="e">
        <f>stat_prod_calc_test_venusaur[[#This Row],[my_gl_%sp]]=stat_prod_calc_test_venusaur[[#This Row],[sg_gl_%sp]]</f>
        <v>#N/A</v>
      </c>
      <c r="W2705" s="5">
        <f>ROUND(stat_prod_calc_test_venusaur[[#This Row],[gl_stat_product]]/$F$2*100,2)</f>
        <v>95.02</v>
      </c>
      <c r="X2705" s="5" t="e">
        <f>stat_prod_calc_test_venusaur[[#This Row],[Column1]]=stat_prod_calc_test_venusaur[[#This Row],[sg_gl_%sp]]</f>
        <v>#N/A</v>
      </c>
      <c r="Y2705" s="5">
        <f>stat_prod_calc_test_venusaur[[#This Row],[ul_stat_product]]/$L$66*100</f>
        <v>96.042140747547293</v>
      </c>
      <c r="Z2705" s="5" t="e">
        <f>INDEX(sgStats[gl_rank],MATCH(stat_prod_calc_test_venusaur[[#This Row],[iv_str]],sgStats[ul_iv_string],0))</f>
        <v>#N/A</v>
      </c>
      <c r="AA2705" s="5" t="e">
        <f>stat_prod_calc_test_venusaur[[#This Row],[sg_ul_rank]]=stat_prod_calc_test_venusaur[[#This Row],[ul_rank]]</f>
        <v>#N/A</v>
      </c>
      <c r="AB2705" s="5">
        <f>ROUND(stat_prod_calc_test_venusaur[[#This Row],[ul_stat_product]],1)</f>
        <v>3797.2</v>
      </c>
      <c r="AC2705" s="5" t="e">
        <f>INDEX(sgStats[ul_prod],MATCH(stat_prod_calc_test_venusaur[[#This Row],[iv_str]],sgStats[ul_iv_string],0))</f>
        <v>#N/A</v>
      </c>
    </row>
    <row r="2706" spans="1:29" x14ac:dyDescent="0.25">
      <c r="A2706" s="5" t="s">
        <v>36</v>
      </c>
      <c r="B2706" s="5" t="s">
        <v>3193</v>
      </c>
      <c r="C2706">
        <v>20.5</v>
      </c>
      <c r="D2706">
        <v>1476</v>
      </c>
      <c r="E2706">
        <v>120</v>
      </c>
      <c r="F2706">
        <v>1735.5709999999999</v>
      </c>
      <c r="G2706">
        <v>3156</v>
      </c>
      <c r="H2706">
        <v>22.93</v>
      </c>
      <c r="I2706">
        <v>39</v>
      </c>
      <c r="J2706">
        <v>2484</v>
      </c>
      <c r="K2706">
        <v>156</v>
      </c>
      <c r="L2706">
        <v>3797.221</v>
      </c>
      <c r="M2706">
        <v>2704</v>
      </c>
      <c r="N2706">
        <v>29.638000000000002</v>
      </c>
      <c r="O2706">
        <v>3</v>
      </c>
      <c r="P2706" t="e">
        <f>INDEX(sgStats[gl_rank],MATCH(stat_prod_calc_test_venusaur[[#This Row],[iv_str]],sgStats[gl_iv_string],0))</f>
        <v>#N/A</v>
      </c>
      <c r="Q2706" t="e">
        <f>stat_prod_calc_test_venusaur[[#This Row],[sg_gl_rank]]=stat_prod_calc_test_venusaur[[#This Row],[gl_rank]]</f>
        <v>#N/A</v>
      </c>
      <c r="R2706">
        <f>ROUND(stat_prod_calc_test_venusaur[[#This Row],[gl_stat_product]],1)</f>
        <v>1735.6</v>
      </c>
      <c r="S2706" s="6" t="e">
        <f>INDEX(sgStats[gl_prod],MATCH(stat_prod_calc_test_venusaur[[#This Row],[iv_str]],sgStats[gl_iv_string],0))</f>
        <v>#N/A</v>
      </c>
      <c r="T2706" s="5">
        <f>ROUND(stat_prod_calc_test_venusaur[[#This Row],[gl_percent_rank]],2)</f>
        <v>22.93</v>
      </c>
      <c r="U2706" s="5" t="e">
        <f>INDEX(sgStats[gl_percent_sp],MATCH(stat_prod_calc_test_venusaur[[#This Row],[iv_str]],sgStats[gl_iv_string],0))</f>
        <v>#N/A</v>
      </c>
      <c r="V2706" s="5" t="e">
        <f>stat_prod_calc_test_venusaur[[#This Row],[my_gl_%sp]]=stat_prod_calc_test_venusaur[[#This Row],[sg_gl_%sp]]</f>
        <v>#N/A</v>
      </c>
      <c r="W2706" s="5">
        <f>ROUND(stat_prod_calc_test_venusaur[[#This Row],[gl_stat_product]]/$F$2*100,2)</f>
        <v>95.02</v>
      </c>
      <c r="X2706" s="5" t="e">
        <f>stat_prod_calc_test_venusaur[[#This Row],[Column1]]=stat_prod_calc_test_venusaur[[#This Row],[sg_gl_%sp]]</f>
        <v>#N/A</v>
      </c>
      <c r="Y2706" s="5">
        <f>stat_prod_calc_test_venusaur[[#This Row],[ul_stat_product]]/$L$66*100</f>
        <v>96.042140747547293</v>
      </c>
      <c r="Z2706" s="5" t="e">
        <f>INDEX(sgStats[gl_rank],MATCH(stat_prod_calc_test_venusaur[[#This Row],[iv_str]],sgStats[ul_iv_string],0))</f>
        <v>#N/A</v>
      </c>
      <c r="AA2706" s="5" t="e">
        <f>stat_prod_calc_test_venusaur[[#This Row],[sg_ul_rank]]=stat_prod_calc_test_venusaur[[#This Row],[ul_rank]]</f>
        <v>#N/A</v>
      </c>
      <c r="AB2706" s="5">
        <f>ROUND(stat_prod_calc_test_venusaur[[#This Row],[ul_stat_product]],1)</f>
        <v>3797.2</v>
      </c>
      <c r="AC2706" s="5" t="e">
        <f>INDEX(sgStats[ul_prod],MATCH(stat_prod_calc_test_venusaur[[#This Row],[iv_str]],sgStats[ul_iv_string],0))</f>
        <v>#N/A</v>
      </c>
    </row>
    <row r="2707" spans="1:29" x14ac:dyDescent="0.25">
      <c r="A2707" s="5" t="s">
        <v>36</v>
      </c>
      <c r="B2707" s="5" t="s">
        <v>3452</v>
      </c>
      <c r="C2707">
        <v>21</v>
      </c>
      <c r="D2707">
        <v>1478</v>
      </c>
      <c r="E2707">
        <v>116</v>
      </c>
      <c r="F2707">
        <v>1728.258</v>
      </c>
      <c r="G2707">
        <v>3415</v>
      </c>
      <c r="H2707">
        <v>16.606000000000002</v>
      </c>
      <c r="I2707">
        <v>41</v>
      </c>
      <c r="J2707">
        <v>2495</v>
      </c>
      <c r="K2707">
        <v>151</v>
      </c>
      <c r="L2707">
        <v>3797.2</v>
      </c>
      <c r="M2707">
        <v>2706</v>
      </c>
      <c r="N2707">
        <v>29.611999999999998</v>
      </c>
      <c r="O2707">
        <v>3</v>
      </c>
      <c r="P2707" t="e">
        <f>INDEX(sgStats[gl_rank],MATCH(stat_prod_calc_test_venusaur[[#This Row],[iv_str]],sgStats[gl_iv_string],0))</f>
        <v>#N/A</v>
      </c>
      <c r="Q2707" t="e">
        <f>stat_prod_calc_test_venusaur[[#This Row],[sg_gl_rank]]=stat_prod_calc_test_venusaur[[#This Row],[gl_rank]]</f>
        <v>#N/A</v>
      </c>
      <c r="R2707">
        <f>ROUND(stat_prod_calc_test_venusaur[[#This Row],[gl_stat_product]],1)</f>
        <v>1728.3</v>
      </c>
      <c r="S2707" s="6" t="e">
        <f>INDEX(sgStats[gl_prod],MATCH(stat_prod_calc_test_venusaur[[#This Row],[iv_str]],sgStats[gl_iv_string],0))</f>
        <v>#N/A</v>
      </c>
      <c r="T2707" s="5">
        <f>ROUND(stat_prod_calc_test_venusaur[[#This Row],[gl_percent_rank]],2)</f>
        <v>16.61</v>
      </c>
      <c r="U2707" s="5" t="e">
        <f>INDEX(sgStats[gl_percent_sp],MATCH(stat_prod_calc_test_venusaur[[#This Row],[iv_str]],sgStats[gl_iv_string],0))</f>
        <v>#N/A</v>
      </c>
      <c r="V2707" s="5" t="e">
        <f>stat_prod_calc_test_venusaur[[#This Row],[my_gl_%sp]]=stat_prod_calc_test_venusaur[[#This Row],[sg_gl_%sp]]</f>
        <v>#N/A</v>
      </c>
      <c r="W2707" s="5">
        <f>ROUND(stat_prod_calc_test_venusaur[[#This Row],[gl_stat_product]]/$F$2*100,2)</f>
        <v>94.62</v>
      </c>
      <c r="X2707" s="5" t="e">
        <f>stat_prod_calc_test_venusaur[[#This Row],[Column1]]=stat_prod_calc_test_venusaur[[#This Row],[sg_gl_%sp]]</f>
        <v>#N/A</v>
      </c>
      <c r="Y2707" s="5">
        <f>stat_prod_calc_test_venusaur[[#This Row],[ul_stat_product]]/$L$66*100</f>
        <v>96.041609599911766</v>
      </c>
      <c r="Z2707" s="5" t="e">
        <f>INDEX(sgStats[gl_rank],MATCH(stat_prod_calc_test_venusaur[[#This Row],[iv_str]],sgStats[ul_iv_string],0))</f>
        <v>#N/A</v>
      </c>
      <c r="AA2707" s="5" t="e">
        <f>stat_prod_calc_test_venusaur[[#This Row],[sg_ul_rank]]=stat_prod_calc_test_venusaur[[#This Row],[ul_rank]]</f>
        <v>#N/A</v>
      </c>
      <c r="AB2707" s="5">
        <f>ROUND(stat_prod_calc_test_venusaur[[#This Row],[ul_stat_product]],1)</f>
        <v>3797.2</v>
      </c>
      <c r="AC2707" s="5" t="e">
        <f>INDEX(sgStats[ul_prod],MATCH(stat_prod_calc_test_venusaur[[#This Row],[iv_str]],sgStats[ul_iv_string],0))</f>
        <v>#N/A</v>
      </c>
    </row>
    <row r="2708" spans="1:29" x14ac:dyDescent="0.25">
      <c r="A2708" s="5" t="s">
        <v>36</v>
      </c>
      <c r="B2708" s="5" t="s">
        <v>3716</v>
      </c>
      <c r="C2708">
        <v>20</v>
      </c>
      <c r="D2708">
        <v>1465</v>
      </c>
      <c r="E2708">
        <v>117</v>
      </c>
      <c r="F2708">
        <v>1719.21</v>
      </c>
      <c r="G2708">
        <v>3679</v>
      </c>
      <c r="H2708">
        <v>10.159000000000001</v>
      </c>
      <c r="I2708">
        <v>38</v>
      </c>
      <c r="J2708">
        <v>2491</v>
      </c>
      <c r="K2708">
        <v>152</v>
      </c>
      <c r="L2708">
        <v>3797.1350000000002</v>
      </c>
      <c r="M2708">
        <v>2707</v>
      </c>
      <c r="N2708">
        <v>29.585999999999999</v>
      </c>
      <c r="O2708">
        <v>3</v>
      </c>
      <c r="P2708" t="e">
        <f>INDEX(sgStats[gl_rank],MATCH(stat_prod_calc_test_venusaur[[#This Row],[iv_str]],sgStats[gl_iv_string],0))</f>
        <v>#N/A</v>
      </c>
      <c r="Q2708" t="e">
        <f>stat_prod_calc_test_venusaur[[#This Row],[sg_gl_rank]]=stat_prod_calc_test_venusaur[[#This Row],[gl_rank]]</f>
        <v>#N/A</v>
      </c>
      <c r="R2708">
        <f>ROUND(stat_prod_calc_test_venusaur[[#This Row],[gl_stat_product]],1)</f>
        <v>1719.2</v>
      </c>
      <c r="S2708" s="6" t="e">
        <f>INDEX(sgStats[gl_prod],MATCH(stat_prod_calc_test_venusaur[[#This Row],[iv_str]],sgStats[gl_iv_string],0))</f>
        <v>#N/A</v>
      </c>
      <c r="T2708" s="5">
        <f>ROUND(stat_prod_calc_test_venusaur[[#This Row],[gl_percent_rank]],2)</f>
        <v>10.16</v>
      </c>
      <c r="U2708" s="5" t="e">
        <f>INDEX(sgStats[gl_percent_sp],MATCH(stat_prod_calc_test_venusaur[[#This Row],[iv_str]],sgStats[gl_iv_string],0))</f>
        <v>#N/A</v>
      </c>
      <c r="V2708" s="5" t="e">
        <f>stat_prod_calc_test_venusaur[[#This Row],[my_gl_%sp]]=stat_prod_calc_test_venusaur[[#This Row],[sg_gl_%sp]]</f>
        <v>#N/A</v>
      </c>
      <c r="W2708" s="5">
        <f>ROUND(stat_prod_calc_test_venusaur[[#This Row],[gl_stat_product]]/$F$2*100,2)</f>
        <v>94.12</v>
      </c>
      <c r="X2708" s="5" t="e">
        <f>stat_prod_calc_test_venusaur[[#This Row],[Column1]]=stat_prod_calc_test_venusaur[[#This Row],[sg_gl_%sp]]</f>
        <v>#N/A</v>
      </c>
      <c r="Y2708" s="5">
        <f>stat_prod_calc_test_venusaur[[#This Row],[ul_stat_product]]/$L$66*100</f>
        <v>96.039965571516134</v>
      </c>
      <c r="Z2708" s="5" t="e">
        <f>INDEX(sgStats[gl_rank],MATCH(stat_prod_calc_test_venusaur[[#This Row],[iv_str]],sgStats[ul_iv_string],0))</f>
        <v>#N/A</v>
      </c>
      <c r="AA2708" s="5" t="e">
        <f>stat_prod_calc_test_venusaur[[#This Row],[sg_ul_rank]]=stat_prod_calc_test_venusaur[[#This Row],[ul_rank]]</f>
        <v>#N/A</v>
      </c>
      <c r="AB2708" s="5">
        <f>ROUND(stat_prod_calc_test_venusaur[[#This Row],[ul_stat_product]],1)</f>
        <v>3797.1</v>
      </c>
      <c r="AC2708" s="5" t="e">
        <f>INDEX(sgStats[ul_prod],MATCH(stat_prod_calc_test_venusaur[[#This Row],[iv_str]],sgStats[ul_iv_string],0))</f>
        <v>#N/A</v>
      </c>
    </row>
    <row r="2709" spans="1:29" x14ac:dyDescent="0.25">
      <c r="A2709" s="5" t="s">
        <v>36</v>
      </c>
      <c r="B2709" s="5" t="s">
        <v>2706</v>
      </c>
      <c r="C2709">
        <v>19.5</v>
      </c>
      <c r="D2709">
        <v>1479</v>
      </c>
      <c r="E2709">
        <v>119</v>
      </c>
      <c r="F2709">
        <v>1746.9280000000001</v>
      </c>
      <c r="G2709">
        <v>2669</v>
      </c>
      <c r="H2709">
        <v>34.823</v>
      </c>
      <c r="I2709">
        <v>35.5</v>
      </c>
      <c r="J2709">
        <v>2484</v>
      </c>
      <c r="K2709">
        <v>154</v>
      </c>
      <c r="L2709">
        <v>3797.0720000000001</v>
      </c>
      <c r="M2709">
        <v>2708</v>
      </c>
      <c r="N2709">
        <v>29.56</v>
      </c>
      <c r="O2709">
        <v>3</v>
      </c>
      <c r="P2709" t="e">
        <f>INDEX(sgStats[gl_rank],MATCH(stat_prod_calc_test_venusaur[[#This Row],[iv_str]],sgStats[gl_iv_string],0))</f>
        <v>#N/A</v>
      </c>
      <c r="Q2709" t="e">
        <f>stat_prod_calc_test_venusaur[[#This Row],[sg_gl_rank]]=stat_prod_calc_test_venusaur[[#This Row],[gl_rank]]</f>
        <v>#N/A</v>
      </c>
      <c r="R2709">
        <f>ROUND(stat_prod_calc_test_venusaur[[#This Row],[gl_stat_product]],1)</f>
        <v>1746.9</v>
      </c>
      <c r="S2709" s="6" t="e">
        <f>INDEX(sgStats[gl_prod],MATCH(stat_prod_calc_test_venusaur[[#This Row],[iv_str]],sgStats[gl_iv_string],0))</f>
        <v>#N/A</v>
      </c>
      <c r="T2709" s="5">
        <f>ROUND(stat_prod_calc_test_venusaur[[#This Row],[gl_percent_rank]],2)</f>
        <v>34.82</v>
      </c>
      <c r="U2709" s="5" t="e">
        <f>INDEX(sgStats[gl_percent_sp],MATCH(stat_prod_calc_test_venusaur[[#This Row],[iv_str]],sgStats[gl_iv_string],0))</f>
        <v>#N/A</v>
      </c>
      <c r="V2709" s="5" t="e">
        <f>stat_prod_calc_test_venusaur[[#This Row],[my_gl_%sp]]=stat_prod_calc_test_venusaur[[#This Row],[sg_gl_%sp]]</f>
        <v>#N/A</v>
      </c>
      <c r="W2709" s="5">
        <f>ROUND(stat_prod_calc_test_venusaur[[#This Row],[gl_stat_product]]/$F$2*100,2)</f>
        <v>95.64</v>
      </c>
      <c r="X2709" s="5" t="e">
        <f>stat_prod_calc_test_venusaur[[#This Row],[Column1]]=stat_prod_calc_test_venusaur[[#This Row],[sg_gl_%sp]]</f>
        <v>#N/A</v>
      </c>
      <c r="Y2709" s="5">
        <f>stat_prod_calc_test_venusaur[[#This Row],[ul_stat_product]]/$L$66*100</f>
        <v>96.038372128609566</v>
      </c>
      <c r="Z2709" s="5" t="e">
        <f>INDEX(sgStats[gl_rank],MATCH(stat_prod_calc_test_venusaur[[#This Row],[iv_str]],sgStats[ul_iv_string],0))</f>
        <v>#N/A</v>
      </c>
      <c r="AA2709" s="5" t="e">
        <f>stat_prod_calc_test_venusaur[[#This Row],[sg_ul_rank]]=stat_prod_calc_test_venusaur[[#This Row],[ul_rank]]</f>
        <v>#N/A</v>
      </c>
      <c r="AB2709" s="5">
        <f>ROUND(stat_prod_calc_test_venusaur[[#This Row],[ul_stat_product]],1)</f>
        <v>3797.1</v>
      </c>
      <c r="AC2709" s="5" t="e">
        <f>INDEX(sgStats[ul_prod],MATCH(stat_prod_calc_test_venusaur[[#This Row],[iv_str]],sgStats[ul_iv_string],0))</f>
        <v>#N/A</v>
      </c>
    </row>
    <row r="2710" spans="1:29" x14ac:dyDescent="0.25">
      <c r="A2710" s="5" t="s">
        <v>36</v>
      </c>
      <c r="B2710" s="5" t="s">
        <v>3149</v>
      </c>
      <c r="C2710">
        <v>19.5</v>
      </c>
      <c r="D2710">
        <v>1482</v>
      </c>
      <c r="E2710">
        <v>116</v>
      </c>
      <c r="F2710">
        <v>1736.713</v>
      </c>
      <c r="G2710">
        <v>3113</v>
      </c>
      <c r="H2710">
        <v>23.98</v>
      </c>
      <c r="I2710">
        <v>35.5</v>
      </c>
      <c r="J2710">
        <v>2489</v>
      </c>
      <c r="K2710">
        <v>151</v>
      </c>
      <c r="L2710">
        <v>3797.0569999999998</v>
      </c>
      <c r="M2710">
        <v>2709</v>
      </c>
      <c r="N2710">
        <v>29.533999999999999</v>
      </c>
      <c r="O2710">
        <v>3</v>
      </c>
      <c r="P2710" t="e">
        <f>INDEX(sgStats[gl_rank],MATCH(stat_prod_calc_test_venusaur[[#This Row],[iv_str]],sgStats[gl_iv_string],0))</f>
        <v>#N/A</v>
      </c>
      <c r="Q2710" t="e">
        <f>stat_prod_calc_test_venusaur[[#This Row],[sg_gl_rank]]=stat_prod_calc_test_venusaur[[#This Row],[gl_rank]]</f>
        <v>#N/A</v>
      </c>
      <c r="R2710">
        <f>ROUND(stat_prod_calc_test_venusaur[[#This Row],[gl_stat_product]],1)</f>
        <v>1736.7</v>
      </c>
      <c r="S2710" s="6" t="e">
        <f>INDEX(sgStats[gl_prod],MATCH(stat_prod_calc_test_venusaur[[#This Row],[iv_str]],sgStats[gl_iv_string],0))</f>
        <v>#N/A</v>
      </c>
      <c r="T2710" s="5">
        <f>ROUND(stat_prod_calc_test_venusaur[[#This Row],[gl_percent_rank]],2)</f>
        <v>23.98</v>
      </c>
      <c r="U2710" s="5" t="e">
        <f>INDEX(sgStats[gl_percent_sp],MATCH(stat_prod_calc_test_venusaur[[#This Row],[iv_str]],sgStats[gl_iv_string],0))</f>
        <v>#N/A</v>
      </c>
      <c r="V2710" s="5" t="e">
        <f>stat_prod_calc_test_venusaur[[#This Row],[my_gl_%sp]]=stat_prod_calc_test_venusaur[[#This Row],[sg_gl_%sp]]</f>
        <v>#N/A</v>
      </c>
      <c r="W2710" s="5">
        <f>ROUND(stat_prod_calc_test_venusaur[[#This Row],[gl_stat_product]]/$F$2*100,2)</f>
        <v>95.08</v>
      </c>
      <c r="X2710" s="5" t="e">
        <f>stat_prod_calc_test_venusaur[[#This Row],[Column1]]=stat_prod_calc_test_venusaur[[#This Row],[sg_gl_%sp]]</f>
        <v>#N/A</v>
      </c>
      <c r="Y2710" s="5">
        <f>stat_prod_calc_test_venusaur[[#This Row],[ul_stat_product]]/$L$66*100</f>
        <v>96.037992737441328</v>
      </c>
      <c r="Z2710" s="5" t="e">
        <f>INDEX(sgStats[gl_rank],MATCH(stat_prod_calc_test_venusaur[[#This Row],[iv_str]],sgStats[ul_iv_string],0))</f>
        <v>#N/A</v>
      </c>
      <c r="AA2710" s="5" t="e">
        <f>stat_prod_calc_test_venusaur[[#This Row],[sg_ul_rank]]=stat_prod_calc_test_venusaur[[#This Row],[ul_rank]]</f>
        <v>#N/A</v>
      </c>
      <c r="AB2710" s="5">
        <f>ROUND(stat_prod_calc_test_venusaur[[#This Row],[ul_stat_product]],1)</f>
        <v>3797.1</v>
      </c>
      <c r="AC2710" s="5" t="e">
        <f>INDEX(sgStats[ul_prod],MATCH(stat_prod_calc_test_venusaur[[#This Row],[iv_str]],sgStats[ul_iv_string],0))</f>
        <v>#N/A</v>
      </c>
    </row>
    <row r="2711" spans="1:29" x14ac:dyDescent="0.25">
      <c r="A2711" s="5" t="s">
        <v>36</v>
      </c>
      <c r="B2711" s="5" t="s">
        <v>2910</v>
      </c>
      <c r="C2711">
        <v>21</v>
      </c>
      <c r="D2711">
        <v>1489</v>
      </c>
      <c r="E2711">
        <v>117</v>
      </c>
      <c r="F2711">
        <v>1742.5429999999999</v>
      </c>
      <c r="G2711">
        <v>2874</v>
      </c>
      <c r="H2711">
        <v>29.841000000000001</v>
      </c>
      <c r="I2711">
        <v>40.5</v>
      </c>
      <c r="J2711">
        <v>2498</v>
      </c>
      <c r="K2711">
        <v>152</v>
      </c>
      <c r="L2711">
        <v>3797.0540000000001</v>
      </c>
      <c r="M2711">
        <v>2710</v>
      </c>
      <c r="N2711">
        <v>29.507999999999999</v>
      </c>
      <c r="O2711">
        <v>3</v>
      </c>
      <c r="P2711" t="e">
        <f>INDEX(sgStats[gl_rank],MATCH(stat_prod_calc_test_venusaur[[#This Row],[iv_str]],sgStats[gl_iv_string],0))</f>
        <v>#N/A</v>
      </c>
      <c r="Q2711" t="e">
        <f>stat_prod_calc_test_venusaur[[#This Row],[sg_gl_rank]]=stat_prod_calc_test_venusaur[[#This Row],[gl_rank]]</f>
        <v>#N/A</v>
      </c>
      <c r="R2711">
        <f>ROUND(stat_prod_calc_test_venusaur[[#This Row],[gl_stat_product]],1)</f>
        <v>1742.5</v>
      </c>
      <c r="S2711" s="6" t="e">
        <f>INDEX(sgStats[gl_prod],MATCH(stat_prod_calc_test_venusaur[[#This Row],[iv_str]],sgStats[gl_iv_string],0))</f>
        <v>#N/A</v>
      </c>
      <c r="T2711" s="5">
        <f>ROUND(stat_prod_calc_test_venusaur[[#This Row],[gl_percent_rank]],2)</f>
        <v>29.84</v>
      </c>
      <c r="U2711" s="5" t="e">
        <f>INDEX(sgStats[gl_percent_sp],MATCH(stat_prod_calc_test_venusaur[[#This Row],[iv_str]],sgStats[gl_iv_string],0))</f>
        <v>#N/A</v>
      </c>
      <c r="V2711" s="5" t="e">
        <f>stat_prod_calc_test_venusaur[[#This Row],[my_gl_%sp]]=stat_prod_calc_test_venusaur[[#This Row],[sg_gl_%sp]]</f>
        <v>#N/A</v>
      </c>
      <c r="W2711" s="5">
        <f>ROUND(stat_prod_calc_test_venusaur[[#This Row],[gl_stat_product]]/$F$2*100,2)</f>
        <v>95.4</v>
      </c>
      <c r="X2711" s="5" t="e">
        <f>stat_prod_calc_test_venusaur[[#This Row],[Column1]]=stat_prod_calc_test_venusaur[[#This Row],[sg_gl_%sp]]</f>
        <v>#N/A</v>
      </c>
      <c r="Y2711" s="5">
        <f>stat_prod_calc_test_venusaur[[#This Row],[ul_stat_product]]/$L$66*100</f>
        <v>96.037916859207684</v>
      </c>
      <c r="Z2711" s="5" t="e">
        <f>INDEX(sgStats[gl_rank],MATCH(stat_prod_calc_test_venusaur[[#This Row],[iv_str]],sgStats[ul_iv_string],0))</f>
        <v>#N/A</v>
      </c>
      <c r="AA2711" s="5" t="e">
        <f>stat_prod_calc_test_venusaur[[#This Row],[sg_ul_rank]]=stat_prod_calc_test_venusaur[[#This Row],[ul_rank]]</f>
        <v>#N/A</v>
      </c>
      <c r="AB2711" s="5">
        <f>ROUND(stat_prod_calc_test_venusaur[[#This Row],[ul_stat_product]],1)</f>
        <v>3797.1</v>
      </c>
      <c r="AC2711" s="5" t="e">
        <f>INDEX(sgStats[ul_prod],MATCH(stat_prod_calc_test_venusaur[[#This Row],[iv_str]],sgStats[ul_iv_string],0))</f>
        <v>#N/A</v>
      </c>
    </row>
    <row r="2712" spans="1:29" x14ac:dyDescent="0.25">
      <c r="A2712" s="5" t="s">
        <v>36</v>
      </c>
      <c r="B2712" s="5" t="s">
        <v>2956</v>
      </c>
      <c r="C2712">
        <v>20.5</v>
      </c>
      <c r="D2712">
        <v>1483</v>
      </c>
      <c r="E2712">
        <v>115</v>
      </c>
      <c r="F2712">
        <v>1741.2929999999999</v>
      </c>
      <c r="G2712">
        <v>2920</v>
      </c>
      <c r="H2712">
        <v>28.718</v>
      </c>
      <c r="I2712">
        <v>39</v>
      </c>
      <c r="J2712">
        <v>2496</v>
      </c>
      <c r="K2712">
        <v>149</v>
      </c>
      <c r="L2712">
        <v>3796.9969999999998</v>
      </c>
      <c r="M2712">
        <v>2711</v>
      </c>
      <c r="N2712">
        <v>29.456</v>
      </c>
      <c r="O2712">
        <v>3</v>
      </c>
      <c r="P2712" t="e">
        <f>INDEX(sgStats[gl_rank],MATCH(stat_prod_calc_test_venusaur[[#This Row],[iv_str]],sgStats[gl_iv_string],0))</f>
        <v>#N/A</v>
      </c>
      <c r="Q2712" t="e">
        <f>stat_prod_calc_test_venusaur[[#This Row],[sg_gl_rank]]=stat_prod_calc_test_venusaur[[#This Row],[gl_rank]]</f>
        <v>#N/A</v>
      </c>
      <c r="R2712">
        <f>ROUND(stat_prod_calc_test_venusaur[[#This Row],[gl_stat_product]],1)</f>
        <v>1741.3</v>
      </c>
      <c r="S2712" s="6" t="e">
        <f>INDEX(sgStats[gl_prod],MATCH(stat_prod_calc_test_venusaur[[#This Row],[iv_str]],sgStats[gl_iv_string],0))</f>
        <v>#N/A</v>
      </c>
      <c r="T2712" s="5">
        <f>ROUND(stat_prod_calc_test_venusaur[[#This Row],[gl_percent_rank]],2)</f>
        <v>28.72</v>
      </c>
      <c r="U2712" s="5" t="e">
        <f>INDEX(sgStats[gl_percent_sp],MATCH(stat_prod_calc_test_venusaur[[#This Row],[iv_str]],sgStats[gl_iv_string],0))</f>
        <v>#N/A</v>
      </c>
      <c r="V2712" s="5" t="e">
        <f>stat_prod_calc_test_venusaur[[#This Row],[my_gl_%sp]]=stat_prod_calc_test_venusaur[[#This Row],[sg_gl_%sp]]</f>
        <v>#N/A</v>
      </c>
      <c r="W2712" s="5">
        <f>ROUND(stat_prod_calc_test_venusaur[[#This Row],[gl_stat_product]]/$F$2*100,2)</f>
        <v>95.33</v>
      </c>
      <c r="X2712" s="5" t="e">
        <f>stat_prod_calc_test_venusaur[[#This Row],[Column1]]=stat_prod_calc_test_venusaur[[#This Row],[sg_gl_%sp]]</f>
        <v>#N/A</v>
      </c>
      <c r="Y2712" s="5">
        <f>stat_prod_calc_test_venusaur[[#This Row],[ul_stat_product]]/$L$66*100</f>
        <v>96.036475172768405</v>
      </c>
      <c r="Z2712" s="5" t="e">
        <f>INDEX(sgStats[gl_rank],MATCH(stat_prod_calc_test_venusaur[[#This Row],[iv_str]],sgStats[ul_iv_string],0))</f>
        <v>#N/A</v>
      </c>
      <c r="AA2712" s="5" t="e">
        <f>stat_prod_calc_test_venusaur[[#This Row],[sg_ul_rank]]=stat_prod_calc_test_venusaur[[#This Row],[ul_rank]]</f>
        <v>#N/A</v>
      </c>
      <c r="AB2712" s="5">
        <f>ROUND(stat_prod_calc_test_venusaur[[#This Row],[ul_stat_product]],1)</f>
        <v>3797</v>
      </c>
      <c r="AC2712" s="5" t="e">
        <f>INDEX(sgStats[ul_prod],MATCH(stat_prod_calc_test_venusaur[[#This Row],[iv_str]],sgStats[ul_iv_string],0))</f>
        <v>#N/A</v>
      </c>
    </row>
    <row r="2713" spans="1:29" x14ac:dyDescent="0.25">
      <c r="A2713" s="5" t="s">
        <v>36</v>
      </c>
      <c r="B2713" s="5" t="s">
        <v>3529</v>
      </c>
      <c r="C2713">
        <v>20.5</v>
      </c>
      <c r="D2713">
        <v>1479</v>
      </c>
      <c r="E2713">
        <v>114</v>
      </c>
      <c r="F2713">
        <v>1726.1510000000001</v>
      </c>
      <c r="G2713">
        <v>3493</v>
      </c>
      <c r="H2713">
        <v>14.725</v>
      </c>
      <c r="I2713">
        <v>39</v>
      </c>
      <c r="J2713">
        <v>2490</v>
      </c>
      <c r="K2713">
        <v>149</v>
      </c>
      <c r="L2713">
        <v>3796.9969999999998</v>
      </c>
      <c r="M2713">
        <v>2711</v>
      </c>
      <c r="N2713">
        <v>29.456</v>
      </c>
      <c r="O2713">
        <v>3</v>
      </c>
      <c r="P2713" t="e">
        <f>INDEX(sgStats[gl_rank],MATCH(stat_prod_calc_test_venusaur[[#This Row],[iv_str]],sgStats[gl_iv_string],0))</f>
        <v>#N/A</v>
      </c>
      <c r="Q2713" t="e">
        <f>stat_prod_calc_test_venusaur[[#This Row],[sg_gl_rank]]=stat_prod_calc_test_venusaur[[#This Row],[gl_rank]]</f>
        <v>#N/A</v>
      </c>
      <c r="R2713">
        <f>ROUND(stat_prod_calc_test_venusaur[[#This Row],[gl_stat_product]],1)</f>
        <v>1726.2</v>
      </c>
      <c r="S2713" s="6" t="e">
        <f>INDEX(sgStats[gl_prod],MATCH(stat_prod_calc_test_venusaur[[#This Row],[iv_str]],sgStats[gl_iv_string],0))</f>
        <v>#N/A</v>
      </c>
      <c r="T2713" s="5">
        <f>ROUND(stat_prod_calc_test_venusaur[[#This Row],[gl_percent_rank]],2)</f>
        <v>14.73</v>
      </c>
      <c r="U2713" s="5" t="e">
        <f>INDEX(sgStats[gl_percent_sp],MATCH(stat_prod_calc_test_venusaur[[#This Row],[iv_str]],sgStats[gl_iv_string],0))</f>
        <v>#N/A</v>
      </c>
      <c r="V2713" s="5" t="e">
        <f>stat_prod_calc_test_venusaur[[#This Row],[my_gl_%sp]]=stat_prod_calc_test_venusaur[[#This Row],[sg_gl_%sp]]</f>
        <v>#N/A</v>
      </c>
      <c r="W2713" s="5">
        <f>ROUND(stat_prod_calc_test_venusaur[[#This Row],[gl_stat_product]]/$F$2*100,2)</f>
        <v>94.5</v>
      </c>
      <c r="X2713" s="5" t="e">
        <f>stat_prod_calc_test_venusaur[[#This Row],[Column1]]=stat_prod_calc_test_venusaur[[#This Row],[sg_gl_%sp]]</f>
        <v>#N/A</v>
      </c>
      <c r="Y2713" s="5">
        <f>stat_prod_calc_test_venusaur[[#This Row],[ul_stat_product]]/$L$66*100</f>
        <v>96.036475172768405</v>
      </c>
      <c r="Z2713" s="5" t="e">
        <f>INDEX(sgStats[gl_rank],MATCH(stat_prod_calc_test_venusaur[[#This Row],[iv_str]],sgStats[ul_iv_string],0))</f>
        <v>#N/A</v>
      </c>
      <c r="AA2713" s="5" t="e">
        <f>stat_prod_calc_test_venusaur[[#This Row],[sg_ul_rank]]=stat_prod_calc_test_venusaur[[#This Row],[ul_rank]]</f>
        <v>#N/A</v>
      </c>
      <c r="AB2713" s="5">
        <f>ROUND(stat_prod_calc_test_venusaur[[#This Row],[ul_stat_product]],1)</f>
        <v>3797</v>
      </c>
      <c r="AC2713" s="5" t="e">
        <f>INDEX(sgStats[ul_prod],MATCH(stat_prod_calc_test_venusaur[[#This Row],[iv_str]],sgStats[ul_iv_string],0))</f>
        <v>#N/A</v>
      </c>
    </row>
    <row r="2714" spans="1:29" x14ac:dyDescent="0.25">
      <c r="A2714" s="5" t="s">
        <v>36</v>
      </c>
      <c r="B2714" s="5" t="s">
        <v>3928</v>
      </c>
      <c r="C2714">
        <v>20</v>
      </c>
      <c r="D2714">
        <v>1468</v>
      </c>
      <c r="E2714">
        <v>114</v>
      </c>
      <c r="F2714">
        <v>1708.7739999999999</v>
      </c>
      <c r="G2714">
        <v>3891</v>
      </c>
      <c r="H2714">
        <v>4.9329999999999998</v>
      </c>
      <c r="I2714">
        <v>38</v>
      </c>
      <c r="J2714">
        <v>2496</v>
      </c>
      <c r="K2714">
        <v>149</v>
      </c>
      <c r="L2714">
        <v>3796.9549999999999</v>
      </c>
      <c r="M2714">
        <v>2713</v>
      </c>
      <c r="N2714">
        <v>29.43</v>
      </c>
      <c r="O2714">
        <v>3</v>
      </c>
      <c r="P2714" t="e">
        <f>INDEX(sgStats[gl_rank],MATCH(stat_prod_calc_test_venusaur[[#This Row],[iv_str]],sgStats[gl_iv_string],0))</f>
        <v>#N/A</v>
      </c>
      <c r="Q2714" t="e">
        <f>stat_prod_calc_test_venusaur[[#This Row],[sg_gl_rank]]=stat_prod_calc_test_venusaur[[#This Row],[gl_rank]]</f>
        <v>#N/A</v>
      </c>
      <c r="R2714">
        <f>ROUND(stat_prod_calc_test_venusaur[[#This Row],[gl_stat_product]],1)</f>
        <v>1708.8</v>
      </c>
      <c r="S2714" s="6" t="e">
        <f>INDEX(sgStats[gl_prod],MATCH(stat_prod_calc_test_venusaur[[#This Row],[iv_str]],sgStats[gl_iv_string],0))</f>
        <v>#N/A</v>
      </c>
      <c r="T2714" s="5">
        <f>ROUND(stat_prod_calc_test_venusaur[[#This Row],[gl_percent_rank]],2)</f>
        <v>4.93</v>
      </c>
      <c r="U2714" s="5" t="e">
        <f>INDEX(sgStats[gl_percent_sp],MATCH(stat_prod_calc_test_venusaur[[#This Row],[iv_str]],sgStats[gl_iv_string],0))</f>
        <v>#N/A</v>
      </c>
      <c r="V2714" s="5" t="e">
        <f>stat_prod_calc_test_venusaur[[#This Row],[my_gl_%sp]]=stat_prod_calc_test_venusaur[[#This Row],[sg_gl_%sp]]</f>
        <v>#N/A</v>
      </c>
      <c r="W2714" s="5">
        <f>ROUND(stat_prod_calc_test_venusaur[[#This Row],[gl_stat_product]]/$F$2*100,2)</f>
        <v>93.55</v>
      </c>
      <c r="X2714" s="5" t="e">
        <f>stat_prod_calc_test_venusaur[[#This Row],[Column1]]=stat_prod_calc_test_venusaur[[#This Row],[sg_gl_%sp]]</f>
        <v>#N/A</v>
      </c>
      <c r="Y2714" s="5">
        <f>stat_prod_calc_test_venusaur[[#This Row],[ul_stat_product]]/$L$66*100</f>
        <v>96.035412877497379</v>
      </c>
      <c r="Z2714" s="5" t="e">
        <f>INDEX(sgStats[gl_rank],MATCH(stat_prod_calc_test_venusaur[[#This Row],[iv_str]],sgStats[ul_iv_string],0))</f>
        <v>#N/A</v>
      </c>
      <c r="AA2714" s="5" t="e">
        <f>stat_prod_calc_test_venusaur[[#This Row],[sg_ul_rank]]=stat_prod_calc_test_venusaur[[#This Row],[ul_rank]]</f>
        <v>#N/A</v>
      </c>
      <c r="AB2714" s="5">
        <f>ROUND(stat_prod_calc_test_venusaur[[#This Row],[ul_stat_product]],1)</f>
        <v>3797</v>
      </c>
      <c r="AC2714" s="5" t="e">
        <f>INDEX(sgStats[ul_prod],MATCH(stat_prod_calc_test_venusaur[[#This Row],[iv_str]],sgStats[ul_iv_string],0))</f>
        <v>#N/A</v>
      </c>
    </row>
    <row r="2715" spans="1:29" x14ac:dyDescent="0.25">
      <c r="A2715" s="5" t="s">
        <v>36</v>
      </c>
      <c r="B2715" s="5" t="s">
        <v>1858</v>
      </c>
      <c r="C2715">
        <v>20</v>
      </c>
      <c r="D2715">
        <v>1497</v>
      </c>
      <c r="E2715">
        <v>119</v>
      </c>
      <c r="F2715">
        <v>1764.694</v>
      </c>
      <c r="G2715">
        <v>1822</v>
      </c>
      <c r="H2715">
        <v>55.530999999999999</v>
      </c>
      <c r="I2715">
        <v>36.5</v>
      </c>
      <c r="J2715">
        <v>2490</v>
      </c>
      <c r="K2715">
        <v>154</v>
      </c>
      <c r="L2715">
        <v>3796.902</v>
      </c>
      <c r="M2715">
        <v>2714</v>
      </c>
      <c r="N2715">
        <v>29.378</v>
      </c>
      <c r="O2715">
        <v>3</v>
      </c>
      <c r="P2715" t="e">
        <f>INDEX(sgStats[gl_rank],MATCH(stat_prod_calc_test_venusaur[[#This Row],[iv_str]],sgStats[gl_iv_string],0))</f>
        <v>#N/A</v>
      </c>
      <c r="Q2715" t="e">
        <f>stat_prod_calc_test_venusaur[[#This Row],[sg_gl_rank]]=stat_prod_calc_test_venusaur[[#This Row],[gl_rank]]</f>
        <v>#N/A</v>
      </c>
      <c r="R2715">
        <f>ROUND(stat_prod_calc_test_venusaur[[#This Row],[gl_stat_product]],1)</f>
        <v>1764.7</v>
      </c>
      <c r="S2715" s="6" t="e">
        <f>INDEX(sgStats[gl_prod],MATCH(stat_prod_calc_test_venusaur[[#This Row],[iv_str]],sgStats[gl_iv_string],0))</f>
        <v>#N/A</v>
      </c>
      <c r="T2715" s="5">
        <f>ROUND(stat_prod_calc_test_venusaur[[#This Row],[gl_percent_rank]],2)</f>
        <v>55.53</v>
      </c>
      <c r="U2715" s="5" t="e">
        <f>INDEX(sgStats[gl_percent_sp],MATCH(stat_prod_calc_test_venusaur[[#This Row],[iv_str]],sgStats[gl_iv_string],0))</f>
        <v>#N/A</v>
      </c>
      <c r="V2715" s="5" t="e">
        <f>stat_prod_calc_test_venusaur[[#This Row],[my_gl_%sp]]=stat_prod_calc_test_venusaur[[#This Row],[sg_gl_%sp]]</f>
        <v>#N/A</v>
      </c>
      <c r="W2715" s="5">
        <f>ROUND(stat_prod_calc_test_venusaur[[#This Row],[gl_stat_product]]/$F$2*100,2)</f>
        <v>96.61</v>
      </c>
      <c r="X2715" s="5" t="e">
        <f>stat_prod_calc_test_venusaur[[#This Row],[Column1]]=stat_prod_calc_test_venusaur[[#This Row],[sg_gl_%sp]]</f>
        <v>#N/A</v>
      </c>
      <c r="Y2715" s="5">
        <f>stat_prod_calc_test_venusaur[[#This Row],[ul_stat_product]]/$L$66*100</f>
        <v>96.034072362036298</v>
      </c>
      <c r="Z2715" s="5" t="e">
        <f>INDEX(sgStats[gl_rank],MATCH(stat_prod_calc_test_venusaur[[#This Row],[iv_str]],sgStats[ul_iv_string],0))</f>
        <v>#N/A</v>
      </c>
      <c r="AA2715" s="5" t="e">
        <f>stat_prod_calc_test_venusaur[[#This Row],[sg_ul_rank]]=stat_prod_calc_test_venusaur[[#This Row],[ul_rank]]</f>
        <v>#N/A</v>
      </c>
      <c r="AB2715" s="5">
        <f>ROUND(stat_prod_calc_test_venusaur[[#This Row],[ul_stat_product]],1)</f>
        <v>3796.9</v>
      </c>
      <c r="AC2715" s="5" t="e">
        <f>INDEX(sgStats[ul_prod],MATCH(stat_prod_calc_test_venusaur[[#This Row],[iv_str]],sgStats[ul_iv_string],0))</f>
        <v>#N/A</v>
      </c>
    </row>
    <row r="2716" spans="1:29" x14ac:dyDescent="0.25">
      <c r="A2716" s="5" t="s">
        <v>36</v>
      </c>
      <c r="B2716" s="5" t="s">
        <v>3974</v>
      </c>
      <c r="C2716">
        <v>19.5</v>
      </c>
      <c r="D2716">
        <v>1464</v>
      </c>
      <c r="E2716">
        <v>118</v>
      </c>
      <c r="F2716">
        <v>1706.133</v>
      </c>
      <c r="G2716">
        <v>3938</v>
      </c>
      <c r="H2716">
        <v>3.8580000000000001</v>
      </c>
      <c r="I2716">
        <v>36.5</v>
      </c>
      <c r="J2716">
        <v>2496</v>
      </c>
      <c r="K2716">
        <v>154</v>
      </c>
      <c r="L2716">
        <v>3796.902</v>
      </c>
      <c r="M2716">
        <v>2714</v>
      </c>
      <c r="N2716">
        <v>29.378</v>
      </c>
      <c r="O2716">
        <v>3</v>
      </c>
      <c r="P2716" t="e">
        <f>INDEX(sgStats[gl_rank],MATCH(stat_prod_calc_test_venusaur[[#This Row],[iv_str]],sgStats[gl_iv_string],0))</f>
        <v>#N/A</v>
      </c>
      <c r="Q2716" t="e">
        <f>stat_prod_calc_test_venusaur[[#This Row],[sg_gl_rank]]=stat_prod_calc_test_venusaur[[#This Row],[gl_rank]]</f>
        <v>#N/A</v>
      </c>
      <c r="R2716">
        <f>ROUND(stat_prod_calc_test_venusaur[[#This Row],[gl_stat_product]],1)</f>
        <v>1706.1</v>
      </c>
      <c r="S2716" s="6" t="e">
        <f>INDEX(sgStats[gl_prod],MATCH(stat_prod_calc_test_venusaur[[#This Row],[iv_str]],sgStats[gl_iv_string],0))</f>
        <v>#N/A</v>
      </c>
      <c r="T2716" s="5">
        <f>ROUND(stat_prod_calc_test_venusaur[[#This Row],[gl_percent_rank]],2)</f>
        <v>3.86</v>
      </c>
      <c r="U2716" s="5" t="e">
        <f>INDEX(sgStats[gl_percent_sp],MATCH(stat_prod_calc_test_venusaur[[#This Row],[iv_str]],sgStats[gl_iv_string],0))</f>
        <v>#N/A</v>
      </c>
      <c r="V2716" s="5" t="e">
        <f>stat_prod_calc_test_venusaur[[#This Row],[my_gl_%sp]]=stat_prod_calc_test_venusaur[[#This Row],[sg_gl_%sp]]</f>
        <v>#N/A</v>
      </c>
      <c r="W2716" s="5">
        <f>ROUND(stat_prod_calc_test_venusaur[[#This Row],[gl_stat_product]]/$F$2*100,2)</f>
        <v>93.4</v>
      </c>
      <c r="X2716" s="5" t="e">
        <f>stat_prod_calc_test_venusaur[[#This Row],[Column1]]=stat_prod_calc_test_venusaur[[#This Row],[sg_gl_%sp]]</f>
        <v>#N/A</v>
      </c>
      <c r="Y2716" s="5">
        <f>stat_prod_calc_test_venusaur[[#This Row],[ul_stat_product]]/$L$66*100</f>
        <v>96.034072362036298</v>
      </c>
      <c r="Z2716" s="5" t="e">
        <f>INDEX(sgStats[gl_rank],MATCH(stat_prod_calc_test_venusaur[[#This Row],[iv_str]],sgStats[ul_iv_string],0))</f>
        <v>#N/A</v>
      </c>
      <c r="AA2716" s="5" t="e">
        <f>stat_prod_calc_test_venusaur[[#This Row],[sg_ul_rank]]=stat_prod_calc_test_venusaur[[#This Row],[ul_rank]]</f>
        <v>#N/A</v>
      </c>
      <c r="AB2716" s="5">
        <f>ROUND(stat_prod_calc_test_venusaur[[#This Row],[ul_stat_product]],1)</f>
        <v>3796.9</v>
      </c>
      <c r="AC2716" s="5" t="e">
        <f>INDEX(sgStats[ul_prod],MATCH(stat_prod_calc_test_venusaur[[#This Row],[iv_str]],sgStats[ul_iv_string],0))</f>
        <v>#N/A</v>
      </c>
    </row>
    <row r="2717" spans="1:29" x14ac:dyDescent="0.25">
      <c r="A2717" s="5" t="s">
        <v>36</v>
      </c>
      <c r="B2717" s="5" t="s">
        <v>3616</v>
      </c>
      <c r="C2717">
        <v>20</v>
      </c>
      <c r="D2717">
        <v>1475</v>
      </c>
      <c r="E2717">
        <v>121</v>
      </c>
      <c r="F2717">
        <v>1723.0139999999999</v>
      </c>
      <c r="G2717">
        <v>3580</v>
      </c>
      <c r="H2717">
        <v>12.576000000000001</v>
      </c>
      <c r="I2717">
        <v>37.5</v>
      </c>
      <c r="J2717">
        <v>2490</v>
      </c>
      <c r="K2717">
        <v>158</v>
      </c>
      <c r="L2717">
        <v>3796.8739999999998</v>
      </c>
      <c r="M2717">
        <v>2716</v>
      </c>
      <c r="N2717">
        <v>29.352</v>
      </c>
      <c r="O2717">
        <v>3</v>
      </c>
      <c r="P2717" t="e">
        <f>INDEX(sgStats[gl_rank],MATCH(stat_prod_calc_test_venusaur[[#This Row],[iv_str]],sgStats[gl_iv_string],0))</f>
        <v>#N/A</v>
      </c>
      <c r="Q2717" t="e">
        <f>stat_prod_calc_test_venusaur[[#This Row],[sg_gl_rank]]=stat_prod_calc_test_venusaur[[#This Row],[gl_rank]]</f>
        <v>#N/A</v>
      </c>
      <c r="R2717">
        <f>ROUND(stat_prod_calc_test_venusaur[[#This Row],[gl_stat_product]],1)</f>
        <v>1723</v>
      </c>
      <c r="S2717" s="6" t="e">
        <f>INDEX(sgStats[gl_prod],MATCH(stat_prod_calc_test_venusaur[[#This Row],[iv_str]],sgStats[gl_iv_string],0))</f>
        <v>#N/A</v>
      </c>
      <c r="T2717" s="5">
        <f>ROUND(stat_prod_calc_test_venusaur[[#This Row],[gl_percent_rank]],2)</f>
        <v>12.58</v>
      </c>
      <c r="U2717" s="5" t="e">
        <f>INDEX(sgStats[gl_percent_sp],MATCH(stat_prod_calc_test_venusaur[[#This Row],[iv_str]],sgStats[gl_iv_string],0))</f>
        <v>#N/A</v>
      </c>
      <c r="V2717" s="5" t="e">
        <f>stat_prod_calc_test_venusaur[[#This Row],[my_gl_%sp]]=stat_prod_calc_test_venusaur[[#This Row],[sg_gl_%sp]]</f>
        <v>#N/A</v>
      </c>
      <c r="W2717" s="5">
        <f>ROUND(stat_prod_calc_test_venusaur[[#This Row],[gl_stat_product]]/$F$2*100,2)</f>
        <v>94.33</v>
      </c>
      <c r="X2717" s="5" t="e">
        <f>stat_prod_calc_test_venusaur[[#This Row],[Column1]]=stat_prod_calc_test_venusaur[[#This Row],[sg_gl_%sp]]</f>
        <v>#N/A</v>
      </c>
      <c r="Y2717" s="5">
        <f>stat_prod_calc_test_venusaur[[#This Row],[ul_stat_product]]/$L$66*100</f>
        <v>96.033364165188928</v>
      </c>
      <c r="Z2717" s="5" t="e">
        <f>INDEX(sgStats[gl_rank],MATCH(stat_prod_calc_test_venusaur[[#This Row],[iv_str]],sgStats[ul_iv_string],0))</f>
        <v>#N/A</v>
      </c>
      <c r="AA2717" s="5" t="e">
        <f>stat_prod_calc_test_venusaur[[#This Row],[sg_ul_rank]]=stat_prod_calc_test_venusaur[[#This Row],[ul_rank]]</f>
        <v>#N/A</v>
      </c>
      <c r="AB2717" s="5">
        <f>ROUND(stat_prod_calc_test_venusaur[[#This Row],[ul_stat_product]],1)</f>
        <v>3796.9</v>
      </c>
      <c r="AC2717" s="5" t="e">
        <f>INDEX(sgStats[ul_prod],MATCH(stat_prod_calc_test_venusaur[[#This Row],[iv_str]],sgStats[ul_iv_string],0))</f>
        <v>#N/A</v>
      </c>
    </row>
    <row r="2718" spans="1:29" x14ac:dyDescent="0.25">
      <c r="A2718" s="5" t="s">
        <v>36</v>
      </c>
      <c r="B2718" s="5" t="s">
        <v>3795</v>
      </c>
      <c r="C2718">
        <v>20.5</v>
      </c>
      <c r="D2718">
        <v>1465</v>
      </c>
      <c r="E2718">
        <v>118</v>
      </c>
      <c r="F2718">
        <v>1716.1849999999999</v>
      </c>
      <c r="G2718">
        <v>3759</v>
      </c>
      <c r="H2718">
        <v>8.23</v>
      </c>
      <c r="I2718">
        <v>39.5</v>
      </c>
      <c r="J2718">
        <v>2484</v>
      </c>
      <c r="K2718">
        <v>154</v>
      </c>
      <c r="L2718">
        <v>3796.7959999999998</v>
      </c>
      <c r="M2718">
        <v>2717</v>
      </c>
      <c r="N2718">
        <v>29.326000000000001</v>
      </c>
      <c r="O2718">
        <v>3</v>
      </c>
      <c r="P2718" t="e">
        <f>INDEX(sgStats[gl_rank],MATCH(stat_prod_calc_test_venusaur[[#This Row],[iv_str]],sgStats[gl_iv_string],0))</f>
        <v>#N/A</v>
      </c>
      <c r="Q2718" t="e">
        <f>stat_prod_calc_test_venusaur[[#This Row],[sg_gl_rank]]=stat_prod_calc_test_venusaur[[#This Row],[gl_rank]]</f>
        <v>#N/A</v>
      </c>
      <c r="R2718">
        <f>ROUND(stat_prod_calc_test_venusaur[[#This Row],[gl_stat_product]],1)</f>
        <v>1716.2</v>
      </c>
      <c r="S2718" s="6" t="e">
        <f>INDEX(sgStats[gl_prod],MATCH(stat_prod_calc_test_venusaur[[#This Row],[iv_str]],sgStats[gl_iv_string],0))</f>
        <v>#N/A</v>
      </c>
      <c r="T2718" s="5">
        <f>ROUND(stat_prod_calc_test_venusaur[[#This Row],[gl_percent_rank]],2)</f>
        <v>8.23</v>
      </c>
      <c r="U2718" s="5" t="e">
        <f>INDEX(sgStats[gl_percent_sp],MATCH(stat_prod_calc_test_venusaur[[#This Row],[iv_str]],sgStats[gl_iv_string],0))</f>
        <v>#N/A</v>
      </c>
      <c r="V2718" s="5" t="e">
        <f>stat_prod_calc_test_venusaur[[#This Row],[my_gl_%sp]]=stat_prod_calc_test_venusaur[[#This Row],[sg_gl_%sp]]</f>
        <v>#N/A</v>
      </c>
      <c r="W2718" s="5">
        <f>ROUND(stat_prod_calc_test_venusaur[[#This Row],[gl_stat_product]]/$F$2*100,2)</f>
        <v>93.95</v>
      </c>
      <c r="X2718" s="5" t="e">
        <f>stat_prod_calc_test_venusaur[[#This Row],[Column1]]=stat_prod_calc_test_venusaur[[#This Row],[sg_gl_%sp]]</f>
        <v>#N/A</v>
      </c>
      <c r="Y2718" s="5">
        <f>stat_prod_calc_test_venusaur[[#This Row],[ul_stat_product]]/$L$66*100</f>
        <v>96.03139133111415</v>
      </c>
      <c r="Z2718" s="5" t="e">
        <f>INDEX(sgStats[gl_rank],MATCH(stat_prod_calc_test_venusaur[[#This Row],[iv_str]],sgStats[ul_iv_string],0))</f>
        <v>#N/A</v>
      </c>
      <c r="AA2718" s="5" t="e">
        <f>stat_prod_calc_test_venusaur[[#This Row],[sg_ul_rank]]=stat_prod_calc_test_venusaur[[#This Row],[ul_rank]]</f>
        <v>#N/A</v>
      </c>
      <c r="AB2718" s="5">
        <f>ROUND(stat_prod_calc_test_venusaur[[#This Row],[ul_stat_product]],1)</f>
        <v>3796.8</v>
      </c>
      <c r="AC2718" s="5" t="e">
        <f>INDEX(sgStats[ul_prod],MATCH(stat_prod_calc_test_venusaur[[#This Row],[iv_str]],sgStats[ul_iv_string],0))</f>
        <v>#N/A</v>
      </c>
    </row>
    <row r="2719" spans="1:29" x14ac:dyDescent="0.25">
      <c r="A2719" s="5" t="s">
        <v>36</v>
      </c>
      <c r="B2719" s="5" t="s">
        <v>3703</v>
      </c>
      <c r="C2719">
        <v>20.5</v>
      </c>
      <c r="D2719">
        <v>1475</v>
      </c>
      <c r="E2719">
        <v>119</v>
      </c>
      <c r="F2719">
        <v>1719.5409999999999</v>
      </c>
      <c r="G2719">
        <v>3666</v>
      </c>
      <c r="H2719">
        <v>10.476000000000001</v>
      </c>
      <c r="I2719">
        <v>39.5</v>
      </c>
      <c r="J2719">
        <v>2500</v>
      </c>
      <c r="K2719">
        <v>155</v>
      </c>
      <c r="L2719">
        <v>3796.748</v>
      </c>
      <c r="M2719">
        <v>2718</v>
      </c>
      <c r="N2719">
        <v>29.3</v>
      </c>
      <c r="O2719">
        <v>3</v>
      </c>
      <c r="P2719" t="e">
        <f>INDEX(sgStats[gl_rank],MATCH(stat_prod_calc_test_venusaur[[#This Row],[iv_str]],sgStats[gl_iv_string],0))</f>
        <v>#N/A</v>
      </c>
      <c r="Q2719" t="e">
        <f>stat_prod_calc_test_venusaur[[#This Row],[sg_gl_rank]]=stat_prod_calc_test_venusaur[[#This Row],[gl_rank]]</f>
        <v>#N/A</v>
      </c>
      <c r="R2719">
        <f>ROUND(stat_prod_calc_test_venusaur[[#This Row],[gl_stat_product]],1)</f>
        <v>1719.5</v>
      </c>
      <c r="S2719" s="6" t="e">
        <f>INDEX(sgStats[gl_prod],MATCH(stat_prod_calc_test_venusaur[[#This Row],[iv_str]],sgStats[gl_iv_string],0))</f>
        <v>#N/A</v>
      </c>
      <c r="T2719" s="5">
        <f>ROUND(stat_prod_calc_test_venusaur[[#This Row],[gl_percent_rank]],2)</f>
        <v>10.48</v>
      </c>
      <c r="U2719" s="5" t="e">
        <f>INDEX(sgStats[gl_percent_sp],MATCH(stat_prod_calc_test_venusaur[[#This Row],[iv_str]],sgStats[gl_iv_string],0))</f>
        <v>#N/A</v>
      </c>
      <c r="V2719" s="5" t="e">
        <f>stat_prod_calc_test_venusaur[[#This Row],[my_gl_%sp]]=stat_prod_calc_test_venusaur[[#This Row],[sg_gl_%sp]]</f>
        <v>#N/A</v>
      </c>
      <c r="W2719" s="5">
        <f>ROUND(stat_prod_calc_test_venusaur[[#This Row],[gl_stat_product]]/$F$2*100,2)</f>
        <v>94.14</v>
      </c>
      <c r="X2719" s="5" t="e">
        <f>stat_prod_calc_test_venusaur[[#This Row],[Column1]]=stat_prod_calc_test_venusaur[[#This Row],[sg_gl_%sp]]</f>
        <v>#N/A</v>
      </c>
      <c r="Y2719" s="5">
        <f>stat_prod_calc_test_venusaur[[#This Row],[ul_stat_product]]/$L$66*100</f>
        <v>96.03017727937582</v>
      </c>
      <c r="Z2719" s="5" t="e">
        <f>INDEX(sgStats[gl_rank],MATCH(stat_prod_calc_test_venusaur[[#This Row],[iv_str]],sgStats[ul_iv_string],0))</f>
        <v>#N/A</v>
      </c>
      <c r="AA2719" s="5" t="e">
        <f>stat_prod_calc_test_venusaur[[#This Row],[sg_ul_rank]]=stat_prod_calc_test_venusaur[[#This Row],[ul_rank]]</f>
        <v>#N/A</v>
      </c>
      <c r="AB2719" s="5">
        <f>ROUND(stat_prod_calc_test_venusaur[[#This Row],[ul_stat_product]],1)</f>
        <v>3796.7</v>
      </c>
      <c r="AC2719" s="5" t="e">
        <f>INDEX(sgStats[ul_prod],MATCH(stat_prod_calc_test_venusaur[[#This Row],[iv_str]],sgStats[ul_iv_string],0))</f>
        <v>#N/A</v>
      </c>
    </row>
    <row r="2720" spans="1:29" x14ac:dyDescent="0.25">
      <c r="A2720" s="5" t="s">
        <v>36</v>
      </c>
      <c r="B2720" s="5" t="s">
        <v>3159</v>
      </c>
      <c r="C2720">
        <v>20.5</v>
      </c>
      <c r="D2720">
        <v>1476</v>
      </c>
      <c r="E2720">
        <v>117</v>
      </c>
      <c r="F2720">
        <v>1736.48</v>
      </c>
      <c r="G2720">
        <v>3122</v>
      </c>
      <c r="H2720">
        <v>23.760999999999999</v>
      </c>
      <c r="I2720">
        <v>39</v>
      </c>
      <c r="J2720">
        <v>2485</v>
      </c>
      <c r="K2720">
        <v>152</v>
      </c>
      <c r="L2720">
        <v>3796.7109999999998</v>
      </c>
      <c r="M2720">
        <v>2719</v>
      </c>
      <c r="N2720">
        <v>29.274000000000001</v>
      </c>
      <c r="O2720">
        <v>3</v>
      </c>
      <c r="P2720" t="e">
        <f>INDEX(sgStats[gl_rank],MATCH(stat_prod_calc_test_venusaur[[#This Row],[iv_str]],sgStats[gl_iv_string],0))</f>
        <v>#N/A</v>
      </c>
      <c r="Q2720" t="e">
        <f>stat_prod_calc_test_venusaur[[#This Row],[sg_gl_rank]]=stat_prod_calc_test_venusaur[[#This Row],[gl_rank]]</f>
        <v>#N/A</v>
      </c>
      <c r="R2720">
        <f>ROUND(stat_prod_calc_test_venusaur[[#This Row],[gl_stat_product]],1)</f>
        <v>1736.5</v>
      </c>
      <c r="S2720" s="6" t="e">
        <f>INDEX(sgStats[gl_prod],MATCH(stat_prod_calc_test_venusaur[[#This Row],[iv_str]],sgStats[gl_iv_string],0))</f>
        <v>#N/A</v>
      </c>
      <c r="T2720" s="5">
        <f>ROUND(stat_prod_calc_test_venusaur[[#This Row],[gl_percent_rank]],2)</f>
        <v>23.76</v>
      </c>
      <c r="U2720" s="5" t="e">
        <f>INDEX(sgStats[gl_percent_sp],MATCH(stat_prod_calc_test_venusaur[[#This Row],[iv_str]],sgStats[gl_iv_string],0))</f>
        <v>#N/A</v>
      </c>
      <c r="V2720" s="5" t="e">
        <f>stat_prod_calc_test_venusaur[[#This Row],[my_gl_%sp]]=stat_prod_calc_test_venusaur[[#This Row],[sg_gl_%sp]]</f>
        <v>#N/A</v>
      </c>
      <c r="W2720" s="5">
        <f>ROUND(stat_prod_calc_test_venusaur[[#This Row],[gl_stat_product]]/$F$2*100,2)</f>
        <v>95.07</v>
      </c>
      <c r="X2720" s="5" t="e">
        <f>stat_prod_calc_test_venusaur[[#This Row],[Column1]]=stat_prod_calc_test_venusaur[[#This Row],[sg_gl_%sp]]</f>
        <v>#N/A</v>
      </c>
      <c r="Y2720" s="5">
        <f>stat_prod_calc_test_venusaur[[#This Row],[ul_stat_product]]/$L$66*100</f>
        <v>96.029241447827516</v>
      </c>
      <c r="Z2720" s="5" t="e">
        <f>INDEX(sgStats[gl_rank],MATCH(stat_prod_calc_test_venusaur[[#This Row],[iv_str]],sgStats[ul_iv_string],0))</f>
        <v>#N/A</v>
      </c>
      <c r="AA2720" s="5" t="e">
        <f>stat_prod_calc_test_venusaur[[#This Row],[sg_ul_rank]]=stat_prod_calc_test_venusaur[[#This Row],[ul_rank]]</f>
        <v>#N/A</v>
      </c>
      <c r="AB2720" s="5">
        <f>ROUND(stat_prod_calc_test_venusaur[[#This Row],[ul_stat_product]],1)</f>
        <v>3796.7</v>
      </c>
      <c r="AC2720" s="5" t="e">
        <f>INDEX(sgStats[ul_prod],MATCH(stat_prod_calc_test_venusaur[[#This Row],[iv_str]],sgStats[ul_iv_string],0))</f>
        <v>#N/A</v>
      </c>
    </row>
    <row r="2721" spans="1:29" x14ac:dyDescent="0.25">
      <c r="A2721" s="5" t="s">
        <v>36</v>
      </c>
      <c r="B2721" s="5" t="s">
        <v>2280</v>
      </c>
      <c r="C2721">
        <v>20.5</v>
      </c>
      <c r="D2721">
        <v>1494</v>
      </c>
      <c r="E2721">
        <v>119</v>
      </c>
      <c r="F2721">
        <v>1755.934</v>
      </c>
      <c r="G2721">
        <v>2244</v>
      </c>
      <c r="H2721">
        <v>45.201000000000001</v>
      </c>
      <c r="I2721">
        <v>38.5</v>
      </c>
      <c r="J2721">
        <v>2497</v>
      </c>
      <c r="K2721">
        <v>154</v>
      </c>
      <c r="L2721">
        <v>3796.6849999999999</v>
      </c>
      <c r="M2721">
        <v>2720</v>
      </c>
      <c r="N2721">
        <v>29.222000000000001</v>
      </c>
      <c r="O2721">
        <v>3</v>
      </c>
      <c r="P2721" t="e">
        <f>INDEX(sgStats[gl_rank],MATCH(stat_prod_calc_test_venusaur[[#This Row],[iv_str]],sgStats[gl_iv_string],0))</f>
        <v>#N/A</v>
      </c>
      <c r="Q2721" t="e">
        <f>stat_prod_calc_test_venusaur[[#This Row],[sg_gl_rank]]=stat_prod_calc_test_venusaur[[#This Row],[gl_rank]]</f>
        <v>#N/A</v>
      </c>
      <c r="R2721">
        <f>ROUND(stat_prod_calc_test_venusaur[[#This Row],[gl_stat_product]],1)</f>
        <v>1755.9</v>
      </c>
      <c r="S2721" s="6" t="e">
        <f>INDEX(sgStats[gl_prod],MATCH(stat_prod_calc_test_venusaur[[#This Row],[iv_str]],sgStats[gl_iv_string],0))</f>
        <v>#N/A</v>
      </c>
      <c r="T2721" s="5">
        <f>ROUND(stat_prod_calc_test_venusaur[[#This Row],[gl_percent_rank]],2)</f>
        <v>45.2</v>
      </c>
      <c r="U2721" s="5" t="e">
        <f>INDEX(sgStats[gl_percent_sp],MATCH(stat_prod_calc_test_venusaur[[#This Row],[iv_str]],sgStats[gl_iv_string],0))</f>
        <v>#N/A</v>
      </c>
      <c r="V2721" s="5" t="e">
        <f>stat_prod_calc_test_venusaur[[#This Row],[my_gl_%sp]]=stat_prod_calc_test_venusaur[[#This Row],[sg_gl_%sp]]</f>
        <v>#N/A</v>
      </c>
      <c r="W2721" s="5">
        <f>ROUND(stat_prod_calc_test_venusaur[[#This Row],[gl_stat_product]]/$F$2*100,2)</f>
        <v>96.13</v>
      </c>
      <c r="X2721" s="5" t="e">
        <f>stat_prod_calc_test_venusaur[[#This Row],[Column1]]=stat_prod_calc_test_venusaur[[#This Row],[sg_gl_%sp]]</f>
        <v>#N/A</v>
      </c>
      <c r="Y2721" s="5">
        <f>stat_prod_calc_test_venusaur[[#This Row],[ul_stat_product]]/$L$66*100</f>
        <v>96.028583836469252</v>
      </c>
      <c r="Z2721" s="5" t="e">
        <f>INDEX(sgStats[gl_rank],MATCH(stat_prod_calc_test_venusaur[[#This Row],[iv_str]],sgStats[ul_iv_string],0))</f>
        <v>#N/A</v>
      </c>
      <c r="AA2721" s="5" t="e">
        <f>stat_prod_calc_test_venusaur[[#This Row],[sg_ul_rank]]=stat_prod_calc_test_venusaur[[#This Row],[ul_rank]]</f>
        <v>#N/A</v>
      </c>
      <c r="AB2721" s="5">
        <f>ROUND(stat_prod_calc_test_venusaur[[#This Row],[ul_stat_product]],1)</f>
        <v>3796.7</v>
      </c>
      <c r="AC2721" s="5" t="e">
        <f>INDEX(sgStats[ul_prod],MATCH(stat_prod_calc_test_venusaur[[#This Row],[iv_str]],sgStats[ul_iv_string],0))</f>
        <v>#N/A</v>
      </c>
    </row>
    <row r="2722" spans="1:29" x14ac:dyDescent="0.25">
      <c r="A2722" s="5" t="s">
        <v>36</v>
      </c>
      <c r="B2722" s="5" t="s">
        <v>2281</v>
      </c>
      <c r="C2722">
        <v>20.5</v>
      </c>
      <c r="D2722">
        <v>1490</v>
      </c>
      <c r="E2722">
        <v>119</v>
      </c>
      <c r="F2722">
        <v>1755.934</v>
      </c>
      <c r="G2722">
        <v>2244</v>
      </c>
      <c r="H2722">
        <v>45.201000000000001</v>
      </c>
      <c r="I2722">
        <v>38.5</v>
      </c>
      <c r="J2722">
        <v>2490</v>
      </c>
      <c r="K2722">
        <v>154</v>
      </c>
      <c r="L2722">
        <v>3796.6849999999999</v>
      </c>
      <c r="M2722">
        <v>2720</v>
      </c>
      <c r="N2722">
        <v>29.222000000000001</v>
      </c>
      <c r="O2722">
        <v>3</v>
      </c>
      <c r="P2722" t="e">
        <f>INDEX(sgStats[gl_rank],MATCH(stat_prod_calc_test_venusaur[[#This Row],[iv_str]],sgStats[gl_iv_string],0))</f>
        <v>#N/A</v>
      </c>
      <c r="Q2722" t="e">
        <f>stat_prod_calc_test_venusaur[[#This Row],[sg_gl_rank]]=stat_prod_calc_test_venusaur[[#This Row],[gl_rank]]</f>
        <v>#N/A</v>
      </c>
      <c r="R2722">
        <f>ROUND(stat_prod_calc_test_venusaur[[#This Row],[gl_stat_product]],1)</f>
        <v>1755.9</v>
      </c>
      <c r="S2722" s="6" t="e">
        <f>INDEX(sgStats[gl_prod],MATCH(stat_prod_calc_test_venusaur[[#This Row],[iv_str]],sgStats[gl_iv_string],0))</f>
        <v>#N/A</v>
      </c>
      <c r="T2722" s="5">
        <f>ROUND(stat_prod_calc_test_venusaur[[#This Row],[gl_percent_rank]],2)</f>
        <v>45.2</v>
      </c>
      <c r="U2722" s="5" t="e">
        <f>INDEX(sgStats[gl_percent_sp],MATCH(stat_prod_calc_test_venusaur[[#This Row],[iv_str]],sgStats[gl_iv_string],0))</f>
        <v>#N/A</v>
      </c>
      <c r="V2722" s="5" t="e">
        <f>stat_prod_calc_test_venusaur[[#This Row],[my_gl_%sp]]=stat_prod_calc_test_venusaur[[#This Row],[sg_gl_%sp]]</f>
        <v>#N/A</v>
      </c>
      <c r="W2722" s="5">
        <f>ROUND(stat_prod_calc_test_venusaur[[#This Row],[gl_stat_product]]/$F$2*100,2)</f>
        <v>96.13</v>
      </c>
      <c r="X2722" s="5" t="e">
        <f>stat_prod_calc_test_venusaur[[#This Row],[Column1]]=stat_prod_calc_test_venusaur[[#This Row],[sg_gl_%sp]]</f>
        <v>#N/A</v>
      </c>
      <c r="Y2722" s="5">
        <f>stat_prod_calc_test_venusaur[[#This Row],[ul_stat_product]]/$L$66*100</f>
        <v>96.028583836469252</v>
      </c>
      <c r="Z2722" s="5" t="e">
        <f>INDEX(sgStats[gl_rank],MATCH(stat_prod_calc_test_venusaur[[#This Row],[iv_str]],sgStats[ul_iv_string],0))</f>
        <v>#N/A</v>
      </c>
      <c r="AA2722" s="5" t="e">
        <f>stat_prod_calc_test_venusaur[[#This Row],[sg_ul_rank]]=stat_prod_calc_test_venusaur[[#This Row],[ul_rank]]</f>
        <v>#N/A</v>
      </c>
      <c r="AB2722" s="5">
        <f>ROUND(stat_prod_calc_test_venusaur[[#This Row],[ul_stat_product]],1)</f>
        <v>3796.7</v>
      </c>
      <c r="AC2722" s="5" t="e">
        <f>INDEX(sgStats[ul_prod],MATCH(stat_prod_calc_test_venusaur[[#This Row],[iv_str]],sgStats[ul_iv_string],0))</f>
        <v>#N/A</v>
      </c>
    </row>
    <row r="2723" spans="1:29" x14ac:dyDescent="0.25">
      <c r="A2723" s="5" t="s">
        <v>36</v>
      </c>
      <c r="B2723" s="5" t="s">
        <v>3595</v>
      </c>
      <c r="C2723">
        <v>20</v>
      </c>
      <c r="D2723">
        <v>1479</v>
      </c>
      <c r="E2723">
        <v>118</v>
      </c>
      <c r="F2723">
        <v>1723.8389999999999</v>
      </c>
      <c r="G2723">
        <v>3559</v>
      </c>
      <c r="H2723">
        <v>13.089</v>
      </c>
      <c r="I2723">
        <v>37.5</v>
      </c>
      <c r="J2723">
        <v>2496</v>
      </c>
      <c r="K2723">
        <v>154</v>
      </c>
      <c r="L2723">
        <v>3796.654</v>
      </c>
      <c r="M2723">
        <v>2722</v>
      </c>
      <c r="N2723">
        <v>29.196000000000002</v>
      </c>
      <c r="O2723">
        <v>3</v>
      </c>
      <c r="P2723" t="e">
        <f>INDEX(sgStats[gl_rank],MATCH(stat_prod_calc_test_venusaur[[#This Row],[iv_str]],sgStats[gl_iv_string],0))</f>
        <v>#N/A</v>
      </c>
      <c r="Q2723" t="e">
        <f>stat_prod_calc_test_venusaur[[#This Row],[sg_gl_rank]]=stat_prod_calc_test_venusaur[[#This Row],[gl_rank]]</f>
        <v>#N/A</v>
      </c>
      <c r="R2723">
        <f>ROUND(stat_prod_calc_test_venusaur[[#This Row],[gl_stat_product]],1)</f>
        <v>1723.8</v>
      </c>
      <c r="S2723" s="6" t="e">
        <f>INDEX(sgStats[gl_prod],MATCH(stat_prod_calc_test_venusaur[[#This Row],[iv_str]],sgStats[gl_iv_string],0))</f>
        <v>#N/A</v>
      </c>
      <c r="T2723" s="5">
        <f>ROUND(stat_prod_calc_test_venusaur[[#This Row],[gl_percent_rank]],2)</f>
        <v>13.09</v>
      </c>
      <c r="U2723" s="5" t="e">
        <f>INDEX(sgStats[gl_percent_sp],MATCH(stat_prod_calc_test_venusaur[[#This Row],[iv_str]],sgStats[gl_iv_string],0))</f>
        <v>#N/A</v>
      </c>
      <c r="V2723" s="5" t="e">
        <f>stat_prod_calc_test_venusaur[[#This Row],[my_gl_%sp]]=stat_prod_calc_test_venusaur[[#This Row],[sg_gl_%sp]]</f>
        <v>#N/A</v>
      </c>
      <c r="W2723" s="5">
        <f>ROUND(stat_prod_calc_test_venusaur[[#This Row],[gl_stat_product]]/$F$2*100,2)</f>
        <v>94.37</v>
      </c>
      <c r="X2723" s="5" t="e">
        <f>stat_prod_calc_test_venusaur[[#This Row],[Column1]]=stat_prod_calc_test_venusaur[[#This Row],[sg_gl_%sp]]</f>
        <v>#N/A</v>
      </c>
      <c r="Y2723" s="5">
        <f>stat_prod_calc_test_venusaur[[#This Row],[ul_stat_product]]/$L$66*100</f>
        <v>96.027799761388238</v>
      </c>
      <c r="Z2723" s="5" t="e">
        <f>INDEX(sgStats[gl_rank],MATCH(stat_prod_calc_test_venusaur[[#This Row],[iv_str]],sgStats[ul_iv_string],0))</f>
        <v>#N/A</v>
      </c>
      <c r="AA2723" s="5" t="e">
        <f>stat_prod_calc_test_venusaur[[#This Row],[sg_ul_rank]]=stat_prod_calc_test_venusaur[[#This Row],[ul_rank]]</f>
        <v>#N/A</v>
      </c>
      <c r="AB2723" s="5">
        <f>ROUND(stat_prod_calc_test_venusaur[[#This Row],[ul_stat_product]],1)</f>
        <v>3796.7</v>
      </c>
      <c r="AC2723" s="5" t="e">
        <f>INDEX(sgStats[ul_prod],MATCH(stat_prod_calc_test_venusaur[[#This Row],[iv_str]],sgStats[ul_iv_string],0))</f>
        <v>#N/A</v>
      </c>
    </row>
    <row r="2724" spans="1:29" x14ac:dyDescent="0.25">
      <c r="A2724" s="5" t="s">
        <v>36</v>
      </c>
      <c r="B2724" s="5" t="s">
        <v>2592</v>
      </c>
      <c r="C2724">
        <v>20</v>
      </c>
      <c r="D2724">
        <v>1490</v>
      </c>
      <c r="E2724">
        <v>115</v>
      </c>
      <c r="F2724">
        <v>1749.2909999999999</v>
      </c>
      <c r="G2724">
        <v>2556</v>
      </c>
      <c r="H2724">
        <v>37.582000000000001</v>
      </c>
      <c r="I2724">
        <v>37</v>
      </c>
      <c r="J2724">
        <v>2497</v>
      </c>
      <c r="K2724">
        <v>149</v>
      </c>
      <c r="L2724">
        <v>3796.5459999999998</v>
      </c>
      <c r="M2724">
        <v>2723</v>
      </c>
      <c r="N2724">
        <v>29.143999999999998</v>
      </c>
      <c r="O2724">
        <v>3</v>
      </c>
      <c r="P2724" t="e">
        <f>INDEX(sgStats[gl_rank],MATCH(stat_prod_calc_test_venusaur[[#This Row],[iv_str]],sgStats[gl_iv_string],0))</f>
        <v>#N/A</v>
      </c>
      <c r="Q2724" t="e">
        <f>stat_prod_calc_test_venusaur[[#This Row],[sg_gl_rank]]=stat_prod_calc_test_venusaur[[#This Row],[gl_rank]]</f>
        <v>#N/A</v>
      </c>
      <c r="R2724">
        <f>ROUND(stat_prod_calc_test_venusaur[[#This Row],[gl_stat_product]],1)</f>
        <v>1749.3</v>
      </c>
      <c r="S2724" s="6" t="e">
        <f>INDEX(sgStats[gl_prod],MATCH(stat_prod_calc_test_venusaur[[#This Row],[iv_str]],sgStats[gl_iv_string],0))</f>
        <v>#N/A</v>
      </c>
      <c r="T2724" s="5">
        <f>ROUND(stat_prod_calc_test_venusaur[[#This Row],[gl_percent_rank]],2)</f>
        <v>37.58</v>
      </c>
      <c r="U2724" s="5" t="e">
        <f>INDEX(sgStats[gl_percent_sp],MATCH(stat_prod_calc_test_venusaur[[#This Row],[iv_str]],sgStats[gl_iv_string],0))</f>
        <v>#N/A</v>
      </c>
      <c r="V2724" s="5" t="e">
        <f>stat_prod_calc_test_venusaur[[#This Row],[my_gl_%sp]]=stat_prod_calc_test_venusaur[[#This Row],[sg_gl_%sp]]</f>
        <v>#N/A</v>
      </c>
      <c r="W2724" s="5">
        <f>ROUND(stat_prod_calc_test_venusaur[[#This Row],[gl_stat_product]]/$F$2*100,2)</f>
        <v>95.77</v>
      </c>
      <c r="X2724" s="5" t="e">
        <f>stat_prod_calc_test_venusaur[[#This Row],[Column1]]=stat_prod_calc_test_venusaur[[#This Row],[sg_gl_%sp]]</f>
        <v>#N/A</v>
      </c>
      <c r="Y2724" s="5">
        <f>stat_prod_calc_test_venusaur[[#This Row],[ul_stat_product]]/$L$66*100</f>
        <v>96.025068144976998</v>
      </c>
      <c r="Z2724" s="5" t="e">
        <f>INDEX(sgStats[gl_rank],MATCH(stat_prod_calc_test_venusaur[[#This Row],[iv_str]],sgStats[ul_iv_string],0))</f>
        <v>#N/A</v>
      </c>
      <c r="AA2724" s="5" t="e">
        <f>stat_prod_calc_test_venusaur[[#This Row],[sg_ul_rank]]=stat_prod_calc_test_venusaur[[#This Row],[ul_rank]]</f>
        <v>#N/A</v>
      </c>
      <c r="AB2724" s="5">
        <f>ROUND(stat_prod_calc_test_venusaur[[#This Row],[ul_stat_product]],1)</f>
        <v>3796.5</v>
      </c>
      <c r="AC2724" s="5" t="e">
        <f>INDEX(sgStats[ul_prod],MATCH(stat_prod_calc_test_venusaur[[#This Row],[iv_str]],sgStats[ul_iv_string],0))</f>
        <v>#N/A</v>
      </c>
    </row>
    <row r="2725" spans="1:29" x14ac:dyDescent="0.25">
      <c r="A2725" s="5" t="s">
        <v>36</v>
      </c>
      <c r="B2725" s="5" t="s">
        <v>2593</v>
      </c>
      <c r="C2725">
        <v>20</v>
      </c>
      <c r="D2725">
        <v>1486</v>
      </c>
      <c r="E2725">
        <v>115</v>
      </c>
      <c r="F2725">
        <v>1749.2909999999999</v>
      </c>
      <c r="G2725">
        <v>2556</v>
      </c>
      <c r="H2725">
        <v>37.582000000000001</v>
      </c>
      <c r="I2725">
        <v>37</v>
      </c>
      <c r="J2725">
        <v>2490</v>
      </c>
      <c r="K2725">
        <v>149</v>
      </c>
      <c r="L2725">
        <v>3796.5459999999998</v>
      </c>
      <c r="M2725">
        <v>2723</v>
      </c>
      <c r="N2725">
        <v>29.143999999999998</v>
      </c>
      <c r="O2725">
        <v>3</v>
      </c>
      <c r="P2725" t="e">
        <f>INDEX(sgStats[gl_rank],MATCH(stat_prod_calc_test_venusaur[[#This Row],[iv_str]],sgStats[gl_iv_string],0))</f>
        <v>#N/A</v>
      </c>
      <c r="Q2725" t="e">
        <f>stat_prod_calc_test_venusaur[[#This Row],[sg_gl_rank]]=stat_prod_calc_test_venusaur[[#This Row],[gl_rank]]</f>
        <v>#N/A</v>
      </c>
      <c r="R2725">
        <f>ROUND(stat_prod_calc_test_venusaur[[#This Row],[gl_stat_product]],1)</f>
        <v>1749.3</v>
      </c>
      <c r="S2725" s="6" t="e">
        <f>INDEX(sgStats[gl_prod],MATCH(stat_prod_calc_test_venusaur[[#This Row],[iv_str]],sgStats[gl_iv_string],0))</f>
        <v>#N/A</v>
      </c>
      <c r="T2725" s="5">
        <f>ROUND(stat_prod_calc_test_venusaur[[#This Row],[gl_percent_rank]],2)</f>
        <v>37.58</v>
      </c>
      <c r="U2725" s="5" t="e">
        <f>INDEX(sgStats[gl_percent_sp],MATCH(stat_prod_calc_test_venusaur[[#This Row],[iv_str]],sgStats[gl_iv_string],0))</f>
        <v>#N/A</v>
      </c>
      <c r="V2725" s="5" t="e">
        <f>stat_prod_calc_test_venusaur[[#This Row],[my_gl_%sp]]=stat_prod_calc_test_venusaur[[#This Row],[sg_gl_%sp]]</f>
        <v>#N/A</v>
      </c>
      <c r="W2725" s="5">
        <f>ROUND(stat_prod_calc_test_venusaur[[#This Row],[gl_stat_product]]/$F$2*100,2)</f>
        <v>95.77</v>
      </c>
      <c r="X2725" s="5" t="e">
        <f>stat_prod_calc_test_venusaur[[#This Row],[Column1]]=stat_prod_calc_test_venusaur[[#This Row],[sg_gl_%sp]]</f>
        <v>#N/A</v>
      </c>
      <c r="Y2725" s="5">
        <f>stat_prod_calc_test_venusaur[[#This Row],[ul_stat_product]]/$L$66*100</f>
        <v>96.025068144976998</v>
      </c>
      <c r="Z2725" s="5" t="e">
        <f>INDEX(sgStats[gl_rank],MATCH(stat_prod_calc_test_venusaur[[#This Row],[iv_str]],sgStats[ul_iv_string],0))</f>
        <v>#N/A</v>
      </c>
      <c r="AA2725" s="5" t="e">
        <f>stat_prod_calc_test_venusaur[[#This Row],[sg_ul_rank]]=stat_prod_calc_test_venusaur[[#This Row],[ul_rank]]</f>
        <v>#N/A</v>
      </c>
      <c r="AB2725" s="5">
        <f>ROUND(stat_prod_calc_test_venusaur[[#This Row],[ul_stat_product]],1)</f>
        <v>3796.5</v>
      </c>
      <c r="AC2725" s="5" t="e">
        <f>INDEX(sgStats[ul_prod],MATCH(stat_prod_calc_test_venusaur[[#This Row],[iv_str]],sgStats[ul_iv_string],0))</f>
        <v>#N/A</v>
      </c>
    </row>
    <row r="2726" spans="1:29" x14ac:dyDescent="0.25">
      <c r="A2726" s="5" t="s">
        <v>36</v>
      </c>
      <c r="B2726" s="5" t="s">
        <v>2475</v>
      </c>
      <c r="C2726">
        <v>19.5</v>
      </c>
      <c r="D2726">
        <v>1489</v>
      </c>
      <c r="E2726">
        <v>120</v>
      </c>
      <c r="F2726">
        <v>1752.1289999999999</v>
      </c>
      <c r="G2726">
        <v>2439</v>
      </c>
      <c r="H2726">
        <v>40.44</v>
      </c>
      <c r="I2726">
        <v>35</v>
      </c>
      <c r="J2726">
        <v>2482</v>
      </c>
      <c r="K2726">
        <v>156</v>
      </c>
      <c r="L2726">
        <v>3796.4969999999998</v>
      </c>
      <c r="M2726">
        <v>2725</v>
      </c>
      <c r="N2726">
        <v>29.117999999999999</v>
      </c>
      <c r="O2726">
        <v>3</v>
      </c>
      <c r="P2726" t="e">
        <f>INDEX(sgStats[gl_rank],MATCH(stat_prod_calc_test_venusaur[[#This Row],[iv_str]],sgStats[gl_iv_string],0))</f>
        <v>#N/A</v>
      </c>
      <c r="Q2726" t="e">
        <f>stat_prod_calc_test_venusaur[[#This Row],[sg_gl_rank]]=stat_prod_calc_test_venusaur[[#This Row],[gl_rank]]</f>
        <v>#N/A</v>
      </c>
      <c r="R2726">
        <f>ROUND(stat_prod_calc_test_venusaur[[#This Row],[gl_stat_product]],1)</f>
        <v>1752.1</v>
      </c>
      <c r="S2726" s="6" t="e">
        <f>INDEX(sgStats[gl_prod],MATCH(stat_prod_calc_test_venusaur[[#This Row],[iv_str]],sgStats[gl_iv_string],0))</f>
        <v>#N/A</v>
      </c>
      <c r="T2726" s="5">
        <f>ROUND(stat_prod_calc_test_venusaur[[#This Row],[gl_percent_rank]],2)</f>
        <v>40.44</v>
      </c>
      <c r="U2726" s="5" t="e">
        <f>INDEX(sgStats[gl_percent_sp],MATCH(stat_prod_calc_test_venusaur[[#This Row],[iv_str]],sgStats[gl_iv_string],0))</f>
        <v>#N/A</v>
      </c>
      <c r="V2726" s="5" t="e">
        <f>stat_prod_calc_test_venusaur[[#This Row],[my_gl_%sp]]=stat_prod_calc_test_venusaur[[#This Row],[sg_gl_%sp]]</f>
        <v>#N/A</v>
      </c>
      <c r="W2726" s="5">
        <f>ROUND(stat_prod_calc_test_venusaur[[#This Row],[gl_stat_product]]/$F$2*100,2)</f>
        <v>95.92</v>
      </c>
      <c r="X2726" s="5" t="e">
        <f>stat_prod_calc_test_venusaur[[#This Row],[Column1]]=stat_prod_calc_test_venusaur[[#This Row],[sg_gl_%sp]]</f>
        <v>#N/A</v>
      </c>
      <c r="Y2726" s="5">
        <f>stat_prod_calc_test_venusaur[[#This Row],[ul_stat_product]]/$L$66*100</f>
        <v>96.023828800494115</v>
      </c>
      <c r="Z2726" s="5" t="e">
        <f>INDEX(sgStats[gl_rank],MATCH(stat_prod_calc_test_venusaur[[#This Row],[iv_str]],sgStats[ul_iv_string],0))</f>
        <v>#N/A</v>
      </c>
      <c r="AA2726" s="5" t="e">
        <f>stat_prod_calc_test_venusaur[[#This Row],[sg_ul_rank]]=stat_prod_calc_test_venusaur[[#This Row],[ul_rank]]</f>
        <v>#N/A</v>
      </c>
      <c r="AB2726" s="5">
        <f>ROUND(stat_prod_calc_test_venusaur[[#This Row],[ul_stat_product]],1)</f>
        <v>3796.5</v>
      </c>
      <c r="AC2726" s="5" t="e">
        <f>INDEX(sgStats[ul_prod],MATCH(stat_prod_calc_test_venusaur[[#This Row],[iv_str]],sgStats[ul_iv_string],0))</f>
        <v>#N/A</v>
      </c>
    </row>
    <row r="2727" spans="1:29" x14ac:dyDescent="0.25">
      <c r="A2727" s="5" t="s">
        <v>36</v>
      </c>
      <c r="B2727" s="5" t="s">
        <v>3606</v>
      </c>
      <c r="C2727">
        <v>21</v>
      </c>
      <c r="D2727">
        <v>1468</v>
      </c>
      <c r="E2727">
        <v>118</v>
      </c>
      <c r="F2727">
        <v>1723.4760000000001</v>
      </c>
      <c r="G2727">
        <v>3570</v>
      </c>
      <c r="H2727">
        <v>12.845000000000001</v>
      </c>
      <c r="I2727">
        <v>41</v>
      </c>
      <c r="J2727">
        <v>2478</v>
      </c>
      <c r="K2727">
        <v>154</v>
      </c>
      <c r="L2727">
        <v>3796.47</v>
      </c>
      <c r="M2727">
        <v>2726</v>
      </c>
      <c r="N2727">
        <v>29.091999999999999</v>
      </c>
      <c r="O2727">
        <v>3</v>
      </c>
      <c r="P2727" t="e">
        <f>INDEX(sgStats[gl_rank],MATCH(stat_prod_calc_test_venusaur[[#This Row],[iv_str]],sgStats[gl_iv_string],0))</f>
        <v>#N/A</v>
      </c>
      <c r="Q2727" t="e">
        <f>stat_prod_calc_test_venusaur[[#This Row],[sg_gl_rank]]=stat_prod_calc_test_venusaur[[#This Row],[gl_rank]]</f>
        <v>#N/A</v>
      </c>
      <c r="R2727">
        <f>ROUND(stat_prod_calc_test_venusaur[[#This Row],[gl_stat_product]],1)</f>
        <v>1723.5</v>
      </c>
      <c r="S2727" s="6" t="e">
        <f>INDEX(sgStats[gl_prod],MATCH(stat_prod_calc_test_venusaur[[#This Row],[iv_str]],sgStats[gl_iv_string],0))</f>
        <v>#N/A</v>
      </c>
      <c r="T2727" s="5">
        <f>ROUND(stat_prod_calc_test_venusaur[[#This Row],[gl_percent_rank]],2)</f>
        <v>12.85</v>
      </c>
      <c r="U2727" s="5" t="e">
        <f>INDEX(sgStats[gl_percent_sp],MATCH(stat_prod_calc_test_venusaur[[#This Row],[iv_str]],sgStats[gl_iv_string],0))</f>
        <v>#N/A</v>
      </c>
      <c r="V2727" s="5" t="e">
        <f>stat_prod_calc_test_venusaur[[#This Row],[my_gl_%sp]]=stat_prod_calc_test_venusaur[[#This Row],[sg_gl_%sp]]</f>
        <v>#N/A</v>
      </c>
      <c r="W2727" s="5">
        <f>ROUND(stat_prod_calc_test_venusaur[[#This Row],[gl_stat_product]]/$F$2*100,2)</f>
        <v>94.35</v>
      </c>
      <c r="X2727" s="5" t="e">
        <f>stat_prod_calc_test_venusaur[[#This Row],[Column1]]=stat_prod_calc_test_venusaur[[#This Row],[sg_gl_%sp]]</f>
        <v>#N/A</v>
      </c>
      <c r="Y2727" s="5">
        <f>stat_prod_calc_test_venusaur[[#This Row],[ul_stat_product]]/$L$66*100</f>
        <v>96.023145896391298</v>
      </c>
      <c r="Z2727" s="5" t="e">
        <f>INDEX(sgStats[gl_rank],MATCH(stat_prod_calc_test_venusaur[[#This Row],[iv_str]],sgStats[ul_iv_string],0))</f>
        <v>#N/A</v>
      </c>
      <c r="AA2727" s="5" t="e">
        <f>stat_prod_calc_test_venusaur[[#This Row],[sg_ul_rank]]=stat_prod_calc_test_venusaur[[#This Row],[ul_rank]]</f>
        <v>#N/A</v>
      </c>
      <c r="AB2727" s="5">
        <f>ROUND(stat_prod_calc_test_venusaur[[#This Row],[ul_stat_product]],1)</f>
        <v>3796.5</v>
      </c>
      <c r="AC2727" s="5" t="e">
        <f>INDEX(sgStats[ul_prod],MATCH(stat_prod_calc_test_venusaur[[#This Row],[iv_str]],sgStats[ul_iv_string],0))</f>
        <v>#N/A</v>
      </c>
    </row>
    <row r="2728" spans="1:29" x14ac:dyDescent="0.25">
      <c r="A2728" s="5" t="s">
        <v>36</v>
      </c>
      <c r="B2728" s="5" t="s">
        <v>3754</v>
      </c>
      <c r="C2728">
        <v>20</v>
      </c>
      <c r="D2728">
        <v>1468</v>
      </c>
      <c r="E2728">
        <v>120</v>
      </c>
      <c r="F2728">
        <v>1717.7670000000001</v>
      </c>
      <c r="G2728">
        <v>3717</v>
      </c>
      <c r="H2728">
        <v>9.2309999999999999</v>
      </c>
      <c r="I2728">
        <v>38</v>
      </c>
      <c r="J2728">
        <v>2496</v>
      </c>
      <c r="K2728">
        <v>156</v>
      </c>
      <c r="L2728">
        <v>3796.4459999999999</v>
      </c>
      <c r="M2728">
        <v>2727</v>
      </c>
      <c r="N2728">
        <v>29.065999999999999</v>
      </c>
      <c r="O2728">
        <v>3</v>
      </c>
      <c r="P2728" t="e">
        <f>INDEX(sgStats[gl_rank],MATCH(stat_prod_calc_test_venusaur[[#This Row],[iv_str]],sgStats[gl_iv_string],0))</f>
        <v>#N/A</v>
      </c>
      <c r="Q2728" t="e">
        <f>stat_prod_calc_test_venusaur[[#This Row],[sg_gl_rank]]=stat_prod_calc_test_venusaur[[#This Row],[gl_rank]]</f>
        <v>#N/A</v>
      </c>
      <c r="R2728">
        <f>ROUND(stat_prod_calc_test_venusaur[[#This Row],[gl_stat_product]],1)</f>
        <v>1717.8</v>
      </c>
      <c r="S2728" s="6" t="e">
        <f>INDEX(sgStats[gl_prod],MATCH(stat_prod_calc_test_venusaur[[#This Row],[iv_str]],sgStats[gl_iv_string],0))</f>
        <v>#N/A</v>
      </c>
      <c r="T2728" s="5">
        <f>ROUND(stat_prod_calc_test_venusaur[[#This Row],[gl_percent_rank]],2)</f>
        <v>9.23</v>
      </c>
      <c r="U2728" s="5" t="e">
        <f>INDEX(sgStats[gl_percent_sp],MATCH(stat_prod_calc_test_venusaur[[#This Row],[iv_str]],sgStats[gl_iv_string],0))</f>
        <v>#N/A</v>
      </c>
      <c r="V2728" s="5" t="e">
        <f>stat_prod_calc_test_venusaur[[#This Row],[my_gl_%sp]]=stat_prod_calc_test_venusaur[[#This Row],[sg_gl_%sp]]</f>
        <v>#N/A</v>
      </c>
      <c r="W2728" s="5">
        <f>ROUND(stat_prod_calc_test_venusaur[[#This Row],[gl_stat_product]]/$F$2*100,2)</f>
        <v>94.04</v>
      </c>
      <c r="X2728" s="5" t="e">
        <f>stat_prod_calc_test_venusaur[[#This Row],[Column1]]=stat_prod_calc_test_venusaur[[#This Row],[sg_gl_%sp]]</f>
        <v>#N/A</v>
      </c>
      <c r="Y2728" s="5">
        <f>stat_prod_calc_test_venusaur[[#This Row],[ul_stat_product]]/$L$66*100</f>
        <v>96.022538870522141</v>
      </c>
      <c r="Z2728" s="5" t="e">
        <f>INDEX(sgStats[gl_rank],MATCH(stat_prod_calc_test_venusaur[[#This Row],[iv_str]],sgStats[ul_iv_string],0))</f>
        <v>#N/A</v>
      </c>
      <c r="AA2728" s="5" t="e">
        <f>stat_prod_calc_test_venusaur[[#This Row],[sg_ul_rank]]=stat_prod_calc_test_venusaur[[#This Row],[ul_rank]]</f>
        <v>#N/A</v>
      </c>
      <c r="AB2728" s="5">
        <f>ROUND(stat_prod_calc_test_venusaur[[#This Row],[ul_stat_product]],1)</f>
        <v>3796.4</v>
      </c>
      <c r="AC2728" s="5" t="e">
        <f>INDEX(sgStats[ul_prod],MATCH(stat_prod_calc_test_venusaur[[#This Row],[iv_str]],sgStats[ul_iv_string],0))</f>
        <v>#N/A</v>
      </c>
    </row>
    <row r="2729" spans="1:29" x14ac:dyDescent="0.25">
      <c r="A2729" s="5" t="s">
        <v>36</v>
      </c>
      <c r="B2729" s="5" t="s">
        <v>705</v>
      </c>
      <c r="C2729">
        <v>21.5</v>
      </c>
      <c r="D2729">
        <v>1495</v>
      </c>
      <c r="E2729">
        <v>123</v>
      </c>
      <c r="F2729">
        <v>1792.7149999999999</v>
      </c>
      <c r="G2729">
        <v>668</v>
      </c>
      <c r="H2729">
        <v>83.686999999999998</v>
      </c>
      <c r="I2729">
        <v>41</v>
      </c>
      <c r="J2729">
        <v>2465</v>
      </c>
      <c r="K2729">
        <v>158</v>
      </c>
      <c r="L2729">
        <v>3796.4430000000002</v>
      </c>
      <c r="M2729">
        <v>2728</v>
      </c>
      <c r="N2729">
        <v>29.04</v>
      </c>
      <c r="O2729">
        <v>3</v>
      </c>
      <c r="P2729" t="e">
        <f>INDEX(sgStats[gl_rank],MATCH(stat_prod_calc_test_venusaur[[#This Row],[iv_str]],sgStats[gl_iv_string],0))</f>
        <v>#N/A</v>
      </c>
      <c r="Q2729" t="e">
        <f>stat_prod_calc_test_venusaur[[#This Row],[sg_gl_rank]]=stat_prod_calc_test_venusaur[[#This Row],[gl_rank]]</f>
        <v>#N/A</v>
      </c>
      <c r="R2729">
        <f>ROUND(stat_prod_calc_test_venusaur[[#This Row],[gl_stat_product]],1)</f>
        <v>1792.7</v>
      </c>
      <c r="S2729" s="6" t="e">
        <f>INDEX(sgStats[gl_prod],MATCH(stat_prod_calc_test_venusaur[[#This Row],[iv_str]],sgStats[gl_iv_string],0))</f>
        <v>#N/A</v>
      </c>
      <c r="T2729" s="5">
        <f>ROUND(stat_prod_calc_test_venusaur[[#This Row],[gl_percent_rank]],2)</f>
        <v>83.69</v>
      </c>
      <c r="U2729" s="5" t="e">
        <f>INDEX(sgStats[gl_percent_sp],MATCH(stat_prod_calc_test_venusaur[[#This Row],[iv_str]],sgStats[gl_iv_string],0))</f>
        <v>#N/A</v>
      </c>
      <c r="V2729" s="5" t="e">
        <f>stat_prod_calc_test_venusaur[[#This Row],[my_gl_%sp]]=stat_prod_calc_test_venusaur[[#This Row],[sg_gl_%sp]]</f>
        <v>#N/A</v>
      </c>
      <c r="W2729" s="5">
        <f>ROUND(stat_prod_calc_test_venusaur[[#This Row],[gl_stat_product]]/$F$2*100,2)</f>
        <v>98.14</v>
      </c>
      <c r="X2729" s="5" t="e">
        <f>stat_prod_calc_test_venusaur[[#This Row],[Column1]]=stat_prod_calc_test_venusaur[[#This Row],[sg_gl_%sp]]</f>
        <v>#N/A</v>
      </c>
      <c r="Y2729" s="5">
        <f>stat_prod_calc_test_venusaur[[#This Row],[ul_stat_product]]/$L$66*100</f>
        <v>96.02246299228851</v>
      </c>
      <c r="Z2729" s="5" t="e">
        <f>INDEX(sgStats[gl_rank],MATCH(stat_prod_calc_test_venusaur[[#This Row],[iv_str]],sgStats[ul_iv_string],0))</f>
        <v>#N/A</v>
      </c>
      <c r="AA2729" s="5" t="e">
        <f>stat_prod_calc_test_venusaur[[#This Row],[sg_ul_rank]]=stat_prod_calc_test_venusaur[[#This Row],[ul_rank]]</f>
        <v>#N/A</v>
      </c>
      <c r="AB2729" s="5">
        <f>ROUND(stat_prod_calc_test_venusaur[[#This Row],[ul_stat_product]],1)</f>
        <v>3796.4</v>
      </c>
      <c r="AC2729" s="5" t="e">
        <f>INDEX(sgStats[ul_prod],MATCH(stat_prod_calc_test_venusaur[[#This Row],[iv_str]],sgStats[ul_iv_string],0))</f>
        <v>#N/A</v>
      </c>
    </row>
    <row r="2730" spans="1:29" x14ac:dyDescent="0.25">
      <c r="A2730" s="5" t="s">
        <v>36</v>
      </c>
      <c r="B2730" s="5" t="s">
        <v>2239</v>
      </c>
      <c r="C2730">
        <v>21</v>
      </c>
      <c r="D2730">
        <v>1500</v>
      </c>
      <c r="E2730">
        <v>118</v>
      </c>
      <c r="F2730">
        <v>1756.729</v>
      </c>
      <c r="G2730">
        <v>2203</v>
      </c>
      <c r="H2730">
        <v>46.203000000000003</v>
      </c>
      <c r="I2730">
        <v>40</v>
      </c>
      <c r="J2730">
        <v>2500</v>
      </c>
      <c r="K2730">
        <v>153</v>
      </c>
      <c r="L2730">
        <v>3796.4009999999998</v>
      </c>
      <c r="M2730">
        <v>2729</v>
      </c>
      <c r="N2730">
        <v>29.013999999999999</v>
      </c>
      <c r="O2730">
        <v>3</v>
      </c>
      <c r="P2730" t="e">
        <f>INDEX(sgStats[gl_rank],MATCH(stat_prod_calc_test_venusaur[[#This Row],[iv_str]],sgStats[gl_iv_string],0))</f>
        <v>#N/A</v>
      </c>
      <c r="Q2730" t="e">
        <f>stat_prod_calc_test_venusaur[[#This Row],[sg_gl_rank]]=stat_prod_calc_test_venusaur[[#This Row],[gl_rank]]</f>
        <v>#N/A</v>
      </c>
      <c r="R2730">
        <f>ROUND(stat_prod_calc_test_venusaur[[#This Row],[gl_stat_product]],1)</f>
        <v>1756.7</v>
      </c>
      <c r="S2730" s="6" t="e">
        <f>INDEX(sgStats[gl_prod],MATCH(stat_prod_calc_test_venusaur[[#This Row],[iv_str]],sgStats[gl_iv_string],0))</f>
        <v>#N/A</v>
      </c>
      <c r="T2730" s="5">
        <f>ROUND(stat_prod_calc_test_venusaur[[#This Row],[gl_percent_rank]],2)</f>
        <v>46.2</v>
      </c>
      <c r="U2730" s="5" t="e">
        <f>INDEX(sgStats[gl_percent_sp],MATCH(stat_prod_calc_test_venusaur[[#This Row],[iv_str]],sgStats[gl_iv_string],0))</f>
        <v>#N/A</v>
      </c>
      <c r="V2730" s="5" t="e">
        <f>stat_prod_calc_test_venusaur[[#This Row],[my_gl_%sp]]=stat_prod_calc_test_venusaur[[#This Row],[sg_gl_%sp]]</f>
        <v>#N/A</v>
      </c>
      <c r="W2730" s="5">
        <f>ROUND(stat_prod_calc_test_venusaur[[#This Row],[gl_stat_product]]/$F$2*100,2)</f>
        <v>96.17</v>
      </c>
      <c r="X2730" s="5" t="e">
        <f>stat_prod_calc_test_venusaur[[#This Row],[Column1]]=stat_prod_calc_test_venusaur[[#This Row],[sg_gl_%sp]]</f>
        <v>#N/A</v>
      </c>
      <c r="Y2730" s="5">
        <f>stat_prod_calc_test_venusaur[[#This Row],[ul_stat_product]]/$L$66*100</f>
        <v>96.021400697017455</v>
      </c>
      <c r="Z2730" s="5" t="e">
        <f>INDEX(sgStats[gl_rank],MATCH(stat_prod_calc_test_venusaur[[#This Row],[iv_str]],sgStats[ul_iv_string],0))</f>
        <v>#N/A</v>
      </c>
      <c r="AA2730" s="5" t="e">
        <f>stat_prod_calc_test_venusaur[[#This Row],[sg_ul_rank]]=stat_prod_calc_test_venusaur[[#This Row],[ul_rank]]</f>
        <v>#N/A</v>
      </c>
      <c r="AB2730" s="5">
        <f>ROUND(stat_prod_calc_test_venusaur[[#This Row],[ul_stat_product]],1)</f>
        <v>3796.4</v>
      </c>
      <c r="AC2730" s="5" t="e">
        <f>INDEX(sgStats[ul_prod],MATCH(stat_prod_calc_test_venusaur[[#This Row],[iv_str]],sgStats[ul_iv_string],0))</f>
        <v>#N/A</v>
      </c>
    </row>
    <row r="2731" spans="1:29" x14ac:dyDescent="0.25">
      <c r="A2731" s="5" t="s">
        <v>36</v>
      </c>
      <c r="B2731" s="5" t="s">
        <v>2363</v>
      </c>
      <c r="C2731">
        <v>20.5</v>
      </c>
      <c r="D2731">
        <v>1490</v>
      </c>
      <c r="E2731">
        <v>122</v>
      </c>
      <c r="F2731">
        <v>1754.4559999999999</v>
      </c>
      <c r="G2731">
        <v>2327</v>
      </c>
      <c r="H2731">
        <v>43.174999999999997</v>
      </c>
      <c r="I2731">
        <v>38.5</v>
      </c>
      <c r="J2731">
        <v>2490</v>
      </c>
      <c r="K2731">
        <v>158</v>
      </c>
      <c r="L2731">
        <v>3796.317</v>
      </c>
      <c r="M2731">
        <v>2730</v>
      </c>
      <c r="N2731">
        <v>28.962</v>
      </c>
      <c r="O2731">
        <v>3</v>
      </c>
      <c r="P2731" t="e">
        <f>INDEX(sgStats[gl_rank],MATCH(stat_prod_calc_test_venusaur[[#This Row],[iv_str]],sgStats[gl_iv_string],0))</f>
        <v>#N/A</v>
      </c>
      <c r="Q2731" t="e">
        <f>stat_prod_calc_test_venusaur[[#This Row],[sg_gl_rank]]=stat_prod_calc_test_venusaur[[#This Row],[gl_rank]]</f>
        <v>#N/A</v>
      </c>
      <c r="R2731">
        <f>ROUND(stat_prod_calc_test_venusaur[[#This Row],[gl_stat_product]],1)</f>
        <v>1754.5</v>
      </c>
      <c r="S2731" s="6" t="e">
        <f>INDEX(sgStats[gl_prod],MATCH(stat_prod_calc_test_venusaur[[#This Row],[iv_str]],sgStats[gl_iv_string],0))</f>
        <v>#N/A</v>
      </c>
      <c r="T2731" s="5">
        <f>ROUND(stat_prod_calc_test_venusaur[[#This Row],[gl_percent_rank]],2)</f>
        <v>43.18</v>
      </c>
      <c r="U2731" s="5" t="e">
        <f>INDEX(sgStats[gl_percent_sp],MATCH(stat_prod_calc_test_venusaur[[#This Row],[iv_str]],sgStats[gl_iv_string],0))</f>
        <v>#N/A</v>
      </c>
      <c r="V2731" s="5" t="e">
        <f>stat_prod_calc_test_venusaur[[#This Row],[my_gl_%sp]]=stat_prod_calc_test_venusaur[[#This Row],[sg_gl_%sp]]</f>
        <v>#N/A</v>
      </c>
      <c r="W2731" s="5">
        <f>ROUND(stat_prod_calc_test_venusaur[[#This Row],[gl_stat_product]]/$F$2*100,2)</f>
        <v>96.05</v>
      </c>
      <c r="X2731" s="5" t="e">
        <f>stat_prod_calc_test_venusaur[[#This Row],[Column1]]=stat_prod_calc_test_venusaur[[#This Row],[sg_gl_%sp]]</f>
        <v>#N/A</v>
      </c>
      <c r="Y2731" s="5">
        <f>stat_prod_calc_test_venusaur[[#This Row],[ul_stat_product]]/$L$66*100</f>
        <v>96.019276106475374</v>
      </c>
      <c r="Z2731" s="5" t="e">
        <f>INDEX(sgStats[gl_rank],MATCH(stat_prod_calc_test_venusaur[[#This Row],[iv_str]],sgStats[ul_iv_string],0))</f>
        <v>#N/A</v>
      </c>
      <c r="AA2731" s="5" t="e">
        <f>stat_prod_calc_test_venusaur[[#This Row],[sg_ul_rank]]=stat_prod_calc_test_venusaur[[#This Row],[ul_rank]]</f>
        <v>#N/A</v>
      </c>
      <c r="AB2731" s="5">
        <f>ROUND(stat_prod_calc_test_venusaur[[#This Row],[ul_stat_product]],1)</f>
        <v>3796.3</v>
      </c>
      <c r="AC2731" s="5" t="e">
        <f>INDEX(sgStats[ul_prod],MATCH(stat_prod_calc_test_venusaur[[#This Row],[iv_str]],sgStats[ul_iv_string],0))</f>
        <v>#N/A</v>
      </c>
    </row>
    <row r="2732" spans="1:29" x14ac:dyDescent="0.25">
      <c r="A2732" s="5" t="s">
        <v>36</v>
      </c>
      <c r="B2732" s="5" t="s">
        <v>3509</v>
      </c>
      <c r="C2732">
        <v>19.5</v>
      </c>
      <c r="D2732">
        <v>1468</v>
      </c>
      <c r="E2732">
        <v>117</v>
      </c>
      <c r="F2732">
        <v>1726.646</v>
      </c>
      <c r="G2732">
        <v>3472</v>
      </c>
      <c r="H2732">
        <v>15.214</v>
      </c>
      <c r="I2732">
        <v>36</v>
      </c>
      <c r="J2732">
        <v>2485</v>
      </c>
      <c r="K2732">
        <v>152</v>
      </c>
      <c r="L2732">
        <v>3796.317</v>
      </c>
      <c r="M2732">
        <v>2730</v>
      </c>
      <c r="N2732">
        <v>28.962</v>
      </c>
      <c r="O2732">
        <v>3</v>
      </c>
      <c r="P2732" t="e">
        <f>INDEX(sgStats[gl_rank],MATCH(stat_prod_calc_test_venusaur[[#This Row],[iv_str]],sgStats[gl_iv_string],0))</f>
        <v>#N/A</v>
      </c>
      <c r="Q2732" t="e">
        <f>stat_prod_calc_test_venusaur[[#This Row],[sg_gl_rank]]=stat_prod_calc_test_venusaur[[#This Row],[gl_rank]]</f>
        <v>#N/A</v>
      </c>
      <c r="R2732">
        <f>ROUND(stat_prod_calc_test_venusaur[[#This Row],[gl_stat_product]],1)</f>
        <v>1726.6</v>
      </c>
      <c r="S2732" s="6" t="e">
        <f>INDEX(sgStats[gl_prod],MATCH(stat_prod_calc_test_venusaur[[#This Row],[iv_str]],sgStats[gl_iv_string],0))</f>
        <v>#N/A</v>
      </c>
      <c r="T2732" s="5">
        <f>ROUND(stat_prod_calc_test_venusaur[[#This Row],[gl_percent_rank]],2)</f>
        <v>15.21</v>
      </c>
      <c r="U2732" s="5" t="e">
        <f>INDEX(sgStats[gl_percent_sp],MATCH(stat_prod_calc_test_venusaur[[#This Row],[iv_str]],sgStats[gl_iv_string],0))</f>
        <v>#N/A</v>
      </c>
      <c r="V2732" s="5" t="e">
        <f>stat_prod_calc_test_venusaur[[#This Row],[my_gl_%sp]]=stat_prod_calc_test_venusaur[[#This Row],[sg_gl_%sp]]</f>
        <v>#N/A</v>
      </c>
      <c r="W2732" s="5">
        <f>ROUND(stat_prod_calc_test_venusaur[[#This Row],[gl_stat_product]]/$F$2*100,2)</f>
        <v>94.53</v>
      </c>
      <c r="X2732" s="5" t="e">
        <f>stat_prod_calc_test_venusaur[[#This Row],[Column1]]=stat_prod_calc_test_venusaur[[#This Row],[sg_gl_%sp]]</f>
        <v>#N/A</v>
      </c>
      <c r="Y2732" s="5">
        <f>stat_prod_calc_test_venusaur[[#This Row],[ul_stat_product]]/$L$66*100</f>
        <v>96.019276106475374</v>
      </c>
      <c r="Z2732" s="5" t="e">
        <f>INDEX(sgStats[gl_rank],MATCH(stat_prod_calc_test_venusaur[[#This Row],[iv_str]],sgStats[ul_iv_string],0))</f>
        <v>#N/A</v>
      </c>
      <c r="AA2732" s="5" t="e">
        <f>stat_prod_calc_test_venusaur[[#This Row],[sg_ul_rank]]=stat_prod_calc_test_venusaur[[#This Row],[ul_rank]]</f>
        <v>#N/A</v>
      </c>
      <c r="AB2732" s="5">
        <f>ROUND(stat_prod_calc_test_venusaur[[#This Row],[ul_stat_product]],1)</f>
        <v>3796.3</v>
      </c>
      <c r="AC2732" s="5" t="e">
        <f>INDEX(sgStats[ul_prod],MATCH(stat_prod_calc_test_venusaur[[#This Row],[iv_str]],sgStats[ul_iv_string],0))</f>
        <v>#N/A</v>
      </c>
    </row>
    <row r="2733" spans="1:29" x14ac:dyDescent="0.25">
      <c r="A2733" s="5" t="s">
        <v>36</v>
      </c>
      <c r="B2733" s="5" t="s">
        <v>2824</v>
      </c>
      <c r="C2733">
        <v>20</v>
      </c>
      <c r="D2733">
        <v>1487</v>
      </c>
      <c r="E2733">
        <v>117</v>
      </c>
      <c r="F2733">
        <v>1744.472</v>
      </c>
      <c r="G2733">
        <v>2788</v>
      </c>
      <c r="H2733">
        <v>31.893000000000001</v>
      </c>
      <c r="I2733">
        <v>37</v>
      </c>
      <c r="J2733">
        <v>2491</v>
      </c>
      <c r="K2733">
        <v>152</v>
      </c>
      <c r="L2733">
        <v>3796.2930000000001</v>
      </c>
      <c r="M2733">
        <v>2732</v>
      </c>
      <c r="N2733">
        <v>28.936</v>
      </c>
      <c r="O2733">
        <v>3</v>
      </c>
      <c r="P2733" t="e">
        <f>INDEX(sgStats[gl_rank],MATCH(stat_prod_calc_test_venusaur[[#This Row],[iv_str]],sgStats[gl_iv_string],0))</f>
        <v>#N/A</v>
      </c>
      <c r="Q2733" t="e">
        <f>stat_prod_calc_test_venusaur[[#This Row],[sg_gl_rank]]=stat_prod_calc_test_venusaur[[#This Row],[gl_rank]]</f>
        <v>#N/A</v>
      </c>
      <c r="R2733">
        <f>ROUND(stat_prod_calc_test_venusaur[[#This Row],[gl_stat_product]],1)</f>
        <v>1744.5</v>
      </c>
      <c r="S2733" s="6" t="e">
        <f>INDEX(sgStats[gl_prod],MATCH(stat_prod_calc_test_venusaur[[#This Row],[iv_str]],sgStats[gl_iv_string],0))</f>
        <v>#N/A</v>
      </c>
      <c r="T2733" s="5">
        <f>ROUND(stat_prod_calc_test_venusaur[[#This Row],[gl_percent_rank]],2)</f>
        <v>31.89</v>
      </c>
      <c r="U2733" s="5" t="e">
        <f>INDEX(sgStats[gl_percent_sp],MATCH(stat_prod_calc_test_venusaur[[#This Row],[iv_str]],sgStats[gl_iv_string],0))</f>
        <v>#N/A</v>
      </c>
      <c r="V2733" s="5" t="e">
        <f>stat_prod_calc_test_venusaur[[#This Row],[my_gl_%sp]]=stat_prod_calc_test_venusaur[[#This Row],[sg_gl_%sp]]</f>
        <v>#N/A</v>
      </c>
      <c r="W2733" s="5">
        <f>ROUND(stat_prod_calc_test_venusaur[[#This Row],[gl_stat_product]]/$F$2*100,2)</f>
        <v>95.5</v>
      </c>
      <c r="X2733" s="5" t="e">
        <f>stat_prod_calc_test_venusaur[[#This Row],[Column1]]=stat_prod_calc_test_venusaur[[#This Row],[sg_gl_%sp]]</f>
        <v>#N/A</v>
      </c>
      <c r="Y2733" s="5">
        <f>stat_prod_calc_test_venusaur[[#This Row],[ul_stat_product]]/$L$66*100</f>
        <v>96.018669080606216</v>
      </c>
      <c r="Z2733" s="5" t="e">
        <f>INDEX(sgStats[gl_rank],MATCH(stat_prod_calc_test_venusaur[[#This Row],[iv_str]],sgStats[ul_iv_string],0))</f>
        <v>#N/A</v>
      </c>
      <c r="AA2733" s="5" t="e">
        <f>stat_prod_calc_test_venusaur[[#This Row],[sg_ul_rank]]=stat_prod_calc_test_venusaur[[#This Row],[ul_rank]]</f>
        <v>#N/A</v>
      </c>
      <c r="AB2733" s="5">
        <f>ROUND(stat_prod_calc_test_venusaur[[#This Row],[ul_stat_product]],1)</f>
        <v>3796.3</v>
      </c>
      <c r="AC2733" s="5" t="e">
        <f>INDEX(sgStats[ul_prod],MATCH(stat_prod_calc_test_venusaur[[#This Row],[iv_str]],sgStats[ul_iv_string],0))</f>
        <v>#N/A</v>
      </c>
    </row>
    <row r="2734" spans="1:29" x14ac:dyDescent="0.25">
      <c r="A2734" s="5" t="s">
        <v>36</v>
      </c>
      <c r="B2734" s="5" t="s">
        <v>3551</v>
      </c>
      <c r="C2734">
        <v>19.5</v>
      </c>
      <c r="D2734">
        <v>1474</v>
      </c>
      <c r="E2734">
        <v>120</v>
      </c>
      <c r="F2734">
        <v>1725.4469999999999</v>
      </c>
      <c r="G2734">
        <v>3514</v>
      </c>
      <c r="H2734">
        <v>14.188000000000001</v>
      </c>
      <c r="I2734">
        <v>36</v>
      </c>
      <c r="J2734">
        <v>2495</v>
      </c>
      <c r="K2734">
        <v>156</v>
      </c>
      <c r="L2734">
        <v>3796.1759999999999</v>
      </c>
      <c r="M2734">
        <v>2733</v>
      </c>
      <c r="N2734">
        <v>28.91</v>
      </c>
      <c r="O2734">
        <v>3</v>
      </c>
      <c r="P2734" t="e">
        <f>INDEX(sgStats[gl_rank],MATCH(stat_prod_calc_test_venusaur[[#This Row],[iv_str]],sgStats[gl_iv_string],0))</f>
        <v>#N/A</v>
      </c>
      <c r="Q2734" t="e">
        <f>stat_prod_calc_test_venusaur[[#This Row],[sg_gl_rank]]=stat_prod_calc_test_venusaur[[#This Row],[gl_rank]]</f>
        <v>#N/A</v>
      </c>
      <c r="R2734">
        <f>ROUND(stat_prod_calc_test_venusaur[[#This Row],[gl_stat_product]],1)</f>
        <v>1725.4</v>
      </c>
      <c r="S2734" s="6" t="e">
        <f>INDEX(sgStats[gl_prod],MATCH(stat_prod_calc_test_venusaur[[#This Row],[iv_str]],sgStats[gl_iv_string],0))</f>
        <v>#N/A</v>
      </c>
      <c r="T2734" s="5">
        <f>ROUND(stat_prod_calc_test_venusaur[[#This Row],[gl_percent_rank]],2)</f>
        <v>14.19</v>
      </c>
      <c r="U2734" s="5" t="e">
        <f>INDEX(sgStats[gl_percent_sp],MATCH(stat_prod_calc_test_venusaur[[#This Row],[iv_str]],sgStats[gl_iv_string],0))</f>
        <v>#N/A</v>
      </c>
      <c r="V2734" s="5" t="e">
        <f>stat_prod_calc_test_venusaur[[#This Row],[my_gl_%sp]]=stat_prod_calc_test_venusaur[[#This Row],[sg_gl_%sp]]</f>
        <v>#N/A</v>
      </c>
      <c r="W2734" s="5">
        <f>ROUND(stat_prod_calc_test_venusaur[[#This Row],[gl_stat_product]]/$F$2*100,2)</f>
        <v>94.46</v>
      </c>
      <c r="X2734" s="5" t="e">
        <f>stat_prod_calc_test_venusaur[[#This Row],[Column1]]=stat_prod_calc_test_venusaur[[#This Row],[sg_gl_%sp]]</f>
        <v>#N/A</v>
      </c>
      <c r="Y2734" s="5">
        <f>stat_prod_calc_test_venusaur[[#This Row],[ul_stat_product]]/$L$66*100</f>
        <v>96.015709829494028</v>
      </c>
      <c r="Z2734" s="5" t="e">
        <f>INDEX(sgStats[gl_rank],MATCH(stat_prod_calc_test_venusaur[[#This Row],[iv_str]],sgStats[ul_iv_string],0))</f>
        <v>#N/A</v>
      </c>
      <c r="AA2734" s="5" t="e">
        <f>stat_prod_calc_test_venusaur[[#This Row],[sg_ul_rank]]=stat_prod_calc_test_venusaur[[#This Row],[ul_rank]]</f>
        <v>#N/A</v>
      </c>
      <c r="AB2734" s="5">
        <f>ROUND(stat_prod_calc_test_venusaur[[#This Row],[ul_stat_product]],1)</f>
        <v>3796.2</v>
      </c>
      <c r="AC2734" s="5" t="e">
        <f>INDEX(sgStats[ul_prod],MATCH(stat_prod_calc_test_venusaur[[#This Row],[iv_str]],sgStats[ul_iv_string],0))</f>
        <v>#N/A</v>
      </c>
    </row>
    <row r="2735" spans="1:29" x14ac:dyDescent="0.25">
      <c r="A2735" s="5" t="s">
        <v>36</v>
      </c>
      <c r="B2735" s="5" t="s">
        <v>3537</v>
      </c>
      <c r="C2735">
        <v>20.5</v>
      </c>
      <c r="D2735">
        <v>1482</v>
      </c>
      <c r="E2735">
        <v>114</v>
      </c>
      <c r="F2735">
        <v>1725.7339999999999</v>
      </c>
      <c r="G2735">
        <v>3501</v>
      </c>
      <c r="H2735">
        <v>14.53</v>
      </c>
      <c r="I2735">
        <v>39</v>
      </c>
      <c r="J2735">
        <v>2495</v>
      </c>
      <c r="K2735">
        <v>149</v>
      </c>
      <c r="L2735">
        <v>3796.08</v>
      </c>
      <c r="M2735">
        <v>2734</v>
      </c>
      <c r="N2735">
        <v>28.884</v>
      </c>
      <c r="O2735">
        <v>3</v>
      </c>
      <c r="P2735" t="e">
        <f>INDEX(sgStats[gl_rank],MATCH(stat_prod_calc_test_venusaur[[#This Row],[iv_str]],sgStats[gl_iv_string],0))</f>
        <v>#N/A</v>
      </c>
      <c r="Q2735" t="e">
        <f>stat_prod_calc_test_venusaur[[#This Row],[sg_gl_rank]]=stat_prod_calc_test_venusaur[[#This Row],[gl_rank]]</f>
        <v>#N/A</v>
      </c>
      <c r="R2735">
        <f>ROUND(stat_prod_calc_test_venusaur[[#This Row],[gl_stat_product]],1)</f>
        <v>1725.7</v>
      </c>
      <c r="S2735" s="6" t="e">
        <f>INDEX(sgStats[gl_prod],MATCH(stat_prod_calc_test_venusaur[[#This Row],[iv_str]],sgStats[gl_iv_string],0))</f>
        <v>#N/A</v>
      </c>
      <c r="T2735" s="5">
        <f>ROUND(stat_prod_calc_test_venusaur[[#This Row],[gl_percent_rank]],2)</f>
        <v>14.53</v>
      </c>
      <c r="U2735" s="5" t="e">
        <f>INDEX(sgStats[gl_percent_sp],MATCH(stat_prod_calc_test_venusaur[[#This Row],[iv_str]],sgStats[gl_iv_string],0))</f>
        <v>#N/A</v>
      </c>
      <c r="V2735" s="5" t="e">
        <f>stat_prod_calc_test_venusaur[[#This Row],[my_gl_%sp]]=stat_prod_calc_test_venusaur[[#This Row],[sg_gl_%sp]]</f>
        <v>#N/A</v>
      </c>
      <c r="W2735" s="5">
        <f>ROUND(stat_prod_calc_test_venusaur[[#This Row],[gl_stat_product]]/$F$2*100,2)</f>
        <v>94.48</v>
      </c>
      <c r="X2735" s="5" t="e">
        <f>stat_prod_calc_test_venusaur[[#This Row],[Column1]]=stat_prod_calc_test_venusaur[[#This Row],[sg_gl_%sp]]</f>
        <v>#N/A</v>
      </c>
      <c r="Y2735" s="5">
        <f>stat_prod_calc_test_venusaur[[#This Row],[ul_stat_product]]/$L$66*100</f>
        <v>96.013281726017354</v>
      </c>
      <c r="Z2735" s="5" t="e">
        <f>INDEX(sgStats[gl_rank],MATCH(stat_prod_calc_test_venusaur[[#This Row],[iv_str]],sgStats[ul_iv_string],0))</f>
        <v>#N/A</v>
      </c>
      <c r="AA2735" s="5" t="e">
        <f>stat_prod_calc_test_venusaur[[#This Row],[sg_ul_rank]]=stat_prod_calc_test_venusaur[[#This Row],[ul_rank]]</f>
        <v>#N/A</v>
      </c>
      <c r="AB2735" s="5">
        <f>ROUND(stat_prod_calc_test_venusaur[[#This Row],[ul_stat_product]],1)</f>
        <v>3796.1</v>
      </c>
      <c r="AC2735" s="5" t="e">
        <f>INDEX(sgStats[ul_prod],MATCH(stat_prod_calc_test_venusaur[[#This Row],[iv_str]],sgStats[ul_iv_string],0))</f>
        <v>#N/A</v>
      </c>
    </row>
    <row r="2736" spans="1:29" x14ac:dyDescent="0.25">
      <c r="A2736" s="5" t="s">
        <v>36</v>
      </c>
      <c r="B2736" s="5" t="s">
        <v>2884</v>
      </c>
      <c r="C2736">
        <v>20</v>
      </c>
      <c r="D2736">
        <v>1490</v>
      </c>
      <c r="E2736">
        <v>120</v>
      </c>
      <c r="F2736">
        <v>1743.2059999999999</v>
      </c>
      <c r="G2736">
        <v>2848</v>
      </c>
      <c r="H2736">
        <v>30.452000000000002</v>
      </c>
      <c r="I2736">
        <v>37</v>
      </c>
      <c r="J2736">
        <v>2495</v>
      </c>
      <c r="K2736">
        <v>156</v>
      </c>
      <c r="L2736">
        <v>3796.0349999999999</v>
      </c>
      <c r="M2736">
        <v>2735</v>
      </c>
      <c r="N2736">
        <v>28.858000000000001</v>
      </c>
      <c r="O2736">
        <v>3</v>
      </c>
      <c r="P2736" t="e">
        <f>INDEX(sgStats[gl_rank],MATCH(stat_prod_calc_test_venusaur[[#This Row],[iv_str]],sgStats[gl_iv_string],0))</f>
        <v>#N/A</v>
      </c>
      <c r="Q2736" t="e">
        <f>stat_prod_calc_test_venusaur[[#This Row],[sg_gl_rank]]=stat_prod_calc_test_venusaur[[#This Row],[gl_rank]]</f>
        <v>#N/A</v>
      </c>
      <c r="R2736">
        <f>ROUND(stat_prod_calc_test_venusaur[[#This Row],[gl_stat_product]],1)</f>
        <v>1743.2</v>
      </c>
      <c r="S2736" s="6" t="e">
        <f>INDEX(sgStats[gl_prod],MATCH(stat_prod_calc_test_venusaur[[#This Row],[iv_str]],sgStats[gl_iv_string],0))</f>
        <v>#N/A</v>
      </c>
      <c r="T2736" s="5">
        <f>ROUND(stat_prod_calc_test_venusaur[[#This Row],[gl_percent_rank]],2)</f>
        <v>30.45</v>
      </c>
      <c r="U2736" s="5" t="e">
        <f>INDEX(sgStats[gl_percent_sp],MATCH(stat_prod_calc_test_venusaur[[#This Row],[iv_str]],sgStats[gl_iv_string],0))</f>
        <v>#N/A</v>
      </c>
      <c r="V2736" s="5" t="e">
        <f>stat_prod_calc_test_venusaur[[#This Row],[my_gl_%sp]]=stat_prod_calc_test_venusaur[[#This Row],[sg_gl_%sp]]</f>
        <v>#N/A</v>
      </c>
      <c r="W2736" s="5">
        <f>ROUND(stat_prod_calc_test_venusaur[[#This Row],[gl_stat_product]]/$F$2*100,2)</f>
        <v>95.43</v>
      </c>
      <c r="X2736" s="5" t="e">
        <f>stat_prod_calc_test_venusaur[[#This Row],[Column1]]=stat_prod_calc_test_venusaur[[#This Row],[sg_gl_%sp]]</f>
        <v>#N/A</v>
      </c>
      <c r="Y2736" s="5">
        <f>stat_prod_calc_test_venusaur[[#This Row],[ul_stat_product]]/$L$66*100</f>
        <v>96.012143552512669</v>
      </c>
      <c r="Z2736" s="5" t="e">
        <f>INDEX(sgStats[gl_rank],MATCH(stat_prod_calc_test_venusaur[[#This Row],[iv_str]],sgStats[ul_iv_string],0))</f>
        <v>#N/A</v>
      </c>
      <c r="AA2736" s="5" t="e">
        <f>stat_prod_calc_test_venusaur[[#This Row],[sg_ul_rank]]=stat_prod_calc_test_venusaur[[#This Row],[ul_rank]]</f>
        <v>#N/A</v>
      </c>
      <c r="AB2736" s="5">
        <f>ROUND(stat_prod_calc_test_venusaur[[#This Row],[ul_stat_product]],1)</f>
        <v>3796</v>
      </c>
      <c r="AC2736" s="5" t="e">
        <f>INDEX(sgStats[ul_prod],MATCH(stat_prod_calc_test_venusaur[[#This Row],[iv_str]],sgStats[ul_iv_string],0))</f>
        <v>#N/A</v>
      </c>
    </row>
    <row r="2737" spans="1:29" x14ac:dyDescent="0.25">
      <c r="A2737" s="5" t="s">
        <v>36</v>
      </c>
      <c r="B2737" s="5" t="s">
        <v>3727</v>
      </c>
      <c r="C2737">
        <v>20</v>
      </c>
      <c r="D2737">
        <v>1468</v>
      </c>
      <c r="E2737">
        <v>117</v>
      </c>
      <c r="F2737">
        <v>1718.6669999999999</v>
      </c>
      <c r="G2737">
        <v>3690</v>
      </c>
      <c r="H2737">
        <v>9.89</v>
      </c>
      <c r="I2737">
        <v>38</v>
      </c>
      <c r="J2737">
        <v>2497</v>
      </c>
      <c r="K2737">
        <v>152</v>
      </c>
      <c r="L2737">
        <v>3795.9360000000001</v>
      </c>
      <c r="M2737">
        <v>2736</v>
      </c>
      <c r="N2737">
        <v>28.832000000000001</v>
      </c>
      <c r="O2737">
        <v>3</v>
      </c>
      <c r="P2737" t="e">
        <f>INDEX(sgStats[gl_rank],MATCH(stat_prod_calc_test_venusaur[[#This Row],[iv_str]],sgStats[gl_iv_string],0))</f>
        <v>#N/A</v>
      </c>
      <c r="Q2737" t="e">
        <f>stat_prod_calc_test_venusaur[[#This Row],[sg_gl_rank]]=stat_prod_calc_test_venusaur[[#This Row],[gl_rank]]</f>
        <v>#N/A</v>
      </c>
      <c r="R2737">
        <f>ROUND(stat_prod_calc_test_venusaur[[#This Row],[gl_stat_product]],1)</f>
        <v>1718.7</v>
      </c>
      <c r="S2737" s="6" t="e">
        <f>INDEX(sgStats[gl_prod],MATCH(stat_prod_calc_test_venusaur[[#This Row],[iv_str]],sgStats[gl_iv_string],0))</f>
        <v>#N/A</v>
      </c>
      <c r="T2737" s="5">
        <f>ROUND(stat_prod_calc_test_venusaur[[#This Row],[gl_percent_rank]],2)</f>
        <v>9.89</v>
      </c>
      <c r="U2737" s="5" t="e">
        <f>INDEX(sgStats[gl_percent_sp],MATCH(stat_prod_calc_test_venusaur[[#This Row],[iv_str]],sgStats[gl_iv_string],0))</f>
        <v>#N/A</v>
      </c>
      <c r="V2737" s="5" t="e">
        <f>stat_prod_calc_test_venusaur[[#This Row],[my_gl_%sp]]=stat_prod_calc_test_venusaur[[#This Row],[sg_gl_%sp]]</f>
        <v>#N/A</v>
      </c>
      <c r="W2737" s="5">
        <f>ROUND(stat_prod_calc_test_venusaur[[#This Row],[gl_stat_product]]/$F$2*100,2)</f>
        <v>94.09</v>
      </c>
      <c r="X2737" s="5" t="e">
        <f>stat_prod_calc_test_venusaur[[#This Row],[Column1]]=stat_prod_calc_test_venusaur[[#This Row],[sg_gl_%sp]]</f>
        <v>#N/A</v>
      </c>
      <c r="Y2737" s="5">
        <f>stat_prod_calc_test_venusaur[[#This Row],[ul_stat_product]]/$L$66*100</f>
        <v>96.009639570802364</v>
      </c>
      <c r="Z2737" s="5" t="e">
        <f>INDEX(sgStats[gl_rank],MATCH(stat_prod_calc_test_venusaur[[#This Row],[iv_str]],sgStats[ul_iv_string],0))</f>
        <v>#N/A</v>
      </c>
      <c r="AA2737" s="5" t="e">
        <f>stat_prod_calc_test_venusaur[[#This Row],[sg_ul_rank]]=stat_prod_calc_test_venusaur[[#This Row],[ul_rank]]</f>
        <v>#N/A</v>
      </c>
      <c r="AB2737" s="5">
        <f>ROUND(stat_prod_calc_test_venusaur[[#This Row],[ul_stat_product]],1)</f>
        <v>3795.9</v>
      </c>
      <c r="AC2737" s="5" t="e">
        <f>INDEX(sgStats[ul_prod],MATCH(stat_prod_calc_test_venusaur[[#This Row],[iv_str]],sgStats[ul_iv_string],0))</f>
        <v>#N/A</v>
      </c>
    </row>
    <row r="2738" spans="1:29" x14ac:dyDescent="0.25">
      <c r="A2738" s="5" t="s">
        <v>36</v>
      </c>
      <c r="B2738" s="5" t="s">
        <v>3475</v>
      </c>
      <c r="C2738">
        <v>21</v>
      </c>
      <c r="D2738">
        <v>1481</v>
      </c>
      <c r="E2738">
        <v>116</v>
      </c>
      <c r="F2738">
        <v>1727.6489999999999</v>
      </c>
      <c r="G2738">
        <v>3438</v>
      </c>
      <c r="H2738">
        <v>16.044</v>
      </c>
      <c r="I2738">
        <v>41</v>
      </c>
      <c r="J2738">
        <v>2500</v>
      </c>
      <c r="K2738">
        <v>151</v>
      </c>
      <c r="L2738">
        <v>3795.8629999999998</v>
      </c>
      <c r="M2738">
        <v>2737</v>
      </c>
      <c r="N2738">
        <v>28.806000000000001</v>
      </c>
      <c r="O2738">
        <v>3</v>
      </c>
      <c r="P2738" t="e">
        <f>INDEX(sgStats[gl_rank],MATCH(stat_prod_calc_test_venusaur[[#This Row],[iv_str]],sgStats[gl_iv_string],0))</f>
        <v>#N/A</v>
      </c>
      <c r="Q2738" t="e">
        <f>stat_prod_calc_test_venusaur[[#This Row],[sg_gl_rank]]=stat_prod_calc_test_venusaur[[#This Row],[gl_rank]]</f>
        <v>#N/A</v>
      </c>
      <c r="R2738">
        <f>ROUND(stat_prod_calc_test_venusaur[[#This Row],[gl_stat_product]],1)</f>
        <v>1727.6</v>
      </c>
      <c r="S2738" s="6" t="e">
        <f>INDEX(sgStats[gl_prod],MATCH(stat_prod_calc_test_venusaur[[#This Row],[iv_str]],sgStats[gl_iv_string],0))</f>
        <v>#N/A</v>
      </c>
      <c r="T2738" s="5">
        <f>ROUND(stat_prod_calc_test_venusaur[[#This Row],[gl_percent_rank]],2)</f>
        <v>16.04</v>
      </c>
      <c r="U2738" s="5" t="e">
        <f>INDEX(sgStats[gl_percent_sp],MATCH(stat_prod_calc_test_venusaur[[#This Row],[iv_str]],sgStats[gl_iv_string],0))</f>
        <v>#N/A</v>
      </c>
      <c r="V2738" s="5" t="e">
        <f>stat_prod_calc_test_venusaur[[#This Row],[my_gl_%sp]]=stat_prod_calc_test_venusaur[[#This Row],[sg_gl_%sp]]</f>
        <v>#N/A</v>
      </c>
      <c r="W2738" s="5">
        <f>ROUND(stat_prod_calc_test_venusaur[[#This Row],[gl_stat_product]]/$F$2*100,2)</f>
        <v>94.58</v>
      </c>
      <c r="X2738" s="5" t="e">
        <f>stat_prod_calc_test_venusaur[[#This Row],[Column1]]=stat_prod_calc_test_venusaur[[#This Row],[sg_gl_%sp]]</f>
        <v>#N/A</v>
      </c>
      <c r="Y2738" s="5">
        <f>stat_prod_calc_test_venusaur[[#This Row],[ul_stat_product]]/$L$66*100</f>
        <v>96.007793200450308</v>
      </c>
      <c r="Z2738" s="5" t="e">
        <f>INDEX(sgStats[gl_rank],MATCH(stat_prod_calc_test_venusaur[[#This Row],[iv_str]],sgStats[ul_iv_string],0))</f>
        <v>#N/A</v>
      </c>
      <c r="AA2738" s="5" t="e">
        <f>stat_prod_calc_test_venusaur[[#This Row],[sg_ul_rank]]=stat_prod_calc_test_venusaur[[#This Row],[ul_rank]]</f>
        <v>#N/A</v>
      </c>
      <c r="AB2738" s="5">
        <f>ROUND(stat_prod_calc_test_venusaur[[#This Row],[ul_stat_product]],1)</f>
        <v>3795.9</v>
      </c>
      <c r="AC2738" s="5" t="e">
        <f>INDEX(sgStats[ul_prod],MATCH(stat_prod_calc_test_venusaur[[#This Row],[iv_str]],sgStats[ul_iv_string],0))</f>
        <v>#N/A</v>
      </c>
    </row>
    <row r="2739" spans="1:29" x14ac:dyDescent="0.25">
      <c r="A2739" s="5" t="s">
        <v>36</v>
      </c>
      <c r="B2739" s="5" t="s">
        <v>2735</v>
      </c>
      <c r="C2739">
        <v>19.5</v>
      </c>
      <c r="D2739">
        <v>1482</v>
      </c>
      <c r="E2739">
        <v>119</v>
      </c>
      <c r="F2739">
        <v>1746.348</v>
      </c>
      <c r="G2739">
        <v>2698</v>
      </c>
      <c r="H2739">
        <v>34.115000000000002</v>
      </c>
      <c r="I2739">
        <v>35.5</v>
      </c>
      <c r="J2739">
        <v>2489</v>
      </c>
      <c r="K2739">
        <v>154</v>
      </c>
      <c r="L2739">
        <v>3795.8119999999999</v>
      </c>
      <c r="M2739">
        <v>2738</v>
      </c>
      <c r="N2739">
        <v>28.78</v>
      </c>
      <c r="O2739">
        <v>3</v>
      </c>
      <c r="P2739" t="e">
        <f>INDEX(sgStats[gl_rank],MATCH(stat_prod_calc_test_venusaur[[#This Row],[iv_str]],sgStats[gl_iv_string],0))</f>
        <v>#N/A</v>
      </c>
      <c r="Q2739" t="e">
        <f>stat_prod_calc_test_venusaur[[#This Row],[sg_gl_rank]]=stat_prod_calc_test_venusaur[[#This Row],[gl_rank]]</f>
        <v>#N/A</v>
      </c>
      <c r="R2739">
        <f>ROUND(stat_prod_calc_test_venusaur[[#This Row],[gl_stat_product]],1)</f>
        <v>1746.3</v>
      </c>
      <c r="S2739" s="6" t="e">
        <f>INDEX(sgStats[gl_prod],MATCH(stat_prod_calc_test_venusaur[[#This Row],[iv_str]],sgStats[gl_iv_string],0))</f>
        <v>#N/A</v>
      </c>
      <c r="T2739" s="5">
        <f>ROUND(stat_prod_calc_test_venusaur[[#This Row],[gl_percent_rank]],2)</f>
        <v>34.119999999999997</v>
      </c>
      <c r="U2739" s="5" t="e">
        <f>INDEX(sgStats[gl_percent_sp],MATCH(stat_prod_calc_test_venusaur[[#This Row],[iv_str]],sgStats[gl_iv_string],0))</f>
        <v>#N/A</v>
      </c>
      <c r="V2739" s="5" t="e">
        <f>stat_prod_calc_test_venusaur[[#This Row],[my_gl_%sp]]=stat_prod_calc_test_venusaur[[#This Row],[sg_gl_%sp]]</f>
        <v>#N/A</v>
      </c>
      <c r="W2739" s="5">
        <f>ROUND(stat_prod_calc_test_venusaur[[#This Row],[gl_stat_product]]/$F$2*100,2)</f>
        <v>95.61</v>
      </c>
      <c r="X2739" s="5" t="e">
        <f>stat_prod_calc_test_venusaur[[#This Row],[Column1]]=stat_prod_calc_test_venusaur[[#This Row],[sg_gl_%sp]]</f>
        <v>#N/A</v>
      </c>
      <c r="Y2739" s="5">
        <f>stat_prod_calc_test_venusaur[[#This Row],[ul_stat_product]]/$L$66*100</f>
        <v>96.006503270478333</v>
      </c>
      <c r="Z2739" s="5" t="e">
        <f>INDEX(sgStats[gl_rank],MATCH(stat_prod_calc_test_venusaur[[#This Row],[iv_str]],sgStats[ul_iv_string],0))</f>
        <v>#N/A</v>
      </c>
      <c r="AA2739" s="5" t="e">
        <f>stat_prod_calc_test_venusaur[[#This Row],[sg_ul_rank]]=stat_prod_calc_test_venusaur[[#This Row],[ul_rank]]</f>
        <v>#N/A</v>
      </c>
      <c r="AB2739" s="5">
        <f>ROUND(stat_prod_calc_test_venusaur[[#This Row],[ul_stat_product]],1)</f>
        <v>3795.8</v>
      </c>
      <c r="AC2739" s="5" t="e">
        <f>INDEX(sgStats[ul_prod],MATCH(stat_prod_calc_test_venusaur[[#This Row],[iv_str]],sgStats[ul_iv_string],0))</f>
        <v>#N/A</v>
      </c>
    </row>
    <row r="2740" spans="1:29" x14ac:dyDescent="0.25">
      <c r="A2740" s="5" t="s">
        <v>36</v>
      </c>
      <c r="B2740" s="5" t="s">
        <v>2612</v>
      </c>
      <c r="C2740">
        <v>20</v>
      </c>
      <c r="D2740">
        <v>1490</v>
      </c>
      <c r="E2740">
        <v>115</v>
      </c>
      <c r="F2740">
        <v>1748.8810000000001</v>
      </c>
      <c r="G2740">
        <v>2575</v>
      </c>
      <c r="H2740">
        <v>37.118000000000002</v>
      </c>
      <c r="I2740">
        <v>37</v>
      </c>
      <c r="J2740">
        <v>2496</v>
      </c>
      <c r="K2740">
        <v>149</v>
      </c>
      <c r="L2740">
        <v>3795.6550000000002</v>
      </c>
      <c r="M2740">
        <v>2739</v>
      </c>
      <c r="N2740">
        <v>28.754000000000001</v>
      </c>
      <c r="O2740">
        <v>3</v>
      </c>
      <c r="P2740" t="e">
        <f>INDEX(sgStats[gl_rank],MATCH(stat_prod_calc_test_venusaur[[#This Row],[iv_str]],sgStats[gl_iv_string],0))</f>
        <v>#N/A</v>
      </c>
      <c r="Q2740" t="e">
        <f>stat_prod_calc_test_venusaur[[#This Row],[sg_gl_rank]]=stat_prod_calc_test_venusaur[[#This Row],[gl_rank]]</f>
        <v>#N/A</v>
      </c>
      <c r="R2740">
        <f>ROUND(stat_prod_calc_test_venusaur[[#This Row],[gl_stat_product]],1)</f>
        <v>1748.9</v>
      </c>
      <c r="S2740" s="6" t="e">
        <f>INDEX(sgStats[gl_prod],MATCH(stat_prod_calc_test_venusaur[[#This Row],[iv_str]],sgStats[gl_iv_string],0))</f>
        <v>#N/A</v>
      </c>
      <c r="T2740" s="5">
        <f>ROUND(stat_prod_calc_test_venusaur[[#This Row],[gl_percent_rank]],2)</f>
        <v>37.119999999999997</v>
      </c>
      <c r="U2740" s="5" t="e">
        <f>INDEX(sgStats[gl_percent_sp],MATCH(stat_prod_calc_test_venusaur[[#This Row],[iv_str]],sgStats[gl_iv_string],0))</f>
        <v>#N/A</v>
      </c>
      <c r="V2740" s="5" t="e">
        <f>stat_prod_calc_test_venusaur[[#This Row],[my_gl_%sp]]=stat_prod_calc_test_venusaur[[#This Row],[sg_gl_%sp]]</f>
        <v>#N/A</v>
      </c>
      <c r="W2740" s="5">
        <f>ROUND(stat_prod_calc_test_venusaur[[#This Row],[gl_stat_product]]/$F$2*100,2)</f>
        <v>95.74</v>
      </c>
      <c r="X2740" s="5" t="e">
        <f>stat_prod_calc_test_venusaur[[#This Row],[Column1]]=stat_prod_calc_test_venusaur[[#This Row],[sg_gl_%sp]]</f>
        <v>#N/A</v>
      </c>
      <c r="Y2740" s="5">
        <f>stat_prod_calc_test_venusaur[[#This Row],[ul_stat_product]]/$L$66*100</f>
        <v>96.002532309584211</v>
      </c>
      <c r="Z2740" s="5" t="e">
        <f>INDEX(sgStats[gl_rank],MATCH(stat_prod_calc_test_venusaur[[#This Row],[iv_str]],sgStats[ul_iv_string],0))</f>
        <v>#N/A</v>
      </c>
      <c r="AA2740" s="5" t="e">
        <f>stat_prod_calc_test_venusaur[[#This Row],[sg_ul_rank]]=stat_prod_calc_test_venusaur[[#This Row],[ul_rank]]</f>
        <v>#N/A</v>
      </c>
      <c r="AB2740" s="5">
        <f>ROUND(stat_prod_calc_test_venusaur[[#This Row],[ul_stat_product]],1)</f>
        <v>3795.7</v>
      </c>
      <c r="AC2740" s="5" t="e">
        <f>INDEX(sgStats[ul_prod],MATCH(stat_prod_calc_test_venusaur[[#This Row],[iv_str]],sgStats[ul_iv_string],0))</f>
        <v>#N/A</v>
      </c>
    </row>
    <row r="2741" spans="1:29" x14ac:dyDescent="0.25">
      <c r="A2741" s="5" t="s">
        <v>36</v>
      </c>
      <c r="B2741" s="5" t="s">
        <v>3179</v>
      </c>
      <c r="C2741">
        <v>20.5</v>
      </c>
      <c r="D2741">
        <v>1479</v>
      </c>
      <c r="E2741">
        <v>117</v>
      </c>
      <c r="F2741">
        <v>1735.9670000000001</v>
      </c>
      <c r="G2741">
        <v>3142</v>
      </c>
      <c r="H2741">
        <v>23.271999999999998</v>
      </c>
      <c r="I2741">
        <v>39</v>
      </c>
      <c r="J2741">
        <v>2490</v>
      </c>
      <c r="K2741">
        <v>152</v>
      </c>
      <c r="L2741">
        <v>3795.5880000000002</v>
      </c>
      <c r="M2741">
        <v>2740</v>
      </c>
      <c r="N2741">
        <v>28.675999999999998</v>
      </c>
      <c r="O2741">
        <v>3</v>
      </c>
      <c r="P2741" t="e">
        <f>INDEX(sgStats[gl_rank],MATCH(stat_prod_calc_test_venusaur[[#This Row],[iv_str]],sgStats[gl_iv_string],0))</f>
        <v>#N/A</v>
      </c>
      <c r="Q2741" t="e">
        <f>stat_prod_calc_test_venusaur[[#This Row],[sg_gl_rank]]=stat_prod_calc_test_venusaur[[#This Row],[gl_rank]]</f>
        <v>#N/A</v>
      </c>
      <c r="R2741">
        <f>ROUND(stat_prod_calc_test_venusaur[[#This Row],[gl_stat_product]],1)</f>
        <v>1736</v>
      </c>
      <c r="S2741" s="6" t="e">
        <f>INDEX(sgStats[gl_prod],MATCH(stat_prod_calc_test_venusaur[[#This Row],[iv_str]],sgStats[gl_iv_string],0))</f>
        <v>#N/A</v>
      </c>
      <c r="T2741" s="5">
        <f>ROUND(stat_prod_calc_test_venusaur[[#This Row],[gl_percent_rank]],2)</f>
        <v>23.27</v>
      </c>
      <c r="U2741" s="5" t="e">
        <f>INDEX(sgStats[gl_percent_sp],MATCH(stat_prod_calc_test_venusaur[[#This Row],[iv_str]],sgStats[gl_iv_string],0))</f>
        <v>#N/A</v>
      </c>
      <c r="V2741" s="5" t="e">
        <f>stat_prod_calc_test_venusaur[[#This Row],[my_gl_%sp]]=stat_prod_calc_test_venusaur[[#This Row],[sg_gl_%sp]]</f>
        <v>#N/A</v>
      </c>
      <c r="W2741" s="5">
        <f>ROUND(stat_prod_calc_test_venusaur[[#This Row],[gl_stat_product]]/$F$2*100,2)</f>
        <v>95.04</v>
      </c>
      <c r="X2741" s="5" t="e">
        <f>stat_prod_calc_test_venusaur[[#This Row],[Column1]]=stat_prod_calc_test_venusaur[[#This Row],[sg_gl_%sp]]</f>
        <v>#N/A</v>
      </c>
      <c r="Y2741" s="5">
        <f>stat_prod_calc_test_venusaur[[#This Row],[ul_stat_product]]/$L$66*100</f>
        <v>96.00083769569946</v>
      </c>
      <c r="Z2741" s="5" t="e">
        <f>INDEX(sgStats[gl_rank],MATCH(stat_prod_calc_test_venusaur[[#This Row],[iv_str]],sgStats[ul_iv_string],0))</f>
        <v>#N/A</v>
      </c>
      <c r="AA2741" s="5" t="e">
        <f>stat_prod_calc_test_venusaur[[#This Row],[sg_ul_rank]]=stat_prod_calc_test_venusaur[[#This Row],[ul_rank]]</f>
        <v>#N/A</v>
      </c>
      <c r="AB2741" s="5">
        <f>ROUND(stat_prod_calc_test_venusaur[[#This Row],[ul_stat_product]],1)</f>
        <v>3795.6</v>
      </c>
      <c r="AC2741" s="5" t="e">
        <f>INDEX(sgStats[ul_prod],MATCH(stat_prod_calc_test_venusaur[[#This Row],[iv_str]],sgStats[ul_iv_string],0))</f>
        <v>#N/A</v>
      </c>
    </row>
    <row r="2742" spans="1:29" x14ac:dyDescent="0.25">
      <c r="A2742" s="5" t="s">
        <v>36</v>
      </c>
      <c r="B2742" s="5" t="s">
        <v>3223</v>
      </c>
      <c r="C2742">
        <v>20.5</v>
      </c>
      <c r="D2742">
        <v>1483</v>
      </c>
      <c r="E2742">
        <v>120</v>
      </c>
      <c r="F2742">
        <v>1734.825</v>
      </c>
      <c r="G2742">
        <v>3187</v>
      </c>
      <c r="H2742">
        <v>22.149000000000001</v>
      </c>
      <c r="I2742">
        <v>39</v>
      </c>
      <c r="J2742">
        <v>2496</v>
      </c>
      <c r="K2742">
        <v>156</v>
      </c>
      <c r="L2742">
        <v>3795.5880000000002</v>
      </c>
      <c r="M2742">
        <v>2740</v>
      </c>
      <c r="N2742">
        <v>28.675999999999998</v>
      </c>
      <c r="O2742">
        <v>3</v>
      </c>
      <c r="P2742" t="e">
        <f>INDEX(sgStats[gl_rank],MATCH(stat_prod_calc_test_venusaur[[#This Row],[iv_str]],sgStats[gl_iv_string],0))</f>
        <v>#N/A</v>
      </c>
      <c r="Q2742" t="e">
        <f>stat_prod_calc_test_venusaur[[#This Row],[sg_gl_rank]]=stat_prod_calc_test_venusaur[[#This Row],[gl_rank]]</f>
        <v>#N/A</v>
      </c>
      <c r="R2742">
        <f>ROUND(stat_prod_calc_test_venusaur[[#This Row],[gl_stat_product]],1)</f>
        <v>1734.8</v>
      </c>
      <c r="S2742" s="6" t="e">
        <f>INDEX(sgStats[gl_prod],MATCH(stat_prod_calc_test_venusaur[[#This Row],[iv_str]],sgStats[gl_iv_string],0))</f>
        <v>#N/A</v>
      </c>
      <c r="T2742" s="5">
        <f>ROUND(stat_prod_calc_test_venusaur[[#This Row],[gl_percent_rank]],2)</f>
        <v>22.15</v>
      </c>
      <c r="U2742" s="5" t="e">
        <f>INDEX(sgStats[gl_percent_sp],MATCH(stat_prod_calc_test_venusaur[[#This Row],[iv_str]],sgStats[gl_iv_string],0))</f>
        <v>#N/A</v>
      </c>
      <c r="V2742" s="5" t="e">
        <f>stat_prod_calc_test_venusaur[[#This Row],[my_gl_%sp]]=stat_prod_calc_test_venusaur[[#This Row],[sg_gl_%sp]]</f>
        <v>#N/A</v>
      </c>
      <c r="W2742" s="5">
        <f>ROUND(stat_prod_calc_test_venusaur[[#This Row],[gl_stat_product]]/$F$2*100,2)</f>
        <v>94.98</v>
      </c>
      <c r="X2742" s="5" t="e">
        <f>stat_prod_calc_test_venusaur[[#This Row],[Column1]]=stat_prod_calc_test_venusaur[[#This Row],[sg_gl_%sp]]</f>
        <v>#N/A</v>
      </c>
      <c r="Y2742" s="5">
        <f>stat_prod_calc_test_venusaur[[#This Row],[ul_stat_product]]/$L$66*100</f>
        <v>96.00083769569946</v>
      </c>
      <c r="Z2742" s="5" t="e">
        <f>INDEX(sgStats[gl_rank],MATCH(stat_prod_calc_test_venusaur[[#This Row],[iv_str]],sgStats[ul_iv_string],0))</f>
        <v>#N/A</v>
      </c>
      <c r="AA2742" s="5" t="e">
        <f>stat_prod_calc_test_venusaur[[#This Row],[sg_ul_rank]]=stat_prod_calc_test_venusaur[[#This Row],[ul_rank]]</f>
        <v>#N/A</v>
      </c>
      <c r="AB2742" s="5">
        <f>ROUND(stat_prod_calc_test_venusaur[[#This Row],[ul_stat_product]],1)</f>
        <v>3795.6</v>
      </c>
      <c r="AC2742" s="5" t="e">
        <f>INDEX(sgStats[ul_prod],MATCH(stat_prod_calc_test_venusaur[[#This Row],[iv_str]],sgStats[ul_iv_string],0))</f>
        <v>#N/A</v>
      </c>
    </row>
    <row r="2743" spans="1:29" x14ac:dyDescent="0.25">
      <c r="A2743" s="5" t="s">
        <v>36</v>
      </c>
      <c r="B2743" s="5" t="s">
        <v>3225</v>
      </c>
      <c r="C2743">
        <v>20.5</v>
      </c>
      <c r="D2743">
        <v>1479</v>
      </c>
      <c r="E2743">
        <v>120</v>
      </c>
      <c r="F2743">
        <v>1734.825</v>
      </c>
      <c r="G2743">
        <v>3187</v>
      </c>
      <c r="H2743">
        <v>22.149000000000001</v>
      </c>
      <c r="I2743">
        <v>39</v>
      </c>
      <c r="J2743">
        <v>2490</v>
      </c>
      <c r="K2743">
        <v>156</v>
      </c>
      <c r="L2743">
        <v>3795.5880000000002</v>
      </c>
      <c r="M2743">
        <v>2740</v>
      </c>
      <c r="N2743">
        <v>28.675999999999998</v>
      </c>
      <c r="O2743">
        <v>3</v>
      </c>
      <c r="P2743" t="e">
        <f>INDEX(sgStats[gl_rank],MATCH(stat_prod_calc_test_venusaur[[#This Row],[iv_str]],sgStats[gl_iv_string],0))</f>
        <v>#N/A</v>
      </c>
      <c r="Q2743" t="e">
        <f>stat_prod_calc_test_venusaur[[#This Row],[sg_gl_rank]]=stat_prod_calc_test_venusaur[[#This Row],[gl_rank]]</f>
        <v>#N/A</v>
      </c>
      <c r="R2743">
        <f>ROUND(stat_prod_calc_test_venusaur[[#This Row],[gl_stat_product]],1)</f>
        <v>1734.8</v>
      </c>
      <c r="S2743" s="6" t="e">
        <f>INDEX(sgStats[gl_prod],MATCH(stat_prod_calc_test_venusaur[[#This Row],[iv_str]],sgStats[gl_iv_string],0))</f>
        <v>#N/A</v>
      </c>
      <c r="T2743" s="5">
        <f>ROUND(stat_prod_calc_test_venusaur[[#This Row],[gl_percent_rank]],2)</f>
        <v>22.15</v>
      </c>
      <c r="U2743" s="5" t="e">
        <f>INDEX(sgStats[gl_percent_sp],MATCH(stat_prod_calc_test_venusaur[[#This Row],[iv_str]],sgStats[gl_iv_string],0))</f>
        <v>#N/A</v>
      </c>
      <c r="V2743" s="5" t="e">
        <f>stat_prod_calc_test_venusaur[[#This Row],[my_gl_%sp]]=stat_prod_calc_test_venusaur[[#This Row],[sg_gl_%sp]]</f>
        <v>#N/A</v>
      </c>
      <c r="W2743" s="5">
        <f>ROUND(stat_prod_calc_test_venusaur[[#This Row],[gl_stat_product]]/$F$2*100,2)</f>
        <v>94.98</v>
      </c>
      <c r="X2743" s="5" t="e">
        <f>stat_prod_calc_test_venusaur[[#This Row],[Column1]]=stat_prod_calc_test_venusaur[[#This Row],[sg_gl_%sp]]</f>
        <v>#N/A</v>
      </c>
      <c r="Y2743" s="5">
        <f>stat_prod_calc_test_venusaur[[#This Row],[ul_stat_product]]/$L$66*100</f>
        <v>96.00083769569946</v>
      </c>
      <c r="Z2743" s="5" t="e">
        <f>INDEX(sgStats[gl_rank],MATCH(stat_prod_calc_test_venusaur[[#This Row],[iv_str]],sgStats[ul_iv_string],0))</f>
        <v>#N/A</v>
      </c>
      <c r="AA2743" s="5" t="e">
        <f>stat_prod_calc_test_venusaur[[#This Row],[sg_ul_rank]]=stat_prod_calc_test_venusaur[[#This Row],[ul_rank]]</f>
        <v>#N/A</v>
      </c>
      <c r="AB2743" s="5">
        <f>ROUND(stat_prod_calc_test_venusaur[[#This Row],[ul_stat_product]],1)</f>
        <v>3795.6</v>
      </c>
      <c r="AC2743" s="5" t="e">
        <f>INDEX(sgStats[ul_prod],MATCH(stat_prod_calc_test_venusaur[[#This Row],[iv_str]],sgStats[ul_iv_string],0))</f>
        <v>#N/A</v>
      </c>
    </row>
    <row r="2744" spans="1:29" x14ac:dyDescent="0.25">
      <c r="A2744" s="5" t="s">
        <v>36</v>
      </c>
      <c r="B2744" s="5" t="s">
        <v>2237</v>
      </c>
      <c r="C2744">
        <v>20.5</v>
      </c>
      <c r="D2744">
        <v>1487</v>
      </c>
      <c r="E2744">
        <v>116</v>
      </c>
      <c r="F2744">
        <v>1756.7739999999999</v>
      </c>
      <c r="G2744">
        <v>2201</v>
      </c>
      <c r="H2744">
        <v>46.252000000000002</v>
      </c>
      <c r="I2744">
        <v>38.5</v>
      </c>
      <c r="J2744">
        <v>2485</v>
      </c>
      <c r="K2744">
        <v>150</v>
      </c>
      <c r="L2744">
        <v>3795.5250000000001</v>
      </c>
      <c r="M2744">
        <v>2743</v>
      </c>
      <c r="N2744">
        <v>28.649000000000001</v>
      </c>
      <c r="O2744">
        <v>3</v>
      </c>
      <c r="P2744" t="e">
        <f>INDEX(sgStats[gl_rank],MATCH(stat_prod_calc_test_venusaur[[#This Row],[iv_str]],sgStats[gl_iv_string],0))</f>
        <v>#N/A</v>
      </c>
      <c r="Q2744" t="e">
        <f>stat_prod_calc_test_venusaur[[#This Row],[sg_gl_rank]]=stat_prod_calc_test_venusaur[[#This Row],[gl_rank]]</f>
        <v>#N/A</v>
      </c>
      <c r="R2744">
        <f>ROUND(stat_prod_calc_test_venusaur[[#This Row],[gl_stat_product]],1)</f>
        <v>1756.8</v>
      </c>
      <c r="S2744" s="6" t="e">
        <f>INDEX(sgStats[gl_prod],MATCH(stat_prod_calc_test_venusaur[[#This Row],[iv_str]],sgStats[gl_iv_string],0))</f>
        <v>#N/A</v>
      </c>
      <c r="T2744" s="5">
        <f>ROUND(stat_prod_calc_test_venusaur[[#This Row],[gl_percent_rank]],2)</f>
        <v>46.25</v>
      </c>
      <c r="U2744" s="5" t="e">
        <f>INDEX(sgStats[gl_percent_sp],MATCH(stat_prod_calc_test_venusaur[[#This Row],[iv_str]],sgStats[gl_iv_string],0))</f>
        <v>#N/A</v>
      </c>
      <c r="V2744" s="5" t="e">
        <f>stat_prod_calc_test_venusaur[[#This Row],[my_gl_%sp]]=stat_prod_calc_test_venusaur[[#This Row],[sg_gl_%sp]]</f>
        <v>#N/A</v>
      </c>
      <c r="W2744" s="5">
        <f>ROUND(stat_prod_calc_test_venusaur[[#This Row],[gl_stat_product]]/$F$2*100,2)</f>
        <v>96.18</v>
      </c>
      <c r="X2744" s="5" t="e">
        <f>stat_prod_calc_test_venusaur[[#This Row],[Column1]]=stat_prod_calc_test_venusaur[[#This Row],[sg_gl_%sp]]</f>
        <v>#N/A</v>
      </c>
      <c r="Y2744" s="5">
        <f>stat_prod_calc_test_venusaur[[#This Row],[ul_stat_product]]/$L$66*100</f>
        <v>95.999244252792892</v>
      </c>
      <c r="Z2744" s="5" t="e">
        <f>INDEX(sgStats[gl_rank],MATCH(stat_prod_calc_test_venusaur[[#This Row],[iv_str]],sgStats[ul_iv_string],0))</f>
        <v>#N/A</v>
      </c>
      <c r="AA2744" s="5" t="e">
        <f>stat_prod_calc_test_venusaur[[#This Row],[sg_ul_rank]]=stat_prod_calc_test_venusaur[[#This Row],[ul_rank]]</f>
        <v>#N/A</v>
      </c>
      <c r="AB2744" s="5">
        <f>ROUND(stat_prod_calc_test_venusaur[[#This Row],[ul_stat_product]],1)</f>
        <v>3795.5</v>
      </c>
      <c r="AC2744" s="5" t="e">
        <f>INDEX(sgStats[ul_prod],MATCH(stat_prod_calc_test_venusaur[[#This Row],[iv_str]],sgStats[ul_iv_string],0))</f>
        <v>#N/A</v>
      </c>
    </row>
    <row r="2745" spans="1:29" x14ac:dyDescent="0.25">
      <c r="A2745" s="5" t="s">
        <v>36</v>
      </c>
      <c r="B2745" s="5" t="s">
        <v>3809</v>
      </c>
      <c r="C2745">
        <v>20.5</v>
      </c>
      <c r="D2745">
        <v>1468</v>
      </c>
      <c r="E2745">
        <v>118</v>
      </c>
      <c r="F2745">
        <v>1715.5809999999999</v>
      </c>
      <c r="G2745">
        <v>3773</v>
      </c>
      <c r="H2745">
        <v>7.8879999999999999</v>
      </c>
      <c r="I2745">
        <v>39.5</v>
      </c>
      <c r="J2745">
        <v>2490</v>
      </c>
      <c r="K2745">
        <v>154</v>
      </c>
      <c r="L2745">
        <v>3795.4589999999998</v>
      </c>
      <c r="M2745">
        <v>2744</v>
      </c>
      <c r="N2745">
        <v>28.623000000000001</v>
      </c>
      <c r="O2745">
        <v>3</v>
      </c>
      <c r="P2745" t="e">
        <f>INDEX(sgStats[gl_rank],MATCH(stat_prod_calc_test_venusaur[[#This Row],[iv_str]],sgStats[gl_iv_string],0))</f>
        <v>#N/A</v>
      </c>
      <c r="Q2745" t="e">
        <f>stat_prod_calc_test_venusaur[[#This Row],[sg_gl_rank]]=stat_prod_calc_test_venusaur[[#This Row],[gl_rank]]</f>
        <v>#N/A</v>
      </c>
      <c r="R2745">
        <f>ROUND(stat_prod_calc_test_venusaur[[#This Row],[gl_stat_product]],1)</f>
        <v>1715.6</v>
      </c>
      <c r="S2745" s="6" t="e">
        <f>INDEX(sgStats[gl_prod],MATCH(stat_prod_calc_test_venusaur[[#This Row],[iv_str]],sgStats[gl_iv_string],0))</f>
        <v>#N/A</v>
      </c>
      <c r="T2745" s="5">
        <f>ROUND(stat_prod_calc_test_venusaur[[#This Row],[gl_percent_rank]],2)</f>
        <v>7.89</v>
      </c>
      <c r="U2745" s="5" t="e">
        <f>INDEX(sgStats[gl_percent_sp],MATCH(stat_prod_calc_test_venusaur[[#This Row],[iv_str]],sgStats[gl_iv_string],0))</f>
        <v>#N/A</v>
      </c>
      <c r="V2745" s="5" t="e">
        <f>stat_prod_calc_test_venusaur[[#This Row],[my_gl_%sp]]=stat_prod_calc_test_venusaur[[#This Row],[sg_gl_%sp]]</f>
        <v>#N/A</v>
      </c>
      <c r="W2745" s="5">
        <f>ROUND(stat_prod_calc_test_venusaur[[#This Row],[gl_stat_product]]/$F$2*100,2)</f>
        <v>93.92</v>
      </c>
      <c r="X2745" s="5" t="e">
        <f>stat_prod_calc_test_venusaur[[#This Row],[Column1]]=stat_prod_calc_test_venusaur[[#This Row],[sg_gl_%sp]]</f>
        <v>#N/A</v>
      </c>
      <c r="Y2745" s="5">
        <f>stat_prod_calc_test_venusaur[[#This Row],[ul_stat_product]]/$L$66*100</f>
        <v>95.997574931652679</v>
      </c>
      <c r="Z2745" s="5" t="e">
        <f>INDEX(sgStats[gl_rank],MATCH(stat_prod_calc_test_venusaur[[#This Row],[iv_str]],sgStats[ul_iv_string],0))</f>
        <v>#N/A</v>
      </c>
      <c r="AA2745" s="5" t="e">
        <f>stat_prod_calc_test_venusaur[[#This Row],[sg_ul_rank]]=stat_prod_calc_test_venusaur[[#This Row],[ul_rank]]</f>
        <v>#N/A</v>
      </c>
      <c r="AB2745" s="5">
        <f>ROUND(stat_prod_calc_test_venusaur[[#This Row],[ul_stat_product]],1)</f>
        <v>3795.5</v>
      </c>
      <c r="AC2745" s="5" t="e">
        <f>INDEX(sgStats[ul_prod],MATCH(stat_prod_calc_test_venusaur[[#This Row],[iv_str]],sgStats[ul_iv_string],0))</f>
        <v>#N/A</v>
      </c>
    </row>
    <row r="2746" spans="1:29" x14ac:dyDescent="0.25">
      <c r="A2746" s="5" t="s">
        <v>36</v>
      </c>
      <c r="B2746" s="5" t="s">
        <v>4099</v>
      </c>
      <c r="C2746">
        <v>19.5</v>
      </c>
      <c r="D2746">
        <v>1463</v>
      </c>
      <c r="E2746">
        <v>117</v>
      </c>
      <c r="F2746">
        <v>1690.982</v>
      </c>
      <c r="G2746">
        <v>4063</v>
      </c>
      <c r="H2746">
        <v>0.80600000000000005</v>
      </c>
      <c r="I2746">
        <v>36.5</v>
      </c>
      <c r="J2746">
        <v>2495</v>
      </c>
      <c r="K2746">
        <v>154</v>
      </c>
      <c r="L2746">
        <v>3795.348</v>
      </c>
      <c r="M2746">
        <v>2745</v>
      </c>
      <c r="N2746">
        <v>28.597000000000001</v>
      </c>
      <c r="O2746">
        <v>3</v>
      </c>
      <c r="P2746" t="e">
        <f>INDEX(sgStats[gl_rank],MATCH(stat_prod_calc_test_venusaur[[#This Row],[iv_str]],sgStats[gl_iv_string],0))</f>
        <v>#N/A</v>
      </c>
      <c r="Q2746" t="e">
        <f>stat_prod_calc_test_venusaur[[#This Row],[sg_gl_rank]]=stat_prod_calc_test_venusaur[[#This Row],[gl_rank]]</f>
        <v>#N/A</v>
      </c>
      <c r="R2746">
        <f>ROUND(stat_prod_calc_test_venusaur[[#This Row],[gl_stat_product]],1)</f>
        <v>1691</v>
      </c>
      <c r="S2746" s="6" t="e">
        <f>INDEX(sgStats[gl_prod],MATCH(stat_prod_calc_test_venusaur[[#This Row],[iv_str]],sgStats[gl_iv_string],0))</f>
        <v>#N/A</v>
      </c>
      <c r="T2746" s="5">
        <f>ROUND(stat_prod_calc_test_venusaur[[#This Row],[gl_percent_rank]],2)</f>
        <v>0.81</v>
      </c>
      <c r="U2746" s="5" t="e">
        <f>INDEX(sgStats[gl_percent_sp],MATCH(stat_prod_calc_test_venusaur[[#This Row],[iv_str]],sgStats[gl_iv_string],0))</f>
        <v>#N/A</v>
      </c>
      <c r="V2746" s="5" t="e">
        <f>stat_prod_calc_test_venusaur[[#This Row],[my_gl_%sp]]=stat_prod_calc_test_venusaur[[#This Row],[sg_gl_%sp]]</f>
        <v>#N/A</v>
      </c>
      <c r="W2746" s="5">
        <f>ROUND(stat_prod_calc_test_venusaur[[#This Row],[gl_stat_product]]/$F$2*100,2)</f>
        <v>92.57</v>
      </c>
      <c r="X2746" s="5" t="e">
        <f>stat_prod_calc_test_venusaur[[#This Row],[Column1]]=stat_prod_calc_test_venusaur[[#This Row],[sg_gl_%sp]]</f>
        <v>#N/A</v>
      </c>
      <c r="Y2746" s="5">
        <f>stat_prod_calc_test_venusaur[[#This Row],[ul_stat_product]]/$L$66*100</f>
        <v>95.994767437007795</v>
      </c>
      <c r="Z2746" s="5" t="e">
        <f>INDEX(sgStats[gl_rank],MATCH(stat_prod_calc_test_venusaur[[#This Row],[iv_str]],sgStats[ul_iv_string],0))</f>
        <v>#N/A</v>
      </c>
      <c r="AA2746" s="5" t="e">
        <f>stat_prod_calc_test_venusaur[[#This Row],[sg_ul_rank]]=stat_prod_calc_test_venusaur[[#This Row],[ul_rank]]</f>
        <v>#N/A</v>
      </c>
      <c r="AB2746" s="5">
        <f>ROUND(stat_prod_calc_test_venusaur[[#This Row],[ul_stat_product]],1)</f>
        <v>3795.3</v>
      </c>
      <c r="AC2746" s="5" t="e">
        <f>INDEX(sgStats[ul_prod],MATCH(stat_prod_calc_test_venusaur[[#This Row],[iv_str]],sgStats[ul_iv_string],0))</f>
        <v>#N/A</v>
      </c>
    </row>
    <row r="2747" spans="1:29" x14ac:dyDescent="0.25">
      <c r="A2747" s="5" t="s">
        <v>36</v>
      </c>
      <c r="B2747" s="5" t="s">
        <v>3524</v>
      </c>
      <c r="C2747">
        <v>19.5</v>
      </c>
      <c r="D2747">
        <v>1471</v>
      </c>
      <c r="E2747">
        <v>117</v>
      </c>
      <c r="F2747">
        <v>1726.1980000000001</v>
      </c>
      <c r="G2747">
        <v>3485</v>
      </c>
      <c r="H2747">
        <v>14.847</v>
      </c>
      <c r="I2747">
        <v>36</v>
      </c>
      <c r="J2747">
        <v>2490</v>
      </c>
      <c r="K2747">
        <v>152</v>
      </c>
      <c r="L2747">
        <v>3795.3330000000001</v>
      </c>
      <c r="M2747">
        <v>2746</v>
      </c>
      <c r="N2747">
        <v>28.571000000000002</v>
      </c>
      <c r="O2747">
        <v>3</v>
      </c>
      <c r="P2747" t="e">
        <f>INDEX(sgStats[gl_rank],MATCH(stat_prod_calc_test_venusaur[[#This Row],[iv_str]],sgStats[gl_iv_string],0))</f>
        <v>#N/A</v>
      </c>
      <c r="Q2747" t="e">
        <f>stat_prod_calc_test_venusaur[[#This Row],[sg_gl_rank]]=stat_prod_calc_test_venusaur[[#This Row],[gl_rank]]</f>
        <v>#N/A</v>
      </c>
      <c r="R2747">
        <f>ROUND(stat_prod_calc_test_venusaur[[#This Row],[gl_stat_product]],1)</f>
        <v>1726.2</v>
      </c>
      <c r="S2747" s="6" t="e">
        <f>INDEX(sgStats[gl_prod],MATCH(stat_prod_calc_test_venusaur[[#This Row],[iv_str]],sgStats[gl_iv_string],0))</f>
        <v>#N/A</v>
      </c>
      <c r="T2747" s="5">
        <f>ROUND(stat_prod_calc_test_venusaur[[#This Row],[gl_percent_rank]],2)</f>
        <v>14.85</v>
      </c>
      <c r="U2747" s="5" t="e">
        <f>INDEX(sgStats[gl_percent_sp],MATCH(stat_prod_calc_test_venusaur[[#This Row],[iv_str]],sgStats[gl_iv_string],0))</f>
        <v>#N/A</v>
      </c>
      <c r="V2747" s="5" t="e">
        <f>stat_prod_calc_test_venusaur[[#This Row],[my_gl_%sp]]=stat_prod_calc_test_venusaur[[#This Row],[sg_gl_%sp]]</f>
        <v>#N/A</v>
      </c>
      <c r="W2747" s="5">
        <f>ROUND(stat_prod_calc_test_venusaur[[#This Row],[gl_stat_product]]/$F$2*100,2)</f>
        <v>94.5</v>
      </c>
      <c r="X2747" s="5" t="e">
        <f>stat_prod_calc_test_venusaur[[#This Row],[Column1]]=stat_prod_calc_test_venusaur[[#This Row],[sg_gl_%sp]]</f>
        <v>#N/A</v>
      </c>
      <c r="Y2747" s="5">
        <f>stat_prod_calc_test_venusaur[[#This Row],[ul_stat_product]]/$L$66*100</f>
        <v>95.994388045839557</v>
      </c>
      <c r="Z2747" s="5" t="e">
        <f>INDEX(sgStats[gl_rank],MATCH(stat_prod_calc_test_venusaur[[#This Row],[iv_str]],sgStats[ul_iv_string],0))</f>
        <v>#N/A</v>
      </c>
      <c r="AA2747" s="5" t="e">
        <f>stat_prod_calc_test_venusaur[[#This Row],[sg_ul_rank]]=stat_prod_calc_test_venusaur[[#This Row],[ul_rank]]</f>
        <v>#N/A</v>
      </c>
      <c r="AB2747" s="5">
        <f>ROUND(stat_prod_calc_test_venusaur[[#This Row],[ul_stat_product]],1)</f>
        <v>3795.3</v>
      </c>
      <c r="AC2747" s="5" t="e">
        <f>INDEX(sgStats[ul_prod],MATCH(stat_prod_calc_test_venusaur[[#This Row],[iv_str]],sgStats[ul_iv_string],0))</f>
        <v>#N/A</v>
      </c>
    </row>
    <row r="2748" spans="1:29" x14ac:dyDescent="0.25">
      <c r="A2748" s="5" t="s">
        <v>36</v>
      </c>
      <c r="B2748" s="5" t="s">
        <v>3620</v>
      </c>
      <c r="C2748">
        <v>21</v>
      </c>
      <c r="D2748">
        <v>1471</v>
      </c>
      <c r="E2748">
        <v>118</v>
      </c>
      <c r="F2748">
        <v>1722.9459999999999</v>
      </c>
      <c r="G2748">
        <v>3584</v>
      </c>
      <c r="H2748">
        <v>12.478999999999999</v>
      </c>
      <c r="I2748">
        <v>41</v>
      </c>
      <c r="J2748">
        <v>2483</v>
      </c>
      <c r="K2748">
        <v>154</v>
      </c>
      <c r="L2748">
        <v>3795.3009999999999</v>
      </c>
      <c r="M2748">
        <v>2747</v>
      </c>
      <c r="N2748">
        <v>28.545000000000002</v>
      </c>
      <c r="O2748">
        <v>3</v>
      </c>
      <c r="P2748" t="e">
        <f>INDEX(sgStats[gl_rank],MATCH(stat_prod_calc_test_venusaur[[#This Row],[iv_str]],sgStats[gl_iv_string],0))</f>
        <v>#N/A</v>
      </c>
      <c r="Q2748" t="e">
        <f>stat_prod_calc_test_venusaur[[#This Row],[sg_gl_rank]]=stat_prod_calc_test_venusaur[[#This Row],[gl_rank]]</f>
        <v>#N/A</v>
      </c>
      <c r="R2748">
        <f>ROUND(stat_prod_calc_test_venusaur[[#This Row],[gl_stat_product]],1)</f>
        <v>1722.9</v>
      </c>
      <c r="S2748" s="6" t="e">
        <f>INDEX(sgStats[gl_prod],MATCH(stat_prod_calc_test_venusaur[[#This Row],[iv_str]],sgStats[gl_iv_string],0))</f>
        <v>#N/A</v>
      </c>
      <c r="T2748" s="5">
        <f>ROUND(stat_prod_calc_test_venusaur[[#This Row],[gl_percent_rank]],2)</f>
        <v>12.48</v>
      </c>
      <c r="U2748" s="5" t="e">
        <f>INDEX(sgStats[gl_percent_sp],MATCH(stat_prod_calc_test_venusaur[[#This Row],[iv_str]],sgStats[gl_iv_string],0))</f>
        <v>#N/A</v>
      </c>
      <c r="V2748" s="5" t="e">
        <f>stat_prod_calc_test_venusaur[[#This Row],[my_gl_%sp]]=stat_prod_calc_test_venusaur[[#This Row],[sg_gl_%sp]]</f>
        <v>#N/A</v>
      </c>
      <c r="W2748" s="5">
        <f>ROUND(stat_prod_calc_test_venusaur[[#This Row],[gl_stat_product]]/$F$2*100,2)</f>
        <v>94.32</v>
      </c>
      <c r="X2748" s="5" t="e">
        <f>stat_prod_calc_test_venusaur[[#This Row],[Column1]]=stat_prod_calc_test_venusaur[[#This Row],[sg_gl_%sp]]</f>
        <v>#N/A</v>
      </c>
      <c r="Y2748" s="5">
        <f>stat_prod_calc_test_venusaur[[#This Row],[ul_stat_product]]/$L$66*100</f>
        <v>95.993578678014003</v>
      </c>
      <c r="Z2748" s="5" t="e">
        <f>INDEX(sgStats[gl_rank],MATCH(stat_prod_calc_test_venusaur[[#This Row],[iv_str]],sgStats[ul_iv_string],0))</f>
        <v>#N/A</v>
      </c>
      <c r="AA2748" s="5" t="e">
        <f>stat_prod_calc_test_venusaur[[#This Row],[sg_ul_rank]]=stat_prod_calc_test_venusaur[[#This Row],[ul_rank]]</f>
        <v>#N/A</v>
      </c>
      <c r="AB2748" s="5">
        <f>ROUND(stat_prod_calc_test_venusaur[[#This Row],[ul_stat_product]],1)</f>
        <v>3795.3</v>
      </c>
      <c r="AC2748" s="5" t="e">
        <f>INDEX(sgStats[ul_prod],MATCH(stat_prod_calc_test_venusaur[[#This Row],[iv_str]],sgStats[ul_iv_string],0))</f>
        <v>#N/A</v>
      </c>
    </row>
    <row r="2749" spans="1:29" x14ac:dyDescent="0.25">
      <c r="A2749" s="5" t="s">
        <v>36</v>
      </c>
      <c r="B2749" s="5" t="s">
        <v>1426</v>
      </c>
      <c r="C2749">
        <v>20</v>
      </c>
      <c r="D2749">
        <v>1494</v>
      </c>
      <c r="E2749">
        <v>122</v>
      </c>
      <c r="F2749">
        <v>1773.827</v>
      </c>
      <c r="G2749">
        <v>1390</v>
      </c>
      <c r="H2749">
        <v>66.081000000000003</v>
      </c>
      <c r="I2749">
        <v>36.5</v>
      </c>
      <c r="J2749">
        <v>2484</v>
      </c>
      <c r="K2749">
        <v>157</v>
      </c>
      <c r="L2749">
        <v>3795.2240000000002</v>
      </c>
      <c r="M2749">
        <v>2748</v>
      </c>
      <c r="N2749">
        <v>28.518999999999998</v>
      </c>
      <c r="O2749">
        <v>3</v>
      </c>
      <c r="P2749" t="e">
        <f>INDEX(sgStats[gl_rank],MATCH(stat_prod_calc_test_venusaur[[#This Row],[iv_str]],sgStats[gl_iv_string],0))</f>
        <v>#N/A</v>
      </c>
      <c r="Q2749" t="e">
        <f>stat_prod_calc_test_venusaur[[#This Row],[sg_gl_rank]]=stat_prod_calc_test_venusaur[[#This Row],[gl_rank]]</f>
        <v>#N/A</v>
      </c>
      <c r="R2749">
        <f>ROUND(stat_prod_calc_test_venusaur[[#This Row],[gl_stat_product]],1)</f>
        <v>1773.8</v>
      </c>
      <c r="S2749" s="6" t="e">
        <f>INDEX(sgStats[gl_prod],MATCH(stat_prod_calc_test_venusaur[[#This Row],[iv_str]],sgStats[gl_iv_string],0))</f>
        <v>#N/A</v>
      </c>
      <c r="T2749" s="5">
        <f>ROUND(stat_prod_calc_test_venusaur[[#This Row],[gl_percent_rank]],2)</f>
        <v>66.08</v>
      </c>
      <c r="U2749" s="5" t="e">
        <f>INDEX(sgStats[gl_percent_sp],MATCH(stat_prod_calc_test_venusaur[[#This Row],[iv_str]],sgStats[gl_iv_string],0))</f>
        <v>#N/A</v>
      </c>
      <c r="V2749" s="5" t="e">
        <f>stat_prod_calc_test_venusaur[[#This Row],[my_gl_%sp]]=stat_prod_calc_test_venusaur[[#This Row],[sg_gl_%sp]]</f>
        <v>#N/A</v>
      </c>
      <c r="W2749" s="5">
        <f>ROUND(stat_prod_calc_test_venusaur[[#This Row],[gl_stat_product]]/$F$2*100,2)</f>
        <v>97.11</v>
      </c>
      <c r="X2749" s="5" t="e">
        <f>stat_prod_calc_test_venusaur[[#This Row],[Column1]]=stat_prod_calc_test_venusaur[[#This Row],[sg_gl_%sp]]</f>
        <v>#N/A</v>
      </c>
      <c r="Y2749" s="5">
        <f>stat_prod_calc_test_venusaur[[#This Row],[ul_stat_product]]/$L$66*100</f>
        <v>95.991631136683765</v>
      </c>
      <c r="Z2749" s="5" t="e">
        <f>INDEX(sgStats[gl_rank],MATCH(stat_prod_calc_test_venusaur[[#This Row],[iv_str]],sgStats[ul_iv_string],0))</f>
        <v>#N/A</v>
      </c>
      <c r="AA2749" s="5" t="e">
        <f>stat_prod_calc_test_venusaur[[#This Row],[sg_ul_rank]]=stat_prod_calc_test_venusaur[[#This Row],[ul_rank]]</f>
        <v>#N/A</v>
      </c>
      <c r="AB2749" s="5">
        <f>ROUND(stat_prod_calc_test_venusaur[[#This Row],[ul_stat_product]],1)</f>
        <v>3795.2</v>
      </c>
      <c r="AC2749" s="5" t="e">
        <f>INDEX(sgStats[ul_prod],MATCH(stat_prod_calc_test_venusaur[[#This Row],[iv_str]],sgStats[ul_iv_string],0))</f>
        <v>#N/A</v>
      </c>
    </row>
    <row r="2750" spans="1:29" x14ac:dyDescent="0.25">
      <c r="A2750" s="5" t="s">
        <v>36</v>
      </c>
      <c r="B2750" s="5" t="s">
        <v>3585</v>
      </c>
      <c r="C2750">
        <v>20</v>
      </c>
      <c r="D2750">
        <v>1472</v>
      </c>
      <c r="E2750">
        <v>115</v>
      </c>
      <c r="F2750">
        <v>1724.1320000000001</v>
      </c>
      <c r="G2750">
        <v>3549</v>
      </c>
      <c r="H2750">
        <v>13.333</v>
      </c>
      <c r="I2750">
        <v>37.5</v>
      </c>
      <c r="J2750">
        <v>2485</v>
      </c>
      <c r="K2750">
        <v>150</v>
      </c>
      <c r="L2750">
        <v>3795.1570000000002</v>
      </c>
      <c r="M2750">
        <v>2749</v>
      </c>
      <c r="N2750">
        <v>28.492999999999999</v>
      </c>
      <c r="O2750">
        <v>3</v>
      </c>
      <c r="P2750" t="e">
        <f>INDEX(sgStats[gl_rank],MATCH(stat_prod_calc_test_venusaur[[#This Row],[iv_str]],sgStats[gl_iv_string],0))</f>
        <v>#N/A</v>
      </c>
      <c r="Q2750" t="e">
        <f>stat_prod_calc_test_venusaur[[#This Row],[sg_gl_rank]]=stat_prod_calc_test_venusaur[[#This Row],[gl_rank]]</f>
        <v>#N/A</v>
      </c>
      <c r="R2750">
        <f>ROUND(stat_prod_calc_test_venusaur[[#This Row],[gl_stat_product]],1)</f>
        <v>1724.1</v>
      </c>
      <c r="S2750" s="6" t="e">
        <f>INDEX(sgStats[gl_prod],MATCH(stat_prod_calc_test_venusaur[[#This Row],[iv_str]],sgStats[gl_iv_string],0))</f>
        <v>#N/A</v>
      </c>
      <c r="T2750" s="5">
        <f>ROUND(stat_prod_calc_test_venusaur[[#This Row],[gl_percent_rank]],2)</f>
        <v>13.33</v>
      </c>
      <c r="U2750" s="5" t="e">
        <f>INDEX(sgStats[gl_percent_sp],MATCH(stat_prod_calc_test_venusaur[[#This Row],[iv_str]],sgStats[gl_iv_string],0))</f>
        <v>#N/A</v>
      </c>
      <c r="V2750" s="5" t="e">
        <f>stat_prod_calc_test_venusaur[[#This Row],[my_gl_%sp]]=stat_prod_calc_test_venusaur[[#This Row],[sg_gl_%sp]]</f>
        <v>#N/A</v>
      </c>
      <c r="W2750" s="5">
        <f>ROUND(stat_prod_calc_test_venusaur[[#This Row],[gl_stat_product]]/$F$2*100,2)</f>
        <v>94.39</v>
      </c>
      <c r="X2750" s="5" t="e">
        <f>stat_prod_calc_test_venusaur[[#This Row],[Column1]]=stat_prod_calc_test_venusaur[[#This Row],[sg_gl_%sp]]</f>
        <v>#N/A</v>
      </c>
      <c r="Y2750" s="5">
        <f>stat_prod_calc_test_venusaur[[#This Row],[ul_stat_product]]/$L$66*100</f>
        <v>95.989936522799013</v>
      </c>
      <c r="Z2750" s="5" t="e">
        <f>INDEX(sgStats[gl_rank],MATCH(stat_prod_calc_test_venusaur[[#This Row],[iv_str]],sgStats[ul_iv_string],0))</f>
        <v>#N/A</v>
      </c>
      <c r="AA2750" s="5" t="e">
        <f>stat_prod_calc_test_venusaur[[#This Row],[sg_ul_rank]]=stat_prod_calc_test_venusaur[[#This Row],[ul_rank]]</f>
        <v>#N/A</v>
      </c>
      <c r="AB2750" s="5">
        <f>ROUND(stat_prod_calc_test_venusaur[[#This Row],[ul_stat_product]],1)</f>
        <v>3795.2</v>
      </c>
      <c r="AC2750" s="5" t="e">
        <f>INDEX(sgStats[ul_prod],MATCH(stat_prod_calc_test_venusaur[[#This Row],[iv_str]],sgStats[ul_iv_string],0))</f>
        <v>#N/A</v>
      </c>
    </row>
    <row r="2751" spans="1:29" x14ac:dyDescent="0.25">
      <c r="A2751" s="5" t="s">
        <v>36</v>
      </c>
      <c r="B2751" s="5" t="s">
        <v>2320</v>
      </c>
      <c r="C2751">
        <v>20.5</v>
      </c>
      <c r="D2751">
        <v>1494</v>
      </c>
      <c r="E2751">
        <v>119</v>
      </c>
      <c r="F2751">
        <v>1755.194</v>
      </c>
      <c r="G2751">
        <v>2283</v>
      </c>
      <c r="H2751">
        <v>44.2</v>
      </c>
      <c r="I2751">
        <v>38.5</v>
      </c>
      <c r="J2751">
        <v>2496</v>
      </c>
      <c r="K2751">
        <v>154</v>
      </c>
      <c r="L2751">
        <v>3795.085</v>
      </c>
      <c r="M2751">
        <v>2750</v>
      </c>
      <c r="N2751">
        <v>28.466999999999999</v>
      </c>
      <c r="O2751">
        <v>3</v>
      </c>
      <c r="P2751" t="e">
        <f>INDEX(sgStats[gl_rank],MATCH(stat_prod_calc_test_venusaur[[#This Row],[iv_str]],sgStats[gl_iv_string],0))</f>
        <v>#N/A</v>
      </c>
      <c r="Q2751" t="e">
        <f>stat_prod_calc_test_venusaur[[#This Row],[sg_gl_rank]]=stat_prod_calc_test_venusaur[[#This Row],[gl_rank]]</f>
        <v>#N/A</v>
      </c>
      <c r="R2751">
        <f>ROUND(stat_prod_calc_test_venusaur[[#This Row],[gl_stat_product]],1)</f>
        <v>1755.2</v>
      </c>
      <c r="S2751" s="6" t="e">
        <f>INDEX(sgStats[gl_prod],MATCH(stat_prod_calc_test_venusaur[[#This Row],[iv_str]],sgStats[gl_iv_string],0))</f>
        <v>#N/A</v>
      </c>
      <c r="T2751" s="5">
        <f>ROUND(stat_prod_calc_test_venusaur[[#This Row],[gl_percent_rank]],2)</f>
        <v>44.2</v>
      </c>
      <c r="U2751" s="5" t="e">
        <f>INDEX(sgStats[gl_percent_sp],MATCH(stat_prod_calc_test_venusaur[[#This Row],[iv_str]],sgStats[gl_iv_string],0))</f>
        <v>#N/A</v>
      </c>
      <c r="V2751" s="5" t="e">
        <f>stat_prod_calc_test_venusaur[[#This Row],[my_gl_%sp]]=stat_prod_calc_test_venusaur[[#This Row],[sg_gl_%sp]]</f>
        <v>#N/A</v>
      </c>
      <c r="W2751" s="5">
        <f>ROUND(stat_prod_calc_test_venusaur[[#This Row],[gl_stat_product]]/$F$2*100,2)</f>
        <v>96.09</v>
      </c>
      <c r="X2751" s="5" t="e">
        <f>stat_prod_calc_test_venusaur[[#This Row],[Column1]]=stat_prod_calc_test_venusaur[[#This Row],[sg_gl_%sp]]</f>
        <v>#N/A</v>
      </c>
      <c r="Y2751" s="5">
        <f>stat_prod_calc_test_venusaur[[#This Row],[ul_stat_product]]/$L$66*100</f>
        <v>95.988115445191511</v>
      </c>
      <c r="Z2751" s="5" t="e">
        <f>INDEX(sgStats[gl_rank],MATCH(stat_prod_calc_test_venusaur[[#This Row],[iv_str]],sgStats[ul_iv_string],0))</f>
        <v>#N/A</v>
      </c>
      <c r="AA2751" s="5" t="e">
        <f>stat_prod_calc_test_venusaur[[#This Row],[sg_ul_rank]]=stat_prod_calc_test_venusaur[[#This Row],[ul_rank]]</f>
        <v>#N/A</v>
      </c>
      <c r="AB2751" s="5">
        <f>ROUND(stat_prod_calc_test_venusaur[[#This Row],[ul_stat_product]],1)</f>
        <v>3795.1</v>
      </c>
      <c r="AC2751" s="5" t="e">
        <f>INDEX(sgStats[ul_prod],MATCH(stat_prod_calc_test_venusaur[[#This Row],[iv_str]],sgStats[ul_iv_string],0))</f>
        <v>#N/A</v>
      </c>
    </row>
    <row r="2752" spans="1:29" x14ac:dyDescent="0.25">
      <c r="A2752" s="5" t="s">
        <v>36</v>
      </c>
      <c r="B2752" s="5" t="s">
        <v>2853</v>
      </c>
      <c r="C2752">
        <v>20</v>
      </c>
      <c r="D2752">
        <v>1490</v>
      </c>
      <c r="E2752">
        <v>117</v>
      </c>
      <c r="F2752">
        <v>1743.8869999999999</v>
      </c>
      <c r="G2752">
        <v>2817</v>
      </c>
      <c r="H2752">
        <v>31.209</v>
      </c>
      <c r="I2752">
        <v>37</v>
      </c>
      <c r="J2752">
        <v>2496</v>
      </c>
      <c r="K2752">
        <v>152</v>
      </c>
      <c r="L2752">
        <v>3795.0210000000002</v>
      </c>
      <c r="M2752">
        <v>2751</v>
      </c>
      <c r="N2752">
        <v>28.440999999999999</v>
      </c>
      <c r="O2752">
        <v>3</v>
      </c>
      <c r="P2752" t="e">
        <f>INDEX(sgStats[gl_rank],MATCH(stat_prod_calc_test_venusaur[[#This Row],[iv_str]],sgStats[gl_iv_string],0))</f>
        <v>#N/A</v>
      </c>
      <c r="Q2752" t="e">
        <f>stat_prod_calc_test_venusaur[[#This Row],[sg_gl_rank]]=stat_prod_calc_test_venusaur[[#This Row],[gl_rank]]</f>
        <v>#N/A</v>
      </c>
      <c r="R2752">
        <f>ROUND(stat_prod_calc_test_venusaur[[#This Row],[gl_stat_product]],1)</f>
        <v>1743.9</v>
      </c>
      <c r="S2752" s="6" t="e">
        <f>INDEX(sgStats[gl_prod],MATCH(stat_prod_calc_test_venusaur[[#This Row],[iv_str]],sgStats[gl_iv_string],0))</f>
        <v>#N/A</v>
      </c>
      <c r="T2752" s="5">
        <f>ROUND(stat_prod_calc_test_venusaur[[#This Row],[gl_percent_rank]],2)</f>
        <v>31.21</v>
      </c>
      <c r="U2752" s="5" t="e">
        <f>INDEX(sgStats[gl_percent_sp],MATCH(stat_prod_calc_test_venusaur[[#This Row],[iv_str]],sgStats[gl_iv_string],0))</f>
        <v>#N/A</v>
      </c>
      <c r="V2752" s="5" t="e">
        <f>stat_prod_calc_test_venusaur[[#This Row],[my_gl_%sp]]=stat_prod_calc_test_venusaur[[#This Row],[sg_gl_%sp]]</f>
        <v>#N/A</v>
      </c>
      <c r="W2752" s="5">
        <f>ROUND(stat_prod_calc_test_venusaur[[#This Row],[gl_stat_product]]/$F$2*100,2)</f>
        <v>95.47</v>
      </c>
      <c r="X2752" s="5" t="e">
        <f>stat_prod_calc_test_venusaur[[#This Row],[Column1]]=stat_prod_calc_test_venusaur[[#This Row],[sg_gl_%sp]]</f>
        <v>#N/A</v>
      </c>
      <c r="Y2752" s="5">
        <f>stat_prod_calc_test_venusaur[[#This Row],[ul_stat_product]]/$L$66*100</f>
        <v>95.986496709540404</v>
      </c>
      <c r="Z2752" s="5" t="e">
        <f>INDEX(sgStats[gl_rank],MATCH(stat_prod_calc_test_venusaur[[#This Row],[iv_str]],sgStats[ul_iv_string],0))</f>
        <v>#N/A</v>
      </c>
      <c r="AA2752" s="5" t="e">
        <f>stat_prod_calc_test_venusaur[[#This Row],[sg_ul_rank]]=stat_prod_calc_test_venusaur[[#This Row],[ul_rank]]</f>
        <v>#N/A</v>
      </c>
      <c r="AB2752" s="5">
        <f>ROUND(stat_prod_calc_test_venusaur[[#This Row],[ul_stat_product]],1)</f>
        <v>3795</v>
      </c>
      <c r="AC2752" s="5" t="e">
        <f>INDEX(sgStats[ul_prod],MATCH(stat_prod_calc_test_venusaur[[#This Row],[iv_str]],sgStats[ul_iv_string],0))</f>
        <v>#N/A</v>
      </c>
    </row>
    <row r="2753" spans="1:29" x14ac:dyDescent="0.25">
      <c r="A2753" s="5" t="s">
        <v>36</v>
      </c>
      <c r="B2753" s="5" t="s">
        <v>3643</v>
      </c>
      <c r="C2753">
        <v>20</v>
      </c>
      <c r="D2753">
        <v>1478</v>
      </c>
      <c r="E2753">
        <v>121</v>
      </c>
      <c r="F2753">
        <v>1722.107</v>
      </c>
      <c r="G2753">
        <v>3607</v>
      </c>
      <c r="H2753">
        <v>11.917</v>
      </c>
      <c r="I2753">
        <v>37.5</v>
      </c>
      <c r="J2753">
        <v>2495</v>
      </c>
      <c r="K2753">
        <v>158</v>
      </c>
      <c r="L2753">
        <v>3794.875</v>
      </c>
      <c r="M2753">
        <v>2752</v>
      </c>
      <c r="N2753">
        <v>28.414999999999999</v>
      </c>
      <c r="O2753">
        <v>3</v>
      </c>
      <c r="P2753" t="e">
        <f>INDEX(sgStats[gl_rank],MATCH(stat_prod_calc_test_venusaur[[#This Row],[iv_str]],sgStats[gl_iv_string],0))</f>
        <v>#N/A</v>
      </c>
      <c r="Q2753" t="e">
        <f>stat_prod_calc_test_venusaur[[#This Row],[sg_gl_rank]]=stat_prod_calc_test_venusaur[[#This Row],[gl_rank]]</f>
        <v>#N/A</v>
      </c>
      <c r="R2753">
        <f>ROUND(stat_prod_calc_test_venusaur[[#This Row],[gl_stat_product]],1)</f>
        <v>1722.1</v>
      </c>
      <c r="S2753" s="6" t="e">
        <f>INDEX(sgStats[gl_prod],MATCH(stat_prod_calc_test_venusaur[[#This Row],[iv_str]],sgStats[gl_iv_string],0))</f>
        <v>#N/A</v>
      </c>
      <c r="T2753" s="5">
        <f>ROUND(stat_prod_calc_test_venusaur[[#This Row],[gl_percent_rank]],2)</f>
        <v>11.92</v>
      </c>
      <c r="U2753" s="5" t="e">
        <f>INDEX(sgStats[gl_percent_sp],MATCH(stat_prod_calc_test_venusaur[[#This Row],[iv_str]],sgStats[gl_iv_string],0))</f>
        <v>#N/A</v>
      </c>
      <c r="V2753" s="5" t="e">
        <f>stat_prod_calc_test_venusaur[[#This Row],[my_gl_%sp]]=stat_prod_calc_test_venusaur[[#This Row],[sg_gl_%sp]]</f>
        <v>#N/A</v>
      </c>
      <c r="W2753" s="5">
        <f>ROUND(stat_prod_calc_test_venusaur[[#This Row],[gl_stat_product]]/$F$2*100,2)</f>
        <v>94.28</v>
      </c>
      <c r="X2753" s="5" t="e">
        <f>stat_prod_calc_test_venusaur[[#This Row],[Column1]]=stat_prod_calc_test_venusaur[[#This Row],[sg_gl_%sp]]</f>
        <v>#N/A</v>
      </c>
      <c r="Y2753" s="5">
        <f>stat_prod_calc_test_venusaur[[#This Row],[ul_stat_product]]/$L$66*100</f>
        <v>95.982803968836308</v>
      </c>
      <c r="Z2753" s="5" t="e">
        <f>INDEX(sgStats[gl_rank],MATCH(stat_prod_calc_test_venusaur[[#This Row],[iv_str]],sgStats[ul_iv_string],0))</f>
        <v>#N/A</v>
      </c>
      <c r="AA2753" s="5" t="e">
        <f>stat_prod_calc_test_venusaur[[#This Row],[sg_ul_rank]]=stat_prod_calc_test_venusaur[[#This Row],[ul_rank]]</f>
        <v>#N/A</v>
      </c>
      <c r="AB2753" s="5">
        <f>ROUND(stat_prod_calc_test_venusaur[[#This Row],[ul_stat_product]],1)</f>
        <v>3794.9</v>
      </c>
      <c r="AC2753" s="5" t="e">
        <f>INDEX(sgStats[ul_prod],MATCH(stat_prod_calc_test_venusaur[[#This Row],[iv_str]],sgStats[ul_iv_string],0))</f>
        <v>#N/A</v>
      </c>
    </row>
    <row r="2754" spans="1:29" x14ac:dyDescent="0.25">
      <c r="A2754" s="5" t="s">
        <v>36</v>
      </c>
      <c r="B2754" s="5" t="s">
        <v>1548</v>
      </c>
      <c r="C2754">
        <v>20.5</v>
      </c>
      <c r="D2754">
        <v>1498</v>
      </c>
      <c r="E2754">
        <v>120</v>
      </c>
      <c r="F2754">
        <v>1771.348</v>
      </c>
      <c r="G2754">
        <v>1512</v>
      </c>
      <c r="H2754">
        <v>63.076999999999998</v>
      </c>
      <c r="I2754">
        <v>38</v>
      </c>
      <c r="J2754">
        <v>2485</v>
      </c>
      <c r="K2754">
        <v>155</v>
      </c>
      <c r="L2754">
        <v>3794.8679999999999</v>
      </c>
      <c r="M2754">
        <v>2753</v>
      </c>
      <c r="N2754">
        <v>28.388999999999999</v>
      </c>
      <c r="O2754">
        <v>3</v>
      </c>
      <c r="P2754" t="e">
        <f>INDEX(sgStats[gl_rank],MATCH(stat_prod_calc_test_venusaur[[#This Row],[iv_str]],sgStats[gl_iv_string],0))</f>
        <v>#N/A</v>
      </c>
      <c r="Q2754" t="e">
        <f>stat_prod_calc_test_venusaur[[#This Row],[sg_gl_rank]]=stat_prod_calc_test_venusaur[[#This Row],[gl_rank]]</f>
        <v>#N/A</v>
      </c>
      <c r="R2754">
        <f>ROUND(stat_prod_calc_test_venusaur[[#This Row],[gl_stat_product]],1)</f>
        <v>1771.3</v>
      </c>
      <c r="S2754" s="6" t="e">
        <f>INDEX(sgStats[gl_prod],MATCH(stat_prod_calc_test_venusaur[[#This Row],[iv_str]],sgStats[gl_iv_string],0))</f>
        <v>#N/A</v>
      </c>
      <c r="T2754" s="5">
        <f>ROUND(stat_prod_calc_test_venusaur[[#This Row],[gl_percent_rank]],2)</f>
        <v>63.08</v>
      </c>
      <c r="U2754" s="5" t="e">
        <f>INDEX(sgStats[gl_percent_sp],MATCH(stat_prod_calc_test_venusaur[[#This Row],[iv_str]],sgStats[gl_iv_string],0))</f>
        <v>#N/A</v>
      </c>
      <c r="V2754" s="5" t="e">
        <f>stat_prod_calc_test_venusaur[[#This Row],[my_gl_%sp]]=stat_prod_calc_test_venusaur[[#This Row],[sg_gl_%sp]]</f>
        <v>#N/A</v>
      </c>
      <c r="W2754" s="5">
        <f>ROUND(stat_prod_calc_test_venusaur[[#This Row],[gl_stat_product]]/$F$2*100,2)</f>
        <v>96.97</v>
      </c>
      <c r="X2754" s="5" t="e">
        <f>stat_prod_calc_test_venusaur[[#This Row],[Column1]]=stat_prod_calc_test_venusaur[[#This Row],[sg_gl_%sp]]</f>
        <v>#N/A</v>
      </c>
      <c r="Y2754" s="5">
        <f>stat_prod_calc_test_venusaur[[#This Row],[ul_stat_product]]/$L$66*100</f>
        <v>95.982626919624465</v>
      </c>
      <c r="Z2754" s="5" t="e">
        <f>INDEX(sgStats[gl_rank],MATCH(stat_prod_calc_test_venusaur[[#This Row],[iv_str]],sgStats[ul_iv_string],0))</f>
        <v>#N/A</v>
      </c>
      <c r="AA2754" s="5" t="e">
        <f>stat_prod_calc_test_venusaur[[#This Row],[sg_ul_rank]]=stat_prod_calc_test_venusaur[[#This Row],[ul_rank]]</f>
        <v>#N/A</v>
      </c>
      <c r="AB2754" s="5">
        <f>ROUND(stat_prod_calc_test_venusaur[[#This Row],[ul_stat_product]],1)</f>
        <v>3794.9</v>
      </c>
      <c r="AC2754" s="5" t="e">
        <f>INDEX(sgStats[ul_prod],MATCH(stat_prod_calc_test_venusaur[[#This Row],[iv_str]],sgStats[ul_iv_string],0))</f>
        <v>#N/A</v>
      </c>
    </row>
    <row r="2755" spans="1:29" x14ac:dyDescent="0.25">
      <c r="A2755" s="5" t="s">
        <v>36</v>
      </c>
      <c r="B2755" s="5" t="s">
        <v>3369</v>
      </c>
      <c r="C2755">
        <v>19.5</v>
      </c>
      <c r="D2755">
        <v>1471</v>
      </c>
      <c r="E2755">
        <v>115</v>
      </c>
      <c r="F2755">
        <v>1730.625</v>
      </c>
      <c r="G2755">
        <v>3332</v>
      </c>
      <c r="H2755">
        <v>18.632000000000001</v>
      </c>
      <c r="I2755">
        <v>36</v>
      </c>
      <c r="J2755">
        <v>2490</v>
      </c>
      <c r="K2755">
        <v>149</v>
      </c>
      <c r="L2755">
        <v>3794.8330000000001</v>
      </c>
      <c r="M2755">
        <v>2754</v>
      </c>
      <c r="N2755">
        <v>28.363</v>
      </c>
      <c r="O2755">
        <v>3</v>
      </c>
      <c r="P2755" t="e">
        <f>INDEX(sgStats[gl_rank],MATCH(stat_prod_calc_test_venusaur[[#This Row],[iv_str]],sgStats[gl_iv_string],0))</f>
        <v>#N/A</v>
      </c>
      <c r="Q2755" t="e">
        <f>stat_prod_calc_test_venusaur[[#This Row],[sg_gl_rank]]=stat_prod_calc_test_venusaur[[#This Row],[gl_rank]]</f>
        <v>#N/A</v>
      </c>
      <c r="R2755">
        <f>ROUND(stat_prod_calc_test_venusaur[[#This Row],[gl_stat_product]],1)</f>
        <v>1730.6</v>
      </c>
      <c r="S2755" s="6" t="e">
        <f>INDEX(sgStats[gl_prod],MATCH(stat_prod_calc_test_venusaur[[#This Row],[iv_str]],sgStats[gl_iv_string],0))</f>
        <v>#N/A</v>
      </c>
      <c r="T2755" s="5">
        <f>ROUND(stat_prod_calc_test_venusaur[[#This Row],[gl_percent_rank]],2)</f>
        <v>18.63</v>
      </c>
      <c r="U2755" s="5" t="e">
        <f>INDEX(sgStats[gl_percent_sp],MATCH(stat_prod_calc_test_venusaur[[#This Row],[iv_str]],sgStats[gl_iv_string],0))</f>
        <v>#N/A</v>
      </c>
      <c r="V2755" s="5" t="e">
        <f>stat_prod_calc_test_venusaur[[#This Row],[my_gl_%sp]]=stat_prod_calc_test_venusaur[[#This Row],[sg_gl_%sp]]</f>
        <v>#N/A</v>
      </c>
      <c r="W2755" s="5">
        <f>ROUND(stat_prod_calc_test_venusaur[[#This Row],[gl_stat_product]]/$F$2*100,2)</f>
        <v>94.75</v>
      </c>
      <c r="X2755" s="5" t="e">
        <f>stat_prod_calc_test_venusaur[[#This Row],[Column1]]=stat_prod_calc_test_venusaur[[#This Row],[sg_gl_%sp]]</f>
        <v>#N/A</v>
      </c>
      <c r="Y2755" s="5">
        <f>stat_prod_calc_test_venusaur[[#This Row],[ul_stat_product]]/$L$66*100</f>
        <v>95.981741673565267</v>
      </c>
      <c r="Z2755" s="5" t="e">
        <f>INDEX(sgStats[gl_rank],MATCH(stat_prod_calc_test_venusaur[[#This Row],[iv_str]],sgStats[ul_iv_string],0))</f>
        <v>#N/A</v>
      </c>
      <c r="AA2755" s="5" t="e">
        <f>stat_prod_calc_test_venusaur[[#This Row],[sg_ul_rank]]=stat_prod_calc_test_venusaur[[#This Row],[ul_rank]]</f>
        <v>#N/A</v>
      </c>
      <c r="AB2755" s="5">
        <f>ROUND(stat_prod_calc_test_venusaur[[#This Row],[ul_stat_product]],1)</f>
        <v>3794.8</v>
      </c>
      <c r="AC2755" s="5" t="e">
        <f>INDEX(sgStats[ul_prod],MATCH(stat_prod_calc_test_venusaur[[#This Row],[iv_str]],sgStats[ul_iv_string],0))</f>
        <v>#N/A</v>
      </c>
    </row>
    <row r="2756" spans="1:29" x14ac:dyDescent="0.25">
      <c r="A2756" s="5" t="s">
        <v>36</v>
      </c>
      <c r="B2756" s="5" t="s">
        <v>2254</v>
      </c>
      <c r="C2756">
        <v>20.5</v>
      </c>
      <c r="D2756">
        <v>1491</v>
      </c>
      <c r="E2756">
        <v>116</v>
      </c>
      <c r="F2756">
        <v>1756.434</v>
      </c>
      <c r="G2756">
        <v>2218</v>
      </c>
      <c r="H2756">
        <v>45.835999999999999</v>
      </c>
      <c r="I2756">
        <v>38.5</v>
      </c>
      <c r="J2756">
        <v>2491</v>
      </c>
      <c r="K2756">
        <v>150</v>
      </c>
      <c r="L2756">
        <v>3794.7919999999999</v>
      </c>
      <c r="M2756">
        <v>2755</v>
      </c>
      <c r="N2756">
        <v>28.311</v>
      </c>
      <c r="O2756">
        <v>3</v>
      </c>
      <c r="P2756" t="e">
        <f>INDEX(sgStats[gl_rank],MATCH(stat_prod_calc_test_venusaur[[#This Row],[iv_str]],sgStats[gl_iv_string],0))</f>
        <v>#N/A</v>
      </c>
      <c r="Q2756" t="e">
        <f>stat_prod_calc_test_venusaur[[#This Row],[sg_gl_rank]]=stat_prod_calc_test_venusaur[[#This Row],[gl_rank]]</f>
        <v>#N/A</v>
      </c>
      <c r="R2756">
        <f>ROUND(stat_prod_calc_test_venusaur[[#This Row],[gl_stat_product]],1)</f>
        <v>1756.4</v>
      </c>
      <c r="S2756" s="6" t="e">
        <f>INDEX(sgStats[gl_prod],MATCH(stat_prod_calc_test_venusaur[[#This Row],[iv_str]],sgStats[gl_iv_string],0))</f>
        <v>#N/A</v>
      </c>
      <c r="T2756" s="5">
        <f>ROUND(stat_prod_calc_test_venusaur[[#This Row],[gl_percent_rank]],2)</f>
        <v>45.84</v>
      </c>
      <c r="U2756" s="5" t="e">
        <f>INDEX(sgStats[gl_percent_sp],MATCH(stat_prod_calc_test_venusaur[[#This Row],[iv_str]],sgStats[gl_iv_string],0))</f>
        <v>#N/A</v>
      </c>
      <c r="V2756" s="5" t="e">
        <f>stat_prod_calc_test_venusaur[[#This Row],[my_gl_%sp]]=stat_prod_calc_test_venusaur[[#This Row],[sg_gl_%sp]]</f>
        <v>#N/A</v>
      </c>
      <c r="W2756" s="5">
        <f>ROUND(stat_prod_calc_test_venusaur[[#This Row],[gl_stat_product]]/$F$2*100,2)</f>
        <v>96.16</v>
      </c>
      <c r="X2756" s="5" t="e">
        <f>stat_prod_calc_test_venusaur[[#This Row],[Column1]]=stat_prod_calc_test_venusaur[[#This Row],[sg_gl_%sp]]</f>
        <v>#N/A</v>
      </c>
      <c r="Y2756" s="5">
        <f>stat_prod_calc_test_venusaur[[#This Row],[ul_stat_product]]/$L$66*100</f>
        <v>95.980704671038765</v>
      </c>
      <c r="Z2756" s="5" t="e">
        <f>INDEX(sgStats[gl_rank],MATCH(stat_prod_calc_test_venusaur[[#This Row],[iv_str]],sgStats[ul_iv_string],0))</f>
        <v>#N/A</v>
      </c>
      <c r="AA2756" s="5" t="e">
        <f>stat_prod_calc_test_venusaur[[#This Row],[sg_ul_rank]]=stat_prod_calc_test_venusaur[[#This Row],[ul_rank]]</f>
        <v>#N/A</v>
      </c>
      <c r="AB2756" s="5">
        <f>ROUND(stat_prod_calc_test_venusaur[[#This Row],[ul_stat_product]],1)</f>
        <v>3794.8</v>
      </c>
      <c r="AC2756" s="5" t="e">
        <f>INDEX(sgStats[ul_prod],MATCH(stat_prod_calc_test_venusaur[[#This Row],[iv_str]],sgStats[ul_iv_string],0))</f>
        <v>#N/A</v>
      </c>
    </row>
    <row r="2757" spans="1:29" x14ac:dyDescent="0.25">
      <c r="A2757" s="5" t="s">
        <v>36</v>
      </c>
      <c r="B2757" s="5" t="s">
        <v>2255</v>
      </c>
      <c r="C2757">
        <v>20.5</v>
      </c>
      <c r="D2757">
        <v>1487</v>
      </c>
      <c r="E2757">
        <v>116</v>
      </c>
      <c r="F2757">
        <v>1756.434</v>
      </c>
      <c r="G2757">
        <v>2218</v>
      </c>
      <c r="H2757">
        <v>45.835999999999999</v>
      </c>
      <c r="I2757">
        <v>38.5</v>
      </c>
      <c r="J2757">
        <v>2484</v>
      </c>
      <c r="K2757">
        <v>150</v>
      </c>
      <c r="L2757">
        <v>3794.7919999999999</v>
      </c>
      <c r="M2757">
        <v>2755</v>
      </c>
      <c r="N2757">
        <v>28.311</v>
      </c>
      <c r="O2757">
        <v>3</v>
      </c>
      <c r="P2757" t="e">
        <f>INDEX(sgStats[gl_rank],MATCH(stat_prod_calc_test_venusaur[[#This Row],[iv_str]],sgStats[gl_iv_string],0))</f>
        <v>#N/A</v>
      </c>
      <c r="Q2757" t="e">
        <f>stat_prod_calc_test_venusaur[[#This Row],[sg_gl_rank]]=stat_prod_calc_test_venusaur[[#This Row],[gl_rank]]</f>
        <v>#N/A</v>
      </c>
      <c r="R2757">
        <f>ROUND(stat_prod_calc_test_venusaur[[#This Row],[gl_stat_product]],1)</f>
        <v>1756.4</v>
      </c>
      <c r="S2757" s="6" t="e">
        <f>INDEX(sgStats[gl_prod],MATCH(stat_prod_calc_test_venusaur[[#This Row],[iv_str]],sgStats[gl_iv_string],0))</f>
        <v>#N/A</v>
      </c>
      <c r="T2757" s="5">
        <f>ROUND(stat_prod_calc_test_venusaur[[#This Row],[gl_percent_rank]],2)</f>
        <v>45.84</v>
      </c>
      <c r="U2757" s="5" t="e">
        <f>INDEX(sgStats[gl_percent_sp],MATCH(stat_prod_calc_test_venusaur[[#This Row],[iv_str]],sgStats[gl_iv_string],0))</f>
        <v>#N/A</v>
      </c>
      <c r="V2757" s="5" t="e">
        <f>stat_prod_calc_test_venusaur[[#This Row],[my_gl_%sp]]=stat_prod_calc_test_venusaur[[#This Row],[sg_gl_%sp]]</f>
        <v>#N/A</v>
      </c>
      <c r="W2757" s="5">
        <f>ROUND(stat_prod_calc_test_venusaur[[#This Row],[gl_stat_product]]/$F$2*100,2)</f>
        <v>96.16</v>
      </c>
      <c r="X2757" s="5" t="e">
        <f>stat_prod_calc_test_venusaur[[#This Row],[Column1]]=stat_prod_calc_test_venusaur[[#This Row],[sg_gl_%sp]]</f>
        <v>#N/A</v>
      </c>
      <c r="Y2757" s="5">
        <f>stat_prod_calc_test_venusaur[[#This Row],[ul_stat_product]]/$L$66*100</f>
        <v>95.980704671038765</v>
      </c>
      <c r="Z2757" s="5" t="e">
        <f>INDEX(sgStats[gl_rank],MATCH(stat_prod_calc_test_venusaur[[#This Row],[iv_str]],sgStats[ul_iv_string],0))</f>
        <v>#N/A</v>
      </c>
      <c r="AA2757" s="5" t="e">
        <f>stat_prod_calc_test_venusaur[[#This Row],[sg_ul_rank]]=stat_prod_calc_test_venusaur[[#This Row],[ul_rank]]</f>
        <v>#N/A</v>
      </c>
      <c r="AB2757" s="5">
        <f>ROUND(stat_prod_calc_test_venusaur[[#This Row],[ul_stat_product]],1)</f>
        <v>3794.8</v>
      </c>
      <c r="AC2757" s="5" t="e">
        <f>INDEX(sgStats[ul_prod],MATCH(stat_prod_calc_test_venusaur[[#This Row],[iv_str]],sgStats[ul_iv_string],0))</f>
        <v>#N/A</v>
      </c>
    </row>
    <row r="2758" spans="1:29" x14ac:dyDescent="0.25">
      <c r="A2758" s="5" t="s">
        <v>36</v>
      </c>
      <c r="B2758" s="5" t="s">
        <v>3140</v>
      </c>
      <c r="C2758">
        <v>21</v>
      </c>
      <c r="D2758">
        <v>1482</v>
      </c>
      <c r="E2758">
        <v>119</v>
      </c>
      <c r="F2758">
        <v>1736.923</v>
      </c>
      <c r="G2758">
        <v>3104</v>
      </c>
      <c r="H2758">
        <v>24.2</v>
      </c>
      <c r="I2758">
        <v>40.5</v>
      </c>
      <c r="J2758">
        <v>2486</v>
      </c>
      <c r="K2758">
        <v>155</v>
      </c>
      <c r="L2758">
        <v>3794.6419999999998</v>
      </c>
      <c r="M2758">
        <v>2757</v>
      </c>
      <c r="N2758">
        <v>28.285</v>
      </c>
      <c r="O2758">
        <v>3</v>
      </c>
      <c r="P2758" t="e">
        <f>INDEX(sgStats[gl_rank],MATCH(stat_prod_calc_test_venusaur[[#This Row],[iv_str]],sgStats[gl_iv_string],0))</f>
        <v>#N/A</v>
      </c>
      <c r="Q2758" t="e">
        <f>stat_prod_calc_test_venusaur[[#This Row],[sg_gl_rank]]=stat_prod_calc_test_venusaur[[#This Row],[gl_rank]]</f>
        <v>#N/A</v>
      </c>
      <c r="R2758">
        <f>ROUND(stat_prod_calc_test_venusaur[[#This Row],[gl_stat_product]],1)</f>
        <v>1736.9</v>
      </c>
      <c r="S2758" s="6" t="e">
        <f>INDEX(sgStats[gl_prod],MATCH(stat_prod_calc_test_venusaur[[#This Row],[iv_str]],sgStats[gl_iv_string],0))</f>
        <v>#N/A</v>
      </c>
      <c r="T2758" s="5">
        <f>ROUND(stat_prod_calc_test_venusaur[[#This Row],[gl_percent_rank]],2)</f>
        <v>24.2</v>
      </c>
      <c r="U2758" s="5" t="e">
        <f>INDEX(sgStats[gl_percent_sp],MATCH(stat_prod_calc_test_venusaur[[#This Row],[iv_str]],sgStats[gl_iv_string],0))</f>
        <v>#N/A</v>
      </c>
      <c r="V2758" s="5" t="e">
        <f>stat_prod_calc_test_venusaur[[#This Row],[my_gl_%sp]]=stat_prod_calc_test_venusaur[[#This Row],[sg_gl_%sp]]</f>
        <v>#N/A</v>
      </c>
      <c r="W2758" s="5">
        <f>ROUND(stat_prod_calc_test_venusaur[[#This Row],[gl_stat_product]]/$F$2*100,2)</f>
        <v>95.09</v>
      </c>
      <c r="X2758" s="5" t="e">
        <f>stat_prod_calc_test_venusaur[[#This Row],[Column1]]=stat_prod_calc_test_venusaur[[#This Row],[sg_gl_%sp]]</f>
        <v>#N/A</v>
      </c>
      <c r="Y2758" s="5">
        <f>stat_prod_calc_test_venusaur[[#This Row],[ul_stat_product]]/$L$66*100</f>
        <v>95.976910759356485</v>
      </c>
      <c r="Z2758" s="5" t="e">
        <f>INDEX(sgStats[gl_rank],MATCH(stat_prod_calc_test_venusaur[[#This Row],[iv_str]],sgStats[ul_iv_string],0))</f>
        <v>#N/A</v>
      </c>
      <c r="AA2758" s="5" t="e">
        <f>stat_prod_calc_test_venusaur[[#This Row],[sg_ul_rank]]=stat_prod_calc_test_venusaur[[#This Row],[ul_rank]]</f>
        <v>#N/A</v>
      </c>
      <c r="AB2758" s="5">
        <f>ROUND(stat_prod_calc_test_venusaur[[#This Row],[ul_stat_product]],1)</f>
        <v>3794.6</v>
      </c>
      <c r="AC2758" s="5" t="e">
        <f>INDEX(sgStats[ul_prod],MATCH(stat_prod_calc_test_venusaur[[#This Row],[iv_str]],sgStats[ul_iv_string],0))</f>
        <v>#N/A</v>
      </c>
    </row>
    <row r="2759" spans="1:29" x14ac:dyDescent="0.25">
      <c r="A2759" s="5" t="s">
        <v>36</v>
      </c>
      <c r="B2759" s="5" t="s">
        <v>865</v>
      </c>
      <c r="C2759">
        <v>19.5</v>
      </c>
      <c r="D2759">
        <v>1500</v>
      </c>
      <c r="E2759">
        <v>120</v>
      </c>
      <c r="F2759">
        <v>1787.7049999999999</v>
      </c>
      <c r="G2759">
        <v>829</v>
      </c>
      <c r="H2759">
        <v>79.78</v>
      </c>
      <c r="I2759">
        <v>34.5</v>
      </c>
      <c r="J2759">
        <v>2482</v>
      </c>
      <c r="K2759">
        <v>154</v>
      </c>
      <c r="L2759">
        <v>3794.52</v>
      </c>
      <c r="M2759">
        <v>2758</v>
      </c>
      <c r="N2759">
        <v>28.259</v>
      </c>
      <c r="O2759">
        <v>3</v>
      </c>
      <c r="P2759" t="e">
        <f>INDEX(sgStats[gl_rank],MATCH(stat_prod_calc_test_venusaur[[#This Row],[iv_str]],sgStats[gl_iv_string],0))</f>
        <v>#N/A</v>
      </c>
      <c r="Q2759" t="e">
        <f>stat_prod_calc_test_venusaur[[#This Row],[sg_gl_rank]]=stat_prod_calc_test_venusaur[[#This Row],[gl_rank]]</f>
        <v>#N/A</v>
      </c>
      <c r="R2759">
        <f>ROUND(stat_prod_calc_test_venusaur[[#This Row],[gl_stat_product]],1)</f>
        <v>1787.7</v>
      </c>
      <c r="S2759" s="6" t="e">
        <f>INDEX(sgStats[gl_prod],MATCH(stat_prod_calc_test_venusaur[[#This Row],[iv_str]],sgStats[gl_iv_string],0))</f>
        <v>#N/A</v>
      </c>
      <c r="T2759" s="5">
        <f>ROUND(stat_prod_calc_test_venusaur[[#This Row],[gl_percent_rank]],2)</f>
        <v>79.78</v>
      </c>
      <c r="U2759" s="5" t="e">
        <f>INDEX(sgStats[gl_percent_sp],MATCH(stat_prod_calc_test_venusaur[[#This Row],[iv_str]],sgStats[gl_iv_string],0))</f>
        <v>#N/A</v>
      </c>
      <c r="V2759" s="5" t="e">
        <f>stat_prod_calc_test_venusaur[[#This Row],[my_gl_%sp]]=stat_prod_calc_test_venusaur[[#This Row],[sg_gl_%sp]]</f>
        <v>#N/A</v>
      </c>
      <c r="W2759" s="5">
        <f>ROUND(stat_prod_calc_test_venusaur[[#This Row],[gl_stat_product]]/$F$2*100,2)</f>
        <v>97.87</v>
      </c>
      <c r="X2759" s="5" t="e">
        <f>stat_prod_calc_test_venusaur[[#This Row],[Column1]]=stat_prod_calc_test_venusaur[[#This Row],[sg_gl_%sp]]</f>
        <v>#N/A</v>
      </c>
      <c r="Y2759" s="5">
        <f>stat_prod_calc_test_venusaur[[#This Row],[ul_stat_product]]/$L$66*100</f>
        <v>95.973825044521561</v>
      </c>
      <c r="Z2759" s="5" t="e">
        <f>INDEX(sgStats[gl_rank],MATCH(stat_prod_calc_test_venusaur[[#This Row],[iv_str]],sgStats[ul_iv_string],0))</f>
        <v>#N/A</v>
      </c>
      <c r="AA2759" s="5" t="e">
        <f>stat_prod_calc_test_venusaur[[#This Row],[sg_ul_rank]]=stat_prod_calc_test_venusaur[[#This Row],[ul_rank]]</f>
        <v>#N/A</v>
      </c>
      <c r="AB2759" s="5">
        <f>ROUND(stat_prod_calc_test_venusaur[[#This Row],[ul_stat_product]],1)</f>
        <v>3794.5</v>
      </c>
      <c r="AC2759" s="5" t="e">
        <f>INDEX(sgStats[ul_prod],MATCH(stat_prod_calc_test_venusaur[[#This Row],[iv_str]],sgStats[ul_iv_string],0))</f>
        <v>#N/A</v>
      </c>
    </row>
    <row r="2760" spans="1:29" x14ac:dyDescent="0.25">
      <c r="A2760" s="5" t="s">
        <v>36</v>
      </c>
      <c r="B2760" s="5" t="s">
        <v>2403</v>
      </c>
      <c r="C2760">
        <v>20</v>
      </c>
      <c r="D2760">
        <v>1483</v>
      </c>
      <c r="E2760">
        <v>120</v>
      </c>
      <c r="F2760">
        <v>1753.742</v>
      </c>
      <c r="G2760">
        <v>2365</v>
      </c>
      <c r="H2760">
        <v>42.198</v>
      </c>
      <c r="I2760">
        <v>37</v>
      </c>
      <c r="J2760">
        <v>2485</v>
      </c>
      <c r="K2760">
        <v>155</v>
      </c>
      <c r="L2760">
        <v>3794.4960000000001</v>
      </c>
      <c r="M2760">
        <v>2759</v>
      </c>
      <c r="N2760">
        <v>28.233000000000001</v>
      </c>
      <c r="O2760">
        <v>3</v>
      </c>
      <c r="P2760" t="e">
        <f>INDEX(sgStats[gl_rank],MATCH(stat_prod_calc_test_venusaur[[#This Row],[iv_str]],sgStats[gl_iv_string],0))</f>
        <v>#N/A</v>
      </c>
      <c r="Q2760" t="e">
        <f>stat_prod_calc_test_venusaur[[#This Row],[sg_gl_rank]]=stat_prod_calc_test_venusaur[[#This Row],[gl_rank]]</f>
        <v>#N/A</v>
      </c>
      <c r="R2760">
        <f>ROUND(stat_prod_calc_test_venusaur[[#This Row],[gl_stat_product]],1)</f>
        <v>1753.7</v>
      </c>
      <c r="S2760" s="6" t="e">
        <f>INDEX(sgStats[gl_prod],MATCH(stat_prod_calc_test_venusaur[[#This Row],[iv_str]],sgStats[gl_iv_string],0))</f>
        <v>#N/A</v>
      </c>
      <c r="T2760" s="5">
        <f>ROUND(stat_prod_calc_test_venusaur[[#This Row],[gl_percent_rank]],2)</f>
        <v>42.2</v>
      </c>
      <c r="U2760" s="5" t="e">
        <f>INDEX(sgStats[gl_percent_sp],MATCH(stat_prod_calc_test_venusaur[[#This Row],[iv_str]],sgStats[gl_iv_string],0))</f>
        <v>#N/A</v>
      </c>
      <c r="V2760" s="5" t="e">
        <f>stat_prod_calc_test_venusaur[[#This Row],[my_gl_%sp]]=stat_prod_calc_test_venusaur[[#This Row],[sg_gl_%sp]]</f>
        <v>#N/A</v>
      </c>
      <c r="W2760" s="5">
        <f>ROUND(stat_prod_calc_test_venusaur[[#This Row],[gl_stat_product]]/$F$2*100,2)</f>
        <v>96.01</v>
      </c>
      <c r="X2760" s="5" t="e">
        <f>stat_prod_calc_test_venusaur[[#This Row],[Column1]]=stat_prod_calc_test_venusaur[[#This Row],[sg_gl_%sp]]</f>
        <v>#N/A</v>
      </c>
      <c r="Y2760" s="5">
        <f>stat_prod_calc_test_venusaur[[#This Row],[ul_stat_product]]/$L$66*100</f>
        <v>95.973218018652389</v>
      </c>
      <c r="Z2760" s="5" t="e">
        <f>INDEX(sgStats[gl_rank],MATCH(stat_prod_calc_test_venusaur[[#This Row],[iv_str]],sgStats[ul_iv_string],0))</f>
        <v>#N/A</v>
      </c>
      <c r="AA2760" s="5" t="e">
        <f>stat_prod_calc_test_venusaur[[#This Row],[sg_ul_rank]]=stat_prod_calc_test_venusaur[[#This Row],[ul_rank]]</f>
        <v>#N/A</v>
      </c>
      <c r="AB2760" s="5">
        <f>ROUND(stat_prod_calc_test_venusaur[[#This Row],[ul_stat_product]],1)</f>
        <v>3794.5</v>
      </c>
      <c r="AC2760" s="5" t="e">
        <f>INDEX(sgStats[ul_prod],MATCH(stat_prod_calc_test_venusaur[[#This Row],[iv_str]],sgStats[ul_iv_string],0))</f>
        <v>#N/A</v>
      </c>
    </row>
    <row r="2761" spans="1:29" x14ac:dyDescent="0.25">
      <c r="A2761" s="5" t="s">
        <v>36</v>
      </c>
      <c r="B2761" s="5" t="s">
        <v>3298</v>
      </c>
      <c r="C2761">
        <v>20</v>
      </c>
      <c r="D2761">
        <v>1472</v>
      </c>
      <c r="E2761">
        <v>121</v>
      </c>
      <c r="F2761">
        <v>1732.8589999999999</v>
      </c>
      <c r="G2761">
        <v>3261</v>
      </c>
      <c r="H2761">
        <v>20.366</v>
      </c>
      <c r="I2761">
        <v>37.5</v>
      </c>
      <c r="J2761">
        <v>2485</v>
      </c>
      <c r="K2761">
        <v>157</v>
      </c>
      <c r="L2761">
        <v>3794.402</v>
      </c>
      <c r="M2761">
        <v>2760</v>
      </c>
      <c r="N2761">
        <v>28.207000000000001</v>
      </c>
      <c r="O2761">
        <v>3</v>
      </c>
      <c r="P2761" t="e">
        <f>INDEX(sgStats[gl_rank],MATCH(stat_prod_calc_test_venusaur[[#This Row],[iv_str]],sgStats[gl_iv_string],0))</f>
        <v>#N/A</v>
      </c>
      <c r="Q2761" t="e">
        <f>stat_prod_calc_test_venusaur[[#This Row],[sg_gl_rank]]=stat_prod_calc_test_venusaur[[#This Row],[gl_rank]]</f>
        <v>#N/A</v>
      </c>
      <c r="R2761">
        <f>ROUND(stat_prod_calc_test_venusaur[[#This Row],[gl_stat_product]],1)</f>
        <v>1732.9</v>
      </c>
      <c r="S2761" s="6" t="e">
        <f>INDEX(sgStats[gl_prod],MATCH(stat_prod_calc_test_venusaur[[#This Row],[iv_str]],sgStats[gl_iv_string],0))</f>
        <v>#N/A</v>
      </c>
      <c r="T2761" s="5">
        <f>ROUND(stat_prod_calc_test_venusaur[[#This Row],[gl_percent_rank]],2)</f>
        <v>20.37</v>
      </c>
      <c r="U2761" s="5" t="e">
        <f>INDEX(sgStats[gl_percent_sp],MATCH(stat_prod_calc_test_venusaur[[#This Row],[iv_str]],sgStats[gl_iv_string],0))</f>
        <v>#N/A</v>
      </c>
      <c r="V2761" s="5" t="e">
        <f>stat_prod_calc_test_venusaur[[#This Row],[my_gl_%sp]]=stat_prod_calc_test_venusaur[[#This Row],[sg_gl_%sp]]</f>
        <v>#N/A</v>
      </c>
      <c r="W2761" s="5">
        <f>ROUND(stat_prod_calc_test_venusaur[[#This Row],[gl_stat_product]]/$F$2*100,2)</f>
        <v>94.87</v>
      </c>
      <c r="X2761" s="5" t="e">
        <f>stat_prod_calc_test_venusaur[[#This Row],[Column1]]=stat_prod_calc_test_venusaur[[#This Row],[sg_gl_%sp]]</f>
        <v>#N/A</v>
      </c>
      <c r="Y2761" s="5">
        <f>stat_prod_calc_test_venusaur[[#This Row],[ul_stat_product]]/$L$66*100</f>
        <v>95.970840500664821</v>
      </c>
      <c r="Z2761" s="5" t="e">
        <f>INDEX(sgStats[gl_rank],MATCH(stat_prod_calc_test_venusaur[[#This Row],[iv_str]],sgStats[ul_iv_string],0))</f>
        <v>#N/A</v>
      </c>
      <c r="AA2761" s="5" t="e">
        <f>stat_prod_calc_test_venusaur[[#This Row],[sg_ul_rank]]=stat_prod_calc_test_venusaur[[#This Row],[ul_rank]]</f>
        <v>#N/A</v>
      </c>
      <c r="AB2761" s="5">
        <f>ROUND(stat_prod_calc_test_venusaur[[#This Row],[ul_stat_product]],1)</f>
        <v>3794.4</v>
      </c>
      <c r="AC2761" s="5" t="e">
        <f>INDEX(sgStats[ul_prod],MATCH(stat_prod_calc_test_venusaur[[#This Row],[iv_str]],sgStats[ul_iv_string],0))</f>
        <v>#N/A</v>
      </c>
    </row>
    <row r="2762" spans="1:29" x14ac:dyDescent="0.25">
      <c r="A2762" s="5" t="s">
        <v>36</v>
      </c>
      <c r="B2762" s="5" t="s">
        <v>3600</v>
      </c>
      <c r="C2762">
        <v>20</v>
      </c>
      <c r="D2762">
        <v>1476</v>
      </c>
      <c r="E2762">
        <v>115</v>
      </c>
      <c r="F2762">
        <v>1723.7629999999999</v>
      </c>
      <c r="G2762">
        <v>3564</v>
      </c>
      <c r="H2762">
        <v>12.967000000000001</v>
      </c>
      <c r="I2762">
        <v>37.5</v>
      </c>
      <c r="J2762">
        <v>2491</v>
      </c>
      <c r="K2762">
        <v>150</v>
      </c>
      <c r="L2762">
        <v>3794.3440000000001</v>
      </c>
      <c r="M2762">
        <v>2761</v>
      </c>
      <c r="N2762">
        <v>28.181000000000001</v>
      </c>
      <c r="O2762">
        <v>3</v>
      </c>
      <c r="P2762" t="e">
        <f>INDEX(sgStats[gl_rank],MATCH(stat_prod_calc_test_venusaur[[#This Row],[iv_str]],sgStats[gl_iv_string],0))</f>
        <v>#N/A</v>
      </c>
      <c r="Q2762" t="e">
        <f>stat_prod_calc_test_venusaur[[#This Row],[sg_gl_rank]]=stat_prod_calc_test_venusaur[[#This Row],[gl_rank]]</f>
        <v>#N/A</v>
      </c>
      <c r="R2762">
        <f>ROUND(stat_prod_calc_test_venusaur[[#This Row],[gl_stat_product]],1)</f>
        <v>1723.8</v>
      </c>
      <c r="S2762" s="6" t="e">
        <f>INDEX(sgStats[gl_prod],MATCH(stat_prod_calc_test_venusaur[[#This Row],[iv_str]],sgStats[gl_iv_string],0))</f>
        <v>#N/A</v>
      </c>
      <c r="T2762" s="5">
        <f>ROUND(stat_prod_calc_test_venusaur[[#This Row],[gl_percent_rank]],2)</f>
        <v>12.97</v>
      </c>
      <c r="U2762" s="5" t="e">
        <f>INDEX(sgStats[gl_percent_sp],MATCH(stat_prod_calc_test_venusaur[[#This Row],[iv_str]],sgStats[gl_iv_string],0))</f>
        <v>#N/A</v>
      </c>
      <c r="V2762" s="5" t="e">
        <f>stat_prod_calc_test_venusaur[[#This Row],[my_gl_%sp]]=stat_prod_calc_test_venusaur[[#This Row],[sg_gl_%sp]]</f>
        <v>#N/A</v>
      </c>
      <c r="W2762" s="5">
        <f>ROUND(stat_prod_calc_test_venusaur[[#This Row],[gl_stat_product]]/$F$2*100,2)</f>
        <v>94.37</v>
      </c>
      <c r="X2762" s="5" t="e">
        <f>stat_prod_calc_test_venusaur[[#This Row],[Column1]]=stat_prod_calc_test_venusaur[[#This Row],[sg_gl_%sp]]</f>
        <v>#N/A</v>
      </c>
      <c r="Y2762" s="5">
        <f>stat_prod_calc_test_venusaur[[#This Row],[ul_stat_product]]/$L$66*100</f>
        <v>95.969373521481003</v>
      </c>
      <c r="Z2762" s="5" t="e">
        <f>INDEX(sgStats[gl_rank],MATCH(stat_prod_calc_test_venusaur[[#This Row],[iv_str]],sgStats[ul_iv_string],0))</f>
        <v>#N/A</v>
      </c>
      <c r="AA2762" s="5" t="e">
        <f>stat_prod_calc_test_venusaur[[#This Row],[sg_ul_rank]]=stat_prod_calc_test_venusaur[[#This Row],[ul_rank]]</f>
        <v>#N/A</v>
      </c>
      <c r="AB2762" s="5">
        <f>ROUND(stat_prod_calc_test_venusaur[[#This Row],[ul_stat_product]],1)</f>
        <v>3794.3</v>
      </c>
      <c r="AC2762" s="5" t="e">
        <f>INDEX(sgStats[ul_prod],MATCH(stat_prod_calc_test_venusaur[[#This Row],[iv_str]],sgStats[ul_iv_string],0))</f>
        <v>#N/A</v>
      </c>
    </row>
    <row r="2763" spans="1:29" x14ac:dyDescent="0.25">
      <c r="A2763" s="5" t="s">
        <v>36</v>
      </c>
      <c r="B2763" s="5" t="s">
        <v>3203</v>
      </c>
      <c r="C2763">
        <v>20.5</v>
      </c>
      <c r="D2763">
        <v>1483</v>
      </c>
      <c r="E2763">
        <v>117</v>
      </c>
      <c r="F2763">
        <v>1735.367</v>
      </c>
      <c r="G2763">
        <v>3166</v>
      </c>
      <c r="H2763">
        <v>22.686</v>
      </c>
      <c r="I2763">
        <v>39</v>
      </c>
      <c r="J2763">
        <v>2496</v>
      </c>
      <c r="K2763">
        <v>152</v>
      </c>
      <c r="L2763">
        <v>3794.2779999999998</v>
      </c>
      <c r="M2763">
        <v>2762</v>
      </c>
      <c r="N2763">
        <v>28.155000000000001</v>
      </c>
      <c r="O2763">
        <v>3</v>
      </c>
      <c r="P2763" t="e">
        <f>INDEX(sgStats[gl_rank],MATCH(stat_prod_calc_test_venusaur[[#This Row],[iv_str]],sgStats[gl_iv_string],0))</f>
        <v>#N/A</v>
      </c>
      <c r="Q2763" t="e">
        <f>stat_prod_calc_test_venusaur[[#This Row],[sg_gl_rank]]=stat_prod_calc_test_venusaur[[#This Row],[gl_rank]]</f>
        <v>#N/A</v>
      </c>
      <c r="R2763">
        <f>ROUND(stat_prod_calc_test_venusaur[[#This Row],[gl_stat_product]],1)</f>
        <v>1735.4</v>
      </c>
      <c r="S2763" s="6" t="e">
        <f>INDEX(sgStats[gl_prod],MATCH(stat_prod_calc_test_venusaur[[#This Row],[iv_str]],sgStats[gl_iv_string],0))</f>
        <v>#N/A</v>
      </c>
      <c r="T2763" s="5">
        <f>ROUND(stat_prod_calc_test_venusaur[[#This Row],[gl_percent_rank]],2)</f>
        <v>22.69</v>
      </c>
      <c r="U2763" s="5" t="e">
        <f>INDEX(sgStats[gl_percent_sp],MATCH(stat_prod_calc_test_venusaur[[#This Row],[iv_str]],sgStats[gl_iv_string],0))</f>
        <v>#N/A</v>
      </c>
      <c r="V2763" s="5" t="e">
        <f>stat_prod_calc_test_venusaur[[#This Row],[my_gl_%sp]]=stat_prod_calc_test_venusaur[[#This Row],[sg_gl_%sp]]</f>
        <v>#N/A</v>
      </c>
      <c r="W2763" s="5">
        <f>ROUND(stat_prod_calc_test_venusaur[[#This Row],[gl_stat_product]]/$F$2*100,2)</f>
        <v>95</v>
      </c>
      <c r="X2763" s="5" t="e">
        <f>stat_prod_calc_test_venusaur[[#This Row],[Column1]]=stat_prod_calc_test_venusaur[[#This Row],[sg_gl_%sp]]</f>
        <v>#N/A</v>
      </c>
      <c r="Y2763" s="5">
        <f>stat_prod_calc_test_venusaur[[#This Row],[ul_stat_product]]/$L$66*100</f>
        <v>95.967704200340791</v>
      </c>
      <c r="Z2763" s="5" t="e">
        <f>INDEX(sgStats[gl_rank],MATCH(stat_prod_calc_test_venusaur[[#This Row],[iv_str]],sgStats[ul_iv_string],0))</f>
        <v>#N/A</v>
      </c>
      <c r="AA2763" s="5" t="e">
        <f>stat_prod_calc_test_venusaur[[#This Row],[sg_ul_rank]]=stat_prod_calc_test_venusaur[[#This Row],[ul_rank]]</f>
        <v>#N/A</v>
      </c>
      <c r="AB2763" s="5">
        <f>ROUND(stat_prod_calc_test_venusaur[[#This Row],[ul_stat_product]],1)</f>
        <v>3794.3</v>
      </c>
      <c r="AC2763" s="5" t="e">
        <f>INDEX(sgStats[ul_prod],MATCH(stat_prod_calc_test_venusaur[[#This Row],[iv_str]],sgStats[ul_iv_string],0))</f>
        <v>#N/A</v>
      </c>
    </row>
    <row r="2764" spans="1:29" x14ac:dyDescent="0.25">
      <c r="A2764" s="5" t="s">
        <v>36</v>
      </c>
      <c r="B2764" s="5" t="s">
        <v>1167</v>
      </c>
      <c r="C2764">
        <v>20</v>
      </c>
      <c r="D2764">
        <v>1494</v>
      </c>
      <c r="E2764">
        <v>117</v>
      </c>
      <c r="F2764">
        <v>1780.048</v>
      </c>
      <c r="G2764">
        <v>1130</v>
      </c>
      <c r="H2764">
        <v>72.405000000000001</v>
      </c>
      <c r="I2764">
        <v>36.5</v>
      </c>
      <c r="J2764">
        <v>2485</v>
      </c>
      <c r="K2764">
        <v>150</v>
      </c>
      <c r="L2764">
        <v>3794.2269999999999</v>
      </c>
      <c r="M2764">
        <v>2763</v>
      </c>
      <c r="N2764">
        <v>28.129000000000001</v>
      </c>
      <c r="O2764">
        <v>3</v>
      </c>
      <c r="P2764" t="e">
        <f>INDEX(sgStats[gl_rank],MATCH(stat_prod_calc_test_venusaur[[#This Row],[iv_str]],sgStats[gl_iv_string],0))</f>
        <v>#N/A</v>
      </c>
      <c r="Q2764" t="e">
        <f>stat_prod_calc_test_venusaur[[#This Row],[sg_gl_rank]]=stat_prod_calc_test_venusaur[[#This Row],[gl_rank]]</f>
        <v>#N/A</v>
      </c>
      <c r="R2764">
        <f>ROUND(stat_prod_calc_test_venusaur[[#This Row],[gl_stat_product]],1)</f>
        <v>1780</v>
      </c>
      <c r="S2764" s="6" t="e">
        <f>INDEX(sgStats[gl_prod],MATCH(stat_prod_calc_test_venusaur[[#This Row],[iv_str]],sgStats[gl_iv_string],0))</f>
        <v>#N/A</v>
      </c>
      <c r="T2764" s="5">
        <f>ROUND(stat_prod_calc_test_venusaur[[#This Row],[gl_percent_rank]],2)</f>
        <v>72.41</v>
      </c>
      <c r="U2764" s="5" t="e">
        <f>INDEX(sgStats[gl_percent_sp],MATCH(stat_prod_calc_test_venusaur[[#This Row],[iv_str]],sgStats[gl_iv_string],0))</f>
        <v>#N/A</v>
      </c>
      <c r="V2764" s="5" t="e">
        <f>stat_prod_calc_test_venusaur[[#This Row],[my_gl_%sp]]=stat_prod_calc_test_venusaur[[#This Row],[sg_gl_%sp]]</f>
        <v>#N/A</v>
      </c>
      <c r="W2764" s="5">
        <f>ROUND(stat_prod_calc_test_venusaur[[#This Row],[gl_stat_product]]/$F$2*100,2)</f>
        <v>97.45</v>
      </c>
      <c r="X2764" s="5" t="e">
        <f>stat_prod_calc_test_venusaur[[#This Row],[Column1]]=stat_prod_calc_test_venusaur[[#This Row],[sg_gl_%sp]]</f>
        <v>#N/A</v>
      </c>
      <c r="Y2764" s="5">
        <f>stat_prod_calc_test_venusaur[[#This Row],[ul_stat_product]]/$L$66*100</f>
        <v>95.966414270368816</v>
      </c>
      <c r="Z2764" s="5" t="e">
        <f>INDEX(sgStats[gl_rank],MATCH(stat_prod_calc_test_venusaur[[#This Row],[iv_str]],sgStats[ul_iv_string],0))</f>
        <v>#N/A</v>
      </c>
      <c r="AA2764" s="5" t="e">
        <f>stat_prod_calc_test_venusaur[[#This Row],[sg_ul_rank]]=stat_prod_calc_test_venusaur[[#This Row],[ul_rank]]</f>
        <v>#N/A</v>
      </c>
      <c r="AB2764" s="5">
        <f>ROUND(stat_prod_calc_test_venusaur[[#This Row],[ul_stat_product]],1)</f>
        <v>3794.2</v>
      </c>
      <c r="AC2764" s="5" t="e">
        <f>INDEX(sgStats[ul_prod],MATCH(stat_prod_calc_test_venusaur[[#This Row],[iv_str]],sgStats[ul_iv_string],0))</f>
        <v>#N/A</v>
      </c>
    </row>
    <row r="2765" spans="1:29" x14ac:dyDescent="0.25">
      <c r="A2765" s="5" t="s">
        <v>36</v>
      </c>
      <c r="B2765" s="5" t="s">
        <v>3665</v>
      </c>
      <c r="C2765">
        <v>19.5</v>
      </c>
      <c r="D2765">
        <v>1468</v>
      </c>
      <c r="E2765">
        <v>119</v>
      </c>
      <c r="F2765">
        <v>1721.213</v>
      </c>
      <c r="G2765">
        <v>3629</v>
      </c>
      <c r="H2765">
        <v>11.38</v>
      </c>
      <c r="I2765">
        <v>36</v>
      </c>
      <c r="J2765">
        <v>2484</v>
      </c>
      <c r="K2765">
        <v>155</v>
      </c>
      <c r="L2765">
        <v>3794.2049999999999</v>
      </c>
      <c r="M2765">
        <v>2764</v>
      </c>
      <c r="N2765">
        <v>28.103000000000002</v>
      </c>
      <c r="O2765">
        <v>3</v>
      </c>
      <c r="P2765" t="e">
        <f>INDEX(sgStats[gl_rank],MATCH(stat_prod_calc_test_venusaur[[#This Row],[iv_str]],sgStats[gl_iv_string],0))</f>
        <v>#N/A</v>
      </c>
      <c r="Q2765" t="e">
        <f>stat_prod_calc_test_venusaur[[#This Row],[sg_gl_rank]]=stat_prod_calc_test_venusaur[[#This Row],[gl_rank]]</f>
        <v>#N/A</v>
      </c>
      <c r="R2765">
        <f>ROUND(stat_prod_calc_test_venusaur[[#This Row],[gl_stat_product]],1)</f>
        <v>1721.2</v>
      </c>
      <c r="S2765" s="6" t="e">
        <f>INDEX(sgStats[gl_prod],MATCH(stat_prod_calc_test_venusaur[[#This Row],[iv_str]],sgStats[gl_iv_string],0))</f>
        <v>#N/A</v>
      </c>
      <c r="T2765" s="5">
        <f>ROUND(stat_prod_calc_test_venusaur[[#This Row],[gl_percent_rank]],2)</f>
        <v>11.38</v>
      </c>
      <c r="U2765" s="5" t="e">
        <f>INDEX(sgStats[gl_percent_sp],MATCH(stat_prod_calc_test_venusaur[[#This Row],[iv_str]],sgStats[gl_iv_string],0))</f>
        <v>#N/A</v>
      </c>
      <c r="V2765" s="5" t="e">
        <f>stat_prod_calc_test_venusaur[[#This Row],[my_gl_%sp]]=stat_prod_calc_test_venusaur[[#This Row],[sg_gl_%sp]]</f>
        <v>#N/A</v>
      </c>
      <c r="W2765" s="5">
        <f>ROUND(stat_prod_calc_test_venusaur[[#This Row],[gl_stat_product]]/$F$2*100,2)</f>
        <v>94.23</v>
      </c>
      <c r="X2765" s="5" t="e">
        <f>stat_prod_calc_test_venusaur[[#This Row],[Column1]]=stat_prod_calc_test_venusaur[[#This Row],[sg_gl_%sp]]</f>
        <v>#N/A</v>
      </c>
      <c r="Y2765" s="5">
        <f>stat_prod_calc_test_venusaur[[#This Row],[ul_stat_product]]/$L$66*100</f>
        <v>95.965857829988749</v>
      </c>
      <c r="Z2765" s="5" t="e">
        <f>INDEX(sgStats[gl_rank],MATCH(stat_prod_calc_test_venusaur[[#This Row],[iv_str]],sgStats[ul_iv_string],0))</f>
        <v>#N/A</v>
      </c>
      <c r="AA2765" s="5" t="e">
        <f>stat_prod_calc_test_venusaur[[#This Row],[sg_ul_rank]]=stat_prod_calc_test_venusaur[[#This Row],[ul_rank]]</f>
        <v>#N/A</v>
      </c>
      <c r="AB2765" s="5">
        <f>ROUND(stat_prod_calc_test_venusaur[[#This Row],[ul_stat_product]],1)</f>
        <v>3794.2</v>
      </c>
      <c r="AC2765" s="5" t="e">
        <f>INDEX(sgStats[ul_prod],MATCH(stat_prod_calc_test_venusaur[[#This Row],[iv_str]],sgStats[ul_iv_string],0))</f>
        <v>#N/A</v>
      </c>
    </row>
    <row r="2766" spans="1:29" x14ac:dyDescent="0.25">
      <c r="A2766" s="5" t="s">
        <v>36</v>
      </c>
      <c r="B2766" s="5" t="s">
        <v>3544</v>
      </c>
      <c r="C2766">
        <v>19.5</v>
      </c>
      <c r="D2766">
        <v>1474</v>
      </c>
      <c r="E2766">
        <v>117</v>
      </c>
      <c r="F2766">
        <v>1725.6690000000001</v>
      </c>
      <c r="G2766">
        <v>3507</v>
      </c>
      <c r="H2766">
        <v>14.359</v>
      </c>
      <c r="I2766">
        <v>36</v>
      </c>
      <c r="J2766">
        <v>2496</v>
      </c>
      <c r="K2766">
        <v>152</v>
      </c>
      <c r="L2766">
        <v>3794.1689999999999</v>
      </c>
      <c r="M2766">
        <v>2765</v>
      </c>
      <c r="N2766">
        <v>28.077000000000002</v>
      </c>
      <c r="O2766">
        <v>3</v>
      </c>
      <c r="P2766" t="e">
        <f>INDEX(sgStats[gl_rank],MATCH(stat_prod_calc_test_venusaur[[#This Row],[iv_str]],sgStats[gl_iv_string],0))</f>
        <v>#N/A</v>
      </c>
      <c r="Q2766" t="e">
        <f>stat_prod_calc_test_venusaur[[#This Row],[sg_gl_rank]]=stat_prod_calc_test_venusaur[[#This Row],[gl_rank]]</f>
        <v>#N/A</v>
      </c>
      <c r="R2766">
        <f>ROUND(stat_prod_calc_test_venusaur[[#This Row],[gl_stat_product]],1)</f>
        <v>1725.7</v>
      </c>
      <c r="S2766" s="6" t="e">
        <f>INDEX(sgStats[gl_prod],MATCH(stat_prod_calc_test_venusaur[[#This Row],[iv_str]],sgStats[gl_iv_string],0))</f>
        <v>#N/A</v>
      </c>
      <c r="T2766" s="5">
        <f>ROUND(stat_prod_calc_test_venusaur[[#This Row],[gl_percent_rank]],2)</f>
        <v>14.36</v>
      </c>
      <c r="U2766" s="5" t="e">
        <f>INDEX(sgStats[gl_percent_sp],MATCH(stat_prod_calc_test_venusaur[[#This Row],[iv_str]],sgStats[gl_iv_string],0))</f>
        <v>#N/A</v>
      </c>
      <c r="V2766" s="5" t="e">
        <f>stat_prod_calc_test_venusaur[[#This Row],[my_gl_%sp]]=stat_prod_calc_test_venusaur[[#This Row],[sg_gl_%sp]]</f>
        <v>#N/A</v>
      </c>
      <c r="W2766" s="5">
        <f>ROUND(stat_prod_calc_test_venusaur[[#This Row],[gl_stat_product]]/$F$2*100,2)</f>
        <v>94.47</v>
      </c>
      <c r="X2766" s="5" t="e">
        <f>stat_prod_calc_test_venusaur[[#This Row],[Column1]]=stat_prod_calc_test_venusaur[[#This Row],[sg_gl_%sp]]</f>
        <v>#N/A</v>
      </c>
      <c r="Y2766" s="5">
        <f>stat_prod_calc_test_venusaur[[#This Row],[ul_stat_product]]/$L$66*100</f>
        <v>95.964947291184998</v>
      </c>
      <c r="Z2766" s="5" t="e">
        <f>INDEX(sgStats[gl_rank],MATCH(stat_prod_calc_test_venusaur[[#This Row],[iv_str]],sgStats[ul_iv_string],0))</f>
        <v>#N/A</v>
      </c>
      <c r="AA2766" s="5" t="e">
        <f>stat_prod_calc_test_venusaur[[#This Row],[sg_ul_rank]]=stat_prod_calc_test_venusaur[[#This Row],[ul_rank]]</f>
        <v>#N/A</v>
      </c>
      <c r="AB2766" s="5">
        <f>ROUND(stat_prod_calc_test_venusaur[[#This Row],[ul_stat_product]],1)</f>
        <v>3794.2</v>
      </c>
      <c r="AC2766" s="5" t="e">
        <f>INDEX(sgStats[ul_prod],MATCH(stat_prod_calc_test_venusaur[[#This Row],[iv_str]],sgStats[ul_iv_string],0))</f>
        <v>#N/A</v>
      </c>
    </row>
    <row r="2767" spans="1:29" x14ac:dyDescent="0.25">
      <c r="A2767" s="5" t="s">
        <v>36</v>
      </c>
      <c r="B2767" s="5" t="s">
        <v>839</v>
      </c>
      <c r="C2767">
        <v>21.5</v>
      </c>
      <c r="D2767">
        <v>1488</v>
      </c>
      <c r="E2767">
        <v>122</v>
      </c>
      <c r="F2767">
        <v>1788.39</v>
      </c>
      <c r="G2767">
        <v>803</v>
      </c>
      <c r="H2767">
        <v>80.391000000000005</v>
      </c>
      <c r="I2767">
        <v>41</v>
      </c>
      <c r="J2767">
        <v>2454</v>
      </c>
      <c r="K2767">
        <v>157</v>
      </c>
      <c r="L2767">
        <v>3794.163</v>
      </c>
      <c r="M2767">
        <v>2766</v>
      </c>
      <c r="N2767">
        <v>28.050999999999998</v>
      </c>
      <c r="O2767">
        <v>3</v>
      </c>
      <c r="P2767" t="e">
        <f>INDEX(sgStats[gl_rank],MATCH(stat_prod_calc_test_venusaur[[#This Row],[iv_str]],sgStats[gl_iv_string],0))</f>
        <v>#N/A</v>
      </c>
      <c r="Q2767" t="e">
        <f>stat_prod_calc_test_venusaur[[#This Row],[sg_gl_rank]]=stat_prod_calc_test_venusaur[[#This Row],[gl_rank]]</f>
        <v>#N/A</v>
      </c>
      <c r="R2767">
        <f>ROUND(stat_prod_calc_test_venusaur[[#This Row],[gl_stat_product]],1)</f>
        <v>1788.4</v>
      </c>
      <c r="S2767" s="6" t="e">
        <f>INDEX(sgStats[gl_prod],MATCH(stat_prod_calc_test_venusaur[[#This Row],[iv_str]],sgStats[gl_iv_string],0))</f>
        <v>#N/A</v>
      </c>
      <c r="T2767" s="5">
        <f>ROUND(stat_prod_calc_test_venusaur[[#This Row],[gl_percent_rank]],2)</f>
        <v>80.39</v>
      </c>
      <c r="U2767" s="5" t="e">
        <f>INDEX(sgStats[gl_percent_sp],MATCH(stat_prod_calc_test_venusaur[[#This Row],[iv_str]],sgStats[gl_iv_string],0))</f>
        <v>#N/A</v>
      </c>
      <c r="V2767" s="5" t="e">
        <f>stat_prod_calc_test_venusaur[[#This Row],[my_gl_%sp]]=stat_prod_calc_test_venusaur[[#This Row],[sg_gl_%sp]]</f>
        <v>#N/A</v>
      </c>
      <c r="W2767" s="5">
        <f>ROUND(stat_prod_calc_test_venusaur[[#This Row],[gl_stat_product]]/$F$2*100,2)</f>
        <v>97.91</v>
      </c>
      <c r="X2767" s="5" t="e">
        <f>stat_prod_calc_test_venusaur[[#This Row],[Column1]]=stat_prod_calc_test_venusaur[[#This Row],[sg_gl_%sp]]</f>
        <v>#N/A</v>
      </c>
      <c r="Y2767" s="5">
        <f>stat_prod_calc_test_venusaur[[#This Row],[ul_stat_product]]/$L$66*100</f>
        <v>95.964795534717709</v>
      </c>
      <c r="Z2767" s="5" t="e">
        <f>INDEX(sgStats[gl_rank],MATCH(stat_prod_calc_test_venusaur[[#This Row],[iv_str]],sgStats[ul_iv_string],0))</f>
        <v>#N/A</v>
      </c>
      <c r="AA2767" s="5" t="e">
        <f>stat_prod_calc_test_venusaur[[#This Row],[sg_ul_rank]]=stat_prod_calc_test_venusaur[[#This Row],[ul_rank]]</f>
        <v>#N/A</v>
      </c>
      <c r="AB2767" s="5">
        <f>ROUND(stat_prod_calc_test_venusaur[[#This Row],[ul_stat_product]],1)</f>
        <v>3794.2</v>
      </c>
      <c r="AC2767" s="5" t="e">
        <f>INDEX(sgStats[ul_prod],MATCH(stat_prod_calc_test_venusaur[[#This Row],[iv_str]],sgStats[ul_iv_string],0))</f>
        <v>#N/A</v>
      </c>
    </row>
    <row r="2768" spans="1:29" x14ac:dyDescent="0.25">
      <c r="A2768" s="5" t="s">
        <v>36</v>
      </c>
      <c r="B2768" s="5" t="s">
        <v>3380</v>
      </c>
      <c r="C2768">
        <v>19.5</v>
      </c>
      <c r="D2768">
        <v>1474</v>
      </c>
      <c r="E2768">
        <v>115</v>
      </c>
      <c r="F2768">
        <v>1730.2639999999999</v>
      </c>
      <c r="G2768">
        <v>3343</v>
      </c>
      <c r="H2768">
        <v>18.364000000000001</v>
      </c>
      <c r="I2768">
        <v>36</v>
      </c>
      <c r="J2768">
        <v>2495</v>
      </c>
      <c r="K2768">
        <v>149</v>
      </c>
      <c r="L2768">
        <v>3794.0430000000001</v>
      </c>
      <c r="M2768">
        <v>2767</v>
      </c>
      <c r="N2768">
        <v>28.024999999999999</v>
      </c>
      <c r="O2768">
        <v>3</v>
      </c>
      <c r="P2768" t="e">
        <f>INDEX(sgStats[gl_rank],MATCH(stat_prod_calc_test_venusaur[[#This Row],[iv_str]],sgStats[gl_iv_string],0))</f>
        <v>#N/A</v>
      </c>
      <c r="Q2768" t="e">
        <f>stat_prod_calc_test_venusaur[[#This Row],[sg_gl_rank]]=stat_prod_calc_test_venusaur[[#This Row],[gl_rank]]</f>
        <v>#N/A</v>
      </c>
      <c r="R2768">
        <f>ROUND(stat_prod_calc_test_venusaur[[#This Row],[gl_stat_product]],1)</f>
        <v>1730.3</v>
      </c>
      <c r="S2768" s="6" t="e">
        <f>INDEX(sgStats[gl_prod],MATCH(stat_prod_calc_test_venusaur[[#This Row],[iv_str]],sgStats[gl_iv_string],0))</f>
        <v>#N/A</v>
      </c>
      <c r="T2768" s="5">
        <f>ROUND(stat_prod_calc_test_venusaur[[#This Row],[gl_percent_rank]],2)</f>
        <v>18.36</v>
      </c>
      <c r="U2768" s="5" t="e">
        <f>INDEX(sgStats[gl_percent_sp],MATCH(stat_prod_calc_test_venusaur[[#This Row],[iv_str]],sgStats[gl_iv_string],0))</f>
        <v>#N/A</v>
      </c>
      <c r="V2768" s="5" t="e">
        <f>stat_prod_calc_test_venusaur[[#This Row],[my_gl_%sp]]=stat_prod_calc_test_venusaur[[#This Row],[sg_gl_%sp]]</f>
        <v>#N/A</v>
      </c>
      <c r="W2768" s="5">
        <f>ROUND(stat_prod_calc_test_venusaur[[#This Row],[gl_stat_product]]/$F$2*100,2)</f>
        <v>94.73</v>
      </c>
      <c r="X2768" s="5" t="e">
        <f>stat_prod_calc_test_venusaur[[#This Row],[Column1]]=stat_prod_calc_test_venusaur[[#This Row],[sg_gl_%sp]]</f>
        <v>#N/A</v>
      </c>
      <c r="Y2768" s="5">
        <f>stat_prod_calc_test_venusaur[[#This Row],[ul_stat_product]]/$L$66*100</f>
        <v>95.961760405371876</v>
      </c>
      <c r="Z2768" s="5" t="e">
        <f>INDEX(sgStats[gl_rank],MATCH(stat_prod_calc_test_venusaur[[#This Row],[iv_str]],sgStats[ul_iv_string],0))</f>
        <v>#N/A</v>
      </c>
      <c r="AA2768" s="5" t="e">
        <f>stat_prod_calc_test_venusaur[[#This Row],[sg_ul_rank]]=stat_prod_calc_test_venusaur[[#This Row],[ul_rank]]</f>
        <v>#N/A</v>
      </c>
      <c r="AB2768" s="5">
        <f>ROUND(stat_prod_calc_test_venusaur[[#This Row],[ul_stat_product]],1)</f>
        <v>3794</v>
      </c>
      <c r="AC2768" s="5" t="e">
        <f>INDEX(sgStats[ul_prod],MATCH(stat_prod_calc_test_venusaur[[#This Row],[iv_str]],sgStats[ul_iv_string],0))</f>
        <v>#N/A</v>
      </c>
    </row>
    <row r="2769" spans="1:29" x14ac:dyDescent="0.25">
      <c r="A2769" s="5" t="s">
        <v>36</v>
      </c>
      <c r="B2769" s="5" t="s">
        <v>3267</v>
      </c>
      <c r="C2769">
        <v>20</v>
      </c>
      <c r="D2769">
        <v>1473</v>
      </c>
      <c r="E2769">
        <v>118</v>
      </c>
      <c r="F2769">
        <v>1733.904</v>
      </c>
      <c r="G2769">
        <v>3230</v>
      </c>
      <c r="H2769">
        <v>21.123000000000001</v>
      </c>
      <c r="I2769">
        <v>37.5</v>
      </c>
      <c r="J2769">
        <v>2486</v>
      </c>
      <c r="K2769">
        <v>153</v>
      </c>
      <c r="L2769">
        <v>3794.0239999999999</v>
      </c>
      <c r="M2769">
        <v>2768</v>
      </c>
      <c r="N2769">
        <v>27.998999999999999</v>
      </c>
      <c r="O2769">
        <v>3</v>
      </c>
      <c r="P2769" t="e">
        <f>INDEX(sgStats[gl_rank],MATCH(stat_prod_calc_test_venusaur[[#This Row],[iv_str]],sgStats[gl_iv_string],0))</f>
        <v>#N/A</v>
      </c>
      <c r="Q2769" t="e">
        <f>stat_prod_calc_test_venusaur[[#This Row],[sg_gl_rank]]=stat_prod_calc_test_venusaur[[#This Row],[gl_rank]]</f>
        <v>#N/A</v>
      </c>
      <c r="R2769">
        <f>ROUND(stat_prod_calc_test_venusaur[[#This Row],[gl_stat_product]],1)</f>
        <v>1733.9</v>
      </c>
      <c r="S2769" s="6" t="e">
        <f>INDEX(sgStats[gl_prod],MATCH(stat_prod_calc_test_venusaur[[#This Row],[iv_str]],sgStats[gl_iv_string],0))</f>
        <v>#N/A</v>
      </c>
      <c r="T2769" s="5">
        <f>ROUND(stat_prod_calc_test_venusaur[[#This Row],[gl_percent_rank]],2)</f>
        <v>21.12</v>
      </c>
      <c r="U2769" s="5" t="e">
        <f>INDEX(sgStats[gl_percent_sp],MATCH(stat_prod_calc_test_venusaur[[#This Row],[iv_str]],sgStats[gl_iv_string],0))</f>
        <v>#N/A</v>
      </c>
      <c r="V2769" s="5" t="e">
        <f>stat_prod_calc_test_venusaur[[#This Row],[my_gl_%sp]]=stat_prod_calc_test_venusaur[[#This Row],[sg_gl_%sp]]</f>
        <v>#N/A</v>
      </c>
      <c r="W2769" s="5">
        <f>ROUND(stat_prod_calc_test_venusaur[[#This Row],[gl_stat_product]]/$F$2*100,2)</f>
        <v>94.92</v>
      </c>
      <c r="X2769" s="5" t="e">
        <f>stat_prod_calc_test_venusaur[[#This Row],[Column1]]=stat_prod_calc_test_venusaur[[#This Row],[sg_gl_%sp]]</f>
        <v>#N/A</v>
      </c>
      <c r="Y2769" s="5">
        <f>stat_prod_calc_test_venusaur[[#This Row],[ul_stat_product]]/$L$66*100</f>
        <v>95.961279843225455</v>
      </c>
      <c r="Z2769" s="5" t="e">
        <f>INDEX(sgStats[gl_rank],MATCH(stat_prod_calc_test_venusaur[[#This Row],[iv_str]],sgStats[ul_iv_string],0))</f>
        <v>#N/A</v>
      </c>
      <c r="AA2769" s="5" t="e">
        <f>stat_prod_calc_test_venusaur[[#This Row],[sg_ul_rank]]=stat_prod_calc_test_venusaur[[#This Row],[ul_rank]]</f>
        <v>#N/A</v>
      </c>
      <c r="AB2769" s="5">
        <f>ROUND(stat_prod_calc_test_venusaur[[#This Row],[ul_stat_product]],1)</f>
        <v>3794</v>
      </c>
      <c r="AC2769" s="5" t="e">
        <f>INDEX(sgStats[ul_prod],MATCH(stat_prod_calc_test_venusaur[[#This Row],[iv_str]],sgStats[ul_iv_string],0))</f>
        <v>#N/A</v>
      </c>
    </row>
    <row r="2770" spans="1:29" x14ac:dyDescent="0.25">
      <c r="A2770" s="5" t="s">
        <v>36</v>
      </c>
      <c r="B2770" s="5" t="s">
        <v>3097</v>
      </c>
      <c r="C2770">
        <v>21</v>
      </c>
      <c r="D2770">
        <v>1482</v>
      </c>
      <c r="E2770">
        <v>116</v>
      </c>
      <c r="F2770">
        <v>1737.691</v>
      </c>
      <c r="G2770">
        <v>3061</v>
      </c>
      <c r="H2770">
        <v>25.25</v>
      </c>
      <c r="I2770">
        <v>40.5</v>
      </c>
      <c r="J2770">
        <v>2486</v>
      </c>
      <c r="K2770">
        <v>151</v>
      </c>
      <c r="L2770">
        <v>3793.998</v>
      </c>
      <c r="M2770">
        <v>2769</v>
      </c>
      <c r="N2770">
        <v>27.972999999999999</v>
      </c>
      <c r="O2770">
        <v>3</v>
      </c>
      <c r="P2770" t="e">
        <f>INDEX(sgStats[gl_rank],MATCH(stat_prod_calc_test_venusaur[[#This Row],[iv_str]],sgStats[gl_iv_string],0))</f>
        <v>#N/A</v>
      </c>
      <c r="Q2770" t="e">
        <f>stat_prod_calc_test_venusaur[[#This Row],[sg_gl_rank]]=stat_prod_calc_test_venusaur[[#This Row],[gl_rank]]</f>
        <v>#N/A</v>
      </c>
      <c r="R2770">
        <f>ROUND(stat_prod_calc_test_venusaur[[#This Row],[gl_stat_product]],1)</f>
        <v>1737.7</v>
      </c>
      <c r="S2770" s="6" t="e">
        <f>INDEX(sgStats[gl_prod],MATCH(stat_prod_calc_test_venusaur[[#This Row],[iv_str]],sgStats[gl_iv_string],0))</f>
        <v>#N/A</v>
      </c>
      <c r="T2770" s="5">
        <f>ROUND(stat_prod_calc_test_venusaur[[#This Row],[gl_percent_rank]],2)</f>
        <v>25.25</v>
      </c>
      <c r="U2770" s="5" t="e">
        <f>INDEX(sgStats[gl_percent_sp],MATCH(stat_prod_calc_test_venusaur[[#This Row],[iv_str]],sgStats[gl_iv_string],0))</f>
        <v>#N/A</v>
      </c>
      <c r="V2770" s="5" t="e">
        <f>stat_prod_calc_test_venusaur[[#This Row],[my_gl_%sp]]=stat_prod_calc_test_venusaur[[#This Row],[sg_gl_%sp]]</f>
        <v>#N/A</v>
      </c>
      <c r="W2770" s="5">
        <f>ROUND(stat_prod_calc_test_venusaur[[#This Row],[gl_stat_product]]/$F$2*100,2)</f>
        <v>95.13</v>
      </c>
      <c r="X2770" s="5" t="e">
        <f>stat_prod_calc_test_venusaur[[#This Row],[Column1]]=stat_prod_calc_test_venusaur[[#This Row],[sg_gl_%sp]]</f>
        <v>#N/A</v>
      </c>
      <c r="Y2770" s="5">
        <f>stat_prod_calc_test_venusaur[[#This Row],[ul_stat_product]]/$L$66*100</f>
        <v>95.960622231867191</v>
      </c>
      <c r="Z2770" s="5" t="e">
        <f>INDEX(sgStats[gl_rank],MATCH(stat_prod_calc_test_venusaur[[#This Row],[iv_str]],sgStats[ul_iv_string],0))</f>
        <v>#N/A</v>
      </c>
      <c r="AA2770" s="5" t="e">
        <f>stat_prod_calc_test_venusaur[[#This Row],[sg_ul_rank]]=stat_prod_calc_test_venusaur[[#This Row],[ul_rank]]</f>
        <v>#N/A</v>
      </c>
      <c r="AB2770" s="5">
        <f>ROUND(stat_prod_calc_test_venusaur[[#This Row],[ul_stat_product]],1)</f>
        <v>3794</v>
      </c>
      <c r="AC2770" s="5" t="e">
        <f>INDEX(sgStats[ul_prod],MATCH(stat_prod_calc_test_venusaur[[#This Row],[iv_str]],sgStats[ul_iv_string],0))</f>
        <v>#N/A</v>
      </c>
    </row>
    <row r="2771" spans="1:29" x14ac:dyDescent="0.25">
      <c r="A2771" s="5" t="s">
        <v>36</v>
      </c>
      <c r="B2771" s="5" t="s">
        <v>1734</v>
      </c>
      <c r="C2771">
        <v>21</v>
      </c>
      <c r="D2771">
        <v>1493</v>
      </c>
      <c r="E2771">
        <v>118</v>
      </c>
      <c r="F2771">
        <v>1767.165</v>
      </c>
      <c r="G2771">
        <v>1697</v>
      </c>
      <c r="H2771">
        <v>58.558999999999997</v>
      </c>
      <c r="I2771">
        <v>40</v>
      </c>
      <c r="J2771">
        <v>2489</v>
      </c>
      <c r="K2771">
        <v>152</v>
      </c>
      <c r="L2771">
        <v>3793.9929999999999</v>
      </c>
      <c r="M2771">
        <v>2770</v>
      </c>
      <c r="N2771">
        <v>27.946999999999999</v>
      </c>
      <c r="O2771">
        <v>3</v>
      </c>
      <c r="P2771" t="e">
        <f>INDEX(sgStats[gl_rank],MATCH(stat_prod_calc_test_venusaur[[#This Row],[iv_str]],sgStats[gl_iv_string],0))</f>
        <v>#N/A</v>
      </c>
      <c r="Q2771" t="e">
        <f>stat_prod_calc_test_venusaur[[#This Row],[sg_gl_rank]]=stat_prod_calc_test_venusaur[[#This Row],[gl_rank]]</f>
        <v>#N/A</v>
      </c>
      <c r="R2771">
        <f>ROUND(stat_prod_calc_test_venusaur[[#This Row],[gl_stat_product]],1)</f>
        <v>1767.2</v>
      </c>
      <c r="S2771" s="6" t="e">
        <f>INDEX(sgStats[gl_prod],MATCH(stat_prod_calc_test_venusaur[[#This Row],[iv_str]],sgStats[gl_iv_string],0))</f>
        <v>#N/A</v>
      </c>
      <c r="T2771" s="5">
        <f>ROUND(stat_prod_calc_test_venusaur[[#This Row],[gl_percent_rank]],2)</f>
        <v>58.56</v>
      </c>
      <c r="U2771" s="5" t="e">
        <f>INDEX(sgStats[gl_percent_sp],MATCH(stat_prod_calc_test_venusaur[[#This Row],[iv_str]],sgStats[gl_iv_string],0))</f>
        <v>#N/A</v>
      </c>
      <c r="V2771" s="5" t="e">
        <f>stat_prod_calc_test_venusaur[[#This Row],[my_gl_%sp]]=stat_prod_calc_test_venusaur[[#This Row],[sg_gl_%sp]]</f>
        <v>#N/A</v>
      </c>
      <c r="W2771" s="5">
        <f>ROUND(stat_prod_calc_test_venusaur[[#This Row],[gl_stat_product]]/$F$2*100,2)</f>
        <v>96.75</v>
      </c>
      <c r="X2771" s="5" t="e">
        <f>stat_prod_calc_test_venusaur[[#This Row],[Column1]]=stat_prod_calc_test_venusaur[[#This Row],[sg_gl_%sp]]</f>
        <v>#N/A</v>
      </c>
      <c r="Y2771" s="5">
        <f>stat_prod_calc_test_venusaur[[#This Row],[ul_stat_product]]/$L$66*100</f>
        <v>95.960495768144455</v>
      </c>
      <c r="Z2771" s="5" t="e">
        <f>INDEX(sgStats[gl_rank],MATCH(stat_prod_calc_test_venusaur[[#This Row],[iv_str]],sgStats[ul_iv_string],0))</f>
        <v>#N/A</v>
      </c>
      <c r="AA2771" s="5" t="e">
        <f>stat_prod_calc_test_venusaur[[#This Row],[sg_ul_rank]]=stat_prod_calc_test_venusaur[[#This Row],[ul_rank]]</f>
        <v>#N/A</v>
      </c>
      <c r="AB2771" s="5">
        <f>ROUND(stat_prod_calc_test_venusaur[[#This Row],[ul_stat_product]],1)</f>
        <v>3794</v>
      </c>
      <c r="AC2771" s="5" t="e">
        <f>INDEX(sgStats[ul_prod],MATCH(stat_prod_calc_test_venusaur[[#This Row],[iv_str]],sgStats[ul_iv_string],0))</f>
        <v>#N/A</v>
      </c>
    </row>
    <row r="2772" spans="1:29" x14ac:dyDescent="0.25">
      <c r="A2772" s="5" t="s">
        <v>36</v>
      </c>
      <c r="B2772" s="5" t="s">
        <v>3799</v>
      </c>
      <c r="C2772">
        <v>20.5</v>
      </c>
      <c r="D2772">
        <v>1465</v>
      </c>
      <c r="E2772">
        <v>115</v>
      </c>
      <c r="F2772">
        <v>1715.884</v>
      </c>
      <c r="G2772">
        <v>3763</v>
      </c>
      <c r="H2772">
        <v>8.1319999999999997</v>
      </c>
      <c r="I2772">
        <v>39.5</v>
      </c>
      <c r="J2772">
        <v>2484</v>
      </c>
      <c r="K2772">
        <v>150</v>
      </c>
      <c r="L2772">
        <v>3793.9859999999999</v>
      </c>
      <c r="M2772">
        <v>2771</v>
      </c>
      <c r="N2772">
        <v>27.920999999999999</v>
      </c>
      <c r="O2772">
        <v>3</v>
      </c>
      <c r="P2772" t="e">
        <f>INDEX(sgStats[gl_rank],MATCH(stat_prod_calc_test_venusaur[[#This Row],[iv_str]],sgStats[gl_iv_string],0))</f>
        <v>#N/A</v>
      </c>
      <c r="Q2772" t="e">
        <f>stat_prod_calc_test_venusaur[[#This Row],[sg_gl_rank]]=stat_prod_calc_test_venusaur[[#This Row],[gl_rank]]</f>
        <v>#N/A</v>
      </c>
      <c r="R2772">
        <f>ROUND(stat_prod_calc_test_venusaur[[#This Row],[gl_stat_product]],1)</f>
        <v>1715.9</v>
      </c>
      <c r="S2772" s="6" t="e">
        <f>INDEX(sgStats[gl_prod],MATCH(stat_prod_calc_test_venusaur[[#This Row],[iv_str]],sgStats[gl_iv_string],0))</f>
        <v>#N/A</v>
      </c>
      <c r="T2772" s="5">
        <f>ROUND(stat_prod_calc_test_venusaur[[#This Row],[gl_percent_rank]],2)</f>
        <v>8.1300000000000008</v>
      </c>
      <c r="U2772" s="5" t="e">
        <f>INDEX(sgStats[gl_percent_sp],MATCH(stat_prod_calc_test_venusaur[[#This Row],[iv_str]],sgStats[gl_iv_string],0))</f>
        <v>#N/A</v>
      </c>
      <c r="V2772" s="5" t="e">
        <f>stat_prod_calc_test_venusaur[[#This Row],[my_gl_%sp]]=stat_prod_calc_test_venusaur[[#This Row],[sg_gl_%sp]]</f>
        <v>#N/A</v>
      </c>
      <c r="W2772" s="5">
        <f>ROUND(stat_prod_calc_test_venusaur[[#This Row],[gl_stat_product]]/$F$2*100,2)</f>
        <v>93.94</v>
      </c>
      <c r="X2772" s="5" t="e">
        <f>stat_prod_calc_test_venusaur[[#This Row],[Column1]]=stat_prod_calc_test_venusaur[[#This Row],[sg_gl_%sp]]</f>
        <v>#N/A</v>
      </c>
      <c r="Y2772" s="5">
        <f>stat_prod_calc_test_venusaur[[#This Row],[ul_stat_product]]/$L$66*100</f>
        <v>95.960318718932598</v>
      </c>
      <c r="Z2772" s="5" t="e">
        <f>INDEX(sgStats[gl_rank],MATCH(stat_prod_calc_test_venusaur[[#This Row],[iv_str]],sgStats[ul_iv_string],0))</f>
        <v>#N/A</v>
      </c>
      <c r="AA2772" s="5" t="e">
        <f>stat_prod_calc_test_venusaur[[#This Row],[sg_ul_rank]]=stat_prod_calc_test_venusaur[[#This Row],[ul_rank]]</f>
        <v>#N/A</v>
      </c>
      <c r="AB2772" s="5">
        <f>ROUND(stat_prod_calc_test_venusaur[[#This Row],[ul_stat_product]],1)</f>
        <v>3794</v>
      </c>
      <c r="AC2772" s="5" t="e">
        <f>INDEX(sgStats[ul_prod],MATCH(stat_prod_calc_test_venusaur[[#This Row],[iv_str]],sgStats[ul_iv_string],0))</f>
        <v>#N/A</v>
      </c>
    </row>
    <row r="2773" spans="1:29" x14ac:dyDescent="0.25">
      <c r="A2773" s="5" t="s">
        <v>36</v>
      </c>
      <c r="B2773" s="5" t="s">
        <v>3631</v>
      </c>
      <c r="C2773">
        <v>21</v>
      </c>
      <c r="D2773">
        <v>1474</v>
      </c>
      <c r="E2773">
        <v>118</v>
      </c>
      <c r="F2773">
        <v>1722.327</v>
      </c>
      <c r="G2773">
        <v>3595</v>
      </c>
      <c r="H2773">
        <v>12.186</v>
      </c>
      <c r="I2773">
        <v>41</v>
      </c>
      <c r="J2773">
        <v>2489</v>
      </c>
      <c r="K2773">
        <v>154</v>
      </c>
      <c r="L2773">
        <v>3793.9369999999999</v>
      </c>
      <c r="M2773">
        <v>2772</v>
      </c>
      <c r="N2773">
        <v>27.895</v>
      </c>
      <c r="O2773">
        <v>3</v>
      </c>
      <c r="P2773" t="e">
        <f>INDEX(sgStats[gl_rank],MATCH(stat_prod_calc_test_venusaur[[#This Row],[iv_str]],sgStats[gl_iv_string],0))</f>
        <v>#N/A</v>
      </c>
      <c r="Q2773" t="e">
        <f>stat_prod_calc_test_venusaur[[#This Row],[sg_gl_rank]]=stat_prod_calc_test_venusaur[[#This Row],[gl_rank]]</f>
        <v>#N/A</v>
      </c>
      <c r="R2773">
        <f>ROUND(stat_prod_calc_test_venusaur[[#This Row],[gl_stat_product]],1)</f>
        <v>1722.3</v>
      </c>
      <c r="S2773" s="6" t="e">
        <f>INDEX(sgStats[gl_prod],MATCH(stat_prod_calc_test_venusaur[[#This Row],[iv_str]],sgStats[gl_iv_string],0))</f>
        <v>#N/A</v>
      </c>
      <c r="T2773" s="5">
        <f>ROUND(stat_prod_calc_test_venusaur[[#This Row],[gl_percent_rank]],2)</f>
        <v>12.19</v>
      </c>
      <c r="U2773" s="5" t="e">
        <f>INDEX(sgStats[gl_percent_sp],MATCH(stat_prod_calc_test_venusaur[[#This Row],[iv_str]],sgStats[gl_iv_string],0))</f>
        <v>#N/A</v>
      </c>
      <c r="V2773" s="5" t="e">
        <f>stat_prod_calc_test_venusaur[[#This Row],[my_gl_%sp]]=stat_prod_calc_test_venusaur[[#This Row],[sg_gl_%sp]]</f>
        <v>#N/A</v>
      </c>
      <c r="W2773" s="5">
        <f>ROUND(stat_prod_calc_test_venusaur[[#This Row],[gl_stat_product]]/$F$2*100,2)</f>
        <v>94.29</v>
      </c>
      <c r="X2773" s="5" t="e">
        <f>stat_prod_calc_test_venusaur[[#This Row],[Column1]]=stat_prod_calc_test_venusaur[[#This Row],[sg_gl_%sp]]</f>
        <v>#N/A</v>
      </c>
      <c r="Y2773" s="5">
        <f>stat_prod_calc_test_venusaur[[#This Row],[ul_stat_product]]/$L$66*100</f>
        <v>95.959079374449715</v>
      </c>
      <c r="Z2773" s="5" t="e">
        <f>INDEX(sgStats[gl_rank],MATCH(stat_prod_calc_test_venusaur[[#This Row],[iv_str]],sgStats[ul_iv_string],0))</f>
        <v>#N/A</v>
      </c>
      <c r="AA2773" s="5" t="e">
        <f>stat_prod_calc_test_venusaur[[#This Row],[sg_ul_rank]]=stat_prod_calc_test_venusaur[[#This Row],[ul_rank]]</f>
        <v>#N/A</v>
      </c>
      <c r="AB2773" s="5">
        <f>ROUND(stat_prod_calc_test_venusaur[[#This Row],[ul_stat_product]],1)</f>
        <v>3793.9</v>
      </c>
      <c r="AC2773" s="5" t="e">
        <f>INDEX(sgStats[ul_prod],MATCH(stat_prod_calc_test_venusaur[[#This Row],[iv_str]],sgStats[ul_iv_string],0))</f>
        <v>#N/A</v>
      </c>
    </row>
    <row r="2774" spans="1:29" x14ac:dyDescent="0.25">
      <c r="A2774" s="5" t="s">
        <v>36</v>
      </c>
      <c r="B2774" s="5" t="s">
        <v>3825</v>
      </c>
      <c r="C2774">
        <v>20.5</v>
      </c>
      <c r="D2774">
        <v>1472</v>
      </c>
      <c r="E2774">
        <v>118</v>
      </c>
      <c r="F2774">
        <v>1714.89</v>
      </c>
      <c r="G2774">
        <v>3789</v>
      </c>
      <c r="H2774">
        <v>7.4969999999999999</v>
      </c>
      <c r="I2774">
        <v>39.5</v>
      </c>
      <c r="J2774">
        <v>2495</v>
      </c>
      <c r="K2774">
        <v>154</v>
      </c>
      <c r="L2774">
        <v>3793.931</v>
      </c>
      <c r="M2774">
        <v>2773</v>
      </c>
      <c r="N2774">
        <v>27.869</v>
      </c>
      <c r="O2774">
        <v>3</v>
      </c>
      <c r="P2774" t="e">
        <f>INDEX(sgStats[gl_rank],MATCH(stat_prod_calc_test_venusaur[[#This Row],[iv_str]],sgStats[gl_iv_string],0))</f>
        <v>#N/A</v>
      </c>
      <c r="Q2774" t="e">
        <f>stat_prod_calc_test_venusaur[[#This Row],[sg_gl_rank]]=stat_prod_calc_test_venusaur[[#This Row],[gl_rank]]</f>
        <v>#N/A</v>
      </c>
      <c r="R2774">
        <f>ROUND(stat_prod_calc_test_venusaur[[#This Row],[gl_stat_product]],1)</f>
        <v>1714.9</v>
      </c>
      <c r="S2774" s="6" t="e">
        <f>INDEX(sgStats[gl_prod],MATCH(stat_prod_calc_test_venusaur[[#This Row],[iv_str]],sgStats[gl_iv_string],0))</f>
        <v>#N/A</v>
      </c>
      <c r="T2774" s="5">
        <f>ROUND(stat_prod_calc_test_venusaur[[#This Row],[gl_percent_rank]],2)</f>
        <v>7.5</v>
      </c>
      <c r="U2774" s="5" t="e">
        <f>INDEX(sgStats[gl_percent_sp],MATCH(stat_prod_calc_test_venusaur[[#This Row],[iv_str]],sgStats[gl_iv_string],0))</f>
        <v>#N/A</v>
      </c>
      <c r="V2774" s="5" t="e">
        <f>stat_prod_calc_test_venusaur[[#This Row],[my_gl_%sp]]=stat_prod_calc_test_venusaur[[#This Row],[sg_gl_%sp]]</f>
        <v>#N/A</v>
      </c>
      <c r="W2774" s="5">
        <f>ROUND(stat_prod_calc_test_venusaur[[#This Row],[gl_stat_product]]/$F$2*100,2)</f>
        <v>93.88</v>
      </c>
      <c r="X2774" s="5" t="e">
        <f>stat_prod_calc_test_venusaur[[#This Row],[Column1]]=stat_prod_calc_test_venusaur[[#This Row],[sg_gl_%sp]]</f>
        <v>#N/A</v>
      </c>
      <c r="Y2774" s="5">
        <f>stat_prod_calc_test_venusaur[[#This Row],[ul_stat_product]]/$L$66*100</f>
        <v>95.95892761798244</v>
      </c>
      <c r="Z2774" s="5" t="e">
        <f>INDEX(sgStats[gl_rank],MATCH(stat_prod_calc_test_venusaur[[#This Row],[iv_str]],sgStats[ul_iv_string],0))</f>
        <v>#N/A</v>
      </c>
      <c r="AA2774" s="5" t="e">
        <f>stat_prod_calc_test_venusaur[[#This Row],[sg_ul_rank]]=stat_prod_calc_test_venusaur[[#This Row],[ul_rank]]</f>
        <v>#N/A</v>
      </c>
      <c r="AB2774" s="5">
        <f>ROUND(stat_prod_calc_test_venusaur[[#This Row],[ul_stat_product]],1)</f>
        <v>3793.9</v>
      </c>
      <c r="AC2774" s="5" t="e">
        <f>INDEX(sgStats[ul_prod],MATCH(stat_prod_calc_test_venusaur[[#This Row],[iv_str]],sgStats[ul_iv_string],0))</f>
        <v>#N/A</v>
      </c>
    </row>
    <row r="2775" spans="1:29" x14ac:dyDescent="0.25">
      <c r="A2775" s="5" t="s">
        <v>36</v>
      </c>
      <c r="B2775" s="5" t="s">
        <v>1875</v>
      </c>
      <c r="C2775">
        <v>20.5</v>
      </c>
      <c r="D2775">
        <v>1487</v>
      </c>
      <c r="E2775">
        <v>122</v>
      </c>
      <c r="F2775">
        <v>1764.498</v>
      </c>
      <c r="G2775">
        <v>1838</v>
      </c>
      <c r="H2775">
        <v>55.116</v>
      </c>
      <c r="I2775">
        <v>38.5</v>
      </c>
      <c r="J2775">
        <v>2485</v>
      </c>
      <c r="K2775">
        <v>157</v>
      </c>
      <c r="L2775">
        <v>3793.8809999999999</v>
      </c>
      <c r="M2775">
        <v>2774</v>
      </c>
      <c r="N2775">
        <v>27.843</v>
      </c>
      <c r="O2775">
        <v>3</v>
      </c>
      <c r="P2775" t="e">
        <f>INDEX(sgStats[gl_rank],MATCH(stat_prod_calc_test_venusaur[[#This Row],[iv_str]],sgStats[gl_iv_string],0))</f>
        <v>#N/A</v>
      </c>
      <c r="Q2775" t="e">
        <f>stat_prod_calc_test_venusaur[[#This Row],[sg_gl_rank]]=stat_prod_calc_test_venusaur[[#This Row],[gl_rank]]</f>
        <v>#N/A</v>
      </c>
      <c r="R2775">
        <f>ROUND(stat_prod_calc_test_venusaur[[#This Row],[gl_stat_product]],1)</f>
        <v>1764.5</v>
      </c>
      <c r="S2775" s="6" t="e">
        <f>INDEX(sgStats[gl_prod],MATCH(stat_prod_calc_test_venusaur[[#This Row],[iv_str]],sgStats[gl_iv_string],0))</f>
        <v>#N/A</v>
      </c>
      <c r="T2775" s="5">
        <f>ROUND(stat_prod_calc_test_venusaur[[#This Row],[gl_percent_rank]],2)</f>
        <v>55.12</v>
      </c>
      <c r="U2775" s="5" t="e">
        <f>INDEX(sgStats[gl_percent_sp],MATCH(stat_prod_calc_test_venusaur[[#This Row],[iv_str]],sgStats[gl_iv_string],0))</f>
        <v>#N/A</v>
      </c>
      <c r="V2775" s="5" t="e">
        <f>stat_prod_calc_test_venusaur[[#This Row],[my_gl_%sp]]=stat_prod_calc_test_venusaur[[#This Row],[sg_gl_%sp]]</f>
        <v>#N/A</v>
      </c>
      <c r="W2775" s="5">
        <f>ROUND(stat_prod_calc_test_venusaur[[#This Row],[gl_stat_product]]/$F$2*100,2)</f>
        <v>96.6</v>
      </c>
      <c r="X2775" s="5" t="e">
        <f>stat_prod_calc_test_venusaur[[#This Row],[Column1]]=stat_prod_calc_test_venusaur[[#This Row],[sg_gl_%sp]]</f>
        <v>#N/A</v>
      </c>
      <c r="Y2775" s="5">
        <f>stat_prod_calc_test_venusaur[[#This Row],[ul_stat_product]]/$L$66*100</f>
        <v>95.957662980755003</v>
      </c>
      <c r="Z2775" s="5" t="e">
        <f>INDEX(sgStats[gl_rank],MATCH(stat_prod_calc_test_venusaur[[#This Row],[iv_str]],sgStats[ul_iv_string],0))</f>
        <v>#N/A</v>
      </c>
      <c r="AA2775" s="5" t="e">
        <f>stat_prod_calc_test_venusaur[[#This Row],[sg_ul_rank]]=stat_prod_calc_test_venusaur[[#This Row],[ul_rank]]</f>
        <v>#N/A</v>
      </c>
      <c r="AB2775" s="5">
        <f>ROUND(stat_prod_calc_test_venusaur[[#This Row],[ul_stat_product]],1)</f>
        <v>3793.9</v>
      </c>
      <c r="AC2775" s="5" t="e">
        <f>INDEX(sgStats[ul_prod],MATCH(stat_prod_calc_test_venusaur[[#This Row],[iv_str]],sgStats[ul_iv_string],0))</f>
        <v>#N/A</v>
      </c>
    </row>
    <row r="2776" spans="1:29" x14ac:dyDescent="0.25">
      <c r="A2776" s="5" t="s">
        <v>36</v>
      </c>
      <c r="B2776" s="5" t="s">
        <v>2276</v>
      </c>
      <c r="C2776">
        <v>20.5</v>
      </c>
      <c r="D2776">
        <v>1494</v>
      </c>
      <c r="E2776">
        <v>116</v>
      </c>
      <c r="F2776">
        <v>1756.01</v>
      </c>
      <c r="G2776">
        <v>2240</v>
      </c>
      <c r="H2776">
        <v>45.298999999999999</v>
      </c>
      <c r="I2776">
        <v>38.5</v>
      </c>
      <c r="J2776">
        <v>2497</v>
      </c>
      <c r="K2776">
        <v>150</v>
      </c>
      <c r="L2776">
        <v>3793.875</v>
      </c>
      <c r="M2776">
        <v>2775</v>
      </c>
      <c r="N2776">
        <v>27.791</v>
      </c>
      <c r="O2776">
        <v>3</v>
      </c>
      <c r="P2776" t="e">
        <f>INDEX(sgStats[gl_rank],MATCH(stat_prod_calc_test_venusaur[[#This Row],[iv_str]],sgStats[gl_iv_string],0))</f>
        <v>#N/A</v>
      </c>
      <c r="Q2776" t="e">
        <f>stat_prod_calc_test_venusaur[[#This Row],[sg_gl_rank]]=stat_prod_calc_test_venusaur[[#This Row],[gl_rank]]</f>
        <v>#N/A</v>
      </c>
      <c r="R2776">
        <f>ROUND(stat_prod_calc_test_venusaur[[#This Row],[gl_stat_product]],1)</f>
        <v>1756</v>
      </c>
      <c r="S2776" s="6" t="e">
        <f>INDEX(sgStats[gl_prod],MATCH(stat_prod_calc_test_venusaur[[#This Row],[iv_str]],sgStats[gl_iv_string],0))</f>
        <v>#N/A</v>
      </c>
      <c r="T2776" s="5">
        <f>ROUND(stat_prod_calc_test_venusaur[[#This Row],[gl_percent_rank]],2)</f>
        <v>45.3</v>
      </c>
      <c r="U2776" s="5" t="e">
        <f>INDEX(sgStats[gl_percent_sp],MATCH(stat_prod_calc_test_venusaur[[#This Row],[iv_str]],sgStats[gl_iv_string],0))</f>
        <v>#N/A</v>
      </c>
      <c r="V2776" s="5" t="e">
        <f>stat_prod_calc_test_venusaur[[#This Row],[my_gl_%sp]]=stat_prod_calc_test_venusaur[[#This Row],[sg_gl_%sp]]</f>
        <v>#N/A</v>
      </c>
      <c r="W2776" s="5">
        <f>ROUND(stat_prod_calc_test_venusaur[[#This Row],[gl_stat_product]]/$F$2*100,2)</f>
        <v>96.13</v>
      </c>
      <c r="X2776" s="5" t="e">
        <f>stat_prod_calc_test_venusaur[[#This Row],[Column1]]=stat_prod_calc_test_venusaur[[#This Row],[sg_gl_%sp]]</f>
        <v>#N/A</v>
      </c>
      <c r="Y2776" s="5">
        <f>stat_prod_calc_test_venusaur[[#This Row],[ul_stat_product]]/$L$66*100</f>
        <v>95.957511224287714</v>
      </c>
      <c r="Z2776" s="5" t="e">
        <f>INDEX(sgStats[gl_rank],MATCH(stat_prod_calc_test_venusaur[[#This Row],[iv_str]],sgStats[ul_iv_string],0))</f>
        <v>#N/A</v>
      </c>
      <c r="AA2776" s="5" t="e">
        <f>stat_prod_calc_test_venusaur[[#This Row],[sg_ul_rank]]=stat_prod_calc_test_venusaur[[#This Row],[ul_rank]]</f>
        <v>#N/A</v>
      </c>
      <c r="AB2776" s="5">
        <f>ROUND(stat_prod_calc_test_venusaur[[#This Row],[ul_stat_product]],1)</f>
        <v>3793.9</v>
      </c>
      <c r="AC2776" s="5" t="e">
        <f>INDEX(sgStats[ul_prod],MATCH(stat_prod_calc_test_venusaur[[#This Row],[iv_str]],sgStats[ul_iv_string],0))</f>
        <v>#N/A</v>
      </c>
    </row>
    <row r="2777" spans="1:29" x14ac:dyDescent="0.25">
      <c r="A2777" s="5" t="s">
        <v>36</v>
      </c>
      <c r="B2777" s="5" t="s">
        <v>2277</v>
      </c>
      <c r="C2777">
        <v>20.5</v>
      </c>
      <c r="D2777">
        <v>1490</v>
      </c>
      <c r="E2777">
        <v>116</v>
      </c>
      <c r="F2777">
        <v>1756.01</v>
      </c>
      <c r="G2777">
        <v>2240</v>
      </c>
      <c r="H2777">
        <v>45.298999999999999</v>
      </c>
      <c r="I2777">
        <v>38.5</v>
      </c>
      <c r="J2777">
        <v>2490</v>
      </c>
      <c r="K2777">
        <v>150</v>
      </c>
      <c r="L2777">
        <v>3793.875</v>
      </c>
      <c r="M2777">
        <v>2775</v>
      </c>
      <c r="N2777">
        <v>27.791</v>
      </c>
      <c r="O2777">
        <v>3</v>
      </c>
      <c r="P2777" t="e">
        <f>INDEX(sgStats[gl_rank],MATCH(stat_prod_calc_test_venusaur[[#This Row],[iv_str]],sgStats[gl_iv_string],0))</f>
        <v>#N/A</v>
      </c>
      <c r="Q2777" t="e">
        <f>stat_prod_calc_test_venusaur[[#This Row],[sg_gl_rank]]=stat_prod_calc_test_venusaur[[#This Row],[gl_rank]]</f>
        <v>#N/A</v>
      </c>
      <c r="R2777">
        <f>ROUND(stat_prod_calc_test_venusaur[[#This Row],[gl_stat_product]],1)</f>
        <v>1756</v>
      </c>
      <c r="S2777" s="6" t="e">
        <f>INDEX(sgStats[gl_prod],MATCH(stat_prod_calc_test_venusaur[[#This Row],[iv_str]],sgStats[gl_iv_string],0))</f>
        <v>#N/A</v>
      </c>
      <c r="T2777" s="5">
        <f>ROUND(stat_prod_calc_test_venusaur[[#This Row],[gl_percent_rank]],2)</f>
        <v>45.3</v>
      </c>
      <c r="U2777" s="5" t="e">
        <f>INDEX(sgStats[gl_percent_sp],MATCH(stat_prod_calc_test_venusaur[[#This Row],[iv_str]],sgStats[gl_iv_string],0))</f>
        <v>#N/A</v>
      </c>
      <c r="V2777" s="5" t="e">
        <f>stat_prod_calc_test_venusaur[[#This Row],[my_gl_%sp]]=stat_prod_calc_test_venusaur[[#This Row],[sg_gl_%sp]]</f>
        <v>#N/A</v>
      </c>
      <c r="W2777" s="5">
        <f>ROUND(stat_prod_calc_test_venusaur[[#This Row],[gl_stat_product]]/$F$2*100,2)</f>
        <v>96.13</v>
      </c>
      <c r="X2777" s="5" t="e">
        <f>stat_prod_calc_test_venusaur[[#This Row],[Column1]]=stat_prod_calc_test_venusaur[[#This Row],[sg_gl_%sp]]</f>
        <v>#N/A</v>
      </c>
      <c r="Y2777" s="5">
        <f>stat_prod_calc_test_venusaur[[#This Row],[ul_stat_product]]/$L$66*100</f>
        <v>95.957511224287714</v>
      </c>
      <c r="Z2777" s="5" t="e">
        <f>INDEX(sgStats[gl_rank],MATCH(stat_prod_calc_test_venusaur[[#This Row],[iv_str]],sgStats[ul_iv_string],0))</f>
        <v>#N/A</v>
      </c>
      <c r="AA2777" s="5" t="e">
        <f>stat_prod_calc_test_venusaur[[#This Row],[sg_ul_rank]]=stat_prod_calc_test_venusaur[[#This Row],[ul_rank]]</f>
        <v>#N/A</v>
      </c>
      <c r="AB2777" s="5">
        <f>ROUND(stat_prod_calc_test_venusaur[[#This Row],[ul_stat_product]],1)</f>
        <v>3793.9</v>
      </c>
      <c r="AC2777" s="5" t="e">
        <f>INDEX(sgStats[ul_prod],MATCH(stat_prod_calc_test_venusaur[[#This Row],[iv_str]],sgStats[ul_iv_string],0))</f>
        <v>#N/A</v>
      </c>
    </row>
    <row r="2778" spans="1:29" x14ac:dyDescent="0.25">
      <c r="A2778" s="5" t="s">
        <v>36</v>
      </c>
      <c r="B2778" s="5" t="s">
        <v>797</v>
      </c>
      <c r="C2778">
        <v>21.5</v>
      </c>
      <c r="D2778">
        <v>1488</v>
      </c>
      <c r="E2778">
        <v>119</v>
      </c>
      <c r="F2778">
        <v>1789.8409999999999</v>
      </c>
      <c r="G2778">
        <v>761</v>
      </c>
      <c r="H2778">
        <v>81.441000000000003</v>
      </c>
      <c r="I2778">
        <v>41</v>
      </c>
      <c r="J2778">
        <v>2454</v>
      </c>
      <c r="K2778">
        <v>153</v>
      </c>
      <c r="L2778">
        <v>3793.7849999999999</v>
      </c>
      <c r="M2778">
        <v>2777</v>
      </c>
      <c r="N2778">
        <v>27.765000000000001</v>
      </c>
      <c r="O2778">
        <v>3</v>
      </c>
      <c r="P2778" t="e">
        <f>INDEX(sgStats[gl_rank],MATCH(stat_prod_calc_test_venusaur[[#This Row],[iv_str]],sgStats[gl_iv_string],0))</f>
        <v>#N/A</v>
      </c>
      <c r="Q2778" t="e">
        <f>stat_prod_calc_test_venusaur[[#This Row],[sg_gl_rank]]=stat_prod_calc_test_venusaur[[#This Row],[gl_rank]]</f>
        <v>#N/A</v>
      </c>
      <c r="R2778">
        <f>ROUND(stat_prod_calc_test_venusaur[[#This Row],[gl_stat_product]],1)</f>
        <v>1789.8</v>
      </c>
      <c r="S2778" s="6" t="e">
        <f>INDEX(sgStats[gl_prod],MATCH(stat_prod_calc_test_venusaur[[#This Row],[iv_str]],sgStats[gl_iv_string],0))</f>
        <v>#N/A</v>
      </c>
      <c r="T2778" s="5">
        <f>ROUND(stat_prod_calc_test_venusaur[[#This Row],[gl_percent_rank]],2)</f>
        <v>81.44</v>
      </c>
      <c r="U2778" s="5" t="e">
        <f>INDEX(sgStats[gl_percent_sp],MATCH(stat_prod_calc_test_venusaur[[#This Row],[iv_str]],sgStats[gl_iv_string],0))</f>
        <v>#N/A</v>
      </c>
      <c r="V2778" s="5" t="e">
        <f>stat_prod_calc_test_venusaur[[#This Row],[my_gl_%sp]]=stat_prod_calc_test_venusaur[[#This Row],[sg_gl_%sp]]</f>
        <v>#N/A</v>
      </c>
      <c r="W2778" s="5">
        <f>ROUND(stat_prod_calc_test_venusaur[[#This Row],[gl_stat_product]]/$F$2*100,2)</f>
        <v>97.99</v>
      </c>
      <c r="X2778" s="5" t="e">
        <f>stat_prod_calc_test_venusaur[[#This Row],[Column1]]=stat_prod_calc_test_venusaur[[#This Row],[sg_gl_%sp]]</f>
        <v>#N/A</v>
      </c>
      <c r="Y2778" s="5">
        <f>stat_prod_calc_test_venusaur[[#This Row],[ul_stat_product]]/$L$66*100</f>
        <v>95.955234877278343</v>
      </c>
      <c r="Z2778" s="5" t="e">
        <f>INDEX(sgStats[gl_rank],MATCH(stat_prod_calc_test_venusaur[[#This Row],[iv_str]],sgStats[ul_iv_string],0))</f>
        <v>#N/A</v>
      </c>
      <c r="AA2778" s="5" t="e">
        <f>stat_prod_calc_test_venusaur[[#This Row],[sg_ul_rank]]=stat_prod_calc_test_venusaur[[#This Row],[ul_rank]]</f>
        <v>#N/A</v>
      </c>
      <c r="AB2778" s="5">
        <f>ROUND(stat_prod_calc_test_venusaur[[#This Row],[ul_stat_product]],1)</f>
        <v>3793.8</v>
      </c>
      <c r="AC2778" s="5" t="e">
        <f>INDEX(sgStats[ul_prod],MATCH(stat_prod_calc_test_venusaur[[#This Row],[iv_str]],sgStats[ul_iv_string],0))</f>
        <v>#N/A</v>
      </c>
    </row>
    <row r="2779" spans="1:29" x14ac:dyDescent="0.25">
      <c r="A2779" s="5" t="s">
        <v>36</v>
      </c>
      <c r="B2779" s="5" t="s">
        <v>3262</v>
      </c>
      <c r="C2779">
        <v>20.5</v>
      </c>
      <c r="D2779">
        <v>1482</v>
      </c>
      <c r="E2779">
        <v>120</v>
      </c>
      <c r="F2779">
        <v>1733.991</v>
      </c>
      <c r="G2779">
        <v>3224</v>
      </c>
      <c r="H2779">
        <v>21.245000000000001</v>
      </c>
      <c r="I2779">
        <v>39</v>
      </c>
      <c r="J2779">
        <v>2495</v>
      </c>
      <c r="K2779">
        <v>156</v>
      </c>
      <c r="L2779">
        <v>3793.7640000000001</v>
      </c>
      <c r="M2779">
        <v>2778</v>
      </c>
      <c r="N2779">
        <v>27.739000000000001</v>
      </c>
      <c r="O2779">
        <v>3</v>
      </c>
      <c r="P2779" t="e">
        <f>INDEX(sgStats[gl_rank],MATCH(stat_prod_calc_test_venusaur[[#This Row],[iv_str]],sgStats[gl_iv_string],0))</f>
        <v>#N/A</v>
      </c>
      <c r="Q2779" t="e">
        <f>stat_prod_calc_test_venusaur[[#This Row],[sg_gl_rank]]=stat_prod_calc_test_venusaur[[#This Row],[gl_rank]]</f>
        <v>#N/A</v>
      </c>
      <c r="R2779">
        <f>ROUND(stat_prod_calc_test_venusaur[[#This Row],[gl_stat_product]],1)</f>
        <v>1734</v>
      </c>
      <c r="S2779" s="6" t="e">
        <f>INDEX(sgStats[gl_prod],MATCH(stat_prod_calc_test_venusaur[[#This Row],[iv_str]],sgStats[gl_iv_string],0))</f>
        <v>#N/A</v>
      </c>
      <c r="T2779" s="5">
        <f>ROUND(stat_prod_calc_test_venusaur[[#This Row],[gl_percent_rank]],2)</f>
        <v>21.25</v>
      </c>
      <c r="U2779" s="5" t="e">
        <f>INDEX(sgStats[gl_percent_sp],MATCH(stat_prod_calc_test_venusaur[[#This Row],[iv_str]],sgStats[gl_iv_string],0))</f>
        <v>#N/A</v>
      </c>
      <c r="V2779" s="5" t="e">
        <f>stat_prod_calc_test_venusaur[[#This Row],[my_gl_%sp]]=stat_prod_calc_test_venusaur[[#This Row],[sg_gl_%sp]]</f>
        <v>#N/A</v>
      </c>
      <c r="W2779" s="5">
        <f>ROUND(stat_prod_calc_test_venusaur[[#This Row],[gl_stat_product]]/$F$2*100,2)</f>
        <v>94.93</v>
      </c>
      <c r="X2779" s="5" t="e">
        <f>stat_prod_calc_test_venusaur[[#This Row],[Column1]]=stat_prod_calc_test_venusaur[[#This Row],[sg_gl_%sp]]</f>
        <v>#N/A</v>
      </c>
      <c r="Y2779" s="5">
        <f>stat_prod_calc_test_venusaur[[#This Row],[ul_stat_product]]/$L$66*100</f>
        <v>95.954703729642816</v>
      </c>
      <c r="Z2779" s="5" t="e">
        <f>INDEX(sgStats[gl_rank],MATCH(stat_prod_calc_test_venusaur[[#This Row],[iv_str]],sgStats[ul_iv_string],0))</f>
        <v>#N/A</v>
      </c>
      <c r="AA2779" s="5" t="e">
        <f>stat_prod_calc_test_venusaur[[#This Row],[sg_ul_rank]]=stat_prod_calc_test_venusaur[[#This Row],[ul_rank]]</f>
        <v>#N/A</v>
      </c>
      <c r="AB2779" s="5">
        <f>ROUND(stat_prod_calc_test_venusaur[[#This Row],[ul_stat_product]],1)</f>
        <v>3793.8</v>
      </c>
      <c r="AC2779" s="5" t="e">
        <f>INDEX(sgStats[ul_prod],MATCH(stat_prod_calc_test_venusaur[[#This Row],[iv_str]],sgStats[ul_iv_string],0))</f>
        <v>#N/A</v>
      </c>
    </row>
    <row r="2780" spans="1:29" x14ac:dyDescent="0.25">
      <c r="A2780" s="5" t="s">
        <v>36</v>
      </c>
      <c r="B2780" s="5" t="s">
        <v>1476</v>
      </c>
      <c r="C2780">
        <v>20</v>
      </c>
      <c r="D2780">
        <v>1497</v>
      </c>
      <c r="E2780">
        <v>122</v>
      </c>
      <c r="F2780">
        <v>1773.087</v>
      </c>
      <c r="G2780">
        <v>1440</v>
      </c>
      <c r="H2780">
        <v>64.86</v>
      </c>
      <c r="I2780">
        <v>36.5</v>
      </c>
      <c r="J2780">
        <v>2490</v>
      </c>
      <c r="K2780">
        <v>157</v>
      </c>
      <c r="L2780">
        <v>3793.64</v>
      </c>
      <c r="M2780">
        <v>2779</v>
      </c>
      <c r="N2780">
        <v>27.687000000000001</v>
      </c>
      <c r="O2780">
        <v>3</v>
      </c>
      <c r="P2780" t="e">
        <f>INDEX(sgStats[gl_rank],MATCH(stat_prod_calc_test_venusaur[[#This Row],[iv_str]],sgStats[gl_iv_string],0))</f>
        <v>#N/A</v>
      </c>
      <c r="Q2780" t="e">
        <f>stat_prod_calc_test_venusaur[[#This Row],[sg_gl_rank]]=stat_prod_calc_test_venusaur[[#This Row],[gl_rank]]</f>
        <v>#N/A</v>
      </c>
      <c r="R2780">
        <f>ROUND(stat_prod_calc_test_venusaur[[#This Row],[gl_stat_product]],1)</f>
        <v>1773.1</v>
      </c>
      <c r="S2780" s="6" t="e">
        <f>INDEX(sgStats[gl_prod],MATCH(stat_prod_calc_test_venusaur[[#This Row],[iv_str]],sgStats[gl_iv_string],0))</f>
        <v>#N/A</v>
      </c>
      <c r="T2780" s="5">
        <f>ROUND(stat_prod_calc_test_venusaur[[#This Row],[gl_percent_rank]],2)</f>
        <v>64.86</v>
      </c>
      <c r="U2780" s="5" t="e">
        <f>INDEX(sgStats[gl_percent_sp],MATCH(stat_prod_calc_test_venusaur[[#This Row],[iv_str]],sgStats[gl_iv_string],0))</f>
        <v>#N/A</v>
      </c>
      <c r="V2780" s="5" t="e">
        <f>stat_prod_calc_test_venusaur[[#This Row],[my_gl_%sp]]=stat_prod_calc_test_venusaur[[#This Row],[sg_gl_%sp]]</f>
        <v>#N/A</v>
      </c>
      <c r="W2780" s="5">
        <f>ROUND(stat_prod_calc_test_venusaur[[#This Row],[gl_stat_product]]/$F$2*100,2)</f>
        <v>97.07</v>
      </c>
      <c r="X2780" s="5" t="e">
        <f>stat_prod_calc_test_venusaur[[#This Row],[Column1]]=stat_prod_calc_test_venusaur[[#This Row],[sg_gl_%sp]]</f>
        <v>#N/A</v>
      </c>
      <c r="Y2780" s="5">
        <f>stat_prod_calc_test_venusaur[[#This Row],[ul_stat_product]]/$L$66*100</f>
        <v>95.9515674293188</v>
      </c>
      <c r="Z2780" s="5" t="e">
        <f>INDEX(sgStats[gl_rank],MATCH(stat_prod_calc_test_venusaur[[#This Row],[iv_str]],sgStats[ul_iv_string],0))</f>
        <v>#N/A</v>
      </c>
      <c r="AA2780" s="5" t="e">
        <f>stat_prod_calc_test_venusaur[[#This Row],[sg_ul_rank]]=stat_prod_calc_test_venusaur[[#This Row],[ul_rank]]</f>
        <v>#N/A</v>
      </c>
      <c r="AB2780" s="5">
        <f>ROUND(stat_prod_calc_test_venusaur[[#This Row],[ul_stat_product]],1)</f>
        <v>3793.6</v>
      </c>
      <c r="AC2780" s="5" t="e">
        <f>INDEX(sgStats[ul_prod],MATCH(stat_prod_calc_test_venusaur[[#This Row],[iv_str]],sgStats[ul_iv_string],0))</f>
        <v>#N/A</v>
      </c>
    </row>
    <row r="2781" spans="1:29" x14ac:dyDescent="0.25">
      <c r="A2781" s="5" t="s">
        <v>36</v>
      </c>
      <c r="B2781" s="5" t="s">
        <v>2148</v>
      </c>
      <c r="C2781">
        <v>20</v>
      </c>
      <c r="D2781">
        <v>1494</v>
      </c>
      <c r="E2781">
        <v>121</v>
      </c>
      <c r="F2781">
        <v>1758.5530000000001</v>
      </c>
      <c r="G2781">
        <v>2112</v>
      </c>
      <c r="H2781">
        <v>48.424999999999997</v>
      </c>
      <c r="I2781">
        <v>36.5</v>
      </c>
      <c r="J2781">
        <v>2484</v>
      </c>
      <c r="K2781">
        <v>157</v>
      </c>
      <c r="L2781">
        <v>3793.64</v>
      </c>
      <c r="M2781">
        <v>2779</v>
      </c>
      <c r="N2781">
        <v>27.687000000000001</v>
      </c>
      <c r="O2781">
        <v>3</v>
      </c>
      <c r="P2781" t="e">
        <f>INDEX(sgStats[gl_rank],MATCH(stat_prod_calc_test_venusaur[[#This Row],[iv_str]],sgStats[gl_iv_string],0))</f>
        <v>#N/A</v>
      </c>
      <c r="Q2781" t="e">
        <f>stat_prod_calc_test_venusaur[[#This Row],[sg_gl_rank]]=stat_prod_calc_test_venusaur[[#This Row],[gl_rank]]</f>
        <v>#N/A</v>
      </c>
      <c r="R2781">
        <f>ROUND(stat_prod_calc_test_venusaur[[#This Row],[gl_stat_product]],1)</f>
        <v>1758.6</v>
      </c>
      <c r="S2781" s="6" t="e">
        <f>INDEX(sgStats[gl_prod],MATCH(stat_prod_calc_test_venusaur[[#This Row],[iv_str]],sgStats[gl_iv_string],0))</f>
        <v>#N/A</v>
      </c>
      <c r="T2781" s="5">
        <f>ROUND(stat_prod_calc_test_venusaur[[#This Row],[gl_percent_rank]],2)</f>
        <v>48.43</v>
      </c>
      <c r="U2781" s="5" t="e">
        <f>INDEX(sgStats[gl_percent_sp],MATCH(stat_prod_calc_test_venusaur[[#This Row],[iv_str]],sgStats[gl_iv_string],0))</f>
        <v>#N/A</v>
      </c>
      <c r="V2781" s="5" t="e">
        <f>stat_prod_calc_test_venusaur[[#This Row],[my_gl_%sp]]=stat_prod_calc_test_venusaur[[#This Row],[sg_gl_%sp]]</f>
        <v>#N/A</v>
      </c>
      <c r="W2781" s="5">
        <f>ROUND(stat_prod_calc_test_venusaur[[#This Row],[gl_stat_product]]/$F$2*100,2)</f>
        <v>96.27</v>
      </c>
      <c r="X2781" s="5" t="e">
        <f>stat_prod_calc_test_venusaur[[#This Row],[Column1]]=stat_prod_calc_test_venusaur[[#This Row],[sg_gl_%sp]]</f>
        <v>#N/A</v>
      </c>
      <c r="Y2781" s="5">
        <f>stat_prod_calc_test_venusaur[[#This Row],[ul_stat_product]]/$L$66*100</f>
        <v>95.9515674293188</v>
      </c>
      <c r="Z2781" s="5" t="e">
        <f>INDEX(sgStats[gl_rank],MATCH(stat_prod_calc_test_venusaur[[#This Row],[iv_str]],sgStats[ul_iv_string],0))</f>
        <v>#N/A</v>
      </c>
      <c r="AA2781" s="5" t="e">
        <f>stat_prod_calc_test_venusaur[[#This Row],[sg_ul_rank]]=stat_prod_calc_test_venusaur[[#This Row],[ul_rank]]</f>
        <v>#N/A</v>
      </c>
      <c r="AB2781" s="5">
        <f>ROUND(stat_prod_calc_test_venusaur[[#This Row],[ul_stat_product]],1)</f>
        <v>3793.6</v>
      </c>
      <c r="AC2781" s="5" t="e">
        <f>INDEX(sgStats[ul_prod],MATCH(stat_prod_calc_test_venusaur[[#This Row],[iv_str]],sgStats[ul_iv_string],0))</f>
        <v>#N/A</v>
      </c>
    </row>
    <row r="2782" spans="1:29" x14ac:dyDescent="0.25">
      <c r="A2782" s="5" t="s">
        <v>36</v>
      </c>
      <c r="B2782" s="5" t="s">
        <v>1175</v>
      </c>
      <c r="C2782">
        <v>20</v>
      </c>
      <c r="D2782">
        <v>1498</v>
      </c>
      <c r="E2782">
        <v>117</v>
      </c>
      <c r="F2782">
        <v>1779.7139999999999</v>
      </c>
      <c r="G2782">
        <v>1139</v>
      </c>
      <c r="H2782">
        <v>72.209999999999994</v>
      </c>
      <c r="I2782">
        <v>36.5</v>
      </c>
      <c r="J2782">
        <v>2491</v>
      </c>
      <c r="K2782">
        <v>150</v>
      </c>
      <c r="L2782">
        <v>3793.5149999999999</v>
      </c>
      <c r="M2782">
        <v>2781</v>
      </c>
      <c r="N2782">
        <v>27.635000000000002</v>
      </c>
      <c r="O2782">
        <v>3</v>
      </c>
      <c r="P2782" t="e">
        <f>INDEX(sgStats[gl_rank],MATCH(stat_prod_calc_test_venusaur[[#This Row],[iv_str]],sgStats[gl_iv_string],0))</f>
        <v>#N/A</v>
      </c>
      <c r="Q2782" t="e">
        <f>stat_prod_calc_test_venusaur[[#This Row],[sg_gl_rank]]=stat_prod_calc_test_venusaur[[#This Row],[gl_rank]]</f>
        <v>#N/A</v>
      </c>
      <c r="R2782">
        <f>ROUND(stat_prod_calc_test_venusaur[[#This Row],[gl_stat_product]],1)</f>
        <v>1779.7</v>
      </c>
      <c r="S2782" s="6" t="e">
        <f>INDEX(sgStats[gl_prod],MATCH(stat_prod_calc_test_venusaur[[#This Row],[iv_str]],sgStats[gl_iv_string],0))</f>
        <v>#N/A</v>
      </c>
      <c r="T2782" s="5">
        <f>ROUND(stat_prod_calc_test_venusaur[[#This Row],[gl_percent_rank]],2)</f>
        <v>72.209999999999994</v>
      </c>
      <c r="U2782" s="5" t="e">
        <f>INDEX(sgStats[gl_percent_sp],MATCH(stat_prod_calc_test_venusaur[[#This Row],[iv_str]],sgStats[gl_iv_string],0))</f>
        <v>#N/A</v>
      </c>
      <c r="V2782" s="5" t="e">
        <f>stat_prod_calc_test_venusaur[[#This Row],[my_gl_%sp]]=stat_prod_calc_test_venusaur[[#This Row],[sg_gl_%sp]]</f>
        <v>#N/A</v>
      </c>
      <c r="W2782" s="5">
        <f>ROUND(stat_prod_calc_test_venusaur[[#This Row],[gl_stat_product]]/$F$2*100,2)</f>
        <v>97.43</v>
      </c>
      <c r="X2782" s="5" t="e">
        <f>stat_prod_calc_test_venusaur[[#This Row],[Column1]]=stat_prod_calc_test_venusaur[[#This Row],[sg_gl_%sp]]</f>
        <v>#N/A</v>
      </c>
      <c r="Y2782" s="5">
        <f>stat_prod_calc_test_venusaur[[#This Row],[ul_stat_product]]/$L$66*100</f>
        <v>95.948405836250217</v>
      </c>
      <c r="Z2782" s="5" t="e">
        <f>INDEX(sgStats[gl_rank],MATCH(stat_prod_calc_test_venusaur[[#This Row],[iv_str]],sgStats[ul_iv_string],0))</f>
        <v>#N/A</v>
      </c>
      <c r="AA2782" s="5" t="e">
        <f>stat_prod_calc_test_venusaur[[#This Row],[sg_ul_rank]]=stat_prod_calc_test_venusaur[[#This Row],[ul_rank]]</f>
        <v>#N/A</v>
      </c>
      <c r="AB2782" s="5">
        <f>ROUND(stat_prod_calc_test_venusaur[[#This Row],[ul_stat_product]],1)</f>
        <v>3793.5</v>
      </c>
      <c r="AC2782" s="5" t="e">
        <f>INDEX(sgStats[ul_prod],MATCH(stat_prod_calc_test_venusaur[[#This Row],[iv_str]],sgStats[ul_iv_string],0))</f>
        <v>#N/A</v>
      </c>
    </row>
    <row r="2783" spans="1:29" x14ac:dyDescent="0.25">
      <c r="A2783" s="5" t="s">
        <v>36</v>
      </c>
      <c r="B2783" s="5" t="s">
        <v>1873</v>
      </c>
      <c r="C2783">
        <v>20</v>
      </c>
      <c r="D2783">
        <v>1494</v>
      </c>
      <c r="E2783">
        <v>116</v>
      </c>
      <c r="F2783">
        <v>1764.502</v>
      </c>
      <c r="G2783">
        <v>1837</v>
      </c>
      <c r="H2783">
        <v>55.164999999999999</v>
      </c>
      <c r="I2783">
        <v>36.5</v>
      </c>
      <c r="J2783">
        <v>2484</v>
      </c>
      <c r="K2783">
        <v>150</v>
      </c>
      <c r="L2783">
        <v>3793.5149999999999</v>
      </c>
      <c r="M2783">
        <v>2781</v>
      </c>
      <c r="N2783">
        <v>27.635000000000002</v>
      </c>
      <c r="O2783">
        <v>3</v>
      </c>
      <c r="P2783" t="e">
        <f>INDEX(sgStats[gl_rank],MATCH(stat_prod_calc_test_venusaur[[#This Row],[iv_str]],sgStats[gl_iv_string],0))</f>
        <v>#N/A</v>
      </c>
      <c r="Q2783" t="e">
        <f>stat_prod_calc_test_venusaur[[#This Row],[sg_gl_rank]]=stat_prod_calc_test_venusaur[[#This Row],[gl_rank]]</f>
        <v>#N/A</v>
      </c>
      <c r="R2783">
        <f>ROUND(stat_prod_calc_test_venusaur[[#This Row],[gl_stat_product]],1)</f>
        <v>1764.5</v>
      </c>
      <c r="S2783" s="6" t="e">
        <f>INDEX(sgStats[gl_prod],MATCH(stat_prod_calc_test_venusaur[[#This Row],[iv_str]],sgStats[gl_iv_string],0))</f>
        <v>#N/A</v>
      </c>
      <c r="T2783" s="5">
        <f>ROUND(stat_prod_calc_test_venusaur[[#This Row],[gl_percent_rank]],2)</f>
        <v>55.17</v>
      </c>
      <c r="U2783" s="5" t="e">
        <f>INDEX(sgStats[gl_percent_sp],MATCH(stat_prod_calc_test_venusaur[[#This Row],[iv_str]],sgStats[gl_iv_string],0))</f>
        <v>#N/A</v>
      </c>
      <c r="V2783" s="5" t="e">
        <f>stat_prod_calc_test_venusaur[[#This Row],[my_gl_%sp]]=stat_prod_calc_test_venusaur[[#This Row],[sg_gl_%sp]]</f>
        <v>#N/A</v>
      </c>
      <c r="W2783" s="5">
        <f>ROUND(stat_prod_calc_test_venusaur[[#This Row],[gl_stat_product]]/$F$2*100,2)</f>
        <v>96.6</v>
      </c>
      <c r="X2783" s="5" t="e">
        <f>stat_prod_calc_test_venusaur[[#This Row],[Column1]]=stat_prod_calc_test_venusaur[[#This Row],[sg_gl_%sp]]</f>
        <v>#N/A</v>
      </c>
      <c r="Y2783" s="5">
        <f>stat_prod_calc_test_venusaur[[#This Row],[ul_stat_product]]/$L$66*100</f>
        <v>95.948405836250217</v>
      </c>
      <c r="Z2783" s="5" t="e">
        <f>INDEX(sgStats[gl_rank],MATCH(stat_prod_calc_test_venusaur[[#This Row],[iv_str]],sgStats[ul_iv_string],0))</f>
        <v>#N/A</v>
      </c>
      <c r="AA2783" s="5" t="e">
        <f>stat_prod_calc_test_venusaur[[#This Row],[sg_ul_rank]]=stat_prod_calc_test_venusaur[[#This Row],[ul_rank]]</f>
        <v>#N/A</v>
      </c>
      <c r="AB2783" s="5">
        <f>ROUND(stat_prod_calc_test_venusaur[[#This Row],[ul_stat_product]],1)</f>
        <v>3793.5</v>
      </c>
      <c r="AC2783" s="5" t="e">
        <f>INDEX(sgStats[ul_prod],MATCH(stat_prod_calc_test_venusaur[[#This Row],[iv_str]],sgStats[ul_iv_string],0))</f>
        <v>#N/A</v>
      </c>
    </row>
    <row r="2784" spans="1:29" x14ac:dyDescent="0.25">
      <c r="A2784" s="5" t="s">
        <v>36</v>
      </c>
      <c r="B2784" s="5" t="s">
        <v>805</v>
      </c>
      <c r="C2784">
        <v>21.5</v>
      </c>
      <c r="D2784">
        <v>1492</v>
      </c>
      <c r="E2784">
        <v>119</v>
      </c>
      <c r="F2784">
        <v>1789.704</v>
      </c>
      <c r="G2784">
        <v>769</v>
      </c>
      <c r="H2784">
        <v>81.245000000000005</v>
      </c>
      <c r="I2784">
        <v>41</v>
      </c>
      <c r="J2784">
        <v>2460</v>
      </c>
      <c r="K2784">
        <v>153</v>
      </c>
      <c r="L2784">
        <v>3793.4949999999999</v>
      </c>
      <c r="M2784">
        <v>2783</v>
      </c>
      <c r="N2784">
        <v>27.609000000000002</v>
      </c>
      <c r="O2784">
        <v>3</v>
      </c>
      <c r="P2784" t="e">
        <f>INDEX(sgStats[gl_rank],MATCH(stat_prod_calc_test_venusaur[[#This Row],[iv_str]],sgStats[gl_iv_string],0))</f>
        <v>#N/A</v>
      </c>
      <c r="Q2784" t="e">
        <f>stat_prod_calc_test_venusaur[[#This Row],[sg_gl_rank]]=stat_prod_calc_test_venusaur[[#This Row],[gl_rank]]</f>
        <v>#N/A</v>
      </c>
      <c r="R2784">
        <f>ROUND(stat_prod_calc_test_venusaur[[#This Row],[gl_stat_product]],1)</f>
        <v>1789.7</v>
      </c>
      <c r="S2784" s="6" t="e">
        <f>INDEX(sgStats[gl_prod],MATCH(stat_prod_calc_test_venusaur[[#This Row],[iv_str]],sgStats[gl_iv_string],0))</f>
        <v>#N/A</v>
      </c>
      <c r="T2784" s="5">
        <f>ROUND(stat_prod_calc_test_venusaur[[#This Row],[gl_percent_rank]],2)</f>
        <v>81.25</v>
      </c>
      <c r="U2784" s="5" t="e">
        <f>INDEX(sgStats[gl_percent_sp],MATCH(stat_prod_calc_test_venusaur[[#This Row],[iv_str]],sgStats[gl_iv_string],0))</f>
        <v>#N/A</v>
      </c>
      <c r="V2784" s="5" t="e">
        <f>stat_prod_calc_test_venusaur[[#This Row],[my_gl_%sp]]=stat_prod_calc_test_venusaur[[#This Row],[sg_gl_%sp]]</f>
        <v>#N/A</v>
      </c>
      <c r="W2784" s="5">
        <f>ROUND(stat_prod_calc_test_venusaur[[#This Row],[gl_stat_product]]/$F$2*100,2)</f>
        <v>97.98</v>
      </c>
      <c r="X2784" s="5" t="e">
        <f>stat_prod_calc_test_venusaur[[#This Row],[Column1]]=stat_prod_calc_test_venusaur[[#This Row],[sg_gl_%sp]]</f>
        <v>#N/A</v>
      </c>
      <c r="Y2784" s="5">
        <f>stat_prod_calc_test_venusaur[[#This Row],[ul_stat_product]]/$L$66*100</f>
        <v>95.947899981359242</v>
      </c>
      <c r="Z2784" s="5" t="e">
        <f>INDEX(sgStats[gl_rank],MATCH(stat_prod_calc_test_venusaur[[#This Row],[iv_str]],sgStats[ul_iv_string],0))</f>
        <v>#N/A</v>
      </c>
      <c r="AA2784" s="5" t="e">
        <f>stat_prod_calc_test_venusaur[[#This Row],[sg_ul_rank]]=stat_prod_calc_test_venusaur[[#This Row],[ul_rank]]</f>
        <v>#N/A</v>
      </c>
      <c r="AB2784" s="5">
        <f>ROUND(stat_prod_calc_test_venusaur[[#This Row],[ul_stat_product]],1)</f>
        <v>3793.5</v>
      </c>
      <c r="AC2784" s="5" t="e">
        <f>INDEX(sgStats[ul_prod],MATCH(stat_prod_calc_test_venusaur[[#This Row],[iv_str]],sgStats[ul_iv_string],0))</f>
        <v>#N/A</v>
      </c>
    </row>
    <row r="2785" spans="1:29" x14ac:dyDescent="0.25">
      <c r="A2785" s="5" t="s">
        <v>36</v>
      </c>
      <c r="B2785" s="5" t="s">
        <v>1817</v>
      </c>
      <c r="C2785">
        <v>21</v>
      </c>
      <c r="D2785">
        <v>1493</v>
      </c>
      <c r="E2785">
        <v>121</v>
      </c>
      <c r="F2785">
        <v>1765.3889999999999</v>
      </c>
      <c r="G2785">
        <v>1780</v>
      </c>
      <c r="H2785">
        <v>56.531999999999996</v>
      </c>
      <c r="I2785">
        <v>40</v>
      </c>
      <c r="J2785">
        <v>2488</v>
      </c>
      <c r="K2785">
        <v>156</v>
      </c>
      <c r="L2785">
        <v>3793.4780000000001</v>
      </c>
      <c r="M2785">
        <v>2784</v>
      </c>
      <c r="N2785">
        <v>27.582999999999998</v>
      </c>
      <c r="O2785">
        <v>3</v>
      </c>
      <c r="P2785" t="e">
        <f>INDEX(sgStats[gl_rank],MATCH(stat_prod_calc_test_venusaur[[#This Row],[iv_str]],sgStats[gl_iv_string],0))</f>
        <v>#N/A</v>
      </c>
      <c r="Q2785" t="e">
        <f>stat_prod_calc_test_venusaur[[#This Row],[sg_gl_rank]]=stat_prod_calc_test_venusaur[[#This Row],[gl_rank]]</f>
        <v>#N/A</v>
      </c>
      <c r="R2785">
        <f>ROUND(stat_prod_calc_test_venusaur[[#This Row],[gl_stat_product]],1)</f>
        <v>1765.4</v>
      </c>
      <c r="S2785" s="6" t="e">
        <f>INDEX(sgStats[gl_prod],MATCH(stat_prod_calc_test_venusaur[[#This Row],[iv_str]],sgStats[gl_iv_string],0))</f>
        <v>#N/A</v>
      </c>
      <c r="T2785" s="5">
        <f>ROUND(stat_prod_calc_test_venusaur[[#This Row],[gl_percent_rank]],2)</f>
        <v>56.53</v>
      </c>
      <c r="U2785" s="5" t="e">
        <f>INDEX(sgStats[gl_percent_sp],MATCH(stat_prod_calc_test_venusaur[[#This Row],[iv_str]],sgStats[gl_iv_string],0))</f>
        <v>#N/A</v>
      </c>
      <c r="V2785" s="5" t="e">
        <f>stat_prod_calc_test_venusaur[[#This Row],[my_gl_%sp]]=stat_prod_calc_test_venusaur[[#This Row],[sg_gl_%sp]]</f>
        <v>#N/A</v>
      </c>
      <c r="W2785" s="5">
        <f>ROUND(stat_prod_calc_test_venusaur[[#This Row],[gl_stat_product]]/$F$2*100,2)</f>
        <v>96.65</v>
      </c>
      <c r="X2785" s="5" t="e">
        <f>stat_prod_calc_test_venusaur[[#This Row],[Column1]]=stat_prod_calc_test_venusaur[[#This Row],[sg_gl_%sp]]</f>
        <v>#N/A</v>
      </c>
      <c r="Y2785" s="5">
        <f>stat_prod_calc_test_venusaur[[#This Row],[ul_stat_product]]/$L$66*100</f>
        <v>95.947470004701913</v>
      </c>
      <c r="Z2785" s="5" t="e">
        <f>INDEX(sgStats[gl_rank],MATCH(stat_prod_calc_test_venusaur[[#This Row],[iv_str]],sgStats[ul_iv_string],0))</f>
        <v>#N/A</v>
      </c>
      <c r="AA2785" s="5" t="e">
        <f>stat_prod_calc_test_venusaur[[#This Row],[sg_ul_rank]]=stat_prod_calc_test_venusaur[[#This Row],[ul_rank]]</f>
        <v>#N/A</v>
      </c>
      <c r="AB2785" s="5">
        <f>ROUND(stat_prod_calc_test_venusaur[[#This Row],[ul_stat_product]],1)</f>
        <v>3793.5</v>
      </c>
      <c r="AC2785" s="5" t="e">
        <f>INDEX(sgStats[ul_prod],MATCH(stat_prod_calc_test_venusaur[[#This Row],[iv_str]],sgStats[ul_iv_string],0))</f>
        <v>#N/A</v>
      </c>
    </row>
    <row r="2786" spans="1:29" x14ac:dyDescent="0.25">
      <c r="A2786" s="5" t="s">
        <v>36</v>
      </c>
      <c r="B2786" s="5" t="s">
        <v>1578</v>
      </c>
      <c r="C2786">
        <v>20.5</v>
      </c>
      <c r="D2786">
        <v>1498</v>
      </c>
      <c r="E2786">
        <v>120</v>
      </c>
      <c r="F2786">
        <v>1770.6890000000001</v>
      </c>
      <c r="G2786">
        <v>1542</v>
      </c>
      <c r="H2786">
        <v>62.369</v>
      </c>
      <c r="I2786">
        <v>38</v>
      </c>
      <c r="J2786">
        <v>2485</v>
      </c>
      <c r="K2786">
        <v>155</v>
      </c>
      <c r="L2786">
        <v>3793.4569999999999</v>
      </c>
      <c r="M2786">
        <v>2785</v>
      </c>
      <c r="N2786">
        <v>27.530999999999999</v>
      </c>
      <c r="O2786">
        <v>3</v>
      </c>
      <c r="P2786" t="e">
        <f>INDEX(sgStats[gl_rank],MATCH(stat_prod_calc_test_venusaur[[#This Row],[iv_str]],sgStats[gl_iv_string],0))</f>
        <v>#N/A</v>
      </c>
      <c r="Q2786" t="e">
        <f>stat_prod_calc_test_venusaur[[#This Row],[sg_gl_rank]]=stat_prod_calc_test_venusaur[[#This Row],[gl_rank]]</f>
        <v>#N/A</v>
      </c>
      <c r="R2786">
        <f>ROUND(stat_prod_calc_test_venusaur[[#This Row],[gl_stat_product]],1)</f>
        <v>1770.7</v>
      </c>
      <c r="S2786" s="6" t="e">
        <f>INDEX(sgStats[gl_prod],MATCH(stat_prod_calc_test_venusaur[[#This Row],[iv_str]],sgStats[gl_iv_string],0))</f>
        <v>#N/A</v>
      </c>
      <c r="T2786" s="5">
        <f>ROUND(stat_prod_calc_test_venusaur[[#This Row],[gl_percent_rank]],2)</f>
        <v>62.37</v>
      </c>
      <c r="U2786" s="5" t="e">
        <f>INDEX(sgStats[gl_percent_sp],MATCH(stat_prod_calc_test_venusaur[[#This Row],[iv_str]],sgStats[gl_iv_string],0))</f>
        <v>#N/A</v>
      </c>
      <c r="V2786" s="5" t="e">
        <f>stat_prod_calc_test_venusaur[[#This Row],[my_gl_%sp]]=stat_prod_calc_test_venusaur[[#This Row],[sg_gl_%sp]]</f>
        <v>#N/A</v>
      </c>
      <c r="W2786" s="5">
        <f>ROUND(stat_prod_calc_test_venusaur[[#This Row],[gl_stat_product]]/$F$2*100,2)</f>
        <v>96.94</v>
      </c>
      <c r="X2786" s="5" t="e">
        <f>stat_prod_calc_test_venusaur[[#This Row],[Column1]]=stat_prod_calc_test_venusaur[[#This Row],[sg_gl_%sp]]</f>
        <v>#N/A</v>
      </c>
      <c r="Y2786" s="5">
        <f>stat_prod_calc_test_venusaur[[#This Row],[ul_stat_product]]/$L$66*100</f>
        <v>95.946938857066399</v>
      </c>
      <c r="Z2786" s="5" t="e">
        <f>INDEX(sgStats[gl_rank],MATCH(stat_prod_calc_test_venusaur[[#This Row],[iv_str]],sgStats[ul_iv_string],0))</f>
        <v>#N/A</v>
      </c>
      <c r="AA2786" s="5" t="e">
        <f>stat_prod_calc_test_venusaur[[#This Row],[sg_ul_rank]]=stat_prod_calc_test_venusaur[[#This Row],[ul_rank]]</f>
        <v>#N/A</v>
      </c>
      <c r="AB2786" s="5">
        <f>ROUND(stat_prod_calc_test_venusaur[[#This Row],[ul_stat_product]],1)</f>
        <v>3793.5</v>
      </c>
      <c r="AC2786" s="5" t="e">
        <f>INDEX(sgStats[ul_prod],MATCH(stat_prod_calc_test_venusaur[[#This Row],[iv_str]],sgStats[ul_iv_string],0))</f>
        <v>#N/A</v>
      </c>
    </row>
    <row r="2787" spans="1:29" x14ac:dyDescent="0.25">
      <c r="A2787" s="5" t="s">
        <v>36</v>
      </c>
      <c r="B2787" s="5" t="s">
        <v>3859</v>
      </c>
      <c r="C2787">
        <v>20</v>
      </c>
      <c r="D2787">
        <v>1465</v>
      </c>
      <c r="E2787">
        <v>119</v>
      </c>
      <c r="F2787">
        <v>1713.0930000000001</v>
      </c>
      <c r="G2787">
        <v>3823</v>
      </c>
      <c r="H2787">
        <v>6.6669999999999998</v>
      </c>
      <c r="I2787">
        <v>38</v>
      </c>
      <c r="J2787">
        <v>2491</v>
      </c>
      <c r="K2787">
        <v>155</v>
      </c>
      <c r="L2787">
        <v>3793.4569999999999</v>
      </c>
      <c r="M2787">
        <v>2785</v>
      </c>
      <c r="N2787">
        <v>27.530999999999999</v>
      </c>
      <c r="O2787">
        <v>3</v>
      </c>
      <c r="P2787" t="e">
        <f>INDEX(sgStats[gl_rank],MATCH(stat_prod_calc_test_venusaur[[#This Row],[iv_str]],sgStats[gl_iv_string],0))</f>
        <v>#N/A</v>
      </c>
      <c r="Q2787" t="e">
        <f>stat_prod_calc_test_venusaur[[#This Row],[sg_gl_rank]]=stat_prod_calc_test_venusaur[[#This Row],[gl_rank]]</f>
        <v>#N/A</v>
      </c>
      <c r="R2787">
        <f>ROUND(stat_prod_calc_test_venusaur[[#This Row],[gl_stat_product]],1)</f>
        <v>1713.1</v>
      </c>
      <c r="S2787" s="6" t="e">
        <f>INDEX(sgStats[gl_prod],MATCH(stat_prod_calc_test_venusaur[[#This Row],[iv_str]],sgStats[gl_iv_string],0))</f>
        <v>#N/A</v>
      </c>
      <c r="T2787" s="5">
        <f>ROUND(stat_prod_calc_test_venusaur[[#This Row],[gl_percent_rank]],2)</f>
        <v>6.67</v>
      </c>
      <c r="U2787" s="5" t="e">
        <f>INDEX(sgStats[gl_percent_sp],MATCH(stat_prod_calc_test_venusaur[[#This Row],[iv_str]],sgStats[gl_iv_string],0))</f>
        <v>#N/A</v>
      </c>
      <c r="V2787" s="5" t="e">
        <f>stat_prod_calc_test_venusaur[[#This Row],[my_gl_%sp]]=stat_prod_calc_test_venusaur[[#This Row],[sg_gl_%sp]]</f>
        <v>#N/A</v>
      </c>
      <c r="W2787" s="5">
        <f>ROUND(stat_prod_calc_test_venusaur[[#This Row],[gl_stat_product]]/$F$2*100,2)</f>
        <v>93.79</v>
      </c>
      <c r="X2787" s="5" t="e">
        <f>stat_prod_calc_test_venusaur[[#This Row],[Column1]]=stat_prod_calc_test_venusaur[[#This Row],[sg_gl_%sp]]</f>
        <v>#N/A</v>
      </c>
      <c r="Y2787" s="5">
        <f>stat_prod_calc_test_venusaur[[#This Row],[ul_stat_product]]/$L$66*100</f>
        <v>95.946938857066399</v>
      </c>
      <c r="Z2787" s="5" t="e">
        <f>INDEX(sgStats[gl_rank],MATCH(stat_prod_calc_test_venusaur[[#This Row],[iv_str]],sgStats[ul_iv_string],0))</f>
        <v>#N/A</v>
      </c>
      <c r="AA2787" s="5" t="e">
        <f>stat_prod_calc_test_venusaur[[#This Row],[sg_ul_rank]]=stat_prod_calc_test_venusaur[[#This Row],[ul_rank]]</f>
        <v>#N/A</v>
      </c>
      <c r="AB2787" s="5">
        <f>ROUND(stat_prod_calc_test_venusaur[[#This Row],[ul_stat_product]],1)</f>
        <v>3793.5</v>
      </c>
      <c r="AC2787" s="5" t="e">
        <f>INDEX(sgStats[ul_prod],MATCH(stat_prod_calc_test_venusaur[[#This Row],[iv_str]],sgStats[ul_iv_string],0))</f>
        <v>#N/A</v>
      </c>
    </row>
    <row r="2788" spans="1:29" x14ac:dyDescent="0.25">
      <c r="A2788" s="5" t="s">
        <v>36</v>
      </c>
      <c r="B2788" s="5" t="s">
        <v>859</v>
      </c>
      <c r="C2788">
        <v>21.5</v>
      </c>
      <c r="D2788">
        <v>1492</v>
      </c>
      <c r="E2788">
        <v>122</v>
      </c>
      <c r="F2788">
        <v>1788.0160000000001</v>
      </c>
      <c r="G2788">
        <v>823</v>
      </c>
      <c r="H2788">
        <v>79.902000000000001</v>
      </c>
      <c r="I2788">
        <v>41</v>
      </c>
      <c r="J2788">
        <v>2460</v>
      </c>
      <c r="K2788">
        <v>157</v>
      </c>
      <c r="L2788">
        <v>3793.3679999999999</v>
      </c>
      <c r="M2788">
        <v>2787</v>
      </c>
      <c r="N2788">
        <v>27.504999999999999</v>
      </c>
      <c r="O2788">
        <v>3</v>
      </c>
      <c r="P2788" t="e">
        <f>INDEX(sgStats[gl_rank],MATCH(stat_prod_calc_test_venusaur[[#This Row],[iv_str]],sgStats[gl_iv_string],0))</f>
        <v>#N/A</v>
      </c>
      <c r="Q2788" t="e">
        <f>stat_prod_calc_test_venusaur[[#This Row],[sg_gl_rank]]=stat_prod_calc_test_venusaur[[#This Row],[gl_rank]]</f>
        <v>#N/A</v>
      </c>
      <c r="R2788">
        <f>ROUND(stat_prod_calc_test_venusaur[[#This Row],[gl_stat_product]],1)</f>
        <v>1788</v>
      </c>
      <c r="S2788" s="6" t="e">
        <f>INDEX(sgStats[gl_prod],MATCH(stat_prod_calc_test_venusaur[[#This Row],[iv_str]],sgStats[gl_iv_string],0))</f>
        <v>#N/A</v>
      </c>
      <c r="T2788" s="5">
        <f>ROUND(stat_prod_calc_test_venusaur[[#This Row],[gl_percent_rank]],2)</f>
        <v>79.900000000000006</v>
      </c>
      <c r="U2788" s="5" t="e">
        <f>INDEX(sgStats[gl_percent_sp],MATCH(stat_prod_calc_test_venusaur[[#This Row],[iv_str]],sgStats[gl_iv_string],0))</f>
        <v>#N/A</v>
      </c>
      <c r="V2788" s="5" t="e">
        <f>stat_prod_calc_test_venusaur[[#This Row],[my_gl_%sp]]=stat_prod_calc_test_venusaur[[#This Row],[sg_gl_%sp]]</f>
        <v>#N/A</v>
      </c>
      <c r="W2788" s="5">
        <f>ROUND(stat_prod_calc_test_venusaur[[#This Row],[gl_stat_product]]/$F$2*100,2)</f>
        <v>97.89</v>
      </c>
      <c r="X2788" s="5" t="e">
        <f>stat_prod_calc_test_venusaur[[#This Row],[Column1]]=stat_prod_calc_test_venusaur[[#This Row],[sg_gl_%sp]]</f>
        <v>#N/A</v>
      </c>
      <c r="Y2788" s="5">
        <f>stat_prod_calc_test_venusaur[[#This Row],[ul_stat_product]]/$L$66*100</f>
        <v>95.944687802801582</v>
      </c>
      <c r="Z2788" s="5" t="e">
        <f>INDEX(sgStats[gl_rank],MATCH(stat_prod_calc_test_venusaur[[#This Row],[iv_str]],sgStats[ul_iv_string],0))</f>
        <v>#N/A</v>
      </c>
      <c r="AA2788" s="5" t="e">
        <f>stat_prod_calc_test_venusaur[[#This Row],[sg_ul_rank]]=stat_prod_calc_test_venusaur[[#This Row],[ul_rank]]</f>
        <v>#N/A</v>
      </c>
      <c r="AB2788" s="5">
        <f>ROUND(stat_prod_calc_test_venusaur[[#This Row],[ul_stat_product]],1)</f>
        <v>3793.4</v>
      </c>
      <c r="AC2788" s="5" t="e">
        <f>INDEX(sgStats[ul_prod],MATCH(stat_prod_calc_test_venusaur[[#This Row],[iv_str]],sgStats[ul_iv_string],0))</f>
        <v>#N/A</v>
      </c>
    </row>
    <row r="2789" spans="1:29" x14ac:dyDescent="0.25">
      <c r="A2789" s="5" t="s">
        <v>36</v>
      </c>
      <c r="B2789" s="5" t="s">
        <v>3608</v>
      </c>
      <c r="C2789">
        <v>20</v>
      </c>
      <c r="D2789">
        <v>1479</v>
      </c>
      <c r="E2789">
        <v>115</v>
      </c>
      <c r="F2789">
        <v>1723.3119999999999</v>
      </c>
      <c r="G2789">
        <v>3572</v>
      </c>
      <c r="H2789">
        <v>12.772</v>
      </c>
      <c r="I2789">
        <v>37.5</v>
      </c>
      <c r="J2789">
        <v>2496</v>
      </c>
      <c r="K2789">
        <v>150</v>
      </c>
      <c r="L2789">
        <v>3793.35</v>
      </c>
      <c r="M2789">
        <v>2788</v>
      </c>
      <c r="N2789">
        <v>27.478999999999999</v>
      </c>
      <c r="O2789">
        <v>3</v>
      </c>
      <c r="P2789" t="e">
        <f>INDEX(sgStats[gl_rank],MATCH(stat_prod_calc_test_venusaur[[#This Row],[iv_str]],sgStats[gl_iv_string],0))</f>
        <v>#N/A</v>
      </c>
      <c r="Q2789" t="e">
        <f>stat_prod_calc_test_venusaur[[#This Row],[sg_gl_rank]]=stat_prod_calc_test_venusaur[[#This Row],[gl_rank]]</f>
        <v>#N/A</v>
      </c>
      <c r="R2789">
        <f>ROUND(stat_prod_calc_test_venusaur[[#This Row],[gl_stat_product]],1)</f>
        <v>1723.3</v>
      </c>
      <c r="S2789" s="6" t="e">
        <f>INDEX(sgStats[gl_prod],MATCH(stat_prod_calc_test_venusaur[[#This Row],[iv_str]],sgStats[gl_iv_string],0))</f>
        <v>#N/A</v>
      </c>
      <c r="T2789" s="5">
        <f>ROUND(stat_prod_calc_test_venusaur[[#This Row],[gl_percent_rank]],2)</f>
        <v>12.77</v>
      </c>
      <c r="U2789" s="5" t="e">
        <f>INDEX(sgStats[gl_percent_sp],MATCH(stat_prod_calc_test_venusaur[[#This Row],[iv_str]],sgStats[gl_iv_string],0))</f>
        <v>#N/A</v>
      </c>
      <c r="V2789" s="5" t="e">
        <f>stat_prod_calc_test_venusaur[[#This Row],[my_gl_%sp]]=stat_prod_calc_test_venusaur[[#This Row],[sg_gl_%sp]]</f>
        <v>#N/A</v>
      </c>
      <c r="W2789" s="5">
        <f>ROUND(stat_prod_calc_test_venusaur[[#This Row],[gl_stat_product]]/$F$2*100,2)</f>
        <v>94.34</v>
      </c>
      <c r="X2789" s="5" t="e">
        <f>stat_prod_calc_test_venusaur[[#This Row],[Column1]]=stat_prod_calc_test_venusaur[[#This Row],[sg_gl_%sp]]</f>
        <v>#N/A</v>
      </c>
      <c r="Y2789" s="5">
        <f>stat_prod_calc_test_venusaur[[#This Row],[ul_stat_product]]/$L$66*100</f>
        <v>95.944232533399699</v>
      </c>
      <c r="Z2789" s="5" t="e">
        <f>INDEX(sgStats[gl_rank],MATCH(stat_prod_calc_test_venusaur[[#This Row],[iv_str]],sgStats[ul_iv_string],0))</f>
        <v>#N/A</v>
      </c>
      <c r="AA2789" s="5" t="e">
        <f>stat_prod_calc_test_venusaur[[#This Row],[sg_ul_rank]]=stat_prod_calc_test_venusaur[[#This Row],[ul_rank]]</f>
        <v>#N/A</v>
      </c>
      <c r="AB2789" s="5">
        <f>ROUND(stat_prod_calc_test_venusaur[[#This Row],[ul_stat_product]],1)</f>
        <v>3793.4</v>
      </c>
      <c r="AC2789" s="5" t="e">
        <f>INDEX(sgStats[ul_prod],MATCH(stat_prod_calc_test_venusaur[[#This Row],[iv_str]],sgStats[ul_iv_string],0))</f>
        <v>#N/A</v>
      </c>
    </row>
    <row r="2790" spans="1:29" x14ac:dyDescent="0.25">
      <c r="A2790" s="5" t="s">
        <v>36</v>
      </c>
      <c r="B2790" s="5" t="s">
        <v>3813</v>
      </c>
      <c r="C2790">
        <v>20.5</v>
      </c>
      <c r="D2790">
        <v>1468</v>
      </c>
      <c r="E2790">
        <v>115</v>
      </c>
      <c r="F2790">
        <v>1715.5050000000001</v>
      </c>
      <c r="G2790">
        <v>3777</v>
      </c>
      <c r="H2790">
        <v>7.79</v>
      </c>
      <c r="I2790">
        <v>39.5</v>
      </c>
      <c r="J2790">
        <v>2489</v>
      </c>
      <c r="K2790">
        <v>150</v>
      </c>
      <c r="L2790">
        <v>3793.1480000000001</v>
      </c>
      <c r="M2790">
        <v>2789</v>
      </c>
      <c r="N2790">
        <v>27.452999999999999</v>
      </c>
      <c r="O2790">
        <v>3</v>
      </c>
      <c r="P2790" t="e">
        <f>INDEX(sgStats[gl_rank],MATCH(stat_prod_calc_test_venusaur[[#This Row],[iv_str]],sgStats[gl_iv_string],0))</f>
        <v>#N/A</v>
      </c>
      <c r="Q2790" t="e">
        <f>stat_prod_calc_test_venusaur[[#This Row],[sg_gl_rank]]=stat_prod_calc_test_venusaur[[#This Row],[gl_rank]]</f>
        <v>#N/A</v>
      </c>
      <c r="R2790">
        <f>ROUND(stat_prod_calc_test_venusaur[[#This Row],[gl_stat_product]],1)</f>
        <v>1715.5</v>
      </c>
      <c r="S2790" s="6" t="e">
        <f>INDEX(sgStats[gl_prod],MATCH(stat_prod_calc_test_venusaur[[#This Row],[iv_str]],sgStats[gl_iv_string],0))</f>
        <v>#N/A</v>
      </c>
      <c r="T2790" s="5">
        <f>ROUND(stat_prod_calc_test_venusaur[[#This Row],[gl_percent_rank]],2)</f>
        <v>7.79</v>
      </c>
      <c r="U2790" s="5" t="e">
        <f>INDEX(sgStats[gl_percent_sp],MATCH(stat_prod_calc_test_venusaur[[#This Row],[iv_str]],sgStats[gl_iv_string],0))</f>
        <v>#N/A</v>
      </c>
      <c r="V2790" s="5" t="e">
        <f>stat_prod_calc_test_venusaur[[#This Row],[my_gl_%sp]]=stat_prod_calc_test_venusaur[[#This Row],[sg_gl_%sp]]</f>
        <v>#N/A</v>
      </c>
      <c r="W2790" s="5">
        <f>ROUND(stat_prod_calc_test_venusaur[[#This Row],[gl_stat_product]]/$F$2*100,2)</f>
        <v>93.92</v>
      </c>
      <c r="X2790" s="5" t="e">
        <f>stat_prod_calc_test_venusaur[[#This Row],[Column1]]=stat_prod_calc_test_venusaur[[#This Row],[sg_gl_%sp]]</f>
        <v>#N/A</v>
      </c>
      <c r="Y2790" s="5">
        <f>stat_prod_calc_test_venusaur[[#This Row],[ul_stat_product]]/$L$66*100</f>
        <v>95.939123399000891</v>
      </c>
      <c r="Z2790" s="5" t="e">
        <f>INDEX(sgStats[gl_rank],MATCH(stat_prod_calc_test_venusaur[[#This Row],[iv_str]],sgStats[ul_iv_string],0))</f>
        <v>#N/A</v>
      </c>
      <c r="AA2790" s="5" t="e">
        <f>stat_prod_calc_test_venusaur[[#This Row],[sg_ul_rank]]=stat_prod_calc_test_venusaur[[#This Row],[ul_rank]]</f>
        <v>#N/A</v>
      </c>
      <c r="AB2790" s="5">
        <f>ROUND(stat_prod_calc_test_venusaur[[#This Row],[ul_stat_product]],1)</f>
        <v>3793.1</v>
      </c>
      <c r="AC2790" s="5" t="e">
        <f>INDEX(sgStats[ul_prod],MATCH(stat_prod_calc_test_venusaur[[#This Row],[iv_str]],sgStats[ul_iv_string],0))</f>
        <v>#N/A</v>
      </c>
    </row>
    <row r="2791" spans="1:29" x14ac:dyDescent="0.25">
      <c r="A2791" s="5" t="s">
        <v>36</v>
      </c>
      <c r="B2791" s="5" t="s">
        <v>3170</v>
      </c>
      <c r="C2791">
        <v>21</v>
      </c>
      <c r="D2791">
        <v>1485</v>
      </c>
      <c r="E2791">
        <v>119</v>
      </c>
      <c r="F2791">
        <v>1736.2090000000001</v>
      </c>
      <c r="G2791">
        <v>3134</v>
      </c>
      <c r="H2791">
        <v>23.468</v>
      </c>
      <c r="I2791">
        <v>40.5</v>
      </c>
      <c r="J2791">
        <v>2492</v>
      </c>
      <c r="K2791">
        <v>155</v>
      </c>
      <c r="L2791">
        <v>3793.0830000000001</v>
      </c>
      <c r="M2791">
        <v>2790</v>
      </c>
      <c r="N2791">
        <v>27.425999999999998</v>
      </c>
      <c r="O2791">
        <v>3</v>
      </c>
      <c r="P2791" t="e">
        <f>INDEX(sgStats[gl_rank],MATCH(stat_prod_calc_test_venusaur[[#This Row],[iv_str]],sgStats[gl_iv_string],0))</f>
        <v>#N/A</v>
      </c>
      <c r="Q2791" t="e">
        <f>stat_prod_calc_test_venusaur[[#This Row],[sg_gl_rank]]=stat_prod_calc_test_venusaur[[#This Row],[gl_rank]]</f>
        <v>#N/A</v>
      </c>
      <c r="R2791">
        <f>ROUND(stat_prod_calc_test_venusaur[[#This Row],[gl_stat_product]],1)</f>
        <v>1736.2</v>
      </c>
      <c r="S2791" s="6" t="e">
        <f>INDEX(sgStats[gl_prod],MATCH(stat_prod_calc_test_venusaur[[#This Row],[iv_str]],sgStats[gl_iv_string],0))</f>
        <v>#N/A</v>
      </c>
      <c r="T2791" s="5">
        <f>ROUND(stat_prod_calc_test_venusaur[[#This Row],[gl_percent_rank]],2)</f>
        <v>23.47</v>
      </c>
      <c r="U2791" s="5" t="e">
        <f>INDEX(sgStats[gl_percent_sp],MATCH(stat_prod_calc_test_venusaur[[#This Row],[iv_str]],sgStats[gl_iv_string],0))</f>
        <v>#N/A</v>
      </c>
      <c r="V2791" s="5" t="e">
        <f>stat_prod_calc_test_venusaur[[#This Row],[my_gl_%sp]]=stat_prod_calc_test_venusaur[[#This Row],[sg_gl_%sp]]</f>
        <v>#N/A</v>
      </c>
      <c r="W2791" s="5">
        <f>ROUND(stat_prod_calc_test_venusaur[[#This Row],[gl_stat_product]]/$F$2*100,2)</f>
        <v>95.05</v>
      </c>
      <c r="X2791" s="5" t="e">
        <f>stat_prod_calc_test_venusaur[[#This Row],[Column1]]=stat_prod_calc_test_venusaur[[#This Row],[sg_gl_%sp]]</f>
        <v>#N/A</v>
      </c>
      <c r="Y2791" s="5">
        <f>stat_prod_calc_test_venusaur[[#This Row],[ul_stat_product]]/$L$66*100</f>
        <v>95.937479370605232</v>
      </c>
      <c r="Z2791" s="5" t="e">
        <f>INDEX(sgStats[gl_rank],MATCH(stat_prod_calc_test_venusaur[[#This Row],[iv_str]],sgStats[ul_iv_string],0))</f>
        <v>#N/A</v>
      </c>
      <c r="AA2791" s="5" t="e">
        <f>stat_prod_calc_test_venusaur[[#This Row],[sg_ul_rank]]=stat_prod_calc_test_venusaur[[#This Row],[ul_rank]]</f>
        <v>#N/A</v>
      </c>
      <c r="AB2791" s="5">
        <f>ROUND(stat_prod_calc_test_venusaur[[#This Row],[ul_stat_product]],1)</f>
        <v>3793.1</v>
      </c>
      <c r="AC2791" s="5" t="e">
        <f>INDEX(sgStats[ul_prod],MATCH(stat_prod_calc_test_venusaur[[#This Row],[iv_str]],sgStats[ul_iv_string],0))</f>
        <v>#N/A</v>
      </c>
    </row>
    <row r="2792" spans="1:29" x14ac:dyDescent="0.25">
      <c r="A2792" s="5" t="s">
        <v>36</v>
      </c>
      <c r="B2792" s="5" t="s">
        <v>2492</v>
      </c>
      <c r="C2792">
        <v>19.5</v>
      </c>
      <c r="D2792">
        <v>1489</v>
      </c>
      <c r="E2792">
        <v>117</v>
      </c>
      <c r="F2792">
        <v>1751.684</v>
      </c>
      <c r="G2792">
        <v>2456</v>
      </c>
      <c r="H2792">
        <v>40.024000000000001</v>
      </c>
      <c r="I2792">
        <v>35</v>
      </c>
      <c r="J2792">
        <v>2483</v>
      </c>
      <c r="K2792">
        <v>152</v>
      </c>
      <c r="L2792">
        <v>3793.038</v>
      </c>
      <c r="M2792">
        <v>2791</v>
      </c>
      <c r="N2792">
        <v>27.4</v>
      </c>
      <c r="O2792">
        <v>3</v>
      </c>
      <c r="P2792" t="e">
        <f>INDEX(sgStats[gl_rank],MATCH(stat_prod_calc_test_venusaur[[#This Row],[iv_str]],sgStats[gl_iv_string],0))</f>
        <v>#N/A</v>
      </c>
      <c r="Q2792" t="e">
        <f>stat_prod_calc_test_venusaur[[#This Row],[sg_gl_rank]]=stat_prod_calc_test_venusaur[[#This Row],[gl_rank]]</f>
        <v>#N/A</v>
      </c>
      <c r="R2792">
        <f>ROUND(stat_prod_calc_test_venusaur[[#This Row],[gl_stat_product]],1)</f>
        <v>1751.7</v>
      </c>
      <c r="S2792" s="6" t="e">
        <f>INDEX(sgStats[gl_prod],MATCH(stat_prod_calc_test_venusaur[[#This Row],[iv_str]],sgStats[gl_iv_string],0))</f>
        <v>#N/A</v>
      </c>
      <c r="T2792" s="5">
        <f>ROUND(stat_prod_calc_test_venusaur[[#This Row],[gl_percent_rank]],2)</f>
        <v>40.020000000000003</v>
      </c>
      <c r="U2792" s="5" t="e">
        <f>INDEX(sgStats[gl_percent_sp],MATCH(stat_prod_calc_test_venusaur[[#This Row],[iv_str]],sgStats[gl_iv_string],0))</f>
        <v>#N/A</v>
      </c>
      <c r="V2792" s="5" t="e">
        <f>stat_prod_calc_test_venusaur[[#This Row],[my_gl_%sp]]=stat_prod_calc_test_venusaur[[#This Row],[sg_gl_%sp]]</f>
        <v>#N/A</v>
      </c>
      <c r="W2792" s="5">
        <f>ROUND(stat_prod_calc_test_venusaur[[#This Row],[gl_stat_product]]/$F$2*100,2)</f>
        <v>95.9</v>
      </c>
      <c r="X2792" s="5" t="e">
        <f>stat_prod_calc_test_venusaur[[#This Row],[Column1]]=stat_prod_calc_test_venusaur[[#This Row],[sg_gl_%sp]]</f>
        <v>#N/A</v>
      </c>
      <c r="Y2792" s="5">
        <f>stat_prod_calc_test_venusaur[[#This Row],[ul_stat_product]]/$L$66*100</f>
        <v>95.936341197100532</v>
      </c>
      <c r="Z2792" s="5" t="e">
        <f>INDEX(sgStats[gl_rank],MATCH(stat_prod_calc_test_venusaur[[#This Row],[iv_str]],sgStats[ul_iv_string],0))</f>
        <v>#N/A</v>
      </c>
      <c r="AA2792" s="5" t="e">
        <f>stat_prod_calc_test_venusaur[[#This Row],[sg_ul_rank]]=stat_prod_calc_test_venusaur[[#This Row],[ul_rank]]</f>
        <v>#N/A</v>
      </c>
      <c r="AB2792" s="5">
        <f>ROUND(stat_prod_calc_test_venusaur[[#This Row],[ul_stat_product]],1)</f>
        <v>3793</v>
      </c>
      <c r="AC2792" s="5" t="e">
        <f>INDEX(sgStats[ul_prod],MATCH(stat_prod_calc_test_venusaur[[#This Row],[iv_str]],sgStats[ul_iv_string],0))</f>
        <v>#N/A</v>
      </c>
    </row>
    <row r="2793" spans="1:29" x14ac:dyDescent="0.25">
      <c r="A2793" s="5" t="s">
        <v>36</v>
      </c>
      <c r="B2793" s="5" t="s">
        <v>2433</v>
      </c>
      <c r="C2793">
        <v>20</v>
      </c>
      <c r="D2793">
        <v>1487</v>
      </c>
      <c r="E2793">
        <v>120</v>
      </c>
      <c r="F2793">
        <v>1753.056</v>
      </c>
      <c r="G2793">
        <v>2396</v>
      </c>
      <c r="H2793">
        <v>41.49</v>
      </c>
      <c r="I2793">
        <v>37</v>
      </c>
      <c r="J2793">
        <v>2490</v>
      </c>
      <c r="K2793">
        <v>155</v>
      </c>
      <c r="L2793">
        <v>3793.0140000000001</v>
      </c>
      <c r="M2793">
        <v>2792</v>
      </c>
      <c r="N2793">
        <v>27.373999999999999</v>
      </c>
      <c r="O2793">
        <v>3</v>
      </c>
      <c r="P2793" t="e">
        <f>INDEX(sgStats[gl_rank],MATCH(stat_prod_calc_test_venusaur[[#This Row],[iv_str]],sgStats[gl_iv_string],0))</f>
        <v>#N/A</v>
      </c>
      <c r="Q2793" t="e">
        <f>stat_prod_calc_test_venusaur[[#This Row],[sg_gl_rank]]=stat_prod_calc_test_venusaur[[#This Row],[gl_rank]]</f>
        <v>#N/A</v>
      </c>
      <c r="R2793">
        <f>ROUND(stat_prod_calc_test_venusaur[[#This Row],[gl_stat_product]],1)</f>
        <v>1753.1</v>
      </c>
      <c r="S2793" s="6" t="e">
        <f>INDEX(sgStats[gl_prod],MATCH(stat_prod_calc_test_venusaur[[#This Row],[iv_str]],sgStats[gl_iv_string],0))</f>
        <v>#N/A</v>
      </c>
      <c r="T2793" s="5">
        <f>ROUND(stat_prod_calc_test_venusaur[[#This Row],[gl_percent_rank]],2)</f>
        <v>41.49</v>
      </c>
      <c r="U2793" s="5" t="e">
        <f>INDEX(sgStats[gl_percent_sp],MATCH(stat_prod_calc_test_venusaur[[#This Row],[iv_str]],sgStats[gl_iv_string],0))</f>
        <v>#N/A</v>
      </c>
      <c r="V2793" s="5" t="e">
        <f>stat_prod_calc_test_venusaur[[#This Row],[my_gl_%sp]]=stat_prod_calc_test_venusaur[[#This Row],[sg_gl_%sp]]</f>
        <v>#N/A</v>
      </c>
      <c r="W2793" s="5">
        <f>ROUND(stat_prod_calc_test_venusaur[[#This Row],[gl_stat_product]]/$F$2*100,2)</f>
        <v>95.97</v>
      </c>
      <c r="X2793" s="5" t="e">
        <f>stat_prod_calc_test_venusaur[[#This Row],[Column1]]=stat_prod_calc_test_venusaur[[#This Row],[sg_gl_%sp]]</f>
        <v>#N/A</v>
      </c>
      <c r="Y2793" s="5">
        <f>stat_prod_calc_test_venusaur[[#This Row],[ul_stat_product]]/$L$66*100</f>
        <v>95.935734171231374</v>
      </c>
      <c r="Z2793" s="5" t="e">
        <f>INDEX(sgStats[gl_rank],MATCH(stat_prod_calc_test_venusaur[[#This Row],[iv_str]],sgStats[ul_iv_string],0))</f>
        <v>#N/A</v>
      </c>
      <c r="AA2793" s="5" t="e">
        <f>stat_prod_calc_test_venusaur[[#This Row],[sg_ul_rank]]=stat_prod_calc_test_venusaur[[#This Row],[ul_rank]]</f>
        <v>#N/A</v>
      </c>
      <c r="AB2793" s="5">
        <f>ROUND(stat_prod_calc_test_venusaur[[#This Row],[ul_stat_product]],1)</f>
        <v>3793</v>
      </c>
      <c r="AC2793" s="5" t="e">
        <f>INDEX(sgStats[ul_prod],MATCH(stat_prod_calc_test_venusaur[[#This Row],[iv_str]],sgStats[ul_iv_string],0))</f>
        <v>#N/A</v>
      </c>
    </row>
    <row r="2794" spans="1:29" x14ac:dyDescent="0.25">
      <c r="A2794" s="5" t="s">
        <v>36</v>
      </c>
      <c r="B2794" s="5" t="s">
        <v>809</v>
      </c>
      <c r="C2794">
        <v>21.5</v>
      </c>
      <c r="D2794">
        <v>1496</v>
      </c>
      <c r="E2794">
        <v>119</v>
      </c>
      <c r="F2794">
        <v>1789.4760000000001</v>
      </c>
      <c r="G2794">
        <v>773</v>
      </c>
      <c r="H2794">
        <v>81.147999999999996</v>
      </c>
      <c r="I2794">
        <v>41</v>
      </c>
      <c r="J2794">
        <v>2466</v>
      </c>
      <c r="K2794">
        <v>153</v>
      </c>
      <c r="L2794">
        <v>3793.011</v>
      </c>
      <c r="M2794">
        <v>2793</v>
      </c>
      <c r="N2794">
        <v>27.347999999999999</v>
      </c>
      <c r="O2794">
        <v>3</v>
      </c>
      <c r="P2794" t="e">
        <f>INDEX(sgStats[gl_rank],MATCH(stat_prod_calc_test_venusaur[[#This Row],[iv_str]],sgStats[gl_iv_string],0))</f>
        <v>#N/A</v>
      </c>
      <c r="Q2794" t="e">
        <f>stat_prod_calc_test_venusaur[[#This Row],[sg_gl_rank]]=stat_prod_calc_test_venusaur[[#This Row],[gl_rank]]</f>
        <v>#N/A</v>
      </c>
      <c r="R2794">
        <f>ROUND(stat_prod_calc_test_venusaur[[#This Row],[gl_stat_product]],1)</f>
        <v>1789.5</v>
      </c>
      <c r="S2794" s="6" t="e">
        <f>INDEX(sgStats[gl_prod],MATCH(stat_prod_calc_test_venusaur[[#This Row],[iv_str]],sgStats[gl_iv_string],0))</f>
        <v>#N/A</v>
      </c>
      <c r="T2794" s="5">
        <f>ROUND(stat_prod_calc_test_venusaur[[#This Row],[gl_percent_rank]],2)</f>
        <v>81.150000000000006</v>
      </c>
      <c r="U2794" s="5" t="e">
        <f>INDEX(sgStats[gl_percent_sp],MATCH(stat_prod_calc_test_venusaur[[#This Row],[iv_str]],sgStats[gl_iv_string],0))</f>
        <v>#N/A</v>
      </c>
      <c r="V2794" s="5" t="e">
        <f>stat_prod_calc_test_venusaur[[#This Row],[my_gl_%sp]]=stat_prod_calc_test_venusaur[[#This Row],[sg_gl_%sp]]</f>
        <v>#N/A</v>
      </c>
      <c r="W2794" s="5">
        <f>ROUND(stat_prod_calc_test_venusaur[[#This Row],[gl_stat_product]]/$F$2*100,2)</f>
        <v>97.97</v>
      </c>
      <c r="X2794" s="5" t="e">
        <f>stat_prod_calc_test_venusaur[[#This Row],[Column1]]=stat_prod_calc_test_venusaur[[#This Row],[sg_gl_%sp]]</f>
        <v>#N/A</v>
      </c>
      <c r="Y2794" s="5">
        <f>stat_prod_calc_test_venusaur[[#This Row],[ul_stat_product]]/$L$66*100</f>
        <v>95.935658292997729</v>
      </c>
      <c r="Z2794" s="5" t="e">
        <f>INDEX(sgStats[gl_rank],MATCH(stat_prod_calc_test_venusaur[[#This Row],[iv_str]],sgStats[ul_iv_string],0))</f>
        <v>#N/A</v>
      </c>
      <c r="AA2794" s="5" t="e">
        <f>stat_prod_calc_test_venusaur[[#This Row],[sg_ul_rank]]=stat_prod_calc_test_venusaur[[#This Row],[ul_rank]]</f>
        <v>#N/A</v>
      </c>
      <c r="AB2794" s="5">
        <f>ROUND(stat_prod_calc_test_venusaur[[#This Row],[ul_stat_product]],1)</f>
        <v>3793</v>
      </c>
      <c r="AC2794" s="5" t="e">
        <f>INDEX(sgStats[ul_prod],MATCH(stat_prod_calc_test_venusaur[[#This Row],[iv_str]],sgStats[ul_iv_string],0))</f>
        <v>#N/A</v>
      </c>
    </row>
    <row r="2795" spans="1:29" x14ac:dyDescent="0.25">
      <c r="A2795" s="5" t="s">
        <v>36</v>
      </c>
      <c r="B2795" s="5" t="s">
        <v>3126</v>
      </c>
      <c r="C2795">
        <v>21</v>
      </c>
      <c r="D2795">
        <v>1485</v>
      </c>
      <c r="E2795">
        <v>116</v>
      </c>
      <c r="F2795">
        <v>1737.213</v>
      </c>
      <c r="G2795">
        <v>3090</v>
      </c>
      <c r="H2795">
        <v>24.542000000000002</v>
      </c>
      <c r="I2795">
        <v>40.5</v>
      </c>
      <c r="J2795">
        <v>2492</v>
      </c>
      <c r="K2795">
        <v>151</v>
      </c>
      <c r="L2795">
        <v>3792.9540000000002</v>
      </c>
      <c r="M2795">
        <v>2794</v>
      </c>
      <c r="N2795">
        <v>27.321999999999999</v>
      </c>
      <c r="O2795">
        <v>3</v>
      </c>
      <c r="P2795" t="e">
        <f>INDEX(sgStats[gl_rank],MATCH(stat_prod_calc_test_venusaur[[#This Row],[iv_str]],sgStats[gl_iv_string],0))</f>
        <v>#N/A</v>
      </c>
      <c r="Q2795" t="e">
        <f>stat_prod_calc_test_venusaur[[#This Row],[sg_gl_rank]]=stat_prod_calc_test_venusaur[[#This Row],[gl_rank]]</f>
        <v>#N/A</v>
      </c>
      <c r="R2795">
        <f>ROUND(stat_prod_calc_test_venusaur[[#This Row],[gl_stat_product]],1)</f>
        <v>1737.2</v>
      </c>
      <c r="S2795" s="6" t="e">
        <f>INDEX(sgStats[gl_prod],MATCH(stat_prod_calc_test_venusaur[[#This Row],[iv_str]],sgStats[gl_iv_string],0))</f>
        <v>#N/A</v>
      </c>
      <c r="T2795" s="5">
        <f>ROUND(stat_prod_calc_test_venusaur[[#This Row],[gl_percent_rank]],2)</f>
        <v>24.54</v>
      </c>
      <c r="U2795" s="5" t="e">
        <f>INDEX(sgStats[gl_percent_sp],MATCH(stat_prod_calc_test_venusaur[[#This Row],[iv_str]],sgStats[gl_iv_string],0))</f>
        <v>#N/A</v>
      </c>
      <c r="V2795" s="5" t="e">
        <f>stat_prod_calc_test_venusaur[[#This Row],[my_gl_%sp]]=stat_prod_calc_test_venusaur[[#This Row],[sg_gl_%sp]]</f>
        <v>#N/A</v>
      </c>
      <c r="W2795" s="5">
        <f>ROUND(stat_prod_calc_test_venusaur[[#This Row],[gl_stat_product]]/$F$2*100,2)</f>
        <v>95.11</v>
      </c>
      <c r="X2795" s="5" t="e">
        <f>stat_prod_calc_test_venusaur[[#This Row],[Column1]]=stat_prod_calc_test_venusaur[[#This Row],[sg_gl_%sp]]</f>
        <v>#N/A</v>
      </c>
      <c r="Y2795" s="5">
        <f>stat_prod_calc_test_venusaur[[#This Row],[ul_stat_product]]/$L$66*100</f>
        <v>95.934216606558465</v>
      </c>
      <c r="Z2795" s="5" t="e">
        <f>INDEX(sgStats[gl_rank],MATCH(stat_prod_calc_test_venusaur[[#This Row],[iv_str]],sgStats[ul_iv_string],0))</f>
        <v>#N/A</v>
      </c>
      <c r="AA2795" s="5" t="e">
        <f>stat_prod_calc_test_venusaur[[#This Row],[sg_ul_rank]]=stat_prod_calc_test_venusaur[[#This Row],[ul_rank]]</f>
        <v>#N/A</v>
      </c>
      <c r="AB2795" s="5">
        <f>ROUND(stat_prod_calc_test_venusaur[[#This Row],[ul_stat_product]],1)</f>
        <v>3793</v>
      </c>
      <c r="AC2795" s="5" t="e">
        <f>INDEX(sgStats[ul_prod],MATCH(stat_prod_calc_test_venusaur[[#This Row],[iv_str]],sgStats[ul_iv_string],0))</f>
        <v>#N/A</v>
      </c>
    </row>
    <row r="2796" spans="1:29" x14ac:dyDescent="0.25">
      <c r="A2796" s="5" t="s">
        <v>36</v>
      </c>
      <c r="B2796" s="5" t="s">
        <v>2528</v>
      </c>
      <c r="C2796">
        <v>20.5</v>
      </c>
      <c r="D2796">
        <v>1487</v>
      </c>
      <c r="E2796">
        <v>118</v>
      </c>
      <c r="F2796">
        <v>1750.8040000000001</v>
      </c>
      <c r="G2796">
        <v>2492</v>
      </c>
      <c r="H2796">
        <v>39.17</v>
      </c>
      <c r="I2796">
        <v>38.5</v>
      </c>
      <c r="J2796">
        <v>2485</v>
      </c>
      <c r="K2796">
        <v>153</v>
      </c>
      <c r="L2796">
        <v>3792.8850000000002</v>
      </c>
      <c r="M2796">
        <v>2795</v>
      </c>
      <c r="N2796">
        <v>27.295999999999999</v>
      </c>
      <c r="O2796">
        <v>3</v>
      </c>
      <c r="P2796" t="e">
        <f>INDEX(sgStats[gl_rank],MATCH(stat_prod_calc_test_venusaur[[#This Row],[iv_str]],sgStats[gl_iv_string],0))</f>
        <v>#N/A</v>
      </c>
      <c r="Q2796" t="e">
        <f>stat_prod_calc_test_venusaur[[#This Row],[sg_gl_rank]]=stat_prod_calc_test_venusaur[[#This Row],[gl_rank]]</f>
        <v>#N/A</v>
      </c>
      <c r="R2796">
        <f>ROUND(stat_prod_calc_test_venusaur[[#This Row],[gl_stat_product]],1)</f>
        <v>1750.8</v>
      </c>
      <c r="S2796" s="6" t="e">
        <f>INDEX(sgStats[gl_prod],MATCH(stat_prod_calc_test_venusaur[[#This Row],[iv_str]],sgStats[gl_iv_string],0))</f>
        <v>#N/A</v>
      </c>
      <c r="T2796" s="5">
        <f>ROUND(stat_prod_calc_test_venusaur[[#This Row],[gl_percent_rank]],2)</f>
        <v>39.17</v>
      </c>
      <c r="U2796" s="5" t="e">
        <f>INDEX(sgStats[gl_percent_sp],MATCH(stat_prod_calc_test_venusaur[[#This Row],[iv_str]],sgStats[gl_iv_string],0))</f>
        <v>#N/A</v>
      </c>
      <c r="V2796" s="5" t="e">
        <f>stat_prod_calc_test_venusaur[[#This Row],[my_gl_%sp]]=stat_prod_calc_test_venusaur[[#This Row],[sg_gl_%sp]]</f>
        <v>#N/A</v>
      </c>
      <c r="W2796" s="5">
        <f>ROUND(stat_prod_calc_test_venusaur[[#This Row],[gl_stat_product]]/$F$2*100,2)</f>
        <v>95.85</v>
      </c>
      <c r="X2796" s="5" t="e">
        <f>stat_prod_calc_test_venusaur[[#This Row],[Column1]]=stat_prod_calc_test_venusaur[[#This Row],[sg_gl_%sp]]</f>
        <v>#N/A</v>
      </c>
      <c r="Y2796" s="5">
        <f>stat_prod_calc_test_venusaur[[#This Row],[ul_stat_product]]/$L$66*100</f>
        <v>95.932471407184622</v>
      </c>
      <c r="Z2796" s="5" t="e">
        <f>INDEX(sgStats[gl_rank],MATCH(stat_prod_calc_test_venusaur[[#This Row],[iv_str]],sgStats[ul_iv_string],0))</f>
        <v>#N/A</v>
      </c>
      <c r="AA2796" s="5" t="e">
        <f>stat_prod_calc_test_venusaur[[#This Row],[sg_ul_rank]]=stat_prod_calc_test_venusaur[[#This Row],[ul_rank]]</f>
        <v>#N/A</v>
      </c>
      <c r="AB2796" s="5">
        <f>ROUND(stat_prod_calc_test_venusaur[[#This Row],[ul_stat_product]],1)</f>
        <v>3792.9</v>
      </c>
      <c r="AC2796" s="5" t="e">
        <f>INDEX(sgStats[ul_prod],MATCH(stat_prod_calc_test_venusaur[[#This Row],[iv_str]],sgStats[ul_iv_string],0))</f>
        <v>#N/A</v>
      </c>
    </row>
    <row r="2797" spans="1:29" x14ac:dyDescent="0.25">
      <c r="A2797" s="5" t="s">
        <v>36</v>
      </c>
      <c r="B2797" s="5" t="s">
        <v>3675</v>
      </c>
      <c r="C2797">
        <v>19.5</v>
      </c>
      <c r="D2797">
        <v>1471</v>
      </c>
      <c r="E2797">
        <v>119</v>
      </c>
      <c r="F2797">
        <v>1720.5920000000001</v>
      </c>
      <c r="G2797">
        <v>3639</v>
      </c>
      <c r="H2797">
        <v>11.135999999999999</v>
      </c>
      <c r="I2797">
        <v>36</v>
      </c>
      <c r="J2797">
        <v>2490</v>
      </c>
      <c r="K2797">
        <v>155</v>
      </c>
      <c r="L2797">
        <v>3792.8359999999998</v>
      </c>
      <c r="M2797">
        <v>2796</v>
      </c>
      <c r="N2797">
        <v>27.244</v>
      </c>
      <c r="O2797">
        <v>3</v>
      </c>
      <c r="P2797" t="e">
        <f>INDEX(sgStats[gl_rank],MATCH(stat_prod_calc_test_venusaur[[#This Row],[iv_str]],sgStats[gl_iv_string],0))</f>
        <v>#N/A</v>
      </c>
      <c r="Q2797" t="e">
        <f>stat_prod_calc_test_venusaur[[#This Row],[sg_gl_rank]]=stat_prod_calc_test_venusaur[[#This Row],[gl_rank]]</f>
        <v>#N/A</v>
      </c>
      <c r="R2797">
        <f>ROUND(stat_prod_calc_test_venusaur[[#This Row],[gl_stat_product]],1)</f>
        <v>1720.6</v>
      </c>
      <c r="S2797" s="6" t="e">
        <f>INDEX(sgStats[gl_prod],MATCH(stat_prod_calc_test_venusaur[[#This Row],[iv_str]],sgStats[gl_iv_string],0))</f>
        <v>#N/A</v>
      </c>
      <c r="T2797" s="5">
        <f>ROUND(stat_prod_calc_test_venusaur[[#This Row],[gl_percent_rank]],2)</f>
        <v>11.14</v>
      </c>
      <c r="U2797" s="5" t="e">
        <f>INDEX(sgStats[gl_percent_sp],MATCH(stat_prod_calc_test_venusaur[[#This Row],[iv_str]],sgStats[gl_iv_string],0))</f>
        <v>#N/A</v>
      </c>
      <c r="V2797" s="5" t="e">
        <f>stat_prod_calc_test_venusaur[[#This Row],[my_gl_%sp]]=stat_prod_calc_test_venusaur[[#This Row],[sg_gl_%sp]]</f>
        <v>#N/A</v>
      </c>
      <c r="W2797" s="5">
        <f>ROUND(stat_prod_calc_test_venusaur[[#This Row],[gl_stat_product]]/$F$2*100,2)</f>
        <v>94.2</v>
      </c>
      <c r="X2797" s="5" t="e">
        <f>stat_prod_calc_test_venusaur[[#This Row],[Column1]]=stat_prod_calc_test_venusaur[[#This Row],[sg_gl_%sp]]</f>
        <v>#N/A</v>
      </c>
      <c r="Y2797" s="5">
        <f>stat_prod_calc_test_venusaur[[#This Row],[ul_stat_product]]/$L$66*100</f>
        <v>95.931232062701724</v>
      </c>
      <c r="Z2797" s="5" t="e">
        <f>INDEX(sgStats[gl_rank],MATCH(stat_prod_calc_test_venusaur[[#This Row],[iv_str]],sgStats[ul_iv_string],0))</f>
        <v>#N/A</v>
      </c>
      <c r="AA2797" s="5" t="e">
        <f>stat_prod_calc_test_venusaur[[#This Row],[sg_ul_rank]]=stat_prod_calc_test_venusaur[[#This Row],[ul_rank]]</f>
        <v>#N/A</v>
      </c>
      <c r="AB2797" s="5">
        <f>ROUND(stat_prod_calc_test_venusaur[[#This Row],[ul_stat_product]],1)</f>
        <v>3792.8</v>
      </c>
      <c r="AC2797" s="5" t="e">
        <f>INDEX(sgStats[ul_prod],MATCH(stat_prod_calc_test_venusaur[[#This Row],[iv_str]],sgStats[ul_iv_string],0))</f>
        <v>#N/A</v>
      </c>
    </row>
    <row r="2798" spans="1:29" x14ac:dyDescent="0.25">
      <c r="A2798" s="5" t="s">
        <v>36</v>
      </c>
      <c r="B2798" s="5" t="s">
        <v>3676</v>
      </c>
      <c r="C2798">
        <v>19.5</v>
      </c>
      <c r="D2798">
        <v>1467</v>
      </c>
      <c r="E2798">
        <v>119</v>
      </c>
      <c r="F2798">
        <v>1720.5920000000001</v>
      </c>
      <c r="G2798">
        <v>3639</v>
      </c>
      <c r="H2798">
        <v>11.135999999999999</v>
      </c>
      <c r="I2798">
        <v>36</v>
      </c>
      <c r="J2798">
        <v>2484</v>
      </c>
      <c r="K2798">
        <v>155</v>
      </c>
      <c r="L2798">
        <v>3792.8359999999998</v>
      </c>
      <c r="M2798">
        <v>2796</v>
      </c>
      <c r="N2798">
        <v>27.244</v>
      </c>
      <c r="O2798">
        <v>3</v>
      </c>
      <c r="P2798" t="e">
        <f>INDEX(sgStats[gl_rank],MATCH(stat_prod_calc_test_venusaur[[#This Row],[iv_str]],sgStats[gl_iv_string],0))</f>
        <v>#N/A</v>
      </c>
      <c r="Q2798" t="e">
        <f>stat_prod_calc_test_venusaur[[#This Row],[sg_gl_rank]]=stat_prod_calc_test_venusaur[[#This Row],[gl_rank]]</f>
        <v>#N/A</v>
      </c>
      <c r="R2798">
        <f>ROUND(stat_prod_calc_test_venusaur[[#This Row],[gl_stat_product]],1)</f>
        <v>1720.6</v>
      </c>
      <c r="S2798" s="6" t="e">
        <f>INDEX(sgStats[gl_prod],MATCH(stat_prod_calc_test_venusaur[[#This Row],[iv_str]],sgStats[gl_iv_string],0))</f>
        <v>#N/A</v>
      </c>
      <c r="T2798" s="5">
        <f>ROUND(stat_prod_calc_test_venusaur[[#This Row],[gl_percent_rank]],2)</f>
        <v>11.14</v>
      </c>
      <c r="U2798" s="5" t="e">
        <f>INDEX(sgStats[gl_percent_sp],MATCH(stat_prod_calc_test_venusaur[[#This Row],[iv_str]],sgStats[gl_iv_string],0))</f>
        <v>#N/A</v>
      </c>
      <c r="V2798" s="5" t="e">
        <f>stat_prod_calc_test_venusaur[[#This Row],[my_gl_%sp]]=stat_prod_calc_test_venusaur[[#This Row],[sg_gl_%sp]]</f>
        <v>#N/A</v>
      </c>
      <c r="W2798" s="5">
        <f>ROUND(stat_prod_calc_test_venusaur[[#This Row],[gl_stat_product]]/$F$2*100,2)</f>
        <v>94.2</v>
      </c>
      <c r="X2798" s="5" t="e">
        <f>stat_prod_calc_test_venusaur[[#This Row],[Column1]]=stat_prod_calc_test_venusaur[[#This Row],[sg_gl_%sp]]</f>
        <v>#N/A</v>
      </c>
      <c r="Y2798" s="5">
        <f>stat_prod_calc_test_venusaur[[#This Row],[ul_stat_product]]/$L$66*100</f>
        <v>95.931232062701724</v>
      </c>
      <c r="Z2798" s="5" t="e">
        <f>INDEX(sgStats[gl_rank],MATCH(stat_prod_calc_test_venusaur[[#This Row],[iv_str]],sgStats[ul_iv_string],0))</f>
        <v>#N/A</v>
      </c>
      <c r="AA2798" s="5" t="e">
        <f>stat_prod_calc_test_venusaur[[#This Row],[sg_ul_rank]]=stat_prod_calc_test_venusaur[[#This Row],[ul_rank]]</f>
        <v>#N/A</v>
      </c>
      <c r="AB2798" s="5">
        <f>ROUND(stat_prod_calc_test_venusaur[[#This Row],[ul_stat_product]],1)</f>
        <v>3792.8</v>
      </c>
      <c r="AC2798" s="5" t="e">
        <f>INDEX(sgStats[ul_prod],MATCH(stat_prod_calc_test_venusaur[[#This Row],[iv_str]],sgStats[ul_iv_string],0))</f>
        <v>#N/A</v>
      </c>
    </row>
    <row r="2799" spans="1:29" x14ac:dyDescent="0.25">
      <c r="A2799" s="5" t="s">
        <v>36</v>
      </c>
      <c r="B2799" s="5" t="s">
        <v>3282</v>
      </c>
      <c r="C2799">
        <v>20</v>
      </c>
      <c r="D2799">
        <v>1476</v>
      </c>
      <c r="E2799">
        <v>118</v>
      </c>
      <c r="F2799">
        <v>1733.356</v>
      </c>
      <c r="G2799">
        <v>3245</v>
      </c>
      <c r="H2799">
        <v>20.757000000000001</v>
      </c>
      <c r="I2799">
        <v>37.5</v>
      </c>
      <c r="J2799">
        <v>2491</v>
      </c>
      <c r="K2799">
        <v>153</v>
      </c>
      <c r="L2799">
        <v>3792.826</v>
      </c>
      <c r="M2799">
        <v>2798</v>
      </c>
      <c r="N2799">
        <v>27.192</v>
      </c>
      <c r="O2799">
        <v>3</v>
      </c>
      <c r="P2799" t="e">
        <f>INDEX(sgStats[gl_rank],MATCH(stat_prod_calc_test_venusaur[[#This Row],[iv_str]],sgStats[gl_iv_string],0))</f>
        <v>#N/A</v>
      </c>
      <c r="Q2799" t="e">
        <f>stat_prod_calc_test_venusaur[[#This Row],[sg_gl_rank]]=stat_prod_calc_test_venusaur[[#This Row],[gl_rank]]</f>
        <v>#N/A</v>
      </c>
      <c r="R2799">
        <f>ROUND(stat_prod_calc_test_venusaur[[#This Row],[gl_stat_product]],1)</f>
        <v>1733.4</v>
      </c>
      <c r="S2799" s="6" t="e">
        <f>INDEX(sgStats[gl_prod],MATCH(stat_prod_calc_test_venusaur[[#This Row],[iv_str]],sgStats[gl_iv_string],0))</f>
        <v>#N/A</v>
      </c>
      <c r="T2799" s="5">
        <f>ROUND(stat_prod_calc_test_venusaur[[#This Row],[gl_percent_rank]],2)</f>
        <v>20.76</v>
      </c>
      <c r="U2799" s="5" t="e">
        <f>INDEX(sgStats[gl_percent_sp],MATCH(stat_prod_calc_test_venusaur[[#This Row],[iv_str]],sgStats[gl_iv_string],0))</f>
        <v>#N/A</v>
      </c>
      <c r="V2799" s="5" t="e">
        <f>stat_prod_calc_test_venusaur[[#This Row],[my_gl_%sp]]=stat_prod_calc_test_venusaur[[#This Row],[sg_gl_%sp]]</f>
        <v>#N/A</v>
      </c>
      <c r="W2799" s="5">
        <f>ROUND(stat_prod_calc_test_venusaur[[#This Row],[gl_stat_product]]/$F$2*100,2)</f>
        <v>94.89</v>
      </c>
      <c r="X2799" s="5" t="e">
        <f>stat_prod_calc_test_venusaur[[#This Row],[Column1]]=stat_prod_calc_test_venusaur[[#This Row],[sg_gl_%sp]]</f>
        <v>#N/A</v>
      </c>
      <c r="Y2799" s="5">
        <f>stat_prod_calc_test_venusaur[[#This Row],[ul_stat_product]]/$L$66*100</f>
        <v>95.930979135256251</v>
      </c>
      <c r="Z2799" s="5" t="e">
        <f>INDEX(sgStats[gl_rank],MATCH(stat_prod_calc_test_venusaur[[#This Row],[iv_str]],sgStats[ul_iv_string],0))</f>
        <v>#N/A</v>
      </c>
      <c r="AA2799" s="5" t="e">
        <f>stat_prod_calc_test_venusaur[[#This Row],[sg_ul_rank]]=stat_prod_calc_test_venusaur[[#This Row],[ul_rank]]</f>
        <v>#N/A</v>
      </c>
      <c r="AB2799" s="5">
        <f>ROUND(stat_prod_calc_test_venusaur[[#This Row],[ul_stat_product]],1)</f>
        <v>3792.8</v>
      </c>
      <c r="AC2799" s="5" t="e">
        <f>INDEX(sgStats[ul_prod],MATCH(stat_prod_calc_test_venusaur[[#This Row],[iv_str]],sgStats[ul_iv_string],0))</f>
        <v>#N/A</v>
      </c>
    </row>
    <row r="2800" spans="1:29" x14ac:dyDescent="0.25">
      <c r="A2800" s="5" t="s">
        <v>36</v>
      </c>
      <c r="B2800" s="5" t="s">
        <v>3473</v>
      </c>
      <c r="C2800">
        <v>20</v>
      </c>
      <c r="D2800">
        <v>1475</v>
      </c>
      <c r="E2800">
        <v>113</v>
      </c>
      <c r="F2800">
        <v>1727.66</v>
      </c>
      <c r="G2800">
        <v>3437</v>
      </c>
      <c r="H2800">
        <v>16.093</v>
      </c>
      <c r="I2800">
        <v>37.5</v>
      </c>
      <c r="J2800">
        <v>2490</v>
      </c>
      <c r="K2800">
        <v>147</v>
      </c>
      <c r="L2800">
        <v>3792.826</v>
      </c>
      <c r="M2800">
        <v>2798</v>
      </c>
      <c r="N2800">
        <v>27.192</v>
      </c>
      <c r="O2800">
        <v>3</v>
      </c>
      <c r="P2800" t="e">
        <f>INDEX(sgStats[gl_rank],MATCH(stat_prod_calc_test_venusaur[[#This Row],[iv_str]],sgStats[gl_iv_string],0))</f>
        <v>#N/A</v>
      </c>
      <c r="Q2800" t="e">
        <f>stat_prod_calc_test_venusaur[[#This Row],[sg_gl_rank]]=stat_prod_calc_test_venusaur[[#This Row],[gl_rank]]</f>
        <v>#N/A</v>
      </c>
      <c r="R2800">
        <f>ROUND(stat_prod_calc_test_venusaur[[#This Row],[gl_stat_product]],1)</f>
        <v>1727.7</v>
      </c>
      <c r="S2800" s="6" t="e">
        <f>INDEX(sgStats[gl_prod],MATCH(stat_prod_calc_test_venusaur[[#This Row],[iv_str]],sgStats[gl_iv_string],0))</f>
        <v>#N/A</v>
      </c>
      <c r="T2800" s="5">
        <f>ROUND(stat_prod_calc_test_venusaur[[#This Row],[gl_percent_rank]],2)</f>
        <v>16.09</v>
      </c>
      <c r="U2800" s="5" t="e">
        <f>INDEX(sgStats[gl_percent_sp],MATCH(stat_prod_calc_test_venusaur[[#This Row],[iv_str]],sgStats[gl_iv_string],0))</f>
        <v>#N/A</v>
      </c>
      <c r="V2800" s="5" t="e">
        <f>stat_prod_calc_test_venusaur[[#This Row],[my_gl_%sp]]=stat_prod_calc_test_venusaur[[#This Row],[sg_gl_%sp]]</f>
        <v>#N/A</v>
      </c>
      <c r="W2800" s="5">
        <f>ROUND(stat_prod_calc_test_venusaur[[#This Row],[gl_stat_product]]/$F$2*100,2)</f>
        <v>94.58</v>
      </c>
      <c r="X2800" s="5" t="e">
        <f>stat_prod_calc_test_venusaur[[#This Row],[Column1]]=stat_prod_calc_test_venusaur[[#This Row],[sg_gl_%sp]]</f>
        <v>#N/A</v>
      </c>
      <c r="Y2800" s="5">
        <f>stat_prod_calc_test_venusaur[[#This Row],[ul_stat_product]]/$L$66*100</f>
        <v>95.930979135256251</v>
      </c>
      <c r="Z2800" s="5" t="e">
        <f>INDEX(sgStats[gl_rank],MATCH(stat_prod_calc_test_venusaur[[#This Row],[iv_str]],sgStats[ul_iv_string],0))</f>
        <v>#N/A</v>
      </c>
      <c r="AA2800" s="5" t="e">
        <f>stat_prod_calc_test_venusaur[[#This Row],[sg_ul_rank]]=stat_prod_calc_test_venusaur[[#This Row],[ul_rank]]</f>
        <v>#N/A</v>
      </c>
      <c r="AB2800" s="5">
        <f>ROUND(stat_prod_calc_test_venusaur[[#This Row],[ul_stat_product]],1)</f>
        <v>3792.8</v>
      </c>
      <c r="AC2800" s="5" t="e">
        <f>INDEX(sgStats[ul_prod],MATCH(stat_prod_calc_test_venusaur[[#This Row],[iv_str]],sgStats[ul_iv_string],0))</f>
        <v>#N/A</v>
      </c>
    </row>
    <row r="2801" spans="1:29" x14ac:dyDescent="0.25">
      <c r="A2801" s="5" t="s">
        <v>36</v>
      </c>
      <c r="B2801" s="5" t="s">
        <v>2306</v>
      </c>
      <c r="C2801">
        <v>20.5</v>
      </c>
      <c r="D2801">
        <v>1494</v>
      </c>
      <c r="E2801">
        <v>116</v>
      </c>
      <c r="F2801">
        <v>1755.501</v>
      </c>
      <c r="G2801">
        <v>2269</v>
      </c>
      <c r="H2801">
        <v>44.542000000000002</v>
      </c>
      <c r="I2801">
        <v>38.5</v>
      </c>
      <c r="J2801">
        <v>2496</v>
      </c>
      <c r="K2801">
        <v>150</v>
      </c>
      <c r="L2801">
        <v>3792.7750000000001</v>
      </c>
      <c r="M2801">
        <v>2800</v>
      </c>
      <c r="N2801">
        <v>27.166</v>
      </c>
      <c r="O2801">
        <v>3</v>
      </c>
      <c r="P2801" t="e">
        <f>INDEX(sgStats[gl_rank],MATCH(stat_prod_calc_test_venusaur[[#This Row],[iv_str]],sgStats[gl_iv_string],0))</f>
        <v>#N/A</v>
      </c>
      <c r="Q2801" t="e">
        <f>stat_prod_calc_test_venusaur[[#This Row],[sg_gl_rank]]=stat_prod_calc_test_venusaur[[#This Row],[gl_rank]]</f>
        <v>#N/A</v>
      </c>
      <c r="R2801">
        <f>ROUND(stat_prod_calc_test_venusaur[[#This Row],[gl_stat_product]],1)</f>
        <v>1755.5</v>
      </c>
      <c r="S2801" s="6" t="e">
        <f>INDEX(sgStats[gl_prod],MATCH(stat_prod_calc_test_venusaur[[#This Row],[iv_str]],sgStats[gl_iv_string],0))</f>
        <v>#N/A</v>
      </c>
      <c r="T2801" s="5">
        <f>ROUND(stat_prod_calc_test_venusaur[[#This Row],[gl_percent_rank]],2)</f>
        <v>44.54</v>
      </c>
      <c r="U2801" s="5" t="e">
        <f>INDEX(sgStats[gl_percent_sp],MATCH(stat_prod_calc_test_venusaur[[#This Row],[iv_str]],sgStats[gl_iv_string],0))</f>
        <v>#N/A</v>
      </c>
      <c r="V2801" s="5" t="e">
        <f>stat_prod_calc_test_venusaur[[#This Row],[my_gl_%sp]]=stat_prod_calc_test_venusaur[[#This Row],[sg_gl_%sp]]</f>
        <v>#N/A</v>
      </c>
      <c r="W2801" s="5">
        <f>ROUND(stat_prod_calc_test_venusaur[[#This Row],[gl_stat_product]]/$F$2*100,2)</f>
        <v>96.11</v>
      </c>
      <c r="X2801" s="5" t="e">
        <f>stat_prod_calc_test_venusaur[[#This Row],[Column1]]=stat_prod_calc_test_venusaur[[#This Row],[sg_gl_%sp]]</f>
        <v>#N/A</v>
      </c>
      <c r="Y2801" s="5">
        <f>stat_prod_calc_test_venusaur[[#This Row],[ul_stat_product]]/$L$66*100</f>
        <v>95.929689205284262</v>
      </c>
      <c r="Z2801" s="5" t="e">
        <f>INDEX(sgStats[gl_rank],MATCH(stat_prod_calc_test_venusaur[[#This Row],[iv_str]],sgStats[ul_iv_string],0))</f>
        <v>#N/A</v>
      </c>
      <c r="AA2801" s="5" t="e">
        <f>stat_prod_calc_test_venusaur[[#This Row],[sg_ul_rank]]=stat_prod_calc_test_venusaur[[#This Row],[ul_rank]]</f>
        <v>#N/A</v>
      </c>
      <c r="AB2801" s="5">
        <f>ROUND(stat_prod_calc_test_venusaur[[#This Row],[ul_stat_product]],1)</f>
        <v>3792.8</v>
      </c>
      <c r="AC2801" s="5" t="e">
        <f>INDEX(sgStats[ul_prod],MATCH(stat_prod_calc_test_venusaur[[#This Row],[iv_str]],sgStats[ul_iv_string],0))</f>
        <v>#N/A</v>
      </c>
    </row>
    <row r="2802" spans="1:29" x14ac:dyDescent="0.25">
      <c r="A2802" s="5" t="s">
        <v>36</v>
      </c>
      <c r="B2802" s="5" t="s">
        <v>2104</v>
      </c>
      <c r="C2802">
        <v>20</v>
      </c>
      <c r="D2802">
        <v>1494</v>
      </c>
      <c r="E2802">
        <v>118</v>
      </c>
      <c r="F2802">
        <v>1759.3820000000001</v>
      </c>
      <c r="G2802">
        <v>2068</v>
      </c>
      <c r="H2802">
        <v>49.451000000000001</v>
      </c>
      <c r="I2802">
        <v>36.5</v>
      </c>
      <c r="J2802">
        <v>2485</v>
      </c>
      <c r="K2802">
        <v>153</v>
      </c>
      <c r="L2802">
        <v>3792.7640000000001</v>
      </c>
      <c r="M2802">
        <v>2801</v>
      </c>
      <c r="N2802">
        <v>27.14</v>
      </c>
      <c r="O2802">
        <v>3</v>
      </c>
      <c r="P2802" t="e">
        <f>INDEX(sgStats[gl_rank],MATCH(stat_prod_calc_test_venusaur[[#This Row],[iv_str]],sgStats[gl_iv_string],0))</f>
        <v>#N/A</v>
      </c>
      <c r="Q2802" t="e">
        <f>stat_prod_calc_test_venusaur[[#This Row],[sg_gl_rank]]=stat_prod_calc_test_venusaur[[#This Row],[gl_rank]]</f>
        <v>#N/A</v>
      </c>
      <c r="R2802">
        <f>ROUND(stat_prod_calc_test_venusaur[[#This Row],[gl_stat_product]],1)</f>
        <v>1759.4</v>
      </c>
      <c r="S2802" s="6" t="e">
        <f>INDEX(sgStats[gl_prod],MATCH(stat_prod_calc_test_venusaur[[#This Row],[iv_str]],sgStats[gl_iv_string],0))</f>
        <v>#N/A</v>
      </c>
      <c r="T2802" s="5">
        <f>ROUND(stat_prod_calc_test_venusaur[[#This Row],[gl_percent_rank]],2)</f>
        <v>49.45</v>
      </c>
      <c r="U2802" s="5" t="e">
        <f>INDEX(sgStats[gl_percent_sp],MATCH(stat_prod_calc_test_venusaur[[#This Row],[iv_str]],sgStats[gl_iv_string],0))</f>
        <v>#N/A</v>
      </c>
      <c r="V2802" s="5" t="e">
        <f>stat_prod_calc_test_venusaur[[#This Row],[my_gl_%sp]]=stat_prod_calc_test_venusaur[[#This Row],[sg_gl_%sp]]</f>
        <v>#N/A</v>
      </c>
      <c r="W2802" s="5">
        <f>ROUND(stat_prod_calc_test_venusaur[[#This Row],[gl_stat_product]]/$F$2*100,2)</f>
        <v>96.32</v>
      </c>
      <c r="X2802" s="5" t="e">
        <f>stat_prod_calc_test_venusaur[[#This Row],[Column1]]=stat_prod_calc_test_venusaur[[#This Row],[sg_gl_%sp]]</f>
        <v>#N/A</v>
      </c>
      <c r="Y2802" s="5">
        <f>stat_prod_calc_test_venusaur[[#This Row],[ul_stat_product]]/$L$66*100</f>
        <v>95.929410985094236</v>
      </c>
      <c r="Z2802" s="5" t="e">
        <f>INDEX(sgStats[gl_rank],MATCH(stat_prod_calc_test_venusaur[[#This Row],[iv_str]],sgStats[ul_iv_string],0))</f>
        <v>#N/A</v>
      </c>
      <c r="AA2802" s="5" t="e">
        <f>stat_prod_calc_test_venusaur[[#This Row],[sg_ul_rank]]=stat_prod_calc_test_venusaur[[#This Row],[ul_rank]]</f>
        <v>#N/A</v>
      </c>
      <c r="AB2802" s="5">
        <f>ROUND(stat_prod_calc_test_venusaur[[#This Row],[ul_stat_product]],1)</f>
        <v>3792.8</v>
      </c>
      <c r="AC2802" s="5" t="e">
        <f>INDEX(sgStats[ul_prod],MATCH(stat_prod_calc_test_venusaur[[#This Row],[iv_str]],sgStats[ul_iv_string],0))</f>
        <v>#N/A</v>
      </c>
    </row>
    <row r="2803" spans="1:29" x14ac:dyDescent="0.25">
      <c r="A2803" s="5" t="s">
        <v>36</v>
      </c>
      <c r="B2803" s="5" t="s">
        <v>1759</v>
      </c>
      <c r="C2803">
        <v>21</v>
      </c>
      <c r="D2803">
        <v>1497</v>
      </c>
      <c r="E2803">
        <v>118</v>
      </c>
      <c r="F2803">
        <v>1766.59</v>
      </c>
      <c r="G2803">
        <v>1722</v>
      </c>
      <c r="H2803">
        <v>57.948999999999998</v>
      </c>
      <c r="I2803">
        <v>40</v>
      </c>
      <c r="J2803">
        <v>2495</v>
      </c>
      <c r="K2803">
        <v>152</v>
      </c>
      <c r="L2803">
        <v>3792.759</v>
      </c>
      <c r="M2803">
        <v>2802</v>
      </c>
      <c r="N2803">
        <v>27.114000000000001</v>
      </c>
      <c r="O2803">
        <v>3</v>
      </c>
      <c r="P2803" t="e">
        <f>INDEX(sgStats[gl_rank],MATCH(stat_prod_calc_test_venusaur[[#This Row],[iv_str]],sgStats[gl_iv_string],0))</f>
        <v>#N/A</v>
      </c>
      <c r="Q2803" t="e">
        <f>stat_prod_calc_test_venusaur[[#This Row],[sg_gl_rank]]=stat_prod_calc_test_venusaur[[#This Row],[gl_rank]]</f>
        <v>#N/A</v>
      </c>
      <c r="R2803">
        <f>ROUND(stat_prod_calc_test_venusaur[[#This Row],[gl_stat_product]],1)</f>
        <v>1766.6</v>
      </c>
      <c r="S2803" s="6" t="e">
        <f>INDEX(sgStats[gl_prod],MATCH(stat_prod_calc_test_venusaur[[#This Row],[iv_str]],sgStats[gl_iv_string],0))</f>
        <v>#N/A</v>
      </c>
      <c r="T2803" s="5">
        <f>ROUND(stat_prod_calc_test_venusaur[[#This Row],[gl_percent_rank]],2)</f>
        <v>57.95</v>
      </c>
      <c r="U2803" s="5" t="e">
        <f>INDEX(sgStats[gl_percent_sp],MATCH(stat_prod_calc_test_venusaur[[#This Row],[iv_str]],sgStats[gl_iv_string],0))</f>
        <v>#N/A</v>
      </c>
      <c r="V2803" s="5" t="e">
        <f>stat_prod_calc_test_venusaur[[#This Row],[my_gl_%sp]]=stat_prod_calc_test_venusaur[[#This Row],[sg_gl_%sp]]</f>
        <v>#N/A</v>
      </c>
      <c r="W2803" s="5">
        <f>ROUND(stat_prod_calc_test_venusaur[[#This Row],[gl_stat_product]]/$F$2*100,2)</f>
        <v>96.71</v>
      </c>
      <c r="X2803" s="5" t="e">
        <f>stat_prod_calc_test_venusaur[[#This Row],[Column1]]=stat_prod_calc_test_venusaur[[#This Row],[sg_gl_%sp]]</f>
        <v>#N/A</v>
      </c>
      <c r="Y2803" s="5">
        <f>stat_prod_calc_test_venusaur[[#This Row],[ul_stat_product]]/$L$66*100</f>
        <v>95.929284521371486</v>
      </c>
      <c r="Z2803" s="5" t="e">
        <f>INDEX(sgStats[gl_rank],MATCH(stat_prod_calc_test_venusaur[[#This Row],[iv_str]],sgStats[ul_iv_string],0))</f>
        <v>#N/A</v>
      </c>
      <c r="AA2803" s="5" t="e">
        <f>stat_prod_calc_test_venusaur[[#This Row],[sg_ul_rank]]=stat_prod_calc_test_venusaur[[#This Row],[ul_rank]]</f>
        <v>#N/A</v>
      </c>
      <c r="AB2803" s="5">
        <f>ROUND(stat_prod_calc_test_venusaur[[#This Row],[ul_stat_product]],1)</f>
        <v>3792.8</v>
      </c>
      <c r="AC2803" s="5" t="e">
        <f>INDEX(sgStats[ul_prod],MATCH(stat_prod_calc_test_venusaur[[#This Row],[iv_str]],sgStats[ul_iv_string],0))</f>
        <v>#N/A</v>
      </c>
    </row>
    <row r="2804" spans="1:29" x14ac:dyDescent="0.25">
      <c r="A2804" s="5" t="s">
        <v>36</v>
      </c>
      <c r="B2804" s="5" t="s">
        <v>3322</v>
      </c>
      <c r="C2804">
        <v>20</v>
      </c>
      <c r="D2804">
        <v>1475</v>
      </c>
      <c r="E2804">
        <v>121</v>
      </c>
      <c r="F2804">
        <v>1732.0820000000001</v>
      </c>
      <c r="G2804">
        <v>3285</v>
      </c>
      <c r="H2804">
        <v>19.78</v>
      </c>
      <c r="I2804">
        <v>37.5</v>
      </c>
      <c r="J2804">
        <v>2490</v>
      </c>
      <c r="K2804">
        <v>157</v>
      </c>
      <c r="L2804">
        <v>3792.7</v>
      </c>
      <c r="M2804">
        <v>2803</v>
      </c>
      <c r="N2804">
        <v>27.088000000000001</v>
      </c>
      <c r="O2804">
        <v>3</v>
      </c>
      <c r="P2804" t="e">
        <f>INDEX(sgStats[gl_rank],MATCH(stat_prod_calc_test_venusaur[[#This Row],[iv_str]],sgStats[gl_iv_string],0))</f>
        <v>#N/A</v>
      </c>
      <c r="Q2804" t="e">
        <f>stat_prod_calc_test_venusaur[[#This Row],[sg_gl_rank]]=stat_prod_calc_test_venusaur[[#This Row],[gl_rank]]</f>
        <v>#N/A</v>
      </c>
      <c r="R2804">
        <f>ROUND(stat_prod_calc_test_venusaur[[#This Row],[gl_stat_product]],1)</f>
        <v>1732.1</v>
      </c>
      <c r="S2804" s="6" t="e">
        <f>INDEX(sgStats[gl_prod],MATCH(stat_prod_calc_test_venusaur[[#This Row],[iv_str]],sgStats[gl_iv_string],0))</f>
        <v>#N/A</v>
      </c>
      <c r="T2804" s="5">
        <f>ROUND(stat_prod_calc_test_venusaur[[#This Row],[gl_percent_rank]],2)</f>
        <v>19.78</v>
      </c>
      <c r="U2804" s="5" t="e">
        <f>INDEX(sgStats[gl_percent_sp],MATCH(stat_prod_calc_test_venusaur[[#This Row],[iv_str]],sgStats[gl_iv_string],0))</f>
        <v>#N/A</v>
      </c>
      <c r="V2804" s="5" t="e">
        <f>stat_prod_calc_test_venusaur[[#This Row],[my_gl_%sp]]=stat_prod_calc_test_venusaur[[#This Row],[sg_gl_%sp]]</f>
        <v>#N/A</v>
      </c>
      <c r="W2804" s="5">
        <f>ROUND(stat_prod_calc_test_venusaur[[#This Row],[gl_stat_product]]/$F$2*100,2)</f>
        <v>94.82</v>
      </c>
      <c r="X2804" s="5" t="e">
        <f>stat_prod_calc_test_venusaur[[#This Row],[Column1]]=stat_prod_calc_test_venusaur[[#This Row],[sg_gl_%sp]]</f>
        <v>#N/A</v>
      </c>
      <c r="Y2804" s="5">
        <f>stat_prod_calc_test_venusaur[[#This Row],[ul_stat_product]]/$L$66*100</f>
        <v>95.927792249443115</v>
      </c>
      <c r="Z2804" s="5" t="e">
        <f>INDEX(sgStats[gl_rank],MATCH(stat_prod_calc_test_venusaur[[#This Row],[iv_str]],sgStats[ul_iv_string],0))</f>
        <v>#N/A</v>
      </c>
      <c r="AA2804" s="5" t="e">
        <f>stat_prod_calc_test_venusaur[[#This Row],[sg_ul_rank]]=stat_prod_calc_test_venusaur[[#This Row],[ul_rank]]</f>
        <v>#N/A</v>
      </c>
      <c r="AB2804" s="5">
        <f>ROUND(stat_prod_calc_test_venusaur[[#This Row],[ul_stat_product]],1)</f>
        <v>3792.7</v>
      </c>
      <c r="AC2804" s="5" t="e">
        <f>INDEX(sgStats[ul_prod],MATCH(stat_prod_calc_test_venusaur[[#This Row],[iv_str]],sgStats[ul_iv_string],0))</f>
        <v>#N/A</v>
      </c>
    </row>
    <row r="2805" spans="1:29" x14ac:dyDescent="0.25">
      <c r="A2805" s="5" t="s">
        <v>36</v>
      </c>
      <c r="B2805" s="5" t="s">
        <v>3385</v>
      </c>
      <c r="C2805">
        <v>20.5</v>
      </c>
      <c r="D2805">
        <v>1476</v>
      </c>
      <c r="E2805">
        <v>119</v>
      </c>
      <c r="F2805">
        <v>1730.1189999999999</v>
      </c>
      <c r="G2805">
        <v>3349</v>
      </c>
      <c r="H2805">
        <v>18.216999999999999</v>
      </c>
      <c r="I2805">
        <v>39</v>
      </c>
      <c r="J2805">
        <v>2484</v>
      </c>
      <c r="K2805">
        <v>155</v>
      </c>
      <c r="L2805">
        <v>3792.6329999999998</v>
      </c>
      <c r="M2805">
        <v>2804</v>
      </c>
      <c r="N2805">
        <v>27.062000000000001</v>
      </c>
      <c r="O2805">
        <v>3</v>
      </c>
      <c r="P2805" t="e">
        <f>INDEX(sgStats[gl_rank],MATCH(stat_prod_calc_test_venusaur[[#This Row],[iv_str]],sgStats[gl_iv_string],0))</f>
        <v>#N/A</v>
      </c>
      <c r="Q2805" t="e">
        <f>stat_prod_calc_test_venusaur[[#This Row],[sg_gl_rank]]=stat_prod_calc_test_venusaur[[#This Row],[gl_rank]]</f>
        <v>#N/A</v>
      </c>
      <c r="R2805">
        <f>ROUND(stat_prod_calc_test_venusaur[[#This Row],[gl_stat_product]],1)</f>
        <v>1730.1</v>
      </c>
      <c r="S2805" s="6" t="e">
        <f>INDEX(sgStats[gl_prod],MATCH(stat_prod_calc_test_venusaur[[#This Row],[iv_str]],sgStats[gl_iv_string],0))</f>
        <v>#N/A</v>
      </c>
      <c r="T2805" s="5">
        <f>ROUND(stat_prod_calc_test_venusaur[[#This Row],[gl_percent_rank]],2)</f>
        <v>18.22</v>
      </c>
      <c r="U2805" s="5" t="e">
        <f>INDEX(sgStats[gl_percent_sp],MATCH(stat_prod_calc_test_venusaur[[#This Row],[iv_str]],sgStats[gl_iv_string],0))</f>
        <v>#N/A</v>
      </c>
      <c r="V2805" s="5" t="e">
        <f>stat_prod_calc_test_venusaur[[#This Row],[my_gl_%sp]]=stat_prod_calc_test_venusaur[[#This Row],[sg_gl_%sp]]</f>
        <v>#N/A</v>
      </c>
      <c r="W2805" s="5">
        <f>ROUND(stat_prod_calc_test_venusaur[[#This Row],[gl_stat_product]]/$F$2*100,2)</f>
        <v>94.72</v>
      </c>
      <c r="X2805" s="5" t="e">
        <f>stat_prod_calc_test_venusaur[[#This Row],[Column1]]=stat_prod_calc_test_venusaur[[#This Row],[sg_gl_%sp]]</f>
        <v>#N/A</v>
      </c>
      <c r="Y2805" s="5">
        <f>stat_prod_calc_test_venusaur[[#This Row],[ul_stat_product]]/$L$66*100</f>
        <v>95.926097635558364</v>
      </c>
      <c r="Z2805" s="5" t="e">
        <f>INDEX(sgStats[gl_rank],MATCH(stat_prod_calc_test_venusaur[[#This Row],[iv_str]],sgStats[ul_iv_string],0))</f>
        <v>#N/A</v>
      </c>
      <c r="AA2805" s="5" t="e">
        <f>stat_prod_calc_test_venusaur[[#This Row],[sg_ul_rank]]=stat_prod_calc_test_venusaur[[#This Row],[ul_rank]]</f>
        <v>#N/A</v>
      </c>
      <c r="AB2805" s="5">
        <f>ROUND(stat_prod_calc_test_venusaur[[#This Row],[ul_stat_product]],1)</f>
        <v>3792.6</v>
      </c>
      <c r="AC2805" s="5" t="e">
        <f>INDEX(sgStats[ul_prod],MATCH(stat_prod_calc_test_venusaur[[#This Row],[iv_str]],sgStats[ul_iv_string],0))</f>
        <v>#N/A</v>
      </c>
    </row>
    <row r="2806" spans="1:29" x14ac:dyDescent="0.25">
      <c r="A2806" s="5" t="s">
        <v>36</v>
      </c>
      <c r="B2806" s="5" t="s">
        <v>1894</v>
      </c>
      <c r="C2806">
        <v>20</v>
      </c>
      <c r="D2806">
        <v>1497</v>
      </c>
      <c r="E2806">
        <v>116</v>
      </c>
      <c r="F2806">
        <v>1764.088</v>
      </c>
      <c r="G2806">
        <v>1858</v>
      </c>
      <c r="H2806">
        <v>54.652000000000001</v>
      </c>
      <c r="I2806">
        <v>36.5</v>
      </c>
      <c r="J2806">
        <v>2490</v>
      </c>
      <c r="K2806">
        <v>150</v>
      </c>
      <c r="L2806">
        <v>3792.625</v>
      </c>
      <c r="M2806">
        <v>2805</v>
      </c>
      <c r="N2806">
        <v>27.01</v>
      </c>
      <c r="O2806">
        <v>3</v>
      </c>
      <c r="P2806" t="e">
        <f>INDEX(sgStats[gl_rank],MATCH(stat_prod_calc_test_venusaur[[#This Row],[iv_str]],sgStats[gl_iv_string],0))</f>
        <v>#N/A</v>
      </c>
      <c r="Q2806" t="e">
        <f>stat_prod_calc_test_venusaur[[#This Row],[sg_gl_rank]]=stat_prod_calc_test_venusaur[[#This Row],[gl_rank]]</f>
        <v>#N/A</v>
      </c>
      <c r="R2806">
        <f>ROUND(stat_prod_calc_test_venusaur[[#This Row],[gl_stat_product]],1)</f>
        <v>1764.1</v>
      </c>
      <c r="S2806" s="6" t="e">
        <f>INDEX(sgStats[gl_prod],MATCH(stat_prod_calc_test_venusaur[[#This Row],[iv_str]],sgStats[gl_iv_string],0))</f>
        <v>#N/A</v>
      </c>
      <c r="T2806" s="5">
        <f>ROUND(stat_prod_calc_test_venusaur[[#This Row],[gl_percent_rank]],2)</f>
        <v>54.65</v>
      </c>
      <c r="U2806" s="5" t="e">
        <f>INDEX(sgStats[gl_percent_sp],MATCH(stat_prod_calc_test_venusaur[[#This Row],[iv_str]],sgStats[gl_iv_string],0))</f>
        <v>#N/A</v>
      </c>
      <c r="V2806" s="5" t="e">
        <f>stat_prod_calc_test_venusaur[[#This Row],[my_gl_%sp]]=stat_prod_calc_test_venusaur[[#This Row],[sg_gl_%sp]]</f>
        <v>#N/A</v>
      </c>
      <c r="W2806" s="5">
        <f>ROUND(stat_prod_calc_test_venusaur[[#This Row],[gl_stat_product]]/$F$2*100,2)</f>
        <v>96.58</v>
      </c>
      <c r="X2806" s="5" t="e">
        <f>stat_prod_calc_test_venusaur[[#This Row],[Column1]]=stat_prod_calc_test_venusaur[[#This Row],[sg_gl_%sp]]</f>
        <v>#N/A</v>
      </c>
      <c r="Y2806" s="5">
        <f>stat_prod_calc_test_venusaur[[#This Row],[ul_stat_product]]/$L$66*100</f>
        <v>95.925895293601968</v>
      </c>
      <c r="Z2806" s="5" t="e">
        <f>INDEX(sgStats[gl_rank],MATCH(stat_prod_calc_test_venusaur[[#This Row],[iv_str]],sgStats[ul_iv_string],0))</f>
        <v>#N/A</v>
      </c>
      <c r="AA2806" s="5" t="e">
        <f>stat_prod_calc_test_venusaur[[#This Row],[sg_ul_rank]]=stat_prod_calc_test_venusaur[[#This Row],[ul_rank]]</f>
        <v>#N/A</v>
      </c>
      <c r="AB2806" s="5">
        <f>ROUND(stat_prod_calc_test_venusaur[[#This Row],[ul_stat_product]],1)</f>
        <v>3792.6</v>
      </c>
      <c r="AC2806" s="5" t="e">
        <f>INDEX(sgStats[ul_prod],MATCH(stat_prod_calc_test_venusaur[[#This Row],[iv_str]],sgStats[ul_iv_string],0))</f>
        <v>#N/A</v>
      </c>
    </row>
    <row r="2807" spans="1:29" x14ac:dyDescent="0.25">
      <c r="A2807" s="5" t="s">
        <v>36</v>
      </c>
      <c r="B2807" s="5" t="s">
        <v>3988</v>
      </c>
      <c r="C2807">
        <v>19.5</v>
      </c>
      <c r="D2807">
        <v>1464</v>
      </c>
      <c r="E2807">
        <v>115</v>
      </c>
      <c r="F2807">
        <v>1705.174</v>
      </c>
      <c r="G2807">
        <v>3952</v>
      </c>
      <c r="H2807">
        <v>3.516</v>
      </c>
      <c r="I2807">
        <v>36.5</v>
      </c>
      <c r="J2807">
        <v>2496</v>
      </c>
      <c r="K2807">
        <v>150</v>
      </c>
      <c r="L2807">
        <v>3792.625</v>
      </c>
      <c r="M2807">
        <v>2805</v>
      </c>
      <c r="N2807">
        <v>27.01</v>
      </c>
      <c r="O2807">
        <v>3</v>
      </c>
      <c r="P2807" t="e">
        <f>INDEX(sgStats[gl_rank],MATCH(stat_prod_calc_test_venusaur[[#This Row],[iv_str]],sgStats[gl_iv_string],0))</f>
        <v>#N/A</v>
      </c>
      <c r="Q2807" t="e">
        <f>stat_prod_calc_test_venusaur[[#This Row],[sg_gl_rank]]=stat_prod_calc_test_venusaur[[#This Row],[gl_rank]]</f>
        <v>#N/A</v>
      </c>
      <c r="R2807">
        <f>ROUND(stat_prod_calc_test_venusaur[[#This Row],[gl_stat_product]],1)</f>
        <v>1705.2</v>
      </c>
      <c r="S2807" s="6" t="e">
        <f>INDEX(sgStats[gl_prod],MATCH(stat_prod_calc_test_venusaur[[#This Row],[iv_str]],sgStats[gl_iv_string],0))</f>
        <v>#N/A</v>
      </c>
      <c r="T2807" s="5">
        <f>ROUND(stat_prod_calc_test_venusaur[[#This Row],[gl_percent_rank]],2)</f>
        <v>3.52</v>
      </c>
      <c r="U2807" s="5" t="e">
        <f>INDEX(sgStats[gl_percent_sp],MATCH(stat_prod_calc_test_venusaur[[#This Row],[iv_str]],sgStats[gl_iv_string],0))</f>
        <v>#N/A</v>
      </c>
      <c r="V2807" s="5" t="e">
        <f>stat_prod_calc_test_venusaur[[#This Row],[my_gl_%sp]]=stat_prod_calc_test_venusaur[[#This Row],[sg_gl_%sp]]</f>
        <v>#N/A</v>
      </c>
      <c r="W2807" s="5">
        <f>ROUND(stat_prod_calc_test_venusaur[[#This Row],[gl_stat_product]]/$F$2*100,2)</f>
        <v>93.35</v>
      </c>
      <c r="X2807" s="5" t="e">
        <f>stat_prod_calc_test_venusaur[[#This Row],[Column1]]=stat_prod_calc_test_venusaur[[#This Row],[sg_gl_%sp]]</f>
        <v>#N/A</v>
      </c>
      <c r="Y2807" s="5">
        <f>stat_prod_calc_test_venusaur[[#This Row],[ul_stat_product]]/$L$66*100</f>
        <v>95.925895293601968</v>
      </c>
      <c r="Z2807" s="5" t="e">
        <f>INDEX(sgStats[gl_rank],MATCH(stat_prod_calc_test_venusaur[[#This Row],[iv_str]],sgStats[ul_iv_string],0))</f>
        <v>#N/A</v>
      </c>
      <c r="AA2807" s="5" t="e">
        <f>stat_prod_calc_test_venusaur[[#This Row],[sg_ul_rank]]=stat_prod_calc_test_venusaur[[#This Row],[ul_rank]]</f>
        <v>#N/A</v>
      </c>
      <c r="AB2807" s="5">
        <f>ROUND(stat_prod_calc_test_venusaur[[#This Row],[ul_stat_product]],1)</f>
        <v>3792.6</v>
      </c>
      <c r="AC2807" s="5" t="e">
        <f>INDEX(sgStats[ul_prod],MATCH(stat_prod_calc_test_venusaur[[#This Row],[iv_str]],sgStats[ul_iv_string],0))</f>
        <v>#N/A</v>
      </c>
    </row>
    <row r="2808" spans="1:29" x14ac:dyDescent="0.25">
      <c r="A2808" s="5" t="s">
        <v>36</v>
      </c>
      <c r="B2808" s="5" t="s">
        <v>1650</v>
      </c>
      <c r="C2808">
        <v>20.5</v>
      </c>
      <c r="D2808">
        <v>1497</v>
      </c>
      <c r="E2808">
        <v>123</v>
      </c>
      <c r="F2808">
        <v>1768.837</v>
      </c>
      <c r="G2808">
        <v>1614</v>
      </c>
      <c r="H2808">
        <v>60.585999999999999</v>
      </c>
      <c r="I2808">
        <v>38</v>
      </c>
      <c r="J2808">
        <v>2484</v>
      </c>
      <c r="K2808">
        <v>159</v>
      </c>
      <c r="L2808">
        <v>3792.47</v>
      </c>
      <c r="M2808">
        <v>2807</v>
      </c>
      <c r="N2808">
        <v>26.984000000000002</v>
      </c>
      <c r="O2808">
        <v>3</v>
      </c>
      <c r="P2808" t="e">
        <f>INDEX(sgStats[gl_rank],MATCH(stat_prod_calc_test_venusaur[[#This Row],[iv_str]],sgStats[gl_iv_string],0))</f>
        <v>#N/A</v>
      </c>
      <c r="Q2808" t="e">
        <f>stat_prod_calc_test_venusaur[[#This Row],[sg_gl_rank]]=stat_prod_calc_test_venusaur[[#This Row],[gl_rank]]</f>
        <v>#N/A</v>
      </c>
      <c r="R2808">
        <f>ROUND(stat_prod_calc_test_venusaur[[#This Row],[gl_stat_product]],1)</f>
        <v>1768.8</v>
      </c>
      <c r="S2808" s="6" t="e">
        <f>INDEX(sgStats[gl_prod],MATCH(stat_prod_calc_test_venusaur[[#This Row],[iv_str]],sgStats[gl_iv_string],0))</f>
        <v>#N/A</v>
      </c>
      <c r="T2808" s="5">
        <f>ROUND(stat_prod_calc_test_venusaur[[#This Row],[gl_percent_rank]],2)</f>
        <v>60.59</v>
      </c>
      <c r="U2808" s="5" t="e">
        <f>INDEX(sgStats[gl_percent_sp],MATCH(stat_prod_calc_test_venusaur[[#This Row],[iv_str]],sgStats[gl_iv_string],0))</f>
        <v>#N/A</v>
      </c>
      <c r="V2808" s="5" t="e">
        <f>stat_prod_calc_test_venusaur[[#This Row],[my_gl_%sp]]=stat_prod_calc_test_venusaur[[#This Row],[sg_gl_%sp]]</f>
        <v>#N/A</v>
      </c>
      <c r="W2808" s="5">
        <f>ROUND(stat_prod_calc_test_venusaur[[#This Row],[gl_stat_product]]/$F$2*100,2)</f>
        <v>96.84</v>
      </c>
      <c r="X2808" s="5" t="e">
        <f>stat_prod_calc_test_venusaur[[#This Row],[Column1]]=stat_prod_calc_test_venusaur[[#This Row],[sg_gl_%sp]]</f>
        <v>#N/A</v>
      </c>
      <c r="Y2808" s="5">
        <f>stat_prod_calc_test_venusaur[[#This Row],[ul_stat_product]]/$L$66*100</f>
        <v>95.921974918196938</v>
      </c>
      <c r="Z2808" s="5" t="e">
        <f>INDEX(sgStats[gl_rank],MATCH(stat_prod_calc_test_venusaur[[#This Row],[iv_str]],sgStats[ul_iv_string],0))</f>
        <v>#N/A</v>
      </c>
      <c r="AA2808" s="5" t="e">
        <f>stat_prod_calc_test_venusaur[[#This Row],[sg_ul_rank]]=stat_prod_calc_test_venusaur[[#This Row],[ul_rank]]</f>
        <v>#N/A</v>
      </c>
      <c r="AB2808" s="5">
        <f>ROUND(stat_prod_calc_test_venusaur[[#This Row],[ul_stat_product]],1)</f>
        <v>3792.5</v>
      </c>
      <c r="AC2808" s="5" t="e">
        <f>INDEX(sgStats[ul_prod],MATCH(stat_prod_calc_test_venusaur[[#This Row],[iv_str]],sgStats[ul_iv_string],0))</f>
        <v>#N/A</v>
      </c>
    </row>
    <row r="2809" spans="1:29" x14ac:dyDescent="0.25">
      <c r="A2809" s="5" t="s">
        <v>36</v>
      </c>
      <c r="B2809" s="5" t="s">
        <v>3658</v>
      </c>
      <c r="C2809">
        <v>21</v>
      </c>
      <c r="D2809">
        <v>1478</v>
      </c>
      <c r="E2809">
        <v>118</v>
      </c>
      <c r="F2809">
        <v>1721.6189999999999</v>
      </c>
      <c r="G2809">
        <v>3622</v>
      </c>
      <c r="H2809">
        <v>11.551</v>
      </c>
      <c r="I2809">
        <v>41</v>
      </c>
      <c r="J2809">
        <v>2494</v>
      </c>
      <c r="K2809">
        <v>154</v>
      </c>
      <c r="L2809">
        <v>3792.3789999999999</v>
      </c>
      <c r="M2809">
        <v>2808</v>
      </c>
      <c r="N2809">
        <v>26.957999999999998</v>
      </c>
      <c r="O2809">
        <v>3</v>
      </c>
      <c r="P2809" t="e">
        <f>INDEX(sgStats[gl_rank],MATCH(stat_prod_calc_test_venusaur[[#This Row],[iv_str]],sgStats[gl_iv_string],0))</f>
        <v>#N/A</v>
      </c>
      <c r="Q2809" t="e">
        <f>stat_prod_calc_test_venusaur[[#This Row],[sg_gl_rank]]=stat_prod_calc_test_venusaur[[#This Row],[gl_rank]]</f>
        <v>#N/A</v>
      </c>
      <c r="R2809">
        <f>ROUND(stat_prod_calc_test_venusaur[[#This Row],[gl_stat_product]],1)</f>
        <v>1721.6</v>
      </c>
      <c r="S2809" s="6" t="e">
        <f>INDEX(sgStats[gl_prod],MATCH(stat_prod_calc_test_venusaur[[#This Row],[iv_str]],sgStats[gl_iv_string],0))</f>
        <v>#N/A</v>
      </c>
      <c r="T2809" s="5">
        <f>ROUND(stat_prod_calc_test_venusaur[[#This Row],[gl_percent_rank]],2)</f>
        <v>11.55</v>
      </c>
      <c r="U2809" s="5" t="e">
        <f>INDEX(sgStats[gl_percent_sp],MATCH(stat_prod_calc_test_venusaur[[#This Row],[iv_str]],sgStats[gl_iv_string],0))</f>
        <v>#N/A</v>
      </c>
      <c r="V2809" s="5" t="e">
        <f>stat_prod_calc_test_venusaur[[#This Row],[my_gl_%sp]]=stat_prod_calc_test_venusaur[[#This Row],[sg_gl_%sp]]</f>
        <v>#N/A</v>
      </c>
      <c r="W2809" s="5">
        <f>ROUND(stat_prod_calc_test_venusaur[[#This Row],[gl_stat_product]]/$F$2*100,2)</f>
        <v>94.25</v>
      </c>
      <c r="X2809" s="5" t="e">
        <f>stat_prod_calc_test_venusaur[[#This Row],[Column1]]=stat_prod_calc_test_venusaur[[#This Row],[sg_gl_%sp]]</f>
        <v>#N/A</v>
      </c>
      <c r="Y2809" s="5">
        <f>stat_prod_calc_test_venusaur[[#This Row],[ul_stat_product]]/$L$66*100</f>
        <v>95.919673278443014</v>
      </c>
      <c r="Z2809" s="5" t="e">
        <f>INDEX(sgStats[gl_rank],MATCH(stat_prod_calc_test_venusaur[[#This Row],[iv_str]],sgStats[ul_iv_string],0))</f>
        <v>#N/A</v>
      </c>
      <c r="AA2809" s="5" t="e">
        <f>stat_prod_calc_test_venusaur[[#This Row],[sg_ul_rank]]=stat_prod_calc_test_venusaur[[#This Row],[ul_rank]]</f>
        <v>#N/A</v>
      </c>
      <c r="AB2809" s="5">
        <f>ROUND(stat_prod_calc_test_venusaur[[#This Row],[ul_stat_product]],1)</f>
        <v>3792.4</v>
      </c>
      <c r="AC2809" s="5" t="e">
        <f>INDEX(sgStats[ul_prod],MATCH(stat_prod_calc_test_venusaur[[#This Row],[iv_str]],sgStats[ul_iv_string],0))</f>
        <v>#N/A</v>
      </c>
    </row>
    <row r="2810" spans="1:29" x14ac:dyDescent="0.25">
      <c r="A2810" s="5" t="s">
        <v>36</v>
      </c>
      <c r="B2810" s="5" t="s">
        <v>871</v>
      </c>
      <c r="C2810">
        <v>21.5</v>
      </c>
      <c r="D2810">
        <v>1495</v>
      </c>
      <c r="E2810">
        <v>122</v>
      </c>
      <c r="F2810">
        <v>1787.548</v>
      </c>
      <c r="G2810">
        <v>835</v>
      </c>
      <c r="H2810">
        <v>79.608999999999995</v>
      </c>
      <c r="I2810">
        <v>41</v>
      </c>
      <c r="J2810">
        <v>2465</v>
      </c>
      <c r="K2810">
        <v>157</v>
      </c>
      <c r="L2810">
        <v>3792.375</v>
      </c>
      <c r="M2810">
        <v>2809</v>
      </c>
      <c r="N2810">
        <v>26.931999999999999</v>
      </c>
      <c r="O2810">
        <v>3</v>
      </c>
      <c r="P2810" t="e">
        <f>INDEX(sgStats[gl_rank],MATCH(stat_prod_calc_test_venusaur[[#This Row],[iv_str]],sgStats[gl_iv_string],0))</f>
        <v>#N/A</v>
      </c>
      <c r="Q2810" t="e">
        <f>stat_prod_calc_test_venusaur[[#This Row],[sg_gl_rank]]=stat_prod_calc_test_venusaur[[#This Row],[gl_rank]]</f>
        <v>#N/A</v>
      </c>
      <c r="R2810">
        <f>ROUND(stat_prod_calc_test_venusaur[[#This Row],[gl_stat_product]],1)</f>
        <v>1787.5</v>
      </c>
      <c r="S2810" s="6" t="e">
        <f>INDEX(sgStats[gl_prod],MATCH(stat_prod_calc_test_venusaur[[#This Row],[iv_str]],sgStats[gl_iv_string],0))</f>
        <v>#N/A</v>
      </c>
      <c r="T2810" s="5">
        <f>ROUND(stat_prod_calc_test_venusaur[[#This Row],[gl_percent_rank]],2)</f>
        <v>79.61</v>
      </c>
      <c r="U2810" s="5" t="e">
        <f>INDEX(sgStats[gl_percent_sp],MATCH(stat_prod_calc_test_venusaur[[#This Row],[iv_str]],sgStats[gl_iv_string],0))</f>
        <v>#N/A</v>
      </c>
      <c r="V2810" s="5" t="e">
        <f>stat_prod_calc_test_venusaur[[#This Row],[my_gl_%sp]]=stat_prod_calc_test_venusaur[[#This Row],[sg_gl_%sp]]</f>
        <v>#N/A</v>
      </c>
      <c r="W2810" s="5">
        <f>ROUND(stat_prod_calc_test_venusaur[[#This Row],[gl_stat_product]]/$F$2*100,2)</f>
        <v>97.86</v>
      </c>
      <c r="X2810" s="5" t="e">
        <f>stat_prod_calc_test_venusaur[[#This Row],[Column1]]=stat_prod_calc_test_venusaur[[#This Row],[sg_gl_%sp]]</f>
        <v>#N/A</v>
      </c>
      <c r="Y2810" s="5">
        <f>stat_prod_calc_test_venusaur[[#This Row],[ul_stat_product]]/$L$66*100</f>
        <v>95.91957210746483</v>
      </c>
      <c r="Z2810" s="5" t="e">
        <f>INDEX(sgStats[gl_rank],MATCH(stat_prod_calc_test_venusaur[[#This Row],[iv_str]],sgStats[ul_iv_string],0))</f>
        <v>#N/A</v>
      </c>
      <c r="AA2810" s="5" t="e">
        <f>stat_prod_calc_test_venusaur[[#This Row],[sg_ul_rank]]=stat_prod_calc_test_venusaur[[#This Row],[ul_rank]]</f>
        <v>#N/A</v>
      </c>
      <c r="AB2810" s="5">
        <f>ROUND(stat_prod_calc_test_venusaur[[#This Row],[ul_stat_product]],1)</f>
        <v>3792.4</v>
      </c>
      <c r="AC2810" s="5" t="e">
        <f>INDEX(sgStats[ul_prod],MATCH(stat_prod_calc_test_venusaur[[#This Row],[iv_str]],sgStats[ul_iv_string],0))</f>
        <v>#N/A</v>
      </c>
    </row>
    <row r="2811" spans="1:29" x14ac:dyDescent="0.25">
      <c r="A2811" s="5" t="s">
        <v>36</v>
      </c>
      <c r="B2811" s="5" t="s">
        <v>816</v>
      </c>
      <c r="C2811">
        <v>21.5</v>
      </c>
      <c r="D2811">
        <v>1499</v>
      </c>
      <c r="E2811">
        <v>119</v>
      </c>
      <c r="F2811">
        <v>1789.1559999999999</v>
      </c>
      <c r="G2811">
        <v>780</v>
      </c>
      <c r="H2811">
        <v>80.977000000000004</v>
      </c>
      <c r="I2811">
        <v>41</v>
      </c>
      <c r="J2811">
        <v>2472</v>
      </c>
      <c r="K2811">
        <v>153</v>
      </c>
      <c r="L2811">
        <v>3792.3330000000001</v>
      </c>
      <c r="M2811">
        <v>2810</v>
      </c>
      <c r="N2811">
        <v>26.905999999999999</v>
      </c>
      <c r="O2811">
        <v>3</v>
      </c>
      <c r="P2811" t="e">
        <f>INDEX(sgStats[gl_rank],MATCH(stat_prod_calc_test_venusaur[[#This Row],[iv_str]],sgStats[gl_iv_string],0))</f>
        <v>#N/A</v>
      </c>
      <c r="Q2811" t="e">
        <f>stat_prod_calc_test_venusaur[[#This Row],[sg_gl_rank]]=stat_prod_calc_test_venusaur[[#This Row],[gl_rank]]</f>
        <v>#N/A</v>
      </c>
      <c r="R2811">
        <f>ROUND(stat_prod_calc_test_venusaur[[#This Row],[gl_stat_product]],1)</f>
        <v>1789.2</v>
      </c>
      <c r="S2811" s="6" t="e">
        <f>INDEX(sgStats[gl_prod],MATCH(stat_prod_calc_test_venusaur[[#This Row],[iv_str]],sgStats[gl_iv_string],0))</f>
        <v>#N/A</v>
      </c>
      <c r="T2811" s="5">
        <f>ROUND(stat_prod_calc_test_venusaur[[#This Row],[gl_percent_rank]],2)</f>
        <v>80.98</v>
      </c>
      <c r="U2811" s="5" t="e">
        <f>INDEX(sgStats[gl_percent_sp],MATCH(stat_prod_calc_test_venusaur[[#This Row],[iv_str]],sgStats[gl_iv_string],0))</f>
        <v>#N/A</v>
      </c>
      <c r="V2811" s="5" t="e">
        <f>stat_prod_calc_test_venusaur[[#This Row],[my_gl_%sp]]=stat_prod_calc_test_venusaur[[#This Row],[sg_gl_%sp]]</f>
        <v>#N/A</v>
      </c>
      <c r="W2811" s="5">
        <f>ROUND(stat_prod_calc_test_venusaur[[#This Row],[gl_stat_product]]/$F$2*100,2)</f>
        <v>97.95</v>
      </c>
      <c r="X2811" s="5" t="e">
        <f>stat_prod_calc_test_venusaur[[#This Row],[Column1]]=stat_prod_calc_test_venusaur[[#This Row],[sg_gl_%sp]]</f>
        <v>#N/A</v>
      </c>
      <c r="Y2811" s="5">
        <f>stat_prod_calc_test_venusaur[[#This Row],[ul_stat_product]]/$L$66*100</f>
        <v>95.91850981219379</v>
      </c>
      <c r="Z2811" s="5" t="e">
        <f>INDEX(sgStats[gl_rank],MATCH(stat_prod_calc_test_venusaur[[#This Row],[iv_str]],sgStats[ul_iv_string],0))</f>
        <v>#N/A</v>
      </c>
      <c r="AA2811" s="5" t="e">
        <f>stat_prod_calc_test_venusaur[[#This Row],[sg_ul_rank]]=stat_prod_calc_test_venusaur[[#This Row],[ul_rank]]</f>
        <v>#N/A</v>
      </c>
      <c r="AB2811" s="5">
        <f>ROUND(stat_prod_calc_test_venusaur[[#This Row],[ul_stat_product]],1)</f>
        <v>3792.3</v>
      </c>
      <c r="AC2811" s="5" t="e">
        <f>INDEX(sgStats[ul_prod],MATCH(stat_prod_calc_test_venusaur[[#This Row],[iv_str]],sgStats[ul_iv_string],0))</f>
        <v>#N/A</v>
      </c>
    </row>
    <row r="2812" spans="1:29" x14ac:dyDescent="0.25">
      <c r="A2812" s="5" t="s">
        <v>36</v>
      </c>
      <c r="B2812" s="5" t="s">
        <v>1914</v>
      </c>
      <c r="C2812">
        <v>20.5</v>
      </c>
      <c r="D2812">
        <v>1490</v>
      </c>
      <c r="E2812">
        <v>122</v>
      </c>
      <c r="F2812">
        <v>1763.739</v>
      </c>
      <c r="G2812">
        <v>1877</v>
      </c>
      <c r="H2812">
        <v>54.164000000000001</v>
      </c>
      <c r="I2812">
        <v>38.5</v>
      </c>
      <c r="J2812">
        <v>2490</v>
      </c>
      <c r="K2812">
        <v>157</v>
      </c>
      <c r="L2812">
        <v>3792.2489999999998</v>
      </c>
      <c r="M2812">
        <v>2811</v>
      </c>
      <c r="N2812">
        <v>26.853999999999999</v>
      </c>
      <c r="O2812">
        <v>3</v>
      </c>
      <c r="P2812" t="e">
        <f>INDEX(sgStats[gl_rank],MATCH(stat_prod_calc_test_venusaur[[#This Row],[iv_str]],sgStats[gl_iv_string],0))</f>
        <v>#N/A</v>
      </c>
      <c r="Q2812" t="e">
        <f>stat_prod_calc_test_venusaur[[#This Row],[sg_gl_rank]]=stat_prod_calc_test_venusaur[[#This Row],[gl_rank]]</f>
        <v>#N/A</v>
      </c>
      <c r="R2812">
        <f>ROUND(stat_prod_calc_test_venusaur[[#This Row],[gl_stat_product]],1)</f>
        <v>1763.7</v>
      </c>
      <c r="S2812" s="6" t="e">
        <f>INDEX(sgStats[gl_prod],MATCH(stat_prod_calc_test_venusaur[[#This Row],[iv_str]],sgStats[gl_iv_string],0))</f>
        <v>#N/A</v>
      </c>
      <c r="T2812" s="5">
        <f>ROUND(stat_prod_calc_test_venusaur[[#This Row],[gl_percent_rank]],2)</f>
        <v>54.16</v>
      </c>
      <c r="U2812" s="5" t="e">
        <f>INDEX(sgStats[gl_percent_sp],MATCH(stat_prod_calc_test_venusaur[[#This Row],[iv_str]],sgStats[gl_iv_string],0))</f>
        <v>#N/A</v>
      </c>
      <c r="V2812" s="5" t="e">
        <f>stat_prod_calc_test_venusaur[[#This Row],[my_gl_%sp]]=stat_prod_calc_test_venusaur[[#This Row],[sg_gl_%sp]]</f>
        <v>#N/A</v>
      </c>
      <c r="W2812" s="5">
        <f>ROUND(stat_prod_calc_test_venusaur[[#This Row],[gl_stat_product]]/$F$2*100,2)</f>
        <v>96.56</v>
      </c>
      <c r="X2812" s="5" t="e">
        <f>stat_prod_calc_test_venusaur[[#This Row],[Column1]]=stat_prod_calc_test_venusaur[[#This Row],[sg_gl_%sp]]</f>
        <v>#N/A</v>
      </c>
      <c r="Y2812" s="5">
        <f>stat_prod_calc_test_venusaur[[#This Row],[ul_stat_product]]/$L$66*100</f>
        <v>95.916385221651694</v>
      </c>
      <c r="Z2812" s="5" t="e">
        <f>INDEX(sgStats[gl_rank],MATCH(stat_prod_calc_test_venusaur[[#This Row],[iv_str]],sgStats[ul_iv_string],0))</f>
        <v>#N/A</v>
      </c>
      <c r="AA2812" s="5" t="e">
        <f>stat_prod_calc_test_venusaur[[#This Row],[sg_ul_rank]]=stat_prod_calc_test_venusaur[[#This Row],[ul_rank]]</f>
        <v>#N/A</v>
      </c>
      <c r="AB2812" s="5">
        <f>ROUND(stat_prod_calc_test_venusaur[[#This Row],[ul_stat_product]],1)</f>
        <v>3792.2</v>
      </c>
      <c r="AC2812" s="5" t="e">
        <f>INDEX(sgStats[ul_prod],MATCH(stat_prod_calc_test_venusaur[[#This Row],[iv_str]],sgStats[ul_iv_string],0))</f>
        <v>#N/A</v>
      </c>
    </row>
    <row r="2813" spans="1:29" x14ac:dyDescent="0.25">
      <c r="A2813" s="5" t="s">
        <v>36</v>
      </c>
      <c r="B2813" s="5" t="s">
        <v>2594</v>
      </c>
      <c r="C2813">
        <v>20.5</v>
      </c>
      <c r="D2813">
        <v>1486</v>
      </c>
      <c r="E2813">
        <v>121</v>
      </c>
      <c r="F2813">
        <v>1749.2819999999999</v>
      </c>
      <c r="G2813">
        <v>2558</v>
      </c>
      <c r="H2813">
        <v>37.558</v>
      </c>
      <c r="I2813">
        <v>38.5</v>
      </c>
      <c r="J2813">
        <v>2484</v>
      </c>
      <c r="K2813">
        <v>157</v>
      </c>
      <c r="L2813">
        <v>3792.2489999999998</v>
      </c>
      <c r="M2813">
        <v>2811</v>
      </c>
      <c r="N2813">
        <v>26.853999999999999</v>
      </c>
      <c r="O2813">
        <v>3</v>
      </c>
      <c r="P2813" t="e">
        <f>INDEX(sgStats[gl_rank],MATCH(stat_prod_calc_test_venusaur[[#This Row],[iv_str]],sgStats[gl_iv_string],0))</f>
        <v>#N/A</v>
      </c>
      <c r="Q2813" t="e">
        <f>stat_prod_calc_test_venusaur[[#This Row],[sg_gl_rank]]=stat_prod_calc_test_venusaur[[#This Row],[gl_rank]]</f>
        <v>#N/A</v>
      </c>
      <c r="R2813">
        <f>ROUND(stat_prod_calc_test_venusaur[[#This Row],[gl_stat_product]],1)</f>
        <v>1749.3</v>
      </c>
      <c r="S2813" s="6" t="e">
        <f>INDEX(sgStats[gl_prod],MATCH(stat_prod_calc_test_venusaur[[#This Row],[iv_str]],sgStats[gl_iv_string],0))</f>
        <v>#N/A</v>
      </c>
      <c r="T2813" s="5">
        <f>ROUND(stat_prod_calc_test_venusaur[[#This Row],[gl_percent_rank]],2)</f>
        <v>37.56</v>
      </c>
      <c r="U2813" s="5" t="e">
        <f>INDEX(sgStats[gl_percent_sp],MATCH(stat_prod_calc_test_venusaur[[#This Row],[iv_str]],sgStats[gl_iv_string],0))</f>
        <v>#N/A</v>
      </c>
      <c r="V2813" s="5" t="e">
        <f>stat_prod_calc_test_venusaur[[#This Row],[my_gl_%sp]]=stat_prod_calc_test_venusaur[[#This Row],[sg_gl_%sp]]</f>
        <v>#N/A</v>
      </c>
      <c r="W2813" s="5">
        <f>ROUND(stat_prod_calc_test_venusaur[[#This Row],[gl_stat_product]]/$F$2*100,2)</f>
        <v>95.77</v>
      </c>
      <c r="X2813" s="5" t="e">
        <f>stat_prod_calc_test_venusaur[[#This Row],[Column1]]=stat_prod_calc_test_venusaur[[#This Row],[sg_gl_%sp]]</f>
        <v>#N/A</v>
      </c>
      <c r="Y2813" s="5">
        <f>stat_prod_calc_test_venusaur[[#This Row],[ul_stat_product]]/$L$66*100</f>
        <v>95.916385221651694</v>
      </c>
      <c r="Z2813" s="5" t="e">
        <f>INDEX(sgStats[gl_rank],MATCH(stat_prod_calc_test_venusaur[[#This Row],[iv_str]],sgStats[ul_iv_string],0))</f>
        <v>#N/A</v>
      </c>
      <c r="AA2813" s="5" t="e">
        <f>stat_prod_calc_test_venusaur[[#This Row],[sg_ul_rank]]=stat_prod_calc_test_venusaur[[#This Row],[ul_rank]]</f>
        <v>#N/A</v>
      </c>
      <c r="AB2813" s="5">
        <f>ROUND(stat_prod_calc_test_venusaur[[#This Row],[ul_stat_product]],1)</f>
        <v>3792.2</v>
      </c>
      <c r="AC2813" s="5" t="e">
        <f>INDEX(sgStats[ul_prod],MATCH(stat_prod_calc_test_venusaur[[#This Row],[iv_str]],sgStats[ul_iv_string],0))</f>
        <v>#N/A</v>
      </c>
    </row>
    <row r="2814" spans="1:29" x14ac:dyDescent="0.25">
      <c r="A2814" s="5" t="s">
        <v>36</v>
      </c>
      <c r="B2814" s="5" t="s">
        <v>1538</v>
      </c>
      <c r="C2814">
        <v>20.5</v>
      </c>
      <c r="D2814">
        <v>1498</v>
      </c>
      <c r="E2814">
        <v>117</v>
      </c>
      <c r="F2814">
        <v>1771.576</v>
      </c>
      <c r="G2814">
        <v>1502</v>
      </c>
      <c r="H2814">
        <v>63.320999999999998</v>
      </c>
      <c r="I2814">
        <v>38</v>
      </c>
      <c r="J2814">
        <v>2486</v>
      </c>
      <c r="K2814">
        <v>151</v>
      </c>
      <c r="L2814">
        <v>3792.2179999999998</v>
      </c>
      <c r="M2814">
        <v>2813</v>
      </c>
      <c r="N2814">
        <v>26.827999999999999</v>
      </c>
      <c r="O2814">
        <v>3</v>
      </c>
      <c r="P2814" t="e">
        <f>INDEX(sgStats[gl_rank],MATCH(stat_prod_calc_test_venusaur[[#This Row],[iv_str]],sgStats[gl_iv_string],0))</f>
        <v>#N/A</v>
      </c>
      <c r="Q2814" t="e">
        <f>stat_prod_calc_test_venusaur[[#This Row],[sg_gl_rank]]=stat_prod_calc_test_venusaur[[#This Row],[gl_rank]]</f>
        <v>#N/A</v>
      </c>
      <c r="R2814">
        <f>ROUND(stat_prod_calc_test_venusaur[[#This Row],[gl_stat_product]],1)</f>
        <v>1771.6</v>
      </c>
      <c r="S2814" s="6" t="e">
        <f>INDEX(sgStats[gl_prod],MATCH(stat_prod_calc_test_venusaur[[#This Row],[iv_str]],sgStats[gl_iv_string],0))</f>
        <v>#N/A</v>
      </c>
      <c r="T2814" s="5">
        <f>ROUND(stat_prod_calc_test_venusaur[[#This Row],[gl_percent_rank]],2)</f>
        <v>63.32</v>
      </c>
      <c r="U2814" s="5" t="e">
        <f>INDEX(sgStats[gl_percent_sp],MATCH(stat_prod_calc_test_venusaur[[#This Row],[iv_str]],sgStats[gl_iv_string],0))</f>
        <v>#N/A</v>
      </c>
      <c r="V2814" s="5" t="e">
        <f>stat_prod_calc_test_venusaur[[#This Row],[my_gl_%sp]]=stat_prod_calc_test_venusaur[[#This Row],[sg_gl_%sp]]</f>
        <v>#N/A</v>
      </c>
      <c r="W2814" s="5">
        <f>ROUND(stat_prod_calc_test_venusaur[[#This Row],[gl_stat_product]]/$F$2*100,2)</f>
        <v>96.99</v>
      </c>
      <c r="X2814" s="5" t="e">
        <f>stat_prod_calc_test_venusaur[[#This Row],[Column1]]=stat_prod_calc_test_venusaur[[#This Row],[sg_gl_%sp]]</f>
        <v>#N/A</v>
      </c>
      <c r="Y2814" s="5">
        <f>stat_prod_calc_test_venusaur[[#This Row],[ul_stat_product]]/$L$66*100</f>
        <v>95.915601146570694</v>
      </c>
      <c r="Z2814" s="5" t="e">
        <f>INDEX(sgStats[gl_rank],MATCH(stat_prod_calc_test_venusaur[[#This Row],[iv_str]],sgStats[ul_iv_string],0))</f>
        <v>#N/A</v>
      </c>
      <c r="AA2814" s="5" t="e">
        <f>stat_prod_calc_test_venusaur[[#This Row],[sg_ul_rank]]=stat_prod_calc_test_venusaur[[#This Row],[ul_rank]]</f>
        <v>#N/A</v>
      </c>
      <c r="AB2814" s="5">
        <f>ROUND(stat_prod_calc_test_venusaur[[#This Row],[ul_stat_product]],1)</f>
        <v>3792.2</v>
      </c>
      <c r="AC2814" s="5" t="e">
        <f>INDEX(sgStats[ul_prod],MATCH(stat_prod_calc_test_venusaur[[#This Row],[iv_str]],sgStats[ul_iv_string],0))</f>
        <v>#N/A</v>
      </c>
    </row>
    <row r="2815" spans="1:29" x14ac:dyDescent="0.25">
      <c r="A2815" s="5" t="s">
        <v>36</v>
      </c>
      <c r="B2815" s="5" t="s">
        <v>3484</v>
      </c>
      <c r="C2815">
        <v>20</v>
      </c>
      <c r="D2815">
        <v>1478</v>
      </c>
      <c r="E2815">
        <v>113</v>
      </c>
      <c r="F2815">
        <v>1727.3779999999999</v>
      </c>
      <c r="G2815">
        <v>3448</v>
      </c>
      <c r="H2815">
        <v>15.824</v>
      </c>
      <c r="I2815">
        <v>37.5</v>
      </c>
      <c r="J2815">
        <v>2495</v>
      </c>
      <c r="K2815">
        <v>147</v>
      </c>
      <c r="L2815">
        <v>3792.2069999999999</v>
      </c>
      <c r="M2815">
        <v>2814</v>
      </c>
      <c r="N2815">
        <v>26.802</v>
      </c>
      <c r="O2815">
        <v>3</v>
      </c>
      <c r="P2815" t="e">
        <f>INDEX(sgStats[gl_rank],MATCH(stat_prod_calc_test_venusaur[[#This Row],[iv_str]],sgStats[gl_iv_string],0))</f>
        <v>#N/A</v>
      </c>
      <c r="Q2815" t="e">
        <f>stat_prod_calc_test_venusaur[[#This Row],[sg_gl_rank]]=stat_prod_calc_test_venusaur[[#This Row],[gl_rank]]</f>
        <v>#N/A</v>
      </c>
      <c r="R2815">
        <f>ROUND(stat_prod_calc_test_venusaur[[#This Row],[gl_stat_product]],1)</f>
        <v>1727.4</v>
      </c>
      <c r="S2815" s="6" t="e">
        <f>INDEX(sgStats[gl_prod],MATCH(stat_prod_calc_test_venusaur[[#This Row],[iv_str]],sgStats[gl_iv_string],0))</f>
        <v>#N/A</v>
      </c>
      <c r="T2815" s="5">
        <f>ROUND(stat_prod_calc_test_venusaur[[#This Row],[gl_percent_rank]],2)</f>
        <v>15.82</v>
      </c>
      <c r="U2815" s="5" t="e">
        <f>INDEX(sgStats[gl_percent_sp],MATCH(stat_prod_calc_test_venusaur[[#This Row],[iv_str]],sgStats[gl_iv_string],0))</f>
        <v>#N/A</v>
      </c>
      <c r="V2815" s="5" t="e">
        <f>stat_prod_calc_test_venusaur[[#This Row],[my_gl_%sp]]=stat_prod_calc_test_venusaur[[#This Row],[sg_gl_%sp]]</f>
        <v>#N/A</v>
      </c>
      <c r="W2815" s="5">
        <f>ROUND(stat_prod_calc_test_venusaur[[#This Row],[gl_stat_product]]/$F$2*100,2)</f>
        <v>94.57</v>
      </c>
      <c r="X2815" s="5" t="e">
        <f>stat_prod_calc_test_venusaur[[#This Row],[Column1]]=stat_prod_calc_test_venusaur[[#This Row],[sg_gl_%sp]]</f>
        <v>#N/A</v>
      </c>
      <c r="Y2815" s="5">
        <f>stat_prod_calc_test_venusaur[[#This Row],[ul_stat_product]]/$L$66*100</f>
        <v>95.915322926380668</v>
      </c>
      <c r="Z2815" s="5" t="e">
        <f>INDEX(sgStats[gl_rank],MATCH(stat_prod_calc_test_venusaur[[#This Row],[iv_str]],sgStats[ul_iv_string],0))</f>
        <v>#N/A</v>
      </c>
      <c r="AA2815" s="5" t="e">
        <f>stat_prod_calc_test_venusaur[[#This Row],[sg_ul_rank]]=stat_prod_calc_test_venusaur[[#This Row],[ul_rank]]</f>
        <v>#N/A</v>
      </c>
      <c r="AB2815" s="5">
        <f>ROUND(stat_prod_calc_test_venusaur[[#This Row],[ul_stat_product]],1)</f>
        <v>3792.2</v>
      </c>
      <c r="AC2815" s="5" t="e">
        <f>INDEX(sgStats[ul_prod],MATCH(stat_prod_calc_test_venusaur[[#This Row],[iv_str]],sgStats[ul_iv_string],0))</f>
        <v>#N/A</v>
      </c>
    </row>
    <row r="2816" spans="1:29" x14ac:dyDescent="0.25">
      <c r="A2816" s="5" t="s">
        <v>36</v>
      </c>
      <c r="B2816" s="5" t="s">
        <v>3820</v>
      </c>
      <c r="C2816">
        <v>20.5</v>
      </c>
      <c r="D2816">
        <v>1472</v>
      </c>
      <c r="E2816">
        <v>115</v>
      </c>
      <c r="F2816">
        <v>1715.0419999999999</v>
      </c>
      <c r="G2816">
        <v>3784</v>
      </c>
      <c r="H2816">
        <v>7.6189999999999998</v>
      </c>
      <c r="I2816">
        <v>39.5</v>
      </c>
      <c r="J2816">
        <v>2495</v>
      </c>
      <c r="K2816">
        <v>150</v>
      </c>
      <c r="L2816">
        <v>3792.125</v>
      </c>
      <c r="M2816">
        <v>2815</v>
      </c>
      <c r="N2816">
        <v>26.776</v>
      </c>
      <c r="O2816">
        <v>3</v>
      </c>
      <c r="P2816" t="e">
        <f>INDEX(sgStats[gl_rank],MATCH(stat_prod_calc_test_venusaur[[#This Row],[iv_str]],sgStats[gl_iv_string],0))</f>
        <v>#N/A</v>
      </c>
      <c r="Q2816" t="e">
        <f>stat_prod_calc_test_venusaur[[#This Row],[sg_gl_rank]]=stat_prod_calc_test_venusaur[[#This Row],[gl_rank]]</f>
        <v>#N/A</v>
      </c>
      <c r="R2816">
        <f>ROUND(stat_prod_calc_test_venusaur[[#This Row],[gl_stat_product]],1)</f>
        <v>1715</v>
      </c>
      <c r="S2816" s="6" t="e">
        <f>INDEX(sgStats[gl_prod],MATCH(stat_prod_calc_test_venusaur[[#This Row],[iv_str]],sgStats[gl_iv_string],0))</f>
        <v>#N/A</v>
      </c>
      <c r="T2816" s="5">
        <f>ROUND(stat_prod_calc_test_venusaur[[#This Row],[gl_percent_rank]],2)</f>
        <v>7.62</v>
      </c>
      <c r="U2816" s="5" t="e">
        <f>INDEX(sgStats[gl_percent_sp],MATCH(stat_prod_calc_test_venusaur[[#This Row],[iv_str]],sgStats[gl_iv_string],0))</f>
        <v>#N/A</v>
      </c>
      <c r="V2816" s="5" t="e">
        <f>stat_prod_calc_test_venusaur[[#This Row],[my_gl_%sp]]=stat_prod_calc_test_venusaur[[#This Row],[sg_gl_%sp]]</f>
        <v>#N/A</v>
      </c>
      <c r="W2816" s="5">
        <f>ROUND(stat_prod_calc_test_venusaur[[#This Row],[gl_stat_product]]/$F$2*100,2)</f>
        <v>93.89</v>
      </c>
      <c r="X2816" s="5" t="e">
        <f>stat_prod_calc_test_venusaur[[#This Row],[Column1]]=stat_prod_calc_test_venusaur[[#This Row],[sg_gl_%sp]]</f>
        <v>#N/A</v>
      </c>
      <c r="Y2816" s="5">
        <f>stat_prod_calc_test_venusaur[[#This Row],[ul_stat_product]]/$L$66*100</f>
        <v>95.913248921327678</v>
      </c>
      <c r="Z2816" s="5" t="e">
        <f>INDEX(sgStats[gl_rank],MATCH(stat_prod_calc_test_venusaur[[#This Row],[iv_str]],sgStats[ul_iv_string],0))</f>
        <v>#N/A</v>
      </c>
      <c r="AA2816" s="5" t="e">
        <f>stat_prod_calc_test_venusaur[[#This Row],[sg_ul_rank]]=stat_prod_calc_test_venusaur[[#This Row],[ul_rank]]</f>
        <v>#N/A</v>
      </c>
      <c r="AB2816" s="5">
        <f>ROUND(stat_prod_calc_test_venusaur[[#This Row],[ul_stat_product]],1)</f>
        <v>3792.1</v>
      </c>
      <c r="AC2816" s="5" t="e">
        <f>INDEX(sgStats[ul_prod],MATCH(stat_prod_calc_test_venusaur[[#This Row],[iv_str]],sgStats[ul_iv_string],0))</f>
        <v>#N/A</v>
      </c>
    </row>
    <row r="2817" spans="1:29" x14ac:dyDescent="0.25">
      <c r="A2817" s="5" t="s">
        <v>36</v>
      </c>
      <c r="B2817" s="5" t="s">
        <v>2181</v>
      </c>
      <c r="C2817">
        <v>20</v>
      </c>
      <c r="D2817">
        <v>1497</v>
      </c>
      <c r="E2817">
        <v>121</v>
      </c>
      <c r="F2817">
        <v>1757.7329999999999</v>
      </c>
      <c r="G2817">
        <v>2145</v>
      </c>
      <c r="H2817">
        <v>47.619</v>
      </c>
      <c r="I2817">
        <v>36.5</v>
      </c>
      <c r="J2817">
        <v>2489</v>
      </c>
      <c r="K2817">
        <v>157</v>
      </c>
      <c r="L2817">
        <v>3791.87</v>
      </c>
      <c r="M2817">
        <v>2816</v>
      </c>
      <c r="N2817">
        <v>26.724</v>
      </c>
      <c r="O2817">
        <v>3</v>
      </c>
      <c r="P2817" t="e">
        <f>INDEX(sgStats[gl_rank],MATCH(stat_prod_calc_test_venusaur[[#This Row],[iv_str]],sgStats[gl_iv_string],0))</f>
        <v>#N/A</v>
      </c>
      <c r="Q2817" t="e">
        <f>stat_prod_calc_test_venusaur[[#This Row],[sg_gl_rank]]=stat_prod_calc_test_venusaur[[#This Row],[gl_rank]]</f>
        <v>#N/A</v>
      </c>
      <c r="R2817">
        <f>ROUND(stat_prod_calc_test_venusaur[[#This Row],[gl_stat_product]],1)</f>
        <v>1757.7</v>
      </c>
      <c r="S2817" s="6" t="e">
        <f>INDEX(sgStats[gl_prod],MATCH(stat_prod_calc_test_venusaur[[#This Row],[iv_str]],sgStats[gl_iv_string],0))</f>
        <v>#N/A</v>
      </c>
      <c r="T2817" s="5">
        <f>ROUND(stat_prod_calc_test_venusaur[[#This Row],[gl_percent_rank]],2)</f>
        <v>47.62</v>
      </c>
      <c r="U2817" s="5" t="e">
        <f>INDEX(sgStats[gl_percent_sp],MATCH(stat_prod_calc_test_venusaur[[#This Row],[iv_str]],sgStats[gl_iv_string],0))</f>
        <v>#N/A</v>
      </c>
      <c r="V2817" s="5" t="e">
        <f>stat_prod_calc_test_venusaur[[#This Row],[my_gl_%sp]]=stat_prod_calc_test_venusaur[[#This Row],[sg_gl_%sp]]</f>
        <v>#N/A</v>
      </c>
      <c r="W2817" s="5">
        <f>ROUND(stat_prod_calc_test_venusaur[[#This Row],[gl_stat_product]]/$F$2*100,2)</f>
        <v>96.23</v>
      </c>
      <c r="X2817" s="5" t="e">
        <f>stat_prod_calc_test_venusaur[[#This Row],[Column1]]=stat_prod_calc_test_venusaur[[#This Row],[sg_gl_%sp]]</f>
        <v>#N/A</v>
      </c>
      <c r="Y2817" s="5">
        <f>stat_prod_calc_test_venusaur[[#This Row],[ul_stat_product]]/$L$66*100</f>
        <v>95.906799271467776</v>
      </c>
      <c r="Z2817" s="5" t="e">
        <f>INDEX(sgStats[gl_rank],MATCH(stat_prod_calc_test_venusaur[[#This Row],[iv_str]],sgStats[ul_iv_string],0))</f>
        <v>#N/A</v>
      </c>
      <c r="AA2817" s="5" t="e">
        <f>stat_prod_calc_test_venusaur[[#This Row],[sg_ul_rank]]=stat_prod_calc_test_venusaur[[#This Row],[ul_rank]]</f>
        <v>#N/A</v>
      </c>
      <c r="AB2817" s="5">
        <f>ROUND(stat_prod_calc_test_venusaur[[#This Row],[ul_stat_product]],1)</f>
        <v>3791.9</v>
      </c>
      <c r="AC2817" s="5" t="e">
        <f>INDEX(sgStats[ul_prod],MATCH(stat_prod_calc_test_venusaur[[#This Row],[iv_str]],sgStats[ul_iv_string],0))</f>
        <v>#N/A</v>
      </c>
    </row>
    <row r="2818" spans="1:29" x14ac:dyDescent="0.25">
      <c r="A2818" s="5" t="s">
        <v>36</v>
      </c>
      <c r="B2818" s="5" t="s">
        <v>4044</v>
      </c>
      <c r="C2818">
        <v>19.5</v>
      </c>
      <c r="D2818">
        <v>1463</v>
      </c>
      <c r="E2818">
        <v>120</v>
      </c>
      <c r="F2818">
        <v>1699.6410000000001</v>
      </c>
      <c r="G2818">
        <v>4008</v>
      </c>
      <c r="H2818">
        <v>2.149</v>
      </c>
      <c r="I2818">
        <v>36.5</v>
      </c>
      <c r="J2818">
        <v>2495</v>
      </c>
      <c r="K2818">
        <v>157</v>
      </c>
      <c r="L2818">
        <v>3791.87</v>
      </c>
      <c r="M2818">
        <v>2816</v>
      </c>
      <c r="N2818">
        <v>26.724</v>
      </c>
      <c r="O2818">
        <v>3</v>
      </c>
      <c r="P2818" t="e">
        <f>INDEX(sgStats[gl_rank],MATCH(stat_prod_calc_test_venusaur[[#This Row],[iv_str]],sgStats[gl_iv_string],0))</f>
        <v>#N/A</v>
      </c>
      <c r="Q2818" t="e">
        <f>stat_prod_calc_test_venusaur[[#This Row],[sg_gl_rank]]=stat_prod_calc_test_venusaur[[#This Row],[gl_rank]]</f>
        <v>#N/A</v>
      </c>
      <c r="R2818">
        <f>ROUND(stat_prod_calc_test_venusaur[[#This Row],[gl_stat_product]],1)</f>
        <v>1699.6</v>
      </c>
      <c r="S2818" s="6" t="e">
        <f>INDEX(sgStats[gl_prod],MATCH(stat_prod_calc_test_venusaur[[#This Row],[iv_str]],sgStats[gl_iv_string],0))</f>
        <v>#N/A</v>
      </c>
      <c r="T2818" s="5">
        <f>ROUND(stat_prod_calc_test_venusaur[[#This Row],[gl_percent_rank]],2)</f>
        <v>2.15</v>
      </c>
      <c r="U2818" s="5" t="e">
        <f>INDEX(sgStats[gl_percent_sp],MATCH(stat_prod_calc_test_venusaur[[#This Row],[iv_str]],sgStats[gl_iv_string],0))</f>
        <v>#N/A</v>
      </c>
      <c r="V2818" s="5" t="e">
        <f>stat_prod_calc_test_venusaur[[#This Row],[my_gl_%sp]]=stat_prod_calc_test_venusaur[[#This Row],[sg_gl_%sp]]</f>
        <v>#N/A</v>
      </c>
      <c r="W2818" s="5">
        <f>ROUND(stat_prod_calc_test_venusaur[[#This Row],[gl_stat_product]]/$F$2*100,2)</f>
        <v>93.05</v>
      </c>
      <c r="X2818" s="5" t="e">
        <f>stat_prod_calc_test_venusaur[[#This Row],[Column1]]=stat_prod_calc_test_venusaur[[#This Row],[sg_gl_%sp]]</f>
        <v>#N/A</v>
      </c>
      <c r="Y2818" s="5">
        <f>stat_prod_calc_test_venusaur[[#This Row],[ul_stat_product]]/$L$66*100</f>
        <v>95.906799271467776</v>
      </c>
      <c r="Z2818" s="5" t="e">
        <f>INDEX(sgStats[gl_rank],MATCH(stat_prod_calc_test_venusaur[[#This Row],[iv_str]],sgStats[ul_iv_string],0))</f>
        <v>#N/A</v>
      </c>
      <c r="AA2818" s="5" t="e">
        <f>stat_prod_calc_test_venusaur[[#This Row],[sg_ul_rank]]=stat_prod_calc_test_venusaur[[#This Row],[ul_rank]]</f>
        <v>#N/A</v>
      </c>
      <c r="AB2818" s="5">
        <f>ROUND(stat_prod_calc_test_venusaur[[#This Row],[ul_stat_product]],1)</f>
        <v>3791.9</v>
      </c>
      <c r="AC2818" s="5" t="e">
        <f>INDEX(sgStats[ul_prod],MATCH(stat_prod_calc_test_venusaur[[#This Row],[iv_str]],sgStats[ul_iv_string],0))</f>
        <v>#N/A</v>
      </c>
    </row>
    <row r="2819" spans="1:29" x14ac:dyDescent="0.25">
      <c r="A2819" s="5" t="s">
        <v>36</v>
      </c>
      <c r="B2819" s="5" t="s">
        <v>3864</v>
      </c>
      <c r="C2819">
        <v>20</v>
      </c>
      <c r="D2819">
        <v>1468</v>
      </c>
      <c r="E2819">
        <v>119</v>
      </c>
      <c r="F2819">
        <v>1712.3710000000001</v>
      </c>
      <c r="G2819">
        <v>3828</v>
      </c>
      <c r="H2819">
        <v>6.5449999999999999</v>
      </c>
      <c r="I2819">
        <v>38</v>
      </c>
      <c r="J2819">
        <v>2496</v>
      </c>
      <c r="K2819">
        <v>155</v>
      </c>
      <c r="L2819">
        <v>3791.8589999999999</v>
      </c>
      <c r="M2819">
        <v>2818</v>
      </c>
      <c r="N2819">
        <v>26.672000000000001</v>
      </c>
      <c r="O2819">
        <v>3</v>
      </c>
      <c r="P2819" t="e">
        <f>INDEX(sgStats[gl_rank],MATCH(stat_prod_calc_test_venusaur[[#This Row],[iv_str]],sgStats[gl_iv_string],0))</f>
        <v>#N/A</v>
      </c>
      <c r="Q2819" t="e">
        <f>stat_prod_calc_test_venusaur[[#This Row],[sg_gl_rank]]=stat_prod_calc_test_venusaur[[#This Row],[gl_rank]]</f>
        <v>#N/A</v>
      </c>
      <c r="R2819">
        <f>ROUND(stat_prod_calc_test_venusaur[[#This Row],[gl_stat_product]],1)</f>
        <v>1712.4</v>
      </c>
      <c r="S2819" s="6" t="e">
        <f>INDEX(sgStats[gl_prod],MATCH(stat_prod_calc_test_venusaur[[#This Row],[iv_str]],sgStats[gl_iv_string],0))</f>
        <v>#N/A</v>
      </c>
      <c r="T2819" s="5">
        <f>ROUND(stat_prod_calc_test_venusaur[[#This Row],[gl_percent_rank]],2)</f>
        <v>6.55</v>
      </c>
      <c r="U2819" s="5" t="e">
        <f>INDEX(sgStats[gl_percent_sp],MATCH(stat_prod_calc_test_venusaur[[#This Row],[iv_str]],sgStats[gl_iv_string],0))</f>
        <v>#N/A</v>
      </c>
      <c r="V2819" s="5" t="e">
        <f>stat_prod_calc_test_venusaur[[#This Row],[my_gl_%sp]]=stat_prod_calc_test_venusaur[[#This Row],[sg_gl_%sp]]</f>
        <v>#N/A</v>
      </c>
      <c r="W2819" s="5">
        <f>ROUND(stat_prod_calc_test_venusaur[[#This Row],[gl_stat_product]]/$F$2*100,2)</f>
        <v>93.75</v>
      </c>
      <c r="X2819" s="5" t="e">
        <f>stat_prod_calc_test_venusaur[[#This Row],[Column1]]=stat_prod_calc_test_venusaur[[#This Row],[sg_gl_%sp]]</f>
        <v>#N/A</v>
      </c>
      <c r="Y2819" s="5">
        <f>stat_prod_calc_test_venusaur[[#This Row],[ul_stat_product]]/$L$66*100</f>
        <v>95.90652105127775</v>
      </c>
      <c r="Z2819" s="5" t="e">
        <f>INDEX(sgStats[gl_rank],MATCH(stat_prod_calc_test_venusaur[[#This Row],[iv_str]],sgStats[ul_iv_string],0))</f>
        <v>#N/A</v>
      </c>
      <c r="AA2819" s="5" t="e">
        <f>stat_prod_calc_test_venusaur[[#This Row],[sg_ul_rank]]=stat_prod_calc_test_venusaur[[#This Row],[ul_rank]]</f>
        <v>#N/A</v>
      </c>
      <c r="AB2819" s="5">
        <f>ROUND(stat_prod_calc_test_venusaur[[#This Row],[ul_stat_product]],1)</f>
        <v>3791.9</v>
      </c>
      <c r="AC2819" s="5" t="e">
        <f>INDEX(sgStats[ul_prod],MATCH(stat_prod_calc_test_venusaur[[#This Row],[iv_str]],sgStats[ul_iv_string],0))</f>
        <v>#N/A</v>
      </c>
    </row>
    <row r="2820" spans="1:29" x14ac:dyDescent="0.25">
      <c r="A2820" s="5" t="s">
        <v>36</v>
      </c>
      <c r="B2820" s="5" t="s">
        <v>4062</v>
      </c>
      <c r="C2820">
        <v>20</v>
      </c>
      <c r="D2820">
        <v>1464</v>
      </c>
      <c r="E2820">
        <v>118</v>
      </c>
      <c r="F2820">
        <v>1697.982</v>
      </c>
      <c r="G2820">
        <v>4026</v>
      </c>
      <c r="H2820">
        <v>1.7090000000000001</v>
      </c>
      <c r="I2820">
        <v>38</v>
      </c>
      <c r="J2820">
        <v>2490</v>
      </c>
      <c r="K2820">
        <v>155</v>
      </c>
      <c r="L2820">
        <v>3791.8589999999999</v>
      </c>
      <c r="M2820">
        <v>2818</v>
      </c>
      <c r="N2820">
        <v>26.672000000000001</v>
      </c>
      <c r="O2820">
        <v>3</v>
      </c>
      <c r="P2820" t="e">
        <f>INDEX(sgStats[gl_rank],MATCH(stat_prod_calc_test_venusaur[[#This Row],[iv_str]],sgStats[gl_iv_string],0))</f>
        <v>#N/A</v>
      </c>
      <c r="Q2820" t="e">
        <f>stat_prod_calc_test_venusaur[[#This Row],[sg_gl_rank]]=stat_prod_calc_test_venusaur[[#This Row],[gl_rank]]</f>
        <v>#N/A</v>
      </c>
      <c r="R2820">
        <f>ROUND(stat_prod_calc_test_venusaur[[#This Row],[gl_stat_product]],1)</f>
        <v>1698</v>
      </c>
      <c r="S2820" s="6" t="e">
        <f>INDEX(sgStats[gl_prod],MATCH(stat_prod_calc_test_venusaur[[#This Row],[iv_str]],sgStats[gl_iv_string],0))</f>
        <v>#N/A</v>
      </c>
      <c r="T2820" s="5">
        <f>ROUND(stat_prod_calc_test_venusaur[[#This Row],[gl_percent_rank]],2)</f>
        <v>1.71</v>
      </c>
      <c r="U2820" s="5" t="e">
        <f>INDEX(sgStats[gl_percent_sp],MATCH(stat_prod_calc_test_venusaur[[#This Row],[iv_str]],sgStats[gl_iv_string],0))</f>
        <v>#N/A</v>
      </c>
      <c r="V2820" s="5" t="e">
        <f>stat_prod_calc_test_venusaur[[#This Row],[my_gl_%sp]]=stat_prod_calc_test_venusaur[[#This Row],[sg_gl_%sp]]</f>
        <v>#N/A</v>
      </c>
      <c r="W2820" s="5">
        <f>ROUND(stat_prod_calc_test_venusaur[[#This Row],[gl_stat_product]]/$F$2*100,2)</f>
        <v>92.96</v>
      </c>
      <c r="X2820" s="5" t="e">
        <f>stat_prod_calc_test_venusaur[[#This Row],[Column1]]=stat_prod_calc_test_venusaur[[#This Row],[sg_gl_%sp]]</f>
        <v>#N/A</v>
      </c>
      <c r="Y2820" s="5">
        <f>stat_prod_calc_test_venusaur[[#This Row],[ul_stat_product]]/$L$66*100</f>
        <v>95.90652105127775</v>
      </c>
      <c r="Z2820" s="5" t="e">
        <f>INDEX(sgStats[gl_rank],MATCH(stat_prod_calc_test_venusaur[[#This Row],[iv_str]],sgStats[ul_iv_string],0))</f>
        <v>#N/A</v>
      </c>
      <c r="AA2820" s="5" t="e">
        <f>stat_prod_calc_test_venusaur[[#This Row],[sg_ul_rank]]=stat_prod_calc_test_venusaur[[#This Row],[ul_rank]]</f>
        <v>#N/A</v>
      </c>
      <c r="AB2820" s="5">
        <f>ROUND(stat_prod_calc_test_venusaur[[#This Row],[ul_stat_product]],1)</f>
        <v>3791.9</v>
      </c>
      <c r="AC2820" s="5" t="e">
        <f>INDEX(sgStats[ul_prod],MATCH(stat_prod_calc_test_venusaur[[#This Row],[iv_str]],sgStats[ul_iv_string],0))</f>
        <v>#N/A</v>
      </c>
    </row>
    <row r="2821" spans="1:29" x14ac:dyDescent="0.25">
      <c r="A2821" s="5" t="s">
        <v>36</v>
      </c>
      <c r="B2821" s="5" t="s">
        <v>3156</v>
      </c>
      <c r="C2821">
        <v>21</v>
      </c>
      <c r="D2821">
        <v>1489</v>
      </c>
      <c r="E2821">
        <v>116</v>
      </c>
      <c r="F2821">
        <v>1736.6479999999999</v>
      </c>
      <c r="G2821">
        <v>3120</v>
      </c>
      <c r="H2821">
        <v>23.81</v>
      </c>
      <c r="I2821">
        <v>40.5</v>
      </c>
      <c r="J2821">
        <v>2498</v>
      </c>
      <c r="K2821">
        <v>151</v>
      </c>
      <c r="L2821">
        <v>3791.72</v>
      </c>
      <c r="M2821">
        <v>2820</v>
      </c>
      <c r="N2821">
        <v>26.646000000000001</v>
      </c>
      <c r="O2821">
        <v>3</v>
      </c>
      <c r="P2821" t="e">
        <f>INDEX(sgStats[gl_rank],MATCH(stat_prod_calc_test_venusaur[[#This Row],[iv_str]],sgStats[gl_iv_string],0))</f>
        <v>#N/A</v>
      </c>
      <c r="Q2821" t="e">
        <f>stat_prod_calc_test_venusaur[[#This Row],[sg_gl_rank]]=stat_prod_calc_test_venusaur[[#This Row],[gl_rank]]</f>
        <v>#N/A</v>
      </c>
      <c r="R2821">
        <f>ROUND(stat_prod_calc_test_venusaur[[#This Row],[gl_stat_product]],1)</f>
        <v>1736.6</v>
      </c>
      <c r="S2821" s="6" t="e">
        <f>INDEX(sgStats[gl_prod],MATCH(stat_prod_calc_test_venusaur[[#This Row],[iv_str]],sgStats[gl_iv_string],0))</f>
        <v>#N/A</v>
      </c>
      <c r="T2821" s="5">
        <f>ROUND(stat_prod_calc_test_venusaur[[#This Row],[gl_percent_rank]],2)</f>
        <v>23.81</v>
      </c>
      <c r="U2821" s="5" t="e">
        <f>INDEX(sgStats[gl_percent_sp],MATCH(stat_prod_calc_test_venusaur[[#This Row],[iv_str]],sgStats[gl_iv_string],0))</f>
        <v>#N/A</v>
      </c>
      <c r="V2821" s="5" t="e">
        <f>stat_prod_calc_test_venusaur[[#This Row],[my_gl_%sp]]=stat_prod_calc_test_venusaur[[#This Row],[sg_gl_%sp]]</f>
        <v>#N/A</v>
      </c>
      <c r="W2821" s="5">
        <f>ROUND(stat_prod_calc_test_venusaur[[#This Row],[gl_stat_product]]/$F$2*100,2)</f>
        <v>95.07</v>
      </c>
      <c r="X2821" s="5" t="e">
        <f>stat_prod_calc_test_venusaur[[#This Row],[Column1]]=stat_prod_calc_test_venusaur[[#This Row],[sg_gl_%sp]]</f>
        <v>#N/A</v>
      </c>
      <c r="Y2821" s="5">
        <f>stat_prod_calc_test_venusaur[[#This Row],[ul_stat_product]]/$L$66*100</f>
        <v>95.903005359785496</v>
      </c>
      <c r="Z2821" s="5" t="e">
        <f>INDEX(sgStats[gl_rank],MATCH(stat_prod_calc_test_venusaur[[#This Row],[iv_str]],sgStats[ul_iv_string],0))</f>
        <v>#N/A</v>
      </c>
      <c r="AA2821" s="5" t="e">
        <f>stat_prod_calc_test_venusaur[[#This Row],[sg_ul_rank]]=stat_prod_calc_test_venusaur[[#This Row],[ul_rank]]</f>
        <v>#N/A</v>
      </c>
      <c r="AB2821" s="5">
        <f>ROUND(stat_prod_calc_test_venusaur[[#This Row],[ul_stat_product]],1)</f>
        <v>3791.7</v>
      </c>
      <c r="AC2821" s="5" t="e">
        <f>INDEX(sgStats[ul_prod],MATCH(stat_prod_calc_test_venusaur[[#This Row],[iv_str]],sgStats[ul_iv_string],0))</f>
        <v>#N/A</v>
      </c>
    </row>
    <row r="2822" spans="1:29" x14ac:dyDescent="0.25">
      <c r="A2822" s="5" t="s">
        <v>36</v>
      </c>
      <c r="B2822" s="5" t="s">
        <v>3896</v>
      </c>
      <c r="C2822">
        <v>20.5</v>
      </c>
      <c r="D2822">
        <v>1465</v>
      </c>
      <c r="E2822">
        <v>117</v>
      </c>
      <c r="F2822">
        <v>1710.4580000000001</v>
      </c>
      <c r="G2822">
        <v>3860</v>
      </c>
      <c r="H2822">
        <v>5.7629999999999999</v>
      </c>
      <c r="I2822">
        <v>39.5</v>
      </c>
      <c r="J2822">
        <v>2484</v>
      </c>
      <c r="K2822">
        <v>153</v>
      </c>
      <c r="L2822">
        <v>3791.6860000000001</v>
      </c>
      <c r="M2822">
        <v>2821</v>
      </c>
      <c r="N2822">
        <v>26.62</v>
      </c>
      <c r="O2822">
        <v>3</v>
      </c>
      <c r="P2822" t="e">
        <f>INDEX(sgStats[gl_rank],MATCH(stat_prod_calc_test_venusaur[[#This Row],[iv_str]],sgStats[gl_iv_string],0))</f>
        <v>#N/A</v>
      </c>
      <c r="Q2822" t="e">
        <f>stat_prod_calc_test_venusaur[[#This Row],[sg_gl_rank]]=stat_prod_calc_test_venusaur[[#This Row],[gl_rank]]</f>
        <v>#N/A</v>
      </c>
      <c r="R2822">
        <f>ROUND(stat_prod_calc_test_venusaur[[#This Row],[gl_stat_product]],1)</f>
        <v>1710.5</v>
      </c>
      <c r="S2822" s="6" t="e">
        <f>INDEX(sgStats[gl_prod],MATCH(stat_prod_calc_test_venusaur[[#This Row],[iv_str]],sgStats[gl_iv_string],0))</f>
        <v>#N/A</v>
      </c>
      <c r="T2822" s="5">
        <f>ROUND(stat_prod_calc_test_venusaur[[#This Row],[gl_percent_rank]],2)</f>
        <v>5.76</v>
      </c>
      <c r="U2822" s="5" t="e">
        <f>INDEX(sgStats[gl_percent_sp],MATCH(stat_prod_calc_test_venusaur[[#This Row],[iv_str]],sgStats[gl_iv_string],0))</f>
        <v>#N/A</v>
      </c>
      <c r="V2822" s="5" t="e">
        <f>stat_prod_calc_test_venusaur[[#This Row],[my_gl_%sp]]=stat_prod_calc_test_venusaur[[#This Row],[sg_gl_%sp]]</f>
        <v>#N/A</v>
      </c>
      <c r="W2822" s="5">
        <f>ROUND(stat_prod_calc_test_venusaur[[#This Row],[gl_stat_product]]/$F$2*100,2)</f>
        <v>93.64</v>
      </c>
      <c r="X2822" s="5" t="e">
        <f>stat_prod_calc_test_venusaur[[#This Row],[Column1]]=stat_prod_calc_test_venusaur[[#This Row],[sg_gl_%sp]]</f>
        <v>#N/A</v>
      </c>
      <c r="Y2822" s="5">
        <f>stat_prod_calc_test_venusaur[[#This Row],[ul_stat_product]]/$L$66*100</f>
        <v>95.902145406470851</v>
      </c>
      <c r="Z2822" s="5" t="e">
        <f>INDEX(sgStats[gl_rank],MATCH(stat_prod_calc_test_venusaur[[#This Row],[iv_str]],sgStats[ul_iv_string],0))</f>
        <v>#N/A</v>
      </c>
      <c r="AA2822" s="5" t="e">
        <f>stat_prod_calc_test_venusaur[[#This Row],[sg_ul_rank]]=stat_prod_calc_test_venusaur[[#This Row],[ul_rank]]</f>
        <v>#N/A</v>
      </c>
      <c r="AB2822" s="5">
        <f>ROUND(stat_prod_calc_test_venusaur[[#This Row],[ul_stat_product]],1)</f>
        <v>3791.7</v>
      </c>
      <c r="AC2822" s="5" t="e">
        <f>INDEX(sgStats[ul_prod],MATCH(stat_prod_calc_test_venusaur[[#This Row],[iv_str]],sgStats[ul_iv_string],0))</f>
        <v>#N/A</v>
      </c>
    </row>
    <row r="2823" spans="1:29" x14ac:dyDescent="0.25">
      <c r="A2823" s="5" t="s">
        <v>36</v>
      </c>
      <c r="B2823" s="5" t="s">
        <v>1304</v>
      </c>
      <c r="C2823">
        <v>20.5</v>
      </c>
      <c r="D2823">
        <v>1498</v>
      </c>
      <c r="E2823">
        <v>115</v>
      </c>
      <c r="F2823">
        <v>1776.2940000000001</v>
      </c>
      <c r="G2823">
        <v>1268</v>
      </c>
      <c r="H2823">
        <v>69.06</v>
      </c>
      <c r="I2823">
        <v>38</v>
      </c>
      <c r="J2823">
        <v>2485</v>
      </c>
      <c r="K2823">
        <v>148</v>
      </c>
      <c r="L2823">
        <v>3791.587</v>
      </c>
      <c r="M2823">
        <v>2822</v>
      </c>
      <c r="N2823">
        <v>26.594000000000001</v>
      </c>
      <c r="O2823">
        <v>3</v>
      </c>
      <c r="P2823" t="e">
        <f>INDEX(sgStats[gl_rank],MATCH(stat_prod_calc_test_venusaur[[#This Row],[iv_str]],sgStats[gl_iv_string],0))</f>
        <v>#N/A</v>
      </c>
      <c r="Q2823" t="e">
        <f>stat_prod_calc_test_venusaur[[#This Row],[sg_gl_rank]]=stat_prod_calc_test_venusaur[[#This Row],[gl_rank]]</f>
        <v>#N/A</v>
      </c>
      <c r="R2823">
        <f>ROUND(stat_prod_calc_test_venusaur[[#This Row],[gl_stat_product]],1)</f>
        <v>1776.3</v>
      </c>
      <c r="S2823" s="6" t="e">
        <f>INDEX(sgStats[gl_prod],MATCH(stat_prod_calc_test_venusaur[[#This Row],[iv_str]],sgStats[gl_iv_string],0))</f>
        <v>#N/A</v>
      </c>
      <c r="T2823" s="5">
        <f>ROUND(stat_prod_calc_test_venusaur[[#This Row],[gl_percent_rank]],2)</f>
        <v>69.06</v>
      </c>
      <c r="U2823" s="5" t="e">
        <f>INDEX(sgStats[gl_percent_sp],MATCH(stat_prod_calc_test_venusaur[[#This Row],[iv_str]],sgStats[gl_iv_string],0))</f>
        <v>#N/A</v>
      </c>
      <c r="V2823" s="5" t="e">
        <f>stat_prod_calc_test_venusaur[[#This Row],[my_gl_%sp]]=stat_prod_calc_test_venusaur[[#This Row],[sg_gl_%sp]]</f>
        <v>#N/A</v>
      </c>
      <c r="W2823" s="5">
        <f>ROUND(stat_prod_calc_test_venusaur[[#This Row],[gl_stat_product]]/$F$2*100,2)</f>
        <v>97.25</v>
      </c>
      <c r="X2823" s="5" t="e">
        <f>stat_prod_calc_test_venusaur[[#This Row],[Column1]]=stat_prod_calc_test_venusaur[[#This Row],[sg_gl_%sp]]</f>
        <v>#N/A</v>
      </c>
      <c r="Y2823" s="5">
        <f>stat_prod_calc_test_venusaur[[#This Row],[ul_stat_product]]/$L$66*100</f>
        <v>95.899641424760546</v>
      </c>
      <c r="Z2823" s="5" t="e">
        <f>INDEX(sgStats[gl_rank],MATCH(stat_prod_calc_test_venusaur[[#This Row],[iv_str]],sgStats[ul_iv_string],0))</f>
        <v>#N/A</v>
      </c>
      <c r="AA2823" s="5" t="e">
        <f>stat_prod_calc_test_venusaur[[#This Row],[sg_ul_rank]]=stat_prod_calc_test_venusaur[[#This Row],[ul_rank]]</f>
        <v>#N/A</v>
      </c>
      <c r="AB2823" s="5">
        <f>ROUND(stat_prod_calc_test_venusaur[[#This Row],[ul_stat_product]],1)</f>
        <v>3791.6</v>
      </c>
      <c r="AC2823" s="5" t="e">
        <f>INDEX(sgStats[ul_prod],MATCH(stat_prod_calc_test_venusaur[[#This Row],[iv_str]],sgStats[ul_iv_string],0))</f>
        <v>#N/A</v>
      </c>
    </row>
    <row r="2824" spans="1:29" x14ac:dyDescent="0.25">
      <c r="A2824" s="5" t="s">
        <v>36</v>
      </c>
      <c r="B2824" s="5" t="s">
        <v>2554</v>
      </c>
      <c r="C2824">
        <v>20.5</v>
      </c>
      <c r="D2824">
        <v>1490</v>
      </c>
      <c r="E2824">
        <v>118</v>
      </c>
      <c r="F2824">
        <v>1750.2</v>
      </c>
      <c r="G2824">
        <v>2518</v>
      </c>
      <c r="H2824">
        <v>38.534999999999997</v>
      </c>
      <c r="I2824">
        <v>38.5</v>
      </c>
      <c r="J2824">
        <v>2490</v>
      </c>
      <c r="K2824">
        <v>153</v>
      </c>
      <c r="L2824">
        <v>3791.576</v>
      </c>
      <c r="M2824">
        <v>2823</v>
      </c>
      <c r="N2824">
        <v>26.568000000000001</v>
      </c>
      <c r="O2824">
        <v>3</v>
      </c>
      <c r="P2824" t="e">
        <f>INDEX(sgStats[gl_rank],MATCH(stat_prod_calc_test_venusaur[[#This Row],[iv_str]],sgStats[gl_iv_string],0))</f>
        <v>#N/A</v>
      </c>
      <c r="Q2824" t="e">
        <f>stat_prod_calc_test_venusaur[[#This Row],[sg_gl_rank]]=stat_prod_calc_test_venusaur[[#This Row],[gl_rank]]</f>
        <v>#N/A</v>
      </c>
      <c r="R2824">
        <f>ROUND(stat_prod_calc_test_venusaur[[#This Row],[gl_stat_product]],1)</f>
        <v>1750.2</v>
      </c>
      <c r="S2824" s="6" t="e">
        <f>INDEX(sgStats[gl_prod],MATCH(stat_prod_calc_test_venusaur[[#This Row],[iv_str]],sgStats[gl_iv_string],0))</f>
        <v>#N/A</v>
      </c>
      <c r="T2824" s="5">
        <f>ROUND(stat_prod_calc_test_venusaur[[#This Row],[gl_percent_rank]],2)</f>
        <v>38.54</v>
      </c>
      <c r="U2824" s="5" t="e">
        <f>INDEX(sgStats[gl_percent_sp],MATCH(stat_prod_calc_test_venusaur[[#This Row],[iv_str]],sgStats[gl_iv_string],0))</f>
        <v>#N/A</v>
      </c>
      <c r="V2824" s="5" t="e">
        <f>stat_prod_calc_test_venusaur[[#This Row],[my_gl_%sp]]=stat_prod_calc_test_venusaur[[#This Row],[sg_gl_%sp]]</f>
        <v>#N/A</v>
      </c>
      <c r="W2824" s="5">
        <f>ROUND(stat_prod_calc_test_venusaur[[#This Row],[gl_stat_product]]/$F$2*100,2)</f>
        <v>95.82</v>
      </c>
      <c r="X2824" s="5" t="e">
        <f>stat_prod_calc_test_venusaur[[#This Row],[Column1]]=stat_prod_calc_test_venusaur[[#This Row],[sg_gl_%sp]]</f>
        <v>#N/A</v>
      </c>
      <c r="Y2824" s="5">
        <f>stat_prod_calc_test_venusaur[[#This Row],[ul_stat_product]]/$L$66*100</f>
        <v>95.899363204570491</v>
      </c>
      <c r="Z2824" s="5" t="e">
        <f>INDEX(sgStats[gl_rank],MATCH(stat_prod_calc_test_venusaur[[#This Row],[iv_str]],sgStats[ul_iv_string],0))</f>
        <v>#N/A</v>
      </c>
      <c r="AA2824" s="5" t="e">
        <f>stat_prod_calc_test_venusaur[[#This Row],[sg_ul_rank]]=stat_prod_calc_test_venusaur[[#This Row],[ul_rank]]</f>
        <v>#N/A</v>
      </c>
      <c r="AB2824" s="5">
        <f>ROUND(stat_prod_calc_test_venusaur[[#This Row],[ul_stat_product]],1)</f>
        <v>3791.6</v>
      </c>
      <c r="AC2824" s="5" t="e">
        <f>INDEX(sgStats[ul_prod],MATCH(stat_prod_calc_test_venusaur[[#This Row],[iv_str]],sgStats[ul_iv_string],0))</f>
        <v>#N/A</v>
      </c>
    </row>
    <row r="2825" spans="1:29" x14ac:dyDescent="0.25">
      <c r="A2825" s="5" t="s">
        <v>36</v>
      </c>
      <c r="B2825" s="5" t="s">
        <v>3992</v>
      </c>
      <c r="C2825">
        <v>19.5</v>
      </c>
      <c r="D2825">
        <v>1463</v>
      </c>
      <c r="E2825">
        <v>115</v>
      </c>
      <c r="F2825">
        <v>1704.694</v>
      </c>
      <c r="G2825">
        <v>3955</v>
      </c>
      <c r="H2825">
        <v>3.419</v>
      </c>
      <c r="I2825">
        <v>36.5</v>
      </c>
      <c r="J2825">
        <v>2495</v>
      </c>
      <c r="K2825">
        <v>150</v>
      </c>
      <c r="L2825">
        <v>3791.5569999999998</v>
      </c>
      <c r="M2825">
        <v>2824</v>
      </c>
      <c r="N2825">
        <v>26.542000000000002</v>
      </c>
      <c r="O2825">
        <v>3</v>
      </c>
      <c r="P2825" t="e">
        <f>INDEX(sgStats[gl_rank],MATCH(stat_prod_calc_test_venusaur[[#This Row],[iv_str]],sgStats[gl_iv_string],0))</f>
        <v>#N/A</v>
      </c>
      <c r="Q2825" t="e">
        <f>stat_prod_calc_test_venusaur[[#This Row],[sg_gl_rank]]=stat_prod_calc_test_venusaur[[#This Row],[gl_rank]]</f>
        <v>#N/A</v>
      </c>
      <c r="R2825">
        <f>ROUND(stat_prod_calc_test_venusaur[[#This Row],[gl_stat_product]],1)</f>
        <v>1704.7</v>
      </c>
      <c r="S2825" s="6" t="e">
        <f>INDEX(sgStats[gl_prod],MATCH(stat_prod_calc_test_venusaur[[#This Row],[iv_str]],sgStats[gl_iv_string],0))</f>
        <v>#N/A</v>
      </c>
      <c r="T2825" s="5">
        <f>ROUND(stat_prod_calc_test_venusaur[[#This Row],[gl_percent_rank]],2)</f>
        <v>3.42</v>
      </c>
      <c r="U2825" s="5" t="e">
        <f>INDEX(sgStats[gl_percent_sp],MATCH(stat_prod_calc_test_venusaur[[#This Row],[iv_str]],sgStats[gl_iv_string],0))</f>
        <v>#N/A</v>
      </c>
      <c r="V2825" s="5" t="e">
        <f>stat_prod_calc_test_venusaur[[#This Row],[my_gl_%sp]]=stat_prod_calc_test_venusaur[[#This Row],[sg_gl_%sp]]</f>
        <v>#N/A</v>
      </c>
      <c r="W2825" s="5">
        <f>ROUND(stat_prod_calc_test_venusaur[[#This Row],[gl_stat_product]]/$F$2*100,2)</f>
        <v>93.33</v>
      </c>
      <c r="X2825" s="5" t="e">
        <f>stat_prod_calc_test_venusaur[[#This Row],[Column1]]=stat_prod_calc_test_venusaur[[#This Row],[sg_gl_%sp]]</f>
        <v>#N/A</v>
      </c>
      <c r="Y2825" s="5">
        <f>stat_prod_calc_test_venusaur[[#This Row],[ul_stat_product]]/$L$66*100</f>
        <v>95.89888264242407</v>
      </c>
      <c r="Z2825" s="5" t="e">
        <f>INDEX(sgStats[gl_rank],MATCH(stat_prod_calc_test_venusaur[[#This Row],[iv_str]],sgStats[ul_iv_string],0))</f>
        <v>#N/A</v>
      </c>
      <c r="AA2825" s="5" t="e">
        <f>stat_prod_calc_test_venusaur[[#This Row],[sg_ul_rank]]=stat_prod_calc_test_venusaur[[#This Row],[ul_rank]]</f>
        <v>#N/A</v>
      </c>
      <c r="AB2825" s="5">
        <f>ROUND(stat_prod_calc_test_venusaur[[#This Row],[ul_stat_product]],1)</f>
        <v>3791.6</v>
      </c>
      <c r="AC2825" s="5" t="e">
        <f>INDEX(sgStats[ul_prod],MATCH(stat_prod_calc_test_venusaur[[#This Row],[iv_str]],sgStats[ul_iv_string],0))</f>
        <v>#N/A</v>
      </c>
    </row>
    <row r="2826" spans="1:29" x14ac:dyDescent="0.25">
      <c r="A2826" s="5" t="s">
        <v>36</v>
      </c>
      <c r="B2826" s="5" t="s">
        <v>2131</v>
      </c>
      <c r="C2826">
        <v>20</v>
      </c>
      <c r="D2826">
        <v>1498</v>
      </c>
      <c r="E2826">
        <v>118</v>
      </c>
      <c r="F2826">
        <v>1758.7919999999999</v>
      </c>
      <c r="G2826">
        <v>2095</v>
      </c>
      <c r="H2826">
        <v>48.84</v>
      </c>
      <c r="I2826">
        <v>36.5</v>
      </c>
      <c r="J2826">
        <v>2490</v>
      </c>
      <c r="K2826">
        <v>153</v>
      </c>
      <c r="L2826">
        <v>3791.4929999999999</v>
      </c>
      <c r="M2826">
        <v>2825</v>
      </c>
      <c r="N2826">
        <v>26.515999999999998</v>
      </c>
      <c r="O2826">
        <v>3</v>
      </c>
      <c r="P2826" t="e">
        <f>INDEX(sgStats[gl_rank],MATCH(stat_prod_calc_test_venusaur[[#This Row],[iv_str]],sgStats[gl_iv_string],0))</f>
        <v>#N/A</v>
      </c>
      <c r="Q2826" t="e">
        <f>stat_prod_calc_test_venusaur[[#This Row],[sg_gl_rank]]=stat_prod_calc_test_venusaur[[#This Row],[gl_rank]]</f>
        <v>#N/A</v>
      </c>
      <c r="R2826">
        <f>ROUND(stat_prod_calc_test_venusaur[[#This Row],[gl_stat_product]],1)</f>
        <v>1758.8</v>
      </c>
      <c r="S2826" s="6" t="e">
        <f>INDEX(sgStats[gl_prod],MATCH(stat_prod_calc_test_venusaur[[#This Row],[iv_str]],sgStats[gl_iv_string],0))</f>
        <v>#N/A</v>
      </c>
      <c r="T2826" s="5">
        <f>ROUND(stat_prod_calc_test_venusaur[[#This Row],[gl_percent_rank]],2)</f>
        <v>48.84</v>
      </c>
      <c r="U2826" s="5" t="e">
        <f>INDEX(sgStats[gl_percent_sp],MATCH(stat_prod_calc_test_venusaur[[#This Row],[iv_str]],sgStats[gl_iv_string],0))</f>
        <v>#N/A</v>
      </c>
      <c r="V2826" s="5" t="e">
        <f>stat_prod_calc_test_venusaur[[#This Row],[my_gl_%sp]]=stat_prod_calc_test_venusaur[[#This Row],[sg_gl_%sp]]</f>
        <v>#N/A</v>
      </c>
      <c r="W2826" s="5">
        <f>ROUND(stat_prod_calc_test_venusaur[[#This Row],[gl_stat_product]]/$F$2*100,2)</f>
        <v>96.29</v>
      </c>
      <c r="X2826" s="5" t="e">
        <f>stat_prod_calc_test_venusaur[[#This Row],[Column1]]=stat_prod_calc_test_venusaur[[#This Row],[sg_gl_%sp]]</f>
        <v>#N/A</v>
      </c>
      <c r="Y2826" s="5">
        <f>stat_prod_calc_test_venusaur[[#This Row],[ul_stat_product]]/$L$66*100</f>
        <v>95.897263906772963</v>
      </c>
      <c r="Z2826" s="5" t="e">
        <f>INDEX(sgStats[gl_rank],MATCH(stat_prod_calc_test_venusaur[[#This Row],[iv_str]],sgStats[ul_iv_string],0))</f>
        <v>#N/A</v>
      </c>
      <c r="AA2826" s="5" t="e">
        <f>stat_prod_calc_test_venusaur[[#This Row],[sg_ul_rank]]=stat_prod_calc_test_venusaur[[#This Row],[ul_rank]]</f>
        <v>#N/A</v>
      </c>
      <c r="AB2826" s="5">
        <f>ROUND(stat_prod_calc_test_venusaur[[#This Row],[ul_stat_product]],1)</f>
        <v>3791.5</v>
      </c>
      <c r="AC2826" s="5" t="e">
        <f>INDEX(sgStats[ul_prod],MATCH(stat_prod_calc_test_venusaur[[#This Row],[iv_str]],sgStats[ul_iv_string],0))</f>
        <v>#N/A</v>
      </c>
    </row>
    <row r="2827" spans="1:29" x14ac:dyDescent="0.25">
      <c r="A2827" s="5" t="s">
        <v>36</v>
      </c>
      <c r="B2827" s="5" t="s">
        <v>3312</v>
      </c>
      <c r="C2827">
        <v>21</v>
      </c>
      <c r="D2827">
        <v>1468</v>
      </c>
      <c r="E2827">
        <v>118</v>
      </c>
      <c r="F2827">
        <v>1732.453</v>
      </c>
      <c r="G2827">
        <v>3275</v>
      </c>
      <c r="H2827">
        <v>20.024000000000001</v>
      </c>
      <c r="I2827">
        <v>41</v>
      </c>
      <c r="J2827">
        <v>2478</v>
      </c>
      <c r="K2827">
        <v>153</v>
      </c>
      <c r="L2827">
        <v>3791.462</v>
      </c>
      <c r="M2827">
        <v>2826</v>
      </c>
      <c r="N2827">
        <v>26.49</v>
      </c>
      <c r="O2827">
        <v>3</v>
      </c>
      <c r="P2827" t="e">
        <f>INDEX(sgStats[gl_rank],MATCH(stat_prod_calc_test_venusaur[[#This Row],[iv_str]],sgStats[gl_iv_string],0))</f>
        <v>#N/A</v>
      </c>
      <c r="Q2827" t="e">
        <f>stat_prod_calc_test_venusaur[[#This Row],[sg_gl_rank]]=stat_prod_calc_test_venusaur[[#This Row],[gl_rank]]</f>
        <v>#N/A</v>
      </c>
      <c r="R2827">
        <f>ROUND(stat_prod_calc_test_venusaur[[#This Row],[gl_stat_product]],1)</f>
        <v>1732.5</v>
      </c>
      <c r="S2827" s="6" t="e">
        <f>INDEX(sgStats[gl_prod],MATCH(stat_prod_calc_test_venusaur[[#This Row],[iv_str]],sgStats[gl_iv_string],0))</f>
        <v>#N/A</v>
      </c>
      <c r="T2827" s="5">
        <f>ROUND(stat_prod_calc_test_venusaur[[#This Row],[gl_percent_rank]],2)</f>
        <v>20.02</v>
      </c>
      <c r="U2827" s="5" t="e">
        <f>INDEX(sgStats[gl_percent_sp],MATCH(stat_prod_calc_test_venusaur[[#This Row],[iv_str]],sgStats[gl_iv_string],0))</f>
        <v>#N/A</v>
      </c>
      <c r="V2827" s="5" t="e">
        <f>stat_prod_calc_test_venusaur[[#This Row],[my_gl_%sp]]=stat_prod_calc_test_venusaur[[#This Row],[sg_gl_%sp]]</f>
        <v>#N/A</v>
      </c>
      <c r="W2827" s="5">
        <f>ROUND(stat_prod_calc_test_venusaur[[#This Row],[gl_stat_product]]/$F$2*100,2)</f>
        <v>94.85</v>
      </c>
      <c r="X2827" s="5" t="e">
        <f>stat_prod_calc_test_venusaur[[#This Row],[Column1]]=stat_prod_calc_test_venusaur[[#This Row],[sg_gl_%sp]]</f>
        <v>#N/A</v>
      </c>
      <c r="Y2827" s="5">
        <f>stat_prod_calc_test_venusaur[[#This Row],[ul_stat_product]]/$L$66*100</f>
        <v>95.896479831691963</v>
      </c>
      <c r="Z2827" s="5" t="e">
        <f>INDEX(sgStats[gl_rank],MATCH(stat_prod_calc_test_venusaur[[#This Row],[iv_str]],sgStats[ul_iv_string],0))</f>
        <v>#N/A</v>
      </c>
      <c r="AA2827" s="5" t="e">
        <f>stat_prod_calc_test_venusaur[[#This Row],[sg_ul_rank]]=stat_prod_calc_test_venusaur[[#This Row],[ul_rank]]</f>
        <v>#N/A</v>
      </c>
      <c r="AB2827" s="5">
        <f>ROUND(stat_prod_calc_test_venusaur[[#This Row],[ul_stat_product]],1)</f>
        <v>3791.5</v>
      </c>
      <c r="AC2827" s="5" t="e">
        <f>INDEX(sgStats[ul_prod],MATCH(stat_prod_calc_test_venusaur[[#This Row],[iv_str]],sgStats[ul_iv_string],0))</f>
        <v>#N/A</v>
      </c>
    </row>
    <row r="2828" spans="1:29" x14ac:dyDescent="0.25">
      <c r="A2828" s="5" t="s">
        <v>36</v>
      </c>
      <c r="B2828" s="5" t="s">
        <v>3304</v>
      </c>
      <c r="C2828">
        <v>20</v>
      </c>
      <c r="D2828">
        <v>1479</v>
      </c>
      <c r="E2828">
        <v>118</v>
      </c>
      <c r="F2828">
        <v>1732.7239999999999</v>
      </c>
      <c r="G2828">
        <v>3267</v>
      </c>
      <c r="H2828">
        <v>20.22</v>
      </c>
      <c r="I2828">
        <v>37.5</v>
      </c>
      <c r="J2828">
        <v>2497</v>
      </c>
      <c r="K2828">
        <v>153</v>
      </c>
      <c r="L2828">
        <v>3791.444</v>
      </c>
      <c r="M2828">
        <v>2827</v>
      </c>
      <c r="N2828">
        <v>26.463999999999999</v>
      </c>
      <c r="O2828">
        <v>3</v>
      </c>
      <c r="P2828" t="e">
        <f>INDEX(sgStats[gl_rank],MATCH(stat_prod_calc_test_venusaur[[#This Row],[iv_str]],sgStats[gl_iv_string],0))</f>
        <v>#N/A</v>
      </c>
      <c r="Q2828" t="e">
        <f>stat_prod_calc_test_venusaur[[#This Row],[sg_gl_rank]]=stat_prod_calc_test_venusaur[[#This Row],[gl_rank]]</f>
        <v>#N/A</v>
      </c>
      <c r="R2828">
        <f>ROUND(stat_prod_calc_test_venusaur[[#This Row],[gl_stat_product]],1)</f>
        <v>1732.7</v>
      </c>
      <c r="S2828" s="6" t="e">
        <f>INDEX(sgStats[gl_prod],MATCH(stat_prod_calc_test_venusaur[[#This Row],[iv_str]],sgStats[gl_iv_string],0))</f>
        <v>#N/A</v>
      </c>
      <c r="T2828" s="5">
        <f>ROUND(stat_prod_calc_test_venusaur[[#This Row],[gl_percent_rank]],2)</f>
        <v>20.22</v>
      </c>
      <c r="U2828" s="5" t="e">
        <f>INDEX(sgStats[gl_percent_sp],MATCH(stat_prod_calc_test_venusaur[[#This Row],[iv_str]],sgStats[gl_iv_string],0))</f>
        <v>#N/A</v>
      </c>
      <c r="V2828" s="5" t="e">
        <f>stat_prod_calc_test_venusaur[[#This Row],[my_gl_%sp]]=stat_prod_calc_test_venusaur[[#This Row],[sg_gl_%sp]]</f>
        <v>#N/A</v>
      </c>
      <c r="W2828" s="5">
        <f>ROUND(stat_prod_calc_test_venusaur[[#This Row],[gl_stat_product]]/$F$2*100,2)</f>
        <v>94.86</v>
      </c>
      <c r="X2828" s="5" t="e">
        <f>stat_prod_calc_test_venusaur[[#This Row],[Column1]]=stat_prod_calc_test_venusaur[[#This Row],[sg_gl_%sp]]</f>
        <v>#N/A</v>
      </c>
      <c r="Y2828" s="5">
        <f>stat_prod_calc_test_venusaur[[#This Row],[ul_stat_product]]/$L$66*100</f>
        <v>95.89602456229008</v>
      </c>
      <c r="Z2828" s="5" t="e">
        <f>INDEX(sgStats[gl_rank],MATCH(stat_prod_calc_test_venusaur[[#This Row],[iv_str]],sgStats[ul_iv_string],0))</f>
        <v>#N/A</v>
      </c>
      <c r="AA2828" s="5" t="e">
        <f>stat_prod_calc_test_venusaur[[#This Row],[sg_ul_rank]]=stat_prod_calc_test_venusaur[[#This Row],[ul_rank]]</f>
        <v>#N/A</v>
      </c>
      <c r="AB2828" s="5">
        <f>ROUND(stat_prod_calc_test_venusaur[[#This Row],[ul_stat_product]],1)</f>
        <v>3791.4</v>
      </c>
      <c r="AC2828" s="5" t="e">
        <f>INDEX(sgStats[ul_prod],MATCH(stat_prod_calc_test_venusaur[[#This Row],[iv_str]],sgStats[ul_iv_string],0))</f>
        <v>#N/A</v>
      </c>
    </row>
    <row r="2829" spans="1:29" x14ac:dyDescent="0.25">
      <c r="A2829" s="5" t="s">
        <v>36</v>
      </c>
      <c r="B2829" s="5" t="s">
        <v>2775</v>
      </c>
      <c r="C2829">
        <v>19.5</v>
      </c>
      <c r="D2829">
        <v>1478</v>
      </c>
      <c r="E2829">
        <v>116</v>
      </c>
      <c r="F2829">
        <v>1745.673</v>
      </c>
      <c r="G2829">
        <v>2738</v>
      </c>
      <c r="H2829">
        <v>33.137999999999998</v>
      </c>
      <c r="I2829">
        <v>35.5</v>
      </c>
      <c r="J2829">
        <v>2483</v>
      </c>
      <c r="K2829">
        <v>150</v>
      </c>
      <c r="L2829">
        <v>3791.3719999999998</v>
      </c>
      <c r="M2829">
        <v>2828</v>
      </c>
      <c r="N2829">
        <v>26.411999999999999</v>
      </c>
      <c r="O2829">
        <v>3</v>
      </c>
      <c r="P2829" t="e">
        <f>INDEX(sgStats[gl_rank],MATCH(stat_prod_calc_test_venusaur[[#This Row],[iv_str]],sgStats[gl_iv_string],0))</f>
        <v>#N/A</v>
      </c>
      <c r="Q2829" t="e">
        <f>stat_prod_calc_test_venusaur[[#This Row],[sg_gl_rank]]=stat_prod_calc_test_venusaur[[#This Row],[gl_rank]]</f>
        <v>#N/A</v>
      </c>
      <c r="R2829">
        <f>ROUND(stat_prod_calc_test_venusaur[[#This Row],[gl_stat_product]],1)</f>
        <v>1745.7</v>
      </c>
      <c r="S2829" s="6" t="e">
        <f>INDEX(sgStats[gl_prod],MATCH(stat_prod_calc_test_venusaur[[#This Row],[iv_str]],sgStats[gl_iv_string],0))</f>
        <v>#N/A</v>
      </c>
      <c r="T2829" s="5">
        <f>ROUND(stat_prod_calc_test_venusaur[[#This Row],[gl_percent_rank]],2)</f>
        <v>33.14</v>
      </c>
      <c r="U2829" s="5" t="e">
        <f>INDEX(sgStats[gl_percent_sp],MATCH(stat_prod_calc_test_venusaur[[#This Row],[iv_str]],sgStats[gl_iv_string],0))</f>
        <v>#N/A</v>
      </c>
      <c r="V2829" s="5" t="e">
        <f>stat_prod_calc_test_venusaur[[#This Row],[my_gl_%sp]]=stat_prod_calc_test_venusaur[[#This Row],[sg_gl_%sp]]</f>
        <v>#N/A</v>
      </c>
      <c r="W2829" s="5">
        <f>ROUND(stat_prod_calc_test_venusaur[[#This Row],[gl_stat_product]]/$F$2*100,2)</f>
        <v>95.57</v>
      </c>
      <c r="X2829" s="5" t="e">
        <f>stat_prod_calc_test_venusaur[[#This Row],[Column1]]=stat_prod_calc_test_venusaur[[#This Row],[sg_gl_%sp]]</f>
        <v>#N/A</v>
      </c>
      <c r="Y2829" s="5">
        <f>stat_prod_calc_test_venusaur[[#This Row],[ul_stat_product]]/$L$66*100</f>
        <v>95.894203484682578</v>
      </c>
      <c r="Z2829" s="5" t="e">
        <f>INDEX(sgStats[gl_rank],MATCH(stat_prod_calc_test_venusaur[[#This Row],[iv_str]],sgStats[ul_iv_string],0))</f>
        <v>#N/A</v>
      </c>
      <c r="AA2829" s="5" t="e">
        <f>stat_prod_calc_test_venusaur[[#This Row],[sg_ul_rank]]=stat_prod_calc_test_venusaur[[#This Row],[ul_rank]]</f>
        <v>#N/A</v>
      </c>
      <c r="AB2829" s="5">
        <f>ROUND(stat_prod_calc_test_venusaur[[#This Row],[ul_stat_product]],1)</f>
        <v>3791.4</v>
      </c>
      <c r="AC2829" s="5" t="e">
        <f>INDEX(sgStats[ul_prod],MATCH(stat_prod_calc_test_venusaur[[#This Row],[iv_str]],sgStats[ul_iv_string],0))</f>
        <v>#N/A</v>
      </c>
    </row>
    <row r="2830" spans="1:29" x14ac:dyDescent="0.25">
      <c r="A2830" s="5" t="s">
        <v>36</v>
      </c>
      <c r="B2830" s="5" t="s">
        <v>2969</v>
      </c>
      <c r="C2830">
        <v>19.5</v>
      </c>
      <c r="D2830">
        <v>1479</v>
      </c>
      <c r="E2830">
        <v>118</v>
      </c>
      <c r="F2830">
        <v>1740.952</v>
      </c>
      <c r="G2830">
        <v>2933</v>
      </c>
      <c r="H2830">
        <v>28.4</v>
      </c>
      <c r="I2830">
        <v>35.5</v>
      </c>
      <c r="J2830">
        <v>2484</v>
      </c>
      <c r="K2830">
        <v>153</v>
      </c>
      <c r="L2830">
        <v>3791.3719999999998</v>
      </c>
      <c r="M2830">
        <v>2828</v>
      </c>
      <c r="N2830">
        <v>26.411999999999999</v>
      </c>
      <c r="O2830">
        <v>3</v>
      </c>
      <c r="P2830" t="e">
        <f>INDEX(sgStats[gl_rank],MATCH(stat_prod_calc_test_venusaur[[#This Row],[iv_str]],sgStats[gl_iv_string],0))</f>
        <v>#N/A</v>
      </c>
      <c r="Q2830" t="e">
        <f>stat_prod_calc_test_venusaur[[#This Row],[sg_gl_rank]]=stat_prod_calc_test_venusaur[[#This Row],[gl_rank]]</f>
        <v>#N/A</v>
      </c>
      <c r="R2830">
        <f>ROUND(stat_prod_calc_test_venusaur[[#This Row],[gl_stat_product]],1)</f>
        <v>1741</v>
      </c>
      <c r="S2830" s="6" t="e">
        <f>INDEX(sgStats[gl_prod],MATCH(stat_prod_calc_test_venusaur[[#This Row],[iv_str]],sgStats[gl_iv_string],0))</f>
        <v>#N/A</v>
      </c>
      <c r="T2830" s="5">
        <f>ROUND(stat_prod_calc_test_venusaur[[#This Row],[gl_percent_rank]],2)</f>
        <v>28.4</v>
      </c>
      <c r="U2830" s="5" t="e">
        <f>INDEX(sgStats[gl_percent_sp],MATCH(stat_prod_calc_test_venusaur[[#This Row],[iv_str]],sgStats[gl_iv_string],0))</f>
        <v>#N/A</v>
      </c>
      <c r="V2830" s="5" t="e">
        <f>stat_prod_calc_test_venusaur[[#This Row],[my_gl_%sp]]=stat_prod_calc_test_venusaur[[#This Row],[sg_gl_%sp]]</f>
        <v>#N/A</v>
      </c>
      <c r="W2830" s="5">
        <f>ROUND(stat_prod_calc_test_venusaur[[#This Row],[gl_stat_product]]/$F$2*100,2)</f>
        <v>95.31</v>
      </c>
      <c r="X2830" s="5" t="e">
        <f>stat_prod_calc_test_venusaur[[#This Row],[Column1]]=stat_prod_calc_test_venusaur[[#This Row],[sg_gl_%sp]]</f>
        <v>#N/A</v>
      </c>
      <c r="Y2830" s="5">
        <f>stat_prod_calc_test_venusaur[[#This Row],[ul_stat_product]]/$L$66*100</f>
        <v>95.894203484682578</v>
      </c>
      <c r="Z2830" s="5" t="e">
        <f>INDEX(sgStats[gl_rank],MATCH(stat_prod_calc_test_venusaur[[#This Row],[iv_str]],sgStats[ul_iv_string],0))</f>
        <v>#N/A</v>
      </c>
      <c r="AA2830" s="5" t="e">
        <f>stat_prod_calc_test_venusaur[[#This Row],[sg_ul_rank]]=stat_prod_calc_test_venusaur[[#This Row],[ul_rank]]</f>
        <v>#N/A</v>
      </c>
      <c r="AB2830" s="5">
        <f>ROUND(stat_prod_calc_test_venusaur[[#This Row],[ul_stat_product]],1)</f>
        <v>3791.4</v>
      </c>
      <c r="AC2830" s="5" t="e">
        <f>INDEX(sgStats[ul_prod],MATCH(stat_prod_calc_test_venusaur[[#This Row],[iv_str]],sgStats[ul_iv_string],0))</f>
        <v>#N/A</v>
      </c>
    </row>
    <row r="2831" spans="1:29" x14ac:dyDescent="0.25">
      <c r="A2831" s="5" t="s">
        <v>36</v>
      </c>
      <c r="B2831" s="5" t="s">
        <v>2404</v>
      </c>
      <c r="C2831">
        <v>20</v>
      </c>
      <c r="D2831">
        <v>1483</v>
      </c>
      <c r="E2831">
        <v>117</v>
      </c>
      <c r="F2831">
        <v>1753.742</v>
      </c>
      <c r="G2831">
        <v>2365</v>
      </c>
      <c r="H2831">
        <v>42.198</v>
      </c>
      <c r="I2831">
        <v>37</v>
      </c>
      <c r="J2831">
        <v>2485</v>
      </c>
      <c r="K2831">
        <v>151</v>
      </c>
      <c r="L2831">
        <v>3791.3580000000002</v>
      </c>
      <c r="M2831">
        <v>2830</v>
      </c>
      <c r="N2831">
        <v>26.385999999999999</v>
      </c>
      <c r="O2831">
        <v>3</v>
      </c>
      <c r="P2831" t="e">
        <f>INDEX(sgStats[gl_rank],MATCH(stat_prod_calc_test_venusaur[[#This Row],[iv_str]],sgStats[gl_iv_string],0))</f>
        <v>#N/A</v>
      </c>
      <c r="Q2831" t="e">
        <f>stat_prod_calc_test_venusaur[[#This Row],[sg_gl_rank]]=stat_prod_calc_test_venusaur[[#This Row],[gl_rank]]</f>
        <v>#N/A</v>
      </c>
      <c r="R2831">
        <f>ROUND(stat_prod_calc_test_venusaur[[#This Row],[gl_stat_product]],1)</f>
        <v>1753.7</v>
      </c>
      <c r="S2831" s="6" t="e">
        <f>INDEX(sgStats[gl_prod],MATCH(stat_prod_calc_test_venusaur[[#This Row],[iv_str]],sgStats[gl_iv_string],0))</f>
        <v>#N/A</v>
      </c>
      <c r="T2831" s="5">
        <f>ROUND(stat_prod_calc_test_venusaur[[#This Row],[gl_percent_rank]],2)</f>
        <v>42.2</v>
      </c>
      <c r="U2831" s="5" t="e">
        <f>INDEX(sgStats[gl_percent_sp],MATCH(stat_prod_calc_test_venusaur[[#This Row],[iv_str]],sgStats[gl_iv_string],0))</f>
        <v>#N/A</v>
      </c>
      <c r="V2831" s="5" t="e">
        <f>stat_prod_calc_test_venusaur[[#This Row],[my_gl_%sp]]=stat_prod_calc_test_venusaur[[#This Row],[sg_gl_%sp]]</f>
        <v>#N/A</v>
      </c>
      <c r="W2831" s="5">
        <f>ROUND(stat_prod_calc_test_venusaur[[#This Row],[gl_stat_product]]/$F$2*100,2)</f>
        <v>96.01</v>
      </c>
      <c r="X2831" s="5" t="e">
        <f>stat_prod_calc_test_venusaur[[#This Row],[Column1]]=stat_prod_calc_test_venusaur[[#This Row],[sg_gl_%sp]]</f>
        <v>#N/A</v>
      </c>
      <c r="Y2831" s="5">
        <f>stat_prod_calc_test_venusaur[[#This Row],[ul_stat_product]]/$L$66*100</f>
        <v>95.893849386258907</v>
      </c>
      <c r="Z2831" s="5" t="e">
        <f>INDEX(sgStats[gl_rank],MATCH(stat_prod_calc_test_venusaur[[#This Row],[iv_str]],sgStats[ul_iv_string],0))</f>
        <v>#N/A</v>
      </c>
      <c r="AA2831" s="5" t="e">
        <f>stat_prod_calc_test_venusaur[[#This Row],[sg_ul_rank]]=stat_prod_calc_test_venusaur[[#This Row],[ul_rank]]</f>
        <v>#N/A</v>
      </c>
      <c r="AB2831" s="5">
        <f>ROUND(stat_prod_calc_test_venusaur[[#This Row],[ul_stat_product]],1)</f>
        <v>3791.4</v>
      </c>
      <c r="AC2831" s="5" t="e">
        <f>INDEX(sgStats[ul_prod],MATCH(stat_prod_calc_test_venusaur[[#This Row],[iv_str]],sgStats[ul_iv_string],0))</f>
        <v>#N/A</v>
      </c>
    </row>
    <row r="2832" spans="1:29" x14ac:dyDescent="0.25">
      <c r="A2832" s="5" t="s">
        <v>36</v>
      </c>
      <c r="B2832" s="5" t="s">
        <v>2467</v>
      </c>
      <c r="C2832">
        <v>20</v>
      </c>
      <c r="D2832">
        <v>1490</v>
      </c>
      <c r="E2832">
        <v>120</v>
      </c>
      <c r="F2832">
        <v>1752.2850000000001</v>
      </c>
      <c r="G2832">
        <v>2430</v>
      </c>
      <c r="H2832">
        <v>40.658999999999999</v>
      </c>
      <c r="I2832">
        <v>37</v>
      </c>
      <c r="J2832">
        <v>2496</v>
      </c>
      <c r="K2832">
        <v>155</v>
      </c>
      <c r="L2832">
        <v>3791.346</v>
      </c>
      <c r="M2832">
        <v>2831</v>
      </c>
      <c r="N2832">
        <v>26.36</v>
      </c>
      <c r="O2832">
        <v>3</v>
      </c>
      <c r="P2832" t="e">
        <f>INDEX(sgStats[gl_rank],MATCH(stat_prod_calc_test_venusaur[[#This Row],[iv_str]],sgStats[gl_iv_string],0))</f>
        <v>#N/A</v>
      </c>
      <c r="Q2832" t="e">
        <f>stat_prod_calc_test_venusaur[[#This Row],[sg_gl_rank]]=stat_prod_calc_test_venusaur[[#This Row],[gl_rank]]</f>
        <v>#N/A</v>
      </c>
      <c r="R2832">
        <f>ROUND(stat_prod_calc_test_venusaur[[#This Row],[gl_stat_product]],1)</f>
        <v>1752.3</v>
      </c>
      <c r="S2832" s="6" t="e">
        <f>INDEX(sgStats[gl_prod],MATCH(stat_prod_calc_test_venusaur[[#This Row],[iv_str]],sgStats[gl_iv_string],0))</f>
        <v>#N/A</v>
      </c>
      <c r="T2832" s="5">
        <f>ROUND(stat_prod_calc_test_venusaur[[#This Row],[gl_percent_rank]],2)</f>
        <v>40.659999999999997</v>
      </c>
      <c r="U2832" s="5" t="e">
        <f>INDEX(sgStats[gl_percent_sp],MATCH(stat_prod_calc_test_venusaur[[#This Row],[iv_str]],sgStats[gl_iv_string],0))</f>
        <v>#N/A</v>
      </c>
      <c r="V2832" s="5" t="e">
        <f>stat_prod_calc_test_venusaur[[#This Row],[my_gl_%sp]]=stat_prod_calc_test_venusaur[[#This Row],[sg_gl_%sp]]</f>
        <v>#N/A</v>
      </c>
      <c r="W2832" s="5">
        <f>ROUND(stat_prod_calc_test_venusaur[[#This Row],[gl_stat_product]]/$F$2*100,2)</f>
        <v>95.93</v>
      </c>
      <c r="X2832" s="5" t="e">
        <f>stat_prod_calc_test_venusaur[[#This Row],[Column1]]=stat_prod_calc_test_venusaur[[#This Row],[sg_gl_%sp]]</f>
        <v>#N/A</v>
      </c>
      <c r="Y2832" s="5">
        <f>stat_prod_calc_test_venusaur[[#This Row],[ul_stat_product]]/$L$66*100</f>
        <v>95.893545873324328</v>
      </c>
      <c r="Z2832" s="5" t="e">
        <f>INDEX(sgStats[gl_rank],MATCH(stat_prod_calc_test_venusaur[[#This Row],[iv_str]],sgStats[ul_iv_string],0))</f>
        <v>#N/A</v>
      </c>
      <c r="AA2832" s="5" t="e">
        <f>stat_prod_calc_test_venusaur[[#This Row],[sg_ul_rank]]=stat_prod_calc_test_venusaur[[#This Row],[ul_rank]]</f>
        <v>#N/A</v>
      </c>
      <c r="AB2832" s="5">
        <f>ROUND(stat_prod_calc_test_venusaur[[#This Row],[ul_stat_product]],1)</f>
        <v>3791.3</v>
      </c>
      <c r="AC2832" s="5" t="e">
        <f>INDEX(sgStats[ul_prod],MATCH(stat_prod_calc_test_venusaur[[#This Row],[iv_str]],sgStats[ul_iv_string],0))</f>
        <v>#N/A</v>
      </c>
    </row>
    <row r="2833" spans="1:29" x14ac:dyDescent="0.25">
      <c r="A2833" s="5" t="s">
        <v>36</v>
      </c>
      <c r="B2833" s="5" t="s">
        <v>1786</v>
      </c>
      <c r="C2833">
        <v>21</v>
      </c>
      <c r="D2833">
        <v>1500</v>
      </c>
      <c r="E2833">
        <v>118</v>
      </c>
      <c r="F2833">
        <v>1765.9269999999999</v>
      </c>
      <c r="G2833">
        <v>1750</v>
      </c>
      <c r="H2833">
        <v>57.289000000000001</v>
      </c>
      <c r="I2833">
        <v>40</v>
      </c>
      <c r="J2833">
        <v>2500</v>
      </c>
      <c r="K2833">
        <v>152</v>
      </c>
      <c r="L2833">
        <v>3791.335</v>
      </c>
      <c r="M2833">
        <v>2832</v>
      </c>
      <c r="N2833">
        <v>26.334</v>
      </c>
      <c r="O2833">
        <v>3</v>
      </c>
      <c r="P2833" t="e">
        <f>INDEX(sgStats[gl_rank],MATCH(stat_prod_calc_test_venusaur[[#This Row],[iv_str]],sgStats[gl_iv_string],0))</f>
        <v>#N/A</v>
      </c>
      <c r="Q2833" t="e">
        <f>stat_prod_calc_test_venusaur[[#This Row],[sg_gl_rank]]=stat_prod_calc_test_venusaur[[#This Row],[gl_rank]]</f>
        <v>#N/A</v>
      </c>
      <c r="R2833">
        <f>ROUND(stat_prod_calc_test_venusaur[[#This Row],[gl_stat_product]],1)</f>
        <v>1765.9</v>
      </c>
      <c r="S2833" s="6" t="e">
        <f>INDEX(sgStats[gl_prod],MATCH(stat_prod_calc_test_venusaur[[#This Row],[iv_str]],sgStats[gl_iv_string],0))</f>
        <v>#N/A</v>
      </c>
      <c r="T2833" s="5">
        <f>ROUND(stat_prod_calc_test_venusaur[[#This Row],[gl_percent_rank]],2)</f>
        <v>57.29</v>
      </c>
      <c r="U2833" s="5" t="e">
        <f>INDEX(sgStats[gl_percent_sp],MATCH(stat_prod_calc_test_venusaur[[#This Row],[iv_str]],sgStats[gl_iv_string],0))</f>
        <v>#N/A</v>
      </c>
      <c r="V2833" s="5" t="e">
        <f>stat_prod_calc_test_venusaur[[#This Row],[my_gl_%sp]]=stat_prod_calc_test_venusaur[[#This Row],[sg_gl_%sp]]</f>
        <v>#N/A</v>
      </c>
      <c r="W2833" s="5">
        <f>ROUND(stat_prod_calc_test_venusaur[[#This Row],[gl_stat_product]]/$F$2*100,2)</f>
        <v>96.68</v>
      </c>
      <c r="X2833" s="5" t="e">
        <f>stat_prod_calc_test_venusaur[[#This Row],[Column1]]=stat_prod_calc_test_venusaur[[#This Row],[sg_gl_%sp]]</f>
        <v>#N/A</v>
      </c>
      <c r="Y2833" s="5">
        <f>stat_prod_calc_test_venusaur[[#This Row],[ul_stat_product]]/$L$66*100</f>
        <v>95.893267653134302</v>
      </c>
      <c r="Z2833" s="5" t="e">
        <f>INDEX(sgStats[gl_rank],MATCH(stat_prod_calc_test_venusaur[[#This Row],[iv_str]],sgStats[ul_iv_string],0))</f>
        <v>#N/A</v>
      </c>
      <c r="AA2833" s="5" t="e">
        <f>stat_prod_calc_test_venusaur[[#This Row],[sg_ul_rank]]=stat_prod_calc_test_venusaur[[#This Row],[ul_rank]]</f>
        <v>#N/A</v>
      </c>
      <c r="AB2833" s="5">
        <f>ROUND(stat_prod_calc_test_venusaur[[#This Row],[ul_stat_product]],1)</f>
        <v>3791.3</v>
      </c>
      <c r="AC2833" s="5" t="e">
        <f>INDEX(sgStats[ul_prod],MATCH(stat_prod_calc_test_venusaur[[#This Row],[iv_str]],sgStats[ul_iv_string],0))</f>
        <v>#N/A</v>
      </c>
    </row>
    <row r="2834" spans="1:29" x14ac:dyDescent="0.25">
      <c r="A2834" s="5" t="s">
        <v>36</v>
      </c>
      <c r="B2834" s="5" t="s">
        <v>2038</v>
      </c>
      <c r="C2834">
        <v>19.5</v>
      </c>
      <c r="D2834">
        <v>1489</v>
      </c>
      <c r="E2834">
        <v>120</v>
      </c>
      <c r="F2834">
        <v>1761.0229999999999</v>
      </c>
      <c r="G2834">
        <v>2001</v>
      </c>
      <c r="H2834">
        <v>51.136000000000003</v>
      </c>
      <c r="I2834">
        <v>35</v>
      </c>
      <c r="J2834">
        <v>2482</v>
      </c>
      <c r="K2834">
        <v>155</v>
      </c>
      <c r="L2834">
        <v>3791.308</v>
      </c>
      <c r="M2834">
        <v>2833</v>
      </c>
      <c r="N2834">
        <v>26.308</v>
      </c>
      <c r="O2834">
        <v>3</v>
      </c>
      <c r="P2834" t="e">
        <f>INDEX(sgStats[gl_rank],MATCH(stat_prod_calc_test_venusaur[[#This Row],[iv_str]],sgStats[gl_iv_string],0))</f>
        <v>#N/A</v>
      </c>
      <c r="Q2834" t="e">
        <f>stat_prod_calc_test_venusaur[[#This Row],[sg_gl_rank]]=stat_prod_calc_test_venusaur[[#This Row],[gl_rank]]</f>
        <v>#N/A</v>
      </c>
      <c r="R2834">
        <f>ROUND(stat_prod_calc_test_venusaur[[#This Row],[gl_stat_product]],1)</f>
        <v>1761</v>
      </c>
      <c r="S2834" s="6" t="e">
        <f>INDEX(sgStats[gl_prod],MATCH(stat_prod_calc_test_venusaur[[#This Row],[iv_str]],sgStats[gl_iv_string],0))</f>
        <v>#N/A</v>
      </c>
      <c r="T2834" s="5">
        <f>ROUND(stat_prod_calc_test_venusaur[[#This Row],[gl_percent_rank]],2)</f>
        <v>51.14</v>
      </c>
      <c r="U2834" s="5" t="e">
        <f>INDEX(sgStats[gl_percent_sp],MATCH(stat_prod_calc_test_venusaur[[#This Row],[iv_str]],sgStats[gl_iv_string],0))</f>
        <v>#N/A</v>
      </c>
      <c r="V2834" s="5" t="e">
        <f>stat_prod_calc_test_venusaur[[#This Row],[my_gl_%sp]]=stat_prod_calc_test_venusaur[[#This Row],[sg_gl_%sp]]</f>
        <v>#N/A</v>
      </c>
      <c r="W2834" s="5">
        <f>ROUND(stat_prod_calc_test_venusaur[[#This Row],[gl_stat_product]]/$F$2*100,2)</f>
        <v>96.41</v>
      </c>
      <c r="X2834" s="5" t="e">
        <f>stat_prod_calc_test_venusaur[[#This Row],[Column1]]=stat_prod_calc_test_venusaur[[#This Row],[sg_gl_%sp]]</f>
        <v>#N/A</v>
      </c>
      <c r="Y2834" s="5">
        <f>stat_prod_calc_test_venusaur[[#This Row],[ul_stat_product]]/$L$66*100</f>
        <v>95.892584749031471</v>
      </c>
      <c r="Z2834" s="5" t="e">
        <f>INDEX(sgStats[gl_rank],MATCH(stat_prod_calc_test_venusaur[[#This Row],[iv_str]],sgStats[ul_iv_string],0))</f>
        <v>#N/A</v>
      </c>
      <c r="AA2834" s="5" t="e">
        <f>stat_prod_calc_test_venusaur[[#This Row],[sg_ul_rank]]=stat_prod_calc_test_venusaur[[#This Row],[ul_rank]]</f>
        <v>#N/A</v>
      </c>
      <c r="AB2834" s="5">
        <f>ROUND(stat_prod_calc_test_venusaur[[#This Row],[ul_stat_product]],1)</f>
        <v>3791.3</v>
      </c>
      <c r="AC2834" s="5" t="e">
        <f>INDEX(sgStats[ul_prod],MATCH(stat_prod_calc_test_venusaur[[#This Row],[iv_str]],sgStats[ul_iv_string],0))</f>
        <v>#N/A</v>
      </c>
    </row>
    <row r="2835" spans="1:29" x14ac:dyDescent="0.25">
      <c r="A2835" s="5" t="s">
        <v>36</v>
      </c>
      <c r="B2835" s="5" t="s">
        <v>1560</v>
      </c>
      <c r="C2835">
        <v>20.5</v>
      </c>
      <c r="D2835">
        <v>1498</v>
      </c>
      <c r="E2835">
        <v>117</v>
      </c>
      <c r="F2835">
        <v>1771.1479999999999</v>
      </c>
      <c r="G2835">
        <v>1524</v>
      </c>
      <c r="H2835">
        <v>62.808</v>
      </c>
      <c r="I2835">
        <v>38</v>
      </c>
      <c r="J2835">
        <v>2485</v>
      </c>
      <c r="K2835">
        <v>151</v>
      </c>
      <c r="L2835">
        <v>3791.3020000000001</v>
      </c>
      <c r="M2835">
        <v>2834</v>
      </c>
      <c r="N2835">
        <v>26.256</v>
      </c>
      <c r="O2835">
        <v>3</v>
      </c>
      <c r="P2835" t="e">
        <f>INDEX(sgStats[gl_rank],MATCH(stat_prod_calc_test_venusaur[[#This Row],[iv_str]],sgStats[gl_iv_string],0))</f>
        <v>#N/A</v>
      </c>
      <c r="Q2835" t="e">
        <f>stat_prod_calc_test_venusaur[[#This Row],[sg_gl_rank]]=stat_prod_calc_test_venusaur[[#This Row],[gl_rank]]</f>
        <v>#N/A</v>
      </c>
      <c r="R2835">
        <f>ROUND(stat_prod_calc_test_venusaur[[#This Row],[gl_stat_product]],1)</f>
        <v>1771.1</v>
      </c>
      <c r="S2835" s="6" t="e">
        <f>INDEX(sgStats[gl_prod],MATCH(stat_prod_calc_test_venusaur[[#This Row],[iv_str]],sgStats[gl_iv_string],0))</f>
        <v>#N/A</v>
      </c>
      <c r="T2835" s="5">
        <f>ROUND(stat_prod_calc_test_venusaur[[#This Row],[gl_percent_rank]],2)</f>
        <v>62.81</v>
      </c>
      <c r="U2835" s="5" t="e">
        <f>INDEX(sgStats[gl_percent_sp],MATCH(stat_prod_calc_test_venusaur[[#This Row],[iv_str]],sgStats[gl_iv_string],0))</f>
        <v>#N/A</v>
      </c>
      <c r="V2835" s="5" t="e">
        <f>stat_prod_calc_test_venusaur[[#This Row],[my_gl_%sp]]=stat_prod_calc_test_venusaur[[#This Row],[sg_gl_%sp]]</f>
        <v>#N/A</v>
      </c>
      <c r="W2835" s="5">
        <f>ROUND(stat_prod_calc_test_venusaur[[#This Row],[gl_stat_product]]/$F$2*100,2)</f>
        <v>96.96</v>
      </c>
      <c r="X2835" s="5" t="e">
        <f>stat_prod_calc_test_venusaur[[#This Row],[Column1]]=stat_prod_calc_test_venusaur[[#This Row],[sg_gl_%sp]]</f>
        <v>#N/A</v>
      </c>
      <c r="Y2835" s="5">
        <f>stat_prod_calc_test_venusaur[[#This Row],[ul_stat_product]]/$L$66*100</f>
        <v>95.892432992564196</v>
      </c>
      <c r="Z2835" s="5" t="e">
        <f>INDEX(sgStats[gl_rank],MATCH(stat_prod_calc_test_venusaur[[#This Row],[iv_str]],sgStats[ul_iv_string],0))</f>
        <v>#N/A</v>
      </c>
      <c r="AA2835" s="5" t="e">
        <f>stat_prod_calc_test_venusaur[[#This Row],[sg_ul_rank]]=stat_prod_calc_test_venusaur[[#This Row],[ul_rank]]</f>
        <v>#N/A</v>
      </c>
      <c r="AB2835" s="5">
        <f>ROUND(stat_prod_calc_test_venusaur[[#This Row],[ul_stat_product]],1)</f>
        <v>3791.3</v>
      </c>
      <c r="AC2835" s="5" t="e">
        <f>INDEX(sgStats[ul_prod],MATCH(stat_prod_calc_test_venusaur[[#This Row],[iv_str]],sgStats[ul_iv_string],0))</f>
        <v>#N/A</v>
      </c>
    </row>
    <row r="2836" spans="1:29" x14ac:dyDescent="0.25">
      <c r="A2836" s="5" t="s">
        <v>36</v>
      </c>
      <c r="B2836" s="5" t="s">
        <v>3857</v>
      </c>
      <c r="C2836">
        <v>20</v>
      </c>
      <c r="D2836">
        <v>1465</v>
      </c>
      <c r="E2836">
        <v>116</v>
      </c>
      <c r="F2836">
        <v>1713.1679999999999</v>
      </c>
      <c r="G2836">
        <v>3821</v>
      </c>
      <c r="H2836">
        <v>6.7160000000000002</v>
      </c>
      <c r="I2836">
        <v>38</v>
      </c>
      <c r="J2836">
        <v>2491</v>
      </c>
      <c r="K2836">
        <v>151</v>
      </c>
      <c r="L2836">
        <v>3791.3020000000001</v>
      </c>
      <c r="M2836">
        <v>2834</v>
      </c>
      <c r="N2836">
        <v>26.256</v>
      </c>
      <c r="O2836">
        <v>3</v>
      </c>
      <c r="P2836" t="e">
        <f>INDEX(sgStats[gl_rank],MATCH(stat_prod_calc_test_venusaur[[#This Row],[iv_str]],sgStats[gl_iv_string],0))</f>
        <v>#N/A</v>
      </c>
      <c r="Q2836" t="e">
        <f>stat_prod_calc_test_venusaur[[#This Row],[sg_gl_rank]]=stat_prod_calc_test_venusaur[[#This Row],[gl_rank]]</f>
        <v>#N/A</v>
      </c>
      <c r="R2836">
        <f>ROUND(stat_prod_calc_test_venusaur[[#This Row],[gl_stat_product]],1)</f>
        <v>1713.2</v>
      </c>
      <c r="S2836" s="6" t="e">
        <f>INDEX(sgStats[gl_prod],MATCH(stat_prod_calc_test_venusaur[[#This Row],[iv_str]],sgStats[gl_iv_string],0))</f>
        <v>#N/A</v>
      </c>
      <c r="T2836" s="5">
        <f>ROUND(stat_prod_calc_test_venusaur[[#This Row],[gl_percent_rank]],2)</f>
        <v>6.72</v>
      </c>
      <c r="U2836" s="5" t="e">
        <f>INDEX(sgStats[gl_percent_sp],MATCH(stat_prod_calc_test_venusaur[[#This Row],[iv_str]],sgStats[gl_iv_string],0))</f>
        <v>#N/A</v>
      </c>
      <c r="V2836" s="5" t="e">
        <f>stat_prod_calc_test_venusaur[[#This Row],[my_gl_%sp]]=stat_prod_calc_test_venusaur[[#This Row],[sg_gl_%sp]]</f>
        <v>#N/A</v>
      </c>
      <c r="W2836" s="5">
        <f>ROUND(stat_prod_calc_test_venusaur[[#This Row],[gl_stat_product]]/$F$2*100,2)</f>
        <v>93.79</v>
      </c>
      <c r="X2836" s="5" t="e">
        <f>stat_prod_calc_test_venusaur[[#This Row],[Column1]]=stat_prod_calc_test_venusaur[[#This Row],[sg_gl_%sp]]</f>
        <v>#N/A</v>
      </c>
      <c r="Y2836" s="5">
        <f>stat_prod_calc_test_venusaur[[#This Row],[ul_stat_product]]/$L$66*100</f>
        <v>95.892432992564196</v>
      </c>
      <c r="Z2836" s="5" t="e">
        <f>INDEX(sgStats[gl_rank],MATCH(stat_prod_calc_test_venusaur[[#This Row],[iv_str]],sgStats[ul_iv_string],0))</f>
        <v>#N/A</v>
      </c>
      <c r="AA2836" s="5" t="e">
        <f>stat_prod_calc_test_venusaur[[#This Row],[sg_ul_rank]]=stat_prod_calc_test_venusaur[[#This Row],[ul_rank]]</f>
        <v>#N/A</v>
      </c>
      <c r="AB2836" s="5">
        <f>ROUND(stat_prod_calc_test_venusaur[[#This Row],[ul_stat_product]],1)</f>
        <v>3791.3</v>
      </c>
      <c r="AC2836" s="5" t="e">
        <f>INDEX(sgStats[ul_prod],MATCH(stat_prod_calc_test_venusaur[[#This Row],[iv_str]],sgStats[ul_iv_string],0))</f>
        <v>#N/A</v>
      </c>
    </row>
    <row r="2837" spans="1:29" x14ac:dyDescent="0.25">
      <c r="A2837" s="5" t="s">
        <v>36</v>
      </c>
      <c r="B2837" s="5" t="s">
        <v>3691</v>
      </c>
      <c r="C2837">
        <v>19.5</v>
      </c>
      <c r="D2837">
        <v>1474</v>
      </c>
      <c r="E2837">
        <v>119</v>
      </c>
      <c r="F2837">
        <v>1719.8879999999999</v>
      </c>
      <c r="G2837">
        <v>3655</v>
      </c>
      <c r="H2837">
        <v>10.744999999999999</v>
      </c>
      <c r="I2837">
        <v>36</v>
      </c>
      <c r="J2837">
        <v>2495</v>
      </c>
      <c r="K2837">
        <v>155</v>
      </c>
      <c r="L2837">
        <v>3791.2840000000001</v>
      </c>
      <c r="M2837">
        <v>2836</v>
      </c>
      <c r="N2837">
        <v>26.202999999999999</v>
      </c>
      <c r="O2837">
        <v>3</v>
      </c>
      <c r="P2837" t="e">
        <f>INDEX(sgStats[gl_rank],MATCH(stat_prod_calc_test_venusaur[[#This Row],[iv_str]],sgStats[gl_iv_string],0))</f>
        <v>#N/A</v>
      </c>
      <c r="Q2837" t="e">
        <f>stat_prod_calc_test_venusaur[[#This Row],[sg_gl_rank]]=stat_prod_calc_test_venusaur[[#This Row],[gl_rank]]</f>
        <v>#N/A</v>
      </c>
      <c r="R2837">
        <f>ROUND(stat_prod_calc_test_venusaur[[#This Row],[gl_stat_product]],1)</f>
        <v>1719.9</v>
      </c>
      <c r="S2837" s="6" t="e">
        <f>INDEX(sgStats[gl_prod],MATCH(stat_prod_calc_test_venusaur[[#This Row],[iv_str]],sgStats[gl_iv_string],0))</f>
        <v>#N/A</v>
      </c>
      <c r="T2837" s="5">
        <f>ROUND(stat_prod_calc_test_venusaur[[#This Row],[gl_percent_rank]],2)</f>
        <v>10.75</v>
      </c>
      <c r="U2837" s="5" t="e">
        <f>INDEX(sgStats[gl_percent_sp],MATCH(stat_prod_calc_test_venusaur[[#This Row],[iv_str]],sgStats[gl_iv_string],0))</f>
        <v>#N/A</v>
      </c>
      <c r="V2837" s="5" t="e">
        <f>stat_prod_calc_test_venusaur[[#This Row],[my_gl_%sp]]=stat_prod_calc_test_venusaur[[#This Row],[sg_gl_%sp]]</f>
        <v>#N/A</v>
      </c>
      <c r="W2837" s="5">
        <f>ROUND(stat_prod_calc_test_venusaur[[#This Row],[gl_stat_product]]/$F$2*100,2)</f>
        <v>94.16</v>
      </c>
      <c r="X2837" s="5" t="e">
        <f>stat_prod_calc_test_venusaur[[#This Row],[Column1]]=stat_prod_calc_test_venusaur[[#This Row],[sg_gl_%sp]]</f>
        <v>#N/A</v>
      </c>
      <c r="Y2837" s="5">
        <f>stat_prod_calc_test_venusaur[[#This Row],[ul_stat_product]]/$L$66*100</f>
        <v>95.891977723162313</v>
      </c>
      <c r="Z2837" s="5" t="e">
        <f>INDEX(sgStats[gl_rank],MATCH(stat_prod_calc_test_venusaur[[#This Row],[iv_str]],sgStats[ul_iv_string],0))</f>
        <v>#N/A</v>
      </c>
      <c r="AA2837" s="5" t="e">
        <f>stat_prod_calc_test_venusaur[[#This Row],[sg_ul_rank]]=stat_prod_calc_test_venusaur[[#This Row],[ul_rank]]</f>
        <v>#N/A</v>
      </c>
      <c r="AB2837" s="5">
        <f>ROUND(stat_prod_calc_test_venusaur[[#This Row],[ul_stat_product]],1)</f>
        <v>3791.3</v>
      </c>
      <c r="AC2837" s="5" t="e">
        <f>INDEX(sgStats[ul_prod],MATCH(stat_prod_calc_test_venusaur[[#This Row],[iv_str]],sgStats[ul_iv_string],0))</f>
        <v>#N/A</v>
      </c>
    </row>
    <row r="2838" spans="1:29" x14ac:dyDescent="0.25">
      <c r="A2838" s="5" t="s">
        <v>36</v>
      </c>
      <c r="B2838" s="5" t="s">
        <v>3692</v>
      </c>
      <c r="C2838">
        <v>19.5</v>
      </c>
      <c r="D2838">
        <v>1470</v>
      </c>
      <c r="E2838">
        <v>119</v>
      </c>
      <c r="F2838">
        <v>1719.8879999999999</v>
      </c>
      <c r="G2838">
        <v>3655</v>
      </c>
      <c r="H2838">
        <v>10.744999999999999</v>
      </c>
      <c r="I2838">
        <v>36</v>
      </c>
      <c r="J2838">
        <v>2489</v>
      </c>
      <c r="K2838">
        <v>155</v>
      </c>
      <c r="L2838">
        <v>3791.2840000000001</v>
      </c>
      <c r="M2838">
        <v>2836</v>
      </c>
      <c r="N2838">
        <v>26.202999999999999</v>
      </c>
      <c r="O2838">
        <v>3</v>
      </c>
      <c r="P2838" t="e">
        <f>INDEX(sgStats[gl_rank],MATCH(stat_prod_calc_test_venusaur[[#This Row],[iv_str]],sgStats[gl_iv_string],0))</f>
        <v>#N/A</v>
      </c>
      <c r="Q2838" t="e">
        <f>stat_prod_calc_test_venusaur[[#This Row],[sg_gl_rank]]=stat_prod_calc_test_venusaur[[#This Row],[gl_rank]]</f>
        <v>#N/A</v>
      </c>
      <c r="R2838">
        <f>ROUND(stat_prod_calc_test_venusaur[[#This Row],[gl_stat_product]],1)</f>
        <v>1719.9</v>
      </c>
      <c r="S2838" s="6" t="e">
        <f>INDEX(sgStats[gl_prod],MATCH(stat_prod_calc_test_venusaur[[#This Row],[iv_str]],sgStats[gl_iv_string],0))</f>
        <v>#N/A</v>
      </c>
      <c r="T2838" s="5">
        <f>ROUND(stat_prod_calc_test_venusaur[[#This Row],[gl_percent_rank]],2)</f>
        <v>10.75</v>
      </c>
      <c r="U2838" s="5" t="e">
        <f>INDEX(sgStats[gl_percent_sp],MATCH(stat_prod_calc_test_venusaur[[#This Row],[iv_str]],sgStats[gl_iv_string],0))</f>
        <v>#N/A</v>
      </c>
      <c r="V2838" s="5" t="e">
        <f>stat_prod_calc_test_venusaur[[#This Row],[my_gl_%sp]]=stat_prod_calc_test_venusaur[[#This Row],[sg_gl_%sp]]</f>
        <v>#N/A</v>
      </c>
      <c r="W2838" s="5">
        <f>ROUND(stat_prod_calc_test_venusaur[[#This Row],[gl_stat_product]]/$F$2*100,2)</f>
        <v>94.16</v>
      </c>
      <c r="X2838" s="5" t="e">
        <f>stat_prod_calc_test_venusaur[[#This Row],[Column1]]=stat_prod_calc_test_venusaur[[#This Row],[sg_gl_%sp]]</f>
        <v>#N/A</v>
      </c>
      <c r="Y2838" s="5">
        <f>stat_prod_calc_test_venusaur[[#This Row],[ul_stat_product]]/$L$66*100</f>
        <v>95.891977723162313</v>
      </c>
      <c r="Z2838" s="5" t="e">
        <f>INDEX(sgStats[gl_rank],MATCH(stat_prod_calc_test_venusaur[[#This Row],[iv_str]],sgStats[ul_iv_string],0))</f>
        <v>#N/A</v>
      </c>
      <c r="AA2838" s="5" t="e">
        <f>stat_prod_calc_test_venusaur[[#This Row],[sg_ul_rank]]=stat_prod_calc_test_venusaur[[#This Row],[ul_rank]]</f>
        <v>#N/A</v>
      </c>
      <c r="AB2838" s="5">
        <f>ROUND(stat_prod_calc_test_venusaur[[#This Row],[ul_stat_product]],1)</f>
        <v>3791.3</v>
      </c>
      <c r="AC2838" s="5" t="e">
        <f>INDEX(sgStats[ul_prod],MATCH(stat_prod_calc_test_venusaur[[#This Row],[iv_str]],sgStats[ul_iv_string],0))</f>
        <v>#N/A</v>
      </c>
    </row>
    <row r="2839" spans="1:29" x14ac:dyDescent="0.25">
      <c r="A2839" s="5" t="s">
        <v>36</v>
      </c>
      <c r="B2839" s="5" t="s">
        <v>884</v>
      </c>
      <c r="C2839">
        <v>21.5</v>
      </c>
      <c r="D2839">
        <v>1499</v>
      </c>
      <c r="E2839">
        <v>122</v>
      </c>
      <c r="F2839">
        <v>1786.9860000000001</v>
      </c>
      <c r="G2839">
        <v>848</v>
      </c>
      <c r="H2839">
        <v>79.292000000000002</v>
      </c>
      <c r="I2839">
        <v>41</v>
      </c>
      <c r="J2839">
        <v>2471</v>
      </c>
      <c r="K2839">
        <v>157</v>
      </c>
      <c r="L2839">
        <v>3791.183</v>
      </c>
      <c r="M2839">
        <v>2838</v>
      </c>
      <c r="N2839">
        <v>26.177</v>
      </c>
      <c r="O2839">
        <v>3</v>
      </c>
      <c r="P2839" t="e">
        <f>INDEX(sgStats[gl_rank],MATCH(stat_prod_calc_test_venusaur[[#This Row],[iv_str]],sgStats[gl_iv_string],0))</f>
        <v>#N/A</v>
      </c>
      <c r="Q2839" t="e">
        <f>stat_prod_calc_test_venusaur[[#This Row],[sg_gl_rank]]=stat_prod_calc_test_venusaur[[#This Row],[gl_rank]]</f>
        <v>#N/A</v>
      </c>
      <c r="R2839">
        <f>ROUND(stat_prod_calc_test_venusaur[[#This Row],[gl_stat_product]],1)</f>
        <v>1787</v>
      </c>
      <c r="S2839" s="6" t="e">
        <f>INDEX(sgStats[gl_prod],MATCH(stat_prod_calc_test_venusaur[[#This Row],[iv_str]],sgStats[gl_iv_string],0))</f>
        <v>#N/A</v>
      </c>
      <c r="T2839" s="5">
        <f>ROUND(stat_prod_calc_test_venusaur[[#This Row],[gl_percent_rank]],2)</f>
        <v>79.290000000000006</v>
      </c>
      <c r="U2839" s="5" t="e">
        <f>INDEX(sgStats[gl_percent_sp],MATCH(stat_prod_calc_test_venusaur[[#This Row],[iv_str]],sgStats[gl_iv_string],0))</f>
        <v>#N/A</v>
      </c>
      <c r="V2839" s="5" t="e">
        <f>stat_prod_calc_test_venusaur[[#This Row],[my_gl_%sp]]=stat_prod_calc_test_venusaur[[#This Row],[sg_gl_%sp]]</f>
        <v>#N/A</v>
      </c>
      <c r="W2839" s="5">
        <f>ROUND(stat_prod_calc_test_venusaur[[#This Row],[gl_stat_product]]/$F$2*100,2)</f>
        <v>97.83</v>
      </c>
      <c r="X2839" s="5" t="e">
        <f>stat_prod_calc_test_venusaur[[#This Row],[Column1]]=stat_prod_calc_test_venusaur[[#This Row],[sg_gl_%sp]]</f>
        <v>#N/A</v>
      </c>
      <c r="Y2839" s="5">
        <f>stat_prod_calc_test_venusaur[[#This Row],[ul_stat_product]]/$L$66*100</f>
        <v>95.889423155962902</v>
      </c>
      <c r="Z2839" s="5" t="e">
        <f>INDEX(sgStats[gl_rank],MATCH(stat_prod_calc_test_venusaur[[#This Row],[iv_str]],sgStats[ul_iv_string],0))</f>
        <v>#N/A</v>
      </c>
      <c r="AA2839" s="5" t="e">
        <f>stat_prod_calc_test_venusaur[[#This Row],[sg_ul_rank]]=stat_prod_calc_test_venusaur[[#This Row],[ul_rank]]</f>
        <v>#N/A</v>
      </c>
      <c r="AB2839" s="5">
        <f>ROUND(stat_prod_calc_test_venusaur[[#This Row],[ul_stat_product]],1)</f>
        <v>3791.2</v>
      </c>
      <c r="AC2839" s="5" t="e">
        <f>INDEX(sgStats[ul_prod],MATCH(stat_prod_calc_test_venusaur[[#This Row],[iv_str]],sgStats[ul_iv_string],0))</f>
        <v>#N/A</v>
      </c>
    </row>
    <row r="2840" spans="1:29" x14ac:dyDescent="0.25">
      <c r="A2840" s="5" t="s">
        <v>36</v>
      </c>
      <c r="B2840" s="5" t="s">
        <v>3405</v>
      </c>
      <c r="C2840">
        <v>20.5</v>
      </c>
      <c r="D2840">
        <v>1479</v>
      </c>
      <c r="E2840">
        <v>119</v>
      </c>
      <c r="F2840">
        <v>1729.423</v>
      </c>
      <c r="G2840">
        <v>3369</v>
      </c>
      <c r="H2840">
        <v>17.728999999999999</v>
      </c>
      <c r="I2840">
        <v>39</v>
      </c>
      <c r="J2840">
        <v>2490</v>
      </c>
      <c r="K2840">
        <v>155</v>
      </c>
      <c r="L2840">
        <v>3791.1060000000002</v>
      </c>
      <c r="M2840">
        <v>2839</v>
      </c>
      <c r="N2840">
        <v>26.151</v>
      </c>
      <c r="O2840">
        <v>3</v>
      </c>
      <c r="P2840" t="e">
        <f>INDEX(sgStats[gl_rank],MATCH(stat_prod_calc_test_venusaur[[#This Row],[iv_str]],sgStats[gl_iv_string],0))</f>
        <v>#N/A</v>
      </c>
      <c r="Q2840" t="e">
        <f>stat_prod_calc_test_venusaur[[#This Row],[sg_gl_rank]]=stat_prod_calc_test_venusaur[[#This Row],[gl_rank]]</f>
        <v>#N/A</v>
      </c>
      <c r="R2840">
        <f>ROUND(stat_prod_calc_test_venusaur[[#This Row],[gl_stat_product]],1)</f>
        <v>1729.4</v>
      </c>
      <c r="S2840" s="6" t="e">
        <f>INDEX(sgStats[gl_prod],MATCH(stat_prod_calc_test_venusaur[[#This Row],[iv_str]],sgStats[gl_iv_string],0))</f>
        <v>#N/A</v>
      </c>
      <c r="T2840" s="5">
        <f>ROUND(stat_prod_calc_test_venusaur[[#This Row],[gl_percent_rank]],2)</f>
        <v>17.73</v>
      </c>
      <c r="U2840" s="5" t="e">
        <f>INDEX(sgStats[gl_percent_sp],MATCH(stat_prod_calc_test_venusaur[[#This Row],[iv_str]],sgStats[gl_iv_string],0))</f>
        <v>#N/A</v>
      </c>
      <c r="V2840" s="5" t="e">
        <f>stat_prod_calc_test_venusaur[[#This Row],[my_gl_%sp]]=stat_prod_calc_test_venusaur[[#This Row],[sg_gl_%sp]]</f>
        <v>#N/A</v>
      </c>
      <c r="W2840" s="5">
        <f>ROUND(stat_prod_calc_test_venusaur[[#This Row],[gl_stat_product]]/$F$2*100,2)</f>
        <v>94.68</v>
      </c>
      <c r="X2840" s="5" t="e">
        <f>stat_prod_calc_test_venusaur[[#This Row],[Column1]]=stat_prod_calc_test_venusaur[[#This Row],[sg_gl_%sp]]</f>
        <v>#N/A</v>
      </c>
      <c r="Y2840" s="5">
        <f>stat_prod_calc_test_venusaur[[#This Row],[ul_stat_product]]/$L$66*100</f>
        <v>95.887475614632663</v>
      </c>
      <c r="Z2840" s="5" t="e">
        <f>INDEX(sgStats[gl_rank],MATCH(stat_prod_calc_test_venusaur[[#This Row],[iv_str]],sgStats[ul_iv_string],0))</f>
        <v>#N/A</v>
      </c>
      <c r="AA2840" s="5" t="e">
        <f>stat_prod_calc_test_venusaur[[#This Row],[sg_ul_rank]]=stat_prod_calc_test_venusaur[[#This Row],[ul_rank]]</f>
        <v>#N/A</v>
      </c>
      <c r="AB2840" s="5">
        <f>ROUND(stat_prod_calc_test_venusaur[[#This Row],[ul_stat_product]],1)</f>
        <v>3791.1</v>
      </c>
      <c r="AC2840" s="5" t="e">
        <f>INDEX(sgStats[ul_prod],MATCH(stat_prod_calc_test_venusaur[[#This Row],[iv_str]],sgStats[ul_iv_string],0))</f>
        <v>#N/A</v>
      </c>
    </row>
    <row r="2841" spans="1:29" x14ac:dyDescent="0.25">
      <c r="A2841" s="5" t="s">
        <v>36</v>
      </c>
      <c r="B2841" s="5" t="s">
        <v>3756</v>
      </c>
      <c r="C2841">
        <v>20</v>
      </c>
      <c r="D2841">
        <v>1465</v>
      </c>
      <c r="E2841">
        <v>114</v>
      </c>
      <c r="F2841">
        <v>1717.643</v>
      </c>
      <c r="G2841">
        <v>3719</v>
      </c>
      <c r="H2841">
        <v>9.1820000000000004</v>
      </c>
      <c r="I2841">
        <v>38</v>
      </c>
      <c r="J2841">
        <v>2490</v>
      </c>
      <c r="K2841">
        <v>148</v>
      </c>
      <c r="L2841">
        <v>3791.0479999999998</v>
      </c>
      <c r="M2841">
        <v>2840</v>
      </c>
      <c r="N2841">
        <v>26.125</v>
      </c>
      <c r="O2841">
        <v>3</v>
      </c>
      <c r="P2841" t="e">
        <f>INDEX(sgStats[gl_rank],MATCH(stat_prod_calc_test_venusaur[[#This Row],[iv_str]],sgStats[gl_iv_string],0))</f>
        <v>#N/A</v>
      </c>
      <c r="Q2841" t="e">
        <f>stat_prod_calc_test_venusaur[[#This Row],[sg_gl_rank]]=stat_prod_calc_test_venusaur[[#This Row],[gl_rank]]</f>
        <v>#N/A</v>
      </c>
      <c r="R2841">
        <f>ROUND(stat_prod_calc_test_venusaur[[#This Row],[gl_stat_product]],1)</f>
        <v>1717.6</v>
      </c>
      <c r="S2841" s="6" t="e">
        <f>INDEX(sgStats[gl_prod],MATCH(stat_prod_calc_test_venusaur[[#This Row],[iv_str]],sgStats[gl_iv_string],0))</f>
        <v>#N/A</v>
      </c>
      <c r="T2841" s="5">
        <f>ROUND(stat_prod_calc_test_venusaur[[#This Row],[gl_percent_rank]],2)</f>
        <v>9.18</v>
      </c>
      <c r="U2841" s="5" t="e">
        <f>INDEX(sgStats[gl_percent_sp],MATCH(stat_prod_calc_test_venusaur[[#This Row],[iv_str]],sgStats[gl_iv_string],0))</f>
        <v>#N/A</v>
      </c>
      <c r="V2841" s="5" t="e">
        <f>stat_prod_calc_test_venusaur[[#This Row],[my_gl_%sp]]=stat_prod_calc_test_venusaur[[#This Row],[sg_gl_%sp]]</f>
        <v>#N/A</v>
      </c>
      <c r="W2841" s="5">
        <f>ROUND(stat_prod_calc_test_venusaur[[#This Row],[gl_stat_product]]/$F$2*100,2)</f>
        <v>94.03</v>
      </c>
      <c r="X2841" s="5" t="e">
        <f>stat_prod_calc_test_venusaur[[#This Row],[Column1]]=stat_prod_calc_test_venusaur[[#This Row],[sg_gl_%sp]]</f>
        <v>#N/A</v>
      </c>
      <c r="Y2841" s="5">
        <f>stat_prod_calc_test_venusaur[[#This Row],[ul_stat_product]]/$L$66*100</f>
        <v>95.886008635448832</v>
      </c>
      <c r="Z2841" s="5" t="e">
        <f>INDEX(sgStats[gl_rank],MATCH(stat_prod_calc_test_venusaur[[#This Row],[iv_str]],sgStats[ul_iv_string],0))</f>
        <v>#N/A</v>
      </c>
      <c r="AA2841" s="5" t="e">
        <f>stat_prod_calc_test_venusaur[[#This Row],[sg_ul_rank]]=stat_prod_calc_test_venusaur[[#This Row],[ul_rank]]</f>
        <v>#N/A</v>
      </c>
      <c r="AB2841" s="5">
        <f>ROUND(stat_prod_calc_test_venusaur[[#This Row],[ul_stat_product]],1)</f>
        <v>3791</v>
      </c>
      <c r="AC2841" s="5" t="e">
        <f>INDEX(sgStats[ul_prod],MATCH(stat_prod_calc_test_venusaur[[#This Row],[iv_str]],sgStats[ul_iv_string],0))</f>
        <v>#N/A</v>
      </c>
    </row>
    <row r="2842" spans="1:29" x14ac:dyDescent="0.25">
      <c r="A2842" s="5" t="s">
        <v>36</v>
      </c>
      <c r="B2842" s="5" t="s">
        <v>3375</v>
      </c>
      <c r="C2842">
        <v>20.5</v>
      </c>
      <c r="D2842">
        <v>1476</v>
      </c>
      <c r="E2842">
        <v>116</v>
      </c>
      <c r="F2842">
        <v>1730.422</v>
      </c>
      <c r="G2842">
        <v>3339</v>
      </c>
      <c r="H2842">
        <v>18.462</v>
      </c>
      <c r="I2842">
        <v>39</v>
      </c>
      <c r="J2842">
        <v>2484</v>
      </c>
      <c r="K2842">
        <v>151</v>
      </c>
      <c r="L2842">
        <v>3790.9760000000001</v>
      </c>
      <c r="M2842">
        <v>2841</v>
      </c>
      <c r="N2842">
        <v>26.099</v>
      </c>
      <c r="O2842">
        <v>3</v>
      </c>
      <c r="P2842" t="e">
        <f>INDEX(sgStats[gl_rank],MATCH(stat_prod_calc_test_venusaur[[#This Row],[iv_str]],sgStats[gl_iv_string],0))</f>
        <v>#N/A</v>
      </c>
      <c r="Q2842" t="e">
        <f>stat_prod_calc_test_venusaur[[#This Row],[sg_gl_rank]]=stat_prod_calc_test_venusaur[[#This Row],[gl_rank]]</f>
        <v>#N/A</v>
      </c>
      <c r="R2842">
        <f>ROUND(stat_prod_calc_test_venusaur[[#This Row],[gl_stat_product]],1)</f>
        <v>1730.4</v>
      </c>
      <c r="S2842" s="6" t="e">
        <f>INDEX(sgStats[gl_prod],MATCH(stat_prod_calc_test_venusaur[[#This Row],[iv_str]],sgStats[gl_iv_string],0))</f>
        <v>#N/A</v>
      </c>
      <c r="T2842" s="5">
        <f>ROUND(stat_prod_calc_test_venusaur[[#This Row],[gl_percent_rank]],2)</f>
        <v>18.46</v>
      </c>
      <c r="U2842" s="5" t="e">
        <f>INDEX(sgStats[gl_percent_sp],MATCH(stat_prod_calc_test_venusaur[[#This Row],[iv_str]],sgStats[gl_iv_string],0))</f>
        <v>#N/A</v>
      </c>
      <c r="V2842" s="5" t="e">
        <f>stat_prod_calc_test_venusaur[[#This Row],[my_gl_%sp]]=stat_prod_calc_test_venusaur[[#This Row],[sg_gl_%sp]]</f>
        <v>#N/A</v>
      </c>
      <c r="W2842" s="5">
        <f>ROUND(stat_prod_calc_test_venusaur[[#This Row],[gl_stat_product]]/$F$2*100,2)</f>
        <v>94.73</v>
      </c>
      <c r="X2842" s="5" t="e">
        <f>stat_prod_calc_test_venusaur[[#This Row],[Column1]]=stat_prod_calc_test_venusaur[[#This Row],[sg_gl_%sp]]</f>
        <v>#N/A</v>
      </c>
      <c r="Y2842" s="5">
        <f>stat_prod_calc_test_venusaur[[#This Row],[ul_stat_product]]/$L$66*100</f>
        <v>95.884187557841344</v>
      </c>
      <c r="Z2842" s="5" t="e">
        <f>INDEX(sgStats[gl_rank],MATCH(stat_prod_calc_test_venusaur[[#This Row],[iv_str]],sgStats[ul_iv_string],0))</f>
        <v>#N/A</v>
      </c>
      <c r="AA2842" s="5" t="e">
        <f>stat_prod_calc_test_venusaur[[#This Row],[sg_ul_rank]]=stat_prod_calc_test_venusaur[[#This Row],[ul_rank]]</f>
        <v>#N/A</v>
      </c>
      <c r="AB2842" s="5">
        <f>ROUND(stat_prod_calc_test_venusaur[[#This Row],[ul_stat_product]],1)</f>
        <v>3791</v>
      </c>
      <c r="AC2842" s="5" t="e">
        <f>INDEX(sgStats[ul_prod],MATCH(stat_prod_calc_test_venusaur[[#This Row],[iv_str]],sgStats[ul_iv_string],0))</f>
        <v>#N/A</v>
      </c>
    </row>
    <row r="2843" spans="1:29" x14ac:dyDescent="0.25">
      <c r="A2843" s="5" t="s">
        <v>36</v>
      </c>
      <c r="B2843" s="5" t="s">
        <v>3348</v>
      </c>
      <c r="C2843">
        <v>20</v>
      </c>
      <c r="D2843">
        <v>1478</v>
      </c>
      <c r="E2843">
        <v>121</v>
      </c>
      <c r="F2843">
        <v>1731.2180000000001</v>
      </c>
      <c r="G2843">
        <v>3311</v>
      </c>
      <c r="H2843">
        <v>19.145</v>
      </c>
      <c r="I2843">
        <v>37.5</v>
      </c>
      <c r="J2843">
        <v>2495</v>
      </c>
      <c r="K2843">
        <v>157</v>
      </c>
      <c r="L2843">
        <v>3790.8090000000002</v>
      </c>
      <c r="M2843">
        <v>2842</v>
      </c>
      <c r="N2843">
        <v>26.073</v>
      </c>
      <c r="O2843">
        <v>3</v>
      </c>
      <c r="P2843" t="e">
        <f>INDEX(sgStats[gl_rank],MATCH(stat_prod_calc_test_venusaur[[#This Row],[iv_str]],sgStats[gl_iv_string],0))</f>
        <v>#N/A</v>
      </c>
      <c r="Q2843" t="e">
        <f>stat_prod_calc_test_venusaur[[#This Row],[sg_gl_rank]]=stat_prod_calc_test_venusaur[[#This Row],[gl_rank]]</f>
        <v>#N/A</v>
      </c>
      <c r="R2843">
        <f>ROUND(stat_prod_calc_test_venusaur[[#This Row],[gl_stat_product]],1)</f>
        <v>1731.2</v>
      </c>
      <c r="S2843" s="6" t="e">
        <f>INDEX(sgStats[gl_prod],MATCH(stat_prod_calc_test_venusaur[[#This Row],[iv_str]],sgStats[gl_iv_string],0))</f>
        <v>#N/A</v>
      </c>
      <c r="T2843" s="5">
        <f>ROUND(stat_prod_calc_test_venusaur[[#This Row],[gl_percent_rank]],2)</f>
        <v>19.149999999999999</v>
      </c>
      <c r="U2843" s="5" t="e">
        <f>INDEX(sgStats[gl_percent_sp],MATCH(stat_prod_calc_test_venusaur[[#This Row],[iv_str]],sgStats[gl_iv_string],0))</f>
        <v>#N/A</v>
      </c>
      <c r="V2843" s="5" t="e">
        <f>stat_prod_calc_test_venusaur[[#This Row],[my_gl_%sp]]=stat_prod_calc_test_venusaur[[#This Row],[sg_gl_%sp]]</f>
        <v>#N/A</v>
      </c>
      <c r="W2843" s="5">
        <f>ROUND(stat_prod_calc_test_venusaur[[#This Row],[gl_stat_product]]/$F$2*100,2)</f>
        <v>94.78</v>
      </c>
      <c r="X2843" s="5" t="e">
        <f>stat_prod_calc_test_venusaur[[#This Row],[Column1]]=stat_prod_calc_test_venusaur[[#This Row],[sg_gl_%sp]]</f>
        <v>#N/A</v>
      </c>
      <c r="Y2843" s="5">
        <f>stat_prod_calc_test_venusaur[[#This Row],[ul_stat_product]]/$L$66*100</f>
        <v>95.879963669501734</v>
      </c>
      <c r="Z2843" s="5" t="e">
        <f>INDEX(sgStats[gl_rank],MATCH(stat_prod_calc_test_venusaur[[#This Row],[iv_str]],sgStats[ul_iv_string],0))</f>
        <v>#N/A</v>
      </c>
      <c r="AA2843" s="5" t="e">
        <f>stat_prod_calc_test_venusaur[[#This Row],[sg_ul_rank]]=stat_prod_calc_test_venusaur[[#This Row],[ul_rank]]</f>
        <v>#N/A</v>
      </c>
      <c r="AB2843" s="5">
        <f>ROUND(stat_prod_calc_test_venusaur[[#This Row],[ul_stat_product]],1)</f>
        <v>3790.8</v>
      </c>
      <c r="AC2843" s="5" t="e">
        <f>INDEX(sgStats[ul_prod],MATCH(stat_prod_calc_test_venusaur[[#This Row],[iv_str]],sgStats[ul_iv_string],0))</f>
        <v>#N/A</v>
      </c>
    </row>
    <row r="2844" spans="1:29" x14ac:dyDescent="0.25">
      <c r="A2844" s="5" t="s">
        <v>36</v>
      </c>
      <c r="B2844" s="5" t="s">
        <v>2793</v>
      </c>
      <c r="C2844">
        <v>19.5</v>
      </c>
      <c r="D2844">
        <v>1482</v>
      </c>
      <c r="E2844">
        <v>116</v>
      </c>
      <c r="F2844">
        <v>1745.31</v>
      </c>
      <c r="G2844">
        <v>2756</v>
      </c>
      <c r="H2844">
        <v>32.698</v>
      </c>
      <c r="I2844">
        <v>35.5</v>
      </c>
      <c r="J2844">
        <v>2489</v>
      </c>
      <c r="K2844">
        <v>150</v>
      </c>
      <c r="L2844">
        <v>3790.5830000000001</v>
      </c>
      <c r="M2844">
        <v>2843</v>
      </c>
      <c r="N2844">
        <v>26.047000000000001</v>
      </c>
      <c r="O2844">
        <v>3</v>
      </c>
      <c r="P2844" t="e">
        <f>INDEX(sgStats[gl_rank],MATCH(stat_prod_calc_test_venusaur[[#This Row],[iv_str]],sgStats[gl_iv_string],0))</f>
        <v>#N/A</v>
      </c>
      <c r="Q2844" t="e">
        <f>stat_prod_calc_test_venusaur[[#This Row],[sg_gl_rank]]=stat_prod_calc_test_venusaur[[#This Row],[gl_rank]]</f>
        <v>#N/A</v>
      </c>
      <c r="R2844">
        <f>ROUND(stat_prod_calc_test_venusaur[[#This Row],[gl_stat_product]],1)</f>
        <v>1745.3</v>
      </c>
      <c r="S2844" s="6" t="e">
        <f>INDEX(sgStats[gl_prod],MATCH(stat_prod_calc_test_venusaur[[#This Row],[iv_str]],sgStats[gl_iv_string],0))</f>
        <v>#N/A</v>
      </c>
      <c r="T2844" s="5">
        <f>ROUND(stat_prod_calc_test_venusaur[[#This Row],[gl_percent_rank]],2)</f>
        <v>32.700000000000003</v>
      </c>
      <c r="U2844" s="5" t="e">
        <f>INDEX(sgStats[gl_percent_sp],MATCH(stat_prod_calc_test_venusaur[[#This Row],[iv_str]],sgStats[gl_iv_string],0))</f>
        <v>#N/A</v>
      </c>
      <c r="V2844" s="5" t="e">
        <f>stat_prod_calc_test_venusaur[[#This Row],[my_gl_%sp]]=stat_prod_calc_test_venusaur[[#This Row],[sg_gl_%sp]]</f>
        <v>#N/A</v>
      </c>
      <c r="W2844" s="5">
        <f>ROUND(stat_prod_calc_test_venusaur[[#This Row],[gl_stat_product]]/$F$2*100,2)</f>
        <v>95.55</v>
      </c>
      <c r="X2844" s="5" t="e">
        <f>stat_prod_calc_test_venusaur[[#This Row],[Column1]]=stat_prod_calc_test_venusaur[[#This Row],[sg_gl_%sp]]</f>
        <v>#N/A</v>
      </c>
      <c r="Y2844" s="5">
        <f>stat_prod_calc_test_venusaur[[#This Row],[ul_stat_product]]/$L$66*100</f>
        <v>95.874247509233754</v>
      </c>
      <c r="Z2844" s="5" t="e">
        <f>INDEX(sgStats[gl_rank],MATCH(stat_prod_calc_test_venusaur[[#This Row],[iv_str]],sgStats[ul_iv_string],0))</f>
        <v>#N/A</v>
      </c>
      <c r="AA2844" s="5" t="e">
        <f>stat_prod_calc_test_venusaur[[#This Row],[sg_ul_rank]]=stat_prod_calc_test_venusaur[[#This Row],[ul_rank]]</f>
        <v>#N/A</v>
      </c>
      <c r="AB2844" s="5">
        <f>ROUND(stat_prod_calc_test_venusaur[[#This Row],[ul_stat_product]],1)</f>
        <v>3790.6</v>
      </c>
      <c r="AC2844" s="5" t="e">
        <f>INDEX(sgStats[ul_prod],MATCH(stat_prod_calc_test_venusaur[[#This Row],[iv_str]],sgStats[ul_iv_string],0))</f>
        <v>#N/A</v>
      </c>
    </row>
    <row r="2845" spans="1:29" x14ac:dyDescent="0.25">
      <c r="A2845" s="5" t="s">
        <v>36</v>
      </c>
      <c r="B2845" s="5" t="s">
        <v>1169</v>
      </c>
      <c r="C2845">
        <v>21</v>
      </c>
      <c r="D2845">
        <v>1500</v>
      </c>
      <c r="E2845">
        <v>122</v>
      </c>
      <c r="F2845">
        <v>1779.979</v>
      </c>
      <c r="G2845">
        <v>1133</v>
      </c>
      <c r="H2845">
        <v>72.356999999999999</v>
      </c>
      <c r="I2845">
        <v>39.5</v>
      </c>
      <c r="J2845">
        <v>2483</v>
      </c>
      <c r="K2845">
        <v>157</v>
      </c>
      <c r="L2845">
        <v>3790.5369999999998</v>
      </c>
      <c r="M2845">
        <v>2844</v>
      </c>
      <c r="N2845">
        <v>26.021000000000001</v>
      </c>
      <c r="O2845">
        <v>3</v>
      </c>
      <c r="P2845" t="e">
        <f>INDEX(sgStats[gl_rank],MATCH(stat_prod_calc_test_venusaur[[#This Row],[iv_str]],sgStats[gl_iv_string],0))</f>
        <v>#N/A</v>
      </c>
      <c r="Q2845" t="e">
        <f>stat_prod_calc_test_venusaur[[#This Row],[sg_gl_rank]]=stat_prod_calc_test_venusaur[[#This Row],[gl_rank]]</f>
        <v>#N/A</v>
      </c>
      <c r="R2845">
        <f>ROUND(stat_prod_calc_test_venusaur[[#This Row],[gl_stat_product]],1)</f>
        <v>1780</v>
      </c>
      <c r="S2845" s="6" t="e">
        <f>INDEX(sgStats[gl_prod],MATCH(stat_prod_calc_test_venusaur[[#This Row],[iv_str]],sgStats[gl_iv_string],0))</f>
        <v>#N/A</v>
      </c>
      <c r="T2845" s="5">
        <f>ROUND(stat_prod_calc_test_venusaur[[#This Row],[gl_percent_rank]],2)</f>
        <v>72.36</v>
      </c>
      <c r="U2845" s="5" t="e">
        <f>INDEX(sgStats[gl_percent_sp],MATCH(stat_prod_calc_test_venusaur[[#This Row],[iv_str]],sgStats[gl_iv_string],0))</f>
        <v>#N/A</v>
      </c>
      <c r="V2845" s="5" t="e">
        <f>stat_prod_calc_test_venusaur[[#This Row],[my_gl_%sp]]=stat_prod_calc_test_venusaur[[#This Row],[sg_gl_%sp]]</f>
        <v>#N/A</v>
      </c>
      <c r="W2845" s="5">
        <f>ROUND(stat_prod_calc_test_venusaur[[#This Row],[gl_stat_product]]/$F$2*100,2)</f>
        <v>97.45</v>
      </c>
      <c r="X2845" s="5" t="e">
        <f>stat_prod_calc_test_venusaur[[#This Row],[Column1]]=stat_prod_calc_test_venusaur[[#This Row],[sg_gl_%sp]]</f>
        <v>#N/A</v>
      </c>
      <c r="Y2845" s="5">
        <f>stat_prod_calc_test_venusaur[[#This Row],[ul_stat_product]]/$L$66*100</f>
        <v>95.873084042984516</v>
      </c>
      <c r="Z2845" s="5" t="e">
        <f>INDEX(sgStats[gl_rank],MATCH(stat_prod_calc_test_venusaur[[#This Row],[iv_str]],sgStats[ul_iv_string],0))</f>
        <v>#N/A</v>
      </c>
      <c r="AA2845" s="5" t="e">
        <f>stat_prod_calc_test_venusaur[[#This Row],[sg_ul_rank]]=stat_prod_calc_test_venusaur[[#This Row],[ul_rank]]</f>
        <v>#N/A</v>
      </c>
      <c r="AB2845" s="5">
        <f>ROUND(stat_prod_calc_test_venusaur[[#This Row],[ul_stat_product]],1)</f>
        <v>3790.5</v>
      </c>
      <c r="AC2845" s="5" t="e">
        <f>INDEX(sgStats[ul_prod],MATCH(stat_prod_calc_test_venusaur[[#This Row],[iv_str]],sgStats[ul_iv_string],0))</f>
        <v>#N/A</v>
      </c>
    </row>
    <row r="2846" spans="1:29" x14ac:dyDescent="0.25">
      <c r="A2846" s="5" t="s">
        <v>36</v>
      </c>
      <c r="B2846" s="5" t="s">
        <v>3903</v>
      </c>
      <c r="C2846">
        <v>20.5</v>
      </c>
      <c r="D2846">
        <v>1469</v>
      </c>
      <c r="E2846">
        <v>117</v>
      </c>
      <c r="F2846">
        <v>1709.9010000000001</v>
      </c>
      <c r="G2846">
        <v>3867</v>
      </c>
      <c r="H2846">
        <v>5.5919999999999996</v>
      </c>
      <c r="I2846">
        <v>39.5</v>
      </c>
      <c r="J2846">
        <v>2490</v>
      </c>
      <c r="K2846">
        <v>153</v>
      </c>
      <c r="L2846">
        <v>3790.453</v>
      </c>
      <c r="M2846">
        <v>2845</v>
      </c>
      <c r="N2846">
        <v>25.995000000000001</v>
      </c>
      <c r="O2846">
        <v>3</v>
      </c>
      <c r="P2846" t="e">
        <f>INDEX(sgStats[gl_rank],MATCH(stat_prod_calc_test_venusaur[[#This Row],[iv_str]],sgStats[gl_iv_string],0))</f>
        <v>#N/A</v>
      </c>
      <c r="Q2846" t="e">
        <f>stat_prod_calc_test_venusaur[[#This Row],[sg_gl_rank]]=stat_prod_calc_test_venusaur[[#This Row],[gl_rank]]</f>
        <v>#N/A</v>
      </c>
      <c r="R2846">
        <f>ROUND(stat_prod_calc_test_venusaur[[#This Row],[gl_stat_product]],1)</f>
        <v>1709.9</v>
      </c>
      <c r="S2846" s="6" t="e">
        <f>INDEX(sgStats[gl_prod],MATCH(stat_prod_calc_test_venusaur[[#This Row],[iv_str]],sgStats[gl_iv_string],0))</f>
        <v>#N/A</v>
      </c>
      <c r="T2846" s="5">
        <f>ROUND(stat_prod_calc_test_venusaur[[#This Row],[gl_percent_rank]],2)</f>
        <v>5.59</v>
      </c>
      <c r="U2846" s="5" t="e">
        <f>INDEX(sgStats[gl_percent_sp],MATCH(stat_prod_calc_test_venusaur[[#This Row],[iv_str]],sgStats[gl_iv_string],0))</f>
        <v>#N/A</v>
      </c>
      <c r="V2846" s="5" t="e">
        <f>stat_prod_calc_test_venusaur[[#This Row],[my_gl_%sp]]=stat_prod_calc_test_venusaur[[#This Row],[sg_gl_%sp]]</f>
        <v>#N/A</v>
      </c>
      <c r="W2846" s="5">
        <f>ROUND(stat_prod_calc_test_venusaur[[#This Row],[gl_stat_product]]/$F$2*100,2)</f>
        <v>93.61</v>
      </c>
      <c r="X2846" s="5" t="e">
        <f>stat_prod_calc_test_venusaur[[#This Row],[Column1]]=stat_prod_calc_test_venusaur[[#This Row],[sg_gl_%sp]]</f>
        <v>#N/A</v>
      </c>
      <c r="Y2846" s="5">
        <f>stat_prod_calc_test_venusaur[[#This Row],[ul_stat_product]]/$L$66*100</f>
        <v>95.870959452442435</v>
      </c>
      <c r="Z2846" s="5" t="e">
        <f>INDEX(sgStats[gl_rank],MATCH(stat_prod_calc_test_venusaur[[#This Row],[iv_str]],sgStats[ul_iv_string],0))</f>
        <v>#N/A</v>
      </c>
      <c r="AA2846" s="5" t="e">
        <f>stat_prod_calc_test_venusaur[[#This Row],[sg_ul_rank]]=stat_prod_calc_test_venusaur[[#This Row],[ul_rank]]</f>
        <v>#N/A</v>
      </c>
      <c r="AB2846" s="5">
        <f>ROUND(stat_prod_calc_test_venusaur[[#This Row],[ul_stat_product]],1)</f>
        <v>3790.5</v>
      </c>
      <c r="AC2846" s="5" t="e">
        <f>INDEX(sgStats[ul_prod],MATCH(stat_prod_calc_test_venusaur[[#This Row],[iv_str]],sgStats[ul_iv_string],0))</f>
        <v>#N/A</v>
      </c>
    </row>
    <row r="2847" spans="1:29" x14ac:dyDescent="0.25">
      <c r="A2847" s="5" t="s">
        <v>36</v>
      </c>
      <c r="B2847" s="5" t="s">
        <v>1954</v>
      </c>
      <c r="C2847">
        <v>20.5</v>
      </c>
      <c r="D2847">
        <v>1493</v>
      </c>
      <c r="E2847">
        <v>122</v>
      </c>
      <c r="F2847">
        <v>1762.8910000000001</v>
      </c>
      <c r="G2847">
        <v>1917</v>
      </c>
      <c r="H2847">
        <v>53.186999999999998</v>
      </c>
      <c r="I2847">
        <v>38.5</v>
      </c>
      <c r="J2847">
        <v>2495</v>
      </c>
      <c r="K2847">
        <v>157</v>
      </c>
      <c r="L2847">
        <v>3790.4259999999999</v>
      </c>
      <c r="M2847">
        <v>2846</v>
      </c>
      <c r="N2847">
        <v>25.943000000000001</v>
      </c>
      <c r="O2847">
        <v>3</v>
      </c>
      <c r="P2847" t="e">
        <f>INDEX(sgStats[gl_rank],MATCH(stat_prod_calc_test_venusaur[[#This Row],[iv_str]],sgStats[gl_iv_string],0))</f>
        <v>#N/A</v>
      </c>
      <c r="Q2847" t="e">
        <f>stat_prod_calc_test_venusaur[[#This Row],[sg_gl_rank]]=stat_prod_calc_test_venusaur[[#This Row],[gl_rank]]</f>
        <v>#N/A</v>
      </c>
      <c r="R2847">
        <f>ROUND(stat_prod_calc_test_venusaur[[#This Row],[gl_stat_product]],1)</f>
        <v>1762.9</v>
      </c>
      <c r="S2847" s="6" t="e">
        <f>INDEX(sgStats[gl_prod],MATCH(stat_prod_calc_test_venusaur[[#This Row],[iv_str]],sgStats[gl_iv_string],0))</f>
        <v>#N/A</v>
      </c>
      <c r="T2847" s="5">
        <f>ROUND(stat_prod_calc_test_venusaur[[#This Row],[gl_percent_rank]],2)</f>
        <v>53.19</v>
      </c>
      <c r="U2847" s="5" t="e">
        <f>INDEX(sgStats[gl_percent_sp],MATCH(stat_prod_calc_test_venusaur[[#This Row],[iv_str]],sgStats[gl_iv_string],0))</f>
        <v>#N/A</v>
      </c>
      <c r="V2847" s="5" t="e">
        <f>stat_prod_calc_test_venusaur[[#This Row],[my_gl_%sp]]=stat_prod_calc_test_venusaur[[#This Row],[sg_gl_%sp]]</f>
        <v>#N/A</v>
      </c>
      <c r="W2847" s="5">
        <f>ROUND(stat_prod_calc_test_venusaur[[#This Row],[gl_stat_product]]/$F$2*100,2)</f>
        <v>96.51</v>
      </c>
      <c r="X2847" s="5" t="e">
        <f>stat_prod_calc_test_venusaur[[#This Row],[Column1]]=stat_prod_calc_test_venusaur[[#This Row],[sg_gl_%sp]]</f>
        <v>#N/A</v>
      </c>
      <c r="Y2847" s="5">
        <f>stat_prod_calc_test_venusaur[[#This Row],[ul_stat_product]]/$L$66*100</f>
        <v>95.870276548339618</v>
      </c>
      <c r="Z2847" s="5" t="e">
        <f>INDEX(sgStats[gl_rank],MATCH(stat_prod_calc_test_venusaur[[#This Row],[iv_str]],sgStats[ul_iv_string],0))</f>
        <v>#N/A</v>
      </c>
      <c r="AA2847" s="5" t="e">
        <f>stat_prod_calc_test_venusaur[[#This Row],[sg_ul_rank]]=stat_prod_calc_test_venusaur[[#This Row],[ul_rank]]</f>
        <v>#N/A</v>
      </c>
      <c r="AB2847" s="5">
        <f>ROUND(stat_prod_calc_test_venusaur[[#This Row],[ul_stat_product]],1)</f>
        <v>3790.4</v>
      </c>
      <c r="AC2847" s="5" t="e">
        <f>INDEX(sgStats[ul_prod],MATCH(stat_prod_calc_test_venusaur[[#This Row],[iv_str]],sgStats[ul_iv_string],0))</f>
        <v>#N/A</v>
      </c>
    </row>
    <row r="2848" spans="1:29" x14ac:dyDescent="0.25">
      <c r="A2848" s="5" t="s">
        <v>36</v>
      </c>
      <c r="B2848" s="5" t="s">
        <v>2631</v>
      </c>
      <c r="C2848">
        <v>20.5</v>
      </c>
      <c r="D2848">
        <v>1490</v>
      </c>
      <c r="E2848">
        <v>121</v>
      </c>
      <c r="F2848">
        <v>1748.441</v>
      </c>
      <c r="G2848">
        <v>2595</v>
      </c>
      <c r="H2848">
        <v>36.654000000000003</v>
      </c>
      <c r="I2848">
        <v>38.5</v>
      </c>
      <c r="J2848">
        <v>2489</v>
      </c>
      <c r="K2848">
        <v>157</v>
      </c>
      <c r="L2848">
        <v>3790.4259999999999</v>
      </c>
      <c r="M2848">
        <v>2846</v>
      </c>
      <c r="N2848">
        <v>25.943000000000001</v>
      </c>
      <c r="O2848">
        <v>3</v>
      </c>
      <c r="P2848" t="e">
        <f>INDEX(sgStats[gl_rank],MATCH(stat_prod_calc_test_venusaur[[#This Row],[iv_str]],sgStats[gl_iv_string],0))</f>
        <v>#N/A</v>
      </c>
      <c r="Q2848" t="e">
        <f>stat_prod_calc_test_venusaur[[#This Row],[sg_gl_rank]]=stat_prod_calc_test_venusaur[[#This Row],[gl_rank]]</f>
        <v>#N/A</v>
      </c>
      <c r="R2848">
        <f>ROUND(stat_prod_calc_test_venusaur[[#This Row],[gl_stat_product]],1)</f>
        <v>1748.4</v>
      </c>
      <c r="S2848" s="6" t="e">
        <f>INDEX(sgStats[gl_prod],MATCH(stat_prod_calc_test_venusaur[[#This Row],[iv_str]],sgStats[gl_iv_string],0))</f>
        <v>#N/A</v>
      </c>
      <c r="T2848" s="5">
        <f>ROUND(stat_prod_calc_test_venusaur[[#This Row],[gl_percent_rank]],2)</f>
        <v>36.65</v>
      </c>
      <c r="U2848" s="5" t="e">
        <f>INDEX(sgStats[gl_percent_sp],MATCH(stat_prod_calc_test_venusaur[[#This Row],[iv_str]],sgStats[gl_iv_string],0))</f>
        <v>#N/A</v>
      </c>
      <c r="V2848" s="5" t="e">
        <f>stat_prod_calc_test_venusaur[[#This Row],[my_gl_%sp]]=stat_prod_calc_test_venusaur[[#This Row],[sg_gl_%sp]]</f>
        <v>#N/A</v>
      </c>
      <c r="W2848" s="5">
        <f>ROUND(stat_prod_calc_test_venusaur[[#This Row],[gl_stat_product]]/$F$2*100,2)</f>
        <v>95.72</v>
      </c>
      <c r="X2848" s="5" t="e">
        <f>stat_prod_calc_test_venusaur[[#This Row],[Column1]]=stat_prod_calc_test_venusaur[[#This Row],[sg_gl_%sp]]</f>
        <v>#N/A</v>
      </c>
      <c r="Y2848" s="5">
        <f>stat_prod_calc_test_venusaur[[#This Row],[ul_stat_product]]/$L$66*100</f>
        <v>95.870276548339618</v>
      </c>
      <c r="Z2848" s="5" t="e">
        <f>INDEX(sgStats[gl_rank],MATCH(stat_prod_calc_test_venusaur[[#This Row],[iv_str]],sgStats[ul_iv_string],0))</f>
        <v>#N/A</v>
      </c>
      <c r="AA2848" s="5" t="e">
        <f>stat_prod_calc_test_venusaur[[#This Row],[sg_ul_rank]]=stat_prod_calc_test_venusaur[[#This Row],[ul_rank]]</f>
        <v>#N/A</v>
      </c>
      <c r="AB2848" s="5">
        <f>ROUND(stat_prod_calc_test_venusaur[[#This Row],[ul_stat_product]],1)</f>
        <v>3790.4</v>
      </c>
      <c r="AC2848" s="5" t="e">
        <f>INDEX(sgStats[ul_prod],MATCH(stat_prod_calc_test_venusaur[[#This Row],[iv_str]],sgStats[ul_iv_string],0))</f>
        <v>#N/A</v>
      </c>
    </row>
    <row r="2849" spans="1:29" x14ac:dyDescent="0.25">
      <c r="A2849" s="5" t="s">
        <v>36</v>
      </c>
      <c r="B2849" s="5" t="s">
        <v>3329</v>
      </c>
      <c r="C2849">
        <v>21</v>
      </c>
      <c r="D2849">
        <v>1471</v>
      </c>
      <c r="E2849">
        <v>118</v>
      </c>
      <c r="F2849">
        <v>1731.9659999999999</v>
      </c>
      <c r="G2849">
        <v>3292</v>
      </c>
      <c r="H2849">
        <v>19.609000000000002</v>
      </c>
      <c r="I2849">
        <v>41</v>
      </c>
      <c r="J2849">
        <v>2483</v>
      </c>
      <c r="K2849">
        <v>153</v>
      </c>
      <c r="L2849">
        <v>3790.3980000000001</v>
      </c>
      <c r="M2849">
        <v>2848</v>
      </c>
      <c r="N2849">
        <v>25.917000000000002</v>
      </c>
      <c r="O2849">
        <v>3</v>
      </c>
      <c r="P2849" t="e">
        <f>INDEX(sgStats[gl_rank],MATCH(stat_prod_calc_test_venusaur[[#This Row],[iv_str]],sgStats[gl_iv_string],0))</f>
        <v>#N/A</v>
      </c>
      <c r="Q2849" t="e">
        <f>stat_prod_calc_test_venusaur[[#This Row],[sg_gl_rank]]=stat_prod_calc_test_venusaur[[#This Row],[gl_rank]]</f>
        <v>#N/A</v>
      </c>
      <c r="R2849">
        <f>ROUND(stat_prod_calc_test_venusaur[[#This Row],[gl_stat_product]],1)</f>
        <v>1732</v>
      </c>
      <c r="S2849" s="6" t="e">
        <f>INDEX(sgStats[gl_prod],MATCH(stat_prod_calc_test_venusaur[[#This Row],[iv_str]],sgStats[gl_iv_string],0))</f>
        <v>#N/A</v>
      </c>
      <c r="T2849" s="5">
        <f>ROUND(stat_prod_calc_test_venusaur[[#This Row],[gl_percent_rank]],2)</f>
        <v>19.61</v>
      </c>
      <c r="U2849" s="5" t="e">
        <f>INDEX(sgStats[gl_percent_sp],MATCH(stat_prod_calc_test_venusaur[[#This Row],[iv_str]],sgStats[gl_iv_string],0))</f>
        <v>#N/A</v>
      </c>
      <c r="V2849" s="5" t="e">
        <f>stat_prod_calc_test_venusaur[[#This Row],[my_gl_%sp]]=stat_prod_calc_test_venusaur[[#This Row],[sg_gl_%sp]]</f>
        <v>#N/A</v>
      </c>
      <c r="W2849" s="5">
        <f>ROUND(stat_prod_calc_test_venusaur[[#This Row],[gl_stat_product]]/$F$2*100,2)</f>
        <v>94.82</v>
      </c>
      <c r="X2849" s="5" t="e">
        <f>stat_prod_calc_test_venusaur[[#This Row],[Column1]]=stat_prod_calc_test_venusaur[[#This Row],[sg_gl_%sp]]</f>
        <v>#N/A</v>
      </c>
      <c r="Y2849" s="5">
        <f>stat_prod_calc_test_venusaur[[#This Row],[ul_stat_product]]/$L$66*100</f>
        <v>95.869568351492262</v>
      </c>
      <c r="Z2849" s="5" t="e">
        <f>INDEX(sgStats[gl_rank],MATCH(stat_prod_calc_test_venusaur[[#This Row],[iv_str]],sgStats[ul_iv_string],0))</f>
        <v>#N/A</v>
      </c>
      <c r="AA2849" s="5" t="e">
        <f>stat_prod_calc_test_venusaur[[#This Row],[sg_ul_rank]]=stat_prod_calc_test_venusaur[[#This Row],[ul_rank]]</f>
        <v>#N/A</v>
      </c>
      <c r="AB2849" s="5">
        <f>ROUND(stat_prod_calc_test_venusaur[[#This Row],[ul_stat_product]],1)</f>
        <v>3790.4</v>
      </c>
      <c r="AC2849" s="5" t="e">
        <f>INDEX(sgStats[ul_prod],MATCH(stat_prod_calc_test_venusaur[[#This Row],[iv_str]],sgStats[ul_iv_string],0))</f>
        <v>#N/A</v>
      </c>
    </row>
    <row r="2850" spans="1:29" x14ac:dyDescent="0.25">
      <c r="A2850" s="5" t="s">
        <v>36</v>
      </c>
      <c r="B2850" s="5" t="s">
        <v>2418</v>
      </c>
      <c r="C2850">
        <v>20</v>
      </c>
      <c r="D2850">
        <v>1487</v>
      </c>
      <c r="E2850">
        <v>117</v>
      </c>
      <c r="F2850">
        <v>1753.2819999999999</v>
      </c>
      <c r="G2850">
        <v>2381</v>
      </c>
      <c r="H2850">
        <v>41.856000000000002</v>
      </c>
      <c r="I2850">
        <v>37</v>
      </c>
      <c r="J2850">
        <v>2491</v>
      </c>
      <c r="K2850">
        <v>151</v>
      </c>
      <c r="L2850">
        <v>3790.3649999999998</v>
      </c>
      <c r="M2850">
        <v>2849</v>
      </c>
      <c r="N2850">
        <v>25.890999999999998</v>
      </c>
      <c r="O2850">
        <v>3</v>
      </c>
      <c r="P2850" t="e">
        <f>INDEX(sgStats[gl_rank],MATCH(stat_prod_calc_test_venusaur[[#This Row],[iv_str]],sgStats[gl_iv_string],0))</f>
        <v>#N/A</v>
      </c>
      <c r="Q2850" t="e">
        <f>stat_prod_calc_test_venusaur[[#This Row],[sg_gl_rank]]=stat_prod_calc_test_venusaur[[#This Row],[gl_rank]]</f>
        <v>#N/A</v>
      </c>
      <c r="R2850">
        <f>ROUND(stat_prod_calc_test_venusaur[[#This Row],[gl_stat_product]],1)</f>
        <v>1753.3</v>
      </c>
      <c r="S2850" s="6" t="e">
        <f>INDEX(sgStats[gl_prod],MATCH(stat_prod_calc_test_venusaur[[#This Row],[iv_str]],sgStats[gl_iv_string],0))</f>
        <v>#N/A</v>
      </c>
      <c r="T2850" s="5">
        <f>ROUND(stat_prod_calc_test_venusaur[[#This Row],[gl_percent_rank]],2)</f>
        <v>41.86</v>
      </c>
      <c r="U2850" s="5" t="e">
        <f>INDEX(sgStats[gl_percent_sp],MATCH(stat_prod_calc_test_venusaur[[#This Row],[iv_str]],sgStats[gl_iv_string],0))</f>
        <v>#N/A</v>
      </c>
      <c r="V2850" s="5" t="e">
        <f>stat_prod_calc_test_venusaur[[#This Row],[my_gl_%sp]]=stat_prod_calc_test_venusaur[[#This Row],[sg_gl_%sp]]</f>
        <v>#N/A</v>
      </c>
      <c r="W2850" s="5">
        <f>ROUND(stat_prod_calc_test_venusaur[[#This Row],[gl_stat_product]]/$F$2*100,2)</f>
        <v>95.99</v>
      </c>
      <c r="X2850" s="5" t="e">
        <f>stat_prod_calc_test_venusaur[[#This Row],[Column1]]=stat_prod_calc_test_venusaur[[#This Row],[sg_gl_%sp]]</f>
        <v>#N/A</v>
      </c>
      <c r="Y2850" s="5">
        <f>stat_prod_calc_test_venusaur[[#This Row],[ul_stat_product]]/$L$66*100</f>
        <v>95.868733690922141</v>
      </c>
      <c r="Z2850" s="5" t="e">
        <f>INDEX(sgStats[gl_rank],MATCH(stat_prod_calc_test_venusaur[[#This Row],[iv_str]],sgStats[ul_iv_string],0))</f>
        <v>#N/A</v>
      </c>
      <c r="AA2850" s="5" t="e">
        <f>stat_prod_calc_test_venusaur[[#This Row],[sg_ul_rank]]=stat_prod_calc_test_venusaur[[#This Row],[ul_rank]]</f>
        <v>#N/A</v>
      </c>
      <c r="AB2850" s="5">
        <f>ROUND(stat_prod_calc_test_venusaur[[#This Row],[ul_stat_product]],1)</f>
        <v>3790.4</v>
      </c>
      <c r="AC2850" s="5" t="e">
        <f>INDEX(sgStats[ul_prod],MATCH(stat_prod_calc_test_venusaur[[#This Row],[iv_str]],sgStats[ul_iv_string],0))</f>
        <v>#N/A</v>
      </c>
    </row>
    <row r="2851" spans="1:29" x14ac:dyDescent="0.25">
      <c r="A2851" s="5" t="s">
        <v>36</v>
      </c>
      <c r="B2851" s="5" t="s">
        <v>2899</v>
      </c>
      <c r="C2851">
        <v>20</v>
      </c>
      <c r="D2851">
        <v>1483</v>
      </c>
      <c r="E2851">
        <v>114</v>
      </c>
      <c r="F2851">
        <v>1742.9490000000001</v>
      </c>
      <c r="G2851">
        <v>2863</v>
      </c>
      <c r="H2851">
        <v>30.085000000000001</v>
      </c>
      <c r="I2851">
        <v>37</v>
      </c>
      <c r="J2851">
        <v>2484</v>
      </c>
      <c r="K2851">
        <v>148</v>
      </c>
      <c r="L2851">
        <v>3790.3530000000001</v>
      </c>
      <c r="M2851">
        <v>2850</v>
      </c>
      <c r="N2851">
        <v>25.864999999999998</v>
      </c>
      <c r="O2851">
        <v>3</v>
      </c>
      <c r="P2851" t="e">
        <f>INDEX(sgStats[gl_rank],MATCH(stat_prod_calc_test_venusaur[[#This Row],[iv_str]],sgStats[gl_iv_string],0))</f>
        <v>#N/A</v>
      </c>
      <c r="Q2851" t="e">
        <f>stat_prod_calc_test_venusaur[[#This Row],[sg_gl_rank]]=stat_prod_calc_test_venusaur[[#This Row],[gl_rank]]</f>
        <v>#N/A</v>
      </c>
      <c r="R2851">
        <f>ROUND(stat_prod_calc_test_venusaur[[#This Row],[gl_stat_product]],1)</f>
        <v>1742.9</v>
      </c>
      <c r="S2851" s="6" t="e">
        <f>INDEX(sgStats[gl_prod],MATCH(stat_prod_calc_test_venusaur[[#This Row],[iv_str]],sgStats[gl_iv_string],0))</f>
        <v>#N/A</v>
      </c>
      <c r="T2851" s="5">
        <f>ROUND(stat_prod_calc_test_venusaur[[#This Row],[gl_percent_rank]],2)</f>
        <v>30.09</v>
      </c>
      <c r="U2851" s="5" t="e">
        <f>INDEX(sgStats[gl_percent_sp],MATCH(stat_prod_calc_test_venusaur[[#This Row],[iv_str]],sgStats[gl_iv_string],0))</f>
        <v>#N/A</v>
      </c>
      <c r="V2851" s="5" t="e">
        <f>stat_prod_calc_test_venusaur[[#This Row],[my_gl_%sp]]=stat_prod_calc_test_venusaur[[#This Row],[sg_gl_%sp]]</f>
        <v>#N/A</v>
      </c>
      <c r="W2851" s="5">
        <f>ROUND(stat_prod_calc_test_venusaur[[#This Row],[gl_stat_product]]/$F$2*100,2)</f>
        <v>95.42</v>
      </c>
      <c r="X2851" s="5" t="e">
        <f>stat_prod_calc_test_venusaur[[#This Row],[Column1]]=stat_prod_calc_test_venusaur[[#This Row],[sg_gl_%sp]]</f>
        <v>#N/A</v>
      </c>
      <c r="Y2851" s="5">
        <f>stat_prod_calc_test_venusaur[[#This Row],[ul_stat_product]]/$L$66*100</f>
        <v>95.868430177987577</v>
      </c>
      <c r="Z2851" s="5" t="e">
        <f>INDEX(sgStats[gl_rank],MATCH(stat_prod_calc_test_venusaur[[#This Row],[iv_str]],sgStats[ul_iv_string],0))</f>
        <v>#N/A</v>
      </c>
      <c r="AA2851" s="5" t="e">
        <f>stat_prod_calc_test_venusaur[[#This Row],[sg_ul_rank]]=stat_prod_calc_test_venusaur[[#This Row],[ul_rank]]</f>
        <v>#N/A</v>
      </c>
      <c r="AB2851" s="5">
        <f>ROUND(stat_prod_calc_test_venusaur[[#This Row],[ul_stat_product]],1)</f>
        <v>3790.4</v>
      </c>
      <c r="AC2851" s="5" t="e">
        <f>INDEX(sgStats[ul_prod],MATCH(stat_prod_calc_test_venusaur[[#This Row],[iv_str]],sgStats[ul_iv_string],0))</f>
        <v>#N/A</v>
      </c>
    </row>
    <row r="2852" spans="1:29" x14ac:dyDescent="0.25">
      <c r="A2852" s="5" t="s">
        <v>36</v>
      </c>
      <c r="B2852" s="5" t="s">
        <v>3769</v>
      </c>
      <c r="C2852">
        <v>20</v>
      </c>
      <c r="D2852">
        <v>1468</v>
      </c>
      <c r="E2852">
        <v>114</v>
      </c>
      <c r="F2852">
        <v>1717.318</v>
      </c>
      <c r="G2852">
        <v>3732</v>
      </c>
      <c r="H2852">
        <v>8.8640000000000008</v>
      </c>
      <c r="I2852">
        <v>38</v>
      </c>
      <c r="J2852">
        <v>2496</v>
      </c>
      <c r="K2852">
        <v>148</v>
      </c>
      <c r="L2852">
        <v>3790.33</v>
      </c>
      <c r="M2852">
        <v>2851</v>
      </c>
      <c r="N2852">
        <v>25.838999999999999</v>
      </c>
      <c r="O2852">
        <v>3</v>
      </c>
      <c r="P2852" t="e">
        <f>INDEX(sgStats[gl_rank],MATCH(stat_prod_calc_test_venusaur[[#This Row],[iv_str]],sgStats[gl_iv_string],0))</f>
        <v>#N/A</v>
      </c>
      <c r="Q2852" t="e">
        <f>stat_prod_calc_test_venusaur[[#This Row],[sg_gl_rank]]=stat_prod_calc_test_venusaur[[#This Row],[gl_rank]]</f>
        <v>#N/A</v>
      </c>
      <c r="R2852">
        <f>ROUND(stat_prod_calc_test_venusaur[[#This Row],[gl_stat_product]],1)</f>
        <v>1717.3</v>
      </c>
      <c r="S2852" s="6" t="e">
        <f>INDEX(sgStats[gl_prod],MATCH(stat_prod_calc_test_venusaur[[#This Row],[iv_str]],sgStats[gl_iv_string],0))</f>
        <v>#N/A</v>
      </c>
      <c r="T2852" s="5">
        <f>ROUND(stat_prod_calc_test_venusaur[[#This Row],[gl_percent_rank]],2)</f>
        <v>8.86</v>
      </c>
      <c r="U2852" s="5" t="e">
        <f>INDEX(sgStats[gl_percent_sp],MATCH(stat_prod_calc_test_venusaur[[#This Row],[iv_str]],sgStats[gl_iv_string],0))</f>
        <v>#N/A</v>
      </c>
      <c r="V2852" s="5" t="e">
        <f>stat_prod_calc_test_venusaur[[#This Row],[my_gl_%sp]]=stat_prod_calc_test_venusaur[[#This Row],[sg_gl_%sp]]</f>
        <v>#N/A</v>
      </c>
      <c r="W2852" s="5">
        <f>ROUND(stat_prod_calc_test_venusaur[[#This Row],[gl_stat_product]]/$F$2*100,2)</f>
        <v>94.02</v>
      </c>
      <c r="X2852" s="5" t="e">
        <f>stat_prod_calc_test_venusaur[[#This Row],[Column1]]=stat_prod_calc_test_venusaur[[#This Row],[sg_gl_%sp]]</f>
        <v>#N/A</v>
      </c>
      <c r="Y2852" s="5">
        <f>stat_prod_calc_test_venusaur[[#This Row],[ul_stat_product]]/$L$66*100</f>
        <v>95.867848444862958</v>
      </c>
      <c r="Z2852" s="5" t="e">
        <f>INDEX(sgStats[gl_rank],MATCH(stat_prod_calc_test_venusaur[[#This Row],[iv_str]],sgStats[ul_iv_string],0))</f>
        <v>#N/A</v>
      </c>
      <c r="AA2852" s="5" t="e">
        <f>stat_prod_calc_test_venusaur[[#This Row],[sg_ul_rank]]=stat_prod_calc_test_venusaur[[#This Row],[ul_rank]]</f>
        <v>#N/A</v>
      </c>
      <c r="AB2852" s="5">
        <f>ROUND(stat_prod_calc_test_venusaur[[#This Row],[ul_stat_product]],1)</f>
        <v>3790.3</v>
      </c>
      <c r="AC2852" s="5" t="e">
        <f>INDEX(sgStats[ul_prod],MATCH(stat_prod_calc_test_venusaur[[#This Row],[iv_str]],sgStats[ul_iv_string],0))</f>
        <v>#N/A</v>
      </c>
    </row>
    <row r="2853" spans="1:29" x14ac:dyDescent="0.25">
      <c r="A2853" s="5" t="s">
        <v>36</v>
      </c>
      <c r="B2853" s="5" t="s">
        <v>2987</v>
      </c>
      <c r="C2853">
        <v>19.5</v>
      </c>
      <c r="D2853">
        <v>1482</v>
      </c>
      <c r="E2853">
        <v>118</v>
      </c>
      <c r="F2853">
        <v>1740.4179999999999</v>
      </c>
      <c r="G2853">
        <v>2951</v>
      </c>
      <c r="H2853">
        <v>27.960999999999999</v>
      </c>
      <c r="I2853">
        <v>35.5</v>
      </c>
      <c r="J2853">
        <v>2489</v>
      </c>
      <c r="K2853">
        <v>153</v>
      </c>
      <c r="L2853">
        <v>3790.21</v>
      </c>
      <c r="M2853">
        <v>2852</v>
      </c>
      <c r="N2853">
        <v>25.812999999999999</v>
      </c>
      <c r="O2853">
        <v>3</v>
      </c>
      <c r="P2853" t="e">
        <f>INDEX(sgStats[gl_rank],MATCH(stat_prod_calc_test_venusaur[[#This Row],[iv_str]],sgStats[gl_iv_string],0))</f>
        <v>#N/A</v>
      </c>
      <c r="Q2853" t="e">
        <f>stat_prod_calc_test_venusaur[[#This Row],[sg_gl_rank]]=stat_prod_calc_test_venusaur[[#This Row],[gl_rank]]</f>
        <v>#N/A</v>
      </c>
      <c r="R2853">
        <f>ROUND(stat_prod_calc_test_venusaur[[#This Row],[gl_stat_product]],1)</f>
        <v>1740.4</v>
      </c>
      <c r="S2853" s="6" t="e">
        <f>INDEX(sgStats[gl_prod],MATCH(stat_prod_calc_test_venusaur[[#This Row],[iv_str]],sgStats[gl_iv_string],0))</f>
        <v>#N/A</v>
      </c>
      <c r="T2853" s="5">
        <f>ROUND(stat_prod_calc_test_venusaur[[#This Row],[gl_percent_rank]],2)</f>
        <v>27.96</v>
      </c>
      <c r="U2853" s="5" t="e">
        <f>INDEX(sgStats[gl_percent_sp],MATCH(stat_prod_calc_test_venusaur[[#This Row],[iv_str]],sgStats[gl_iv_string],0))</f>
        <v>#N/A</v>
      </c>
      <c r="V2853" s="5" t="e">
        <f>stat_prod_calc_test_venusaur[[#This Row],[my_gl_%sp]]=stat_prod_calc_test_venusaur[[#This Row],[sg_gl_%sp]]</f>
        <v>#N/A</v>
      </c>
      <c r="W2853" s="5">
        <f>ROUND(stat_prod_calc_test_venusaur[[#This Row],[gl_stat_product]]/$F$2*100,2)</f>
        <v>95.28</v>
      </c>
      <c r="X2853" s="5" t="e">
        <f>stat_prod_calc_test_venusaur[[#This Row],[Column1]]=stat_prod_calc_test_venusaur[[#This Row],[sg_gl_%sp]]</f>
        <v>#N/A</v>
      </c>
      <c r="Y2853" s="5">
        <f>stat_prod_calc_test_venusaur[[#This Row],[ul_stat_product]]/$L$66*100</f>
        <v>95.864813315517125</v>
      </c>
      <c r="Z2853" s="5" t="e">
        <f>INDEX(sgStats[gl_rank],MATCH(stat_prod_calc_test_venusaur[[#This Row],[iv_str]],sgStats[ul_iv_string],0))</f>
        <v>#N/A</v>
      </c>
      <c r="AA2853" s="5" t="e">
        <f>stat_prod_calc_test_venusaur[[#This Row],[sg_ul_rank]]=stat_prod_calc_test_venusaur[[#This Row],[ul_rank]]</f>
        <v>#N/A</v>
      </c>
      <c r="AB2853" s="5">
        <f>ROUND(stat_prod_calc_test_venusaur[[#This Row],[ul_stat_product]],1)</f>
        <v>3790.2</v>
      </c>
      <c r="AC2853" s="5" t="e">
        <f>INDEX(sgStats[ul_prod],MATCH(stat_prod_calc_test_venusaur[[#This Row],[iv_str]],sgStats[ul_iv_string],0))</f>
        <v>#N/A</v>
      </c>
    </row>
    <row r="2854" spans="1:29" x14ac:dyDescent="0.25">
      <c r="A2854" s="5" t="s">
        <v>36</v>
      </c>
      <c r="B2854" s="5" t="s">
        <v>3862</v>
      </c>
      <c r="C2854">
        <v>20</v>
      </c>
      <c r="D2854">
        <v>1468</v>
      </c>
      <c r="E2854">
        <v>116</v>
      </c>
      <c r="F2854">
        <v>1712.671</v>
      </c>
      <c r="G2854">
        <v>3826</v>
      </c>
      <c r="H2854">
        <v>6.593</v>
      </c>
      <c r="I2854">
        <v>38</v>
      </c>
      <c r="J2854">
        <v>2497</v>
      </c>
      <c r="K2854">
        <v>151</v>
      </c>
      <c r="L2854">
        <v>3790.2020000000002</v>
      </c>
      <c r="M2854">
        <v>2853</v>
      </c>
      <c r="N2854">
        <v>25.760999999999999</v>
      </c>
      <c r="O2854">
        <v>3</v>
      </c>
      <c r="P2854" t="e">
        <f>INDEX(sgStats[gl_rank],MATCH(stat_prod_calc_test_venusaur[[#This Row],[iv_str]],sgStats[gl_iv_string],0))</f>
        <v>#N/A</v>
      </c>
      <c r="Q2854" t="e">
        <f>stat_prod_calc_test_venusaur[[#This Row],[sg_gl_rank]]=stat_prod_calc_test_venusaur[[#This Row],[gl_rank]]</f>
        <v>#N/A</v>
      </c>
      <c r="R2854">
        <f>ROUND(stat_prod_calc_test_venusaur[[#This Row],[gl_stat_product]],1)</f>
        <v>1712.7</v>
      </c>
      <c r="S2854" s="6" t="e">
        <f>INDEX(sgStats[gl_prod],MATCH(stat_prod_calc_test_venusaur[[#This Row],[iv_str]],sgStats[gl_iv_string],0))</f>
        <v>#N/A</v>
      </c>
      <c r="T2854" s="5">
        <f>ROUND(stat_prod_calc_test_venusaur[[#This Row],[gl_percent_rank]],2)</f>
        <v>6.59</v>
      </c>
      <c r="U2854" s="5" t="e">
        <f>INDEX(sgStats[gl_percent_sp],MATCH(stat_prod_calc_test_venusaur[[#This Row],[iv_str]],sgStats[gl_iv_string],0))</f>
        <v>#N/A</v>
      </c>
      <c r="V2854" s="5" t="e">
        <f>stat_prod_calc_test_venusaur[[#This Row],[my_gl_%sp]]=stat_prod_calc_test_venusaur[[#This Row],[sg_gl_%sp]]</f>
        <v>#N/A</v>
      </c>
      <c r="W2854" s="5">
        <f>ROUND(stat_prod_calc_test_venusaur[[#This Row],[gl_stat_product]]/$F$2*100,2)</f>
        <v>93.76</v>
      </c>
      <c r="X2854" s="5" t="e">
        <f>stat_prod_calc_test_venusaur[[#This Row],[Column1]]=stat_prod_calc_test_venusaur[[#This Row],[sg_gl_%sp]]</f>
        <v>#N/A</v>
      </c>
      <c r="Y2854" s="5">
        <f>stat_prod_calc_test_venusaur[[#This Row],[ul_stat_product]]/$L$66*100</f>
        <v>95.864610973560744</v>
      </c>
      <c r="Z2854" s="5" t="e">
        <f>INDEX(sgStats[gl_rank],MATCH(stat_prod_calc_test_venusaur[[#This Row],[iv_str]],sgStats[ul_iv_string],0))</f>
        <v>#N/A</v>
      </c>
      <c r="AA2854" s="5" t="e">
        <f>stat_prod_calc_test_venusaur[[#This Row],[sg_ul_rank]]=stat_prod_calc_test_venusaur[[#This Row],[ul_rank]]</f>
        <v>#N/A</v>
      </c>
      <c r="AB2854" s="5">
        <f>ROUND(stat_prod_calc_test_venusaur[[#This Row],[ul_stat_product]],1)</f>
        <v>3790.2</v>
      </c>
      <c r="AC2854" s="5" t="e">
        <f>INDEX(sgStats[ul_prod],MATCH(stat_prod_calc_test_venusaur[[#This Row],[iv_str]],sgStats[ul_iv_string],0))</f>
        <v>#N/A</v>
      </c>
    </row>
    <row r="2855" spans="1:29" x14ac:dyDescent="0.25">
      <c r="A2855" s="5" t="s">
        <v>36</v>
      </c>
      <c r="B2855" s="5" t="s">
        <v>4063</v>
      </c>
      <c r="C2855">
        <v>20</v>
      </c>
      <c r="D2855">
        <v>1465</v>
      </c>
      <c r="E2855">
        <v>115</v>
      </c>
      <c r="F2855">
        <v>1697.9069999999999</v>
      </c>
      <c r="G2855">
        <v>4027</v>
      </c>
      <c r="H2855">
        <v>1.6850000000000001</v>
      </c>
      <c r="I2855">
        <v>38</v>
      </c>
      <c r="J2855">
        <v>2490</v>
      </c>
      <c r="K2855">
        <v>151</v>
      </c>
      <c r="L2855">
        <v>3790.2020000000002</v>
      </c>
      <c r="M2855">
        <v>2853</v>
      </c>
      <c r="N2855">
        <v>25.760999999999999</v>
      </c>
      <c r="O2855">
        <v>3</v>
      </c>
      <c r="P2855" t="e">
        <f>INDEX(sgStats[gl_rank],MATCH(stat_prod_calc_test_venusaur[[#This Row],[iv_str]],sgStats[gl_iv_string],0))</f>
        <v>#N/A</v>
      </c>
      <c r="Q2855" t="e">
        <f>stat_prod_calc_test_venusaur[[#This Row],[sg_gl_rank]]=stat_prod_calc_test_venusaur[[#This Row],[gl_rank]]</f>
        <v>#N/A</v>
      </c>
      <c r="R2855">
        <f>ROUND(stat_prod_calc_test_venusaur[[#This Row],[gl_stat_product]],1)</f>
        <v>1697.9</v>
      </c>
      <c r="S2855" s="6" t="e">
        <f>INDEX(sgStats[gl_prod],MATCH(stat_prod_calc_test_venusaur[[#This Row],[iv_str]],sgStats[gl_iv_string],0))</f>
        <v>#N/A</v>
      </c>
      <c r="T2855" s="5">
        <f>ROUND(stat_prod_calc_test_venusaur[[#This Row],[gl_percent_rank]],2)</f>
        <v>1.69</v>
      </c>
      <c r="U2855" s="5" t="e">
        <f>INDEX(sgStats[gl_percent_sp],MATCH(stat_prod_calc_test_venusaur[[#This Row],[iv_str]],sgStats[gl_iv_string],0))</f>
        <v>#N/A</v>
      </c>
      <c r="V2855" s="5" t="e">
        <f>stat_prod_calc_test_venusaur[[#This Row],[my_gl_%sp]]=stat_prod_calc_test_venusaur[[#This Row],[sg_gl_%sp]]</f>
        <v>#N/A</v>
      </c>
      <c r="W2855" s="5">
        <f>ROUND(stat_prod_calc_test_venusaur[[#This Row],[gl_stat_product]]/$F$2*100,2)</f>
        <v>92.95</v>
      </c>
      <c r="X2855" s="5" t="e">
        <f>stat_prod_calc_test_venusaur[[#This Row],[Column1]]=stat_prod_calc_test_venusaur[[#This Row],[sg_gl_%sp]]</f>
        <v>#N/A</v>
      </c>
      <c r="Y2855" s="5">
        <f>stat_prod_calc_test_venusaur[[#This Row],[ul_stat_product]]/$L$66*100</f>
        <v>95.864610973560744</v>
      </c>
      <c r="Z2855" s="5" t="e">
        <f>INDEX(sgStats[gl_rank],MATCH(stat_prod_calc_test_venusaur[[#This Row],[iv_str]],sgStats[ul_iv_string],0))</f>
        <v>#N/A</v>
      </c>
      <c r="AA2855" s="5" t="e">
        <f>stat_prod_calc_test_venusaur[[#This Row],[sg_ul_rank]]=stat_prod_calc_test_venusaur[[#This Row],[ul_rank]]</f>
        <v>#N/A</v>
      </c>
      <c r="AB2855" s="5">
        <f>ROUND(stat_prod_calc_test_venusaur[[#This Row],[ul_stat_product]],1)</f>
        <v>3790.2</v>
      </c>
      <c r="AC2855" s="5" t="e">
        <f>INDEX(sgStats[ul_prod],MATCH(stat_prod_calc_test_venusaur[[#This Row],[iv_str]],sgStats[ul_iv_string],0))</f>
        <v>#N/A</v>
      </c>
    </row>
    <row r="2856" spans="1:29" x14ac:dyDescent="0.25">
      <c r="A2856" s="5" t="s">
        <v>36</v>
      </c>
      <c r="B2856" s="5" t="s">
        <v>3681</v>
      </c>
      <c r="C2856">
        <v>19.5</v>
      </c>
      <c r="D2856">
        <v>1468</v>
      </c>
      <c r="E2856">
        <v>116</v>
      </c>
      <c r="F2856">
        <v>1720.405</v>
      </c>
      <c r="G2856">
        <v>3645</v>
      </c>
      <c r="H2856">
        <v>10.989000000000001</v>
      </c>
      <c r="I2856">
        <v>36</v>
      </c>
      <c r="J2856">
        <v>2485</v>
      </c>
      <c r="K2856">
        <v>151</v>
      </c>
      <c r="L2856">
        <v>3790.1039999999998</v>
      </c>
      <c r="M2856">
        <v>2855</v>
      </c>
      <c r="N2856">
        <v>25.734999999999999</v>
      </c>
      <c r="O2856">
        <v>3</v>
      </c>
      <c r="P2856" t="e">
        <f>INDEX(sgStats[gl_rank],MATCH(stat_prod_calc_test_venusaur[[#This Row],[iv_str]],sgStats[gl_iv_string],0))</f>
        <v>#N/A</v>
      </c>
      <c r="Q2856" t="e">
        <f>stat_prod_calc_test_venusaur[[#This Row],[sg_gl_rank]]=stat_prod_calc_test_venusaur[[#This Row],[gl_rank]]</f>
        <v>#N/A</v>
      </c>
      <c r="R2856">
        <f>ROUND(stat_prod_calc_test_venusaur[[#This Row],[gl_stat_product]],1)</f>
        <v>1720.4</v>
      </c>
      <c r="S2856" s="6" t="e">
        <f>INDEX(sgStats[gl_prod],MATCH(stat_prod_calc_test_venusaur[[#This Row],[iv_str]],sgStats[gl_iv_string],0))</f>
        <v>#N/A</v>
      </c>
      <c r="T2856" s="5">
        <f>ROUND(stat_prod_calc_test_venusaur[[#This Row],[gl_percent_rank]],2)</f>
        <v>10.99</v>
      </c>
      <c r="U2856" s="5" t="e">
        <f>INDEX(sgStats[gl_percent_sp],MATCH(stat_prod_calc_test_venusaur[[#This Row],[iv_str]],sgStats[gl_iv_string],0))</f>
        <v>#N/A</v>
      </c>
      <c r="V2856" s="5" t="e">
        <f>stat_prod_calc_test_venusaur[[#This Row],[my_gl_%sp]]=stat_prod_calc_test_venusaur[[#This Row],[sg_gl_%sp]]</f>
        <v>#N/A</v>
      </c>
      <c r="W2856" s="5">
        <f>ROUND(stat_prod_calc_test_venusaur[[#This Row],[gl_stat_product]]/$F$2*100,2)</f>
        <v>94.19</v>
      </c>
      <c r="X2856" s="5" t="e">
        <f>stat_prod_calc_test_venusaur[[#This Row],[Column1]]=stat_prod_calc_test_venusaur[[#This Row],[sg_gl_%sp]]</f>
        <v>#N/A</v>
      </c>
      <c r="Y2856" s="5">
        <f>stat_prod_calc_test_venusaur[[#This Row],[ul_stat_product]]/$L$66*100</f>
        <v>95.862132284594963</v>
      </c>
      <c r="Z2856" s="5" t="e">
        <f>INDEX(sgStats[gl_rank],MATCH(stat_prod_calc_test_venusaur[[#This Row],[iv_str]],sgStats[ul_iv_string],0))</f>
        <v>#N/A</v>
      </c>
      <c r="AA2856" s="5" t="e">
        <f>stat_prod_calc_test_venusaur[[#This Row],[sg_ul_rank]]=stat_prod_calc_test_venusaur[[#This Row],[ul_rank]]</f>
        <v>#N/A</v>
      </c>
      <c r="AB2856" s="5">
        <f>ROUND(stat_prod_calc_test_venusaur[[#This Row],[ul_stat_product]],1)</f>
        <v>3790.1</v>
      </c>
      <c r="AC2856" s="5" t="e">
        <f>INDEX(sgStats[ul_prod],MATCH(stat_prod_calc_test_venusaur[[#This Row],[iv_str]],sgStats[ul_iv_string],0))</f>
        <v>#N/A</v>
      </c>
    </row>
    <row r="2857" spans="1:29" x14ac:dyDescent="0.25">
      <c r="A2857" s="5" t="s">
        <v>36</v>
      </c>
      <c r="B2857" s="5" t="s">
        <v>2581</v>
      </c>
      <c r="C2857">
        <v>20.5</v>
      </c>
      <c r="D2857">
        <v>1494</v>
      </c>
      <c r="E2857">
        <v>118</v>
      </c>
      <c r="F2857">
        <v>1749.509</v>
      </c>
      <c r="G2857">
        <v>2545</v>
      </c>
      <c r="H2857">
        <v>37.875</v>
      </c>
      <c r="I2857">
        <v>38.5</v>
      </c>
      <c r="J2857">
        <v>2496</v>
      </c>
      <c r="K2857">
        <v>153</v>
      </c>
      <c r="L2857">
        <v>3790.0790000000002</v>
      </c>
      <c r="M2857">
        <v>2856</v>
      </c>
      <c r="N2857">
        <v>25.709</v>
      </c>
      <c r="O2857">
        <v>3</v>
      </c>
      <c r="P2857" t="e">
        <f>INDEX(sgStats[gl_rank],MATCH(stat_prod_calc_test_venusaur[[#This Row],[iv_str]],sgStats[gl_iv_string],0))</f>
        <v>#N/A</v>
      </c>
      <c r="Q2857" t="e">
        <f>stat_prod_calc_test_venusaur[[#This Row],[sg_gl_rank]]=stat_prod_calc_test_venusaur[[#This Row],[gl_rank]]</f>
        <v>#N/A</v>
      </c>
      <c r="R2857">
        <f>ROUND(stat_prod_calc_test_venusaur[[#This Row],[gl_stat_product]],1)</f>
        <v>1749.5</v>
      </c>
      <c r="S2857" s="6" t="e">
        <f>INDEX(sgStats[gl_prod],MATCH(stat_prod_calc_test_venusaur[[#This Row],[iv_str]],sgStats[gl_iv_string],0))</f>
        <v>#N/A</v>
      </c>
      <c r="T2857" s="5">
        <f>ROUND(stat_prod_calc_test_venusaur[[#This Row],[gl_percent_rank]],2)</f>
        <v>37.880000000000003</v>
      </c>
      <c r="U2857" s="5" t="e">
        <f>INDEX(sgStats[gl_percent_sp],MATCH(stat_prod_calc_test_venusaur[[#This Row],[iv_str]],sgStats[gl_iv_string],0))</f>
        <v>#N/A</v>
      </c>
      <c r="V2857" s="5" t="e">
        <f>stat_prod_calc_test_venusaur[[#This Row],[my_gl_%sp]]=stat_prod_calc_test_venusaur[[#This Row],[sg_gl_%sp]]</f>
        <v>#N/A</v>
      </c>
      <c r="W2857" s="5">
        <f>ROUND(stat_prod_calc_test_venusaur[[#This Row],[gl_stat_product]]/$F$2*100,2)</f>
        <v>95.78</v>
      </c>
      <c r="X2857" s="5" t="e">
        <f>stat_prod_calc_test_venusaur[[#This Row],[Column1]]=stat_prod_calc_test_venusaur[[#This Row],[sg_gl_%sp]]</f>
        <v>#N/A</v>
      </c>
      <c r="Y2857" s="5">
        <f>stat_prod_calc_test_venusaur[[#This Row],[ul_stat_product]]/$L$66*100</f>
        <v>95.861499965981267</v>
      </c>
      <c r="Z2857" s="5" t="e">
        <f>INDEX(sgStats[gl_rank],MATCH(stat_prod_calc_test_venusaur[[#This Row],[iv_str]],sgStats[ul_iv_string],0))</f>
        <v>#N/A</v>
      </c>
      <c r="AA2857" s="5" t="e">
        <f>stat_prod_calc_test_venusaur[[#This Row],[sg_ul_rank]]=stat_prod_calc_test_venusaur[[#This Row],[ul_rank]]</f>
        <v>#N/A</v>
      </c>
      <c r="AB2857" s="5">
        <f>ROUND(stat_prod_calc_test_venusaur[[#This Row],[ul_stat_product]],1)</f>
        <v>3790.1</v>
      </c>
      <c r="AC2857" s="5" t="e">
        <f>INDEX(sgStats[ul_prod],MATCH(stat_prod_calc_test_venusaur[[#This Row],[iv_str]],sgStats[ul_iv_string],0))</f>
        <v>#N/A</v>
      </c>
    </row>
    <row r="2858" spans="1:29" x14ac:dyDescent="0.25">
      <c r="A2858" s="5" t="s">
        <v>36</v>
      </c>
      <c r="B2858" s="5" t="s">
        <v>4067</v>
      </c>
      <c r="C2858">
        <v>20</v>
      </c>
      <c r="D2858">
        <v>1468</v>
      </c>
      <c r="E2858">
        <v>118</v>
      </c>
      <c r="F2858">
        <v>1697.181</v>
      </c>
      <c r="G2858">
        <v>4031</v>
      </c>
      <c r="H2858">
        <v>1.5629999999999999</v>
      </c>
      <c r="I2858">
        <v>38</v>
      </c>
      <c r="J2858">
        <v>2495</v>
      </c>
      <c r="K2858">
        <v>155</v>
      </c>
      <c r="L2858">
        <v>3790.0720000000001</v>
      </c>
      <c r="M2858">
        <v>2857</v>
      </c>
      <c r="N2858">
        <v>25.683</v>
      </c>
      <c r="O2858">
        <v>3</v>
      </c>
      <c r="P2858" t="e">
        <f>INDEX(sgStats[gl_rank],MATCH(stat_prod_calc_test_venusaur[[#This Row],[iv_str]],sgStats[gl_iv_string],0))</f>
        <v>#N/A</v>
      </c>
      <c r="Q2858" t="e">
        <f>stat_prod_calc_test_venusaur[[#This Row],[sg_gl_rank]]=stat_prod_calc_test_venusaur[[#This Row],[gl_rank]]</f>
        <v>#N/A</v>
      </c>
      <c r="R2858">
        <f>ROUND(stat_prod_calc_test_venusaur[[#This Row],[gl_stat_product]],1)</f>
        <v>1697.2</v>
      </c>
      <c r="S2858" s="6" t="e">
        <f>INDEX(sgStats[gl_prod],MATCH(stat_prod_calc_test_venusaur[[#This Row],[iv_str]],sgStats[gl_iv_string],0))</f>
        <v>#N/A</v>
      </c>
      <c r="T2858" s="5">
        <f>ROUND(stat_prod_calc_test_venusaur[[#This Row],[gl_percent_rank]],2)</f>
        <v>1.56</v>
      </c>
      <c r="U2858" s="5" t="e">
        <f>INDEX(sgStats[gl_percent_sp],MATCH(stat_prod_calc_test_venusaur[[#This Row],[iv_str]],sgStats[gl_iv_string],0))</f>
        <v>#N/A</v>
      </c>
      <c r="V2858" s="5" t="e">
        <f>stat_prod_calc_test_venusaur[[#This Row],[my_gl_%sp]]=stat_prod_calc_test_venusaur[[#This Row],[sg_gl_%sp]]</f>
        <v>#N/A</v>
      </c>
      <c r="W2858" s="5">
        <f>ROUND(stat_prod_calc_test_venusaur[[#This Row],[gl_stat_product]]/$F$2*100,2)</f>
        <v>92.91</v>
      </c>
      <c r="X2858" s="5" t="e">
        <f>stat_prod_calc_test_venusaur[[#This Row],[Column1]]=stat_prod_calc_test_venusaur[[#This Row],[sg_gl_%sp]]</f>
        <v>#N/A</v>
      </c>
      <c r="Y2858" s="5">
        <f>stat_prod_calc_test_venusaur[[#This Row],[ul_stat_product]]/$L$66*100</f>
        <v>95.861322916769424</v>
      </c>
      <c r="Z2858" s="5" t="e">
        <f>INDEX(sgStats[gl_rank],MATCH(stat_prod_calc_test_venusaur[[#This Row],[iv_str]],sgStats[ul_iv_string],0))</f>
        <v>#N/A</v>
      </c>
      <c r="AA2858" s="5" t="e">
        <f>stat_prod_calc_test_venusaur[[#This Row],[sg_ul_rank]]=stat_prod_calc_test_venusaur[[#This Row],[ul_rank]]</f>
        <v>#N/A</v>
      </c>
      <c r="AB2858" s="5">
        <f>ROUND(stat_prod_calc_test_venusaur[[#This Row],[ul_stat_product]],1)</f>
        <v>3790.1</v>
      </c>
      <c r="AC2858" s="5" t="e">
        <f>INDEX(sgStats[ul_prod],MATCH(stat_prod_calc_test_venusaur[[#This Row],[iv_str]],sgStats[ul_iv_string],0))</f>
        <v>#N/A</v>
      </c>
    </row>
    <row r="2859" spans="1:29" x14ac:dyDescent="0.25">
      <c r="A2859" s="5" t="s">
        <v>36</v>
      </c>
      <c r="B2859" s="5" t="s">
        <v>1696</v>
      </c>
      <c r="C2859">
        <v>20</v>
      </c>
      <c r="D2859">
        <v>1500</v>
      </c>
      <c r="E2859">
        <v>114</v>
      </c>
      <c r="F2859">
        <v>1767.8489999999999</v>
      </c>
      <c r="G2859">
        <v>1660</v>
      </c>
      <c r="H2859">
        <v>59.487000000000002</v>
      </c>
      <c r="I2859">
        <v>36.5</v>
      </c>
      <c r="J2859">
        <v>2494</v>
      </c>
      <c r="K2859">
        <v>147</v>
      </c>
      <c r="L2859">
        <v>3790.04</v>
      </c>
      <c r="M2859">
        <v>2858</v>
      </c>
      <c r="N2859">
        <v>25.631</v>
      </c>
      <c r="O2859">
        <v>3</v>
      </c>
      <c r="P2859" t="e">
        <f>INDEX(sgStats[gl_rank],MATCH(stat_prod_calc_test_venusaur[[#This Row],[iv_str]],sgStats[gl_iv_string],0))</f>
        <v>#N/A</v>
      </c>
      <c r="Q2859" t="e">
        <f>stat_prod_calc_test_venusaur[[#This Row],[sg_gl_rank]]=stat_prod_calc_test_venusaur[[#This Row],[gl_rank]]</f>
        <v>#N/A</v>
      </c>
      <c r="R2859">
        <f>ROUND(stat_prod_calc_test_venusaur[[#This Row],[gl_stat_product]],1)</f>
        <v>1767.8</v>
      </c>
      <c r="S2859" s="6" t="e">
        <f>INDEX(sgStats[gl_prod],MATCH(stat_prod_calc_test_venusaur[[#This Row],[iv_str]],sgStats[gl_iv_string],0))</f>
        <v>#N/A</v>
      </c>
      <c r="T2859" s="5">
        <f>ROUND(stat_prod_calc_test_venusaur[[#This Row],[gl_percent_rank]],2)</f>
        <v>59.49</v>
      </c>
      <c r="U2859" s="5" t="e">
        <f>INDEX(sgStats[gl_percent_sp],MATCH(stat_prod_calc_test_venusaur[[#This Row],[iv_str]],sgStats[gl_iv_string],0))</f>
        <v>#N/A</v>
      </c>
      <c r="V2859" s="5" t="e">
        <f>stat_prod_calc_test_venusaur[[#This Row],[my_gl_%sp]]=stat_prod_calc_test_venusaur[[#This Row],[sg_gl_%sp]]</f>
        <v>#N/A</v>
      </c>
      <c r="W2859" s="5">
        <f>ROUND(stat_prod_calc_test_venusaur[[#This Row],[gl_stat_product]]/$F$2*100,2)</f>
        <v>96.78</v>
      </c>
      <c r="X2859" s="5" t="e">
        <f>stat_prod_calc_test_venusaur[[#This Row],[Column1]]=stat_prod_calc_test_venusaur[[#This Row],[sg_gl_%sp]]</f>
        <v>#N/A</v>
      </c>
      <c r="Y2859" s="5">
        <f>stat_prod_calc_test_venusaur[[#This Row],[ul_stat_product]]/$L$66*100</f>
        <v>95.860513548943857</v>
      </c>
      <c r="Z2859" s="5" t="e">
        <f>INDEX(sgStats[gl_rank],MATCH(stat_prod_calc_test_venusaur[[#This Row],[iv_str]],sgStats[ul_iv_string],0))</f>
        <v>#N/A</v>
      </c>
      <c r="AA2859" s="5" t="e">
        <f>stat_prod_calc_test_venusaur[[#This Row],[sg_ul_rank]]=stat_prod_calc_test_venusaur[[#This Row],[ul_rank]]</f>
        <v>#N/A</v>
      </c>
      <c r="AB2859" s="5">
        <f>ROUND(stat_prod_calc_test_venusaur[[#This Row],[ul_stat_product]],1)</f>
        <v>3790</v>
      </c>
      <c r="AC2859" s="5" t="e">
        <f>INDEX(sgStats[ul_prod],MATCH(stat_prod_calc_test_venusaur[[#This Row],[iv_str]],sgStats[ul_iv_string],0))</f>
        <v>#N/A</v>
      </c>
    </row>
    <row r="2860" spans="1:29" x14ac:dyDescent="0.25">
      <c r="A2860" s="5" t="s">
        <v>36</v>
      </c>
      <c r="B2860" s="5" t="s">
        <v>4043</v>
      </c>
      <c r="C2860">
        <v>19.5</v>
      </c>
      <c r="D2860">
        <v>1463</v>
      </c>
      <c r="E2860">
        <v>117</v>
      </c>
      <c r="F2860">
        <v>1699.654</v>
      </c>
      <c r="G2860">
        <v>4006</v>
      </c>
      <c r="H2860">
        <v>2.173</v>
      </c>
      <c r="I2860">
        <v>36.5</v>
      </c>
      <c r="J2860">
        <v>2496</v>
      </c>
      <c r="K2860">
        <v>153</v>
      </c>
      <c r="L2860">
        <v>3790.04</v>
      </c>
      <c r="M2860">
        <v>2858</v>
      </c>
      <c r="N2860">
        <v>25.631</v>
      </c>
      <c r="O2860">
        <v>3</v>
      </c>
      <c r="P2860" t="e">
        <f>INDEX(sgStats[gl_rank],MATCH(stat_prod_calc_test_venusaur[[#This Row],[iv_str]],sgStats[gl_iv_string],0))</f>
        <v>#N/A</v>
      </c>
      <c r="Q2860" t="e">
        <f>stat_prod_calc_test_venusaur[[#This Row],[sg_gl_rank]]=stat_prod_calc_test_venusaur[[#This Row],[gl_rank]]</f>
        <v>#N/A</v>
      </c>
      <c r="R2860">
        <f>ROUND(stat_prod_calc_test_venusaur[[#This Row],[gl_stat_product]],1)</f>
        <v>1699.7</v>
      </c>
      <c r="S2860" s="6" t="e">
        <f>INDEX(sgStats[gl_prod],MATCH(stat_prod_calc_test_venusaur[[#This Row],[iv_str]],sgStats[gl_iv_string],0))</f>
        <v>#N/A</v>
      </c>
      <c r="T2860" s="5">
        <f>ROUND(stat_prod_calc_test_venusaur[[#This Row],[gl_percent_rank]],2)</f>
        <v>2.17</v>
      </c>
      <c r="U2860" s="5" t="e">
        <f>INDEX(sgStats[gl_percent_sp],MATCH(stat_prod_calc_test_venusaur[[#This Row],[iv_str]],sgStats[gl_iv_string],0))</f>
        <v>#N/A</v>
      </c>
      <c r="V2860" s="5" t="e">
        <f>stat_prod_calc_test_venusaur[[#This Row],[my_gl_%sp]]=stat_prod_calc_test_venusaur[[#This Row],[sg_gl_%sp]]</f>
        <v>#N/A</v>
      </c>
      <c r="W2860" s="5">
        <f>ROUND(stat_prod_calc_test_venusaur[[#This Row],[gl_stat_product]]/$F$2*100,2)</f>
        <v>93.05</v>
      </c>
      <c r="X2860" s="5" t="e">
        <f>stat_prod_calc_test_venusaur[[#This Row],[Column1]]=stat_prod_calc_test_venusaur[[#This Row],[sg_gl_%sp]]</f>
        <v>#N/A</v>
      </c>
      <c r="Y2860" s="5">
        <f>stat_prod_calc_test_venusaur[[#This Row],[ul_stat_product]]/$L$66*100</f>
        <v>95.860513548943857</v>
      </c>
      <c r="Z2860" s="5" t="e">
        <f>INDEX(sgStats[gl_rank],MATCH(stat_prod_calc_test_venusaur[[#This Row],[iv_str]],sgStats[ul_iv_string],0))</f>
        <v>#N/A</v>
      </c>
      <c r="AA2860" s="5" t="e">
        <f>stat_prod_calc_test_venusaur[[#This Row],[sg_ul_rank]]=stat_prod_calc_test_venusaur[[#This Row],[ul_rank]]</f>
        <v>#N/A</v>
      </c>
      <c r="AB2860" s="5">
        <f>ROUND(stat_prod_calc_test_venusaur[[#This Row],[ul_stat_product]],1)</f>
        <v>3790</v>
      </c>
      <c r="AC2860" s="5" t="e">
        <f>INDEX(sgStats[ul_prod],MATCH(stat_prod_calc_test_venusaur[[#This Row],[iv_str]],sgStats[ul_iv_string],0))</f>
        <v>#N/A</v>
      </c>
    </row>
    <row r="2861" spans="1:29" x14ac:dyDescent="0.25">
      <c r="A2861" s="5" t="s">
        <v>36</v>
      </c>
      <c r="B2861" s="5" t="s">
        <v>2748</v>
      </c>
      <c r="C2861">
        <v>21</v>
      </c>
      <c r="D2861">
        <v>1482</v>
      </c>
      <c r="E2861">
        <v>119</v>
      </c>
      <c r="F2861">
        <v>1746.0640000000001</v>
      </c>
      <c r="G2861">
        <v>2711</v>
      </c>
      <c r="H2861">
        <v>33.796999999999997</v>
      </c>
      <c r="I2861">
        <v>40.5</v>
      </c>
      <c r="J2861">
        <v>2486</v>
      </c>
      <c r="K2861">
        <v>154</v>
      </c>
      <c r="L2861">
        <v>3790.0030000000002</v>
      </c>
      <c r="M2861">
        <v>2860</v>
      </c>
      <c r="N2861">
        <v>25.605</v>
      </c>
      <c r="O2861">
        <v>3</v>
      </c>
      <c r="P2861" t="e">
        <f>INDEX(sgStats[gl_rank],MATCH(stat_prod_calc_test_venusaur[[#This Row],[iv_str]],sgStats[gl_iv_string],0))</f>
        <v>#N/A</v>
      </c>
      <c r="Q2861" t="e">
        <f>stat_prod_calc_test_venusaur[[#This Row],[sg_gl_rank]]=stat_prod_calc_test_venusaur[[#This Row],[gl_rank]]</f>
        <v>#N/A</v>
      </c>
      <c r="R2861">
        <f>ROUND(stat_prod_calc_test_venusaur[[#This Row],[gl_stat_product]],1)</f>
        <v>1746.1</v>
      </c>
      <c r="S2861" s="6" t="e">
        <f>INDEX(sgStats[gl_prod],MATCH(stat_prod_calc_test_venusaur[[#This Row],[iv_str]],sgStats[gl_iv_string],0))</f>
        <v>#N/A</v>
      </c>
      <c r="T2861" s="5">
        <f>ROUND(stat_prod_calc_test_venusaur[[#This Row],[gl_percent_rank]],2)</f>
        <v>33.799999999999997</v>
      </c>
      <c r="U2861" s="5" t="e">
        <f>INDEX(sgStats[gl_percent_sp],MATCH(stat_prod_calc_test_venusaur[[#This Row],[iv_str]],sgStats[gl_iv_string],0))</f>
        <v>#N/A</v>
      </c>
      <c r="V2861" s="5" t="e">
        <f>stat_prod_calc_test_venusaur[[#This Row],[my_gl_%sp]]=stat_prod_calc_test_venusaur[[#This Row],[sg_gl_%sp]]</f>
        <v>#N/A</v>
      </c>
      <c r="W2861" s="5">
        <f>ROUND(stat_prod_calc_test_venusaur[[#This Row],[gl_stat_product]]/$F$2*100,2)</f>
        <v>95.59</v>
      </c>
      <c r="X2861" s="5" t="e">
        <f>stat_prod_calc_test_venusaur[[#This Row],[Column1]]=stat_prod_calc_test_venusaur[[#This Row],[sg_gl_%sp]]</f>
        <v>#N/A</v>
      </c>
      <c r="Y2861" s="5">
        <f>stat_prod_calc_test_venusaur[[#This Row],[ul_stat_product]]/$L$66*100</f>
        <v>95.859577717395567</v>
      </c>
      <c r="Z2861" s="5" t="e">
        <f>INDEX(sgStats[gl_rank],MATCH(stat_prod_calc_test_venusaur[[#This Row],[iv_str]],sgStats[ul_iv_string],0))</f>
        <v>#N/A</v>
      </c>
      <c r="AA2861" s="5" t="e">
        <f>stat_prod_calc_test_venusaur[[#This Row],[sg_ul_rank]]=stat_prod_calc_test_venusaur[[#This Row],[ul_rank]]</f>
        <v>#N/A</v>
      </c>
      <c r="AB2861" s="5">
        <f>ROUND(stat_prod_calc_test_venusaur[[#This Row],[ul_stat_product]],1)</f>
        <v>3790</v>
      </c>
      <c r="AC2861" s="5" t="e">
        <f>INDEX(sgStats[ul_prod],MATCH(stat_prod_calc_test_venusaur[[#This Row],[iv_str]],sgStats[ul_iv_string],0))</f>
        <v>#N/A</v>
      </c>
    </row>
    <row r="2862" spans="1:29" x14ac:dyDescent="0.25">
      <c r="A2862" s="5" t="s">
        <v>36</v>
      </c>
      <c r="B2862" s="5" t="s">
        <v>3390</v>
      </c>
      <c r="C2862">
        <v>20.5</v>
      </c>
      <c r="D2862">
        <v>1479</v>
      </c>
      <c r="E2862">
        <v>116</v>
      </c>
      <c r="F2862">
        <v>1729.9559999999999</v>
      </c>
      <c r="G2862">
        <v>3354</v>
      </c>
      <c r="H2862">
        <v>18.094999999999999</v>
      </c>
      <c r="I2862">
        <v>39</v>
      </c>
      <c r="J2862">
        <v>2490</v>
      </c>
      <c r="K2862">
        <v>151</v>
      </c>
      <c r="L2862">
        <v>3789.9540000000002</v>
      </c>
      <c r="M2862">
        <v>2861</v>
      </c>
      <c r="N2862">
        <v>25.579000000000001</v>
      </c>
      <c r="O2862">
        <v>3</v>
      </c>
      <c r="P2862" t="e">
        <f>INDEX(sgStats[gl_rank],MATCH(stat_prod_calc_test_venusaur[[#This Row],[iv_str]],sgStats[gl_iv_string],0))</f>
        <v>#N/A</v>
      </c>
      <c r="Q2862" t="e">
        <f>stat_prod_calc_test_venusaur[[#This Row],[sg_gl_rank]]=stat_prod_calc_test_venusaur[[#This Row],[gl_rank]]</f>
        <v>#N/A</v>
      </c>
      <c r="R2862">
        <f>ROUND(stat_prod_calc_test_venusaur[[#This Row],[gl_stat_product]],1)</f>
        <v>1730</v>
      </c>
      <c r="S2862" s="6" t="e">
        <f>INDEX(sgStats[gl_prod],MATCH(stat_prod_calc_test_venusaur[[#This Row],[iv_str]],sgStats[gl_iv_string],0))</f>
        <v>#N/A</v>
      </c>
      <c r="T2862" s="5">
        <f>ROUND(stat_prod_calc_test_venusaur[[#This Row],[gl_percent_rank]],2)</f>
        <v>18.100000000000001</v>
      </c>
      <c r="U2862" s="5" t="e">
        <f>INDEX(sgStats[gl_percent_sp],MATCH(stat_prod_calc_test_venusaur[[#This Row],[iv_str]],sgStats[gl_iv_string],0))</f>
        <v>#N/A</v>
      </c>
      <c r="V2862" s="5" t="e">
        <f>stat_prod_calc_test_venusaur[[#This Row],[my_gl_%sp]]=stat_prod_calc_test_venusaur[[#This Row],[sg_gl_%sp]]</f>
        <v>#N/A</v>
      </c>
      <c r="W2862" s="5">
        <f>ROUND(stat_prod_calc_test_venusaur[[#This Row],[gl_stat_product]]/$F$2*100,2)</f>
        <v>94.71</v>
      </c>
      <c r="X2862" s="5" t="e">
        <f>stat_prod_calc_test_venusaur[[#This Row],[Column1]]=stat_prod_calc_test_venusaur[[#This Row],[sg_gl_%sp]]</f>
        <v>#N/A</v>
      </c>
      <c r="Y2862" s="5">
        <f>stat_prod_calc_test_venusaur[[#This Row],[ul_stat_product]]/$L$66*100</f>
        <v>95.858338372912684</v>
      </c>
      <c r="Z2862" s="5" t="e">
        <f>INDEX(sgStats[gl_rank],MATCH(stat_prod_calc_test_venusaur[[#This Row],[iv_str]],sgStats[ul_iv_string],0))</f>
        <v>#N/A</v>
      </c>
      <c r="AA2862" s="5" t="e">
        <f>stat_prod_calc_test_venusaur[[#This Row],[sg_ul_rank]]=stat_prod_calc_test_venusaur[[#This Row],[ul_rank]]</f>
        <v>#N/A</v>
      </c>
      <c r="AB2862" s="5">
        <f>ROUND(stat_prod_calc_test_venusaur[[#This Row],[ul_stat_product]],1)</f>
        <v>3790</v>
      </c>
      <c r="AC2862" s="5" t="e">
        <f>INDEX(sgStats[ul_prod],MATCH(stat_prod_calc_test_venusaur[[#This Row],[iv_str]],sgStats[ul_iv_string],0))</f>
        <v>#N/A</v>
      </c>
    </row>
    <row r="2863" spans="1:29" x14ac:dyDescent="0.25">
      <c r="A2863" s="5" t="s">
        <v>36</v>
      </c>
      <c r="B2863" s="5" t="s">
        <v>2226</v>
      </c>
      <c r="C2863">
        <v>20</v>
      </c>
      <c r="D2863">
        <v>1500</v>
      </c>
      <c r="E2863">
        <v>121</v>
      </c>
      <c r="F2863">
        <v>1756.826</v>
      </c>
      <c r="G2863">
        <v>2190</v>
      </c>
      <c r="H2863">
        <v>46.52</v>
      </c>
      <c r="I2863">
        <v>36.5</v>
      </c>
      <c r="J2863">
        <v>2494</v>
      </c>
      <c r="K2863">
        <v>157</v>
      </c>
      <c r="L2863">
        <v>3789.9140000000002</v>
      </c>
      <c r="M2863">
        <v>2862</v>
      </c>
      <c r="N2863">
        <v>25.527000000000001</v>
      </c>
      <c r="O2863">
        <v>3</v>
      </c>
      <c r="P2863" t="e">
        <f>INDEX(sgStats[gl_rank],MATCH(stat_prod_calc_test_venusaur[[#This Row],[iv_str]],sgStats[gl_iv_string],0))</f>
        <v>#N/A</v>
      </c>
      <c r="Q2863" t="e">
        <f>stat_prod_calc_test_venusaur[[#This Row],[sg_gl_rank]]=stat_prod_calc_test_venusaur[[#This Row],[gl_rank]]</f>
        <v>#N/A</v>
      </c>
      <c r="R2863">
        <f>ROUND(stat_prod_calc_test_venusaur[[#This Row],[gl_stat_product]],1)</f>
        <v>1756.8</v>
      </c>
      <c r="S2863" s="6" t="e">
        <f>INDEX(sgStats[gl_prod],MATCH(stat_prod_calc_test_venusaur[[#This Row],[iv_str]],sgStats[gl_iv_string],0))</f>
        <v>#N/A</v>
      </c>
      <c r="T2863" s="5">
        <f>ROUND(stat_prod_calc_test_venusaur[[#This Row],[gl_percent_rank]],2)</f>
        <v>46.52</v>
      </c>
      <c r="U2863" s="5" t="e">
        <f>INDEX(sgStats[gl_percent_sp],MATCH(stat_prod_calc_test_venusaur[[#This Row],[iv_str]],sgStats[gl_iv_string],0))</f>
        <v>#N/A</v>
      </c>
      <c r="V2863" s="5" t="e">
        <f>stat_prod_calc_test_venusaur[[#This Row],[my_gl_%sp]]=stat_prod_calc_test_venusaur[[#This Row],[sg_gl_%sp]]</f>
        <v>#N/A</v>
      </c>
      <c r="W2863" s="5">
        <f>ROUND(stat_prod_calc_test_venusaur[[#This Row],[gl_stat_product]]/$F$2*100,2)</f>
        <v>96.18</v>
      </c>
      <c r="X2863" s="5" t="e">
        <f>stat_prod_calc_test_venusaur[[#This Row],[Column1]]=stat_prod_calc_test_venusaur[[#This Row],[sg_gl_%sp]]</f>
        <v>#N/A</v>
      </c>
      <c r="Y2863" s="5">
        <f>stat_prod_calc_test_venusaur[[#This Row],[ul_stat_product]]/$L$66*100</f>
        <v>95.857326663130749</v>
      </c>
      <c r="Z2863" s="5" t="e">
        <f>INDEX(sgStats[gl_rank],MATCH(stat_prod_calc_test_venusaur[[#This Row],[iv_str]],sgStats[ul_iv_string],0))</f>
        <v>#N/A</v>
      </c>
      <c r="AA2863" s="5" t="e">
        <f>stat_prod_calc_test_venusaur[[#This Row],[sg_ul_rank]]=stat_prod_calc_test_venusaur[[#This Row],[ul_rank]]</f>
        <v>#N/A</v>
      </c>
      <c r="AB2863" s="5">
        <f>ROUND(stat_prod_calc_test_venusaur[[#This Row],[ul_stat_product]],1)</f>
        <v>3789.9</v>
      </c>
      <c r="AC2863" s="5" t="e">
        <f>INDEX(sgStats[ul_prod],MATCH(stat_prod_calc_test_venusaur[[#This Row],[iv_str]],sgStats[ul_iv_string],0))</f>
        <v>#N/A</v>
      </c>
    </row>
    <row r="2864" spans="1:29" x14ac:dyDescent="0.25">
      <c r="A2864" s="5" t="s">
        <v>36</v>
      </c>
      <c r="B2864" s="5" t="s">
        <v>4053</v>
      </c>
      <c r="C2864">
        <v>19.5</v>
      </c>
      <c r="D2864">
        <v>1466</v>
      </c>
      <c r="E2864">
        <v>120</v>
      </c>
      <c r="F2864">
        <v>1698.7650000000001</v>
      </c>
      <c r="G2864">
        <v>4017</v>
      </c>
      <c r="H2864">
        <v>1.929</v>
      </c>
      <c r="I2864">
        <v>36.5</v>
      </c>
      <c r="J2864">
        <v>2500</v>
      </c>
      <c r="K2864">
        <v>157</v>
      </c>
      <c r="L2864">
        <v>3789.9140000000002</v>
      </c>
      <c r="M2864">
        <v>2862</v>
      </c>
      <c r="N2864">
        <v>25.527000000000001</v>
      </c>
      <c r="O2864">
        <v>3</v>
      </c>
      <c r="P2864" t="e">
        <f>INDEX(sgStats[gl_rank],MATCH(stat_prod_calc_test_venusaur[[#This Row],[iv_str]],sgStats[gl_iv_string],0))</f>
        <v>#N/A</v>
      </c>
      <c r="Q2864" t="e">
        <f>stat_prod_calc_test_venusaur[[#This Row],[sg_gl_rank]]=stat_prod_calc_test_venusaur[[#This Row],[gl_rank]]</f>
        <v>#N/A</v>
      </c>
      <c r="R2864">
        <f>ROUND(stat_prod_calc_test_venusaur[[#This Row],[gl_stat_product]],1)</f>
        <v>1698.8</v>
      </c>
      <c r="S2864" s="6" t="e">
        <f>INDEX(sgStats[gl_prod],MATCH(stat_prod_calc_test_venusaur[[#This Row],[iv_str]],sgStats[gl_iv_string],0))</f>
        <v>#N/A</v>
      </c>
      <c r="T2864" s="5">
        <f>ROUND(stat_prod_calc_test_venusaur[[#This Row],[gl_percent_rank]],2)</f>
        <v>1.93</v>
      </c>
      <c r="U2864" s="5" t="e">
        <f>INDEX(sgStats[gl_percent_sp],MATCH(stat_prod_calc_test_venusaur[[#This Row],[iv_str]],sgStats[gl_iv_string],0))</f>
        <v>#N/A</v>
      </c>
      <c r="V2864" s="5" t="e">
        <f>stat_prod_calc_test_venusaur[[#This Row],[my_gl_%sp]]=stat_prod_calc_test_venusaur[[#This Row],[sg_gl_%sp]]</f>
        <v>#N/A</v>
      </c>
      <c r="W2864" s="5">
        <f>ROUND(stat_prod_calc_test_venusaur[[#This Row],[gl_stat_product]]/$F$2*100,2)</f>
        <v>93</v>
      </c>
      <c r="X2864" s="5" t="e">
        <f>stat_prod_calc_test_venusaur[[#This Row],[Column1]]=stat_prod_calc_test_venusaur[[#This Row],[sg_gl_%sp]]</f>
        <v>#N/A</v>
      </c>
      <c r="Y2864" s="5">
        <f>stat_prod_calc_test_venusaur[[#This Row],[ul_stat_product]]/$L$66*100</f>
        <v>95.857326663130749</v>
      </c>
      <c r="Z2864" s="5" t="e">
        <f>INDEX(sgStats[gl_rank],MATCH(stat_prod_calc_test_venusaur[[#This Row],[iv_str]],sgStats[ul_iv_string],0))</f>
        <v>#N/A</v>
      </c>
      <c r="AA2864" s="5" t="e">
        <f>stat_prod_calc_test_venusaur[[#This Row],[sg_ul_rank]]=stat_prod_calc_test_venusaur[[#This Row],[ul_rank]]</f>
        <v>#N/A</v>
      </c>
      <c r="AB2864" s="5">
        <f>ROUND(stat_prod_calc_test_venusaur[[#This Row],[ul_stat_product]],1)</f>
        <v>3789.9</v>
      </c>
      <c r="AC2864" s="5" t="e">
        <f>INDEX(sgStats[ul_prod],MATCH(stat_prod_calc_test_venusaur[[#This Row],[iv_str]],sgStats[ul_iv_string],0))</f>
        <v>#N/A</v>
      </c>
    </row>
    <row r="2865" spans="1:29" x14ac:dyDescent="0.25">
      <c r="A2865" s="5" t="s">
        <v>36</v>
      </c>
      <c r="B2865" s="5" t="s">
        <v>3478</v>
      </c>
      <c r="C2865">
        <v>20</v>
      </c>
      <c r="D2865">
        <v>1472</v>
      </c>
      <c r="E2865">
        <v>120</v>
      </c>
      <c r="F2865">
        <v>1727.489</v>
      </c>
      <c r="G2865">
        <v>3442</v>
      </c>
      <c r="H2865">
        <v>15.946</v>
      </c>
      <c r="I2865">
        <v>37.5</v>
      </c>
      <c r="J2865">
        <v>2485</v>
      </c>
      <c r="K2865">
        <v>156</v>
      </c>
      <c r="L2865">
        <v>3789.87</v>
      </c>
      <c r="M2865">
        <v>2864</v>
      </c>
      <c r="N2865">
        <v>25.501000000000001</v>
      </c>
      <c r="O2865">
        <v>3</v>
      </c>
      <c r="P2865" t="e">
        <f>INDEX(sgStats[gl_rank],MATCH(stat_prod_calc_test_venusaur[[#This Row],[iv_str]],sgStats[gl_iv_string],0))</f>
        <v>#N/A</v>
      </c>
      <c r="Q2865" t="e">
        <f>stat_prod_calc_test_venusaur[[#This Row],[sg_gl_rank]]=stat_prod_calc_test_venusaur[[#This Row],[gl_rank]]</f>
        <v>#N/A</v>
      </c>
      <c r="R2865">
        <f>ROUND(stat_prod_calc_test_venusaur[[#This Row],[gl_stat_product]],1)</f>
        <v>1727.5</v>
      </c>
      <c r="S2865" s="6" t="e">
        <f>INDEX(sgStats[gl_prod],MATCH(stat_prod_calc_test_venusaur[[#This Row],[iv_str]],sgStats[gl_iv_string],0))</f>
        <v>#N/A</v>
      </c>
      <c r="T2865" s="5">
        <f>ROUND(stat_prod_calc_test_venusaur[[#This Row],[gl_percent_rank]],2)</f>
        <v>15.95</v>
      </c>
      <c r="U2865" s="5" t="e">
        <f>INDEX(sgStats[gl_percent_sp],MATCH(stat_prod_calc_test_venusaur[[#This Row],[iv_str]],sgStats[gl_iv_string],0))</f>
        <v>#N/A</v>
      </c>
      <c r="V2865" s="5" t="e">
        <f>stat_prod_calc_test_venusaur[[#This Row],[my_gl_%sp]]=stat_prod_calc_test_venusaur[[#This Row],[sg_gl_%sp]]</f>
        <v>#N/A</v>
      </c>
      <c r="W2865" s="5">
        <f>ROUND(stat_prod_calc_test_venusaur[[#This Row],[gl_stat_product]]/$F$2*100,2)</f>
        <v>94.57</v>
      </c>
      <c r="X2865" s="5" t="e">
        <f>stat_prod_calc_test_venusaur[[#This Row],[Column1]]=stat_prod_calc_test_venusaur[[#This Row],[sg_gl_%sp]]</f>
        <v>#N/A</v>
      </c>
      <c r="Y2865" s="5">
        <f>stat_prod_calc_test_venusaur[[#This Row],[ul_stat_product]]/$L$66*100</f>
        <v>95.856213782370602</v>
      </c>
      <c r="Z2865" s="5" t="e">
        <f>INDEX(sgStats[gl_rank],MATCH(stat_prod_calc_test_venusaur[[#This Row],[iv_str]],sgStats[ul_iv_string],0))</f>
        <v>#N/A</v>
      </c>
      <c r="AA2865" s="5" t="e">
        <f>stat_prod_calc_test_venusaur[[#This Row],[sg_ul_rank]]=stat_prod_calc_test_venusaur[[#This Row],[ul_rank]]</f>
        <v>#N/A</v>
      </c>
      <c r="AB2865" s="5">
        <f>ROUND(stat_prod_calc_test_venusaur[[#This Row],[ul_stat_product]],1)</f>
        <v>3789.9</v>
      </c>
      <c r="AC2865" s="5" t="e">
        <f>INDEX(sgStats[ul_prod],MATCH(stat_prod_calc_test_venusaur[[#This Row],[iv_str]],sgStats[ul_iv_string],0))</f>
        <v>#N/A</v>
      </c>
    </row>
    <row r="2866" spans="1:29" x14ac:dyDescent="0.25">
      <c r="A2866" s="5" t="s">
        <v>36</v>
      </c>
      <c r="B2866" s="5" t="s">
        <v>2908</v>
      </c>
      <c r="C2866">
        <v>20</v>
      </c>
      <c r="D2866">
        <v>1486</v>
      </c>
      <c r="E2866">
        <v>114</v>
      </c>
      <c r="F2866">
        <v>1742.664</v>
      </c>
      <c r="G2866">
        <v>2872</v>
      </c>
      <c r="H2866">
        <v>29.866</v>
      </c>
      <c r="I2866">
        <v>37</v>
      </c>
      <c r="J2866">
        <v>2490</v>
      </c>
      <c r="K2866">
        <v>148</v>
      </c>
      <c r="L2866">
        <v>3789.7339999999999</v>
      </c>
      <c r="M2866">
        <v>2865</v>
      </c>
      <c r="N2866">
        <v>25.475000000000001</v>
      </c>
      <c r="O2866">
        <v>3</v>
      </c>
      <c r="P2866" t="e">
        <f>INDEX(sgStats[gl_rank],MATCH(stat_prod_calc_test_venusaur[[#This Row],[iv_str]],sgStats[gl_iv_string],0))</f>
        <v>#N/A</v>
      </c>
      <c r="Q2866" t="e">
        <f>stat_prod_calc_test_venusaur[[#This Row],[sg_gl_rank]]=stat_prod_calc_test_venusaur[[#This Row],[gl_rank]]</f>
        <v>#N/A</v>
      </c>
      <c r="R2866">
        <f>ROUND(stat_prod_calc_test_venusaur[[#This Row],[gl_stat_product]],1)</f>
        <v>1742.7</v>
      </c>
      <c r="S2866" s="6" t="e">
        <f>INDEX(sgStats[gl_prod],MATCH(stat_prod_calc_test_venusaur[[#This Row],[iv_str]],sgStats[gl_iv_string],0))</f>
        <v>#N/A</v>
      </c>
      <c r="T2866" s="5">
        <f>ROUND(stat_prod_calc_test_venusaur[[#This Row],[gl_percent_rank]],2)</f>
        <v>29.87</v>
      </c>
      <c r="U2866" s="5" t="e">
        <f>INDEX(sgStats[gl_percent_sp],MATCH(stat_prod_calc_test_venusaur[[#This Row],[iv_str]],sgStats[gl_iv_string],0))</f>
        <v>#N/A</v>
      </c>
      <c r="V2866" s="5" t="e">
        <f>stat_prod_calc_test_venusaur[[#This Row],[my_gl_%sp]]=stat_prod_calc_test_venusaur[[#This Row],[sg_gl_%sp]]</f>
        <v>#N/A</v>
      </c>
      <c r="W2866" s="5">
        <f>ROUND(stat_prod_calc_test_venusaur[[#This Row],[gl_stat_product]]/$F$2*100,2)</f>
        <v>95.4</v>
      </c>
      <c r="X2866" s="5" t="e">
        <f>stat_prod_calc_test_venusaur[[#This Row],[Column1]]=stat_prod_calc_test_venusaur[[#This Row],[sg_gl_%sp]]</f>
        <v>#N/A</v>
      </c>
      <c r="Y2866" s="5">
        <f>stat_prod_calc_test_venusaur[[#This Row],[ul_stat_product]]/$L$66*100</f>
        <v>95.852773969111993</v>
      </c>
      <c r="Z2866" s="5" t="e">
        <f>INDEX(sgStats[gl_rank],MATCH(stat_prod_calc_test_venusaur[[#This Row],[iv_str]],sgStats[ul_iv_string],0))</f>
        <v>#N/A</v>
      </c>
      <c r="AA2866" s="5" t="e">
        <f>stat_prod_calc_test_venusaur[[#This Row],[sg_ul_rank]]=stat_prod_calc_test_venusaur[[#This Row],[ul_rank]]</f>
        <v>#N/A</v>
      </c>
      <c r="AB2866" s="5">
        <f>ROUND(stat_prod_calc_test_venusaur[[#This Row],[ul_stat_product]],1)</f>
        <v>3789.7</v>
      </c>
      <c r="AC2866" s="5" t="e">
        <f>INDEX(sgStats[ul_prod],MATCH(stat_prod_calc_test_venusaur[[#This Row],[iv_str]],sgStats[ul_iv_string],0))</f>
        <v>#N/A</v>
      </c>
    </row>
    <row r="2867" spans="1:29" x14ac:dyDescent="0.25">
      <c r="A2867" s="5" t="s">
        <v>36</v>
      </c>
      <c r="B2867" s="5" t="s">
        <v>557</v>
      </c>
      <c r="C2867">
        <v>21.5</v>
      </c>
      <c r="D2867">
        <v>1488</v>
      </c>
      <c r="E2867">
        <v>122</v>
      </c>
      <c r="F2867">
        <v>1797.7049999999999</v>
      </c>
      <c r="G2867">
        <v>520</v>
      </c>
      <c r="H2867">
        <v>87.302000000000007</v>
      </c>
      <c r="I2867">
        <v>41</v>
      </c>
      <c r="J2867">
        <v>2454</v>
      </c>
      <c r="K2867">
        <v>156</v>
      </c>
      <c r="L2867">
        <v>3789.6309999999999</v>
      </c>
      <c r="M2867">
        <v>2866</v>
      </c>
      <c r="N2867">
        <v>25.449000000000002</v>
      </c>
      <c r="O2867">
        <v>3</v>
      </c>
      <c r="P2867" t="e">
        <f>INDEX(sgStats[gl_rank],MATCH(stat_prod_calc_test_venusaur[[#This Row],[iv_str]],sgStats[gl_iv_string],0))</f>
        <v>#N/A</v>
      </c>
      <c r="Q2867" t="e">
        <f>stat_prod_calc_test_venusaur[[#This Row],[sg_gl_rank]]=stat_prod_calc_test_venusaur[[#This Row],[gl_rank]]</f>
        <v>#N/A</v>
      </c>
      <c r="R2867">
        <f>ROUND(stat_prod_calc_test_venusaur[[#This Row],[gl_stat_product]],1)</f>
        <v>1797.7</v>
      </c>
      <c r="S2867" s="6" t="e">
        <f>INDEX(sgStats[gl_prod],MATCH(stat_prod_calc_test_venusaur[[#This Row],[iv_str]],sgStats[gl_iv_string],0))</f>
        <v>#N/A</v>
      </c>
      <c r="T2867" s="5">
        <f>ROUND(stat_prod_calc_test_venusaur[[#This Row],[gl_percent_rank]],2)</f>
        <v>87.3</v>
      </c>
      <c r="U2867" s="5" t="e">
        <f>INDEX(sgStats[gl_percent_sp],MATCH(stat_prod_calc_test_venusaur[[#This Row],[iv_str]],sgStats[gl_iv_string],0))</f>
        <v>#N/A</v>
      </c>
      <c r="V2867" s="5" t="e">
        <f>stat_prod_calc_test_venusaur[[#This Row],[my_gl_%sp]]=stat_prod_calc_test_venusaur[[#This Row],[sg_gl_%sp]]</f>
        <v>#N/A</v>
      </c>
      <c r="W2867" s="5">
        <f>ROUND(stat_prod_calc_test_venusaur[[#This Row],[gl_stat_product]]/$F$2*100,2)</f>
        <v>98.42</v>
      </c>
      <c r="X2867" s="5" t="e">
        <f>stat_prod_calc_test_venusaur[[#This Row],[Column1]]=stat_prod_calc_test_venusaur[[#This Row],[sg_gl_%sp]]</f>
        <v>#N/A</v>
      </c>
      <c r="Y2867" s="5">
        <f>stat_prod_calc_test_venusaur[[#This Row],[ul_stat_product]]/$L$66*100</f>
        <v>95.850168816423491</v>
      </c>
      <c r="Z2867" s="5" t="e">
        <f>INDEX(sgStats[gl_rank],MATCH(stat_prod_calc_test_venusaur[[#This Row],[iv_str]],sgStats[ul_iv_string],0))</f>
        <v>#N/A</v>
      </c>
      <c r="AA2867" s="5" t="e">
        <f>stat_prod_calc_test_venusaur[[#This Row],[sg_ul_rank]]=stat_prod_calc_test_venusaur[[#This Row],[ul_rank]]</f>
        <v>#N/A</v>
      </c>
      <c r="AB2867" s="5">
        <f>ROUND(stat_prod_calc_test_venusaur[[#This Row],[ul_stat_product]],1)</f>
        <v>3789.6</v>
      </c>
      <c r="AC2867" s="5" t="e">
        <f>INDEX(sgStats[ul_prod],MATCH(stat_prod_calc_test_venusaur[[#This Row],[iv_str]],sgStats[ul_iv_string],0))</f>
        <v>#N/A</v>
      </c>
    </row>
    <row r="2868" spans="1:29" x14ac:dyDescent="0.25">
      <c r="A2868" s="5" t="s">
        <v>36</v>
      </c>
      <c r="B2868" s="5" t="s">
        <v>3437</v>
      </c>
      <c r="C2868">
        <v>20.5</v>
      </c>
      <c r="D2868">
        <v>1482</v>
      </c>
      <c r="E2868">
        <v>119</v>
      </c>
      <c r="F2868">
        <v>1728.6389999999999</v>
      </c>
      <c r="G2868">
        <v>3401</v>
      </c>
      <c r="H2868">
        <v>16.946999999999999</v>
      </c>
      <c r="I2868">
        <v>39</v>
      </c>
      <c r="J2868">
        <v>2495</v>
      </c>
      <c r="K2868">
        <v>155</v>
      </c>
      <c r="L2868">
        <v>3789.3890000000001</v>
      </c>
      <c r="M2868">
        <v>2867</v>
      </c>
      <c r="N2868">
        <v>25.422999999999998</v>
      </c>
      <c r="O2868">
        <v>3</v>
      </c>
      <c r="P2868" t="e">
        <f>INDEX(sgStats[gl_rank],MATCH(stat_prod_calc_test_venusaur[[#This Row],[iv_str]],sgStats[gl_iv_string],0))</f>
        <v>#N/A</v>
      </c>
      <c r="Q2868" t="e">
        <f>stat_prod_calc_test_venusaur[[#This Row],[sg_gl_rank]]=stat_prod_calc_test_venusaur[[#This Row],[gl_rank]]</f>
        <v>#N/A</v>
      </c>
      <c r="R2868">
        <f>ROUND(stat_prod_calc_test_venusaur[[#This Row],[gl_stat_product]],1)</f>
        <v>1728.6</v>
      </c>
      <c r="S2868" s="6" t="e">
        <f>INDEX(sgStats[gl_prod],MATCH(stat_prod_calc_test_venusaur[[#This Row],[iv_str]],sgStats[gl_iv_string],0))</f>
        <v>#N/A</v>
      </c>
      <c r="T2868" s="5">
        <f>ROUND(stat_prod_calc_test_venusaur[[#This Row],[gl_percent_rank]],2)</f>
        <v>16.95</v>
      </c>
      <c r="U2868" s="5" t="e">
        <f>INDEX(sgStats[gl_percent_sp],MATCH(stat_prod_calc_test_venusaur[[#This Row],[iv_str]],sgStats[gl_iv_string],0))</f>
        <v>#N/A</v>
      </c>
      <c r="V2868" s="5" t="e">
        <f>stat_prod_calc_test_venusaur[[#This Row],[my_gl_%sp]]=stat_prod_calc_test_venusaur[[#This Row],[sg_gl_%sp]]</f>
        <v>#N/A</v>
      </c>
      <c r="W2868" s="5">
        <f>ROUND(stat_prod_calc_test_venusaur[[#This Row],[gl_stat_product]]/$F$2*100,2)</f>
        <v>94.64</v>
      </c>
      <c r="X2868" s="5" t="e">
        <f>stat_prod_calc_test_venusaur[[#This Row],[Column1]]=stat_prod_calc_test_venusaur[[#This Row],[sg_gl_%sp]]</f>
        <v>#N/A</v>
      </c>
      <c r="Y2868" s="5">
        <f>stat_prod_calc_test_venusaur[[#This Row],[ul_stat_product]]/$L$66*100</f>
        <v>95.844047972242734</v>
      </c>
      <c r="Z2868" s="5" t="e">
        <f>INDEX(sgStats[gl_rank],MATCH(stat_prod_calc_test_venusaur[[#This Row],[iv_str]],sgStats[ul_iv_string],0))</f>
        <v>#N/A</v>
      </c>
      <c r="AA2868" s="5" t="e">
        <f>stat_prod_calc_test_venusaur[[#This Row],[sg_ul_rank]]=stat_prod_calc_test_venusaur[[#This Row],[ul_rank]]</f>
        <v>#N/A</v>
      </c>
      <c r="AB2868" s="5">
        <f>ROUND(stat_prod_calc_test_venusaur[[#This Row],[ul_stat_product]],1)</f>
        <v>3789.4</v>
      </c>
      <c r="AC2868" s="5" t="e">
        <f>INDEX(sgStats[ul_prod],MATCH(stat_prod_calc_test_venusaur[[#This Row],[iv_str]],sgStats[ul_iv_string],0))</f>
        <v>#N/A</v>
      </c>
    </row>
    <row r="2869" spans="1:29" x14ac:dyDescent="0.25">
      <c r="A2869" s="5" t="s">
        <v>36</v>
      </c>
      <c r="B2869" s="5" t="s">
        <v>2651</v>
      </c>
      <c r="C2869">
        <v>20</v>
      </c>
      <c r="D2869">
        <v>1483</v>
      </c>
      <c r="E2869">
        <v>119</v>
      </c>
      <c r="F2869">
        <v>1748.046</v>
      </c>
      <c r="G2869">
        <v>2615</v>
      </c>
      <c r="H2869">
        <v>36.165999999999997</v>
      </c>
      <c r="I2869">
        <v>37</v>
      </c>
      <c r="J2869">
        <v>2485</v>
      </c>
      <c r="K2869">
        <v>154</v>
      </c>
      <c r="L2869">
        <v>3789.3490000000002</v>
      </c>
      <c r="M2869">
        <v>2868</v>
      </c>
      <c r="N2869">
        <v>25.396999999999998</v>
      </c>
      <c r="O2869">
        <v>3</v>
      </c>
      <c r="P2869" t="e">
        <f>INDEX(sgStats[gl_rank],MATCH(stat_prod_calc_test_venusaur[[#This Row],[iv_str]],sgStats[gl_iv_string],0))</f>
        <v>#N/A</v>
      </c>
      <c r="Q2869" t="e">
        <f>stat_prod_calc_test_venusaur[[#This Row],[sg_gl_rank]]=stat_prod_calc_test_venusaur[[#This Row],[gl_rank]]</f>
        <v>#N/A</v>
      </c>
      <c r="R2869">
        <f>ROUND(stat_prod_calc_test_venusaur[[#This Row],[gl_stat_product]],1)</f>
        <v>1748</v>
      </c>
      <c r="S2869" s="6" t="e">
        <f>INDEX(sgStats[gl_prod],MATCH(stat_prod_calc_test_venusaur[[#This Row],[iv_str]],sgStats[gl_iv_string],0))</f>
        <v>#N/A</v>
      </c>
      <c r="T2869" s="5">
        <f>ROUND(stat_prod_calc_test_venusaur[[#This Row],[gl_percent_rank]],2)</f>
        <v>36.17</v>
      </c>
      <c r="U2869" s="5" t="e">
        <f>INDEX(sgStats[gl_percent_sp],MATCH(stat_prod_calc_test_venusaur[[#This Row],[iv_str]],sgStats[gl_iv_string],0))</f>
        <v>#N/A</v>
      </c>
      <c r="V2869" s="5" t="e">
        <f>stat_prod_calc_test_venusaur[[#This Row],[my_gl_%sp]]=stat_prod_calc_test_venusaur[[#This Row],[sg_gl_%sp]]</f>
        <v>#N/A</v>
      </c>
      <c r="W2869" s="5">
        <f>ROUND(stat_prod_calc_test_venusaur[[#This Row],[gl_stat_product]]/$F$2*100,2)</f>
        <v>95.7</v>
      </c>
      <c r="X2869" s="5" t="e">
        <f>stat_prod_calc_test_venusaur[[#This Row],[Column1]]=stat_prod_calc_test_venusaur[[#This Row],[sg_gl_%sp]]</f>
        <v>#N/A</v>
      </c>
      <c r="Y2869" s="5">
        <f>stat_prod_calc_test_venusaur[[#This Row],[ul_stat_product]]/$L$66*100</f>
        <v>95.843036262460785</v>
      </c>
      <c r="Z2869" s="5" t="e">
        <f>INDEX(sgStats[gl_rank],MATCH(stat_prod_calc_test_venusaur[[#This Row],[iv_str]],sgStats[ul_iv_string],0))</f>
        <v>#N/A</v>
      </c>
      <c r="AA2869" s="5" t="e">
        <f>stat_prod_calc_test_venusaur[[#This Row],[sg_ul_rank]]=stat_prod_calc_test_venusaur[[#This Row],[ul_rank]]</f>
        <v>#N/A</v>
      </c>
      <c r="AB2869" s="5">
        <f>ROUND(stat_prod_calc_test_venusaur[[#This Row],[ul_stat_product]],1)</f>
        <v>3789.3</v>
      </c>
      <c r="AC2869" s="5" t="e">
        <f>INDEX(sgStats[ul_prod],MATCH(stat_prod_calc_test_venusaur[[#This Row],[iv_str]],sgStats[ul_iv_string],0))</f>
        <v>#N/A</v>
      </c>
    </row>
    <row r="2870" spans="1:29" x14ac:dyDescent="0.25">
      <c r="A2870" s="5" t="s">
        <v>36</v>
      </c>
      <c r="B2870" s="5" t="s">
        <v>3688</v>
      </c>
      <c r="C2870">
        <v>19.5</v>
      </c>
      <c r="D2870">
        <v>1471</v>
      </c>
      <c r="E2870">
        <v>116</v>
      </c>
      <c r="F2870">
        <v>1720.002</v>
      </c>
      <c r="G2870">
        <v>3652</v>
      </c>
      <c r="H2870">
        <v>10.818</v>
      </c>
      <c r="I2870">
        <v>36</v>
      </c>
      <c r="J2870">
        <v>2490</v>
      </c>
      <c r="K2870">
        <v>151</v>
      </c>
      <c r="L2870">
        <v>3789.2150000000001</v>
      </c>
      <c r="M2870">
        <v>2869</v>
      </c>
      <c r="N2870">
        <v>25.344999999999999</v>
      </c>
      <c r="O2870">
        <v>3</v>
      </c>
      <c r="P2870" t="e">
        <f>INDEX(sgStats[gl_rank],MATCH(stat_prod_calc_test_venusaur[[#This Row],[iv_str]],sgStats[gl_iv_string],0))</f>
        <v>#N/A</v>
      </c>
      <c r="Q2870" t="e">
        <f>stat_prod_calc_test_venusaur[[#This Row],[sg_gl_rank]]=stat_prod_calc_test_venusaur[[#This Row],[gl_rank]]</f>
        <v>#N/A</v>
      </c>
      <c r="R2870">
        <f>ROUND(stat_prod_calc_test_venusaur[[#This Row],[gl_stat_product]],1)</f>
        <v>1720</v>
      </c>
      <c r="S2870" s="6" t="e">
        <f>INDEX(sgStats[gl_prod],MATCH(stat_prod_calc_test_venusaur[[#This Row],[iv_str]],sgStats[gl_iv_string],0))</f>
        <v>#N/A</v>
      </c>
      <c r="T2870" s="5">
        <f>ROUND(stat_prod_calc_test_venusaur[[#This Row],[gl_percent_rank]],2)</f>
        <v>10.82</v>
      </c>
      <c r="U2870" s="5" t="e">
        <f>INDEX(sgStats[gl_percent_sp],MATCH(stat_prod_calc_test_venusaur[[#This Row],[iv_str]],sgStats[gl_iv_string],0))</f>
        <v>#N/A</v>
      </c>
      <c r="V2870" s="5" t="e">
        <f>stat_prod_calc_test_venusaur[[#This Row],[my_gl_%sp]]=stat_prod_calc_test_venusaur[[#This Row],[sg_gl_%sp]]</f>
        <v>#N/A</v>
      </c>
      <c r="W2870" s="5">
        <f>ROUND(stat_prod_calc_test_venusaur[[#This Row],[gl_stat_product]]/$F$2*100,2)</f>
        <v>94.16</v>
      </c>
      <c r="X2870" s="5" t="e">
        <f>stat_prod_calc_test_venusaur[[#This Row],[Column1]]=stat_prod_calc_test_venusaur[[#This Row],[sg_gl_%sp]]</f>
        <v>#N/A</v>
      </c>
      <c r="Y2870" s="5">
        <f>stat_prod_calc_test_venusaur[[#This Row],[ul_stat_product]]/$L$66*100</f>
        <v>95.839647034691282</v>
      </c>
      <c r="Z2870" s="5" t="e">
        <f>INDEX(sgStats[gl_rank],MATCH(stat_prod_calc_test_venusaur[[#This Row],[iv_str]],sgStats[ul_iv_string],0))</f>
        <v>#N/A</v>
      </c>
      <c r="AA2870" s="5" t="e">
        <f>stat_prod_calc_test_venusaur[[#This Row],[sg_ul_rank]]=stat_prod_calc_test_venusaur[[#This Row],[ul_rank]]</f>
        <v>#N/A</v>
      </c>
      <c r="AB2870" s="5">
        <f>ROUND(stat_prod_calc_test_venusaur[[#This Row],[ul_stat_product]],1)</f>
        <v>3789.2</v>
      </c>
      <c r="AC2870" s="5" t="e">
        <f>INDEX(sgStats[ul_prod],MATCH(stat_prod_calc_test_venusaur[[#This Row],[iv_str]],sgStats[ul_iv_string],0))</f>
        <v>#N/A</v>
      </c>
    </row>
    <row r="2871" spans="1:29" x14ac:dyDescent="0.25">
      <c r="A2871" s="5" t="s">
        <v>36</v>
      </c>
      <c r="B2871" s="5" t="s">
        <v>3689</v>
      </c>
      <c r="C2871">
        <v>19.5</v>
      </c>
      <c r="D2871">
        <v>1467</v>
      </c>
      <c r="E2871">
        <v>116</v>
      </c>
      <c r="F2871">
        <v>1720.002</v>
      </c>
      <c r="G2871">
        <v>3652</v>
      </c>
      <c r="H2871">
        <v>10.818</v>
      </c>
      <c r="I2871">
        <v>36</v>
      </c>
      <c r="J2871">
        <v>2484</v>
      </c>
      <c r="K2871">
        <v>151</v>
      </c>
      <c r="L2871">
        <v>3789.2150000000001</v>
      </c>
      <c r="M2871">
        <v>2869</v>
      </c>
      <c r="N2871">
        <v>25.344999999999999</v>
      </c>
      <c r="O2871">
        <v>3</v>
      </c>
      <c r="P2871" t="e">
        <f>INDEX(sgStats[gl_rank],MATCH(stat_prod_calc_test_venusaur[[#This Row],[iv_str]],sgStats[gl_iv_string],0))</f>
        <v>#N/A</v>
      </c>
      <c r="Q2871" t="e">
        <f>stat_prod_calc_test_venusaur[[#This Row],[sg_gl_rank]]=stat_prod_calc_test_venusaur[[#This Row],[gl_rank]]</f>
        <v>#N/A</v>
      </c>
      <c r="R2871">
        <f>ROUND(stat_prod_calc_test_venusaur[[#This Row],[gl_stat_product]],1)</f>
        <v>1720</v>
      </c>
      <c r="S2871" s="6" t="e">
        <f>INDEX(sgStats[gl_prod],MATCH(stat_prod_calc_test_venusaur[[#This Row],[iv_str]],sgStats[gl_iv_string],0))</f>
        <v>#N/A</v>
      </c>
      <c r="T2871" s="5">
        <f>ROUND(stat_prod_calc_test_venusaur[[#This Row],[gl_percent_rank]],2)</f>
        <v>10.82</v>
      </c>
      <c r="U2871" s="5" t="e">
        <f>INDEX(sgStats[gl_percent_sp],MATCH(stat_prod_calc_test_venusaur[[#This Row],[iv_str]],sgStats[gl_iv_string],0))</f>
        <v>#N/A</v>
      </c>
      <c r="V2871" s="5" t="e">
        <f>stat_prod_calc_test_venusaur[[#This Row],[my_gl_%sp]]=stat_prod_calc_test_venusaur[[#This Row],[sg_gl_%sp]]</f>
        <v>#N/A</v>
      </c>
      <c r="W2871" s="5">
        <f>ROUND(stat_prod_calc_test_venusaur[[#This Row],[gl_stat_product]]/$F$2*100,2)</f>
        <v>94.16</v>
      </c>
      <c r="X2871" s="5" t="e">
        <f>stat_prod_calc_test_venusaur[[#This Row],[Column1]]=stat_prod_calc_test_venusaur[[#This Row],[sg_gl_%sp]]</f>
        <v>#N/A</v>
      </c>
      <c r="Y2871" s="5">
        <f>stat_prod_calc_test_venusaur[[#This Row],[ul_stat_product]]/$L$66*100</f>
        <v>95.839647034691282</v>
      </c>
      <c r="Z2871" s="5" t="e">
        <f>INDEX(sgStats[gl_rank],MATCH(stat_prod_calc_test_venusaur[[#This Row],[iv_str]],sgStats[ul_iv_string],0))</f>
        <v>#N/A</v>
      </c>
      <c r="AA2871" s="5" t="e">
        <f>stat_prod_calc_test_venusaur[[#This Row],[sg_ul_rank]]=stat_prod_calc_test_venusaur[[#This Row],[ul_rank]]</f>
        <v>#N/A</v>
      </c>
      <c r="AB2871" s="5">
        <f>ROUND(stat_prod_calc_test_venusaur[[#This Row],[ul_stat_product]],1)</f>
        <v>3789.2</v>
      </c>
      <c r="AC2871" s="5" t="e">
        <f>INDEX(sgStats[ul_prod],MATCH(stat_prod_calc_test_venusaur[[#This Row],[iv_str]],sgStats[ul_iv_string],0))</f>
        <v>#N/A</v>
      </c>
    </row>
    <row r="2872" spans="1:29" x14ac:dyDescent="0.25">
      <c r="A2872" s="5" t="s">
        <v>36</v>
      </c>
      <c r="B2872" s="5" t="s">
        <v>2441</v>
      </c>
      <c r="C2872">
        <v>20</v>
      </c>
      <c r="D2872">
        <v>1490</v>
      </c>
      <c r="E2872">
        <v>117</v>
      </c>
      <c r="F2872">
        <v>1752.739</v>
      </c>
      <c r="G2872">
        <v>2404</v>
      </c>
      <c r="H2872">
        <v>41.293999999999997</v>
      </c>
      <c r="I2872">
        <v>37</v>
      </c>
      <c r="J2872">
        <v>2496</v>
      </c>
      <c r="K2872">
        <v>151</v>
      </c>
      <c r="L2872">
        <v>3789.1909999999998</v>
      </c>
      <c r="M2872">
        <v>2871</v>
      </c>
      <c r="N2872">
        <v>25.318999999999999</v>
      </c>
      <c r="O2872">
        <v>3</v>
      </c>
      <c r="P2872" t="e">
        <f>INDEX(sgStats[gl_rank],MATCH(stat_prod_calc_test_venusaur[[#This Row],[iv_str]],sgStats[gl_iv_string],0))</f>
        <v>#N/A</v>
      </c>
      <c r="Q2872" t="e">
        <f>stat_prod_calc_test_venusaur[[#This Row],[sg_gl_rank]]=stat_prod_calc_test_venusaur[[#This Row],[gl_rank]]</f>
        <v>#N/A</v>
      </c>
      <c r="R2872">
        <f>ROUND(stat_prod_calc_test_venusaur[[#This Row],[gl_stat_product]],1)</f>
        <v>1752.7</v>
      </c>
      <c r="S2872" s="6" t="e">
        <f>INDEX(sgStats[gl_prod],MATCH(stat_prod_calc_test_venusaur[[#This Row],[iv_str]],sgStats[gl_iv_string],0))</f>
        <v>#N/A</v>
      </c>
      <c r="T2872" s="5">
        <f>ROUND(stat_prod_calc_test_venusaur[[#This Row],[gl_percent_rank]],2)</f>
        <v>41.29</v>
      </c>
      <c r="U2872" s="5" t="e">
        <f>INDEX(sgStats[gl_percent_sp],MATCH(stat_prod_calc_test_venusaur[[#This Row],[iv_str]],sgStats[gl_iv_string],0))</f>
        <v>#N/A</v>
      </c>
      <c r="V2872" s="5" t="e">
        <f>stat_prod_calc_test_venusaur[[#This Row],[my_gl_%sp]]=stat_prod_calc_test_venusaur[[#This Row],[sg_gl_%sp]]</f>
        <v>#N/A</v>
      </c>
      <c r="W2872" s="5">
        <f>ROUND(stat_prod_calc_test_venusaur[[#This Row],[gl_stat_product]]/$F$2*100,2)</f>
        <v>95.96</v>
      </c>
      <c r="X2872" s="5" t="e">
        <f>stat_prod_calc_test_venusaur[[#This Row],[Column1]]=stat_prod_calc_test_venusaur[[#This Row],[sg_gl_%sp]]</f>
        <v>#N/A</v>
      </c>
      <c r="Y2872" s="5">
        <f>stat_prod_calc_test_venusaur[[#This Row],[ul_stat_product]]/$L$66*100</f>
        <v>95.83904000882211</v>
      </c>
      <c r="Z2872" s="5" t="e">
        <f>INDEX(sgStats[gl_rank],MATCH(stat_prod_calc_test_venusaur[[#This Row],[iv_str]],sgStats[ul_iv_string],0))</f>
        <v>#N/A</v>
      </c>
      <c r="AA2872" s="5" t="e">
        <f>stat_prod_calc_test_venusaur[[#This Row],[sg_ul_rank]]=stat_prod_calc_test_venusaur[[#This Row],[ul_rank]]</f>
        <v>#N/A</v>
      </c>
      <c r="AB2872" s="5">
        <f>ROUND(stat_prod_calc_test_venusaur[[#This Row],[ul_stat_product]],1)</f>
        <v>3789.2</v>
      </c>
      <c r="AC2872" s="5" t="e">
        <f>INDEX(sgStats[ul_prod],MATCH(stat_prod_calc_test_venusaur[[#This Row],[iv_str]],sgStats[ul_iv_string],0))</f>
        <v>#N/A</v>
      </c>
    </row>
    <row r="2873" spans="1:29" x14ac:dyDescent="0.25">
      <c r="A2873" s="5" t="s">
        <v>36</v>
      </c>
      <c r="B2873" s="5" t="s">
        <v>3341</v>
      </c>
      <c r="C2873">
        <v>21</v>
      </c>
      <c r="D2873">
        <v>1474</v>
      </c>
      <c r="E2873">
        <v>118</v>
      </c>
      <c r="F2873">
        <v>1731.3920000000001</v>
      </c>
      <c r="G2873">
        <v>3304</v>
      </c>
      <c r="H2873">
        <v>19.315999999999999</v>
      </c>
      <c r="I2873">
        <v>41</v>
      </c>
      <c r="J2873">
        <v>2489</v>
      </c>
      <c r="K2873">
        <v>153</v>
      </c>
      <c r="L2873">
        <v>3789.14</v>
      </c>
      <c r="M2873">
        <v>2872</v>
      </c>
      <c r="N2873">
        <v>25.292999999999999</v>
      </c>
      <c r="O2873">
        <v>3</v>
      </c>
      <c r="P2873" t="e">
        <f>INDEX(sgStats[gl_rank],MATCH(stat_prod_calc_test_venusaur[[#This Row],[iv_str]],sgStats[gl_iv_string],0))</f>
        <v>#N/A</v>
      </c>
      <c r="Q2873" t="e">
        <f>stat_prod_calc_test_venusaur[[#This Row],[sg_gl_rank]]=stat_prod_calc_test_venusaur[[#This Row],[gl_rank]]</f>
        <v>#N/A</v>
      </c>
      <c r="R2873">
        <f>ROUND(stat_prod_calc_test_venusaur[[#This Row],[gl_stat_product]],1)</f>
        <v>1731.4</v>
      </c>
      <c r="S2873" s="6" t="e">
        <f>INDEX(sgStats[gl_prod],MATCH(stat_prod_calc_test_venusaur[[#This Row],[iv_str]],sgStats[gl_iv_string],0))</f>
        <v>#N/A</v>
      </c>
      <c r="T2873" s="5">
        <f>ROUND(stat_prod_calc_test_venusaur[[#This Row],[gl_percent_rank]],2)</f>
        <v>19.32</v>
      </c>
      <c r="U2873" s="5" t="e">
        <f>INDEX(sgStats[gl_percent_sp],MATCH(stat_prod_calc_test_venusaur[[#This Row],[iv_str]],sgStats[gl_iv_string],0))</f>
        <v>#N/A</v>
      </c>
      <c r="V2873" s="5" t="e">
        <f>stat_prod_calc_test_venusaur[[#This Row],[my_gl_%sp]]=stat_prod_calc_test_venusaur[[#This Row],[sg_gl_%sp]]</f>
        <v>#N/A</v>
      </c>
      <c r="W2873" s="5">
        <f>ROUND(stat_prod_calc_test_venusaur[[#This Row],[gl_stat_product]]/$F$2*100,2)</f>
        <v>94.79</v>
      </c>
      <c r="X2873" s="5" t="e">
        <f>stat_prod_calc_test_venusaur[[#This Row],[Column1]]=stat_prod_calc_test_venusaur[[#This Row],[sg_gl_%sp]]</f>
        <v>#N/A</v>
      </c>
      <c r="Y2873" s="5">
        <f>stat_prod_calc_test_venusaur[[#This Row],[ul_stat_product]]/$L$66*100</f>
        <v>95.837750078850121</v>
      </c>
      <c r="Z2873" s="5" t="e">
        <f>INDEX(sgStats[gl_rank],MATCH(stat_prod_calc_test_venusaur[[#This Row],[iv_str]],sgStats[ul_iv_string],0))</f>
        <v>#N/A</v>
      </c>
      <c r="AA2873" s="5" t="e">
        <f>stat_prod_calc_test_venusaur[[#This Row],[sg_ul_rank]]=stat_prod_calc_test_venusaur[[#This Row],[ul_rank]]</f>
        <v>#N/A</v>
      </c>
      <c r="AB2873" s="5">
        <f>ROUND(stat_prod_calc_test_venusaur[[#This Row],[ul_stat_product]],1)</f>
        <v>3789.1</v>
      </c>
      <c r="AC2873" s="5" t="e">
        <f>INDEX(sgStats[ul_prod],MATCH(stat_prod_calc_test_venusaur[[#This Row],[iv_str]],sgStats[ul_iv_string],0))</f>
        <v>#N/A</v>
      </c>
    </row>
    <row r="2874" spans="1:29" x14ac:dyDescent="0.25">
      <c r="A2874" s="5" t="s">
        <v>36</v>
      </c>
      <c r="B2874" s="5" t="s">
        <v>2080</v>
      </c>
      <c r="C2874">
        <v>21</v>
      </c>
      <c r="D2874">
        <v>1493</v>
      </c>
      <c r="E2874">
        <v>120</v>
      </c>
      <c r="F2874">
        <v>1760.0630000000001</v>
      </c>
      <c r="G2874">
        <v>2044</v>
      </c>
      <c r="H2874">
        <v>50.11</v>
      </c>
      <c r="I2874">
        <v>40</v>
      </c>
      <c r="J2874">
        <v>2489</v>
      </c>
      <c r="K2874">
        <v>155</v>
      </c>
      <c r="L2874">
        <v>3789.1039999999998</v>
      </c>
      <c r="M2874">
        <v>2873</v>
      </c>
      <c r="N2874">
        <v>25.266999999999999</v>
      </c>
      <c r="O2874">
        <v>3</v>
      </c>
      <c r="P2874" t="e">
        <f>INDEX(sgStats[gl_rank],MATCH(stat_prod_calc_test_venusaur[[#This Row],[iv_str]],sgStats[gl_iv_string],0))</f>
        <v>#N/A</v>
      </c>
      <c r="Q2874" t="e">
        <f>stat_prod_calc_test_venusaur[[#This Row],[sg_gl_rank]]=stat_prod_calc_test_venusaur[[#This Row],[gl_rank]]</f>
        <v>#N/A</v>
      </c>
      <c r="R2874">
        <f>ROUND(stat_prod_calc_test_venusaur[[#This Row],[gl_stat_product]],1)</f>
        <v>1760.1</v>
      </c>
      <c r="S2874" s="6" t="e">
        <f>INDEX(sgStats[gl_prod],MATCH(stat_prod_calc_test_venusaur[[#This Row],[iv_str]],sgStats[gl_iv_string],0))</f>
        <v>#N/A</v>
      </c>
      <c r="T2874" s="5">
        <f>ROUND(stat_prod_calc_test_venusaur[[#This Row],[gl_percent_rank]],2)</f>
        <v>50.11</v>
      </c>
      <c r="U2874" s="5" t="e">
        <f>INDEX(sgStats[gl_percent_sp],MATCH(stat_prod_calc_test_venusaur[[#This Row],[iv_str]],sgStats[gl_iv_string],0))</f>
        <v>#N/A</v>
      </c>
      <c r="V2874" s="5" t="e">
        <f>stat_prod_calc_test_venusaur[[#This Row],[my_gl_%sp]]=stat_prod_calc_test_venusaur[[#This Row],[sg_gl_%sp]]</f>
        <v>#N/A</v>
      </c>
      <c r="W2874" s="5">
        <f>ROUND(stat_prod_calc_test_venusaur[[#This Row],[gl_stat_product]]/$F$2*100,2)</f>
        <v>96.36</v>
      </c>
      <c r="X2874" s="5" t="e">
        <f>stat_prod_calc_test_venusaur[[#This Row],[Column1]]=stat_prod_calc_test_venusaur[[#This Row],[sg_gl_%sp]]</f>
        <v>#N/A</v>
      </c>
      <c r="Y2874" s="5">
        <f>stat_prod_calc_test_venusaur[[#This Row],[ul_stat_product]]/$L$66*100</f>
        <v>95.836839540046384</v>
      </c>
      <c r="Z2874" s="5" t="e">
        <f>INDEX(sgStats[gl_rank],MATCH(stat_prod_calc_test_venusaur[[#This Row],[iv_str]],sgStats[ul_iv_string],0))</f>
        <v>#N/A</v>
      </c>
      <c r="AA2874" s="5" t="e">
        <f>stat_prod_calc_test_venusaur[[#This Row],[sg_ul_rank]]=stat_prod_calc_test_venusaur[[#This Row],[ul_rank]]</f>
        <v>#N/A</v>
      </c>
      <c r="AB2874" s="5">
        <f>ROUND(stat_prod_calc_test_venusaur[[#This Row],[ul_stat_product]],1)</f>
        <v>3789.1</v>
      </c>
      <c r="AC2874" s="5" t="e">
        <f>INDEX(sgStats[ul_prod],MATCH(stat_prod_calc_test_venusaur[[#This Row],[iv_str]],sgStats[ul_iv_string],0))</f>
        <v>#N/A</v>
      </c>
    </row>
    <row r="2875" spans="1:29" x14ac:dyDescent="0.25">
      <c r="A2875" s="5" t="s">
        <v>36</v>
      </c>
      <c r="B2875" s="5" t="s">
        <v>3913</v>
      </c>
      <c r="C2875">
        <v>20.5</v>
      </c>
      <c r="D2875">
        <v>1472</v>
      </c>
      <c r="E2875">
        <v>117</v>
      </c>
      <c r="F2875">
        <v>1709.259</v>
      </c>
      <c r="G2875">
        <v>3877</v>
      </c>
      <c r="H2875">
        <v>5.3239999999999998</v>
      </c>
      <c r="I2875">
        <v>39.5</v>
      </c>
      <c r="J2875">
        <v>2495</v>
      </c>
      <c r="K2875">
        <v>153</v>
      </c>
      <c r="L2875">
        <v>3789.03</v>
      </c>
      <c r="M2875">
        <v>2874</v>
      </c>
      <c r="N2875">
        <v>25.241</v>
      </c>
      <c r="O2875">
        <v>3</v>
      </c>
      <c r="P2875" t="e">
        <f>INDEX(sgStats[gl_rank],MATCH(stat_prod_calc_test_venusaur[[#This Row],[iv_str]],sgStats[gl_iv_string],0))</f>
        <v>#N/A</v>
      </c>
      <c r="Q2875" t="e">
        <f>stat_prod_calc_test_venusaur[[#This Row],[sg_gl_rank]]=stat_prod_calc_test_venusaur[[#This Row],[gl_rank]]</f>
        <v>#N/A</v>
      </c>
      <c r="R2875">
        <f>ROUND(stat_prod_calc_test_venusaur[[#This Row],[gl_stat_product]],1)</f>
        <v>1709.3</v>
      </c>
      <c r="S2875" s="6" t="e">
        <f>INDEX(sgStats[gl_prod],MATCH(stat_prod_calc_test_venusaur[[#This Row],[iv_str]],sgStats[gl_iv_string],0))</f>
        <v>#N/A</v>
      </c>
      <c r="T2875" s="5">
        <f>ROUND(stat_prod_calc_test_venusaur[[#This Row],[gl_percent_rank]],2)</f>
        <v>5.32</v>
      </c>
      <c r="U2875" s="5" t="e">
        <f>INDEX(sgStats[gl_percent_sp],MATCH(stat_prod_calc_test_venusaur[[#This Row],[iv_str]],sgStats[gl_iv_string],0))</f>
        <v>#N/A</v>
      </c>
      <c r="V2875" s="5" t="e">
        <f>stat_prod_calc_test_venusaur[[#This Row],[my_gl_%sp]]=stat_prod_calc_test_venusaur[[#This Row],[sg_gl_%sp]]</f>
        <v>#N/A</v>
      </c>
      <c r="W2875" s="5">
        <f>ROUND(stat_prod_calc_test_venusaur[[#This Row],[gl_stat_product]]/$F$2*100,2)</f>
        <v>93.58</v>
      </c>
      <c r="X2875" s="5" t="e">
        <f>stat_prod_calc_test_venusaur[[#This Row],[Column1]]=stat_prod_calc_test_venusaur[[#This Row],[sg_gl_%sp]]</f>
        <v>#N/A</v>
      </c>
      <c r="Y2875" s="5">
        <f>stat_prod_calc_test_venusaur[[#This Row],[ul_stat_product]]/$L$66*100</f>
        <v>95.83496787694979</v>
      </c>
      <c r="Z2875" s="5" t="e">
        <f>INDEX(sgStats[gl_rank],MATCH(stat_prod_calc_test_venusaur[[#This Row],[iv_str]],sgStats[ul_iv_string],0))</f>
        <v>#N/A</v>
      </c>
      <c r="AA2875" s="5" t="e">
        <f>stat_prod_calc_test_venusaur[[#This Row],[sg_ul_rank]]=stat_prod_calc_test_venusaur[[#This Row],[ul_rank]]</f>
        <v>#N/A</v>
      </c>
      <c r="AB2875" s="5">
        <f>ROUND(stat_prod_calc_test_venusaur[[#This Row],[ul_stat_product]],1)</f>
        <v>3789</v>
      </c>
      <c r="AC2875" s="5" t="e">
        <f>INDEX(sgStats[ul_prod],MATCH(stat_prod_calc_test_venusaur[[#This Row],[iv_str]],sgStats[ul_iv_string],0))</f>
        <v>#N/A</v>
      </c>
    </row>
    <row r="2876" spans="1:29" x14ac:dyDescent="0.25">
      <c r="A2876" s="5" t="s">
        <v>36</v>
      </c>
      <c r="B2876" s="5" t="s">
        <v>1705</v>
      </c>
      <c r="C2876">
        <v>20</v>
      </c>
      <c r="D2876">
        <v>1494</v>
      </c>
      <c r="E2876">
        <v>121</v>
      </c>
      <c r="F2876">
        <v>1767.665</v>
      </c>
      <c r="G2876">
        <v>1668</v>
      </c>
      <c r="H2876">
        <v>59.267000000000003</v>
      </c>
      <c r="I2876">
        <v>36.5</v>
      </c>
      <c r="J2876">
        <v>2484</v>
      </c>
      <c r="K2876">
        <v>156</v>
      </c>
      <c r="L2876">
        <v>3789.0079999999998</v>
      </c>
      <c r="M2876">
        <v>2875</v>
      </c>
      <c r="N2876">
        <v>25.215</v>
      </c>
      <c r="O2876">
        <v>3</v>
      </c>
      <c r="P2876" t="e">
        <f>INDEX(sgStats[gl_rank],MATCH(stat_prod_calc_test_venusaur[[#This Row],[iv_str]],sgStats[gl_iv_string],0))</f>
        <v>#N/A</v>
      </c>
      <c r="Q2876" t="e">
        <f>stat_prod_calc_test_venusaur[[#This Row],[sg_gl_rank]]=stat_prod_calc_test_venusaur[[#This Row],[gl_rank]]</f>
        <v>#N/A</v>
      </c>
      <c r="R2876">
        <f>ROUND(stat_prod_calc_test_venusaur[[#This Row],[gl_stat_product]],1)</f>
        <v>1767.7</v>
      </c>
      <c r="S2876" s="6" t="e">
        <f>INDEX(sgStats[gl_prod],MATCH(stat_prod_calc_test_venusaur[[#This Row],[iv_str]],sgStats[gl_iv_string],0))</f>
        <v>#N/A</v>
      </c>
      <c r="T2876" s="5">
        <f>ROUND(stat_prod_calc_test_venusaur[[#This Row],[gl_percent_rank]],2)</f>
        <v>59.27</v>
      </c>
      <c r="U2876" s="5" t="e">
        <f>INDEX(sgStats[gl_percent_sp],MATCH(stat_prod_calc_test_venusaur[[#This Row],[iv_str]],sgStats[gl_iv_string],0))</f>
        <v>#N/A</v>
      </c>
      <c r="V2876" s="5" t="e">
        <f>stat_prod_calc_test_venusaur[[#This Row],[my_gl_%sp]]=stat_prod_calc_test_venusaur[[#This Row],[sg_gl_%sp]]</f>
        <v>#N/A</v>
      </c>
      <c r="W2876" s="5">
        <f>ROUND(stat_prod_calc_test_venusaur[[#This Row],[gl_stat_product]]/$F$2*100,2)</f>
        <v>96.77</v>
      </c>
      <c r="X2876" s="5" t="e">
        <f>stat_prod_calc_test_venusaur[[#This Row],[Column1]]=stat_prod_calc_test_venusaur[[#This Row],[sg_gl_%sp]]</f>
        <v>#N/A</v>
      </c>
      <c r="Y2876" s="5">
        <f>stat_prod_calc_test_venusaur[[#This Row],[ul_stat_product]]/$L$66*100</f>
        <v>95.83441143656971</v>
      </c>
      <c r="Z2876" s="5" t="e">
        <f>INDEX(sgStats[gl_rank],MATCH(stat_prod_calc_test_venusaur[[#This Row],[iv_str]],sgStats[ul_iv_string],0))</f>
        <v>#N/A</v>
      </c>
      <c r="AA2876" s="5" t="e">
        <f>stat_prod_calc_test_venusaur[[#This Row],[sg_ul_rank]]=stat_prod_calc_test_venusaur[[#This Row],[ul_rank]]</f>
        <v>#N/A</v>
      </c>
      <c r="AB2876" s="5">
        <f>ROUND(stat_prod_calc_test_venusaur[[#This Row],[ul_stat_product]],1)</f>
        <v>3789</v>
      </c>
      <c r="AC2876" s="5" t="e">
        <f>INDEX(sgStats[ul_prod],MATCH(stat_prod_calc_test_venusaur[[#This Row],[iv_str]],sgStats[ul_iv_string],0))</f>
        <v>#N/A</v>
      </c>
    </row>
    <row r="2877" spans="1:29" x14ac:dyDescent="0.25">
      <c r="A2877" s="5" t="s">
        <v>36</v>
      </c>
      <c r="B2877" s="5" t="s">
        <v>561</v>
      </c>
      <c r="C2877">
        <v>21.5</v>
      </c>
      <c r="D2877">
        <v>1492</v>
      </c>
      <c r="E2877">
        <v>122</v>
      </c>
      <c r="F2877">
        <v>1797.377</v>
      </c>
      <c r="G2877">
        <v>524</v>
      </c>
      <c r="H2877">
        <v>87.203999999999994</v>
      </c>
      <c r="I2877">
        <v>41</v>
      </c>
      <c r="J2877">
        <v>2460</v>
      </c>
      <c r="K2877">
        <v>156</v>
      </c>
      <c r="L2877">
        <v>3788.9409999999998</v>
      </c>
      <c r="M2877">
        <v>2876</v>
      </c>
      <c r="N2877">
        <v>25.189</v>
      </c>
      <c r="O2877">
        <v>3</v>
      </c>
      <c r="P2877" t="e">
        <f>INDEX(sgStats[gl_rank],MATCH(stat_prod_calc_test_venusaur[[#This Row],[iv_str]],sgStats[gl_iv_string],0))</f>
        <v>#N/A</v>
      </c>
      <c r="Q2877" t="e">
        <f>stat_prod_calc_test_venusaur[[#This Row],[sg_gl_rank]]=stat_prod_calc_test_venusaur[[#This Row],[gl_rank]]</f>
        <v>#N/A</v>
      </c>
      <c r="R2877">
        <f>ROUND(stat_prod_calc_test_venusaur[[#This Row],[gl_stat_product]],1)</f>
        <v>1797.4</v>
      </c>
      <c r="S2877" s="6" t="e">
        <f>INDEX(sgStats[gl_prod],MATCH(stat_prod_calc_test_venusaur[[#This Row],[iv_str]],sgStats[gl_iv_string],0))</f>
        <v>#N/A</v>
      </c>
      <c r="T2877" s="5">
        <f>ROUND(stat_prod_calc_test_venusaur[[#This Row],[gl_percent_rank]],2)</f>
        <v>87.2</v>
      </c>
      <c r="U2877" s="5" t="e">
        <f>INDEX(sgStats[gl_percent_sp],MATCH(stat_prod_calc_test_venusaur[[#This Row],[iv_str]],sgStats[gl_iv_string],0))</f>
        <v>#N/A</v>
      </c>
      <c r="V2877" s="5" t="e">
        <f>stat_prod_calc_test_venusaur[[#This Row],[my_gl_%sp]]=stat_prod_calc_test_venusaur[[#This Row],[sg_gl_%sp]]</f>
        <v>#N/A</v>
      </c>
      <c r="W2877" s="5">
        <f>ROUND(stat_prod_calc_test_venusaur[[#This Row],[gl_stat_product]]/$F$2*100,2)</f>
        <v>98.4</v>
      </c>
      <c r="X2877" s="5" t="e">
        <f>stat_prod_calc_test_venusaur[[#This Row],[Column1]]=stat_prod_calc_test_venusaur[[#This Row],[sg_gl_%sp]]</f>
        <v>#N/A</v>
      </c>
      <c r="Y2877" s="5">
        <f>stat_prod_calc_test_venusaur[[#This Row],[ul_stat_product]]/$L$66*100</f>
        <v>95.832716822684958</v>
      </c>
      <c r="Z2877" s="5" t="e">
        <f>INDEX(sgStats[gl_rank],MATCH(stat_prod_calc_test_venusaur[[#This Row],[iv_str]],sgStats[ul_iv_string],0))</f>
        <v>#N/A</v>
      </c>
      <c r="AA2877" s="5" t="e">
        <f>stat_prod_calc_test_venusaur[[#This Row],[sg_ul_rank]]=stat_prod_calc_test_venusaur[[#This Row],[ul_rank]]</f>
        <v>#N/A</v>
      </c>
      <c r="AB2877" s="5">
        <f>ROUND(stat_prod_calc_test_venusaur[[#This Row],[ul_stat_product]],1)</f>
        <v>3788.9</v>
      </c>
      <c r="AC2877" s="5" t="e">
        <f>INDEX(sgStats[ul_prod],MATCH(stat_prod_calc_test_venusaur[[#This Row],[iv_str]],sgStats[ul_iv_string],0))</f>
        <v>#N/A</v>
      </c>
    </row>
    <row r="2878" spans="1:29" x14ac:dyDescent="0.25">
      <c r="A2878" s="5" t="s">
        <v>36</v>
      </c>
      <c r="B2878" s="5" t="s">
        <v>2917</v>
      </c>
      <c r="C2878">
        <v>20</v>
      </c>
      <c r="D2878">
        <v>1490</v>
      </c>
      <c r="E2878">
        <v>114</v>
      </c>
      <c r="F2878">
        <v>1742.298</v>
      </c>
      <c r="G2878">
        <v>2881</v>
      </c>
      <c r="H2878">
        <v>29.646000000000001</v>
      </c>
      <c r="I2878">
        <v>37</v>
      </c>
      <c r="J2878">
        <v>2495</v>
      </c>
      <c r="K2878">
        <v>148</v>
      </c>
      <c r="L2878">
        <v>3788.9380000000001</v>
      </c>
      <c r="M2878">
        <v>2877</v>
      </c>
      <c r="N2878">
        <v>25.163</v>
      </c>
      <c r="O2878">
        <v>3</v>
      </c>
      <c r="P2878" t="e">
        <f>INDEX(sgStats[gl_rank],MATCH(stat_prod_calc_test_venusaur[[#This Row],[iv_str]],sgStats[gl_iv_string],0))</f>
        <v>#N/A</v>
      </c>
      <c r="Q2878" t="e">
        <f>stat_prod_calc_test_venusaur[[#This Row],[sg_gl_rank]]=stat_prod_calc_test_venusaur[[#This Row],[gl_rank]]</f>
        <v>#N/A</v>
      </c>
      <c r="R2878">
        <f>ROUND(stat_prod_calc_test_venusaur[[#This Row],[gl_stat_product]],1)</f>
        <v>1742.3</v>
      </c>
      <c r="S2878" s="6" t="e">
        <f>INDEX(sgStats[gl_prod],MATCH(stat_prod_calc_test_venusaur[[#This Row],[iv_str]],sgStats[gl_iv_string],0))</f>
        <v>#N/A</v>
      </c>
      <c r="T2878" s="5">
        <f>ROUND(stat_prod_calc_test_venusaur[[#This Row],[gl_percent_rank]],2)</f>
        <v>29.65</v>
      </c>
      <c r="U2878" s="5" t="e">
        <f>INDEX(sgStats[gl_percent_sp],MATCH(stat_prod_calc_test_venusaur[[#This Row],[iv_str]],sgStats[gl_iv_string],0))</f>
        <v>#N/A</v>
      </c>
      <c r="V2878" s="5" t="e">
        <f>stat_prod_calc_test_venusaur[[#This Row],[my_gl_%sp]]=stat_prod_calc_test_venusaur[[#This Row],[sg_gl_%sp]]</f>
        <v>#N/A</v>
      </c>
      <c r="W2878" s="5">
        <f>ROUND(stat_prod_calc_test_venusaur[[#This Row],[gl_stat_product]]/$F$2*100,2)</f>
        <v>95.38</v>
      </c>
      <c r="X2878" s="5" t="e">
        <f>stat_prod_calc_test_venusaur[[#This Row],[Column1]]=stat_prod_calc_test_venusaur[[#This Row],[sg_gl_%sp]]</f>
        <v>#N/A</v>
      </c>
      <c r="Y2878" s="5">
        <f>stat_prod_calc_test_venusaur[[#This Row],[ul_stat_product]]/$L$66*100</f>
        <v>95.832640944451313</v>
      </c>
      <c r="Z2878" s="5" t="e">
        <f>INDEX(sgStats[gl_rank],MATCH(stat_prod_calc_test_venusaur[[#This Row],[iv_str]],sgStats[ul_iv_string],0))</f>
        <v>#N/A</v>
      </c>
      <c r="AA2878" s="5" t="e">
        <f>stat_prod_calc_test_venusaur[[#This Row],[sg_ul_rank]]=stat_prod_calc_test_venusaur[[#This Row],[ul_rank]]</f>
        <v>#N/A</v>
      </c>
      <c r="AB2878" s="5">
        <f>ROUND(stat_prod_calc_test_venusaur[[#This Row],[ul_stat_product]],1)</f>
        <v>3788.9</v>
      </c>
      <c r="AC2878" s="5" t="e">
        <f>INDEX(sgStats[ul_prod],MATCH(stat_prod_calc_test_venusaur[[#This Row],[iv_str]],sgStats[ul_iv_string],0))</f>
        <v>#N/A</v>
      </c>
    </row>
    <row r="2879" spans="1:29" x14ac:dyDescent="0.25">
      <c r="A2879" s="5" t="s">
        <v>36</v>
      </c>
      <c r="B2879" s="5" t="s">
        <v>4065</v>
      </c>
      <c r="C2879">
        <v>20</v>
      </c>
      <c r="D2879">
        <v>1468</v>
      </c>
      <c r="E2879">
        <v>115</v>
      </c>
      <c r="F2879">
        <v>1697.3320000000001</v>
      </c>
      <c r="G2879">
        <v>4029</v>
      </c>
      <c r="H2879">
        <v>1.6120000000000001</v>
      </c>
      <c r="I2879">
        <v>38</v>
      </c>
      <c r="J2879">
        <v>2496</v>
      </c>
      <c r="K2879">
        <v>151</v>
      </c>
      <c r="L2879">
        <v>3788.92</v>
      </c>
      <c r="M2879">
        <v>2878</v>
      </c>
      <c r="N2879">
        <v>25.137</v>
      </c>
      <c r="O2879">
        <v>3</v>
      </c>
      <c r="P2879" t="e">
        <f>INDEX(sgStats[gl_rank],MATCH(stat_prod_calc_test_venusaur[[#This Row],[iv_str]],sgStats[gl_iv_string],0))</f>
        <v>#N/A</v>
      </c>
      <c r="Q2879" t="e">
        <f>stat_prod_calc_test_venusaur[[#This Row],[sg_gl_rank]]=stat_prod_calc_test_venusaur[[#This Row],[gl_rank]]</f>
        <v>#N/A</v>
      </c>
      <c r="R2879">
        <f>ROUND(stat_prod_calc_test_venusaur[[#This Row],[gl_stat_product]],1)</f>
        <v>1697.3</v>
      </c>
      <c r="S2879" s="6" t="e">
        <f>INDEX(sgStats[gl_prod],MATCH(stat_prod_calc_test_venusaur[[#This Row],[iv_str]],sgStats[gl_iv_string],0))</f>
        <v>#N/A</v>
      </c>
      <c r="T2879" s="5">
        <f>ROUND(stat_prod_calc_test_venusaur[[#This Row],[gl_percent_rank]],2)</f>
        <v>1.61</v>
      </c>
      <c r="U2879" s="5" t="e">
        <f>INDEX(sgStats[gl_percent_sp],MATCH(stat_prod_calc_test_venusaur[[#This Row],[iv_str]],sgStats[gl_iv_string],0))</f>
        <v>#N/A</v>
      </c>
      <c r="V2879" s="5" t="e">
        <f>stat_prod_calc_test_venusaur[[#This Row],[my_gl_%sp]]=stat_prod_calc_test_venusaur[[#This Row],[sg_gl_%sp]]</f>
        <v>#N/A</v>
      </c>
      <c r="W2879" s="5">
        <f>ROUND(stat_prod_calc_test_venusaur[[#This Row],[gl_stat_product]]/$F$2*100,2)</f>
        <v>92.92</v>
      </c>
      <c r="X2879" s="5" t="e">
        <f>stat_prod_calc_test_venusaur[[#This Row],[Column1]]=stat_prod_calc_test_venusaur[[#This Row],[sg_gl_%sp]]</f>
        <v>#N/A</v>
      </c>
      <c r="Y2879" s="5">
        <f>stat_prod_calc_test_venusaur[[#This Row],[ul_stat_product]]/$L$66*100</f>
        <v>95.832185675049445</v>
      </c>
      <c r="Z2879" s="5" t="e">
        <f>INDEX(sgStats[gl_rank],MATCH(stat_prod_calc_test_venusaur[[#This Row],[iv_str]],sgStats[ul_iv_string],0))</f>
        <v>#N/A</v>
      </c>
      <c r="AA2879" s="5" t="e">
        <f>stat_prod_calc_test_venusaur[[#This Row],[sg_ul_rank]]=stat_prod_calc_test_venusaur[[#This Row],[ul_rank]]</f>
        <v>#N/A</v>
      </c>
      <c r="AB2879" s="5">
        <f>ROUND(stat_prod_calc_test_venusaur[[#This Row],[ul_stat_product]],1)</f>
        <v>3788.9</v>
      </c>
      <c r="AC2879" s="5" t="e">
        <f>INDEX(sgStats[ul_prod],MATCH(stat_prod_calc_test_venusaur[[#This Row],[iv_str]],sgStats[ul_iv_string],0))</f>
        <v>#N/A</v>
      </c>
    </row>
    <row r="2880" spans="1:29" x14ac:dyDescent="0.25">
      <c r="A2880" s="5" t="s">
        <v>36</v>
      </c>
      <c r="B2880" s="5" t="s">
        <v>3407</v>
      </c>
      <c r="C2880">
        <v>20.5</v>
      </c>
      <c r="D2880">
        <v>1483</v>
      </c>
      <c r="E2880">
        <v>116</v>
      </c>
      <c r="F2880">
        <v>1729.404</v>
      </c>
      <c r="G2880">
        <v>3371</v>
      </c>
      <c r="H2880">
        <v>17.68</v>
      </c>
      <c r="I2880">
        <v>39</v>
      </c>
      <c r="J2880">
        <v>2496</v>
      </c>
      <c r="K2880">
        <v>151</v>
      </c>
      <c r="L2880">
        <v>3788.7449999999999</v>
      </c>
      <c r="M2880">
        <v>2879</v>
      </c>
      <c r="N2880">
        <v>25.111000000000001</v>
      </c>
      <c r="O2880">
        <v>3</v>
      </c>
      <c r="P2880" t="e">
        <f>INDEX(sgStats[gl_rank],MATCH(stat_prod_calc_test_venusaur[[#This Row],[iv_str]],sgStats[gl_iv_string],0))</f>
        <v>#N/A</v>
      </c>
      <c r="Q2880" t="e">
        <f>stat_prod_calc_test_venusaur[[#This Row],[sg_gl_rank]]=stat_prod_calc_test_venusaur[[#This Row],[gl_rank]]</f>
        <v>#N/A</v>
      </c>
      <c r="R2880">
        <f>ROUND(stat_prod_calc_test_venusaur[[#This Row],[gl_stat_product]],1)</f>
        <v>1729.4</v>
      </c>
      <c r="S2880" s="6" t="e">
        <f>INDEX(sgStats[gl_prod],MATCH(stat_prod_calc_test_venusaur[[#This Row],[iv_str]],sgStats[gl_iv_string],0))</f>
        <v>#N/A</v>
      </c>
      <c r="T2880" s="5">
        <f>ROUND(stat_prod_calc_test_venusaur[[#This Row],[gl_percent_rank]],2)</f>
        <v>17.68</v>
      </c>
      <c r="U2880" s="5" t="e">
        <f>INDEX(sgStats[gl_percent_sp],MATCH(stat_prod_calc_test_venusaur[[#This Row],[iv_str]],sgStats[gl_iv_string],0))</f>
        <v>#N/A</v>
      </c>
      <c r="V2880" s="5" t="e">
        <f>stat_prod_calc_test_venusaur[[#This Row],[my_gl_%sp]]=stat_prod_calc_test_venusaur[[#This Row],[sg_gl_%sp]]</f>
        <v>#N/A</v>
      </c>
      <c r="W2880" s="5">
        <f>ROUND(stat_prod_calc_test_venusaur[[#This Row],[gl_stat_product]]/$F$2*100,2)</f>
        <v>94.68</v>
      </c>
      <c r="X2880" s="5" t="e">
        <f>stat_prod_calc_test_venusaur[[#This Row],[Column1]]=stat_prod_calc_test_venusaur[[#This Row],[sg_gl_%sp]]</f>
        <v>#N/A</v>
      </c>
      <c r="Y2880" s="5">
        <f>stat_prod_calc_test_venusaur[[#This Row],[ul_stat_product]]/$L$66*100</f>
        <v>95.82775944475344</v>
      </c>
      <c r="Z2880" s="5" t="e">
        <f>INDEX(sgStats[gl_rank],MATCH(stat_prod_calc_test_venusaur[[#This Row],[iv_str]],sgStats[ul_iv_string],0))</f>
        <v>#N/A</v>
      </c>
      <c r="AA2880" s="5" t="e">
        <f>stat_prod_calc_test_venusaur[[#This Row],[sg_ul_rank]]=stat_prod_calc_test_venusaur[[#This Row],[ul_rank]]</f>
        <v>#N/A</v>
      </c>
      <c r="AB2880" s="5">
        <f>ROUND(stat_prod_calc_test_venusaur[[#This Row],[ul_stat_product]],1)</f>
        <v>3788.7</v>
      </c>
      <c r="AC2880" s="5" t="e">
        <f>INDEX(sgStats[ul_prod],MATCH(stat_prod_calc_test_venusaur[[#This Row],[iv_str]],sgStats[ul_iv_string],0))</f>
        <v>#N/A</v>
      </c>
    </row>
    <row r="2881" spans="1:29" x14ac:dyDescent="0.25">
      <c r="A2881" s="5" t="s">
        <v>36</v>
      </c>
      <c r="B2881" s="5" t="s">
        <v>3378</v>
      </c>
      <c r="C2881">
        <v>20</v>
      </c>
      <c r="D2881">
        <v>1481</v>
      </c>
      <c r="E2881">
        <v>121</v>
      </c>
      <c r="F2881">
        <v>1730.268</v>
      </c>
      <c r="G2881">
        <v>3341</v>
      </c>
      <c r="H2881">
        <v>18.413</v>
      </c>
      <c r="I2881">
        <v>37.5</v>
      </c>
      <c r="J2881">
        <v>2500</v>
      </c>
      <c r="K2881">
        <v>157</v>
      </c>
      <c r="L2881">
        <v>3788.7280000000001</v>
      </c>
      <c r="M2881">
        <v>2880</v>
      </c>
      <c r="N2881">
        <v>25.085000000000001</v>
      </c>
      <c r="O2881">
        <v>3</v>
      </c>
      <c r="P2881" t="e">
        <f>INDEX(sgStats[gl_rank],MATCH(stat_prod_calc_test_venusaur[[#This Row],[iv_str]],sgStats[gl_iv_string],0))</f>
        <v>#N/A</v>
      </c>
      <c r="Q2881" t="e">
        <f>stat_prod_calc_test_venusaur[[#This Row],[sg_gl_rank]]=stat_prod_calc_test_venusaur[[#This Row],[gl_rank]]</f>
        <v>#N/A</v>
      </c>
      <c r="R2881">
        <f>ROUND(stat_prod_calc_test_venusaur[[#This Row],[gl_stat_product]],1)</f>
        <v>1730.3</v>
      </c>
      <c r="S2881" s="6" t="e">
        <f>INDEX(sgStats[gl_prod],MATCH(stat_prod_calc_test_venusaur[[#This Row],[iv_str]],sgStats[gl_iv_string],0))</f>
        <v>#N/A</v>
      </c>
      <c r="T2881" s="5">
        <f>ROUND(stat_prod_calc_test_venusaur[[#This Row],[gl_percent_rank]],2)</f>
        <v>18.41</v>
      </c>
      <c r="U2881" s="5" t="e">
        <f>INDEX(sgStats[gl_percent_sp],MATCH(stat_prod_calc_test_venusaur[[#This Row],[iv_str]],sgStats[gl_iv_string],0))</f>
        <v>#N/A</v>
      </c>
      <c r="V2881" s="5" t="e">
        <f>stat_prod_calc_test_venusaur[[#This Row],[my_gl_%sp]]=stat_prod_calc_test_venusaur[[#This Row],[sg_gl_%sp]]</f>
        <v>#N/A</v>
      </c>
      <c r="W2881" s="5">
        <f>ROUND(stat_prod_calc_test_venusaur[[#This Row],[gl_stat_product]]/$F$2*100,2)</f>
        <v>94.73</v>
      </c>
      <c r="X2881" s="5" t="e">
        <f>stat_prod_calc_test_venusaur[[#This Row],[Column1]]=stat_prod_calc_test_venusaur[[#This Row],[sg_gl_%sp]]</f>
        <v>#N/A</v>
      </c>
      <c r="Y2881" s="5">
        <f>stat_prod_calc_test_venusaur[[#This Row],[ul_stat_product]]/$L$66*100</f>
        <v>95.82732946809611</v>
      </c>
      <c r="Z2881" s="5" t="e">
        <f>INDEX(sgStats[gl_rank],MATCH(stat_prod_calc_test_venusaur[[#This Row],[iv_str]],sgStats[ul_iv_string],0))</f>
        <v>#N/A</v>
      </c>
      <c r="AA2881" s="5" t="e">
        <f>stat_prod_calc_test_venusaur[[#This Row],[sg_ul_rank]]=stat_prod_calc_test_venusaur[[#This Row],[ul_rank]]</f>
        <v>#N/A</v>
      </c>
      <c r="AB2881" s="5">
        <f>ROUND(stat_prod_calc_test_venusaur[[#This Row],[ul_stat_product]],1)</f>
        <v>3788.7</v>
      </c>
      <c r="AC2881" s="5" t="e">
        <f>INDEX(sgStats[ul_prod],MATCH(stat_prod_calc_test_venusaur[[#This Row],[iv_str]],sgStats[ul_iv_string],0))</f>
        <v>#N/A</v>
      </c>
    </row>
    <row r="2882" spans="1:29" x14ac:dyDescent="0.25">
      <c r="A2882" s="5" t="s">
        <v>36</v>
      </c>
      <c r="B2882" s="5" t="s">
        <v>3307</v>
      </c>
      <c r="C2882">
        <v>20</v>
      </c>
      <c r="D2882">
        <v>1472</v>
      </c>
      <c r="E2882">
        <v>115</v>
      </c>
      <c r="F2882">
        <v>1732.71</v>
      </c>
      <c r="G2882">
        <v>3270</v>
      </c>
      <c r="H2882">
        <v>20.146999999999998</v>
      </c>
      <c r="I2882">
        <v>37.5</v>
      </c>
      <c r="J2882">
        <v>2485</v>
      </c>
      <c r="K2882">
        <v>149</v>
      </c>
      <c r="L2882">
        <v>3788.6120000000001</v>
      </c>
      <c r="M2882">
        <v>2881</v>
      </c>
      <c r="N2882">
        <v>25.059000000000001</v>
      </c>
      <c r="O2882">
        <v>3</v>
      </c>
      <c r="P2882" t="e">
        <f>INDEX(sgStats[gl_rank],MATCH(stat_prod_calc_test_venusaur[[#This Row],[iv_str]],sgStats[gl_iv_string],0))</f>
        <v>#N/A</v>
      </c>
      <c r="Q2882" t="e">
        <f>stat_prod_calc_test_venusaur[[#This Row],[sg_gl_rank]]=stat_prod_calc_test_venusaur[[#This Row],[gl_rank]]</f>
        <v>#N/A</v>
      </c>
      <c r="R2882">
        <f>ROUND(stat_prod_calc_test_venusaur[[#This Row],[gl_stat_product]],1)</f>
        <v>1732.7</v>
      </c>
      <c r="S2882" s="6" t="e">
        <f>INDEX(sgStats[gl_prod],MATCH(stat_prod_calc_test_venusaur[[#This Row],[iv_str]],sgStats[gl_iv_string],0))</f>
        <v>#N/A</v>
      </c>
      <c r="T2882" s="5">
        <f>ROUND(stat_prod_calc_test_venusaur[[#This Row],[gl_percent_rank]],2)</f>
        <v>20.149999999999999</v>
      </c>
      <c r="U2882" s="5" t="e">
        <f>INDEX(sgStats[gl_percent_sp],MATCH(stat_prod_calc_test_venusaur[[#This Row],[iv_str]],sgStats[gl_iv_string],0))</f>
        <v>#N/A</v>
      </c>
      <c r="V2882" s="5" t="e">
        <f>stat_prod_calc_test_venusaur[[#This Row],[my_gl_%sp]]=stat_prod_calc_test_venusaur[[#This Row],[sg_gl_%sp]]</f>
        <v>#N/A</v>
      </c>
      <c r="W2882" s="5">
        <f>ROUND(stat_prod_calc_test_venusaur[[#This Row],[gl_stat_product]]/$F$2*100,2)</f>
        <v>94.86</v>
      </c>
      <c r="X2882" s="5" t="e">
        <f>stat_prod_calc_test_venusaur[[#This Row],[Column1]]=stat_prod_calc_test_venusaur[[#This Row],[sg_gl_%sp]]</f>
        <v>#N/A</v>
      </c>
      <c r="Y2882" s="5">
        <f>stat_prod_calc_test_venusaur[[#This Row],[ul_stat_product]]/$L$66*100</f>
        <v>95.824395509728475</v>
      </c>
      <c r="Z2882" s="5" t="e">
        <f>INDEX(sgStats[gl_rank],MATCH(stat_prod_calc_test_venusaur[[#This Row],[iv_str]],sgStats[ul_iv_string],0))</f>
        <v>#N/A</v>
      </c>
      <c r="AA2882" s="5" t="e">
        <f>stat_prod_calc_test_venusaur[[#This Row],[sg_ul_rank]]=stat_prod_calc_test_venusaur[[#This Row],[ul_rank]]</f>
        <v>#N/A</v>
      </c>
      <c r="AB2882" s="5">
        <f>ROUND(stat_prod_calc_test_venusaur[[#This Row],[ul_stat_product]],1)</f>
        <v>3788.6</v>
      </c>
      <c r="AC2882" s="5" t="e">
        <f>INDEX(sgStats[ul_prod],MATCH(stat_prod_calc_test_venusaur[[#This Row],[iv_str]],sgStats[ul_iv_string],0))</f>
        <v>#N/A</v>
      </c>
    </row>
    <row r="2883" spans="1:29" x14ac:dyDescent="0.25">
      <c r="A2883" s="5" t="s">
        <v>36</v>
      </c>
      <c r="B2883" s="5" t="s">
        <v>2731</v>
      </c>
      <c r="C2883">
        <v>20</v>
      </c>
      <c r="D2883">
        <v>1483</v>
      </c>
      <c r="E2883">
        <v>122</v>
      </c>
      <c r="F2883">
        <v>1746.3969999999999</v>
      </c>
      <c r="G2883">
        <v>2695</v>
      </c>
      <c r="H2883">
        <v>34.212000000000003</v>
      </c>
      <c r="I2883">
        <v>37</v>
      </c>
      <c r="J2883">
        <v>2484</v>
      </c>
      <c r="K2883">
        <v>158</v>
      </c>
      <c r="L2883">
        <v>3788.596</v>
      </c>
      <c r="M2883">
        <v>2882</v>
      </c>
      <c r="N2883">
        <v>25.033000000000001</v>
      </c>
      <c r="O2883">
        <v>3</v>
      </c>
      <c r="P2883" t="e">
        <f>INDEX(sgStats[gl_rank],MATCH(stat_prod_calc_test_venusaur[[#This Row],[iv_str]],sgStats[gl_iv_string],0))</f>
        <v>#N/A</v>
      </c>
      <c r="Q2883" t="e">
        <f>stat_prod_calc_test_venusaur[[#This Row],[sg_gl_rank]]=stat_prod_calc_test_venusaur[[#This Row],[gl_rank]]</f>
        <v>#N/A</v>
      </c>
      <c r="R2883">
        <f>ROUND(stat_prod_calc_test_venusaur[[#This Row],[gl_stat_product]],1)</f>
        <v>1746.4</v>
      </c>
      <c r="S2883" s="6" t="e">
        <f>INDEX(sgStats[gl_prod],MATCH(stat_prod_calc_test_venusaur[[#This Row],[iv_str]],sgStats[gl_iv_string],0))</f>
        <v>#N/A</v>
      </c>
      <c r="T2883" s="5">
        <f>ROUND(stat_prod_calc_test_venusaur[[#This Row],[gl_percent_rank]],2)</f>
        <v>34.21</v>
      </c>
      <c r="U2883" s="5" t="e">
        <f>INDEX(sgStats[gl_percent_sp],MATCH(stat_prod_calc_test_venusaur[[#This Row],[iv_str]],sgStats[gl_iv_string],0))</f>
        <v>#N/A</v>
      </c>
      <c r="V2883" s="5" t="e">
        <f>stat_prod_calc_test_venusaur[[#This Row],[my_gl_%sp]]=stat_prod_calc_test_venusaur[[#This Row],[sg_gl_%sp]]</f>
        <v>#N/A</v>
      </c>
      <c r="W2883" s="5">
        <f>ROUND(stat_prod_calc_test_venusaur[[#This Row],[gl_stat_product]]/$F$2*100,2)</f>
        <v>95.61</v>
      </c>
      <c r="X2883" s="5" t="e">
        <f>stat_prod_calc_test_venusaur[[#This Row],[Column1]]=stat_prod_calc_test_venusaur[[#This Row],[sg_gl_%sp]]</f>
        <v>#N/A</v>
      </c>
      <c r="Y2883" s="5">
        <f>stat_prod_calc_test_venusaur[[#This Row],[ul_stat_product]]/$L$66*100</f>
        <v>95.823990825815699</v>
      </c>
      <c r="Z2883" s="5" t="e">
        <f>INDEX(sgStats[gl_rank],MATCH(stat_prod_calc_test_venusaur[[#This Row],[iv_str]],sgStats[ul_iv_string],0))</f>
        <v>#N/A</v>
      </c>
      <c r="AA2883" s="5" t="e">
        <f>stat_prod_calc_test_venusaur[[#This Row],[sg_ul_rank]]=stat_prod_calc_test_venusaur[[#This Row],[ul_rank]]</f>
        <v>#N/A</v>
      </c>
      <c r="AB2883" s="5">
        <f>ROUND(stat_prod_calc_test_venusaur[[#This Row],[ul_stat_product]],1)</f>
        <v>3788.6</v>
      </c>
      <c r="AC2883" s="5" t="e">
        <f>INDEX(sgStats[ul_prod],MATCH(stat_prod_calc_test_venusaur[[#This Row],[iv_str]],sgStats[ul_iv_string],0))</f>
        <v>#N/A</v>
      </c>
    </row>
    <row r="2884" spans="1:29" x14ac:dyDescent="0.25">
      <c r="A2884" s="5" t="s">
        <v>36</v>
      </c>
      <c r="B2884" s="5" t="s">
        <v>1233</v>
      </c>
      <c r="C2884">
        <v>20.5</v>
      </c>
      <c r="D2884">
        <v>1498</v>
      </c>
      <c r="E2884">
        <v>123</v>
      </c>
      <c r="F2884">
        <v>1778.1959999999999</v>
      </c>
      <c r="G2884">
        <v>1197</v>
      </c>
      <c r="H2884">
        <v>70.793999999999997</v>
      </c>
      <c r="I2884">
        <v>38</v>
      </c>
      <c r="J2884">
        <v>2484</v>
      </c>
      <c r="K2884">
        <v>158</v>
      </c>
      <c r="L2884">
        <v>3788.558</v>
      </c>
      <c r="M2884">
        <v>2883</v>
      </c>
      <c r="N2884">
        <v>25.007000000000001</v>
      </c>
      <c r="O2884">
        <v>3</v>
      </c>
      <c r="P2884" t="e">
        <f>INDEX(sgStats[gl_rank],MATCH(stat_prod_calc_test_venusaur[[#This Row],[iv_str]],sgStats[gl_iv_string],0))</f>
        <v>#N/A</v>
      </c>
      <c r="Q2884" t="e">
        <f>stat_prod_calc_test_venusaur[[#This Row],[sg_gl_rank]]=stat_prod_calc_test_venusaur[[#This Row],[gl_rank]]</f>
        <v>#N/A</v>
      </c>
      <c r="R2884">
        <f>ROUND(stat_prod_calc_test_venusaur[[#This Row],[gl_stat_product]],1)</f>
        <v>1778.2</v>
      </c>
      <c r="S2884" s="6" t="e">
        <f>INDEX(sgStats[gl_prod],MATCH(stat_prod_calc_test_venusaur[[#This Row],[iv_str]],sgStats[gl_iv_string],0))</f>
        <v>#N/A</v>
      </c>
      <c r="T2884" s="5">
        <f>ROUND(stat_prod_calc_test_venusaur[[#This Row],[gl_percent_rank]],2)</f>
        <v>70.790000000000006</v>
      </c>
      <c r="U2884" s="5" t="e">
        <f>INDEX(sgStats[gl_percent_sp],MATCH(stat_prod_calc_test_venusaur[[#This Row],[iv_str]],sgStats[gl_iv_string],0))</f>
        <v>#N/A</v>
      </c>
      <c r="V2884" s="5" t="e">
        <f>stat_prod_calc_test_venusaur[[#This Row],[my_gl_%sp]]=stat_prod_calc_test_venusaur[[#This Row],[sg_gl_%sp]]</f>
        <v>#N/A</v>
      </c>
      <c r="W2884" s="5">
        <f>ROUND(stat_prod_calc_test_venusaur[[#This Row],[gl_stat_product]]/$F$2*100,2)</f>
        <v>97.35</v>
      </c>
      <c r="X2884" s="5" t="e">
        <f>stat_prod_calc_test_venusaur[[#This Row],[Column1]]=stat_prod_calc_test_venusaur[[#This Row],[sg_gl_%sp]]</f>
        <v>#N/A</v>
      </c>
      <c r="Y2884" s="5">
        <f>stat_prod_calc_test_venusaur[[#This Row],[ul_stat_product]]/$L$66*100</f>
        <v>95.823029701522856</v>
      </c>
      <c r="Z2884" s="5" t="e">
        <f>INDEX(sgStats[gl_rank],MATCH(stat_prod_calc_test_venusaur[[#This Row],[iv_str]],sgStats[ul_iv_string],0))</f>
        <v>#N/A</v>
      </c>
      <c r="AA2884" s="5" t="e">
        <f>stat_prod_calc_test_venusaur[[#This Row],[sg_ul_rank]]=stat_prod_calc_test_venusaur[[#This Row],[ul_rank]]</f>
        <v>#N/A</v>
      </c>
      <c r="AB2884" s="5">
        <f>ROUND(stat_prod_calc_test_venusaur[[#This Row],[ul_stat_product]],1)</f>
        <v>3788.6</v>
      </c>
      <c r="AC2884" s="5" t="e">
        <f>INDEX(sgStats[ul_prod],MATCH(stat_prod_calc_test_venusaur[[#This Row],[iv_str]],sgStats[ul_iv_string],0))</f>
        <v>#N/A</v>
      </c>
    </row>
    <row r="2885" spans="1:29" x14ac:dyDescent="0.25">
      <c r="A2885" s="5" t="s">
        <v>36</v>
      </c>
      <c r="B2885" s="5" t="s">
        <v>2785</v>
      </c>
      <c r="C2885">
        <v>21</v>
      </c>
      <c r="D2885">
        <v>1485</v>
      </c>
      <c r="E2885">
        <v>119</v>
      </c>
      <c r="F2885">
        <v>1745.395</v>
      </c>
      <c r="G2885">
        <v>2748</v>
      </c>
      <c r="H2885">
        <v>32.893999999999998</v>
      </c>
      <c r="I2885">
        <v>40.5</v>
      </c>
      <c r="J2885">
        <v>2492</v>
      </c>
      <c r="K2885">
        <v>154</v>
      </c>
      <c r="L2885">
        <v>3788.5509999999999</v>
      </c>
      <c r="M2885">
        <v>2884</v>
      </c>
      <c r="N2885">
        <v>24.98</v>
      </c>
      <c r="O2885">
        <v>3</v>
      </c>
      <c r="P2885" t="e">
        <f>INDEX(sgStats[gl_rank],MATCH(stat_prod_calc_test_venusaur[[#This Row],[iv_str]],sgStats[gl_iv_string],0))</f>
        <v>#N/A</v>
      </c>
      <c r="Q2885" t="e">
        <f>stat_prod_calc_test_venusaur[[#This Row],[sg_gl_rank]]=stat_prod_calc_test_venusaur[[#This Row],[gl_rank]]</f>
        <v>#N/A</v>
      </c>
      <c r="R2885">
        <f>ROUND(stat_prod_calc_test_venusaur[[#This Row],[gl_stat_product]],1)</f>
        <v>1745.4</v>
      </c>
      <c r="S2885" s="6" t="e">
        <f>INDEX(sgStats[gl_prod],MATCH(stat_prod_calc_test_venusaur[[#This Row],[iv_str]],sgStats[gl_iv_string],0))</f>
        <v>#N/A</v>
      </c>
      <c r="T2885" s="5">
        <f>ROUND(stat_prod_calc_test_venusaur[[#This Row],[gl_percent_rank]],2)</f>
        <v>32.89</v>
      </c>
      <c r="U2885" s="5" t="e">
        <f>INDEX(sgStats[gl_percent_sp],MATCH(stat_prod_calc_test_venusaur[[#This Row],[iv_str]],sgStats[gl_iv_string],0))</f>
        <v>#N/A</v>
      </c>
      <c r="V2885" s="5" t="e">
        <f>stat_prod_calc_test_venusaur[[#This Row],[my_gl_%sp]]=stat_prod_calc_test_venusaur[[#This Row],[sg_gl_%sp]]</f>
        <v>#N/A</v>
      </c>
      <c r="W2885" s="5">
        <f>ROUND(stat_prod_calc_test_venusaur[[#This Row],[gl_stat_product]]/$F$2*100,2)</f>
        <v>95.55</v>
      </c>
      <c r="X2885" s="5" t="e">
        <f>stat_prod_calc_test_venusaur[[#This Row],[Column1]]=stat_prod_calc_test_venusaur[[#This Row],[sg_gl_%sp]]</f>
        <v>#N/A</v>
      </c>
      <c r="Y2885" s="5">
        <f>stat_prod_calc_test_venusaur[[#This Row],[ul_stat_product]]/$L$66*100</f>
        <v>95.822852652311013</v>
      </c>
      <c r="Z2885" s="5" t="e">
        <f>INDEX(sgStats[gl_rank],MATCH(stat_prod_calc_test_venusaur[[#This Row],[iv_str]],sgStats[ul_iv_string],0))</f>
        <v>#N/A</v>
      </c>
      <c r="AA2885" s="5" t="e">
        <f>stat_prod_calc_test_venusaur[[#This Row],[sg_ul_rank]]=stat_prod_calc_test_venusaur[[#This Row],[ul_rank]]</f>
        <v>#N/A</v>
      </c>
      <c r="AB2885" s="5">
        <f>ROUND(stat_prod_calc_test_venusaur[[#This Row],[ul_stat_product]],1)</f>
        <v>3788.6</v>
      </c>
      <c r="AC2885" s="5" t="e">
        <f>INDEX(sgStats[ul_prod],MATCH(stat_prod_calc_test_venusaur[[#This Row],[iv_str]],sgStats[ul_iv_string],0))</f>
        <v>#N/A</v>
      </c>
    </row>
    <row r="2886" spans="1:29" x14ac:dyDescent="0.25">
      <c r="A2886" s="5" t="s">
        <v>36</v>
      </c>
      <c r="B2886" s="5" t="s">
        <v>1833</v>
      </c>
      <c r="C2886">
        <v>20.5</v>
      </c>
      <c r="D2886">
        <v>1498</v>
      </c>
      <c r="E2886">
        <v>119</v>
      </c>
      <c r="F2886">
        <v>1765.0319999999999</v>
      </c>
      <c r="G2886">
        <v>1797</v>
      </c>
      <c r="H2886">
        <v>56.116999999999997</v>
      </c>
      <c r="I2886">
        <v>38</v>
      </c>
      <c r="J2886">
        <v>2485</v>
      </c>
      <c r="K2886">
        <v>154</v>
      </c>
      <c r="L2886">
        <v>3788.5120000000002</v>
      </c>
      <c r="M2886">
        <v>2885</v>
      </c>
      <c r="N2886">
        <v>24.954000000000001</v>
      </c>
      <c r="O2886">
        <v>3</v>
      </c>
      <c r="P2886" t="e">
        <f>INDEX(sgStats[gl_rank],MATCH(stat_prod_calc_test_venusaur[[#This Row],[iv_str]],sgStats[gl_iv_string],0))</f>
        <v>#N/A</v>
      </c>
      <c r="Q2886" t="e">
        <f>stat_prod_calc_test_venusaur[[#This Row],[sg_gl_rank]]=stat_prod_calc_test_venusaur[[#This Row],[gl_rank]]</f>
        <v>#N/A</v>
      </c>
      <c r="R2886">
        <f>ROUND(stat_prod_calc_test_venusaur[[#This Row],[gl_stat_product]],1)</f>
        <v>1765</v>
      </c>
      <c r="S2886" s="6" t="e">
        <f>INDEX(sgStats[gl_prod],MATCH(stat_prod_calc_test_venusaur[[#This Row],[iv_str]],sgStats[gl_iv_string],0))</f>
        <v>#N/A</v>
      </c>
      <c r="T2886" s="5">
        <f>ROUND(stat_prod_calc_test_venusaur[[#This Row],[gl_percent_rank]],2)</f>
        <v>56.12</v>
      </c>
      <c r="U2886" s="5" t="e">
        <f>INDEX(sgStats[gl_percent_sp],MATCH(stat_prod_calc_test_venusaur[[#This Row],[iv_str]],sgStats[gl_iv_string],0))</f>
        <v>#N/A</v>
      </c>
      <c r="V2886" s="5" t="e">
        <f>stat_prod_calc_test_venusaur[[#This Row],[my_gl_%sp]]=stat_prod_calc_test_venusaur[[#This Row],[sg_gl_%sp]]</f>
        <v>#N/A</v>
      </c>
      <c r="W2886" s="5">
        <f>ROUND(stat_prod_calc_test_venusaur[[#This Row],[gl_stat_product]]/$F$2*100,2)</f>
        <v>96.63</v>
      </c>
      <c r="X2886" s="5" t="e">
        <f>stat_prod_calc_test_venusaur[[#This Row],[Column1]]=stat_prod_calc_test_venusaur[[#This Row],[sg_gl_%sp]]</f>
        <v>#N/A</v>
      </c>
      <c r="Y2886" s="5">
        <f>stat_prod_calc_test_venusaur[[#This Row],[ul_stat_product]]/$L$66*100</f>
        <v>95.821866235273617</v>
      </c>
      <c r="Z2886" s="5" t="e">
        <f>INDEX(sgStats[gl_rank],MATCH(stat_prod_calc_test_venusaur[[#This Row],[iv_str]],sgStats[ul_iv_string],0))</f>
        <v>#N/A</v>
      </c>
      <c r="AA2886" s="5" t="e">
        <f>stat_prod_calc_test_venusaur[[#This Row],[sg_ul_rank]]=stat_prod_calc_test_venusaur[[#This Row],[ul_rank]]</f>
        <v>#N/A</v>
      </c>
      <c r="AB2886" s="5">
        <f>ROUND(stat_prod_calc_test_venusaur[[#This Row],[ul_stat_product]],1)</f>
        <v>3788.5</v>
      </c>
      <c r="AC2886" s="5" t="e">
        <f>INDEX(sgStats[ul_prod],MATCH(stat_prod_calc_test_venusaur[[#This Row],[iv_str]],sgStats[ul_iv_string],0))</f>
        <v>#N/A</v>
      </c>
    </row>
    <row r="2887" spans="1:29" x14ac:dyDescent="0.25">
      <c r="A2887" s="5" t="s">
        <v>36</v>
      </c>
      <c r="B2887" s="5" t="s">
        <v>2027</v>
      </c>
      <c r="C2887">
        <v>21</v>
      </c>
      <c r="D2887">
        <v>1493</v>
      </c>
      <c r="E2887">
        <v>117</v>
      </c>
      <c r="F2887">
        <v>1761.221</v>
      </c>
      <c r="G2887">
        <v>1991</v>
      </c>
      <c r="H2887">
        <v>51.404000000000003</v>
      </c>
      <c r="I2887">
        <v>40</v>
      </c>
      <c r="J2887">
        <v>2489</v>
      </c>
      <c r="K2887">
        <v>151</v>
      </c>
      <c r="L2887">
        <v>3788.46</v>
      </c>
      <c r="M2887">
        <v>2886</v>
      </c>
      <c r="N2887">
        <v>24.928000000000001</v>
      </c>
      <c r="O2887">
        <v>3</v>
      </c>
      <c r="P2887" t="e">
        <f>INDEX(sgStats[gl_rank],MATCH(stat_prod_calc_test_venusaur[[#This Row],[iv_str]],sgStats[gl_iv_string],0))</f>
        <v>#N/A</v>
      </c>
      <c r="Q2887" t="e">
        <f>stat_prod_calc_test_venusaur[[#This Row],[sg_gl_rank]]=stat_prod_calc_test_venusaur[[#This Row],[gl_rank]]</f>
        <v>#N/A</v>
      </c>
      <c r="R2887">
        <f>ROUND(stat_prod_calc_test_venusaur[[#This Row],[gl_stat_product]],1)</f>
        <v>1761.2</v>
      </c>
      <c r="S2887" s="6" t="e">
        <f>INDEX(sgStats[gl_prod],MATCH(stat_prod_calc_test_venusaur[[#This Row],[iv_str]],sgStats[gl_iv_string],0))</f>
        <v>#N/A</v>
      </c>
      <c r="T2887" s="5">
        <f>ROUND(stat_prod_calc_test_venusaur[[#This Row],[gl_percent_rank]],2)</f>
        <v>51.4</v>
      </c>
      <c r="U2887" s="5" t="e">
        <f>INDEX(sgStats[gl_percent_sp],MATCH(stat_prod_calc_test_venusaur[[#This Row],[iv_str]],sgStats[gl_iv_string],0))</f>
        <v>#N/A</v>
      </c>
      <c r="V2887" s="5" t="e">
        <f>stat_prod_calc_test_venusaur[[#This Row],[my_gl_%sp]]=stat_prod_calc_test_venusaur[[#This Row],[sg_gl_%sp]]</f>
        <v>#N/A</v>
      </c>
      <c r="W2887" s="5">
        <f>ROUND(stat_prod_calc_test_venusaur[[#This Row],[gl_stat_product]]/$F$2*100,2)</f>
        <v>96.42</v>
      </c>
      <c r="X2887" s="5" t="e">
        <f>stat_prod_calc_test_venusaur[[#This Row],[Column1]]=stat_prod_calc_test_venusaur[[#This Row],[sg_gl_%sp]]</f>
        <v>#N/A</v>
      </c>
      <c r="Y2887" s="5">
        <f>stat_prod_calc_test_venusaur[[#This Row],[ul_stat_product]]/$L$66*100</f>
        <v>95.82055101255709</v>
      </c>
      <c r="Z2887" s="5" t="e">
        <f>INDEX(sgStats[gl_rank],MATCH(stat_prod_calc_test_venusaur[[#This Row],[iv_str]],sgStats[ul_iv_string],0))</f>
        <v>#N/A</v>
      </c>
      <c r="AA2887" s="5" t="e">
        <f>stat_prod_calc_test_venusaur[[#This Row],[sg_ul_rank]]=stat_prod_calc_test_venusaur[[#This Row],[ul_rank]]</f>
        <v>#N/A</v>
      </c>
      <c r="AB2887" s="5">
        <f>ROUND(stat_prod_calc_test_venusaur[[#This Row],[ul_stat_product]],1)</f>
        <v>3788.5</v>
      </c>
      <c r="AC2887" s="5" t="e">
        <f>INDEX(sgStats[ul_prod],MATCH(stat_prod_calc_test_venusaur[[#This Row],[iv_str]],sgStats[ul_iv_string],0))</f>
        <v>#N/A</v>
      </c>
    </row>
    <row r="2888" spans="1:29" x14ac:dyDescent="0.25">
      <c r="A2888" s="5" t="s">
        <v>36</v>
      </c>
      <c r="B2888" s="5" t="s">
        <v>2556</v>
      </c>
      <c r="C2888">
        <v>20.5</v>
      </c>
      <c r="D2888">
        <v>1487</v>
      </c>
      <c r="E2888">
        <v>115</v>
      </c>
      <c r="F2888">
        <v>1750.0429999999999</v>
      </c>
      <c r="G2888">
        <v>2520</v>
      </c>
      <c r="H2888">
        <v>38.485999999999997</v>
      </c>
      <c r="I2888">
        <v>38.5</v>
      </c>
      <c r="J2888">
        <v>2484</v>
      </c>
      <c r="K2888">
        <v>149</v>
      </c>
      <c r="L2888">
        <v>3788.4349999999999</v>
      </c>
      <c r="M2888">
        <v>2887</v>
      </c>
      <c r="N2888">
        <v>24.902000000000001</v>
      </c>
      <c r="O2888">
        <v>3</v>
      </c>
      <c r="P2888" t="e">
        <f>INDEX(sgStats[gl_rank],MATCH(stat_prod_calc_test_venusaur[[#This Row],[iv_str]],sgStats[gl_iv_string],0))</f>
        <v>#N/A</v>
      </c>
      <c r="Q2888" t="e">
        <f>stat_prod_calc_test_venusaur[[#This Row],[sg_gl_rank]]=stat_prod_calc_test_venusaur[[#This Row],[gl_rank]]</f>
        <v>#N/A</v>
      </c>
      <c r="R2888">
        <f>ROUND(stat_prod_calc_test_venusaur[[#This Row],[gl_stat_product]],1)</f>
        <v>1750</v>
      </c>
      <c r="S2888" s="6" t="e">
        <f>INDEX(sgStats[gl_prod],MATCH(stat_prod_calc_test_venusaur[[#This Row],[iv_str]],sgStats[gl_iv_string],0))</f>
        <v>#N/A</v>
      </c>
      <c r="T2888" s="5">
        <f>ROUND(stat_prod_calc_test_venusaur[[#This Row],[gl_percent_rank]],2)</f>
        <v>38.49</v>
      </c>
      <c r="U2888" s="5" t="e">
        <f>INDEX(sgStats[gl_percent_sp],MATCH(stat_prod_calc_test_venusaur[[#This Row],[iv_str]],sgStats[gl_iv_string],0))</f>
        <v>#N/A</v>
      </c>
      <c r="V2888" s="5" t="e">
        <f>stat_prod_calc_test_venusaur[[#This Row],[my_gl_%sp]]=stat_prod_calc_test_venusaur[[#This Row],[sg_gl_%sp]]</f>
        <v>#N/A</v>
      </c>
      <c r="W2888" s="5">
        <f>ROUND(stat_prod_calc_test_venusaur[[#This Row],[gl_stat_product]]/$F$2*100,2)</f>
        <v>95.81</v>
      </c>
      <c r="X2888" s="5" t="e">
        <f>stat_prod_calc_test_venusaur[[#This Row],[Column1]]=stat_prod_calc_test_venusaur[[#This Row],[sg_gl_%sp]]</f>
        <v>#N/A</v>
      </c>
      <c r="Y2888" s="5">
        <f>stat_prod_calc_test_venusaur[[#This Row],[ul_stat_product]]/$L$66*100</f>
        <v>95.819918693943379</v>
      </c>
      <c r="Z2888" s="5" t="e">
        <f>INDEX(sgStats[gl_rank],MATCH(stat_prod_calc_test_venusaur[[#This Row],[iv_str]],sgStats[ul_iv_string],0))</f>
        <v>#N/A</v>
      </c>
      <c r="AA2888" s="5" t="e">
        <f>stat_prod_calc_test_venusaur[[#This Row],[sg_ul_rank]]=stat_prod_calc_test_venusaur[[#This Row],[ul_rank]]</f>
        <v>#N/A</v>
      </c>
      <c r="AB2888" s="5">
        <f>ROUND(stat_prod_calc_test_venusaur[[#This Row],[ul_stat_product]],1)</f>
        <v>3788.4</v>
      </c>
      <c r="AC2888" s="5" t="e">
        <f>INDEX(sgStats[ul_prod],MATCH(stat_prod_calc_test_venusaur[[#This Row],[iv_str]],sgStats[ul_iv_string],0))</f>
        <v>#N/A</v>
      </c>
    </row>
    <row r="2889" spans="1:29" x14ac:dyDescent="0.25">
      <c r="A2889" s="5" t="s">
        <v>36</v>
      </c>
      <c r="B2889" s="5" t="s">
        <v>3212</v>
      </c>
      <c r="C2889">
        <v>19.5</v>
      </c>
      <c r="D2889">
        <v>1478</v>
      </c>
      <c r="E2889">
        <v>120</v>
      </c>
      <c r="F2889">
        <v>1735.0509999999999</v>
      </c>
      <c r="G2889">
        <v>3176</v>
      </c>
      <c r="H2889">
        <v>22.442</v>
      </c>
      <c r="I2889">
        <v>35.5</v>
      </c>
      <c r="J2889">
        <v>2483</v>
      </c>
      <c r="K2889">
        <v>156</v>
      </c>
      <c r="L2889">
        <v>3788.3989999999999</v>
      </c>
      <c r="M2889">
        <v>2888</v>
      </c>
      <c r="N2889">
        <v>24.876000000000001</v>
      </c>
      <c r="O2889">
        <v>3</v>
      </c>
      <c r="P2889" t="e">
        <f>INDEX(sgStats[gl_rank],MATCH(stat_prod_calc_test_venusaur[[#This Row],[iv_str]],sgStats[gl_iv_string],0))</f>
        <v>#N/A</v>
      </c>
      <c r="Q2889" t="e">
        <f>stat_prod_calc_test_venusaur[[#This Row],[sg_gl_rank]]=stat_prod_calc_test_venusaur[[#This Row],[gl_rank]]</f>
        <v>#N/A</v>
      </c>
      <c r="R2889">
        <f>ROUND(stat_prod_calc_test_venusaur[[#This Row],[gl_stat_product]],1)</f>
        <v>1735.1</v>
      </c>
      <c r="S2889" s="6" t="e">
        <f>INDEX(sgStats[gl_prod],MATCH(stat_prod_calc_test_venusaur[[#This Row],[iv_str]],sgStats[gl_iv_string],0))</f>
        <v>#N/A</v>
      </c>
      <c r="T2889" s="5">
        <f>ROUND(stat_prod_calc_test_venusaur[[#This Row],[gl_percent_rank]],2)</f>
        <v>22.44</v>
      </c>
      <c r="U2889" s="5" t="e">
        <f>INDEX(sgStats[gl_percent_sp],MATCH(stat_prod_calc_test_venusaur[[#This Row],[iv_str]],sgStats[gl_iv_string],0))</f>
        <v>#N/A</v>
      </c>
      <c r="V2889" s="5" t="e">
        <f>stat_prod_calc_test_venusaur[[#This Row],[my_gl_%sp]]=stat_prod_calc_test_venusaur[[#This Row],[sg_gl_%sp]]</f>
        <v>#N/A</v>
      </c>
      <c r="W2889" s="5">
        <f>ROUND(stat_prod_calc_test_venusaur[[#This Row],[gl_stat_product]]/$F$2*100,2)</f>
        <v>94.99</v>
      </c>
      <c r="X2889" s="5" t="e">
        <f>stat_prod_calc_test_venusaur[[#This Row],[Column1]]=stat_prod_calc_test_venusaur[[#This Row],[sg_gl_%sp]]</f>
        <v>#N/A</v>
      </c>
      <c r="Y2889" s="5">
        <f>stat_prod_calc_test_venusaur[[#This Row],[ul_stat_product]]/$L$66*100</f>
        <v>95.819008155139613</v>
      </c>
      <c r="Z2889" s="5" t="e">
        <f>INDEX(sgStats[gl_rank],MATCH(stat_prod_calc_test_venusaur[[#This Row],[iv_str]],sgStats[ul_iv_string],0))</f>
        <v>#N/A</v>
      </c>
      <c r="AA2889" s="5" t="e">
        <f>stat_prod_calc_test_venusaur[[#This Row],[sg_ul_rank]]=stat_prod_calc_test_venusaur[[#This Row],[ul_rank]]</f>
        <v>#N/A</v>
      </c>
      <c r="AB2889" s="5">
        <f>ROUND(stat_prod_calc_test_venusaur[[#This Row],[ul_stat_product]],1)</f>
        <v>3788.4</v>
      </c>
      <c r="AC2889" s="5" t="e">
        <f>INDEX(sgStats[ul_prod],MATCH(stat_prod_calc_test_venusaur[[#This Row],[iv_str]],sgStats[ul_iv_string],0))</f>
        <v>#N/A</v>
      </c>
    </row>
    <row r="2890" spans="1:29" x14ac:dyDescent="0.25">
      <c r="A2890" s="5" t="s">
        <v>36</v>
      </c>
      <c r="B2890" s="5" t="s">
        <v>3463</v>
      </c>
      <c r="C2890">
        <v>20</v>
      </c>
      <c r="D2890">
        <v>1473</v>
      </c>
      <c r="E2890">
        <v>117</v>
      </c>
      <c r="F2890">
        <v>1727.9359999999999</v>
      </c>
      <c r="G2890">
        <v>3427</v>
      </c>
      <c r="H2890">
        <v>16.312999999999999</v>
      </c>
      <c r="I2890">
        <v>37.5</v>
      </c>
      <c r="J2890">
        <v>2486</v>
      </c>
      <c r="K2890">
        <v>152</v>
      </c>
      <c r="L2890">
        <v>3788.36</v>
      </c>
      <c r="M2890">
        <v>2889</v>
      </c>
      <c r="N2890">
        <v>24.85</v>
      </c>
      <c r="O2890">
        <v>3</v>
      </c>
      <c r="P2890" t="e">
        <f>INDEX(sgStats[gl_rank],MATCH(stat_prod_calc_test_venusaur[[#This Row],[iv_str]],sgStats[gl_iv_string],0))</f>
        <v>#N/A</v>
      </c>
      <c r="Q2890" t="e">
        <f>stat_prod_calc_test_venusaur[[#This Row],[sg_gl_rank]]=stat_prod_calc_test_venusaur[[#This Row],[gl_rank]]</f>
        <v>#N/A</v>
      </c>
      <c r="R2890">
        <f>ROUND(stat_prod_calc_test_venusaur[[#This Row],[gl_stat_product]],1)</f>
        <v>1727.9</v>
      </c>
      <c r="S2890" s="6" t="e">
        <f>INDEX(sgStats[gl_prod],MATCH(stat_prod_calc_test_venusaur[[#This Row],[iv_str]],sgStats[gl_iv_string],0))</f>
        <v>#N/A</v>
      </c>
      <c r="T2890" s="5">
        <f>ROUND(stat_prod_calc_test_venusaur[[#This Row],[gl_percent_rank]],2)</f>
        <v>16.309999999999999</v>
      </c>
      <c r="U2890" s="5" t="e">
        <f>INDEX(sgStats[gl_percent_sp],MATCH(stat_prod_calc_test_venusaur[[#This Row],[iv_str]],sgStats[gl_iv_string],0))</f>
        <v>#N/A</v>
      </c>
      <c r="V2890" s="5" t="e">
        <f>stat_prod_calc_test_venusaur[[#This Row],[my_gl_%sp]]=stat_prod_calc_test_venusaur[[#This Row],[sg_gl_%sp]]</f>
        <v>#N/A</v>
      </c>
      <c r="W2890" s="5">
        <f>ROUND(stat_prod_calc_test_venusaur[[#This Row],[gl_stat_product]]/$F$2*100,2)</f>
        <v>94.6</v>
      </c>
      <c r="X2890" s="5" t="e">
        <f>stat_prod_calc_test_venusaur[[#This Row],[Column1]]=stat_prod_calc_test_venusaur[[#This Row],[sg_gl_%sp]]</f>
        <v>#N/A</v>
      </c>
      <c r="Y2890" s="5">
        <f>stat_prod_calc_test_venusaur[[#This Row],[ul_stat_product]]/$L$66*100</f>
        <v>95.818021738102232</v>
      </c>
      <c r="Z2890" s="5" t="e">
        <f>INDEX(sgStats[gl_rank],MATCH(stat_prod_calc_test_venusaur[[#This Row],[iv_str]],sgStats[ul_iv_string],0))</f>
        <v>#N/A</v>
      </c>
      <c r="AA2890" s="5" t="e">
        <f>stat_prod_calc_test_venusaur[[#This Row],[sg_ul_rank]]=stat_prod_calc_test_venusaur[[#This Row],[ul_rank]]</f>
        <v>#N/A</v>
      </c>
      <c r="AB2890" s="5">
        <f>ROUND(stat_prod_calc_test_venusaur[[#This Row],[ul_stat_product]],1)</f>
        <v>3788.4</v>
      </c>
      <c r="AC2890" s="5" t="e">
        <f>INDEX(sgStats[ul_prod],MATCH(stat_prod_calc_test_venusaur[[#This Row],[iv_str]],sgStats[ul_iv_string],0))</f>
        <v>#N/A</v>
      </c>
    </row>
    <row r="2891" spans="1:29" x14ac:dyDescent="0.25">
      <c r="A2891" s="5" t="s">
        <v>36</v>
      </c>
      <c r="B2891" s="5" t="s">
        <v>3504</v>
      </c>
      <c r="C2891">
        <v>20</v>
      </c>
      <c r="D2891">
        <v>1475</v>
      </c>
      <c r="E2891">
        <v>120</v>
      </c>
      <c r="F2891">
        <v>1726.761</v>
      </c>
      <c r="G2891">
        <v>3468</v>
      </c>
      <c r="H2891">
        <v>15.311</v>
      </c>
      <c r="I2891">
        <v>37.5</v>
      </c>
      <c r="J2891">
        <v>2490</v>
      </c>
      <c r="K2891">
        <v>156</v>
      </c>
      <c r="L2891">
        <v>3788.2730000000001</v>
      </c>
      <c r="M2891">
        <v>2890</v>
      </c>
      <c r="N2891">
        <v>24.824000000000002</v>
      </c>
      <c r="O2891">
        <v>3</v>
      </c>
      <c r="P2891" t="e">
        <f>INDEX(sgStats[gl_rank],MATCH(stat_prod_calc_test_venusaur[[#This Row],[iv_str]],sgStats[gl_iv_string],0))</f>
        <v>#N/A</v>
      </c>
      <c r="Q2891" t="e">
        <f>stat_prod_calc_test_venusaur[[#This Row],[sg_gl_rank]]=stat_prod_calc_test_venusaur[[#This Row],[gl_rank]]</f>
        <v>#N/A</v>
      </c>
      <c r="R2891">
        <f>ROUND(stat_prod_calc_test_venusaur[[#This Row],[gl_stat_product]],1)</f>
        <v>1726.8</v>
      </c>
      <c r="S2891" s="6" t="e">
        <f>INDEX(sgStats[gl_prod],MATCH(stat_prod_calc_test_venusaur[[#This Row],[iv_str]],sgStats[gl_iv_string],0))</f>
        <v>#N/A</v>
      </c>
      <c r="T2891" s="5">
        <f>ROUND(stat_prod_calc_test_venusaur[[#This Row],[gl_percent_rank]],2)</f>
        <v>15.31</v>
      </c>
      <c r="U2891" s="5" t="e">
        <f>INDEX(sgStats[gl_percent_sp],MATCH(stat_prod_calc_test_venusaur[[#This Row],[iv_str]],sgStats[gl_iv_string],0))</f>
        <v>#N/A</v>
      </c>
      <c r="V2891" s="5" t="e">
        <f>stat_prod_calc_test_venusaur[[#This Row],[my_gl_%sp]]=stat_prod_calc_test_venusaur[[#This Row],[sg_gl_%sp]]</f>
        <v>#N/A</v>
      </c>
      <c r="W2891" s="5">
        <f>ROUND(stat_prod_calc_test_venusaur[[#This Row],[gl_stat_product]]/$F$2*100,2)</f>
        <v>94.53</v>
      </c>
      <c r="X2891" s="5" t="e">
        <f>stat_prod_calc_test_venusaur[[#This Row],[Column1]]=stat_prod_calc_test_venusaur[[#This Row],[sg_gl_%sp]]</f>
        <v>#N/A</v>
      </c>
      <c r="Y2891" s="5">
        <f>stat_prod_calc_test_venusaur[[#This Row],[ul_stat_product]]/$L$66*100</f>
        <v>95.815821269326506</v>
      </c>
      <c r="Z2891" s="5" t="e">
        <f>INDEX(sgStats[gl_rank],MATCH(stat_prod_calc_test_venusaur[[#This Row],[iv_str]],sgStats[ul_iv_string],0))</f>
        <v>#N/A</v>
      </c>
      <c r="AA2891" s="5" t="e">
        <f>stat_prod_calc_test_venusaur[[#This Row],[sg_ul_rank]]=stat_prod_calc_test_venusaur[[#This Row],[ul_rank]]</f>
        <v>#N/A</v>
      </c>
      <c r="AB2891" s="5">
        <f>ROUND(stat_prod_calc_test_venusaur[[#This Row],[ul_stat_product]],1)</f>
        <v>3788.3</v>
      </c>
      <c r="AC2891" s="5" t="e">
        <f>INDEX(sgStats[ul_prod],MATCH(stat_prod_calc_test_venusaur[[#This Row],[iv_str]],sgStats[ul_iv_string],0))</f>
        <v>#N/A</v>
      </c>
    </row>
    <row r="2892" spans="1:29" x14ac:dyDescent="0.25">
      <c r="A2892" s="5" t="s">
        <v>36</v>
      </c>
      <c r="B2892" s="5" t="s">
        <v>2722</v>
      </c>
      <c r="C2892">
        <v>21</v>
      </c>
      <c r="D2892">
        <v>1482</v>
      </c>
      <c r="E2892">
        <v>116</v>
      </c>
      <c r="F2892">
        <v>1746.6020000000001</v>
      </c>
      <c r="G2892">
        <v>2685</v>
      </c>
      <c r="H2892">
        <v>34.432000000000002</v>
      </c>
      <c r="I2892">
        <v>40.5</v>
      </c>
      <c r="J2892">
        <v>2486</v>
      </c>
      <c r="K2892">
        <v>150</v>
      </c>
      <c r="L2892">
        <v>3788.1990000000001</v>
      </c>
      <c r="M2892">
        <v>2891</v>
      </c>
      <c r="N2892">
        <v>24.797999999999998</v>
      </c>
      <c r="O2892">
        <v>3</v>
      </c>
      <c r="P2892" t="e">
        <f>INDEX(sgStats[gl_rank],MATCH(stat_prod_calc_test_venusaur[[#This Row],[iv_str]],sgStats[gl_iv_string],0))</f>
        <v>#N/A</v>
      </c>
      <c r="Q2892" t="e">
        <f>stat_prod_calc_test_venusaur[[#This Row],[sg_gl_rank]]=stat_prod_calc_test_venusaur[[#This Row],[gl_rank]]</f>
        <v>#N/A</v>
      </c>
      <c r="R2892">
        <f>ROUND(stat_prod_calc_test_venusaur[[#This Row],[gl_stat_product]],1)</f>
        <v>1746.6</v>
      </c>
      <c r="S2892" s="6" t="e">
        <f>INDEX(sgStats[gl_prod],MATCH(stat_prod_calc_test_venusaur[[#This Row],[iv_str]],sgStats[gl_iv_string],0))</f>
        <v>#N/A</v>
      </c>
      <c r="T2892" s="5">
        <f>ROUND(stat_prod_calc_test_venusaur[[#This Row],[gl_percent_rank]],2)</f>
        <v>34.43</v>
      </c>
      <c r="U2892" s="5" t="e">
        <f>INDEX(sgStats[gl_percent_sp],MATCH(stat_prod_calc_test_venusaur[[#This Row],[iv_str]],sgStats[gl_iv_string],0))</f>
        <v>#N/A</v>
      </c>
      <c r="V2892" s="5" t="e">
        <f>stat_prod_calc_test_venusaur[[#This Row],[my_gl_%sp]]=stat_prod_calc_test_venusaur[[#This Row],[sg_gl_%sp]]</f>
        <v>#N/A</v>
      </c>
      <c r="W2892" s="5">
        <f>ROUND(stat_prod_calc_test_venusaur[[#This Row],[gl_stat_product]]/$F$2*100,2)</f>
        <v>95.62</v>
      </c>
      <c r="X2892" s="5" t="e">
        <f>stat_prod_calc_test_venusaur[[#This Row],[Column1]]=stat_prod_calc_test_venusaur[[#This Row],[sg_gl_%sp]]</f>
        <v>#N/A</v>
      </c>
      <c r="Y2892" s="5">
        <f>stat_prod_calc_test_venusaur[[#This Row],[ul_stat_product]]/$L$66*100</f>
        <v>95.813949606229912</v>
      </c>
      <c r="Z2892" s="5" t="e">
        <f>INDEX(sgStats[gl_rank],MATCH(stat_prod_calc_test_venusaur[[#This Row],[iv_str]],sgStats[ul_iv_string],0))</f>
        <v>#N/A</v>
      </c>
      <c r="AA2892" s="5" t="e">
        <f>stat_prod_calc_test_venusaur[[#This Row],[sg_ul_rank]]=stat_prod_calc_test_venusaur[[#This Row],[ul_rank]]</f>
        <v>#N/A</v>
      </c>
      <c r="AB2892" s="5">
        <f>ROUND(stat_prod_calc_test_venusaur[[#This Row],[ul_stat_product]],1)</f>
        <v>3788.2</v>
      </c>
      <c r="AC2892" s="5" t="e">
        <f>INDEX(sgStats[ul_prod],MATCH(stat_prod_calc_test_venusaur[[#This Row],[iv_str]],sgStats[ul_iv_string],0))</f>
        <v>#N/A</v>
      </c>
    </row>
    <row r="2893" spans="1:29" x14ac:dyDescent="0.25">
      <c r="A2893" s="5" t="s">
        <v>36</v>
      </c>
      <c r="B2893" s="5" t="s">
        <v>3704</v>
      </c>
      <c r="C2893">
        <v>19.5</v>
      </c>
      <c r="D2893">
        <v>1474</v>
      </c>
      <c r="E2893">
        <v>116</v>
      </c>
      <c r="F2893">
        <v>1719.5170000000001</v>
      </c>
      <c r="G2893">
        <v>3668</v>
      </c>
      <c r="H2893">
        <v>10.427</v>
      </c>
      <c r="I2893">
        <v>36</v>
      </c>
      <c r="J2893">
        <v>2496</v>
      </c>
      <c r="K2893">
        <v>151</v>
      </c>
      <c r="L2893">
        <v>3788.1480000000001</v>
      </c>
      <c r="M2893">
        <v>2892</v>
      </c>
      <c r="N2893">
        <v>24.745999999999999</v>
      </c>
      <c r="O2893">
        <v>3</v>
      </c>
      <c r="P2893" t="e">
        <f>INDEX(sgStats[gl_rank],MATCH(stat_prod_calc_test_venusaur[[#This Row],[iv_str]],sgStats[gl_iv_string],0))</f>
        <v>#N/A</v>
      </c>
      <c r="Q2893" t="e">
        <f>stat_prod_calc_test_venusaur[[#This Row],[sg_gl_rank]]=stat_prod_calc_test_venusaur[[#This Row],[gl_rank]]</f>
        <v>#N/A</v>
      </c>
      <c r="R2893">
        <f>ROUND(stat_prod_calc_test_venusaur[[#This Row],[gl_stat_product]],1)</f>
        <v>1719.5</v>
      </c>
      <c r="S2893" s="6" t="e">
        <f>INDEX(sgStats[gl_prod],MATCH(stat_prod_calc_test_venusaur[[#This Row],[iv_str]],sgStats[gl_iv_string],0))</f>
        <v>#N/A</v>
      </c>
      <c r="T2893" s="5">
        <f>ROUND(stat_prod_calc_test_venusaur[[#This Row],[gl_percent_rank]],2)</f>
        <v>10.43</v>
      </c>
      <c r="U2893" s="5" t="e">
        <f>INDEX(sgStats[gl_percent_sp],MATCH(stat_prod_calc_test_venusaur[[#This Row],[iv_str]],sgStats[gl_iv_string],0))</f>
        <v>#N/A</v>
      </c>
      <c r="V2893" s="5" t="e">
        <f>stat_prod_calc_test_venusaur[[#This Row],[my_gl_%sp]]=stat_prod_calc_test_venusaur[[#This Row],[sg_gl_%sp]]</f>
        <v>#N/A</v>
      </c>
      <c r="W2893" s="5">
        <f>ROUND(stat_prod_calc_test_venusaur[[#This Row],[gl_stat_product]]/$F$2*100,2)</f>
        <v>94.14</v>
      </c>
      <c r="X2893" s="5" t="e">
        <f>stat_prod_calc_test_venusaur[[#This Row],[Column1]]=stat_prod_calc_test_venusaur[[#This Row],[sg_gl_%sp]]</f>
        <v>#N/A</v>
      </c>
      <c r="Y2893" s="5">
        <f>stat_prod_calc_test_venusaur[[#This Row],[ul_stat_product]]/$L$66*100</f>
        <v>95.812659676257923</v>
      </c>
      <c r="Z2893" s="5" t="e">
        <f>INDEX(sgStats[gl_rank],MATCH(stat_prod_calc_test_venusaur[[#This Row],[iv_str]],sgStats[ul_iv_string],0))</f>
        <v>#N/A</v>
      </c>
      <c r="AA2893" s="5" t="e">
        <f>stat_prod_calc_test_venusaur[[#This Row],[sg_ul_rank]]=stat_prod_calc_test_venusaur[[#This Row],[ul_rank]]</f>
        <v>#N/A</v>
      </c>
      <c r="AB2893" s="5">
        <f>ROUND(stat_prod_calc_test_venusaur[[#This Row],[ul_stat_product]],1)</f>
        <v>3788.1</v>
      </c>
      <c r="AC2893" s="5" t="e">
        <f>INDEX(sgStats[ul_prod],MATCH(stat_prod_calc_test_venusaur[[#This Row],[iv_str]],sgStats[ul_iv_string],0))</f>
        <v>#N/A</v>
      </c>
    </row>
    <row r="2894" spans="1:29" x14ac:dyDescent="0.25">
      <c r="A2894" s="5" t="s">
        <v>36</v>
      </c>
      <c r="B2894" s="5" t="s">
        <v>3705</v>
      </c>
      <c r="C2894">
        <v>19.5</v>
      </c>
      <c r="D2894">
        <v>1471</v>
      </c>
      <c r="E2894">
        <v>116</v>
      </c>
      <c r="F2894">
        <v>1719.5170000000001</v>
      </c>
      <c r="G2894">
        <v>3668</v>
      </c>
      <c r="H2894">
        <v>10.427</v>
      </c>
      <c r="I2894">
        <v>36</v>
      </c>
      <c r="J2894">
        <v>2489</v>
      </c>
      <c r="K2894">
        <v>151</v>
      </c>
      <c r="L2894">
        <v>3788.1480000000001</v>
      </c>
      <c r="M2894">
        <v>2892</v>
      </c>
      <c r="N2894">
        <v>24.745999999999999</v>
      </c>
      <c r="O2894">
        <v>3</v>
      </c>
      <c r="P2894" t="e">
        <f>INDEX(sgStats[gl_rank],MATCH(stat_prod_calc_test_venusaur[[#This Row],[iv_str]],sgStats[gl_iv_string],0))</f>
        <v>#N/A</v>
      </c>
      <c r="Q2894" t="e">
        <f>stat_prod_calc_test_venusaur[[#This Row],[sg_gl_rank]]=stat_prod_calc_test_venusaur[[#This Row],[gl_rank]]</f>
        <v>#N/A</v>
      </c>
      <c r="R2894">
        <f>ROUND(stat_prod_calc_test_venusaur[[#This Row],[gl_stat_product]],1)</f>
        <v>1719.5</v>
      </c>
      <c r="S2894" s="6" t="e">
        <f>INDEX(sgStats[gl_prod],MATCH(stat_prod_calc_test_venusaur[[#This Row],[iv_str]],sgStats[gl_iv_string],0))</f>
        <v>#N/A</v>
      </c>
      <c r="T2894" s="5">
        <f>ROUND(stat_prod_calc_test_venusaur[[#This Row],[gl_percent_rank]],2)</f>
        <v>10.43</v>
      </c>
      <c r="U2894" s="5" t="e">
        <f>INDEX(sgStats[gl_percent_sp],MATCH(stat_prod_calc_test_venusaur[[#This Row],[iv_str]],sgStats[gl_iv_string],0))</f>
        <v>#N/A</v>
      </c>
      <c r="V2894" s="5" t="e">
        <f>stat_prod_calc_test_venusaur[[#This Row],[my_gl_%sp]]=stat_prod_calc_test_venusaur[[#This Row],[sg_gl_%sp]]</f>
        <v>#N/A</v>
      </c>
      <c r="W2894" s="5">
        <f>ROUND(stat_prod_calc_test_venusaur[[#This Row],[gl_stat_product]]/$F$2*100,2)</f>
        <v>94.14</v>
      </c>
      <c r="X2894" s="5" t="e">
        <f>stat_prod_calc_test_venusaur[[#This Row],[Column1]]=stat_prod_calc_test_venusaur[[#This Row],[sg_gl_%sp]]</f>
        <v>#N/A</v>
      </c>
      <c r="Y2894" s="5">
        <f>stat_prod_calc_test_venusaur[[#This Row],[ul_stat_product]]/$L$66*100</f>
        <v>95.812659676257923</v>
      </c>
      <c r="Z2894" s="5" t="e">
        <f>INDEX(sgStats[gl_rank],MATCH(stat_prod_calc_test_venusaur[[#This Row],[iv_str]],sgStats[ul_iv_string],0))</f>
        <v>#N/A</v>
      </c>
      <c r="AA2894" s="5" t="e">
        <f>stat_prod_calc_test_venusaur[[#This Row],[sg_ul_rank]]=stat_prod_calc_test_venusaur[[#This Row],[ul_rank]]</f>
        <v>#N/A</v>
      </c>
      <c r="AB2894" s="5">
        <f>ROUND(stat_prod_calc_test_venusaur[[#This Row],[ul_stat_product]],1)</f>
        <v>3788.1</v>
      </c>
      <c r="AC2894" s="5" t="e">
        <f>INDEX(sgStats[ul_prod],MATCH(stat_prod_calc_test_venusaur[[#This Row],[iv_str]],sgStats[ul_iv_string],0))</f>
        <v>#N/A</v>
      </c>
    </row>
    <row r="2895" spans="1:29" x14ac:dyDescent="0.25">
      <c r="A2895" s="5" t="s">
        <v>36</v>
      </c>
      <c r="B2895" s="5" t="s">
        <v>1004</v>
      </c>
      <c r="C2895">
        <v>21.5</v>
      </c>
      <c r="D2895">
        <v>1488</v>
      </c>
      <c r="E2895">
        <v>118</v>
      </c>
      <c r="F2895">
        <v>1783.809</v>
      </c>
      <c r="G2895">
        <v>968</v>
      </c>
      <c r="H2895">
        <v>76.313000000000002</v>
      </c>
      <c r="I2895">
        <v>41</v>
      </c>
      <c r="J2895">
        <v>2454</v>
      </c>
      <c r="K2895">
        <v>152</v>
      </c>
      <c r="L2895">
        <v>3788.1210000000001</v>
      </c>
      <c r="M2895">
        <v>2894</v>
      </c>
      <c r="N2895">
        <v>24.72</v>
      </c>
      <c r="O2895">
        <v>3</v>
      </c>
      <c r="P2895" t="e">
        <f>INDEX(sgStats[gl_rank],MATCH(stat_prod_calc_test_venusaur[[#This Row],[iv_str]],sgStats[gl_iv_string],0))</f>
        <v>#N/A</v>
      </c>
      <c r="Q2895" t="e">
        <f>stat_prod_calc_test_venusaur[[#This Row],[sg_gl_rank]]=stat_prod_calc_test_venusaur[[#This Row],[gl_rank]]</f>
        <v>#N/A</v>
      </c>
      <c r="R2895">
        <f>ROUND(stat_prod_calc_test_venusaur[[#This Row],[gl_stat_product]],1)</f>
        <v>1783.8</v>
      </c>
      <c r="S2895" s="6" t="e">
        <f>INDEX(sgStats[gl_prod],MATCH(stat_prod_calc_test_venusaur[[#This Row],[iv_str]],sgStats[gl_iv_string],0))</f>
        <v>#N/A</v>
      </c>
      <c r="T2895" s="5">
        <f>ROUND(stat_prod_calc_test_venusaur[[#This Row],[gl_percent_rank]],2)</f>
        <v>76.31</v>
      </c>
      <c r="U2895" s="5" t="e">
        <f>INDEX(sgStats[gl_percent_sp],MATCH(stat_prod_calc_test_venusaur[[#This Row],[iv_str]],sgStats[gl_iv_string],0))</f>
        <v>#N/A</v>
      </c>
      <c r="V2895" s="5" t="e">
        <f>stat_prod_calc_test_venusaur[[#This Row],[my_gl_%sp]]=stat_prod_calc_test_venusaur[[#This Row],[sg_gl_%sp]]</f>
        <v>#N/A</v>
      </c>
      <c r="W2895" s="5">
        <f>ROUND(stat_prod_calc_test_venusaur[[#This Row],[gl_stat_product]]/$F$2*100,2)</f>
        <v>97.66</v>
      </c>
      <c r="X2895" s="5" t="e">
        <f>stat_prod_calc_test_venusaur[[#This Row],[Column1]]=stat_prod_calc_test_venusaur[[#This Row],[sg_gl_%sp]]</f>
        <v>#N/A</v>
      </c>
      <c r="Y2895" s="5">
        <f>stat_prod_calc_test_venusaur[[#This Row],[ul_stat_product]]/$L$66*100</f>
        <v>95.81197677215512</v>
      </c>
      <c r="Z2895" s="5" t="e">
        <f>INDEX(sgStats[gl_rank],MATCH(stat_prod_calc_test_venusaur[[#This Row],[iv_str]],sgStats[ul_iv_string],0))</f>
        <v>#N/A</v>
      </c>
      <c r="AA2895" s="5" t="e">
        <f>stat_prod_calc_test_venusaur[[#This Row],[sg_ul_rank]]=stat_prod_calc_test_venusaur[[#This Row],[ul_rank]]</f>
        <v>#N/A</v>
      </c>
      <c r="AB2895" s="5">
        <f>ROUND(stat_prod_calc_test_venusaur[[#This Row],[ul_stat_product]],1)</f>
        <v>3788.1</v>
      </c>
      <c r="AC2895" s="5" t="e">
        <f>INDEX(sgStats[ul_prod],MATCH(stat_prod_calc_test_venusaur[[#This Row],[iv_str]],sgStats[ul_iv_string],0))</f>
        <v>#N/A</v>
      </c>
    </row>
    <row r="2896" spans="1:29" x14ac:dyDescent="0.25">
      <c r="A2896" s="5" t="s">
        <v>36</v>
      </c>
      <c r="B2896" s="5" t="s">
        <v>577</v>
      </c>
      <c r="C2896">
        <v>21.5</v>
      </c>
      <c r="D2896">
        <v>1495</v>
      </c>
      <c r="E2896">
        <v>122</v>
      </c>
      <c r="F2896">
        <v>1796.9559999999999</v>
      </c>
      <c r="G2896">
        <v>540</v>
      </c>
      <c r="H2896">
        <v>86.813000000000002</v>
      </c>
      <c r="I2896">
        <v>41</v>
      </c>
      <c r="J2896">
        <v>2466</v>
      </c>
      <c r="K2896">
        <v>156</v>
      </c>
      <c r="L2896">
        <v>3788.0529999999999</v>
      </c>
      <c r="M2896">
        <v>2895</v>
      </c>
      <c r="N2896">
        <v>24.693999999999999</v>
      </c>
      <c r="O2896">
        <v>3</v>
      </c>
      <c r="P2896" t="e">
        <f>INDEX(sgStats[gl_rank],MATCH(stat_prod_calc_test_venusaur[[#This Row],[iv_str]],sgStats[gl_iv_string],0))</f>
        <v>#N/A</v>
      </c>
      <c r="Q2896" t="e">
        <f>stat_prod_calc_test_venusaur[[#This Row],[sg_gl_rank]]=stat_prod_calc_test_venusaur[[#This Row],[gl_rank]]</f>
        <v>#N/A</v>
      </c>
      <c r="R2896">
        <f>ROUND(stat_prod_calc_test_venusaur[[#This Row],[gl_stat_product]],1)</f>
        <v>1797</v>
      </c>
      <c r="S2896" s="6" t="e">
        <f>INDEX(sgStats[gl_prod],MATCH(stat_prod_calc_test_venusaur[[#This Row],[iv_str]],sgStats[gl_iv_string],0))</f>
        <v>#N/A</v>
      </c>
      <c r="T2896" s="5">
        <f>ROUND(stat_prod_calc_test_venusaur[[#This Row],[gl_percent_rank]],2)</f>
        <v>86.81</v>
      </c>
      <c r="U2896" s="5" t="e">
        <f>INDEX(sgStats[gl_percent_sp],MATCH(stat_prod_calc_test_venusaur[[#This Row],[iv_str]],sgStats[gl_iv_string],0))</f>
        <v>#N/A</v>
      </c>
      <c r="V2896" s="5" t="e">
        <f>stat_prod_calc_test_venusaur[[#This Row],[my_gl_%sp]]=stat_prod_calc_test_venusaur[[#This Row],[sg_gl_%sp]]</f>
        <v>#N/A</v>
      </c>
      <c r="W2896" s="5">
        <f>ROUND(stat_prod_calc_test_venusaur[[#This Row],[gl_stat_product]]/$F$2*100,2)</f>
        <v>98.38</v>
      </c>
      <c r="X2896" s="5" t="e">
        <f>stat_prod_calc_test_venusaur[[#This Row],[Column1]]=stat_prod_calc_test_venusaur[[#This Row],[sg_gl_%sp]]</f>
        <v>#N/A</v>
      </c>
      <c r="Y2896" s="5">
        <f>stat_prod_calc_test_venusaur[[#This Row],[ul_stat_product]]/$L$66*100</f>
        <v>95.810256865525815</v>
      </c>
      <c r="Z2896" s="5" t="e">
        <f>INDEX(sgStats[gl_rank],MATCH(stat_prod_calc_test_venusaur[[#This Row],[iv_str]],sgStats[ul_iv_string],0))</f>
        <v>#N/A</v>
      </c>
      <c r="AA2896" s="5" t="e">
        <f>stat_prod_calc_test_venusaur[[#This Row],[sg_ul_rank]]=stat_prod_calc_test_venusaur[[#This Row],[ul_rank]]</f>
        <v>#N/A</v>
      </c>
      <c r="AB2896" s="5">
        <f>ROUND(stat_prod_calc_test_venusaur[[#This Row],[ul_stat_product]],1)</f>
        <v>3788.1</v>
      </c>
      <c r="AC2896" s="5" t="e">
        <f>INDEX(sgStats[ul_prod],MATCH(stat_prod_calc_test_venusaur[[#This Row],[iv_str]],sgStats[ul_iv_string],0))</f>
        <v>#N/A</v>
      </c>
    </row>
    <row r="2897" spans="1:29" x14ac:dyDescent="0.25">
      <c r="A2897" s="5" t="s">
        <v>36</v>
      </c>
      <c r="B2897" s="5" t="s">
        <v>2689</v>
      </c>
      <c r="C2897">
        <v>20</v>
      </c>
      <c r="D2897">
        <v>1487</v>
      </c>
      <c r="E2897">
        <v>119</v>
      </c>
      <c r="F2897">
        <v>1747.4090000000001</v>
      </c>
      <c r="G2897">
        <v>2653</v>
      </c>
      <c r="H2897">
        <v>35.238</v>
      </c>
      <c r="I2897">
        <v>37</v>
      </c>
      <c r="J2897">
        <v>2491</v>
      </c>
      <c r="K2897">
        <v>154</v>
      </c>
      <c r="L2897">
        <v>3787.9679999999998</v>
      </c>
      <c r="M2897">
        <v>2896</v>
      </c>
      <c r="N2897">
        <v>24.667999999999999</v>
      </c>
      <c r="O2897">
        <v>3</v>
      </c>
      <c r="P2897" t="e">
        <f>INDEX(sgStats[gl_rank],MATCH(stat_prod_calc_test_venusaur[[#This Row],[iv_str]],sgStats[gl_iv_string],0))</f>
        <v>#N/A</v>
      </c>
      <c r="Q2897" t="e">
        <f>stat_prod_calc_test_venusaur[[#This Row],[sg_gl_rank]]=stat_prod_calc_test_venusaur[[#This Row],[gl_rank]]</f>
        <v>#N/A</v>
      </c>
      <c r="R2897">
        <f>ROUND(stat_prod_calc_test_venusaur[[#This Row],[gl_stat_product]],1)</f>
        <v>1747.4</v>
      </c>
      <c r="S2897" s="6" t="e">
        <f>INDEX(sgStats[gl_prod],MATCH(stat_prod_calc_test_venusaur[[#This Row],[iv_str]],sgStats[gl_iv_string],0))</f>
        <v>#N/A</v>
      </c>
      <c r="T2897" s="5">
        <f>ROUND(stat_prod_calc_test_venusaur[[#This Row],[gl_percent_rank]],2)</f>
        <v>35.24</v>
      </c>
      <c r="U2897" s="5" t="e">
        <f>INDEX(sgStats[gl_percent_sp],MATCH(stat_prod_calc_test_venusaur[[#This Row],[iv_str]],sgStats[gl_iv_string],0))</f>
        <v>#N/A</v>
      </c>
      <c r="V2897" s="5" t="e">
        <f>stat_prod_calc_test_venusaur[[#This Row],[my_gl_%sp]]=stat_prod_calc_test_venusaur[[#This Row],[sg_gl_%sp]]</f>
        <v>#N/A</v>
      </c>
      <c r="W2897" s="5">
        <f>ROUND(stat_prod_calc_test_venusaur[[#This Row],[gl_stat_product]]/$F$2*100,2)</f>
        <v>95.66</v>
      </c>
      <c r="X2897" s="5" t="e">
        <f>stat_prod_calc_test_venusaur[[#This Row],[Column1]]=stat_prod_calc_test_venusaur[[#This Row],[sg_gl_%sp]]</f>
        <v>#N/A</v>
      </c>
      <c r="Y2897" s="5">
        <f>stat_prod_calc_test_venusaur[[#This Row],[ul_stat_product]]/$L$66*100</f>
        <v>95.808106982239181</v>
      </c>
      <c r="Z2897" s="5" t="e">
        <f>INDEX(sgStats[gl_rank],MATCH(stat_prod_calc_test_venusaur[[#This Row],[iv_str]],sgStats[ul_iv_string],0))</f>
        <v>#N/A</v>
      </c>
      <c r="AA2897" s="5" t="e">
        <f>stat_prod_calc_test_venusaur[[#This Row],[sg_ul_rank]]=stat_prod_calc_test_venusaur[[#This Row],[ul_rank]]</f>
        <v>#N/A</v>
      </c>
      <c r="AB2897" s="5">
        <f>ROUND(stat_prod_calc_test_venusaur[[#This Row],[ul_stat_product]],1)</f>
        <v>3788</v>
      </c>
      <c r="AC2897" s="5" t="e">
        <f>INDEX(sgStats[ul_prod],MATCH(stat_prod_calc_test_venusaur[[#This Row],[iv_str]],sgStats[ul_iv_string],0))</f>
        <v>#N/A</v>
      </c>
    </row>
    <row r="2898" spans="1:29" x14ac:dyDescent="0.25">
      <c r="A2898" s="5" t="s">
        <v>36</v>
      </c>
      <c r="B2898" s="5" t="s">
        <v>1014</v>
      </c>
      <c r="C2898">
        <v>21.5</v>
      </c>
      <c r="D2898">
        <v>1492</v>
      </c>
      <c r="E2898">
        <v>118</v>
      </c>
      <c r="F2898">
        <v>1783.7190000000001</v>
      </c>
      <c r="G2898">
        <v>978</v>
      </c>
      <c r="H2898">
        <v>76.117000000000004</v>
      </c>
      <c r="I2898">
        <v>41</v>
      </c>
      <c r="J2898">
        <v>2460</v>
      </c>
      <c r="K2898">
        <v>152</v>
      </c>
      <c r="L2898">
        <v>3787.9290000000001</v>
      </c>
      <c r="M2898">
        <v>2897</v>
      </c>
      <c r="N2898">
        <v>24.641999999999999</v>
      </c>
      <c r="O2898">
        <v>3</v>
      </c>
      <c r="P2898" t="e">
        <f>INDEX(sgStats[gl_rank],MATCH(stat_prod_calc_test_venusaur[[#This Row],[iv_str]],sgStats[gl_iv_string],0))</f>
        <v>#N/A</v>
      </c>
      <c r="Q2898" t="e">
        <f>stat_prod_calc_test_venusaur[[#This Row],[sg_gl_rank]]=stat_prod_calc_test_venusaur[[#This Row],[gl_rank]]</f>
        <v>#N/A</v>
      </c>
      <c r="R2898">
        <f>ROUND(stat_prod_calc_test_venusaur[[#This Row],[gl_stat_product]],1)</f>
        <v>1783.7</v>
      </c>
      <c r="S2898" s="6" t="e">
        <f>INDEX(sgStats[gl_prod],MATCH(stat_prod_calc_test_venusaur[[#This Row],[iv_str]],sgStats[gl_iv_string],0))</f>
        <v>#N/A</v>
      </c>
      <c r="T2898" s="5">
        <f>ROUND(stat_prod_calc_test_venusaur[[#This Row],[gl_percent_rank]],2)</f>
        <v>76.12</v>
      </c>
      <c r="U2898" s="5" t="e">
        <f>INDEX(sgStats[gl_percent_sp],MATCH(stat_prod_calc_test_venusaur[[#This Row],[iv_str]],sgStats[gl_iv_string],0))</f>
        <v>#N/A</v>
      </c>
      <c r="V2898" s="5" t="e">
        <f>stat_prod_calc_test_venusaur[[#This Row],[my_gl_%sp]]=stat_prod_calc_test_venusaur[[#This Row],[sg_gl_%sp]]</f>
        <v>#N/A</v>
      </c>
      <c r="W2898" s="5">
        <f>ROUND(stat_prod_calc_test_venusaur[[#This Row],[gl_stat_product]]/$F$2*100,2)</f>
        <v>97.65</v>
      </c>
      <c r="X2898" s="5" t="e">
        <f>stat_prod_calc_test_venusaur[[#This Row],[Column1]]=stat_prod_calc_test_venusaur[[#This Row],[sg_gl_%sp]]</f>
        <v>#N/A</v>
      </c>
      <c r="Y2898" s="5">
        <f>stat_prod_calc_test_venusaur[[#This Row],[ul_stat_product]]/$L$66*100</f>
        <v>95.807120565201785</v>
      </c>
      <c r="Z2898" s="5" t="e">
        <f>INDEX(sgStats[gl_rank],MATCH(stat_prod_calc_test_venusaur[[#This Row],[iv_str]],sgStats[ul_iv_string],0))</f>
        <v>#N/A</v>
      </c>
      <c r="AA2898" s="5" t="e">
        <f>stat_prod_calc_test_venusaur[[#This Row],[sg_ul_rank]]=stat_prod_calc_test_venusaur[[#This Row],[ul_rank]]</f>
        <v>#N/A</v>
      </c>
      <c r="AB2898" s="5">
        <f>ROUND(stat_prod_calc_test_venusaur[[#This Row],[ul_stat_product]],1)</f>
        <v>3787.9</v>
      </c>
      <c r="AC2898" s="5" t="e">
        <f>INDEX(sgStats[ul_prod],MATCH(stat_prod_calc_test_venusaur[[#This Row],[iv_str]],sgStats[ul_iv_string],0))</f>
        <v>#N/A</v>
      </c>
    </row>
    <row r="2899" spans="1:29" x14ac:dyDescent="0.25">
      <c r="A2899" s="5" t="s">
        <v>36</v>
      </c>
      <c r="B2899" s="5" t="s">
        <v>2848</v>
      </c>
      <c r="C2899">
        <v>20.5</v>
      </c>
      <c r="D2899">
        <v>1487</v>
      </c>
      <c r="E2899">
        <v>120</v>
      </c>
      <c r="F2899">
        <v>1743.9559999999999</v>
      </c>
      <c r="G2899">
        <v>2812</v>
      </c>
      <c r="H2899">
        <v>31.331</v>
      </c>
      <c r="I2899">
        <v>38.5</v>
      </c>
      <c r="J2899">
        <v>2484</v>
      </c>
      <c r="K2899">
        <v>156</v>
      </c>
      <c r="L2899">
        <v>3787.9270000000001</v>
      </c>
      <c r="M2899">
        <v>2898</v>
      </c>
      <c r="N2899">
        <v>24.616</v>
      </c>
      <c r="O2899">
        <v>3</v>
      </c>
      <c r="P2899" t="e">
        <f>INDEX(sgStats[gl_rank],MATCH(stat_prod_calc_test_venusaur[[#This Row],[iv_str]],sgStats[gl_iv_string],0))</f>
        <v>#N/A</v>
      </c>
      <c r="Q2899" t="e">
        <f>stat_prod_calc_test_venusaur[[#This Row],[sg_gl_rank]]=stat_prod_calc_test_venusaur[[#This Row],[gl_rank]]</f>
        <v>#N/A</v>
      </c>
      <c r="R2899">
        <f>ROUND(stat_prod_calc_test_venusaur[[#This Row],[gl_stat_product]],1)</f>
        <v>1744</v>
      </c>
      <c r="S2899" s="6" t="e">
        <f>INDEX(sgStats[gl_prod],MATCH(stat_prod_calc_test_venusaur[[#This Row],[iv_str]],sgStats[gl_iv_string],0))</f>
        <v>#N/A</v>
      </c>
      <c r="T2899" s="5">
        <f>ROUND(stat_prod_calc_test_venusaur[[#This Row],[gl_percent_rank]],2)</f>
        <v>31.33</v>
      </c>
      <c r="U2899" s="5" t="e">
        <f>INDEX(sgStats[gl_percent_sp],MATCH(stat_prod_calc_test_venusaur[[#This Row],[iv_str]],sgStats[gl_iv_string],0))</f>
        <v>#N/A</v>
      </c>
      <c r="V2899" s="5" t="e">
        <f>stat_prod_calc_test_venusaur[[#This Row],[my_gl_%sp]]=stat_prod_calc_test_venusaur[[#This Row],[sg_gl_%sp]]</f>
        <v>#N/A</v>
      </c>
      <c r="W2899" s="5">
        <f>ROUND(stat_prod_calc_test_venusaur[[#This Row],[gl_stat_product]]/$F$2*100,2)</f>
        <v>95.48</v>
      </c>
      <c r="X2899" s="5" t="e">
        <f>stat_prod_calc_test_venusaur[[#This Row],[Column1]]=stat_prod_calc_test_venusaur[[#This Row],[sg_gl_%sp]]</f>
        <v>#N/A</v>
      </c>
      <c r="Y2899" s="5">
        <f>stat_prod_calc_test_venusaur[[#This Row],[ul_stat_product]]/$L$66*100</f>
        <v>95.807069979712693</v>
      </c>
      <c r="Z2899" s="5" t="e">
        <f>INDEX(sgStats[gl_rank],MATCH(stat_prod_calc_test_venusaur[[#This Row],[iv_str]],sgStats[ul_iv_string],0))</f>
        <v>#N/A</v>
      </c>
      <c r="AA2899" s="5" t="e">
        <f>stat_prod_calc_test_venusaur[[#This Row],[sg_ul_rank]]=stat_prod_calc_test_venusaur[[#This Row],[ul_rank]]</f>
        <v>#N/A</v>
      </c>
      <c r="AB2899" s="5">
        <f>ROUND(stat_prod_calc_test_venusaur[[#This Row],[ul_stat_product]],1)</f>
        <v>3787.9</v>
      </c>
      <c r="AC2899" s="5" t="e">
        <f>INDEX(sgStats[ul_prod],MATCH(stat_prod_calc_test_venusaur[[#This Row],[iv_str]],sgStats[ul_iv_string],0))</f>
        <v>#N/A</v>
      </c>
    </row>
    <row r="2900" spans="1:29" x14ac:dyDescent="0.25">
      <c r="A2900" s="5" t="s">
        <v>36</v>
      </c>
      <c r="B2900" s="5" t="s">
        <v>3314</v>
      </c>
      <c r="C2900">
        <v>20</v>
      </c>
      <c r="D2900">
        <v>1476</v>
      </c>
      <c r="E2900">
        <v>115</v>
      </c>
      <c r="F2900">
        <v>1732.3820000000001</v>
      </c>
      <c r="G2900">
        <v>3277</v>
      </c>
      <c r="H2900">
        <v>19.975999999999999</v>
      </c>
      <c r="I2900">
        <v>37.5</v>
      </c>
      <c r="J2900">
        <v>2491</v>
      </c>
      <c r="K2900">
        <v>149</v>
      </c>
      <c r="L2900">
        <v>3787.8939999999998</v>
      </c>
      <c r="M2900">
        <v>2899</v>
      </c>
      <c r="N2900">
        <v>24.564</v>
      </c>
      <c r="O2900">
        <v>3</v>
      </c>
      <c r="P2900" t="e">
        <f>INDEX(sgStats[gl_rank],MATCH(stat_prod_calc_test_venusaur[[#This Row],[iv_str]],sgStats[gl_iv_string],0))</f>
        <v>#N/A</v>
      </c>
      <c r="Q2900" t="e">
        <f>stat_prod_calc_test_venusaur[[#This Row],[sg_gl_rank]]=stat_prod_calc_test_venusaur[[#This Row],[gl_rank]]</f>
        <v>#N/A</v>
      </c>
      <c r="R2900">
        <f>ROUND(stat_prod_calc_test_venusaur[[#This Row],[gl_stat_product]],1)</f>
        <v>1732.4</v>
      </c>
      <c r="S2900" s="6" t="e">
        <f>INDEX(sgStats[gl_prod],MATCH(stat_prod_calc_test_venusaur[[#This Row],[iv_str]],sgStats[gl_iv_string],0))</f>
        <v>#N/A</v>
      </c>
      <c r="T2900" s="5">
        <f>ROUND(stat_prod_calc_test_venusaur[[#This Row],[gl_percent_rank]],2)</f>
        <v>19.98</v>
      </c>
      <c r="U2900" s="5" t="e">
        <f>INDEX(sgStats[gl_percent_sp],MATCH(stat_prod_calc_test_venusaur[[#This Row],[iv_str]],sgStats[gl_iv_string],0))</f>
        <v>#N/A</v>
      </c>
      <c r="V2900" s="5" t="e">
        <f>stat_prod_calc_test_venusaur[[#This Row],[my_gl_%sp]]=stat_prod_calc_test_venusaur[[#This Row],[sg_gl_%sp]]</f>
        <v>#N/A</v>
      </c>
      <c r="W2900" s="5">
        <f>ROUND(stat_prod_calc_test_venusaur[[#This Row],[gl_stat_product]]/$F$2*100,2)</f>
        <v>94.84</v>
      </c>
      <c r="X2900" s="5" t="e">
        <f>stat_prod_calc_test_venusaur[[#This Row],[Column1]]=stat_prod_calc_test_venusaur[[#This Row],[sg_gl_%sp]]</f>
        <v>#N/A</v>
      </c>
      <c r="Y2900" s="5">
        <f>stat_prod_calc_test_venusaur[[#This Row],[ul_stat_product]]/$L$66*100</f>
        <v>95.806235319142587</v>
      </c>
      <c r="Z2900" s="5" t="e">
        <f>INDEX(sgStats[gl_rank],MATCH(stat_prod_calc_test_venusaur[[#This Row],[iv_str]],sgStats[ul_iv_string],0))</f>
        <v>#N/A</v>
      </c>
      <c r="AA2900" s="5" t="e">
        <f>stat_prod_calc_test_venusaur[[#This Row],[sg_ul_rank]]=stat_prod_calc_test_venusaur[[#This Row],[ul_rank]]</f>
        <v>#N/A</v>
      </c>
      <c r="AB2900" s="5">
        <f>ROUND(stat_prod_calc_test_venusaur[[#This Row],[ul_stat_product]],1)</f>
        <v>3787.9</v>
      </c>
      <c r="AC2900" s="5" t="e">
        <f>INDEX(sgStats[ul_prod],MATCH(stat_prod_calc_test_venusaur[[#This Row],[iv_str]],sgStats[ul_iv_string],0))</f>
        <v>#N/A</v>
      </c>
    </row>
    <row r="2901" spans="1:29" x14ac:dyDescent="0.25">
      <c r="A2901" s="5" t="s">
        <v>36</v>
      </c>
      <c r="B2901" s="5" t="s">
        <v>3768</v>
      </c>
      <c r="C2901">
        <v>20</v>
      </c>
      <c r="D2901">
        <v>1472</v>
      </c>
      <c r="E2901">
        <v>114</v>
      </c>
      <c r="F2901">
        <v>1717.318</v>
      </c>
      <c r="G2901">
        <v>3732</v>
      </c>
      <c r="H2901">
        <v>8.8640000000000008</v>
      </c>
      <c r="I2901">
        <v>37.5</v>
      </c>
      <c r="J2901">
        <v>2484</v>
      </c>
      <c r="K2901">
        <v>149</v>
      </c>
      <c r="L2901">
        <v>3787.8939999999998</v>
      </c>
      <c r="M2901">
        <v>2899</v>
      </c>
      <c r="N2901">
        <v>24.564</v>
      </c>
      <c r="O2901">
        <v>3</v>
      </c>
      <c r="P2901" t="e">
        <f>INDEX(sgStats[gl_rank],MATCH(stat_prod_calc_test_venusaur[[#This Row],[iv_str]],sgStats[gl_iv_string],0))</f>
        <v>#N/A</v>
      </c>
      <c r="Q2901" t="e">
        <f>stat_prod_calc_test_venusaur[[#This Row],[sg_gl_rank]]=stat_prod_calc_test_venusaur[[#This Row],[gl_rank]]</f>
        <v>#N/A</v>
      </c>
      <c r="R2901">
        <f>ROUND(stat_prod_calc_test_venusaur[[#This Row],[gl_stat_product]],1)</f>
        <v>1717.3</v>
      </c>
      <c r="S2901" s="6" t="e">
        <f>INDEX(sgStats[gl_prod],MATCH(stat_prod_calc_test_venusaur[[#This Row],[iv_str]],sgStats[gl_iv_string],0))</f>
        <v>#N/A</v>
      </c>
      <c r="T2901" s="5">
        <f>ROUND(stat_prod_calc_test_venusaur[[#This Row],[gl_percent_rank]],2)</f>
        <v>8.86</v>
      </c>
      <c r="U2901" s="5" t="e">
        <f>INDEX(sgStats[gl_percent_sp],MATCH(stat_prod_calc_test_venusaur[[#This Row],[iv_str]],sgStats[gl_iv_string],0))</f>
        <v>#N/A</v>
      </c>
      <c r="V2901" s="5" t="e">
        <f>stat_prod_calc_test_venusaur[[#This Row],[my_gl_%sp]]=stat_prod_calc_test_venusaur[[#This Row],[sg_gl_%sp]]</f>
        <v>#N/A</v>
      </c>
      <c r="W2901" s="5">
        <f>ROUND(stat_prod_calc_test_venusaur[[#This Row],[gl_stat_product]]/$F$2*100,2)</f>
        <v>94.02</v>
      </c>
      <c r="X2901" s="5" t="e">
        <f>stat_prod_calc_test_venusaur[[#This Row],[Column1]]=stat_prod_calc_test_venusaur[[#This Row],[sg_gl_%sp]]</f>
        <v>#N/A</v>
      </c>
      <c r="Y2901" s="5">
        <f>stat_prod_calc_test_venusaur[[#This Row],[ul_stat_product]]/$L$66*100</f>
        <v>95.806235319142587</v>
      </c>
      <c r="Z2901" s="5" t="e">
        <f>INDEX(sgStats[gl_rank],MATCH(stat_prod_calc_test_venusaur[[#This Row],[iv_str]],sgStats[ul_iv_string],0))</f>
        <v>#N/A</v>
      </c>
      <c r="AA2901" s="5" t="e">
        <f>stat_prod_calc_test_venusaur[[#This Row],[sg_ul_rank]]=stat_prod_calc_test_venusaur[[#This Row],[ul_rank]]</f>
        <v>#N/A</v>
      </c>
      <c r="AB2901" s="5">
        <f>ROUND(stat_prod_calc_test_venusaur[[#This Row],[ul_stat_product]],1)</f>
        <v>3787.9</v>
      </c>
      <c r="AC2901" s="5" t="e">
        <f>INDEX(sgStats[ul_prod],MATCH(stat_prod_calc_test_venusaur[[#This Row],[iv_str]],sgStats[ul_iv_string],0))</f>
        <v>#N/A</v>
      </c>
    </row>
    <row r="2902" spans="1:29" x14ac:dyDescent="0.25">
      <c r="A2902" s="5" t="s">
        <v>36</v>
      </c>
      <c r="B2902" s="5" t="s">
        <v>3042</v>
      </c>
      <c r="C2902">
        <v>20.5</v>
      </c>
      <c r="D2902">
        <v>1476</v>
      </c>
      <c r="E2902">
        <v>119</v>
      </c>
      <c r="F2902">
        <v>1739.13</v>
      </c>
      <c r="G2902">
        <v>3003</v>
      </c>
      <c r="H2902">
        <v>26.617999999999999</v>
      </c>
      <c r="I2902">
        <v>39</v>
      </c>
      <c r="J2902">
        <v>2484</v>
      </c>
      <c r="K2902">
        <v>154</v>
      </c>
      <c r="L2902">
        <v>3787.79</v>
      </c>
      <c r="M2902">
        <v>2901</v>
      </c>
      <c r="N2902">
        <v>24.538</v>
      </c>
      <c r="O2902">
        <v>3</v>
      </c>
      <c r="P2902" t="e">
        <f>INDEX(sgStats[gl_rank],MATCH(stat_prod_calc_test_venusaur[[#This Row],[iv_str]],sgStats[gl_iv_string],0))</f>
        <v>#N/A</v>
      </c>
      <c r="Q2902" t="e">
        <f>stat_prod_calc_test_venusaur[[#This Row],[sg_gl_rank]]=stat_prod_calc_test_venusaur[[#This Row],[gl_rank]]</f>
        <v>#N/A</v>
      </c>
      <c r="R2902">
        <f>ROUND(stat_prod_calc_test_venusaur[[#This Row],[gl_stat_product]],1)</f>
        <v>1739.1</v>
      </c>
      <c r="S2902" s="6" t="e">
        <f>INDEX(sgStats[gl_prod],MATCH(stat_prod_calc_test_venusaur[[#This Row],[iv_str]],sgStats[gl_iv_string],0))</f>
        <v>#N/A</v>
      </c>
      <c r="T2902" s="5">
        <f>ROUND(stat_prod_calc_test_venusaur[[#This Row],[gl_percent_rank]],2)</f>
        <v>26.62</v>
      </c>
      <c r="U2902" s="5" t="e">
        <f>INDEX(sgStats[gl_percent_sp],MATCH(stat_prod_calc_test_venusaur[[#This Row],[iv_str]],sgStats[gl_iv_string],0))</f>
        <v>#N/A</v>
      </c>
      <c r="V2902" s="5" t="e">
        <f>stat_prod_calc_test_venusaur[[#This Row],[my_gl_%sp]]=stat_prod_calc_test_venusaur[[#This Row],[sg_gl_%sp]]</f>
        <v>#N/A</v>
      </c>
      <c r="W2902" s="5">
        <f>ROUND(stat_prod_calc_test_venusaur[[#This Row],[gl_stat_product]]/$F$2*100,2)</f>
        <v>95.21</v>
      </c>
      <c r="X2902" s="5" t="e">
        <f>stat_prod_calc_test_venusaur[[#This Row],[Column1]]=stat_prod_calc_test_venusaur[[#This Row],[sg_gl_%sp]]</f>
        <v>#N/A</v>
      </c>
      <c r="Y2902" s="5">
        <f>stat_prod_calc_test_venusaur[[#This Row],[ul_stat_product]]/$L$66*100</f>
        <v>95.803604873709531</v>
      </c>
      <c r="Z2902" s="5" t="e">
        <f>INDEX(sgStats[gl_rank],MATCH(stat_prod_calc_test_venusaur[[#This Row],[iv_str]],sgStats[ul_iv_string],0))</f>
        <v>#N/A</v>
      </c>
      <c r="AA2902" s="5" t="e">
        <f>stat_prod_calc_test_venusaur[[#This Row],[sg_ul_rank]]=stat_prod_calc_test_venusaur[[#This Row],[ul_rank]]</f>
        <v>#N/A</v>
      </c>
      <c r="AB2902" s="5">
        <f>ROUND(stat_prod_calc_test_venusaur[[#This Row],[ul_stat_product]],1)</f>
        <v>3787.8</v>
      </c>
      <c r="AC2902" s="5" t="e">
        <f>INDEX(sgStats[ul_prod],MATCH(stat_prod_calc_test_venusaur[[#This Row],[iv_str]],sgStats[ul_iv_string],0))</f>
        <v>#N/A</v>
      </c>
    </row>
    <row r="2903" spans="1:29" x14ac:dyDescent="0.25">
      <c r="A2903" s="5" t="s">
        <v>36</v>
      </c>
      <c r="B2903" s="5" t="s">
        <v>3910</v>
      </c>
      <c r="C2903">
        <v>20.5</v>
      </c>
      <c r="D2903">
        <v>1465</v>
      </c>
      <c r="E2903">
        <v>114</v>
      </c>
      <c r="F2903">
        <v>1709.5540000000001</v>
      </c>
      <c r="G2903">
        <v>3874</v>
      </c>
      <c r="H2903">
        <v>5.4210000000000003</v>
      </c>
      <c r="I2903">
        <v>39.5</v>
      </c>
      <c r="J2903">
        <v>2483</v>
      </c>
      <c r="K2903">
        <v>149</v>
      </c>
      <c r="L2903">
        <v>3787.7260000000001</v>
      </c>
      <c r="M2903">
        <v>2902</v>
      </c>
      <c r="N2903">
        <v>24.512</v>
      </c>
      <c r="O2903">
        <v>3</v>
      </c>
      <c r="P2903" t="e">
        <f>INDEX(sgStats[gl_rank],MATCH(stat_prod_calc_test_venusaur[[#This Row],[iv_str]],sgStats[gl_iv_string],0))</f>
        <v>#N/A</v>
      </c>
      <c r="Q2903" t="e">
        <f>stat_prod_calc_test_venusaur[[#This Row],[sg_gl_rank]]=stat_prod_calc_test_venusaur[[#This Row],[gl_rank]]</f>
        <v>#N/A</v>
      </c>
      <c r="R2903">
        <f>ROUND(stat_prod_calc_test_venusaur[[#This Row],[gl_stat_product]],1)</f>
        <v>1709.6</v>
      </c>
      <c r="S2903" s="6" t="e">
        <f>INDEX(sgStats[gl_prod],MATCH(stat_prod_calc_test_venusaur[[#This Row],[iv_str]],sgStats[gl_iv_string],0))</f>
        <v>#N/A</v>
      </c>
      <c r="T2903" s="5">
        <f>ROUND(stat_prod_calc_test_venusaur[[#This Row],[gl_percent_rank]],2)</f>
        <v>5.42</v>
      </c>
      <c r="U2903" s="5" t="e">
        <f>INDEX(sgStats[gl_percent_sp],MATCH(stat_prod_calc_test_venusaur[[#This Row],[iv_str]],sgStats[gl_iv_string],0))</f>
        <v>#N/A</v>
      </c>
      <c r="V2903" s="5" t="e">
        <f>stat_prod_calc_test_venusaur[[#This Row],[my_gl_%sp]]=stat_prod_calc_test_venusaur[[#This Row],[sg_gl_%sp]]</f>
        <v>#N/A</v>
      </c>
      <c r="W2903" s="5">
        <f>ROUND(stat_prod_calc_test_venusaur[[#This Row],[gl_stat_product]]/$F$2*100,2)</f>
        <v>93.59</v>
      </c>
      <c r="X2903" s="5" t="e">
        <f>stat_prod_calc_test_venusaur[[#This Row],[Column1]]=stat_prod_calc_test_venusaur[[#This Row],[sg_gl_%sp]]</f>
        <v>#N/A</v>
      </c>
      <c r="Y2903" s="5">
        <f>stat_prod_calc_test_venusaur[[#This Row],[ul_stat_product]]/$L$66*100</f>
        <v>95.801986138058425</v>
      </c>
      <c r="Z2903" s="5" t="e">
        <f>INDEX(sgStats[gl_rank],MATCH(stat_prod_calc_test_venusaur[[#This Row],[iv_str]],sgStats[ul_iv_string],0))</f>
        <v>#N/A</v>
      </c>
      <c r="AA2903" s="5" t="e">
        <f>stat_prod_calc_test_venusaur[[#This Row],[sg_ul_rank]]=stat_prod_calc_test_venusaur[[#This Row],[ul_rank]]</f>
        <v>#N/A</v>
      </c>
      <c r="AB2903" s="5">
        <f>ROUND(stat_prod_calc_test_venusaur[[#This Row],[ul_stat_product]],1)</f>
        <v>3787.7</v>
      </c>
      <c r="AC2903" s="5" t="e">
        <f>INDEX(sgStats[ul_prod],MATCH(stat_prod_calc_test_venusaur[[#This Row],[iv_str]],sgStats[ul_iv_string],0))</f>
        <v>#N/A</v>
      </c>
    </row>
    <row r="2904" spans="1:29" x14ac:dyDescent="0.25">
      <c r="A2904" s="5" t="s">
        <v>36</v>
      </c>
      <c r="B2904" s="5" t="s">
        <v>3366</v>
      </c>
      <c r="C2904">
        <v>21</v>
      </c>
      <c r="D2904">
        <v>1478</v>
      </c>
      <c r="E2904">
        <v>118</v>
      </c>
      <c r="F2904">
        <v>1730.7280000000001</v>
      </c>
      <c r="G2904">
        <v>3329</v>
      </c>
      <c r="H2904">
        <v>18.706</v>
      </c>
      <c r="I2904">
        <v>41</v>
      </c>
      <c r="J2904">
        <v>2495</v>
      </c>
      <c r="K2904">
        <v>153</v>
      </c>
      <c r="L2904">
        <v>3787.6880000000001</v>
      </c>
      <c r="M2904">
        <v>2903</v>
      </c>
      <c r="N2904">
        <v>24.486000000000001</v>
      </c>
      <c r="O2904">
        <v>3</v>
      </c>
      <c r="P2904" t="e">
        <f>INDEX(sgStats[gl_rank],MATCH(stat_prod_calc_test_venusaur[[#This Row],[iv_str]],sgStats[gl_iv_string],0))</f>
        <v>#N/A</v>
      </c>
      <c r="Q2904" t="e">
        <f>stat_prod_calc_test_venusaur[[#This Row],[sg_gl_rank]]=stat_prod_calc_test_venusaur[[#This Row],[gl_rank]]</f>
        <v>#N/A</v>
      </c>
      <c r="R2904">
        <f>ROUND(stat_prod_calc_test_venusaur[[#This Row],[gl_stat_product]],1)</f>
        <v>1730.7</v>
      </c>
      <c r="S2904" s="6" t="e">
        <f>INDEX(sgStats[gl_prod],MATCH(stat_prod_calc_test_venusaur[[#This Row],[iv_str]],sgStats[gl_iv_string],0))</f>
        <v>#N/A</v>
      </c>
      <c r="T2904" s="5">
        <f>ROUND(stat_prod_calc_test_venusaur[[#This Row],[gl_percent_rank]],2)</f>
        <v>18.71</v>
      </c>
      <c r="U2904" s="5" t="e">
        <f>INDEX(sgStats[gl_percent_sp],MATCH(stat_prod_calc_test_venusaur[[#This Row],[iv_str]],sgStats[gl_iv_string],0))</f>
        <v>#N/A</v>
      </c>
      <c r="V2904" s="5" t="e">
        <f>stat_prod_calc_test_venusaur[[#This Row],[my_gl_%sp]]=stat_prod_calc_test_venusaur[[#This Row],[sg_gl_%sp]]</f>
        <v>#N/A</v>
      </c>
      <c r="W2904" s="5">
        <f>ROUND(stat_prod_calc_test_venusaur[[#This Row],[gl_stat_product]]/$F$2*100,2)</f>
        <v>94.75</v>
      </c>
      <c r="X2904" s="5" t="e">
        <f>stat_prod_calc_test_venusaur[[#This Row],[Column1]]=stat_prod_calc_test_venusaur[[#This Row],[sg_gl_%sp]]</f>
        <v>#N/A</v>
      </c>
      <c r="Y2904" s="5">
        <f>stat_prod_calc_test_venusaur[[#This Row],[ul_stat_product]]/$L$66*100</f>
        <v>95.801025013765582</v>
      </c>
      <c r="Z2904" s="5" t="e">
        <f>INDEX(sgStats[gl_rank],MATCH(stat_prod_calc_test_venusaur[[#This Row],[iv_str]],sgStats[ul_iv_string],0))</f>
        <v>#N/A</v>
      </c>
      <c r="AA2904" s="5" t="e">
        <f>stat_prod_calc_test_venusaur[[#This Row],[sg_ul_rank]]=stat_prod_calc_test_venusaur[[#This Row],[ul_rank]]</f>
        <v>#N/A</v>
      </c>
      <c r="AB2904" s="5">
        <f>ROUND(stat_prod_calc_test_venusaur[[#This Row],[ul_stat_product]],1)</f>
        <v>3787.7</v>
      </c>
      <c r="AC2904" s="5" t="e">
        <f>INDEX(sgStats[ul_prod],MATCH(stat_prod_calc_test_venusaur[[#This Row],[iv_str]],sgStats[ul_iv_string],0))</f>
        <v>#N/A</v>
      </c>
    </row>
    <row r="2905" spans="1:29" x14ac:dyDescent="0.25">
      <c r="A2905" s="5" t="s">
        <v>36</v>
      </c>
      <c r="B2905" s="5" t="s">
        <v>2574</v>
      </c>
      <c r="C2905">
        <v>20.5</v>
      </c>
      <c r="D2905">
        <v>1490</v>
      </c>
      <c r="E2905">
        <v>115</v>
      </c>
      <c r="F2905">
        <v>1749.664</v>
      </c>
      <c r="G2905">
        <v>2538</v>
      </c>
      <c r="H2905">
        <v>38.045999999999999</v>
      </c>
      <c r="I2905">
        <v>38.5</v>
      </c>
      <c r="J2905">
        <v>2490</v>
      </c>
      <c r="K2905">
        <v>149</v>
      </c>
      <c r="L2905">
        <v>3787.616</v>
      </c>
      <c r="M2905">
        <v>2904</v>
      </c>
      <c r="N2905">
        <v>24.46</v>
      </c>
      <c r="O2905">
        <v>3</v>
      </c>
      <c r="P2905" t="e">
        <f>INDEX(sgStats[gl_rank],MATCH(stat_prod_calc_test_venusaur[[#This Row],[iv_str]],sgStats[gl_iv_string],0))</f>
        <v>#N/A</v>
      </c>
      <c r="Q2905" t="e">
        <f>stat_prod_calc_test_venusaur[[#This Row],[sg_gl_rank]]=stat_prod_calc_test_venusaur[[#This Row],[gl_rank]]</f>
        <v>#N/A</v>
      </c>
      <c r="R2905">
        <f>ROUND(stat_prod_calc_test_venusaur[[#This Row],[gl_stat_product]],1)</f>
        <v>1749.7</v>
      </c>
      <c r="S2905" s="6" t="e">
        <f>INDEX(sgStats[gl_prod],MATCH(stat_prod_calc_test_venusaur[[#This Row],[iv_str]],sgStats[gl_iv_string],0))</f>
        <v>#N/A</v>
      </c>
      <c r="T2905" s="5">
        <f>ROUND(stat_prod_calc_test_venusaur[[#This Row],[gl_percent_rank]],2)</f>
        <v>38.049999999999997</v>
      </c>
      <c r="U2905" s="5" t="e">
        <f>INDEX(sgStats[gl_percent_sp],MATCH(stat_prod_calc_test_venusaur[[#This Row],[iv_str]],sgStats[gl_iv_string],0))</f>
        <v>#N/A</v>
      </c>
      <c r="V2905" s="5" t="e">
        <f>stat_prod_calc_test_venusaur[[#This Row],[my_gl_%sp]]=stat_prod_calc_test_venusaur[[#This Row],[sg_gl_%sp]]</f>
        <v>#N/A</v>
      </c>
      <c r="W2905" s="5">
        <f>ROUND(stat_prod_calc_test_venusaur[[#This Row],[gl_stat_product]]/$F$2*100,2)</f>
        <v>95.79</v>
      </c>
      <c r="X2905" s="5" t="e">
        <f>stat_prod_calc_test_venusaur[[#This Row],[Column1]]=stat_prod_calc_test_venusaur[[#This Row],[sg_gl_%sp]]</f>
        <v>#N/A</v>
      </c>
      <c r="Y2905" s="5">
        <f>stat_prod_calc_test_venusaur[[#This Row],[ul_stat_product]]/$L$66*100</f>
        <v>95.799203936158079</v>
      </c>
      <c r="Z2905" s="5" t="e">
        <f>INDEX(sgStats[gl_rank],MATCH(stat_prod_calc_test_venusaur[[#This Row],[iv_str]],sgStats[ul_iv_string],0))</f>
        <v>#N/A</v>
      </c>
      <c r="AA2905" s="5" t="e">
        <f>stat_prod_calc_test_venusaur[[#This Row],[sg_ul_rank]]=stat_prod_calc_test_venusaur[[#This Row],[ul_rank]]</f>
        <v>#N/A</v>
      </c>
      <c r="AB2905" s="5">
        <f>ROUND(stat_prod_calc_test_venusaur[[#This Row],[ul_stat_product]],1)</f>
        <v>3787.6</v>
      </c>
      <c r="AC2905" s="5" t="e">
        <f>INDEX(sgStats[ul_prod],MATCH(stat_prod_calc_test_venusaur[[#This Row],[iv_str]],sgStats[ul_iv_string],0))</f>
        <v>#N/A</v>
      </c>
    </row>
    <row r="2906" spans="1:29" x14ac:dyDescent="0.25">
      <c r="A2906" s="5" t="s">
        <v>36</v>
      </c>
      <c r="B2906" s="5" t="s">
        <v>3826</v>
      </c>
      <c r="C2906">
        <v>19.5</v>
      </c>
      <c r="D2906">
        <v>1467</v>
      </c>
      <c r="E2906">
        <v>118</v>
      </c>
      <c r="F2906">
        <v>1714.838</v>
      </c>
      <c r="G2906">
        <v>3790</v>
      </c>
      <c r="H2906">
        <v>7.4729999999999999</v>
      </c>
      <c r="I2906">
        <v>36</v>
      </c>
      <c r="J2906">
        <v>2484</v>
      </c>
      <c r="K2906">
        <v>154</v>
      </c>
      <c r="L2906">
        <v>3787.5920000000001</v>
      </c>
      <c r="M2906">
        <v>2905</v>
      </c>
      <c r="N2906">
        <v>24.434000000000001</v>
      </c>
      <c r="O2906">
        <v>3</v>
      </c>
      <c r="P2906" t="e">
        <f>INDEX(sgStats[gl_rank],MATCH(stat_prod_calc_test_venusaur[[#This Row],[iv_str]],sgStats[gl_iv_string],0))</f>
        <v>#N/A</v>
      </c>
      <c r="Q2906" t="e">
        <f>stat_prod_calc_test_venusaur[[#This Row],[sg_gl_rank]]=stat_prod_calc_test_venusaur[[#This Row],[gl_rank]]</f>
        <v>#N/A</v>
      </c>
      <c r="R2906">
        <f>ROUND(stat_prod_calc_test_venusaur[[#This Row],[gl_stat_product]],1)</f>
        <v>1714.8</v>
      </c>
      <c r="S2906" s="6" t="e">
        <f>INDEX(sgStats[gl_prod],MATCH(stat_prod_calc_test_venusaur[[#This Row],[iv_str]],sgStats[gl_iv_string],0))</f>
        <v>#N/A</v>
      </c>
      <c r="T2906" s="5">
        <f>ROUND(stat_prod_calc_test_venusaur[[#This Row],[gl_percent_rank]],2)</f>
        <v>7.47</v>
      </c>
      <c r="U2906" s="5" t="e">
        <f>INDEX(sgStats[gl_percent_sp],MATCH(stat_prod_calc_test_venusaur[[#This Row],[iv_str]],sgStats[gl_iv_string],0))</f>
        <v>#N/A</v>
      </c>
      <c r="V2906" s="5" t="e">
        <f>stat_prod_calc_test_venusaur[[#This Row],[my_gl_%sp]]=stat_prod_calc_test_venusaur[[#This Row],[sg_gl_%sp]]</f>
        <v>#N/A</v>
      </c>
      <c r="W2906" s="5">
        <f>ROUND(stat_prod_calc_test_venusaur[[#This Row],[gl_stat_product]]/$F$2*100,2)</f>
        <v>93.88</v>
      </c>
      <c r="X2906" s="5" t="e">
        <f>stat_prod_calc_test_venusaur[[#This Row],[Column1]]=stat_prod_calc_test_venusaur[[#This Row],[sg_gl_%sp]]</f>
        <v>#N/A</v>
      </c>
      <c r="Y2906" s="5">
        <f>stat_prod_calc_test_venusaur[[#This Row],[ul_stat_product]]/$L$66*100</f>
        <v>95.798596910288907</v>
      </c>
      <c r="Z2906" s="5" t="e">
        <f>INDEX(sgStats[gl_rank],MATCH(stat_prod_calc_test_venusaur[[#This Row],[iv_str]],sgStats[ul_iv_string],0))</f>
        <v>#N/A</v>
      </c>
      <c r="AA2906" s="5" t="e">
        <f>stat_prod_calc_test_venusaur[[#This Row],[sg_ul_rank]]=stat_prod_calc_test_venusaur[[#This Row],[ul_rank]]</f>
        <v>#N/A</v>
      </c>
      <c r="AB2906" s="5">
        <f>ROUND(stat_prod_calc_test_venusaur[[#This Row],[ul_stat_product]],1)</f>
        <v>3787.6</v>
      </c>
      <c r="AC2906" s="5" t="e">
        <f>INDEX(sgStats[ul_prod],MATCH(stat_prod_calc_test_venusaur[[#This Row],[iv_str]],sgStats[ul_iv_string],0))</f>
        <v>#N/A</v>
      </c>
    </row>
    <row r="2907" spans="1:29" x14ac:dyDescent="0.25">
      <c r="A2907" s="5" t="s">
        <v>36</v>
      </c>
      <c r="B2907" s="5" t="s">
        <v>1027</v>
      </c>
      <c r="C2907">
        <v>21.5</v>
      </c>
      <c r="D2907">
        <v>1495</v>
      </c>
      <c r="E2907">
        <v>118</v>
      </c>
      <c r="F2907">
        <v>1783.538</v>
      </c>
      <c r="G2907">
        <v>991</v>
      </c>
      <c r="H2907">
        <v>75.8</v>
      </c>
      <c r="I2907">
        <v>41</v>
      </c>
      <c r="J2907">
        <v>2466</v>
      </c>
      <c r="K2907">
        <v>152</v>
      </c>
      <c r="L2907">
        <v>3787.5439999999999</v>
      </c>
      <c r="M2907">
        <v>2906</v>
      </c>
      <c r="N2907">
        <v>24.408000000000001</v>
      </c>
      <c r="O2907">
        <v>3</v>
      </c>
      <c r="P2907" t="e">
        <f>INDEX(sgStats[gl_rank],MATCH(stat_prod_calc_test_venusaur[[#This Row],[iv_str]],sgStats[gl_iv_string],0))</f>
        <v>#N/A</v>
      </c>
      <c r="Q2907" t="e">
        <f>stat_prod_calc_test_venusaur[[#This Row],[sg_gl_rank]]=stat_prod_calc_test_venusaur[[#This Row],[gl_rank]]</f>
        <v>#N/A</v>
      </c>
      <c r="R2907">
        <f>ROUND(stat_prod_calc_test_venusaur[[#This Row],[gl_stat_product]],1)</f>
        <v>1783.5</v>
      </c>
      <c r="S2907" s="6" t="e">
        <f>INDEX(sgStats[gl_prod],MATCH(stat_prod_calc_test_venusaur[[#This Row],[iv_str]],sgStats[gl_iv_string],0))</f>
        <v>#N/A</v>
      </c>
      <c r="T2907" s="5">
        <f>ROUND(stat_prod_calc_test_venusaur[[#This Row],[gl_percent_rank]],2)</f>
        <v>75.8</v>
      </c>
      <c r="U2907" s="5" t="e">
        <f>INDEX(sgStats[gl_percent_sp],MATCH(stat_prod_calc_test_venusaur[[#This Row],[iv_str]],sgStats[gl_iv_string],0))</f>
        <v>#N/A</v>
      </c>
      <c r="V2907" s="5" t="e">
        <f>stat_prod_calc_test_venusaur[[#This Row],[my_gl_%sp]]=stat_prod_calc_test_venusaur[[#This Row],[sg_gl_%sp]]</f>
        <v>#N/A</v>
      </c>
      <c r="W2907" s="5">
        <f>ROUND(stat_prod_calc_test_venusaur[[#This Row],[gl_stat_product]]/$F$2*100,2)</f>
        <v>97.64</v>
      </c>
      <c r="X2907" s="5" t="e">
        <f>stat_prod_calc_test_venusaur[[#This Row],[Column1]]=stat_prod_calc_test_venusaur[[#This Row],[sg_gl_%sp]]</f>
        <v>#N/A</v>
      </c>
      <c r="Y2907" s="5">
        <f>stat_prod_calc_test_venusaur[[#This Row],[ul_stat_product]]/$L$66*100</f>
        <v>95.797382858550577</v>
      </c>
      <c r="Z2907" s="5" t="e">
        <f>INDEX(sgStats[gl_rank],MATCH(stat_prod_calc_test_venusaur[[#This Row],[iv_str]],sgStats[ul_iv_string],0))</f>
        <v>#N/A</v>
      </c>
      <c r="AA2907" s="5" t="e">
        <f>stat_prod_calc_test_venusaur[[#This Row],[sg_ul_rank]]=stat_prod_calc_test_venusaur[[#This Row],[ul_rank]]</f>
        <v>#N/A</v>
      </c>
      <c r="AB2907" s="5">
        <f>ROUND(stat_prod_calc_test_venusaur[[#This Row],[ul_stat_product]],1)</f>
        <v>3787.5</v>
      </c>
      <c r="AC2907" s="5" t="e">
        <f>INDEX(sgStats[ul_prod],MATCH(stat_prod_calc_test_venusaur[[#This Row],[iv_str]],sgStats[ul_iv_string],0))</f>
        <v>#N/A</v>
      </c>
    </row>
    <row r="2908" spans="1:29" x14ac:dyDescent="0.25">
      <c r="A2908" s="5" t="s">
        <v>36</v>
      </c>
      <c r="B2908" s="5" t="s">
        <v>2112</v>
      </c>
      <c r="C2908">
        <v>21</v>
      </c>
      <c r="D2908">
        <v>1496</v>
      </c>
      <c r="E2908">
        <v>120</v>
      </c>
      <c r="F2908">
        <v>1759.298</v>
      </c>
      <c r="G2908">
        <v>2076</v>
      </c>
      <c r="H2908">
        <v>49.304000000000002</v>
      </c>
      <c r="I2908">
        <v>40</v>
      </c>
      <c r="J2908">
        <v>2494</v>
      </c>
      <c r="K2908">
        <v>155</v>
      </c>
      <c r="L2908">
        <v>3787.4580000000001</v>
      </c>
      <c r="M2908">
        <v>2907</v>
      </c>
      <c r="N2908">
        <v>24.382000000000001</v>
      </c>
      <c r="O2908">
        <v>3</v>
      </c>
      <c r="P2908" t="e">
        <f>INDEX(sgStats[gl_rank],MATCH(stat_prod_calc_test_venusaur[[#This Row],[iv_str]],sgStats[gl_iv_string],0))</f>
        <v>#N/A</v>
      </c>
      <c r="Q2908" t="e">
        <f>stat_prod_calc_test_venusaur[[#This Row],[sg_gl_rank]]=stat_prod_calc_test_venusaur[[#This Row],[gl_rank]]</f>
        <v>#N/A</v>
      </c>
      <c r="R2908">
        <f>ROUND(stat_prod_calc_test_venusaur[[#This Row],[gl_stat_product]],1)</f>
        <v>1759.3</v>
      </c>
      <c r="S2908" s="6" t="e">
        <f>INDEX(sgStats[gl_prod],MATCH(stat_prod_calc_test_venusaur[[#This Row],[iv_str]],sgStats[gl_iv_string],0))</f>
        <v>#N/A</v>
      </c>
      <c r="T2908" s="5">
        <f>ROUND(stat_prod_calc_test_venusaur[[#This Row],[gl_percent_rank]],2)</f>
        <v>49.3</v>
      </c>
      <c r="U2908" s="5" t="e">
        <f>INDEX(sgStats[gl_percent_sp],MATCH(stat_prod_calc_test_venusaur[[#This Row],[iv_str]],sgStats[gl_iv_string],0))</f>
        <v>#N/A</v>
      </c>
      <c r="V2908" s="5" t="e">
        <f>stat_prod_calc_test_venusaur[[#This Row],[my_gl_%sp]]=stat_prod_calc_test_venusaur[[#This Row],[sg_gl_%sp]]</f>
        <v>#N/A</v>
      </c>
      <c r="W2908" s="5">
        <f>ROUND(stat_prod_calc_test_venusaur[[#This Row],[gl_stat_product]]/$F$2*100,2)</f>
        <v>96.31</v>
      </c>
      <c r="X2908" s="5" t="e">
        <f>stat_prod_calc_test_venusaur[[#This Row],[Column1]]=stat_prod_calc_test_venusaur[[#This Row],[sg_gl_%sp]]</f>
        <v>#N/A</v>
      </c>
      <c r="Y2908" s="5">
        <f>stat_prod_calc_test_venusaur[[#This Row],[ul_stat_product]]/$L$66*100</f>
        <v>95.795207682519404</v>
      </c>
      <c r="Z2908" s="5" t="e">
        <f>INDEX(sgStats[gl_rank],MATCH(stat_prod_calc_test_venusaur[[#This Row],[iv_str]],sgStats[ul_iv_string],0))</f>
        <v>#N/A</v>
      </c>
      <c r="AA2908" s="5" t="e">
        <f>stat_prod_calc_test_venusaur[[#This Row],[sg_ul_rank]]=stat_prod_calc_test_venusaur[[#This Row],[ul_rank]]</f>
        <v>#N/A</v>
      </c>
      <c r="AB2908" s="5">
        <f>ROUND(stat_prod_calc_test_venusaur[[#This Row],[ul_stat_product]],1)</f>
        <v>3787.5</v>
      </c>
      <c r="AC2908" s="5" t="e">
        <f>INDEX(sgStats[ul_prod],MATCH(stat_prod_calc_test_venusaur[[#This Row],[iv_str]],sgStats[ul_iv_string],0))</f>
        <v>#N/A</v>
      </c>
    </row>
    <row r="2909" spans="1:29" x14ac:dyDescent="0.25">
      <c r="A2909" s="5" t="s">
        <v>36</v>
      </c>
      <c r="B2909" s="5" t="s">
        <v>2809</v>
      </c>
      <c r="C2909">
        <v>20.5</v>
      </c>
      <c r="D2909">
        <v>1487</v>
      </c>
      <c r="E2909">
        <v>117</v>
      </c>
      <c r="F2909">
        <v>1744.8689999999999</v>
      </c>
      <c r="G2909">
        <v>2773</v>
      </c>
      <c r="H2909">
        <v>32.283000000000001</v>
      </c>
      <c r="I2909">
        <v>38.5</v>
      </c>
      <c r="J2909">
        <v>2485</v>
      </c>
      <c r="K2909">
        <v>152</v>
      </c>
      <c r="L2909">
        <v>3787.4180000000001</v>
      </c>
      <c r="M2909">
        <v>2908</v>
      </c>
      <c r="N2909">
        <v>24.356000000000002</v>
      </c>
      <c r="O2909">
        <v>3</v>
      </c>
      <c r="P2909" t="e">
        <f>INDEX(sgStats[gl_rank],MATCH(stat_prod_calc_test_venusaur[[#This Row],[iv_str]],sgStats[gl_iv_string],0))</f>
        <v>#N/A</v>
      </c>
      <c r="Q2909" t="e">
        <f>stat_prod_calc_test_venusaur[[#This Row],[sg_gl_rank]]=stat_prod_calc_test_venusaur[[#This Row],[gl_rank]]</f>
        <v>#N/A</v>
      </c>
      <c r="R2909">
        <f>ROUND(stat_prod_calc_test_venusaur[[#This Row],[gl_stat_product]],1)</f>
        <v>1744.9</v>
      </c>
      <c r="S2909" s="6" t="e">
        <f>INDEX(sgStats[gl_prod],MATCH(stat_prod_calc_test_venusaur[[#This Row],[iv_str]],sgStats[gl_iv_string],0))</f>
        <v>#N/A</v>
      </c>
      <c r="T2909" s="5">
        <f>ROUND(stat_prod_calc_test_venusaur[[#This Row],[gl_percent_rank]],2)</f>
        <v>32.28</v>
      </c>
      <c r="U2909" s="5" t="e">
        <f>INDEX(sgStats[gl_percent_sp],MATCH(stat_prod_calc_test_venusaur[[#This Row],[iv_str]],sgStats[gl_iv_string],0))</f>
        <v>#N/A</v>
      </c>
      <c r="V2909" s="5" t="e">
        <f>stat_prod_calc_test_venusaur[[#This Row],[my_gl_%sp]]=stat_prod_calc_test_venusaur[[#This Row],[sg_gl_%sp]]</f>
        <v>#N/A</v>
      </c>
      <c r="W2909" s="5">
        <f>ROUND(stat_prod_calc_test_venusaur[[#This Row],[gl_stat_product]]/$F$2*100,2)</f>
        <v>95.52</v>
      </c>
      <c r="X2909" s="5" t="e">
        <f>stat_prod_calc_test_venusaur[[#This Row],[Column1]]=stat_prod_calc_test_venusaur[[#This Row],[sg_gl_%sp]]</f>
        <v>#N/A</v>
      </c>
      <c r="Y2909" s="5">
        <f>stat_prod_calc_test_venusaur[[#This Row],[ul_stat_product]]/$L$66*100</f>
        <v>95.794195972737455</v>
      </c>
      <c r="Z2909" s="5" t="e">
        <f>INDEX(sgStats[gl_rank],MATCH(stat_prod_calc_test_venusaur[[#This Row],[iv_str]],sgStats[ul_iv_string],0))</f>
        <v>#N/A</v>
      </c>
      <c r="AA2909" s="5" t="e">
        <f>stat_prod_calc_test_venusaur[[#This Row],[sg_ul_rank]]=stat_prod_calc_test_venusaur[[#This Row],[ul_rank]]</f>
        <v>#N/A</v>
      </c>
      <c r="AB2909" s="5">
        <f>ROUND(stat_prod_calc_test_venusaur[[#This Row],[ul_stat_product]],1)</f>
        <v>3787.4</v>
      </c>
      <c r="AC2909" s="5" t="e">
        <f>INDEX(sgStats[ul_prod],MATCH(stat_prod_calc_test_venusaur[[#This Row],[iv_str]],sgStats[ul_iv_string],0))</f>
        <v>#N/A</v>
      </c>
    </row>
    <row r="2910" spans="1:29" x14ac:dyDescent="0.25">
      <c r="A2910" s="5" t="s">
        <v>36</v>
      </c>
      <c r="B2910" s="5" t="s">
        <v>1745</v>
      </c>
      <c r="C2910">
        <v>20</v>
      </c>
      <c r="D2910">
        <v>1497</v>
      </c>
      <c r="E2910">
        <v>121</v>
      </c>
      <c r="F2910">
        <v>1766.8879999999999</v>
      </c>
      <c r="G2910">
        <v>1709</v>
      </c>
      <c r="H2910">
        <v>58.290999999999997</v>
      </c>
      <c r="I2910">
        <v>36.5</v>
      </c>
      <c r="J2910">
        <v>2489</v>
      </c>
      <c r="K2910">
        <v>156</v>
      </c>
      <c r="L2910">
        <v>3787.3420000000001</v>
      </c>
      <c r="M2910">
        <v>2909</v>
      </c>
      <c r="N2910">
        <v>24.33</v>
      </c>
      <c r="O2910">
        <v>3</v>
      </c>
      <c r="P2910" t="e">
        <f>INDEX(sgStats[gl_rank],MATCH(stat_prod_calc_test_venusaur[[#This Row],[iv_str]],sgStats[gl_iv_string],0))</f>
        <v>#N/A</v>
      </c>
      <c r="Q2910" t="e">
        <f>stat_prod_calc_test_venusaur[[#This Row],[sg_gl_rank]]=stat_prod_calc_test_venusaur[[#This Row],[gl_rank]]</f>
        <v>#N/A</v>
      </c>
      <c r="R2910">
        <f>ROUND(stat_prod_calc_test_venusaur[[#This Row],[gl_stat_product]],1)</f>
        <v>1766.9</v>
      </c>
      <c r="S2910" s="6" t="e">
        <f>INDEX(sgStats[gl_prod],MATCH(stat_prod_calc_test_venusaur[[#This Row],[iv_str]],sgStats[gl_iv_string],0))</f>
        <v>#N/A</v>
      </c>
      <c r="T2910" s="5">
        <f>ROUND(stat_prod_calc_test_venusaur[[#This Row],[gl_percent_rank]],2)</f>
        <v>58.29</v>
      </c>
      <c r="U2910" s="5" t="e">
        <f>INDEX(sgStats[gl_percent_sp],MATCH(stat_prod_calc_test_venusaur[[#This Row],[iv_str]],sgStats[gl_iv_string],0))</f>
        <v>#N/A</v>
      </c>
      <c r="V2910" s="5" t="e">
        <f>stat_prod_calc_test_venusaur[[#This Row],[my_gl_%sp]]=stat_prod_calc_test_venusaur[[#This Row],[sg_gl_%sp]]</f>
        <v>#N/A</v>
      </c>
      <c r="W2910" s="5">
        <f>ROUND(stat_prod_calc_test_venusaur[[#This Row],[gl_stat_product]]/$F$2*100,2)</f>
        <v>96.73</v>
      </c>
      <c r="X2910" s="5" t="e">
        <f>stat_prod_calc_test_venusaur[[#This Row],[Column1]]=stat_prod_calc_test_venusaur[[#This Row],[sg_gl_%sp]]</f>
        <v>#N/A</v>
      </c>
      <c r="Y2910" s="5">
        <f>stat_prod_calc_test_venusaur[[#This Row],[ul_stat_product]]/$L$66*100</f>
        <v>95.792273724151769</v>
      </c>
      <c r="Z2910" s="5" t="e">
        <f>INDEX(sgStats[gl_rank],MATCH(stat_prod_calc_test_venusaur[[#This Row],[iv_str]],sgStats[ul_iv_string],0))</f>
        <v>#N/A</v>
      </c>
      <c r="AA2910" s="5" t="e">
        <f>stat_prod_calc_test_venusaur[[#This Row],[sg_ul_rank]]=stat_prod_calc_test_venusaur[[#This Row],[ul_rank]]</f>
        <v>#N/A</v>
      </c>
      <c r="AB2910" s="5">
        <f>ROUND(stat_prod_calc_test_venusaur[[#This Row],[ul_stat_product]],1)</f>
        <v>3787.3</v>
      </c>
      <c r="AC2910" s="5" t="e">
        <f>INDEX(sgStats[ul_prod],MATCH(stat_prod_calc_test_venusaur[[#This Row],[iv_str]],sgStats[ul_iv_string],0))</f>
        <v>#N/A</v>
      </c>
    </row>
    <row r="2911" spans="1:29" x14ac:dyDescent="0.25">
      <c r="A2911" s="5" t="s">
        <v>36</v>
      </c>
      <c r="B2911" s="5" t="s">
        <v>2057</v>
      </c>
      <c r="C2911">
        <v>21</v>
      </c>
      <c r="D2911">
        <v>1497</v>
      </c>
      <c r="E2911">
        <v>117</v>
      </c>
      <c r="F2911">
        <v>1760.694</v>
      </c>
      <c r="G2911">
        <v>2021</v>
      </c>
      <c r="H2911">
        <v>50.671999999999997</v>
      </c>
      <c r="I2911">
        <v>40</v>
      </c>
      <c r="J2911">
        <v>2495</v>
      </c>
      <c r="K2911">
        <v>151</v>
      </c>
      <c r="L2911">
        <v>3787.3290000000002</v>
      </c>
      <c r="M2911">
        <v>2910</v>
      </c>
      <c r="N2911">
        <v>24.303999999999998</v>
      </c>
      <c r="O2911">
        <v>3</v>
      </c>
      <c r="P2911" t="e">
        <f>INDEX(sgStats[gl_rank],MATCH(stat_prod_calc_test_venusaur[[#This Row],[iv_str]],sgStats[gl_iv_string],0))</f>
        <v>#N/A</v>
      </c>
      <c r="Q2911" t="e">
        <f>stat_prod_calc_test_venusaur[[#This Row],[sg_gl_rank]]=stat_prod_calc_test_venusaur[[#This Row],[gl_rank]]</f>
        <v>#N/A</v>
      </c>
      <c r="R2911">
        <f>ROUND(stat_prod_calc_test_venusaur[[#This Row],[gl_stat_product]],1)</f>
        <v>1760.7</v>
      </c>
      <c r="S2911" s="6" t="e">
        <f>INDEX(sgStats[gl_prod],MATCH(stat_prod_calc_test_venusaur[[#This Row],[iv_str]],sgStats[gl_iv_string],0))</f>
        <v>#N/A</v>
      </c>
      <c r="T2911" s="5">
        <f>ROUND(stat_prod_calc_test_venusaur[[#This Row],[gl_percent_rank]],2)</f>
        <v>50.67</v>
      </c>
      <c r="U2911" s="5" t="e">
        <f>INDEX(sgStats[gl_percent_sp],MATCH(stat_prod_calc_test_venusaur[[#This Row],[iv_str]],sgStats[gl_iv_string],0))</f>
        <v>#N/A</v>
      </c>
      <c r="V2911" s="5" t="e">
        <f>stat_prod_calc_test_venusaur[[#This Row],[my_gl_%sp]]=stat_prod_calc_test_venusaur[[#This Row],[sg_gl_%sp]]</f>
        <v>#N/A</v>
      </c>
      <c r="W2911" s="5">
        <f>ROUND(stat_prod_calc_test_venusaur[[#This Row],[gl_stat_product]]/$F$2*100,2)</f>
        <v>96.39</v>
      </c>
      <c r="X2911" s="5" t="e">
        <f>stat_prod_calc_test_venusaur[[#This Row],[Column1]]=stat_prod_calc_test_venusaur[[#This Row],[sg_gl_%sp]]</f>
        <v>#N/A</v>
      </c>
      <c r="Y2911" s="5">
        <f>stat_prod_calc_test_venusaur[[#This Row],[ul_stat_product]]/$L$66*100</f>
        <v>95.791944918472637</v>
      </c>
      <c r="Z2911" s="5" t="e">
        <f>INDEX(sgStats[gl_rank],MATCH(stat_prod_calc_test_venusaur[[#This Row],[iv_str]],sgStats[ul_iv_string],0))</f>
        <v>#N/A</v>
      </c>
      <c r="AA2911" s="5" t="e">
        <f>stat_prod_calc_test_venusaur[[#This Row],[sg_ul_rank]]=stat_prod_calc_test_venusaur[[#This Row],[ul_rank]]</f>
        <v>#N/A</v>
      </c>
      <c r="AB2911" s="5">
        <f>ROUND(stat_prod_calc_test_venusaur[[#This Row],[ul_stat_product]],1)</f>
        <v>3787.3</v>
      </c>
      <c r="AC2911" s="5" t="e">
        <f>INDEX(sgStats[ul_prod],MATCH(stat_prod_calc_test_venusaur[[#This Row],[iv_str]],sgStats[ul_iv_string],0))</f>
        <v>#N/A</v>
      </c>
    </row>
    <row r="2912" spans="1:29" x14ac:dyDescent="0.25">
      <c r="A2912" s="5" t="s">
        <v>36</v>
      </c>
      <c r="B2912" s="5" t="s">
        <v>3482</v>
      </c>
      <c r="C2912">
        <v>20</v>
      </c>
      <c r="D2912">
        <v>1476</v>
      </c>
      <c r="E2912">
        <v>117</v>
      </c>
      <c r="F2912">
        <v>1727.4349999999999</v>
      </c>
      <c r="G2912">
        <v>3446</v>
      </c>
      <c r="H2912">
        <v>15.849</v>
      </c>
      <c r="I2912">
        <v>37.5</v>
      </c>
      <c r="J2912">
        <v>2491</v>
      </c>
      <c r="K2912">
        <v>152</v>
      </c>
      <c r="L2912">
        <v>3787.261</v>
      </c>
      <c r="M2912">
        <v>2911</v>
      </c>
      <c r="N2912">
        <v>24.251999999999999</v>
      </c>
      <c r="O2912">
        <v>3</v>
      </c>
      <c r="P2912" t="e">
        <f>INDEX(sgStats[gl_rank],MATCH(stat_prod_calc_test_venusaur[[#This Row],[iv_str]],sgStats[gl_iv_string],0))</f>
        <v>#N/A</v>
      </c>
      <c r="Q2912" t="e">
        <f>stat_prod_calc_test_venusaur[[#This Row],[sg_gl_rank]]=stat_prod_calc_test_venusaur[[#This Row],[gl_rank]]</f>
        <v>#N/A</v>
      </c>
      <c r="R2912">
        <f>ROUND(stat_prod_calc_test_venusaur[[#This Row],[gl_stat_product]],1)</f>
        <v>1727.4</v>
      </c>
      <c r="S2912" s="6" t="e">
        <f>INDEX(sgStats[gl_prod],MATCH(stat_prod_calc_test_venusaur[[#This Row],[iv_str]],sgStats[gl_iv_string],0))</f>
        <v>#N/A</v>
      </c>
      <c r="T2912" s="5">
        <f>ROUND(stat_prod_calc_test_venusaur[[#This Row],[gl_percent_rank]],2)</f>
        <v>15.85</v>
      </c>
      <c r="U2912" s="5" t="e">
        <f>INDEX(sgStats[gl_percent_sp],MATCH(stat_prod_calc_test_venusaur[[#This Row],[iv_str]],sgStats[gl_iv_string],0))</f>
        <v>#N/A</v>
      </c>
      <c r="V2912" s="5" t="e">
        <f>stat_prod_calc_test_venusaur[[#This Row],[my_gl_%sp]]=stat_prod_calc_test_venusaur[[#This Row],[sg_gl_%sp]]</f>
        <v>#N/A</v>
      </c>
      <c r="W2912" s="5">
        <f>ROUND(stat_prod_calc_test_venusaur[[#This Row],[gl_stat_product]]/$F$2*100,2)</f>
        <v>94.57</v>
      </c>
      <c r="X2912" s="5" t="e">
        <f>stat_prod_calc_test_venusaur[[#This Row],[Column1]]=stat_prod_calc_test_venusaur[[#This Row],[sg_gl_%sp]]</f>
        <v>#N/A</v>
      </c>
      <c r="Y2912" s="5">
        <f>stat_prod_calc_test_venusaur[[#This Row],[ul_stat_product]]/$L$66*100</f>
        <v>95.790225011843333</v>
      </c>
      <c r="Z2912" s="5" t="e">
        <f>INDEX(sgStats[gl_rank],MATCH(stat_prod_calc_test_venusaur[[#This Row],[iv_str]],sgStats[ul_iv_string],0))</f>
        <v>#N/A</v>
      </c>
      <c r="AA2912" s="5" t="e">
        <f>stat_prod_calc_test_venusaur[[#This Row],[sg_ul_rank]]=stat_prod_calc_test_venusaur[[#This Row],[ul_rank]]</f>
        <v>#N/A</v>
      </c>
      <c r="AB2912" s="5">
        <f>ROUND(stat_prod_calc_test_venusaur[[#This Row],[ul_stat_product]],1)</f>
        <v>3787.3</v>
      </c>
      <c r="AC2912" s="5" t="e">
        <f>INDEX(sgStats[ul_prod],MATCH(stat_prod_calc_test_venusaur[[#This Row],[iv_str]],sgStats[ul_iv_string],0))</f>
        <v>#N/A</v>
      </c>
    </row>
    <row r="2913" spans="1:29" x14ac:dyDescent="0.25">
      <c r="A2913" s="5" t="s">
        <v>36</v>
      </c>
      <c r="B2913" s="5" t="s">
        <v>3483</v>
      </c>
      <c r="C2913">
        <v>20</v>
      </c>
      <c r="D2913">
        <v>1472</v>
      </c>
      <c r="E2913">
        <v>117</v>
      </c>
      <c r="F2913">
        <v>1727.4349999999999</v>
      </c>
      <c r="G2913">
        <v>3446</v>
      </c>
      <c r="H2913">
        <v>15.849</v>
      </c>
      <c r="I2913">
        <v>37.5</v>
      </c>
      <c r="J2913">
        <v>2485</v>
      </c>
      <c r="K2913">
        <v>152</v>
      </c>
      <c r="L2913">
        <v>3787.261</v>
      </c>
      <c r="M2913">
        <v>2911</v>
      </c>
      <c r="N2913">
        <v>24.251999999999999</v>
      </c>
      <c r="O2913">
        <v>3</v>
      </c>
      <c r="P2913" t="e">
        <f>INDEX(sgStats[gl_rank],MATCH(stat_prod_calc_test_venusaur[[#This Row],[iv_str]],sgStats[gl_iv_string],0))</f>
        <v>#N/A</v>
      </c>
      <c r="Q2913" t="e">
        <f>stat_prod_calc_test_venusaur[[#This Row],[sg_gl_rank]]=stat_prod_calc_test_venusaur[[#This Row],[gl_rank]]</f>
        <v>#N/A</v>
      </c>
      <c r="R2913">
        <f>ROUND(stat_prod_calc_test_venusaur[[#This Row],[gl_stat_product]],1)</f>
        <v>1727.4</v>
      </c>
      <c r="S2913" s="6" t="e">
        <f>INDEX(sgStats[gl_prod],MATCH(stat_prod_calc_test_venusaur[[#This Row],[iv_str]],sgStats[gl_iv_string],0))</f>
        <v>#N/A</v>
      </c>
      <c r="T2913" s="5">
        <f>ROUND(stat_prod_calc_test_venusaur[[#This Row],[gl_percent_rank]],2)</f>
        <v>15.85</v>
      </c>
      <c r="U2913" s="5" t="e">
        <f>INDEX(sgStats[gl_percent_sp],MATCH(stat_prod_calc_test_venusaur[[#This Row],[iv_str]],sgStats[gl_iv_string],0))</f>
        <v>#N/A</v>
      </c>
      <c r="V2913" s="5" t="e">
        <f>stat_prod_calc_test_venusaur[[#This Row],[my_gl_%sp]]=stat_prod_calc_test_venusaur[[#This Row],[sg_gl_%sp]]</f>
        <v>#N/A</v>
      </c>
      <c r="W2913" s="5">
        <f>ROUND(stat_prod_calc_test_venusaur[[#This Row],[gl_stat_product]]/$F$2*100,2)</f>
        <v>94.57</v>
      </c>
      <c r="X2913" s="5" t="e">
        <f>stat_prod_calc_test_venusaur[[#This Row],[Column1]]=stat_prod_calc_test_venusaur[[#This Row],[sg_gl_%sp]]</f>
        <v>#N/A</v>
      </c>
      <c r="Y2913" s="5">
        <f>stat_prod_calc_test_venusaur[[#This Row],[ul_stat_product]]/$L$66*100</f>
        <v>95.790225011843333</v>
      </c>
      <c r="Z2913" s="5" t="e">
        <f>INDEX(sgStats[gl_rank],MATCH(stat_prod_calc_test_venusaur[[#This Row],[iv_str]],sgStats[ul_iv_string],0))</f>
        <v>#N/A</v>
      </c>
      <c r="AA2913" s="5" t="e">
        <f>stat_prod_calc_test_venusaur[[#This Row],[sg_ul_rank]]=stat_prod_calc_test_venusaur[[#This Row],[ul_rank]]</f>
        <v>#N/A</v>
      </c>
      <c r="AB2913" s="5">
        <f>ROUND(stat_prod_calc_test_venusaur[[#This Row],[ul_stat_product]],1)</f>
        <v>3787.3</v>
      </c>
      <c r="AC2913" s="5" t="e">
        <f>INDEX(sgStats[ul_prod],MATCH(stat_prod_calc_test_venusaur[[#This Row],[iv_str]],sgStats[ul_iv_string],0))</f>
        <v>#N/A</v>
      </c>
    </row>
    <row r="2914" spans="1:29" x14ac:dyDescent="0.25">
      <c r="A2914" s="5" t="s">
        <v>36</v>
      </c>
      <c r="B2914" s="5" t="s">
        <v>2742</v>
      </c>
      <c r="C2914">
        <v>21</v>
      </c>
      <c r="D2914">
        <v>1485</v>
      </c>
      <c r="E2914">
        <v>116</v>
      </c>
      <c r="F2914">
        <v>1746.1669999999999</v>
      </c>
      <c r="G2914">
        <v>2705</v>
      </c>
      <c r="H2914">
        <v>33.944000000000003</v>
      </c>
      <c r="I2914">
        <v>40.5</v>
      </c>
      <c r="J2914">
        <v>2492</v>
      </c>
      <c r="K2914">
        <v>150</v>
      </c>
      <c r="L2914">
        <v>3787.2570000000001</v>
      </c>
      <c r="M2914">
        <v>2913</v>
      </c>
      <c r="N2914">
        <v>24.225999999999999</v>
      </c>
      <c r="O2914">
        <v>3</v>
      </c>
      <c r="P2914" t="e">
        <f>INDEX(sgStats[gl_rank],MATCH(stat_prod_calc_test_venusaur[[#This Row],[iv_str]],sgStats[gl_iv_string],0))</f>
        <v>#N/A</v>
      </c>
      <c r="Q2914" t="e">
        <f>stat_prod_calc_test_venusaur[[#This Row],[sg_gl_rank]]=stat_prod_calc_test_venusaur[[#This Row],[gl_rank]]</f>
        <v>#N/A</v>
      </c>
      <c r="R2914">
        <f>ROUND(stat_prod_calc_test_venusaur[[#This Row],[gl_stat_product]],1)</f>
        <v>1746.2</v>
      </c>
      <c r="S2914" s="6" t="e">
        <f>INDEX(sgStats[gl_prod],MATCH(stat_prod_calc_test_venusaur[[#This Row],[iv_str]],sgStats[gl_iv_string],0))</f>
        <v>#N/A</v>
      </c>
      <c r="T2914" s="5">
        <f>ROUND(stat_prod_calc_test_venusaur[[#This Row],[gl_percent_rank]],2)</f>
        <v>33.94</v>
      </c>
      <c r="U2914" s="5" t="e">
        <f>INDEX(sgStats[gl_percent_sp],MATCH(stat_prod_calc_test_venusaur[[#This Row],[iv_str]],sgStats[gl_iv_string],0))</f>
        <v>#N/A</v>
      </c>
      <c r="V2914" s="5" t="e">
        <f>stat_prod_calc_test_venusaur[[#This Row],[my_gl_%sp]]=stat_prod_calc_test_venusaur[[#This Row],[sg_gl_%sp]]</f>
        <v>#N/A</v>
      </c>
      <c r="W2914" s="5">
        <f>ROUND(stat_prod_calc_test_venusaur[[#This Row],[gl_stat_product]]/$F$2*100,2)</f>
        <v>95.6</v>
      </c>
      <c r="X2914" s="5" t="e">
        <f>stat_prod_calc_test_venusaur[[#This Row],[Column1]]=stat_prod_calc_test_venusaur[[#This Row],[sg_gl_%sp]]</f>
        <v>#N/A</v>
      </c>
      <c r="Y2914" s="5">
        <f>stat_prod_calc_test_venusaur[[#This Row],[ul_stat_product]]/$L$66*100</f>
        <v>95.790123840865135</v>
      </c>
      <c r="Z2914" s="5" t="e">
        <f>INDEX(sgStats[gl_rank],MATCH(stat_prod_calc_test_venusaur[[#This Row],[iv_str]],sgStats[ul_iv_string],0))</f>
        <v>#N/A</v>
      </c>
      <c r="AA2914" s="5" t="e">
        <f>stat_prod_calc_test_venusaur[[#This Row],[sg_ul_rank]]=stat_prod_calc_test_venusaur[[#This Row],[ul_rank]]</f>
        <v>#N/A</v>
      </c>
      <c r="AB2914" s="5">
        <f>ROUND(stat_prod_calc_test_venusaur[[#This Row],[ul_stat_product]],1)</f>
        <v>3787.3</v>
      </c>
      <c r="AC2914" s="5" t="e">
        <f>INDEX(sgStats[ul_prod],MATCH(stat_prod_calc_test_venusaur[[#This Row],[iv_str]],sgStats[ul_iv_string],0))</f>
        <v>#N/A</v>
      </c>
    </row>
    <row r="2915" spans="1:29" x14ac:dyDescent="0.25">
      <c r="A2915" s="5" t="s">
        <v>36</v>
      </c>
      <c r="B2915" s="5" t="s">
        <v>3603</v>
      </c>
      <c r="C2915">
        <v>19.5</v>
      </c>
      <c r="D2915">
        <v>1474</v>
      </c>
      <c r="E2915">
        <v>114</v>
      </c>
      <c r="F2915">
        <v>1723.6679999999999</v>
      </c>
      <c r="G2915">
        <v>3567</v>
      </c>
      <c r="H2915">
        <v>12.917999999999999</v>
      </c>
      <c r="I2915">
        <v>36</v>
      </c>
      <c r="J2915">
        <v>2495</v>
      </c>
      <c r="K2915">
        <v>148</v>
      </c>
      <c r="L2915">
        <v>3787.1439999999998</v>
      </c>
      <c r="M2915">
        <v>2914</v>
      </c>
      <c r="N2915">
        <v>24.173999999999999</v>
      </c>
      <c r="O2915">
        <v>3</v>
      </c>
      <c r="P2915" t="e">
        <f>INDEX(sgStats[gl_rank],MATCH(stat_prod_calc_test_venusaur[[#This Row],[iv_str]],sgStats[gl_iv_string],0))</f>
        <v>#N/A</v>
      </c>
      <c r="Q2915" t="e">
        <f>stat_prod_calc_test_venusaur[[#This Row],[sg_gl_rank]]=stat_prod_calc_test_venusaur[[#This Row],[gl_rank]]</f>
        <v>#N/A</v>
      </c>
      <c r="R2915">
        <f>ROUND(stat_prod_calc_test_venusaur[[#This Row],[gl_stat_product]],1)</f>
        <v>1723.7</v>
      </c>
      <c r="S2915" s="6" t="e">
        <f>INDEX(sgStats[gl_prod],MATCH(stat_prod_calc_test_venusaur[[#This Row],[iv_str]],sgStats[gl_iv_string],0))</f>
        <v>#N/A</v>
      </c>
      <c r="T2915" s="5">
        <f>ROUND(stat_prod_calc_test_venusaur[[#This Row],[gl_percent_rank]],2)</f>
        <v>12.92</v>
      </c>
      <c r="U2915" s="5" t="e">
        <f>INDEX(sgStats[gl_percent_sp],MATCH(stat_prod_calc_test_venusaur[[#This Row],[iv_str]],sgStats[gl_iv_string],0))</f>
        <v>#N/A</v>
      </c>
      <c r="V2915" s="5" t="e">
        <f>stat_prod_calc_test_venusaur[[#This Row],[my_gl_%sp]]=stat_prod_calc_test_venusaur[[#This Row],[sg_gl_%sp]]</f>
        <v>#N/A</v>
      </c>
      <c r="W2915" s="5">
        <f>ROUND(stat_prod_calc_test_venusaur[[#This Row],[gl_stat_product]]/$F$2*100,2)</f>
        <v>94.36</v>
      </c>
      <c r="X2915" s="5" t="e">
        <f>stat_prod_calc_test_venusaur[[#This Row],[Column1]]=stat_prod_calc_test_venusaur[[#This Row],[sg_gl_%sp]]</f>
        <v>#N/A</v>
      </c>
      <c r="Y2915" s="5">
        <f>stat_prod_calc_test_venusaur[[#This Row],[ul_stat_product]]/$L$66*100</f>
        <v>95.787265760731131</v>
      </c>
      <c r="Z2915" s="5" t="e">
        <f>INDEX(sgStats[gl_rank],MATCH(stat_prod_calc_test_venusaur[[#This Row],[iv_str]],sgStats[ul_iv_string],0))</f>
        <v>#N/A</v>
      </c>
      <c r="AA2915" s="5" t="e">
        <f>stat_prod_calc_test_venusaur[[#This Row],[sg_ul_rank]]=stat_prod_calc_test_venusaur[[#This Row],[ul_rank]]</f>
        <v>#N/A</v>
      </c>
      <c r="AB2915" s="5">
        <f>ROUND(stat_prod_calc_test_venusaur[[#This Row],[ul_stat_product]],1)</f>
        <v>3787.1</v>
      </c>
      <c r="AC2915" s="5" t="e">
        <f>INDEX(sgStats[ul_prod],MATCH(stat_prod_calc_test_venusaur[[#This Row],[iv_str]],sgStats[ul_iv_string],0))</f>
        <v>#N/A</v>
      </c>
    </row>
    <row r="2916" spans="1:29" x14ac:dyDescent="0.25">
      <c r="A2916" s="5" t="s">
        <v>36</v>
      </c>
      <c r="B2916" s="5" t="s">
        <v>3931</v>
      </c>
      <c r="C2916">
        <v>19.5</v>
      </c>
      <c r="D2916">
        <v>1470</v>
      </c>
      <c r="E2916">
        <v>113</v>
      </c>
      <c r="F2916">
        <v>1708.548</v>
      </c>
      <c r="G2916">
        <v>3895</v>
      </c>
      <c r="H2916">
        <v>4.8840000000000003</v>
      </c>
      <c r="I2916">
        <v>36</v>
      </c>
      <c r="J2916">
        <v>2488</v>
      </c>
      <c r="K2916">
        <v>148</v>
      </c>
      <c r="L2916">
        <v>3787.1439999999998</v>
      </c>
      <c r="M2916">
        <v>2914</v>
      </c>
      <c r="N2916">
        <v>24.173999999999999</v>
      </c>
      <c r="O2916">
        <v>3</v>
      </c>
      <c r="P2916" t="e">
        <f>INDEX(sgStats[gl_rank],MATCH(stat_prod_calc_test_venusaur[[#This Row],[iv_str]],sgStats[gl_iv_string],0))</f>
        <v>#N/A</v>
      </c>
      <c r="Q2916" t="e">
        <f>stat_prod_calc_test_venusaur[[#This Row],[sg_gl_rank]]=stat_prod_calc_test_venusaur[[#This Row],[gl_rank]]</f>
        <v>#N/A</v>
      </c>
      <c r="R2916">
        <f>ROUND(stat_prod_calc_test_venusaur[[#This Row],[gl_stat_product]],1)</f>
        <v>1708.5</v>
      </c>
      <c r="S2916" s="6" t="e">
        <f>INDEX(sgStats[gl_prod],MATCH(stat_prod_calc_test_venusaur[[#This Row],[iv_str]],sgStats[gl_iv_string],0))</f>
        <v>#N/A</v>
      </c>
      <c r="T2916" s="5">
        <f>ROUND(stat_prod_calc_test_venusaur[[#This Row],[gl_percent_rank]],2)</f>
        <v>4.88</v>
      </c>
      <c r="U2916" s="5" t="e">
        <f>INDEX(sgStats[gl_percent_sp],MATCH(stat_prod_calc_test_venusaur[[#This Row],[iv_str]],sgStats[gl_iv_string],0))</f>
        <v>#N/A</v>
      </c>
      <c r="V2916" s="5" t="e">
        <f>stat_prod_calc_test_venusaur[[#This Row],[my_gl_%sp]]=stat_prod_calc_test_venusaur[[#This Row],[sg_gl_%sp]]</f>
        <v>#N/A</v>
      </c>
      <c r="W2916" s="5">
        <f>ROUND(stat_prod_calc_test_venusaur[[#This Row],[gl_stat_product]]/$F$2*100,2)</f>
        <v>93.54</v>
      </c>
      <c r="X2916" s="5" t="e">
        <f>stat_prod_calc_test_venusaur[[#This Row],[Column1]]=stat_prod_calc_test_venusaur[[#This Row],[sg_gl_%sp]]</f>
        <v>#N/A</v>
      </c>
      <c r="Y2916" s="5">
        <f>stat_prod_calc_test_venusaur[[#This Row],[ul_stat_product]]/$L$66*100</f>
        <v>95.787265760731131</v>
      </c>
      <c r="Z2916" s="5" t="e">
        <f>INDEX(sgStats[gl_rank],MATCH(stat_prod_calc_test_venusaur[[#This Row],[iv_str]],sgStats[ul_iv_string],0))</f>
        <v>#N/A</v>
      </c>
      <c r="AA2916" s="5" t="e">
        <f>stat_prod_calc_test_venusaur[[#This Row],[sg_ul_rank]]=stat_prod_calc_test_venusaur[[#This Row],[ul_rank]]</f>
        <v>#N/A</v>
      </c>
      <c r="AB2916" s="5">
        <f>ROUND(stat_prod_calc_test_venusaur[[#This Row],[ul_stat_product]],1)</f>
        <v>3787.1</v>
      </c>
      <c r="AC2916" s="5" t="e">
        <f>INDEX(sgStats[ul_prod],MATCH(stat_prod_calc_test_venusaur[[#This Row],[iv_str]],sgStats[ul_iv_string],0))</f>
        <v>#N/A</v>
      </c>
    </row>
    <row r="2917" spans="1:29" x14ac:dyDescent="0.25">
      <c r="A2917" s="5" t="s">
        <v>36</v>
      </c>
      <c r="B2917" s="5" t="s">
        <v>3966</v>
      </c>
      <c r="C2917">
        <v>20</v>
      </c>
      <c r="D2917">
        <v>1465</v>
      </c>
      <c r="E2917">
        <v>118</v>
      </c>
      <c r="F2917">
        <v>1706.825</v>
      </c>
      <c r="G2917">
        <v>3929</v>
      </c>
      <c r="H2917">
        <v>4.0540000000000003</v>
      </c>
      <c r="I2917">
        <v>38</v>
      </c>
      <c r="J2917">
        <v>2490</v>
      </c>
      <c r="K2917">
        <v>154</v>
      </c>
      <c r="L2917">
        <v>3787.0169999999998</v>
      </c>
      <c r="M2917">
        <v>2916</v>
      </c>
      <c r="N2917">
        <v>24.148</v>
      </c>
      <c r="O2917">
        <v>3</v>
      </c>
      <c r="P2917" t="e">
        <f>INDEX(sgStats[gl_rank],MATCH(stat_prod_calc_test_venusaur[[#This Row],[iv_str]],sgStats[gl_iv_string],0))</f>
        <v>#N/A</v>
      </c>
      <c r="Q2917" t="e">
        <f>stat_prod_calc_test_venusaur[[#This Row],[sg_gl_rank]]=stat_prod_calc_test_venusaur[[#This Row],[gl_rank]]</f>
        <v>#N/A</v>
      </c>
      <c r="R2917">
        <f>ROUND(stat_prod_calc_test_venusaur[[#This Row],[gl_stat_product]],1)</f>
        <v>1706.8</v>
      </c>
      <c r="S2917" s="6" t="e">
        <f>INDEX(sgStats[gl_prod],MATCH(stat_prod_calc_test_venusaur[[#This Row],[iv_str]],sgStats[gl_iv_string],0))</f>
        <v>#N/A</v>
      </c>
      <c r="T2917" s="5">
        <f>ROUND(stat_prod_calc_test_venusaur[[#This Row],[gl_percent_rank]],2)</f>
        <v>4.05</v>
      </c>
      <c r="U2917" s="5" t="e">
        <f>INDEX(sgStats[gl_percent_sp],MATCH(stat_prod_calc_test_venusaur[[#This Row],[iv_str]],sgStats[gl_iv_string],0))</f>
        <v>#N/A</v>
      </c>
      <c r="V2917" s="5" t="e">
        <f>stat_prod_calc_test_venusaur[[#This Row],[my_gl_%sp]]=stat_prod_calc_test_venusaur[[#This Row],[sg_gl_%sp]]</f>
        <v>#N/A</v>
      </c>
      <c r="W2917" s="5">
        <f>ROUND(stat_prod_calc_test_venusaur[[#This Row],[gl_stat_product]]/$F$2*100,2)</f>
        <v>93.44</v>
      </c>
      <c r="X2917" s="5" t="e">
        <f>stat_prod_calc_test_venusaur[[#This Row],[Column1]]=stat_prod_calc_test_venusaur[[#This Row],[sg_gl_%sp]]</f>
        <v>#N/A</v>
      </c>
      <c r="Y2917" s="5">
        <f>stat_prod_calc_test_venusaur[[#This Row],[ul_stat_product]]/$L$66*100</f>
        <v>95.78405358217347</v>
      </c>
      <c r="Z2917" s="5" t="e">
        <f>INDEX(sgStats[gl_rank],MATCH(stat_prod_calc_test_venusaur[[#This Row],[iv_str]],sgStats[ul_iv_string],0))</f>
        <v>#N/A</v>
      </c>
      <c r="AA2917" s="5" t="e">
        <f>stat_prod_calc_test_venusaur[[#This Row],[sg_ul_rank]]=stat_prod_calc_test_venusaur[[#This Row],[ul_rank]]</f>
        <v>#N/A</v>
      </c>
      <c r="AB2917" s="5">
        <f>ROUND(stat_prod_calc_test_venusaur[[#This Row],[ul_stat_product]],1)</f>
        <v>3787</v>
      </c>
      <c r="AC2917" s="5" t="e">
        <f>INDEX(sgStats[ul_prod],MATCH(stat_prod_calc_test_venusaur[[#This Row],[iv_str]],sgStats[ul_iv_string],0))</f>
        <v>#N/A</v>
      </c>
    </row>
    <row r="2918" spans="1:29" x14ac:dyDescent="0.25">
      <c r="A2918" s="5" t="s">
        <v>36</v>
      </c>
      <c r="B2918" s="5" t="s">
        <v>1684</v>
      </c>
      <c r="C2918">
        <v>20</v>
      </c>
      <c r="D2918">
        <v>1494</v>
      </c>
      <c r="E2918">
        <v>118</v>
      </c>
      <c r="F2918">
        <v>1768.268</v>
      </c>
      <c r="G2918">
        <v>1647</v>
      </c>
      <c r="H2918">
        <v>59.78</v>
      </c>
      <c r="I2918">
        <v>36.5</v>
      </c>
      <c r="J2918">
        <v>2485</v>
      </c>
      <c r="K2918">
        <v>152</v>
      </c>
      <c r="L2918">
        <v>3787.0050000000001</v>
      </c>
      <c r="M2918">
        <v>2917</v>
      </c>
      <c r="N2918">
        <v>24.122</v>
      </c>
      <c r="O2918">
        <v>3</v>
      </c>
      <c r="P2918" t="e">
        <f>INDEX(sgStats[gl_rank],MATCH(stat_prod_calc_test_venusaur[[#This Row],[iv_str]],sgStats[gl_iv_string],0))</f>
        <v>#N/A</v>
      </c>
      <c r="Q2918" t="e">
        <f>stat_prod_calc_test_venusaur[[#This Row],[sg_gl_rank]]=stat_prod_calc_test_venusaur[[#This Row],[gl_rank]]</f>
        <v>#N/A</v>
      </c>
      <c r="R2918">
        <f>ROUND(stat_prod_calc_test_venusaur[[#This Row],[gl_stat_product]],1)</f>
        <v>1768.3</v>
      </c>
      <c r="S2918" s="6" t="e">
        <f>INDEX(sgStats[gl_prod],MATCH(stat_prod_calc_test_venusaur[[#This Row],[iv_str]],sgStats[gl_iv_string],0))</f>
        <v>#N/A</v>
      </c>
      <c r="T2918" s="5">
        <f>ROUND(stat_prod_calc_test_venusaur[[#This Row],[gl_percent_rank]],2)</f>
        <v>59.78</v>
      </c>
      <c r="U2918" s="5" t="e">
        <f>INDEX(sgStats[gl_percent_sp],MATCH(stat_prod_calc_test_venusaur[[#This Row],[iv_str]],sgStats[gl_iv_string],0))</f>
        <v>#N/A</v>
      </c>
      <c r="V2918" s="5" t="e">
        <f>stat_prod_calc_test_venusaur[[#This Row],[my_gl_%sp]]=stat_prod_calc_test_venusaur[[#This Row],[sg_gl_%sp]]</f>
        <v>#N/A</v>
      </c>
      <c r="W2918" s="5">
        <f>ROUND(stat_prod_calc_test_venusaur[[#This Row],[gl_stat_product]]/$F$2*100,2)</f>
        <v>96.81</v>
      </c>
      <c r="X2918" s="5" t="e">
        <f>stat_prod_calc_test_venusaur[[#This Row],[Column1]]=stat_prod_calc_test_venusaur[[#This Row],[sg_gl_%sp]]</f>
        <v>#N/A</v>
      </c>
      <c r="Y2918" s="5">
        <f>stat_prod_calc_test_venusaur[[#This Row],[ul_stat_product]]/$L$66*100</f>
        <v>95.783750069238891</v>
      </c>
      <c r="Z2918" s="5" t="e">
        <f>INDEX(sgStats[gl_rank],MATCH(stat_prod_calc_test_venusaur[[#This Row],[iv_str]],sgStats[ul_iv_string],0))</f>
        <v>#N/A</v>
      </c>
      <c r="AA2918" s="5" t="e">
        <f>stat_prod_calc_test_venusaur[[#This Row],[sg_ul_rank]]=stat_prod_calc_test_venusaur[[#This Row],[ul_rank]]</f>
        <v>#N/A</v>
      </c>
      <c r="AB2918" s="5">
        <f>ROUND(stat_prod_calc_test_venusaur[[#This Row],[ul_stat_product]],1)</f>
        <v>3787</v>
      </c>
      <c r="AC2918" s="5" t="e">
        <f>INDEX(sgStats[ul_prod],MATCH(stat_prod_calc_test_venusaur[[#This Row],[iv_str]],sgStats[ul_iv_string],0))</f>
        <v>#N/A</v>
      </c>
    </row>
    <row r="2919" spans="1:29" x14ac:dyDescent="0.25">
      <c r="A2919" s="5" t="s">
        <v>36</v>
      </c>
      <c r="B2919" s="5" t="s">
        <v>3327</v>
      </c>
      <c r="C2919">
        <v>20</v>
      </c>
      <c r="D2919">
        <v>1479</v>
      </c>
      <c r="E2919">
        <v>115</v>
      </c>
      <c r="F2919">
        <v>1731.971</v>
      </c>
      <c r="G2919">
        <v>3290</v>
      </c>
      <c r="H2919">
        <v>19.658000000000001</v>
      </c>
      <c r="I2919">
        <v>37.5</v>
      </c>
      <c r="J2919">
        <v>2496</v>
      </c>
      <c r="K2919">
        <v>149</v>
      </c>
      <c r="L2919">
        <v>3786.9960000000001</v>
      </c>
      <c r="M2919">
        <v>2918</v>
      </c>
      <c r="N2919">
        <v>24.07</v>
      </c>
      <c r="O2919">
        <v>3</v>
      </c>
      <c r="P2919" t="e">
        <f>INDEX(sgStats[gl_rank],MATCH(stat_prod_calc_test_venusaur[[#This Row],[iv_str]],sgStats[gl_iv_string],0))</f>
        <v>#N/A</v>
      </c>
      <c r="Q2919" t="e">
        <f>stat_prod_calc_test_venusaur[[#This Row],[sg_gl_rank]]=stat_prod_calc_test_venusaur[[#This Row],[gl_rank]]</f>
        <v>#N/A</v>
      </c>
      <c r="R2919">
        <f>ROUND(stat_prod_calc_test_venusaur[[#This Row],[gl_stat_product]],1)</f>
        <v>1732</v>
      </c>
      <c r="S2919" s="6" t="e">
        <f>INDEX(sgStats[gl_prod],MATCH(stat_prod_calc_test_venusaur[[#This Row],[iv_str]],sgStats[gl_iv_string],0))</f>
        <v>#N/A</v>
      </c>
      <c r="T2919" s="5">
        <f>ROUND(stat_prod_calc_test_venusaur[[#This Row],[gl_percent_rank]],2)</f>
        <v>19.66</v>
      </c>
      <c r="U2919" s="5" t="e">
        <f>INDEX(sgStats[gl_percent_sp],MATCH(stat_prod_calc_test_venusaur[[#This Row],[iv_str]],sgStats[gl_iv_string],0))</f>
        <v>#N/A</v>
      </c>
      <c r="V2919" s="5" t="e">
        <f>stat_prod_calc_test_venusaur[[#This Row],[my_gl_%sp]]=stat_prod_calc_test_venusaur[[#This Row],[sg_gl_%sp]]</f>
        <v>#N/A</v>
      </c>
      <c r="W2919" s="5">
        <f>ROUND(stat_prod_calc_test_venusaur[[#This Row],[gl_stat_product]]/$F$2*100,2)</f>
        <v>94.82</v>
      </c>
      <c r="X2919" s="5" t="e">
        <f>stat_prod_calc_test_venusaur[[#This Row],[Column1]]=stat_prod_calc_test_venusaur[[#This Row],[sg_gl_%sp]]</f>
        <v>#N/A</v>
      </c>
      <c r="Y2919" s="5">
        <f>stat_prod_calc_test_venusaur[[#This Row],[ul_stat_product]]/$L$66*100</f>
        <v>95.783522434537943</v>
      </c>
      <c r="Z2919" s="5" t="e">
        <f>INDEX(sgStats[gl_rank],MATCH(stat_prod_calc_test_venusaur[[#This Row],[iv_str]],sgStats[ul_iv_string],0))</f>
        <v>#N/A</v>
      </c>
      <c r="AA2919" s="5" t="e">
        <f>stat_prod_calc_test_venusaur[[#This Row],[sg_ul_rank]]=stat_prod_calc_test_venusaur[[#This Row],[ul_rank]]</f>
        <v>#N/A</v>
      </c>
      <c r="AB2919" s="5">
        <f>ROUND(stat_prod_calc_test_venusaur[[#This Row],[ul_stat_product]],1)</f>
        <v>3787</v>
      </c>
      <c r="AC2919" s="5" t="e">
        <f>INDEX(sgStats[ul_prod],MATCH(stat_prod_calc_test_venusaur[[#This Row],[iv_str]],sgStats[ul_iv_string],0))</f>
        <v>#N/A</v>
      </c>
    </row>
    <row r="2920" spans="1:29" x14ac:dyDescent="0.25">
      <c r="A2920" s="5" t="s">
        <v>36</v>
      </c>
      <c r="B2920" s="5" t="s">
        <v>3779</v>
      </c>
      <c r="C2920">
        <v>20</v>
      </c>
      <c r="D2920">
        <v>1475</v>
      </c>
      <c r="E2920">
        <v>114</v>
      </c>
      <c r="F2920">
        <v>1716.9110000000001</v>
      </c>
      <c r="G2920">
        <v>3742</v>
      </c>
      <c r="H2920">
        <v>8.5709999999999997</v>
      </c>
      <c r="I2920">
        <v>37.5</v>
      </c>
      <c r="J2920">
        <v>2490</v>
      </c>
      <c r="K2920">
        <v>149</v>
      </c>
      <c r="L2920">
        <v>3786.9960000000001</v>
      </c>
      <c r="M2920">
        <v>2918</v>
      </c>
      <c r="N2920">
        <v>24.07</v>
      </c>
      <c r="O2920">
        <v>3</v>
      </c>
      <c r="P2920" t="e">
        <f>INDEX(sgStats[gl_rank],MATCH(stat_prod_calc_test_venusaur[[#This Row],[iv_str]],sgStats[gl_iv_string],0))</f>
        <v>#N/A</v>
      </c>
      <c r="Q2920" t="e">
        <f>stat_prod_calc_test_venusaur[[#This Row],[sg_gl_rank]]=stat_prod_calc_test_venusaur[[#This Row],[gl_rank]]</f>
        <v>#N/A</v>
      </c>
      <c r="R2920">
        <f>ROUND(stat_prod_calc_test_venusaur[[#This Row],[gl_stat_product]],1)</f>
        <v>1716.9</v>
      </c>
      <c r="S2920" s="6" t="e">
        <f>INDEX(sgStats[gl_prod],MATCH(stat_prod_calc_test_venusaur[[#This Row],[iv_str]],sgStats[gl_iv_string],0))</f>
        <v>#N/A</v>
      </c>
      <c r="T2920" s="5">
        <f>ROUND(stat_prod_calc_test_venusaur[[#This Row],[gl_percent_rank]],2)</f>
        <v>8.57</v>
      </c>
      <c r="U2920" s="5" t="e">
        <f>INDEX(sgStats[gl_percent_sp],MATCH(stat_prod_calc_test_venusaur[[#This Row],[iv_str]],sgStats[gl_iv_string],0))</f>
        <v>#N/A</v>
      </c>
      <c r="V2920" s="5" t="e">
        <f>stat_prod_calc_test_venusaur[[#This Row],[my_gl_%sp]]=stat_prod_calc_test_venusaur[[#This Row],[sg_gl_%sp]]</f>
        <v>#N/A</v>
      </c>
      <c r="W2920" s="5">
        <f>ROUND(stat_prod_calc_test_venusaur[[#This Row],[gl_stat_product]]/$F$2*100,2)</f>
        <v>93.99</v>
      </c>
      <c r="X2920" s="5" t="e">
        <f>stat_prod_calc_test_venusaur[[#This Row],[Column1]]=stat_prod_calc_test_venusaur[[#This Row],[sg_gl_%sp]]</f>
        <v>#N/A</v>
      </c>
      <c r="Y2920" s="5">
        <f>stat_prod_calc_test_venusaur[[#This Row],[ul_stat_product]]/$L$66*100</f>
        <v>95.783522434537943</v>
      </c>
      <c r="Z2920" s="5" t="e">
        <f>INDEX(sgStats[gl_rank],MATCH(stat_prod_calc_test_venusaur[[#This Row],[iv_str]],sgStats[ul_iv_string],0))</f>
        <v>#N/A</v>
      </c>
      <c r="AA2920" s="5" t="e">
        <f>stat_prod_calc_test_venusaur[[#This Row],[sg_ul_rank]]=stat_prod_calc_test_venusaur[[#This Row],[ul_rank]]</f>
        <v>#N/A</v>
      </c>
      <c r="AB2920" s="5">
        <f>ROUND(stat_prod_calc_test_venusaur[[#This Row],[ul_stat_product]],1)</f>
        <v>3787</v>
      </c>
      <c r="AC2920" s="5" t="e">
        <f>INDEX(sgStats[ul_prod],MATCH(stat_prod_calc_test_venusaur[[#This Row],[iv_str]],sgStats[ul_iv_string],0))</f>
        <v>#N/A</v>
      </c>
    </row>
    <row r="2921" spans="1:29" x14ac:dyDescent="0.25">
      <c r="A2921" s="5" t="s">
        <v>36</v>
      </c>
      <c r="B2921" s="5" t="s">
        <v>3920</v>
      </c>
      <c r="C2921">
        <v>20.5</v>
      </c>
      <c r="D2921">
        <v>1468</v>
      </c>
      <c r="E2921">
        <v>114</v>
      </c>
      <c r="F2921">
        <v>1709.22</v>
      </c>
      <c r="G2921">
        <v>3884</v>
      </c>
      <c r="H2921">
        <v>5.1769999999999996</v>
      </c>
      <c r="I2921">
        <v>39.5</v>
      </c>
      <c r="J2921">
        <v>2489</v>
      </c>
      <c r="K2921">
        <v>149</v>
      </c>
      <c r="L2921">
        <v>3786.9870000000001</v>
      </c>
      <c r="M2921">
        <v>2920</v>
      </c>
      <c r="N2921">
        <v>24.044</v>
      </c>
      <c r="O2921">
        <v>3</v>
      </c>
      <c r="P2921" t="e">
        <f>INDEX(sgStats[gl_rank],MATCH(stat_prod_calc_test_venusaur[[#This Row],[iv_str]],sgStats[gl_iv_string],0))</f>
        <v>#N/A</v>
      </c>
      <c r="Q2921" t="e">
        <f>stat_prod_calc_test_venusaur[[#This Row],[sg_gl_rank]]=stat_prod_calc_test_venusaur[[#This Row],[gl_rank]]</f>
        <v>#N/A</v>
      </c>
      <c r="R2921">
        <f>ROUND(stat_prod_calc_test_venusaur[[#This Row],[gl_stat_product]],1)</f>
        <v>1709.2</v>
      </c>
      <c r="S2921" s="6" t="e">
        <f>INDEX(sgStats[gl_prod],MATCH(stat_prod_calc_test_venusaur[[#This Row],[iv_str]],sgStats[gl_iv_string],0))</f>
        <v>#N/A</v>
      </c>
      <c r="T2921" s="5">
        <f>ROUND(stat_prod_calc_test_venusaur[[#This Row],[gl_percent_rank]],2)</f>
        <v>5.18</v>
      </c>
      <c r="U2921" s="5" t="e">
        <f>INDEX(sgStats[gl_percent_sp],MATCH(stat_prod_calc_test_venusaur[[#This Row],[iv_str]],sgStats[gl_iv_string],0))</f>
        <v>#N/A</v>
      </c>
      <c r="V2921" s="5" t="e">
        <f>stat_prod_calc_test_venusaur[[#This Row],[my_gl_%sp]]=stat_prod_calc_test_venusaur[[#This Row],[sg_gl_%sp]]</f>
        <v>#N/A</v>
      </c>
      <c r="W2921" s="5">
        <f>ROUND(stat_prod_calc_test_venusaur[[#This Row],[gl_stat_product]]/$F$2*100,2)</f>
        <v>93.57</v>
      </c>
      <c r="X2921" s="5" t="e">
        <f>stat_prod_calc_test_venusaur[[#This Row],[Column1]]=stat_prod_calc_test_venusaur[[#This Row],[sg_gl_%sp]]</f>
        <v>#N/A</v>
      </c>
      <c r="Y2921" s="5">
        <f>stat_prod_calc_test_venusaur[[#This Row],[ul_stat_product]]/$L$66*100</f>
        <v>95.783294799837009</v>
      </c>
      <c r="Z2921" s="5" t="e">
        <f>INDEX(sgStats[gl_rank],MATCH(stat_prod_calc_test_venusaur[[#This Row],[iv_str]],sgStats[ul_iv_string],0))</f>
        <v>#N/A</v>
      </c>
      <c r="AA2921" s="5" t="e">
        <f>stat_prod_calc_test_venusaur[[#This Row],[sg_ul_rank]]=stat_prod_calc_test_venusaur[[#This Row],[ul_rank]]</f>
        <v>#N/A</v>
      </c>
      <c r="AB2921" s="5">
        <f>ROUND(stat_prod_calc_test_venusaur[[#This Row],[ul_stat_product]],1)</f>
        <v>3787</v>
      </c>
      <c r="AC2921" s="5" t="e">
        <f>INDEX(sgStats[ul_prod],MATCH(stat_prod_calc_test_venusaur[[#This Row],[iv_str]],sgStats[ul_iv_string],0))</f>
        <v>#N/A</v>
      </c>
    </row>
    <row r="2922" spans="1:29" x14ac:dyDescent="0.25">
      <c r="A2922" s="5" t="s">
        <v>36</v>
      </c>
      <c r="B2922" s="5" t="s">
        <v>588</v>
      </c>
      <c r="C2922">
        <v>21.5</v>
      </c>
      <c r="D2922">
        <v>1499</v>
      </c>
      <c r="E2922">
        <v>122</v>
      </c>
      <c r="F2922">
        <v>1796.441</v>
      </c>
      <c r="G2922">
        <v>552</v>
      </c>
      <c r="H2922">
        <v>86.545000000000002</v>
      </c>
      <c r="I2922">
        <v>41</v>
      </c>
      <c r="J2922">
        <v>2471</v>
      </c>
      <c r="K2922">
        <v>156</v>
      </c>
      <c r="L2922">
        <v>3786.9670000000001</v>
      </c>
      <c r="M2922">
        <v>2921</v>
      </c>
      <c r="N2922">
        <v>23.992000000000001</v>
      </c>
      <c r="O2922">
        <v>3</v>
      </c>
      <c r="P2922" t="e">
        <f>INDEX(sgStats[gl_rank],MATCH(stat_prod_calc_test_venusaur[[#This Row],[iv_str]],sgStats[gl_iv_string],0))</f>
        <v>#N/A</v>
      </c>
      <c r="Q2922" t="e">
        <f>stat_prod_calc_test_venusaur[[#This Row],[sg_gl_rank]]=stat_prod_calc_test_venusaur[[#This Row],[gl_rank]]</f>
        <v>#N/A</v>
      </c>
      <c r="R2922">
        <f>ROUND(stat_prod_calc_test_venusaur[[#This Row],[gl_stat_product]],1)</f>
        <v>1796.4</v>
      </c>
      <c r="S2922" s="6" t="e">
        <f>INDEX(sgStats[gl_prod],MATCH(stat_prod_calc_test_venusaur[[#This Row],[iv_str]],sgStats[gl_iv_string],0))</f>
        <v>#N/A</v>
      </c>
      <c r="T2922" s="5">
        <f>ROUND(stat_prod_calc_test_venusaur[[#This Row],[gl_percent_rank]],2)</f>
        <v>86.55</v>
      </c>
      <c r="U2922" s="5" t="e">
        <f>INDEX(sgStats[gl_percent_sp],MATCH(stat_prod_calc_test_venusaur[[#This Row],[iv_str]],sgStats[gl_iv_string],0))</f>
        <v>#N/A</v>
      </c>
      <c r="V2922" s="5" t="e">
        <f>stat_prod_calc_test_venusaur[[#This Row],[my_gl_%sp]]=stat_prod_calc_test_venusaur[[#This Row],[sg_gl_%sp]]</f>
        <v>#N/A</v>
      </c>
      <c r="W2922" s="5">
        <f>ROUND(stat_prod_calc_test_venusaur[[#This Row],[gl_stat_product]]/$F$2*100,2)</f>
        <v>98.35</v>
      </c>
      <c r="X2922" s="5" t="e">
        <f>stat_prod_calc_test_venusaur[[#This Row],[Column1]]=stat_prod_calc_test_venusaur[[#This Row],[sg_gl_%sp]]</f>
        <v>#N/A</v>
      </c>
      <c r="Y2922" s="5">
        <f>stat_prod_calc_test_venusaur[[#This Row],[ul_stat_product]]/$L$66*100</f>
        <v>95.782788944946034</v>
      </c>
      <c r="Z2922" s="5" t="e">
        <f>INDEX(sgStats[gl_rank],MATCH(stat_prod_calc_test_venusaur[[#This Row],[iv_str]],sgStats[ul_iv_string],0))</f>
        <v>#N/A</v>
      </c>
      <c r="AA2922" s="5" t="e">
        <f>stat_prod_calc_test_venusaur[[#This Row],[sg_ul_rank]]=stat_prod_calc_test_venusaur[[#This Row],[ul_rank]]</f>
        <v>#N/A</v>
      </c>
      <c r="AB2922" s="5">
        <f>ROUND(stat_prod_calc_test_venusaur[[#This Row],[ul_stat_product]],1)</f>
        <v>3787</v>
      </c>
      <c r="AC2922" s="5" t="e">
        <f>INDEX(sgStats[ul_prod],MATCH(stat_prod_calc_test_venusaur[[#This Row],[iv_str]],sgStats[ul_iv_string],0))</f>
        <v>#N/A</v>
      </c>
    </row>
    <row r="2923" spans="1:29" x14ac:dyDescent="0.25">
      <c r="A2923" s="5" t="s">
        <v>36</v>
      </c>
      <c r="B2923" s="5" t="s">
        <v>1034</v>
      </c>
      <c r="C2923">
        <v>21.5</v>
      </c>
      <c r="D2923">
        <v>1499</v>
      </c>
      <c r="E2923">
        <v>118</v>
      </c>
      <c r="F2923">
        <v>1783.2660000000001</v>
      </c>
      <c r="G2923">
        <v>998</v>
      </c>
      <c r="H2923">
        <v>75.629000000000005</v>
      </c>
      <c r="I2923">
        <v>41</v>
      </c>
      <c r="J2923">
        <v>2472</v>
      </c>
      <c r="K2923">
        <v>152</v>
      </c>
      <c r="L2923">
        <v>3786.9670000000001</v>
      </c>
      <c r="M2923">
        <v>2921</v>
      </c>
      <c r="N2923">
        <v>23.992000000000001</v>
      </c>
      <c r="O2923">
        <v>3</v>
      </c>
      <c r="P2923" t="e">
        <f>INDEX(sgStats[gl_rank],MATCH(stat_prod_calc_test_venusaur[[#This Row],[iv_str]],sgStats[gl_iv_string],0))</f>
        <v>#N/A</v>
      </c>
      <c r="Q2923" t="e">
        <f>stat_prod_calc_test_venusaur[[#This Row],[sg_gl_rank]]=stat_prod_calc_test_venusaur[[#This Row],[gl_rank]]</f>
        <v>#N/A</v>
      </c>
      <c r="R2923">
        <f>ROUND(stat_prod_calc_test_venusaur[[#This Row],[gl_stat_product]],1)</f>
        <v>1783.3</v>
      </c>
      <c r="S2923" s="6" t="e">
        <f>INDEX(sgStats[gl_prod],MATCH(stat_prod_calc_test_venusaur[[#This Row],[iv_str]],sgStats[gl_iv_string],0))</f>
        <v>#N/A</v>
      </c>
      <c r="T2923" s="5">
        <f>ROUND(stat_prod_calc_test_venusaur[[#This Row],[gl_percent_rank]],2)</f>
        <v>75.63</v>
      </c>
      <c r="U2923" s="5" t="e">
        <f>INDEX(sgStats[gl_percent_sp],MATCH(stat_prod_calc_test_venusaur[[#This Row],[iv_str]],sgStats[gl_iv_string],0))</f>
        <v>#N/A</v>
      </c>
      <c r="V2923" s="5" t="e">
        <f>stat_prod_calc_test_venusaur[[#This Row],[my_gl_%sp]]=stat_prod_calc_test_venusaur[[#This Row],[sg_gl_%sp]]</f>
        <v>#N/A</v>
      </c>
      <c r="W2923" s="5">
        <f>ROUND(stat_prod_calc_test_venusaur[[#This Row],[gl_stat_product]]/$F$2*100,2)</f>
        <v>97.63</v>
      </c>
      <c r="X2923" s="5" t="e">
        <f>stat_prod_calc_test_venusaur[[#This Row],[Column1]]=stat_prod_calc_test_venusaur[[#This Row],[sg_gl_%sp]]</f>
        <v>#N/A</v>
      </c>
      <c r="Y2923" s="5">
        <f>stat_prod_calc_test_venusaur[[#This Row],[ul_stat_product]]/$L$66*100</f>
        <v>95.782788944946034</v>
      </c>
      <c r="Z2923" s="5" t="e">
        <f>INDEX(sgStats[gl_rank],MATCH(stat_prod_calc_test_venusaur[[#This Row],[iv_str]],sgStats[ul_iv_string],0))</f>
        <v>#N/A</v>
      </c>
      <c r="AA2923" s="5" t="e">
        <f>stat_prod_calc_test_venusaur[[#This Row],[sg_ul_rank]]=stat_prod_calc_test_venusaur[[#This Row],[ul_rank]]</f>
        <v>#N/A</v>
      </c>
      <c r="AB2923" s="5">
        <f>ROUND(stat_prod_calc_test_venusaur[[#This Row],[ul_stat_product]],1)</f>
        <v>3787</v>
      </c>
      <c r="AC2923" s="5" t="e">
        <f>INDEX(sgStats[ul_prod],MATCH(stat_prod_calc_test_venusaur[[#This Row],[iv_str]],sgStats[ul_iv_string],0))</f>
        <v>#N/A</v>
      </c>
    </row>
    <row r="2924" spans="1:29" x14ac:dyDescent="0.25">
      <c r="A2924" s="5" t="s">
        <v>36</v>
      </c>
      <c r="B2924" s="5" t="s">
        <v>2817</v>
      </c>
      <c r="C2924">
        <v>21</v>
      </c>
      <c r="D2924">
        <v>1489</v>
      </c>
      <c r="E2924">
        <v>119</v>
      </c>
      <c r="F2924">
        <v>1744.6369999999999</v>
      </c>
      <c r="G2924">
        <v>2780</v>
      </c>
      <c r="H2924">
        <v>32.112000000000002</v>
      </c>
      <c r="I2924">
        <v>40.5</v>
      </c>
      <c r="J2924">
        <v>2497</v>
      </c>
      <c r="K2924">
        <v>154</v>
      </c>
      <c r="L2924">
        <v>3786.9059999999999</v>
      </c>
      <c r="M2924">
        <v>2923</v>
      </c>
      <c r="N2924">
        <v>23.966000000000001</v>
      </c>
      <c r="O2924">
        <v>3</v>
      </c>
      <c r="P2924" t="e">
        <f>INDEX(sgStats[gl_rank],MATCH(stat_prod_calc_test_venusaur[[#This Row],[iv_str]],sgStats[gl_iv_string],0))</f>
        <v>#N/A</v>
      </c>
      <c r="Q2924" t="e">
        <f>stat_prod_calc_test_venusaur[[#This Row],[sg_gl_rank]]=stat_prod_calc_test_venusaur[[#This Row],[gl_rank]]</f>
        <v>#N/A</v>
      </c>
      <c r="R2924">
        <f>ROUND(stat_prod_calc_test_venusaur[[#This Row],[gl_stat_product]],1)</f>
        <v>1744.6</v>
      </c>
      <c r="S2924" s="6" t="e">
        <f>INDEX(sgStats[gl_prod],MATCH(stat_prod_calc_test_venusaur[[#This Row],[iv_str]],sgStats[gl_iv_string],0))</f>
        <v>#N/A</v>
      </c>
      <c r="T2924" s="5">
        <f>ROUND(stat_prod_calc_test_venusaur[[#This Row],[gl_percent_rank]],2)</f>
        <v>32.11</v>
      </c>
      <c r="U2924" s="5" t="e">
        <f>INDEX(sgStats[gl_percent_sp],MATCH(stat_prod_calc_test_venusaur[[#This Row],[iv_str]],sgStats[gl_iv_string],0))</f>
        <v>#N/A</v>
      </c>
      <c r="V2924" s="5" t="e">
        <f>stat_prod_calc_test_venusaur[[#This Row],[my_gl_%sp]]=stat_prod_calc_test_venusaur[[#This Row],[sg_gl_%sp]]</f>
        <v>#N/A</v>
      </c>
      <c r="W2924" s="5">
        <f>ROUND(stat_prod_calc_test_venusaur[[#This Row],[gl_stat_product]]/$F$2*100,2)</f>
        <v>95.51</v>
      </c>
      <c r="X2924" s="5" t="e">
        <f>stat_prod_calc_test_venusaur[[#This Row],[Column1]]=stat_prod_calc_test_venusaur[[#This Row],[sg_gl_%sp]]</f>
        <v>#N/A</v>
      </c>
      <c r="Y2924" s="5">
        <f>stat_prod_calc_test_venusaur[[#This Row],[ul_stat_product]]/$L$66*100</f>
        <v>95.781246087528586</v>
      </c>
      <c r="Z2924" s="5" t="e">
        <f>INDEX(sgStats[gl_rank],MATCH(stat_prod_calc_test_venusaur[[#This Row],[iv_str]],sgStats[ul_iv_string],0))</f>
        <v>#N/A</v>
      </c>
      <c r="AA2924" s="5" t="e">
        <f>stat_prod_calc_test_venusaur[[#This Row],[sg_ul_rank]]=stat_prod_calc_test_venusaur[[#This Row],[ul_rank]]</f>
        <v>#N/A</v>
      </c>
      <c r="AB2924" s="5">
        <f>ROUND(stat_prod_calc_test_venusaur[[#This Row],[ul_stat_product]],1)</f>
        <v>3786.9</v>
      </c>
      <c r="AC2924" s="5" t="e">
        <f>INDEX(sgStats[ul_prod],MATCH(stat_prod_calc_test_venusaur[[#This Row],[iv_str]],sgStats[ul_iv_string],0))</f>
        <v>#N/A</v>
      </c>
    </row>
    <row r="2925" spans="1:29" x14ac:dyDescent="0.25">
      <c r="A2925" s="5" t="s">
        <v>36</v>
      </c>
      <c r="B2925" s="5" t="s">
        <v>2175</v>
      </c>
      <c r="C2925">
        <v>20</v>
      </c>
      <c r="D2925">
        <v>1494</v>
      </c>
      <c r="E2925">
        <v>115</v>
      </c>
      <c r="F2925">
        <v>1757.951</v>
      </c>
      <c r="G2925">
        <v>2139</v>
      </c>
      <c r="H2925">
        <v>47.765999999999998</v>
      </c>
      <c r="I2925">
        <v>36.5</v>
      </c>
      <c r="J2925">
        <v>2484</v>
      </c>
      <c r="K2925">
        <v>149</v>
      </c>
      <c r="L2925">
        <v>3786.8789999999999</v>
      </c>
      <c r="M2925">
        <v>2924</v>
      </c>
      <c r="N2925">
        <v>23.94</v>
      </c>
      <c r="O2925">
        <v>3</v>
      </c>
      <c r="P2925" t="e">
        <f>INDEX(sgStats[gl_rank],MATCH(stat_prod_calc_test_venusaur[[#This Row],[iv_str]],sgStats[gl_iv_string],0))</f>
        <v>#N/A</v>
      </c>
      <c r="Q2925" t="e">
        <f>stat_prod_calc_test_venusaur[[#This Row],[sg_gl_rank]]=stat_prod_calc_test_venusaur[[#This Row],[gl_rank]]</f>
        <v>#N/A</v>
      </c>
      <c r="R2925">
        <f>ROUND(stat_prod_calc_test_venusaur[[#This Row],[gl_stat_product]],1)</f>
        <v>1758</v>
      </c>
      <c r="S2925" s="6" t="e">
        <f>INDEX(sgStats[gl_prod],MATCH(stat_prod_calc_test_venusaur[[#This Row],[iv_str]],sgStats[gl_iv_string],0))</f>
        <v>#N/A</v>
      </c>
      <c r="T2925" s="5">
        <f>ROUND(stat_prod_calc_test_venusaur[[#This Row],[gl_percent_rank]],2)</f>
        <v>47.77</v>
      </c>
      <c r="U2925" s="5" t="e">
        <f>INDEX(sgStats[gl_percent_sp],MATCH(stat_prod_calc_test_venusaur[[#This Row],[iv_str]],sgStats[gl_iv_string],0))</f>
        <v>#N/A</v>
      </c>
      <c r="V2925" s="5" t="e">
        <f>stat_prod_calc_test_venusaur[[#This Row],[my_gl_%sp]]=stat_prod_calc_test_venusaur[[#This Row],[sg_gl_%sp]]</f>
        <v>#N/A</v>
      </c>
      <c r="W2925" s="5">
        <f>ROUND(stat_prod_calc_test_venusaur[[#This Row],[gl_stat_product]]/$F$2*100,2)</f>
        <v>96.24</v>
      </c>
      <c r="X2925" s="5" t="e">
        <f>stat_prod_calc_test_venusaur[[#This Row],[Column1]]=stat_prod_calc_test_venusaur[[#This Row],[sg_gl_%sp]]</f>
        <v>#N/A</v>
      </c>
      <c r="Y2925" s="5">
        <f>stat_prod_calc_test_venusaur[[#This Row],[ul_stat_product]]/$L$66*100</f>
        <v>95.780563183425755</v>
      </c>
      <c r="Z2925" s="5" t="e">
        <f>INDEX(sgStats[gl_rank],MATCH(stat_prod_calc_test_venusaur[[#This Row],[iv_str]],sgStats[ul_iv_string],0))</f>
        <v>#N/A</v>
      </c>
      <c r="AA2925" s="5" t="e">
        <f>stat_prod_calc_test_venusaur[[#This Row],[sg_ul_rank]]=stat_prod_calc_test_venusaur[[#This Row],[ul_rank]]</f>
        <v>#N/A</v>
      </c>
      <c r="AB2925" s="5">
        <f>ROUND(stat_prod_calc_test_venusaur[[#This Row],[ul_stat_product]],1)</f>
        <v>3786.9</v>
      </c>
      <c r="AC2925" s="5" t="e">
        <f>INDEX(sgStats[ul_prod],MATCH(stat_prod_calc_test_venusaur[[#This Row],[iv_str]],sgStats[ul_iv_string],0))</f>
        <v>#N/A</v>
      </c>
    </row>
    <row r="2926" spans="1:29" x14ac:dyDescent="0.25">
      <c r="A2926" s="5" t="s">
        <v>36</v>
      </c>
      <c r="B2926" s="5" t="s">
        <v>3248</v>
      </c>
      <c r="C2926">
        <v>19.5</v>
      </c>
      <c r="D2926">
        <v>1481</v>
      </c>
      <c r="E2926">
        <v>120</v>
      </c>
      <c r="F2926">
        <v>1734.3409999999999</v>
      </c>
      <c r="G2926">
        <v>3211</v>
      </c>
      <c r="H2926">
        <v>21.538</v>
      </c>
      <c r="I2926">
        <v>35.5</v>
      </c>
      <c r="J2926">
        <v>2488</v>
      </c>
      <c r="K2926">
        <v>156</v>
      </c>
      <c r="L2926">
        <v>3786.8490000000002</v>
      </c>
      <c r="M2926">
        <v>2925</v>
      </c>
      <c r="N2926">
        <v>23.914000000000001</v>
      </c>
      <c r="O2926">
        <v>3</v>
      </c>
      <c r="P2926" t="e">
        <f>INDEX(sgStats[gl_rank],MATCH(stat_prod_calc_test_venusaur[[#This Row],[iv_str]],sgStats[gl_iv_string],0))</f>
        <v>#N/A</v>
      </c>
      <c r="Q2926" t="e">
        <f>stat_prod_calc_test_venusaur[[#This Row],[sg_gl_rank]]=stat_prod_calc_test_venusaur[[#This Row],[gl_rank]]</f>
        <v>#N/A</v>
      </c>
      <c r="R2926">
        <f>ROUND(stat_prod_calc_test_venusaur[[#This Row],[gl_stat_product]],1)</f>
        <v>1734.3</v>
      </c>
      <c r="S2926" s="6" t="e">
        <f>INDEX(sgStats[gl_prod],MATCH(stat_prod_calc_test_venusaur[[#This Row],[iv_str]],sgStats[gl_iv_string],0))</f>
        <v>#N/A</v>
      </c>
      <c r="T2926" s="5">
        <f>ROUND(stat_prod_calc_test_venusaur[[#This Row],[gl_percent_rank]],2)</f>
        <v>21.54</v>
      </c>
      <c r="U2926" s="5" t="e">
        <f>INDEX(sgStats[gl_percent_sp],MATCH(stat_prod_calc_test_venusaur[[#This Row],[iv_str]],sgStats[gl_iv_string],0))</f>
        <v>#N/A</v>
      </c>
      <c r="V2926" s="5" t="e">
        <f>stat_prod_calc_test_venusaur[[#This Row],[my_gl_%sp]]=stat_prod_calc_test_venusaur[[#This Row],[sg_gl_%sp]]</f>
        <v>#N/A</v>
      </c>
      <c r="W2926" s="5">
        <f>ROUND(stat_prod_calc_test_venusaur[[#This Row],[gl_stat_product]]/$F$2*100,2)</f>
        <v>94.95</v>
      </c>
      <c r="X2926" s="5" t="e">
        <f>stat_prod_calc_test_venusaur[[#This Row],[Column1]]=stat_prod_calc_test_venusaur[[#This Row],[sg_gl_%sp]]</f>
        <v>#N/A</v>
      </c>
      <c r="Y2926" s="5">
        <f>stat_prod_calc_test_venusaur[[#This Row],[ul_stat_product]]/$L$66*100</f>
        <v>95.779804401089308</v>
      </c>
      <c r="Z2926" s="5" t="e">
        <f>INDEX(sgStats[gl_rank],MATCH(stat_prod_calc_test_venusaur[[#This Row],[iv_str]],sgStats[ul_iv_string],0))</f>
        <v>#N/A</v>
      </c>
      <c r="AA2926" s="5" t="e">
        <f>stat_prod_calc_test_venusaur[[#This Row],[sg_ul_rank]]=stat_prod_calc_test_venusaur[[#This Row],[ul_rank]]</f>
        <v>#N/A</v>
      </c>
      <c r="AB2926" s="5">
        <f>ROUND(stat_prod_calc_test_venusaur[[#This Row],[ul_stat_product]],1)</f>
        <v>3786.8</v>
      </c>
      <c r="AC2926" s="5" t="e">
        <f>INDEX(sgStats[ul_prod],MATCH(stat_prod_calc_test_venusaur[[#This Row],[iv_str]],sgStats[ul_iv_string],0))</f>
        <v>#N/A</v>
      </c>
    </row>
    <row r="2927" spans="1:29" x14ac:dyDescent="0.25">
      <c r="A2927" s="5" t="s">
        <v>36</v>
      </c>
      <c r="B2927" s="5" t="s">
        <v>2069</v>
      </c>
      <c r="C2927">
        <v>19.5</v>
      </c>
      <c r="D2927">
        <v>1489</v>
      </c>
      <c r="E2927">
        <v>117</v>
      </c>
      <c r="F2927">
        <v>1760.356</v>
      </c>
      <c r="G2927">
        <v>2032</v>
      </c>
      <c r="H2927">
        <v>50.378999999999998</v>
      </c>
      <c r="I2927">
        <v>35</v>
      </c>
      <c r="J2927">
        <v>2482</v>
      </c>
      <c r="K2927">
        <v>151</v>
      </c>
      <c r="L2927">
        <v>3786.7379999999998</v>
      </c>
      <c r="M2927">
        <v>2926</v>
      </c>
      <c r="N2927">
        <v>23.888000000000002</v>
      </c>
      <c r="O2927">
        <v>3</v>
      </c>
      <c r="P2927" t="e">
        <f>INDEX(sgStats[gl_rank],MATCH(stat_prod_calc_test_venusaur[[#This Row],[iv_str]],sgStats[gl_iv_string],0))</f>
        <v>#N/A</v>
      </c>
      <c r="Q2927" t="e">
        <f>stat_prod_calc_test_venusaur[[#This Row],[sg_gl_rank]]=stat_prod_calc_test_venusaur[[#This Row],[gl_rank]]</f>
        <v>#N/A</v>
      </c>
      <c r="R2927">
        <f>ROUND(stat_prod_calc_test_venusaur[[#This Row],[gl_stat_product]],1)</f>
        <v>1760.4</v>
      </c>
      <c r="S2927" s="6" t="e">
        <f>INDEX(sgStats[gl_prod],MATCH(stat_prod_calc_test_venusaur[[#This Row],[iv_str]],sgStats[gl_iv_string],0))</f>
        <v>#N/A</v>
      </c>
      <c r="T2927" s="5">
        <f>ROUND(stat_prod_calc_test_venusaur[[#This Row],[gl_percent_rank]],2)</f>
        <v>50.38</v>
      </c>
      <c r="U2927" s="5" t="e">
        <f>INDEX(sgStats[gl_percent_sp],MATCH(stat_prod_calc_test_venusaur[[#This Row],[iv_str]],sgStats[gl_iv_string],0))</f>
        <v>#N/A</v>
      </c>
      <c r="V2927" s="5" t="e">
        <f>stat_prod_calc_test_venusaur[[#This Row],[my_gl_%sp]]=stat_prod_calc_test_venusaur[[#This Row],[sg_gl_%sp]]</f>
        <v>#N/A</v>
      </c>
      <c r="W2927" s="5">
        <f>ROUND(stat_prod_calc_test_venusaur[[#This Row],[gl_stat_product]]/$F$2*100,2)</f>
        <v>96.37</v>
      </c>
      <c r="X2927" s="5" t="e">
        <f>stat_prod_calc_test_venusaur[[#This Row],[Column1]]=stat_prod_calc_test_venusaur[[#This Row],[sg_gl_%sp]]</f>
        <v>#N/A</v>
      </c>
      <c r="Y2927" s="5">
        <f>stat_prod_calc_test_venusaur[[#This Row],[ul_stat_product]]/$L$66*100</f>
        <v>95.77699690644441</v>
      </c>
      <c r="Z2927" s="5" t="e">
        <f>INDEX(sgStats[gl_rank],MATCH(stat_prod_calc_test_venusaur[[#This Row],[iv_str]],sgStats[ul_iv_string],0))</f>
        <v>#N/A</v>
      </c>
      <c r="AA2927" s="5" t="e">
        <f>stat_prod_calc_test_venusaur[[#This Row],[sg_ul_rank]]=stat_prod_calc_test_venusaur[[#This Row],[ul_rank]]</f>
        <v>#N/A</v>
      </c>
      <c r="AB2927" s="5">
        <f>ROUND(stat_prod_calc_test_venusaur[[#This Row],[ul_stat_product]],1)</f>
        <v>3786.7</v>
      </c>
      <c r="AC2927" s="5" t="e">
        <f>INDEX(sgStats[ul_prod],MATCH(stat_prod_calc_test_venusaur[[#This Row],[iv_str]],sgStats[ul_iv_string],0))</f>
        <v>#N/A</v>
      </c>
    </row>
    <row r="2928" spans="1:29" x14ac:dyDescent="0.25">
      <c r="A2928" s="5" t="s">
        <v>36</v>
      </c>
      <c r="B2928" s="5" t="s">
        <v>1953</v>
      </c>
      <c r="C2928">
        <v>20.5</v>
      </c>
      <c r="D2928">
        <v>1497</v>
      </c>
      <c r="E2928">
        <v>122</v>
      </c>
      <c r="F2928">
        <v>1762.8910000000001</v>
      </c>
      <c r="G2928">
        <v>1917</v>
      </c>
      <c r="H2928">
        <v>53.186999999999998</v>
      </c>
      <c r="I2928">
        <v>38</v>
      </c>
      <c r="J2928">
        <v>2483</v>
      </c>
      <c r="K2928">
        <v>158</v>
      </c>
      <c r="L2928">
        <v>3786.7370000000001</v>
      </c>
      <c r="M2928">
        <v>2927</v>
      </c>
      <c r="N2928">
        <v>23.835999999999999</v>
      </c>
      <c r="O2928">
        <v>3</v>
      </c>
      <c r="P2928" t="e">
        <f>INDEX(sgStats[gl_rank],MATCH(stat_prod_calc_test_venusaur[[#This Row],[iv_str]],sgStats[gl_iv_string],0))</f>
        <v>#N/A</v>
      </c>
      <c r="Q2928" t="e">
        <f>stat_prod_calc_test_venusaur[[#This Row],[sg_gl_rank]]=stat_prod_calc_test_venusaur[[#This Row],[gl_rank]]</f>
        <v>#N/A</v>
      </c>
      <c r="R2928">
        <f>ROUND(stat_prod_calc_test_venusaur[[#This Row],[gl_stat_product]],1)</f>
        <v>1762.9</v>
      </c>
      <c r="S2928" s="6" t="e">
        <f>INDEX(sgStats[gl_prod],MATCH(stat_prod_calc_test_venusaur[[#This Row],[iv_str]],sgStats[gl_iv_string],0))</f>
        <v>#N/A</v>
      </c>
      <c r="T2928" s="5">
        <f>ROUND(stat_prod_calc_test_venusaur[[#This Row],[gl_percent_rank]],2)</f>
        <v>53.19</v>
      </c>
      <c r="U2928" s="5" t="e">
        <f>INDEX(sgStats[gl_percent_sp],MATCH(stat_prod_calc_test_venusaur[[#This Row],[iv_str]],sgStats[gl_iv_string],0))</f>
        <v>#N/A</v>
      </c>
      <c r="V2928" s="5" t="e">
        <f>stat_prod_calc_test_venusaur[[#This Row],[my_gl_%sp]]=stat_prod_calc_test_venusaur[[#This Row],[sg_gl_%sp]]</f>
        <v>#N/A</v>
      </c>
      <c r="W2928" s="5">
        <f>ROUND(stat_prod_calc_test_venusaur[[#This Row],[gl_stat_product]]/$F$2*100,2)</f>
        <v>96.51</v>
      </c>
      <c r="X2928" s="5" t="e">
        <f>stat_prod_calc_test_venusaur[[#This Row],[Column1]]=stat_prod_calc_test_venusaur[[#This Row],[sg_gl_%sp]]</f>
        <v>#N/A</v>
      </c>
      <c r="Y2928" s="5">
        <f>stat_prod_calc_test_venusaur[[#This Row],[ul_stat_product]]/$L$66*100</f>
        <v>95.776971613699871</v>
      </c>
      <c r="Z2928" s="5" t="e">
        <f>INDEX(sgStats[gl_rank],MATCH(stat_prod_calc_test_venusaur[[#This Row],[iv_str]],sgStats[ul_iv_string],0))</f>
        <v>#N/A</v>
      </c>
      <c r="AA2928" s="5" t="e">
        <f>stat_prod_calc_test_venusaur[[#This Row],[sg_ul_rank]]=stat_prod_calc_test_venusaur[[#This Row],[ul_rank]]</f>
        <v>#N/A</v>
      </c>
      <c r="AB2928" s="5">
        <f>ROUND(stat_prod_calc_test_venusaur[[#This Row],[ul_stat_product]],1)</f>
        <v>3786.7</v>
      </c>
      <c r="AC2928" s="5" t="e">
        <f>INDEX(sgStats[ul_prod],MATCH(stat_prod_calc_test_venusaur[[#This Row],[iv_str]],sgStats[ul_iv_string],0))</f>
        <v>#N/A</v>
      </c>
    </row>
    <row r="2929" spans="1:29" x14ac:dyDescent="0.25">
      <c r="A2929" s="5" t="s">
        <v>36</v>
      </c>
      <c r="B2929" s="5" t="s">
        <v>3980</v>
      </c>
      <c r="C2929">
        <v>20</v>
      </c>
      <c r="D2929">
        <v>1464</v>
      </c>
      <c r="E2929">
        <v>121</v>
      </c>
      <c r="F2929">
        <v>1705.7829999999999</v>
      </c>
      <c r="G2929">
        <v>3944</v>
      </c>
      <c r="H2929">
        <v>3.7120000000000002</v>
      </c>
      <c r="I2929">
        <v>38</v>
      </c>
      <c r="J2929">
        <v>2489</v>
      </c>
      <c r="K2929">
        <v>158</v>
      </c>
      <c r="L2929">
        <v>3786.7370000000001</v>
      </c>
      <c r="M2929">
        <v>2927</v>
      </c>
      <c r="N2929">
        <v>23.835999999999999</v>
      </c>
      <c r="O2929">
        <v>3</v>
      </c>
      <c r="P2929" t="e">
        <f>INDEX(sgStats[gl_rank],MATCH(stat_prod_calc_test_venusaur[[#This Row],[iv_str]],sgStats[gl_iv_string],0))</f>
        <v>#N/A</v>
      </c>
      <c r="Q2929" t="e">
        <f>stat_prod_calc_test_venusaur[[#This Row],[sg_gl_rank]]=stat_prod_calc_test_venusaur[[#This Row],[gl_rank]]</f>
        <v>#N/A</v>
      </c>
      <c r="R2929">
        <f>ROUND(stat_prod_calc_test_venusaur[[#This Row],[gl_stat_product]],1)</f>
        <v>1705.8</v>
      </c>
      <c r="S2929" s="6" t="e">
        <f>INDEX(sgStats[gl_prod],MATCH(stat_prod_calc_test_venusaur[[#This Row],[iv_str]],sgStats[gl_iv_string],0))</f>
        <v>#N/A</v>
      </c>
      <c r="T2929" s="5">
        <f>ROUND(stat_prod_calc_test_venusaur[[#This Row],[gl_percent_rank]],2)</f>
        <v>3.71</v>
      </c>
      <c r="U2929" s="5" t="e">
        <f>INDEX(sgStats[gl_percent_sp],MATCH(stat_prod_calc_test_venusaur[[#This Row],[iv_str]],sgStats[gl_iv_string],0))</f>
        <v>#N/A</v>
      </c>
      <c r="V2929" s="5" t="e">
        <f>stat_prod_calc_test_venusaur[[#This Row],[my_gl_%sp]]=stat_prod_calc_test_venusaur[[#This Row],[sg_gl_%sp]]</f>
        <v>#N/A</v>
      </c>
      <c r="W2929" s="5">
        <f>ROUND(stat_prod_calc_test_venusaur[[#This Row],[gl_stat_product]]/$F$2*100,2)</f>
        <v>93.39</v>
      </c>
      <c r="X2929" s="5" t="e">
        <f>stat_prod_calc_test_venusaur[[#This Row],[Column1]]=stat_prod_calc_test_venusaur[[#This Row],[sg_gl_%sp]]</f>
        <v>#N/A</v>
      </c>
      <c r="Y2929" s="5">
        <f>stat_prod_calc_test_venusaur[[#This Row],[ul_stat_product]]/$L$66*100</f>
        <v>95.776971613699871</v>
      </c>
      <c r="Z2929" s="5" t="e">
        <f>INDEX(sgStats[gl_rank],MATCH(stat_prod_calc_test_venusaur[[#This Row],[iv_str]],sgStats[ul_iv_string],0))</f>
        <v>#N/A</v>
      </c>
      <c r="AA2929" s="5" t="e">
        <f>stat_prod_calc_test_venusaur[[#This Row],[sg_ul_rank]]=stat_prod_calc_test_venusaur[[#This Row],[ul_rank]]</f>
        <v>#N/A</v>
      </c>
      <c r="AB2929" s="5">
        <f>ROUND(stat_prod_calc_test_venusaur[[#This Row],[ul_stat_product]],1)</f>
        <v>3786.7</v>
      </c>
      <c r="AC2929" s="5" t="e">
        <f>INDEX(sgStats[ul_prod],MATCH(stat_prod_calc_test_venusaur[[#This Row],[iv_str]],sgStats[ul_iv_string],0))</f>
        <v>#N/A</v>
      </c>
    </row>
    <row r="2930" spans="1:29" x14ac:dyDescent="0.25">
      <c r="A2930" s="5" t="s">
        <v>36</v>
      </c>
      <c r="B2930" s="5" t="s">
        <v>2778</v>
      </c>
      <c r="C2930">
        <v>20</v>
      </c>
      <c r="D2930">
        <v>1486</v>
      </c>
      <c r="E2930">
        <v>122</v>
      </c>
      <c r="F2930">
        <v>1745.5260000000001</v>
      </c>
      <c r="G2930">
        <v>2742</v>
      </c>
      <c r="H2930">
        <v>33.064999999999998</v>
      </c>
      <c r="I2930">
        <v>37</v>
      </c>
      <c r="J2930">
        <v>2489</v>
      </c>
      <c r="K2930">
        <v>158</v>
      </c>
      <c r="L2930">
        <v>3786.7069999999999</v>
      </c>
      <c r="M2930">
        <v>2929</v>
      </c>
      <c r="N2930">
        <v>23.81</v>
      </c>
      <c r="O2930">
        <v>3</v>
      </c>
      <c r="P2930" t="e">
        <f>INDEX(sgStats[gl_rank],MATCH(stat_prod_calc_test_venusaur[[#This Row],[iv_str]],sgStats[gl_iv_string],0))</f>
        <v>#N/A</v>
      </c>
      <c r="Q2930" t="e">
        <f>stat_prod_calc_test_venusaur[[#This Row],[sg_gl_rank]]=stat_prod_calc_test_venusaur[[#This Row],[gl_rank]]</f>
        <v>#N/A</v>
      </c>
      <c r="R2930">
        <f>ROUND(stat_prod_calc_test_venusaur[[#This Row],[gl_stat_product]],1)</f>
        <v>1745.5</v>
      </c>
      <c r="S2930" s="6" t="e">
        <f>INDEX(sgStats[gl_prod],MATCH(stat_prod_calc_test_venusaur[[#This Row],[iv_str]],sgStats[gl_iv_string],0))</f>
        <v>#N/A</v>
      </c>
      <c r="T2930" s="5">
        <f>ROUND(stat_prod_calc_test_venusaur[[#This Row],[gl_percent_rank]],2)</f>
        <v>33.07</v>
      </c>
      <c r="U2930" s="5" t="e">
        <f>INDEX(sgStats[gl_percent_sp],MATCH(stat_prod_calc_test_venusaur[[#This Row],[iv_str]],sgStats[gl_iv_string],0))</f>
        <v>#N/A</v>
      </c>
      <c r="V2930" s="5" t="e">
        <f>stat_prod_calc_test_venusaur[[#This Row],[my_gl_%sp]]=stat_prod_calc_test_venusaur[[#This Row],[sg_gl_%sp]]</f>
        <v>#N/A</v>
      </c>
      <c r="W2930" s="5">
        <f>ROUND(stat_prod_calc_test_venusaur[[#This Row],[gl_stat_product]]/$F$2*100,2)</f>
        <v>95.56</v>
      </c>
      <c r="X2930" s="5" t="e">
        <f>stat_prod_calc_test_venusaur[[#This Row],[Column1]]=stat_prod_calc_test_venusaur[[#This Row],[sg_gl_%sp]]</f>
        <v>#N/A</v>
      </c>
      <c r="Y2930" s="5">
        <f>stat_prod_calc_test_venusaur[[#This Row],[ul_stat_product]]/$L$66*100</f>
        <v>95.776212831363409</v>
      </c>
      <c r="Z2930" s="5" t="e">
        <f>INDEX(sgStats[gl_rank],MATCH(stat_prod_calc_test_venusaur[[#This Row],[iv_str]],sgStats[ul_iv_string],0))</f>
        <v>#N/A</v>
      </c>
      <c r="AA2930" s="5" t="e">
        <f>stat_prod_calc_test_venusaur[[#This Row],[sg_ul_rank]]=stat_prod_calc_test_venusaur[[#This Row],[ul_rank]]</f>
        <v>#N/A</v>
      </c>
      <c r="AB2930" s="5">
        <f>ROUND(stat_prod_calc_test_venusaur[[#This Row],[ul_stat_product]],1)</f>
        <v>3786.7</v>
      </c>
      <c r="AC2930" s="5" t="e">
        <f>INDEX(sgStats[ul_prod],MATCH(stat_prod_calc_test_venusaur[[#This Row],[iv_str]],sgStats[ul_iv_string],0))</f>
        <v>#N/A</v>
      </c>
    </row>
    <row r="2931" spans="1:29" x14ac:dyDescent="0.25">
      <c r="A2931" s="5" t="s">
        <v>36</v>
      </c>
      <c r="B2931" s="5" t="s">
        <v>2595</v>
      </c>
      <c r="C2931">
        <v>20.5</v>
      </c>
      <c r="D2931">
        <v>1493</v>
      </c>
      <c r="E2931">
        <v>115</v>
      </c>
      <c r="F2931">
        <v>1749.202</v>
      </c>
      <c r="G2931">
        <v>2559</v>
      </c>
      <c r="H2931">
        <v>37.533999999999999</v>
      </c>
      <c r="I2931">
        <v>38.5</v>
      </c>
      <c r="J2931">
        <v>2496</v>
      </c>
      <c r="K2931">
        <v>149</v>
      </c>
      <c r="L2931">
        <v>3786.614</v>
      </c>
      <c r="M2931">
        <v>2930</v>
      </c>
      <c r="N2931">
        <v>23.783999999999999</v>
      </c>
      <c r="O2931">
        <v>3</v>
      </c>
      <c r="P2931" t="e">
        <f>INDEX(sgStats[gl_rank],MATCH(stat_prod_calc_test_venusaur[[#This Row],[iv_str]],sgStats[gl_iv_string],0))</f>
        <v>#N/A</v>
      </c>
      <c r="Q2931" t="e">
        <f>stat_prod_calc_test_venusaur[[#This Row],[sg_gl_rank]]=stat_prod_calc_test_venusaur[[#This Row],[gl_rank]]</f>
        <v>#N/A</v>
      </c>
      <c r="R2931">
        <f>ROUND(stat_prod_calc_test_venusaur[[#This Row],[gl_stat_product]],1)</f>
        <v>1749.2</v>
      </c>
      <c r="S2931" s="6" t="e">
        <f>INDEX(sgStats[gl_prod],MATCH(stat_prod_calc_test_venusaur[[#This Row],[iv_str]],sgStats[gl_iv_string],0))</f>
        <v>#N/A</v>
      </c>
      <c r="T2931" s="5">
        <f>ROUND(stat_prod_calc_test_venusaur[[#This Row],[gl_percent_rank]],2)</f>
        <v>37.53</v>
      </c>
      <c r="U2931" s="5" t="e">
        <f>INDEX(sgStats[gl_percent_sp],MATCH(stat_prod_calc_test_venusaur[[#This Row],[iv_str]],sgStats[gl_iv_string],0))</f>
        <v>#N/A</v>
      </c>
      <c r="V2931" s="5" t="e">
        <f>stat_prod_calc_test_venusaur[[#This Row],[my_gl_%sp]]=stat_prod_calc_test_venusaur[[#This Row],[sg_gl_%sp]]</f>
        <v>#N/A</v>
      </c>
      <c r="W2931" s="5">
        <f>ROUND(stat_prod_calc_test_venusaur[[#This Row],[gl_stat_product]]/$F$2*100,2)</f>
        <v>95.76</v>
      </c>
      <c r="X2931" s="5" t="e">
        <f>stat_prod_calc_test_venusaur[[#This Row],[Column1]]=stat_prod_calc_test_venusaur[[#This Row],[sg_gl_%sp]]</f>
        <v>#N/A</v>
      </c>
      <c r="Y2931" s="5">
        <f>stat_prod_calc_test_venusaur[[#This Row],[ul_stat_product]]/$L$66*100</f>
        <v>95.773860606120394</v>
      </c>
      <c r="Z2931" s="5" t="e">
        <f>INDEX(sgStats[gl_rank],MATCH(stat_prod_calc_test_venusaur[[#This Row],[iv_str]],sgStats[ul_iv_string],0))</f>
        <v>#N/A</v>
      </c>
      <c r="AA2931" s="5" t="e">
        <f>stat_prod_calc_test_venusaur[[#This Row],[sg_ul_rank]]=stat_prod_calc_test_venusaur[[#This Row],[ul_rank]]</f>
        <v>#N/A</v>
      </c>
      <c r="AB2931" s="5">
        <f>ROUND(stat_prod_calc_test_venusaur[[#This Row],[ul_stat_product]],1)</f>
        <v>3786.6</v>
      </c>
      <c r="AC2931" s="5" t="e">
        <f>INDEX(sgStats[ul_prod],MATCH(stat_prod_calc_test_venusaur[[#This Row],[iv_str]],sgStats[ul_iv_string],0))</f>
        <v>#N/A</v>
      </c>
    </row>
    <row r="2932" spans="1:29" x14ac:dyDescent="0.25">
      <c r="A2932" s="5" t="s">
        <v>36</v>
      </c>
      <c r="B2932" s="5" t="s">
        <v>3533</v>
      </c>
      <c r="C2932">
        <v>20</v>
      </c>
      <c r="D2932">
        <v>1479</v>
      </c>
      <c r="E2932">
        <v>120</v>
      </c>
      <c r="F2932">
        <v>1725.9469999999999</v>
      </c>
      <c r="G2932">
        <v>3497</v>
      </c>
      <c r="H2932">
        <v>14.603</v>
      </c>
      <c r="I2932">
        <v>37.5</v>
      </c>
      <c r="J2932">
        <v>2496</v>
      </c>
      <c r="K2932">
        <v>156</v>
      </c>
      <c r="L2932">
        <v>3786.4879999999998</v>
      </c>
      <c r="M2932">
        <v>2931</v>
      </c>
      <c r="N2932">
        <v>23.757000000000001</v>
      </c>
      <c r="O2932">
        <v>3</v>
      </c>
      <c r="P2932" t="e">
        <f>INDEX(sgStats[gl_rank],MATCH(stat_prod_calc_test_venusaur[[#This Row],[iv_str]],sgStats[gl_iv_string],0))</f>
        <v>#N/A</v>
      </c>
      <c r="Q2932" t="e">
        <f>stat_prod_calc_test_venusaur[[#This Row],[sg_gl_rank]]=stat_prod_calc_test_venusaur[[#This Row],[gl_rank]]</f>
        <v>#N/A</v>
      </c>
      <c r="R2932">
        <f>ROUND(stat_prod_calc_test_venusaur[[#This Row],[gl_stat_product]],1)</f>
        <v>1725.9</v>
      </c>
      <c r="S2932" s="6" t="e">
        <f>INDEX(sgStats[gl_prod],MATCH(stat_prod_calc_test_venusaur[[#This Row],[iv_str]],sgStats[gl_iv_string],0))</f>
        <v>#N/A</v>
      </c>
      <c r="T2932" s="5">
        <f>ROUND(stat_prod_calc_test_venusaur[[#This Row],[gl_percent_rank]],2)</f>
        <v>14.6</v>
      </c>
      <c r="U2932" s="5" t="e">
        <f>INDEX(sgStats[gl_percent_sp],MATCH(stat_prod_calc_test_venusaur[[#This Row],[iv_str]],sgStats[gl_iv_string],0))</f>
        <v>#N/A</v>
      </c>
      <c r="V2932" s="5" t="e">
        <f>stat_prod_calc_test_venusaur[[#This Row],[my_gl_%sp]]=stat_prod_calc_test_venusaur[[#This Row],[sg_gl_%sp]]</f>
        <v>#N/A</v>
      </c>
      <c r="W2932" s="5">
        <f>ROUND(stat_prod_calc_test_venusaur[[#This Row],[gl_stat_product]]/$F$2*100,2)</f>
        <v>94.49</v>
      </c>
      <c r="X2932" s="5" t="e">
        <f>stat_prod_calc_test_venusaur[[#This Row],[Column1]]=stat_prod_calc_test_venusaur[[#This Row],[sg_gl_%sp]]</f>
        <v>#N/A</v>
      </c>
      <c r="Y2932" s="5">
        <f>stat_prod_calc_test_venusaur[[#This Row],[ul_stat_product]]/$L$66*100</f>
        <v>95.770673720307258</v>
      </c>
      <c r="Z2932" s="5" t="e">
        <f>INDEX(sgStats[gl_rank],MATCH(stat_prod_calc_test_venusaur[[#This Row],[iv_str]],sgStats[ul_iv_string],0))</f>
        <v>#N/A</v>
      </c>
      <c r="AA2932" s="5" t="e">
        <f>stat_prod_calc_test_venusaur[[#This Row],[sg_ul_rank]]=stat_prod_calc_test_venusaur[[#This Row],[ul_rank]]</f>
        <v>#N/A</v>
      </c>
      <c r="AB2932" s="5">
        <f>ROUND(stat_prod_calc_test_venusaur[[#This Row],[ul_stat_product]],1)</f>
        <v>3786.5</v>
      </c>
      <c r="AC2932" s="5" t="e">
        <f>INDEX(sgStats[ul_prod],MATCH(stat_prod_calc_test_venusaur[[#This Row],[iv_str]],sgStats[ul_iv_string],0))</f>
        <v>#N/A</v>
      </c>
    </row>
    <row r="2933" spans="1:29" x14ac:dyDescent="0.25">
      <c r="A2933" s="5" t="s">
        <v>36</v>
      </c>
      <c r="B2933" s="5" t="s">
        <v>2716</v>
      </c>
      <c r="C2933">
        <v>20</v>
      </c>
      <c r="D2933">
        <v>1490</v>
      </c>
      <c r="E2933">
        <v>119</v>
      </c>
      <c r="F2933">
        <v>1746.6869999999999</v>
      </c>
      <c r="G2933">
        <v>2680</v>
      </c>
      <c r="H2933">
        <v>34.579000000000001</v>
      </c>
      <c r="I2933">
        <v>37</v>
      </c>
      <c r="J2933">
        <v>2496</v>
      </c>
      <c r="K2933">
        <v>154</v>
      </c>
      <c r="L2933">
        <v>3786.4029999999998</v>
      </c>
      <c r="M2933">
        <v>2932</v>
      </c>
      <c r="N2933">
        <v>23.731000000000002</v>
      </c>
      <c r="O2933">
        <v>3</v>
      </c>
      <c r="P2933" t="e">
        <f>INDEX(sgStats[gl_rank],MATCH(stat_prod_calc_test_venusaur[[#This Row],[iv_str]],sgStats[gl_iv_string],0))</f>
        <v>#N/A</v>
      </c>
      <c r="Q2933" t="e">
        <f>stat_prod_calc_test_venusaur[[#This Row],[sg_gl_rank]]=stat_prod_calc_test_venusaur[[#This Row],[gl_rank]]</f>
        <v>#N/A</v>
      </c>
      <c r="R2933">
        <f>ROUND(stat_prod_calc_test_venusaur[[#This Row],[gl_stat_product]],1)</f>
        <v>1746.7</v>
      </c>
      <c r="S2933" s="6" t="e">
        <f>INDEX(sgStats[gl_prod],MATCH(stat_prod_calc_test_venusaur[[#This Row],[iv_str]],sgStats[gl_iv_string],0))</f>
        <v>#N/A</v>
      </c>
      <c r="T2933" s="5">
        <f>ROUND(stat_prod_calc_test_venusaur[[#This Row],[gl_percent_rank]],2)</f>
        <v>34.58</v>
      </c>
      <c r="U2933" s="5" t="e">
        <f>INDEX(sgStats[gl_percent_sp],MATCH(stat_prod_calc_test_venusaur[[#This Row],[iv_str]],sgStats[gl_iv_string],0))</f>
        <v>#N/A</v>
      </c>
      <c r="V2933" s="5" t="e">
        <f>stat_prod_calc_test_venusaur[[#This Row],[my_gl_%sp]]=stat_prod_calc_test_venusaur[[#This Row],[sg_gl_%sp]]</f>
        <v>#N/A</v>
      </c>
      <c r="W2933" s="5">
        <f>ROUND(stat_prod_calc_test_venusaur[[#This Row],[gl_stat_product]]/$F$2*100,2)</f>
        <v>95.62</v>
      </c>
      <c r="X2933" s="5" t="e">
        <f>stat_prod_calc_test_venusaur[[#This Row],[Column1]]=stat_prod_calc_test_venusaur[[#This Row],[sg_gl_%sp]]</f>
        <v>#N/A</v>
      </c>
      <c r="Y2933" s="5">
        <f>stat_prod_calc_test_venusaur[[#This Row],[ul_stat_product]]/$L$66*100</f>
        <v>95.768523837020638</v>
      </c>
      <c r="Z2933" s="5" t="e">
        <f>INDEX(sgStats[gl_rank],MATCH(stat_prod_calc_test_venusaur[[#This Row],[iv_str]],sgStats[ul_iv_string],0))</f>
        <v>#N/A</v>
      </c>
      <c r="AA2933" s="5" t="e">
        <f>stat_prod_calc_test_venusaur[[#This Row],[sg_ul_rank]]=stat_prod_calc_test_venusaur[[#This Row],[ul_rank]]</f>
        <v>#N/A</v>
      </c>
      <c r="AB2933" s="5">
        <f>ROUND(stat_prod_calc_test_venusaur[[#This Row],[ul_stat_product]],1)</f>
        <v>3786.4</v>
      </c>
      <c r="AC2933" s="5" t="e">
        <f>INDEX(sgStats[ul_prod],MATCH(stat_prod_calc_test_venusaur[[#This Row],[iv_str]],sgStats[ul_iv_string],0))</f>
        <v>#N/A</v>
      </c>
    </row>
    <row r="2934" spans="1:29" x14ac:dyDescent="0.25">
      <c r="A2934" s="5" t="s">
        <v>36</v>
      </c>
      <c r="B2934" s="5" t="s">
        <v>3065</v>
      </c>
      <c r="C2934">
        <v>20.5</v>
      </c>
      <c r="D2934">
        <v>1479</v>
      </c>
      <c r="E2934">
        <v>119</v>
      </c>
      <c r="F2934">
        <v>1738.4780000000001</v>
      </c>
      <c r="G2934">
        <v>3028</v>
      </c>
      <c r="H2934">
        <v>26.056000000000001</v>
      </c>
      <c r="I2934">
        <v>39</v>
      </c>
      <c r="J2934">
        <v>2490</v>
      </c>
      <c r="K2934">
        <v>154</v>
      </c>
      <c r="L2934">
        <v>3786.3679999999999</v>
      </c>
      <c r="M2934">
        <v>2933</v>
      </c>
      <c r="N2934">
        <v>23.704999999999998</v>
      </c>
      <c r="O2934">
        <v>3</v>
      </c>
      <c r="P2934" t="e">
        <f>INDEX(sgStats[gl_rank],MATCH(stat_prod_calc_test_venusaur[[#This Row],[iv_str]],sgStats[gl_iv_string],0))</f>
        <v>#N/A</v>
      </c>
      <c r="Q2934" t="e">
        <f>stat_prod_calc_test_venusaur[[#This Row],[sg_gl_rank]]=stat_prod_calc_test_venusaur[[#This Row],[gl_rank]]</f>
        <v>#N/A</v>
      </c>
      <c r="R2934">
        <f>ROUND(stat_prod_calc_test_venusaur[[#This Row],[gl_stat_product]],1)</f>
        <v>1738.5</v>
      </c>
      <c r="S2934" s="6" t="e">
        <f>INDEX(sgStats[gl_prod],MATCH(stat_prod_calc_test_venusaur[[#This Row],[iv_str]],sgStats[gl_iv_string],0))</f>
        <v>#N/A</v>
      </c>
      <c r="T2934" s="5">
        <f>ROUND(stat_prod_calc_test_venusaur[[#This Row],[gl_percent_rank]],2)</f>
        <v>26.06</v>
      </c>
      <c r="U2934" s="5" t="e">
        <f>INDEX(sgStats[gl_percent_sp],MATCH(stat_prod_calc_test_venusaur[[#This Row],[iv_str]],sgStats[gl_iv_string],0))</f>
        <v>#N/A</v>
      </c>
      <c r="V2934" s="5" t="e">
        <f>stat_prod_calc_test_venusaur[[#This Row],[my_gl_%sp]]=stat_prod_calc_test_venusaur[[#This Row],[sg_gl_%sp]]</f>
        <v>#N/A</v>
      </c>
      <c r="W2934" s="5">
        <f>ROUND(stat_prod_calc_test_venusaur[[#This Row],[gl_stat_product]]/$F$2*100,2)</f>
        <v>95.18</v>
      </c>
      <c r="X2934" s="5" t="e">
        <f>stat_prod_calc_test_venusaur[[#This Row],[Column1]]=stat_prod_calc_test_venusaur[[#This Row],[sg_gl_%sp]]</f>
        <v>#N/A</v>
      </c>
      <c r="Y2934" s="5">
        <f>stat_prod_calc_test_venusaur[[#This Row],[ul_stat_product]]/$L$66*100</f>
        <v>95.76763859096144</v>
      </c>
      <c r="Z2934" s="5" t="e">
        <f>INDEX(sgStats[gl_rank],MATCH(stat_prod_calc_test_venusaur[[#This Row],[iv_str]],sgStats[ul_iv_string],0))</f>
        <v>#N/A</v>
      </c>
      <c r="AA2934" s="5" t="e">
        <f>stat_prod_calc_test_venusaur[[#This Row],[sg_ul_rank]]=stat_prod_calc_test_venusaur[[#This Row],[ul_rank]]</f>
        <v>#N/A</v>
      </c>
      <c r="AB2934" s="5">
        <f>ROUND(stat_prod_calc_test_venusaur[[#This Row],[ul_stat_product]],1)</f>
        <v>3786.4</v>
      </c>
      <c r="AC2934" s="5" t="e">
        <f>INDEX(sgStats[ul_prod],MATCH(stat_prod_calc_test_venusaur[[#This Row],[iv_str]],sgStats[ul_iv_string],0))</f>
        <v>#N/A</v>
      </c>
    </row>
    <row r="2935" spans="1:29" x14ac:dyDescent="0.25">
      <c r="A2935" s="5" t="s">
        <v>36</v>
      </c>
      <c r="B2935" s="5" t="s">
        <v>3713</v>
      </c>
      <c r="C2935">
        <v>20.5</v>
      </c>
      <c r="D2935">
        <v>1465</v>
      </c>
      <c r="E2935">
        <v>117</v>
      </c>
      <c r="F2935">
        <v>1719.2750000000001</v>
      </c>
      <c r="G2935">
        <v>3676</v>
      </c>
      <c r="H2935">
        <v>10.231999999999999</v>
      </c>
      <c r="I2935">
        <v>39.5</v>
      </c>
      <c r="J2935">
        <v>2484</v>
      </c>
      <c r="K2935">
        <v>152</v>
      </c>
      <c r="L2935">
        <v>3786.3209999999999</v>
      </c>
      <c r="M2935">
        <v>2934</v>
      </c>
      <c r="N2935">
        <v>23.652999999999999</v>
      </c>
      <c r="O2935">
        <v>3</v>
      </c>
      <c r="P2935" t="e">
        <f>INDEX(sgStats[gl_rank],MATCH(stat_prod_calc_test_venusaur[[#This Row],[iv_str]],sgStats[gl_iv_string],0))</f>
        <v>#N/A</v>
      </c>
      <c r="Q2935" t="e">
        <f>stat_prod_calc_test_venusaur[[#This Row],[sg_gl_rank]]=stat_prod_calc_test_venusaur[[#This Row],[gl_rank]]</f>
        <v>#N/A</v>
      </c>
      <c r="R2935">
        <f>ROUND(stat_prod_calc_test_venusaur[[#This Row],[gl_stat_product]],1)</f>
        <v>1719.3</v>
      </c>
      <c r="S2935" s="6" t="e">
        <f>INDEX(sgStats[gl_prod],MATCH(stat_prod_calc_test_venusaur[[#This Row],[iv_str]],sgStats[gl_iv_string],0))</f>
        <v>#N/A</v>
      </c>
      <c r="T2935" s="5">
        <f>ROUND(stat_prod_calc_test_venusaur[[#This Row],[gl_percent_rank]],2)</f>
        <v>10.23</v>
      </c>
      <c r="U2935" s="5" t="e">
        <f>INDEX(sgStats[gl_percent_sp],MATCH(stat_prod_calc_test_venusaur[[#This Row],[iv_str]],sgStats[gl_iv_string],0))</f>
        <v>#N/A</v>
      </c>
      <c r="V2935" s="5" t="e">
        <f>stat_prod_calc_test_venusaur[[#This Row],[my_gl_%sp]]=stat_prod_calc_test_venusaur[[#This Row],[sg_gl_%sp]]</f>
        <v>#N/A</v>
      </c>
      <c r="W2935" s="5">
        <f>ROUND(stat_prod_calc_test_venusaur[[#This Row],[gl_stat_product]]/$F$2*100,2)</f>
        <v>94.12</v>
      </c>
      <c r="X2935" s="5" t="e">
        <f>stat_prod_calc_test_venusaur[[#This Row],[Column1]]=stat_prod_calc_test_venusaur[[#This Row],[sg_gl_%sp]]</f>
        <v>#N/A</v>
      </c>
      <c r="Y2935" s="5">
        <f>stat_prod_calc_test_venusaur[[#This Row],[ul_stat_product]]/$L$66*100</f>
        <v>95.766449831967648</v>
      </c>
      <c r="Z2935" s="5" t="e">
        <f>INDEX(sgStats[gl_rank],MATCH(stat_prod_calc_test_venusaur[[#This Row],[iv_str]],sgStats[ul_iv_string],0))</f>
        <v>#N/A</v>
      </c>
      <c r="AA2935" s="5" t="e">
        <f>stat_prod_calc_test_venusaur[[#This Row],[sg_ul_rank]]=stat_prod_calc_test_venusaur[[#This Row],[ul_rank]]</f>
        <v>#N/A</v>
      </c>
      <c r="AB2935" s="5">
        <f>ROUND(stat_prod_calc_test_venusaur[[#This Row],[ul_stat_product]],1)</f>
        <v>3786.3</v>
      </c>
      <c r="AC2935" s="5" t="e">
        <f>INDEX(sgStats[ul_prod],MATCH(stat_prod_calc_test_venusaur[[#This Row],[iv_str]],sgStats[ul_iv_string],0))</f>
        <v>#N/A</v>
      </c>
    </row>
    <row r="2936" spans="1:29" x14ac:dyDescent="0.25">
      <c r="A2936" s="5" t="s">
        <v>36</v>
      </c>
      <c r="B2936" s="5" t="s">
        <v>3741</v>
      </c>
      <c r="C2936">
        <v>20.5</v>
      </c>
      <c r="D2936">
        <v>1465</v>
      </c>
      <c r="E2936">
        <v>120</v>
      </c>
      <c r="F2936">
        <v>1718.144</v>
      </c>
      <c r="G2936">
        <v>3703</v>
      </c>
      <c r="H2936">
        <v>9.548</v>
      </c>
      <c r="I2936">
        <v>39.5</v>
      </c>
      <c r="J2936">
        <v>2483</v>
      </c>
      <c r="K2936">
        <v>156</v>
      </c>
      <c r="L2936">
        <v>3786.3209999999999</v>
      </c>
      <c r="M2936">
        <v>2934</v>
      </c>
      <c r="N2936">
        <v>23.652999999999999</v>
      </c>
      <c r="O2936">
        <v>3</v>
      </c>
      <c r="P2936" t="e">
        <f>INDEX(sgStats[gl_rank],MATCH(stat_prod_calc_test_venusaur[[#This Row],[iv_str]],sgStats[gl_iv_string],0))</f>
        <v>#N/A</v>
      </c>
      <c r="Q2936" t="e">
        <f>stat_prod_calc_test_venusaur[[#This Row],[sg_gl_rank]]=stat_prod_calc_test_venusaur[[#This Row],[gl_rank]]</f>
        <v>#N/A</v>
      </c>
      <c r="R2936">
        <f>ROUND(stat_prod_calc_test_venusaur[[#This Row],[gl_stat_product]],1)</f>
        <v>1718.1</v>
      </c>
      <c r="S2936" s="6" t="e">
        <f>INDEX(sgStats[gl_prod],MATCH(stat_prod_calc_test_venusaur[[#This Row],[iv_str]],sgStats[gl_iv_string],0))</f>
        <v>#N/A</v>
      </c>
      <c r="T2936" s="5">
        <f>ROUND(stat_prod_calc_test_venusaur[[#This Row],[gl_percent_rank]],2)</f>
        <v>9.5500000000000007</v>
      </c>
      <c r="U2936" s="5" t="e">
        <f>INDEX(sgStats[gl_percent_sp],MATCH(stat_prod_calc_test_venusaur[[#This Row],[iv_str]],sgStats[gl_iv_string],0))</f>
        <v>#N/A</v>
      </c>
      <c r="V2936" s="5" t="e">
        <f>stat_prod_calc_test_venusaur[[#This Row],[my_gl_%sp]]=stat_prod_calc_test_venusaur[[#This Row],[sg_gl_%sp]]</f>
        <v>#N/A</v>
      </c>
      <c r="W2936" s="5">
        <f>ROUND(stat_prod_calc_test_venusaur[[#This Row],[gl_stat_product]]/$F$2*100,2)</f>
        <v>94.06</v>
      </c>
      <c r="X2936" s="5" t="e">
        <f>stat_prod_calc_test_venusaur[[#This Row],[Column1]]=stat_prod_calc_test_venusaur[[#This Row],[sg_gl_%sp]]</f>
        <v>#N/A</v>
      </c>
      <c r="Y2936" s="5">
        <f>stat_prod_calc_test_venusaur[[#This Row],[ul_stat_product]]/$L$66*100</f>
        <v>95.766449831967648</v>
      </c>
      <c r="Z2936" s="5" t="e">
        <f>INDEX(sgStats[gl_rank],MATCH(stat_prod_calc_test_venusaur[[#This Row],[iv_str]],sgStats[ul_iv_string],0))</f>
        <v>#N/A</v>
      </c>
      <c r="AA2936" s="5" t="e">
        <f>stat_prod_calc_test_venusaur[[#This Row],[sg_ul_rank]]=stat_prod_calc_test_venusaur[[#This Row],[ul_rank]]</f>
        <v>#N/A</v>
      </c>
      <c r="AB2936" s="5">
        <f>ROUND(stat_prod_calc_test_venusaur[[#This Row],[ul_stat_product]],1)</f>
        <v>3786.3</v>
      </c>
      <c r="AC2936" s="5" t="e">
        <f>INDEX(sgStats[ul_prod],MATCH(stat_prod_calc_test_venusaur[[#This Row],[iv_str]],sgStats[ul_iv_string],0))</f>
        <v>#N/A</v>
      </c>
    </row>
    <row r="2937" spans="1:29" x14ac:dyDescent="0.25">
      <c r="A2937" s="5" t="s">
        <v>36</v>
      </c>
      <c r="B2937" s="5" t="s">
        <v>2832</v>
      </c>
      <c r="C2937">
        <v>20.5</v>
      </c>
      <c r="D2937">
        <v>1490</v>
      </c>
      <c r="E2937">
        <v>117</v>
      </c>
      <c r="F2937">
        <v>1744.3130000000001</v>
      </c>
      <c r="G2937">
        <v>2796</v>
      </c>
      <c r="H2937">
        <v>31.722000000000001</v>
      </c>
      <c r="I2937">
        <v>38.5</v>
      </c>
      <c r="J2937">
        <v>2490</v>
      </c>
      <c r="K2937">
        <v>152</v>
      </c>
      <c r="L2937">
        <v>3786.2109999999998</v>
      </c>
      <c r="M2937">
        <v>2936</v>
      </c>
      <c r="N2937">
        <v>23.600999999999999</v>
      </c>
      <c r="O2937">
        <v>3</v>
      </c>
      <c r="P2937" t="e">
        <f>INDEX(sgStats[gl_rank],MATCH(stat_prod_calc_test_venusaur[[#This Row],[iv_str]],sgStats[gl_iv_string],0))</f>
        <v>#N/A</v>
      </c>
      <c r="Q2937" t="e">
        <f>stat_prod_calc_test_venusaur[[#This Row],[sg_gl_rank]]=stat_prod_calc_test_venusaur[[#This Row],[gl_rank]]</f>
        <v>#N/A</v>
      </c>
      <c r="R2937">
        <f>ROUND(stat_prod_calc_test_venusaur[[#This Row],[gl_stat_product]],1)</f>
        <v>1744.3</v>
      </c>
      <c r="S2937" s="6" t="e">
        <f>INDEX(sgStats[gl_prod],MATCH(stat_prod_calc_test_venusaur[[#This Row],[iv_str]],sgStats[gl_iv_string],0))</f>
        <v>#N/A</v>
      </c>
      <c r="T2937" s="5">
        <f>ROUND(stat_prod_calc_test_venusaur[[#This Row],[gl_percent_rank]],2)</f>
        <v>31.72</v>
      </c>
      <c r="U2937" s="5" t="e">
        <f>INDEX(sgStats[gl_percent_sp],MATCH(stat_prod_calc_test_venusaur[[#This Row],[iv_str]],sgStats[gl_iv_string],0))</f>
        <v>#N/A</v>
      </c>
      <c r="V2937" s="5" t="e">
        <f>stat_prod_calc_test_venusaur[[#This Row],[my_gl_%sp]]=stat_prod_calc_test_venusaur[[#This Row],[sg_gl_%sp]]</f>
        <v>#N/A</v>
      </c>
      <c r="W2937" s="5">
        <f>ROUND(stat_prod_calc_test_venusaur[[#This Row],[gl_stat_product]]/$F$2*100,2)</f>
        <v>95.49</v>
      </c>
      <c r="X2937" s="5" t="e">
        <f>stat_prod_calc_test_venusaur[[#This Row],[Column1]]=stat_prod_calc_test_venusaur[[#This Row],[sg_gl_%sp]]</f>
        <v>#N/A</v>
      </c>
      <c r="Y2937" s="5">
        <f>stat_prod_calc_test_venusaur[[#This Row],[ul_stat_product]]/$L$66*100</f>
        <v>95.763667630067303</v>
      </c>
      <c r="Z2937" s="5" t="e">
        <f>INDEX(sgStats[gl_rank],MATCH(stat_prod_calc_test_venusaur[[#This Row],[iv_str]],sgStats[ul_iv_string],0))</f>
        <v>#N/A</v>
      </c>
      <c r="AA2937" s="5" t="e">
        <f>stat_prod_calc_test_venusaur[[#This Row],[sg_ul_rank]]=stat_prod_calc_test_venusaur[[#This Row],[ul_rank]]</f>
        <v>#N/A</v>
      </c>
      <c r="AB2937" s="5">
        <f>ROUND(stat_prod_calc_test_venusaur[[#This Row],[ul_stat_product]],1)</f>
        <v>3786.2</v>
      </c>
      <c r="AC2937" s="5" t="e">
        <f>INDEX(sgStats[ul_prod],MATCH(stat_prod_calc_test_venusaur[[#This Row],[iv_str]],sgStats[ul_iv_string],0))</f>
        <v>#N/A</v>
      </c>
    </row>
    <row r="2938" spans="1:29" x14ac:dyDescent="0.25">
      <c r="A2938" s="5" t="s">
        <v>36</v>
      </c>
      <c r="B2938" s="5" t="s">
        <v>2887</v>
      </c>
      <c r="C2938">
        <v>20.5</v>
      </c>
      <c r="D2938">
        <v>1490</v>
      </c>
      <c r="E2938">
        <v>120</v>
      </c>
      <c r="F2938">
        <v>1743.1659999999999</v>
      </c>
      <c r="G2938">
        <v>2851</v>
      </c>
      <c r="H2938">
        <v>30.353999999999999</v>
      </c>
      <c r="I2938">
        <v>38.5</v>
      </c>
      <c r="J2938">
        <v>2490</v>
      </c>
      <c r="K2938">
        <v>156</v>
      </c>
      <c r="L2938">
        <v>3786.2109999999998</v>
      </c>
      <c r="M2938">
        <v>2936</v>
      </c>
      <c r="N2938">
        <v>23.600999999999999</v>
      </c>
      <c r="O2938">
        <v>3</v>
      </c>
      <c r="P2938" t="e">
        <f>INDEX(sgStats[gl_rank],MATCH(stat_prod_calc_test_venusaur[[#This Row],[iv_str]],sgStats[gl_iv_string],0))</f>
        <v>#N/A</v>
      </c>
      <c r="Q2938" t="e">
        <f>stat_prod_calc_test_venusaur[[#This Row],[sg_gl_rank]]=stat_prod_calc_test_venusaur[[#This Row],[gl_rank]]</f>
        <v>#N/A</v>
      </c>
      <c r="R2938">
        <f>ROUND(stat_prod_calc_test_venusaur[[#This Row],[gl_stat_product]],1)</f>
        <v>1743.2</v>
      </c>
      <c r="S2938" s="6" t="e">
        <f>INDEX(sgStats[gl_prod],MATCH(stat_prod_calc_test_venusaur[[#This Row],[iv_str]],sgStats[gl_iv_string],0))</f>
        <v>#N/A</v>
      </c>
      <c r="T2938" s="5">
        <f>ROUND(stat_prod_calc_test_venusaur[[#This Row],[gl_percent_rank]],2)</f>
        <v>30.35</v>
      </c>
      <c r="U2938" s="5" t="e">
        <f>INDEX(sgStats[gl_percent_sp],MATCH(stat_prod_calc_test_venusaur[[#This Row],[iv_str]],sgStats[gl_iv_string],0))</f>
        <v>#N/A</v>
      </c>
      <c r="V2938" s="5" t="e">
        <f>stat_prod_calc_test_venusaur[[#This Row],[my_gl_%sp]]=stat_prod_calc_test_venusaur[[#This Row],[sg_gl_%sp]]</f>
        <v>#N/A</v>
      </c>
      <c r="W2938" s="5">
        <f>ROUND(stat_prod_calc_test_venusaur[[#This Row],[gl_stat_product]]/$F$2*100,2)</f>
        <v>95.43</v>
      </c>
      <c r="X2938" s="5" t="e">
        <f>stat_prod_calc_test_venusaur[[#This Row],[Column1]]=stat_prod_calc_test_venusaur[[#This Row],[sg_gl_%sp]]</f>
        <v>#N/A</v>
      </c>
      <c r="Y2938" s="5">
        <f>stat_prod_calc_test_venusaur[[#This Row],[ul_stat_product]]/$L$66*100</f>
        <v>95.763667630067303</v>
      </c>
      <c r="Z2938" s="5" t="e">
        <f>INDEX(sgStats[gl_rank],MATCH(stat_prod_calc_test_venusaur[[#This Row],[iv_str]],sgStats[ul_iv_string],0))</f>
        <v>#N/A</v>
      </c>
      <c r="AA2938" s="5" t="e">
        <f>stat_prod_calc_test_venusaur[[#This Row],[sg_ul_rank]]=stat_prod_calc_test_venusaur[[#This Row],[ul_rank]]</f>
        <v>#N/A</v>
      </c>
      <c r="AB2938" s="5">
        <f>ROUND(stat_prod_calc_test_venusaur[[#This Row],[ul_stat_product]],1)</f>
        <v>3786.2</v>
      </c>
      <c r="AC2938" s="5" t="e">
        <f>INDEX(sgStats[ul_prod],MATCH(stat_prod_calc_test_venusaur[[#This Row],[iv_str]],sgStats[ul_iv_string],0))</f>
        <v>#N/A</v>
      </c>
    </row>
    <row r="2939" spans="1:29" x14ac:dyDescent="0.25">
      <c r="A2939" s="5" t="s">
        <v>36</v>
      </c>
      <c r="B2939" s="5" t="s">
        <v>3507</v>
      </c>
      <c r="C2939">
        <v>21</v>
      </c>
      <c r="D2939">
        <v>1468</v>
      </c>
      <c r="E2939">
        <v>117</v>
      </c>
      <c r="F2939">
        <v>1726.671</v>
      </c>
      <c r="G2939">
        <v>3471</v>
      </c>
      <c r="H2939">
        <v>15.263</v>
      </c>
      <c r="I2939">
        <v>41</v>
      </c>
      <c r="J2939">
        <v>2478</v>
      </c>
      <c r="K2939">
        <v>152</v>
      </c>
      <c r="L2939">
        <v>3786.1979999999999</v>
      </c>
      <c r="M2939">
        <v>2938</v>
      </c>
      <c r="N2939">
        <v>23.574999999999999</v>
      </c>
      <c r="O2939">
        <v>3</v>
      </c>
      <c r="P2939" t="e">
        <f>INDEX(sgStats[gl_rank],MATCH(stat_prod_calc_test_venusaur[[#This Row],[iv_str]],sgStats[gl_iv_string],0))</f>
        <v>#N/A</v>
      </c>
      <c r="Q2939" t="e">
        <f>stat_prod_calc_test_venusaur[[#This Row],[sg_gl_rank]]=stat_prod_calc_test_venusaur[[#This Row],[gl_rank]]</f>
        <v>#N/A</v>
      </c>
      <c r="R2939">
        <f>ROUND(stat_prod_calc_test_venusaur[[#This Row],[gl_stat_product]],1)</f>
        <v>1726.7</v>
      </c>
      <c r="S2939" s="6" t="e">
        <f>INDEX(sgStats[gl_prod],MATCH(stat_prod_calc_test_venusaur[[#This Row],[iv_str]],sgStats[gl_iv_string],0))</f>
        <v>#N/A</v>
      </c>
      <c r="T2939" s="5">
        <f>ROUND(stat_prod_calc_test_venusaur[[#This Row],[gl_percent_rank]],2)</f>
        <v>15.26</v>
      </c>
      <c r="U2939" s="5" t="e">
        <f>INDEX(sgStats[gl_percent_sp],MATCH(stat_prod_calc_test_venusaur[[#This Row],[iv_str]],sgStats[gl_iv_string],0))</f>
        <v>#N/A</v>
      </c>
      <c r="V2939" s="5" t="e">
        <f>stat_prod_calc_test_venusaur[[#This Row],[my_gl_%sp]]=stat_prod_calc_test_venusaur[[#This Row],[sg_gl_%sp]]</f>
        <v>#N/A</v>
      </c>
      <c r="W2939" s="5">
        <f>ROUND(stat_prod_calc_test_venusaur[[#This Row],[gl_stat_product]]/$F$2*100,2)</f>
        <v>94.53</v>
      </c>
      <c r="X2939" s="5" t="e">
        <f>stat_prod_calc_test_venusaur[[#This Row],[Column1]]=stat_prod_calc_test_venusaur[[#This Row],[sg_gl_%sp]]</f>
        <v>#N/A</v>
      </c>
      <c r="Y2939" s="5">
        <f>stat_prod_calc_test_venusaur[[#This Row],[ul_stat_product]]/$L$66*100</f>
        <v>95.763338824388171</v>
      </c>
      <c r="Z2939" s="5" t="e">
        <f>INDEX(sgStats[gl_rank],MATCH(stat_prod_calc_test_venusaur[[#This Row],[iv_str]],sgStats[ul_iv_string],0))</f>
        <v>#N/A</v>
      </c>
      <c r="AA2939" s="5" t="e">
        <f>stat_prod_calc_test_venusaur[[#This Row],[sg_ul_rank]]=stat_prod_calc_test_venusaur[[#This Row],[ul_rank]]</f>
        <v>#N/A</v>
      </c>
      <c r="AB2939" s="5">
        <f>ROUND(stat_prod_calc_test_venusaur[[#This Row],[ul_stat_product]],1)</f>
        <v>3786.2</v>
      </c>
      <c r="AC2939" s="5" t="e">
        <f>INDEX(sgStats[ul_prod],MATCH(stat_prod_calc_test_venusaur[[#This Row],[iv_str]],sgStats[ul_iv_string],0))</f>
        <v>#N/A</v>
      </c>
    </row>
    <row r="2940" spans="1:29" x14ac:dyDescent="0.25">
      <c r="A2940" s="5" t="s">
        <v>36</v>
      </c>
      <c r="B2940" s="5" t="s">
        <v>3833</v>
      </c>
      <c r="C2940">
        <v>19.5</v>
      </c>
      <c r="D2940">
        <v>1471</v>
      </c>
      <c r="E2940">
        <v>118</v>
      </c>
      <c r="F2940">
        <v>1714.181</v>
      </c>
      <c r="G2940">
        <v>3797</v>
      </c>
      <c r="H2940">
        <v>7.3019999999999996</v>
      </c>
      <c r="I2940">
        <v>36</v>
      </c>
      <c r="J2940">
        <v>2489</v>
      </c>
      <c r="K2940">
        <v>154</v>
      </c>
      <c r="L2940">
        <v>3786.1410000000001</v>
      </c>
      <c r="M2940">
        <v>2939</v>
      </c>
      <c r="N2940">
        <v>23.548999999999999</v>
      </c>
      <c r="O2940">
        <v>3</v>
      </c>
      <c r="P2940" t="e">
        <f>INDEX(sgStats[gl_rank],MATCH(stat_prod_calc_test_venusaur[[#This Row],[iv_str]],sgStats[gl_iv_string],0))</f>
        <v>#N/A</v>
      </c>
      <c r="Q2940" t="e">
        <f>stat_prod_calc_test_venusaur[[#This Row],[sg_gl_rank]]=stat_prod_calc_test_venusaur[[#This Row],[gl_rank]]</f>
        <v>#N/A</v>
      </c>
      <c r="R2940">
        <f>ROUND(stat_prod_calc_test_venusaur[[#This Row],[gl_stat_product]],1)</f>
        <v>1714.2</v>
      </c>
      <c r="S2940" s="6" t="e">
        <f>INDEX(sgStats[gl_prod],MATCH(stat_prod_calc_test_venusaur[[#This Row],[iv_str]],sgStats[gl_iv_string],0))</f>
        <v>#N/A</v>
      </c>
      <c r="T2940" s="5">
        <f>ROUND(stat_prod_calc_test_venusaur[[#This Row],[gl_percent_rank]],2)</f>
        <v>7.3</v>
      </c>
      <c r="U2940" s="5" t="e">
        <f>INDEX(sgStats[gl_percent_sp],MATCH(stat_prod_calc_test_venusaur[[#This Row],[iv_str]],sgStats[gl_iv_string],0))</f>
        <v>#N/A</v>
      </c>
      <c r="V2940" s="5" t="e">
        <f>stat_prod_calc_test_venusaur[[#This Row],[my_gl_%sp]]=stat_prod_calc_test_venusaur[[#This Row],[sg_gl_%sp]]</f>
        <v>#N/A</v>
      </c>
      <c r="W2940" s="5">
        <f>ROUND(stat_prod_calc_test_venusaur[[#This Row],[gl_stat_product]]/$F$2*100,2)</f>
        <v>93.84</v>
      </c>
      <c r="X2940" s="5" t="e">
        <f>stat_prod_calc_test_venusaur[[#This Row],[Column1]]=stat_prod_calc_test_venusaur[[#This Row],[sg_gl_%sp]]</f>
        <v>#N/A</v>
      </c>
      <c r="Y2940" s="5">
        <f>stat_prod_calc_test_venusaur[[#This Row],[ul_stat_product]]/$L$66*100</f>
        <v>95.761897137948907</v>
      </c>
      <c r="Z2940" s="5" t="e">
        <f>INDEX(sgStats[gl_rank],MATCH(stat_prod_calc_test_venusaur[[#This Row],[iv_str]],sgStats[ul_iv_string],0))</f>
        <v>#N/A</v>
      </c>
      <c r="AA2940" s="5" t="e">
        <f>stat_prod_calc_test_venusaur[[#This Row],[sg_ul_rank]]=stat_prod_calc_test_venusaur[[#This Row],[ul_rank]]</f>
        <v>#N/A</v>
      </c>
      <c r="AB2940" s="5">
        <f>ROUND(stat_prod_calc_test_venusaur[[#This Row],[ul_stat_product]],1)</f>
        <v>3786.1</v>
      </c>
      <c r="AC2940" s="5" t="e">
        <f>INDEX(sgStats[ul_prod],MATCH(stat_prod_calc_test_venusaur[[#This Row],[iv_str]],sgStats[ul_iv_string],0))</f>
        <v>#N/A</v>
      </c>
    </row>
    <row r="2941" spans="1:29" x14ac:dyDescent="0.25">
      <c r="A2941" s="5" t="s">
        <v>36</v>
      </c>
      <c r="B2941" s="5" t="s">
        <v>2777</v>
      </c>
      <c r="C2941">
        <v>21</v>
      </c>
      <c r="D2941">
        <v>1489</v>
      </c>
      <c r="E2941">
        <v>116</v>
      </c>
      <c r="F2941">
        <v>1745.646</v>
      </c>
      <c r="G2941">
        <v>2740</v>
      </c>
      <c r="H2941">
        <v>33.088999999999999</v>
      </c>
      <c r="I2941">
        <v>40.5</v>
      </c>
      <c r="J2941">
        <v>2497</v>
      </c>
      <c r="K2941">
        <v>150</v>
      </c>
      <c r="L2941">
        <v>3786.125</v>
      </c>
      <c r="M2941">
        <v>2940</v>
      </c>
      <c r="N2941">
        <v>23.523</v>
      </c>
      <c r="O2941">
        <v>3</v>
      </c>
      <c r="P2941" t="e">
        <f>INDEX(sgStats[gl_rank],MATCH(stat_prod_calc_test_venusaur[[#This Row],[iv_str]],sgStats[gl_iv_string],0))</f>
        <v>#N/A</v>
      </c>
      <c r="Q2941" t="e">
        <f>stat_prod_calc_test_venusaur[[#This Row],[sg_gl_rank]]=stat_prod_calc_test_venusaur[[#This Row],[gl_rank]]</f>
        <v>#N/A</v>
      </c>
      <c r="R2941">
        <f>ROUND(stat_prod_calc_test_venusaur[[#This Row],[gl_stat_product]],1)</f>
        <v>1745.6</v>
      </c>
      <c r="S2941" s="6" t="e">
        <f>INDEX(sgStats[gl_prod],MATCH(stat_prod_calc_test_venusaur[[#This Row],[iv_str]],sgStats[gl_iv_string],0))</f>
        <v>#N/A</v>
      </c>
      <c r="T2941" s="5">
        <f>ROUND(stat_prod_calc_test_venusaur[[#This Row],[gl_percent_rank]],2)</f>
        <v>33.090000000000003</v>
      </c>
      <c r="U2941" s="5" t="e">
        <f>INDEX(sgStats[gl_percent_sp],MATCH(stat_prod_calc_test_venusaur[[#This Row],[iv_str]],sgStats[gl_iv_string],0))</f>
        <v>#N/A</v>
      </c>
      <c r="V2941" s="5" t="e">
        <f>stat_prod_calc_test_venusaur[[#This Row],[my_gl_%sp]]=stat_prod_calc_test_venusaur[[#This Row],[sg_gl_%sp]]</f>
        <v>#N/A</v>
      </c>
      <c r="W2941" s="5">
        <f>ROUND(stat_prod_calc_test_venusaur[[#This Row],[gl_stat_product]]/$F$2*100,2)</f>
        <v>95.57</v>
      </c>
      <c r="X2941" s="5" t="e">
        <f>stat_prod_calc_test_venusaur[[#This Row],[Column1]]=stat_prod_calc_test_venusaur[[#This Row],[sg_gl_%sp]]</f>
        <v>#N/A</v>
      </c>
      <c r="Y2941" s="5">
        <f>stat_prod_calc_test_venusaur[[#This Row],[ul_stat_product]]/$L$66*100</f>
        <v>95.76149245403613</v>
      </c>
      <c r="Z2941" s="5" t="e">
        <f>INDEX(sgStats[gl_rank],MATCH(stat_prod_calc_test_venusaur[[#This Row],[iv_str]],sgStats[ul_iv_string],0))</f>
        <v>#N/A</v>
      </c>
      <c r="AA2941" s="5" t="e">
        <f>stat_prod_calc_test_venusaur[[#This Row],[sg_ul_rank]]=stat_prod_calc_test_venusaur[[#This Row],[ul_rank]]</f>
        <v>#N/A</v>
      </c>
      <c r="AB2941" s="5">
        <f>ROUND(stat_prod_calc_test_venusaur[[#This Row],[ul_stat_product]],1)</f>
        <v>3786.1</v>
      </c>
      <c r="AC2941" s="5" t="e">
        <f>INDEX(sgStats[ul_prod],MATCH(stat_prod_calc_test_venusaur[[#This Row],[iv_str]],sgStats[ul_iv_string],0))</f>
        <v>#N/A</v>
      </c>
    </row>
    <row r="2942" spans="1:29" x14ac:dyDescent="0.25">
      <c r="A2942" s="5" t="s">
        <v>36</v>
      </c>
      <c r="B2942" s="5" t="s">
        <v>2189</v>
      </c>
      <c r="C2942">
        <v>20</v>
      </c>
      <c r="D2942">
        <v>1497</v>
      </c>
      <c r="E2942">
        <v>115</v>
      </c>
      <c r="F2942">
        <v>1757.5820000000001</v>
      </c>
      <c r="G2942">
        <v>2153</v>
      </c>
      <c r="H2942">
        <v>47.423999999999999</v>
      </c>
      <c r="I2942">
        <v>36.5</v>
      </c>
      <c r="J2942">
        <v>2490</v>
      </c>
      <c r="K2942">
        <v>149</v>
      </c>
      <c r="L2942">
        <v>3786.0839999999998</v>
      </c>
      <c r="M2942">
        <v>2941</v>
      </c>
      <c r="N2942">
        <v>23.497</v>
      </c>
      <c r="O2942">
        <v>3</v>
      </c>
      <c r="P2942" t="e">
        <f>INDEX(sgStats[gl_rank],MATCH(stat_prod_calc_test_venusaur[[#This Row],[iv_str]],sgStats[gl_iv_string],0))</f>
        <v>#N/A</v>
      </c>
      <c r="Q2942" t="e">
        <f>stat_prod_calc_test_venusaur[[#This Row],[sg_gl_rank]]=stat_prod_calc_test_venusaur[[#This Row],[gl_rank]]</f>
        <v>#N/A</v>
      </c>
      <c r="R2942">
        <f>ROUND(stat_prod_calc_test_venusaur[[#This Row],[gl_stat_product]],1)</f>
        <v>1757.6</v>
      </c>
      <c r="S2942" s="6" t="e">
        <f>INDEX(sgStats[gl_prod],MATCH(stat_prod_calc_test_venusaur[[#This Row],[iv_str]],sgStats[gl_iv_string],0))</f>
        <v>#N/A</v>
      </c>
      <c r="T2942" s="5">
        <f>ROUND(stat_prod_calc_test_venusaur[[#This Row],[gl_percent_rank]],2)</f>
        <v>47.42</v>
      </c>
      <c r="U2942" s="5" t="e">
        <f>INDEX(sgStats[gl_percent_sp],MATCH(stat_prod_calc_test_venusaur[[#This Row],[iv_str]],sgStats[gl_iv_string],0))</f>
        <v>#N/A</v>
      </c>
      <c r="V2942" s="5" t="e">
        <f>stat_prod_calc_test_venusaur[[#This Row],[my_gl_%sp]]=stat_prod_calc_test_venusaur[[#This Row],[sg_gl_%sp]]</f>
        <v>#N/A</v>
      </c>
      <c r="W2942" s="5">
        <f>ROUND(stat_prod_calc_test_venusaur[[#This Row],[gl_stat_product]]/$F$2*100,2)</f>
        <v>96.22</v>
      </c>
      <c r="X2942" s="5" t="e">
        <f>stat_prod_calc_test_venusaur[[#This Row],[Column1]]=stat_prod_calc_test_venusaur[[#This Row],[sg_gl_%sp]]</f>
        <v>#N/A</v>
      </c>
      <c r="Y2942" s="5">
        <f>stat_prod_calc_test_venusaur[[#This Row],[ul_stat_product]]/$L$66*100</f>
        <v>95.760455451509628</v>
      </c>
      <c r="Z2942" s="5" t="e">
        <f>INDEX(sgStats[gl_rank],MATCH(stat_prod_calc_test_venusaur[[#This Row],[iv_str]],sgStats[ul_iv_string],0))</f>
        <v>#N/A</v>
      </c>
      <c r="AA2942" s="5" t="e">
        <f>stat_prod_calc_test_venusaur[[#This Row],[sg_ul_rank]]=stat_prod_calc_test_venusaur[[#This Row],[ul_rank]]</f>
        <v>#N/A</v>
      </c>
      <c r="AB2942" s="5">
        <f>ROUND(stat_prod_calc_test_venusaur[[#This Row],[ul_stat_product]],1)</f>
        <v>3786.1</v>
      </c>
      <c r="AC2942" s="5" t="e">
        <f>INDEX(sgStats[ul_prod],MATCH(stat_prod_calc_test_venusaur[[#This Row],[iv_str]],sgStats[ul_iv_string],0))</f>
        <v>#N/A</v>
      </c>
    </row>
    <row r="2943" spans="1:29" x14ac:dyDescent="0.25">
      <c r="A2943" s="5" t="s">
        <v>36</v>
      </c>
      <c r="B2943" s="5" t="s">
        <v>3926</v>
      </c>
      <c r="C2943">
        <v>20.5</v>
      </c>
      <c r="D2943">
        <v>1472</v>
      </c>
      <c r="E2943">
        <v>114</v>
      </c>
      <c r="F2943">
        <v>1708.8030000000001</v>
      </c>
      <c r="G2943">
        <v>3890</v>
      </c>
      <c r="H2943">
        <v>5.0309999999999997</v>
      </c>
      <c r="I2943">
        <v>39.5</v>
      </c>
      <c r="J2943">
        <v>2495</v>
      </c>
      <c r="K2943">
        <v>149</v>
      </c>
      <c r="L2943">
        <v>3786.0630000000001</v>
      </c>
      <c r="M2943">
        <v>2942</v>
      </c>
      <c r="N2943">
        <v>23.471</v>
      </c>
      <c r="O2943">
        <v>3</v>
      </c>
      <c r="P2943" t="e">
        <f>INDEX(sgStats[gl_rank],MATCH(stat_prod_calc_test_venusaur[[#This Row],[iv_str]],sgStats[gl_iv_string],0))</f>
        <v>#N/A</v>
      </c>
      <c r="Q2943" t="e">
        <f>stat_prod_calc_test_venusaur[[#This Row],[sg_gl_rank]]=stat_prod_calc_test_venusaur[[#This Row],[gl_rank]]</f>
        <v>#N/A</v>
      </c>
      <c r="R2943">
        <f>ROUND(stat_prod_calc_test_venusaur[[#This Row],[gl_stat_product]],1)</f>
        <v>1708.8</v>
      </c>
      <c r="S2943" s="6" t="e">
        <f>INDEX(sgStats[gl_prod],MATCH(stat_prod_calc_test_venusaur[[#This Row],[iv_str]],sgStats[gl_iv_string],0))</f>
        <v>#N/A</v>
      </c>
      <c r="T2943" s="5">
        <f>ROUND(stat_prod_calc_test_venusaur[[#This Row],[gl_percent_rank]],2)</f>
        <v>5.03</v>
      </c>
      <c r="U2943" s="5" t="e">
        <f>INDEX(sgStats[gl_percent_sp],MATCH(stat_prod_calc_test_venusaur[[#This Row],[iv_str]],sgStats[gl_iv_string],0))</f>
        <v>#N/A</v>
      </c>
      <c r="V2943" s="5" t="e">
        <f>stat_prod_calc_test_venusaur[[#This Row],[my_gl_%sp]]=stat_prod_calc_test_venusaur[[#This Row],[sg_gl_%sp]]</f>
        <v>#N/A</v>
      </c>
      <c r="W2943" s="5">
        <f>ROUND(stat_prod_calc_test_venusaur[[#This Row],[gl_stat_product]]/$F$2*100,2)</f>
        <v>93.55</v>
      </c>
      <c r="X2943" s="5" t="e">
        <f>stat_prod_calc_test_venusaur[[#This Row],[Column1]]=stat_prod_calc_test_venusaur[[#This Row],[sg_gl_%sp]]</f>
        <v>#N/A</v>
      </c>
      <c r="Y2943" s="5">
        <f>stat_prod_calc_test_venusaur[[#This Row],[ul_stat_product]]/$L$66*100</f>
        <v>95.759924303874129</v>
      </c>
      <c r="Z2943" s="5" t="e">
        <f>INDEX(sgStats[gl_rank],MATCH(stat_prod_calc_test_venusaur[[#This Row],[iv_str]],sgStats[ul_iv_string],0))</f>
        <v>#N/A</v>
      </c>
      <c r="AA2943" s="5" t="e">
        <f>stat_prod_calc_test_venusaur[[#This Row],[sg_ul_rank]]=stat_prod_calc_test_venusaur[[#This Row],[ul_rank]]</f>
        <v>#N/A</v>
      </c>
      <c r="AB2943" s="5">
        <f>ROUND(stat_prod_calc_test_venusaur[[#This Row],[ul_stat_product]],1)</f>
        <v>3786.1</v>
      </c>
      <c r="AC2943" s="5" t="e">
        <f>INDEX(sgStats[ul_prod],MATCH(stat_prod_calc_test_venusaur[[#This Row],[iv_str]],sgStats[ul_iv_string],0))</f>
        <v>#N/A</v>
      </c>
    </row>
    <row r="2944" spans="1:29" x14ac:dyDescent="0.25">
      <c r="A2944" s="5" t="s">
        <v>36</v>
      </c>
      <c r="B2944" s="5" t="s">
        <v>3389</v>
      </c>
      <c r="C2944">
        <v>21</v>
      </c>
      <c r="D2944">
        <v>1481</v>
      </c>
      <c r="E2944">
        <v>118</v>
      </c>
      <c r="F2944">
        <v>1729.9770000000001</v>
      </c>
      <c r="G2944">
        <v>3352</v>
      </c>
      <c r="H2944">
        <v>18.143999999999998</v>
      </c>
      <c r="I2944">
        <v>41</v>
      </c>
      <c r="J2944">
        <v>2500</v>
      </c>
      <c r="K2944">
        <v>153</v>
      </c>
      <c r="L2944">
        <v>3786.0430000000001</v>
      </c>
      <c r="M2944">
        <v>2943</v>
      </c>
      <c r="N2944">
        <v>23.445</v>
      </c>
      <c r="O2944">
        <v>3</v>
      </c>
      <c r="P2944" t="e">
        <f>INDEX(sgStats[gl_rank],MATCH(stat_prod_calc_test_venusaur[[#This Row],[iv_str]],sgStats[gl_iv_string],0))</f>
        <v>#N/A</v>
      </c>
      <c r="Q2944" t="e">
        <f>stat_prod_calc_test_venusaur[[#This Row],[sg_gl_rank]]=stat_prod_calc_test_venusaur[[#This Row],[gl_rank]]</f>
        <v>#N/A</v>
      </c>
      <c r="R2944">
        <f>ROUND(stat_prod_calc_test_venusaur[[#This Row],[gl_stat_product]],1)</f>
        <v>1730</v>
      </c>
      <c r="S2944" s="6" t="e">
        <f>INDEX(sgStats[gl_prod],MATCH(stat_prod_calc_test_venusaur[[#This Row],[iv_str]],sgStats[gl_iv_string],0))</f>
        <v>#N/A</v>
      </c>
      <c r="T2944" s="5">
        <f>ROUND(stat_prod_calc_test_venusaur[[#This Row],[gl_percent_rank]],2)</f>
        <v>18.14</v>
      </c>
      <c r="U2944" s="5" t="e">
        <f>INDEX(sgStats[gl_percent_sp],MATCH(stat_prod_calc_test_venusaur[[#This Row],[iv_str]],sgStats[gl_iv_string],0))</f>
        <v>#N/A</v>
      </c>
      <c r="V2944" s="5" t="e">
        <f>stat_prod_calc_test_venusaur[[#This Row],[my_gl_%sp]]=stat_prod_calc_test_venusaur[[#This Row],[sg_gl_%sp]]</f>
        <v>#N/A</v>
      </c>
      <c r="W2944" s="5">
        <f>ROUND(stat_prod_calc_test_venusaur[[#This Row],[gl_stat_product]]/$F$2*100,2)</f>
        <v>94.71</v>
      </c>
      <c r="X2944" s="5" t="e">
        <f>stat_prod_calc_test_venusaur[[#This Row],[Column1]]=stat_prod_calc_test_venusaur[[#This Row],[sg_gl_%sp]]</f>
        <v>#N/A</v>
      </c>
      <c r="Y2944" s="5">
        <f>stat_prod_calc_test_venusaur[[#This Row],[ul_stat_product]]/$L$66*100</f>
        <v>95.759418448983141</v>
      </c>
      <c r="Z2944" s="5" t="e">
        <f>INDEX(sgStats[gl_rank],MATCH(stat_prod_calc_test_venusaur[[#This Row],[iv_str]],sgStats[ul_iv_string],0))</f>
        <v>#N/A</v>
      </c>
      <c r="AA2944" s="5" t="e">
        <f>stat_prod_calc_test_venusaur[[#This Row],[sg_ul_rank]]=stat_prod_calc_test_venusaur[[#This Row],[ul_rank]]</f>
        <v>#N/A</v>
      </c>
      <c r="AB2944" s="5">
        <f>ROUND(stat_prod_calc_test_venusaur[[#This Row],[ul_stat_product]],1)</f>
        <v>3786</v>
      </c>
      <c r="AC2944" s="5" t="e">
        <f>INDEX(sgStats[ul_prod],MATCH(stat_prod_calc_test_venusaur[[#This Row],[iv_str]],sgStats[ul_iv_string],0))</f>
        <v>#N/A</v>
      </c>
    </row>
    <row r="2945" spans="1:29" x14ac:dyDescent="0.25">
      <c r="A2945" s="5" t="s">
        <v>36</v>
      </c>
      <c r="B2945" s="5" t="s">
        <v>2079</v>
      </c>
      <c r="C2945">
        <v>21</v>
      </c>
      <c r="D2945">
        <v>1500</v>
      </c>
      <c r="E2945">
        <v>117</v>
      </c>
      <c r="F2945">
        <v>1760.0809999999999</v>
      </c>
      <c r="G2945">
        <v>2043</v>
      </c>
      <c r="H2945">
        <v>50.134</v>
      </c>
      <c r="I2945">
        <v>40</v>
      </c>
      <c r="J2945">
        <v>2500</v>
      </c>
      <c r="K2945">
        <v>151</v>
      </c>
      <c r="L2945">
        <v>3786.0079999999998</v>
      </c>
      <c r="M2945">
        <v>2944</v>
      </c>
      <c r="N2945">
        <v>23.419</v>
      </c>
      <c r="O2945">
        <v>3</v>
      </c>
      <c r="P2945" t="e">
        <f>INDEX(sgStats[gl_rank],MATCH(stat_prod_calc_test_venusaur[[#This Row],[iv_str]],sgStats[gl_iv_string],0))</f>
        <v>#N/A</v>
      </c>
      <c r="Q2945" t="e">
        <f>stat_prod_calc_test_venusaur[[#This Row],[sg_gl_rank]]=stat_prod_calc_test_venusaur[[#This Row],[gl_rank]]</f>
        <v>#N/A</v>
      </c>
      <c r="R2945">
        <f>ROUND(stat_prod_calc_test_venusaur[[#This Row],[gl_stat_product]],1)</f>
        <v>1760.1</v>
      </c>
      <c r="S2945" s="6" t="e">
        <f>INDEX(sgStats[gl_prod],MATCH(stat_prod_calc_test_venusaur[[#This Row],[iv_str]],sgStats[gl_iv_string],0))</f>
        <v>#N/A</v>
      </c>
      <c r="T2945" s="5">
        <f>ROUND(stat_prod_calc_test_venusaur[[#This Row],[gl_percent_rank]],2)</f>
        <v>50.13</v>
      </c>
      <c r="U2945" s="5" t="e">
        <f>INDEX(sgStats[gl_percent_sp],MATCH(stat_prod_calc_test_venusaur[[#This Row],[iv_str]],sgStats[gl_iv_string],0))</f>
        <v>#N/A</v>
      </c>
      <c r="V2945" s="5" t="e">
        <f>stat_prod_calc_test_venusaur[[#This Row],[my_gl_%sp]]=stat_prod_calc_test_venusaur[[#This Row],[sg_gl_%sp]]</f>
        <v>#N/A</v>
      </c>
      <c r="W2945" s="5">
        <f>ROUND(stat_prod_calc_test_venusaur[[#This Row],[gl_stat_product]]/$F$2*100,2)</f>
        <v>96.36</v>
      </c>
      <c r="X2945" s="5" t="e">
        <f>stat_prod_calc_test_venusaur[[#This Row],[Column1]]=stat_prod_calc_test_venusaur[[#This Row],[sg_gl_%sp]]</f>
        <v>#N/A</v>
      </c>
      <c r="Y2945" s="5">
        <f>stat_prod_calc_test_venusaur[[#This Row],[ul_stat_product]]/$L$66*100</f>
        <v>95.758533202923928</v>
      </c>
      <c r="Z2945" s="5" t="e">
        <f>INDEX(sgStats[gl_rank],MATCH(stat_prod_calc_test_venusaur[[#This Row],[iv_str]],sgStats[ul_iv_string],0))</f>
        <v>#N/A</v>
      </c>
      <c r="AA2945" s="5" t="e">
        <f>stat_prod_calc_test_venusaur[[#This Row],[sg_ul_rank]]=stat_prod_calc_test_venusaur[[#This Row],[ul_rank]]</f>
        <v>#N/A</v>
      </c>
      <c r="AB2945" s="5">
        <f>ROUND(stat_prod_calc_test_venusaur[[#This Row],[ul_stat_product]],1)</f>
        <v>3786</v>
      </c>
      <c r="AC2945" s="5" t="e">
        <f>INDEX(sgStats[ul_prod],MATCH(stat_prod_calc_test_venusaur[[#This Row],[iv_str]],sgStats[ul_iv_string],0))</f>
        <v>#N/A</v>
      </c>
    </row>
    <row r="2946" spans="1:29" x14ac:dyDescent="0.25">
      <c r="A2946" s="5" t="s">
        <v>36</v>
      </c>
      <c r="B2946" s="5" t="s">
        <v>3502</v>
      </c>
      <c r="C2946">
        <v>20</v>
      </c>
      <c r="D2946">
        <v>1479</v>
      </c>
      <c r="E2946">
        <v>117</v>
      </c>
      <c r="F2946">
        <v>1726.8510000000001</v>
      </c>
      <c r="G2946">
        <v>3466</v>
      </c>
      <c r="H2946">
        <v>15.36</v>
      </c>
      <c r="I2946">
        <v>37.5</v>
      </c>
      <c r="J2946">
        <v>2497</v>
      </c>
      <c r="K2946">
        <v>152</v>
      </c>
      <c r="L2946">
        <v>3785.98</v>
      </c>
      <c r="M2946">
        <v>2945</v>
      </c>
      <c r="N2946">
        <v>23.367000000000001</v>
      </c>
      <c r="O2946">
        <v>3</v>
      </c>
      <c r="P2946" t="e">
        <f>INDEX(sgStats[gl_rank],MATCH(stat_prod_calc_test_venusaur[[#This Row],[iv_str]],sgStats[gl_iv_string],0))</f>
        <v>#N/A</v>
      </c>
      <c r="Q2946" t="e">
        <f>stat_prod_calc_test_venusaur[[#This Row],[sg_gl_rank]]=stat_prod_calc_test_venusaur[[#This Row],[gl_rank]]</f>
        <v>#N/A</v>
      </c>
      <c r="R2946">
        <f>ROUND(stat_prod_calc_test_venusaur[[#This Row],[gl_stat_product]],1)</f>
        <v>1726.9</v>
      </c>
      <c r="S2946" s="6" t="e">
        <f>INDEX(sgStats[gl_prod],MATCH(stat_prod_calc_test_venusaur[[#This Row],[iv_str]],sgStats[gl_iv_string],0))</f>
        <v>#N/A</v>
      </c>
      <c r="T2946" s="5">
        <f>ROUND(stat_prod_calc_test_venusaur[[#This Row],[gl_percent_rank]],2)</f>
        <v>15.36</v>
      </c>
      <c r="U2946" s="5" t="e">
        <f>INDEX(sgStats[gl_percent_sp],MATCH(stat_prod_calc_test_venusaur[[#This Row],[iv_str]],sgStats[gl_iv_string],0))</f>
        <v>#N/A</v>
      </c>
      <c r="V2946" s="5" t="e">
        <f>stat_prod_calc_test_venusaur[[#This Row],[my_gl_%sp]]=stat_prod_calc_test_venusaur[[#This Row],[sg_gl_%sp]]</f>
        <v>#N/A</v>
      </c>
      <c r="W2946" s="5">
        <f>ROUND(stat_prod_calc_test_venusaur[[#This Row],[gl_stat_product]]/$F$2*100,2)</f>
        <v>94.54</v>
      </c>
      <c r="X2946" s="5" t="e">
        <f>stat_prod_calc_test_venusaur[[#This Row],[Column1]]=stat_prod_calc_test_venusaur[[#This Row],[sg_gl_%sp]]</f>
        <v>#N/A</v>
      </c>
      <c r="Y2946" s="5">
        <f>stat_prod_calc_test_venusaur[[#This Row],[ul_stat_product]]/$L$66*100</f>
        <v>95.757825006076587</v>
      </c>
      <c r="Z2946" s="5" t="e">
        <f>INDEX(sgStats[gl_rank],MATCH(stat_prod_calc_test_venusaur[[#This Row],[iv_str]],sgStats[ul_iv_string],0))</f>
        <v>#N/A</v>
      </c>
      <c r="AA2946" s="5" t="e">
        <f>stat_prod_calc_test_venusaur[[#This Row],[sg_ul_rank]]=stat_prod_calc_test_venusaur[[#This Row],[ul_rank]]</f>
        <v>#N/A</v>
      </c>
      <c r="AB2946" s="5">
        <f>ROUND(stat_prod_calc_test_venusaur[[#This Row],[ul_stat_product]],1)</f>
        <v>3786</v>
      </c>
      <c r="AC2946" s="5" t="e">
        <f>INDEX(sgStats[ul_prod],MATCH(stat_prod_calc_test_venusaur[[#This Row],[iv_str]],sgStats[ul_iv_string],0))</f>
        <v>#N/A</v>
      </c>
    </row>
    <row r="2947" spans="1:29" x14ac:dyDescent="0.25">
      <c r="A2947" s="5" t="s">
        <v>36</v>
      </c>
      <c r="B2947" s="5" t="s">
        <v>3503</v>
      </c>
      <c r="C2947">
        <v>20</v>
      </c>
      <c r="D2947">
        <v>1475</v>
      </c>
      <c r="E2947">
        <v>117</v>
      </c>
      <c r="F2947">
        <v>1726.8510000000001</v>
      </c>
      <c r="G2947">
        <v>3466</v>
      </c>
      <c r="H2947">
        <v>15.36</v>
      </c>
      <c r="I2947">
        <v>37.5</v>
      </c>
      <c r="J2947">
        <v>2490</v>
      </c>
      <c r="K2947">
        <v>152</v>
      </c>
      <c r="L2947">
        <v>3785.98</v>
      </c>
      <c r="M2947">
        <v>2945</v>
      </c>
      <c r="N2947">
        <v>23.367000000000001</v>
      </c>
      <c r="O2947">
        <v>3</v>
      </c>
      <c r="P2947" t="e">
        <f>INDEX(sgStats[gl_rank],MATCH(stat_prod_calc_test_venusaur[[#This Row],[iv_str]],sgStats[gl_iv_string],0))</f>
        <v>#N/A</v>
      </c>
      <c r="Q2947" t="e">
        <f>stat_prod_calc_test_venusaur[[#This Row],[sg_gl_rank]]=stat_prod_calc_test_venusaur[[#This Row],[gl_rank]]</f>
        <v>#N/A</v>
      </c>
      <c r="R2947">
        <f>ROUND(stat_prod_calc_test_venusaur[[#This Row],[gl_stat_product]],1)</f>
        <v>1726.9</v>
      </c>
      <c r="S2947" s="6" t="e">
        <f>INDEX(sgStats[gl_prod],MATCH(stat_prod_calc_test_venusaur[[#This Row],[iv_str]],sgStats[gl_iv_string],0))</f>
        <v>#N/A</v>
      </c>
      <c r="T2947" s="5">
        <f>ROUND(stat_prod_calc_test_venusaur[[#This Row],[gl_percent_rank]],2)</f>
        <v>15.36</v>
      </c>
      <c r="U2947" s="5" t="e">
        <f>INDEX(sgStats[gl_percent_sp],MATCH(stat_prod_calc_test_venusaur[[#This Row],[iv_str]],sgStats[gl_iv_string],0))</f>
        <v>#N/A</v>
      </c>
      <c r="V2947" s="5" t="e">
        <f>stat_prod_calc_test_venusaur[[#This Row],[my_gl_%sp]]=stat_prod_calc_test_venusaur[[#This Row],[sg_gl_%sp]]</f>
        <v>#N/A</v>
      </c>
      <c r="W2947" s="5">
        <f>ROUND(stat_prod_calc_test_venusaur[[#This Row],[gl_stat_product]]/$F$2*100,2)</f>
        <v>94.54</v>
      </c>
      <c r="X2947" s="5" t="e">
        <f>stat_prod_calc_test_venusaur[[#This Row],[Column1]]=stat_prod_calc_test_venusaur[[#This Row],[sg_gl_%sp]]</f>
        <v>#N/A</v>
      </c>
      <c r="Y2947" s="5">
        <f>stat_prod_calc_test_venusaur[[#This Row],[ul_stat_product]]/$L$66*100</f>
        <v>95.757825006076587</v>
      </c>
      <c r="Z2947" s="5" t="e">
        <f>INDEX(sgStats[gl_rank],MATCH(stat_prod_calc_test_venusaur[[#This Row],[iv_str]],sgStats[ul_iv_string],0))</f>
        <v>#N/A</v>
      </c>
      <c r="AA2947" s="5" t="e">
        <f>stat_prod_calc_test_venusaur[[#This Row],[sg_ul_rank]]=stat_prod_calc_test_venusaur[[#This Row],[ul_rank]]</f>
        <v>#N/A</v>
      </c>
      <c r="AB2947" s="5">
        <f>ROUND(stat_prod_calc_test_venusaur[[#This Row],[ul_stat_product]],1)</f>
        <v>3786</v>
      </c>
      <c r="AC2947" s="5" t="e">
        <f>INDEX(sgStats[ul_prod],MATCH(stat_prod_calc_test_venusaur[[#This Row],[iv_str]],sgStats[ul_iv_string],0))</f>
        <v>#N/A</v>
      </c>
    </row>
    <row r="2948" spans="1:29" x14ac:dyDescent="0.25">
      <c r="A2948" s="5" t="s">
        <v>36</v>
      </c>
      <c r="B2948" s="5" t="s">
        <v>3791</v>
      </c>
      <c r="C2948">
        <v>20</v>
      </c>
      <c r="D2948">
        <v>1478</v>
      </c>
      <c r="E2948">
        <v>114</v>
      </c>
      <c r="F2948">
        <v>1716.423</v>
      </c>
      <c r="G2948">
        <v>3755</v>
      </c>
      <c r="H2948">
        <v>8.3030000000000008</v>
      </c>
      <c r="I2948">
        <v>37.5</v>
      </c>
      <c r="J2948">
        <v>2495</v>
      </c>
      <c r="K2948">
        <v>149</v>
      </c>
      <c r="L2948">
        <v>3785.9189999999999</v>
      </c>
      <c r="M2948">
        <v>2947</v>
      </c>
      <c r="N2948">
        <v>23.341000000000001</v>
      </c>
      <c r="O2948">
        <v>3</v>
      </c>
      <c r="P2948" t="e">
        <f>INDEX(sgStats[gl_rank],MATCH(stat_prod_calc_test_venusaur[[#This Row],[iv_str]],sgStats[gl_iv_string],0))</f>
        <v>#N/A</v>
      </c>
      <c r="Q2948" t="e">
        <f>stat_prod_calc_test_venusaur[[#This Row],[sg_gl_rank]]=stat_prod_calc_test_venusaur[[#This Row],[gl_rank]]</f>
        <v>#N/A</v>
      </c>
      <c r="R2948">
        <f>ROUND(stat_prod_calc_test_venusaur[[#This Row],[gl_stat_product]],1)</f>
        <v>1716.4</v>
      </c>
      <c r="S2948" s="6" t="e">
        <f>INDEX(sgStats[gl_prod],MATCH(stat_prod_calc_test_venusaur[[#This Row],[iv_str]],sgStats[gl_iv_string],0))</f>
        <v>#N/A</v>
      </c>
      <c r="T2948" s="5">
        <f>ROUND(stat_prod_calc_test_venusaur[[#This Row],[gl_percent_rank]],2)</f>
        <v>8.3000000000000007</v>
      </c>
      <c r="U2948" s="5" t="e">
        <f>INDEX(sgStats[gl_percent_sp],MATCH(stat_prod_calc_test_venusaur[[#This Row],[iv_str]],sgStats[gl_iv_string],0))</f>
        <v>#N/A</v>
      </c>
      <c r="V2948" s="5" t="e">
        <f>stat_prod_calc_test_venusaur[[#This Row],[my_gl_%sp]]=stat_prod_calc_test_venusaur[[#This Row],[sg_gl_%sp]]</f>
        <v>#N/A</v>
      </c>
      <c r="W2948" s="5">
        <f>ROUND(stat_prod_calc_test_venusaur[[#This Row],[gl_stat_product]]/$F$2*100,2)</f>
        <v>93.97</v>
      </c>
      <c r="X2948" s="5" t="e">
        <f>stat_prod_calc_test_venusaur[[#This Row],[Column1]]=stat_prod_calc_test_venusaur[[#This Row],[sg_gl_%sp]]</f>
        <v>#N/A</v>
      </c>
      <c r="Y2948" s="5">
        <f>stat_prod_calc_test_venusaur[[#This Row],[ul_stat_product]]/$L$66*100</f>
        <v>95.75628214865911</v>
      </c>
      <c r="Z2948" s="5" t="e">
        <f>INDEX(sgStats[gl_rank],MATCH(stat_prod_calc_test_venusaur[[#This Row],[iv_str]],sgStats[ul_iv_string],0))</f>
        <v>#N/A</v>
      </c>
      <c r="AA2948" s="5" t="e">
        <f>stat_prod_calc_test_venusaur[[#This Row],[sg_ul_rank]]=stat_prod_calc_test_venusaur[[#This Row],[ul_rank]]</f>
        <v>#N/A</v>
      </c>
      <c r="AB2948" s="5">
        <f>ROUND(stat_prod_calc_test_venusaur[[#This Row],[ul_stat_product]],1)</f>
        <v>3785.9</v>
      </c>
      <c r="AC2948" s="5" t="e">
        <f>INDEX(sgStats[ul_prod],MATCH(stat_prod_calc_test_venusaur[[#This Row],[iv_str]],sgStats[ul_iv_string],0))</f>
        <v>#N/A</v>
      </c>
    </row>
    <row r="2949" spans="1:29" x14ac:dyDescent="0.25">
      <c r="A2949" s="5" t="s">
        <v>36</v>
      </c>
      <c r="B2949" s="5" t="s">
        <v>2323</v>
      </c>
      <c r="C2949">
        <v>19.5</v>
      </c>
      <c r="D2949">
        <v>1489</v>
      </c>
      <c r="E2949">
        <v>119</v>
      </c>
      <c r="F2949">
        <v>1755.1679999999999</v>
      </c>
      <c r="G2949">
        <v>2287</v>
      </c>
      <c r="H2949">
        <v>44.151000000000003</v>
      </c>
      <c r="I2949">
        <v>35</v>
      </c>
      <c r="J2949">
        <v>2482</v>
      </c>
      <c r="K2949">
        <v>154</v>
      </c>
      <c r="L2949">
        <v>3785.873</v>
      </c>
      <c r="M2949">
        <v>2948</v>
      </c>
      <c r="N2949">
        <v>23.315000000000001</v>
      </c>
      <c r="O2949">
        <v>3</v>
      </c>
      <c r="P2949" t="e">
        <f>INDEX(sgStats[gl_rank],MATCH(stat_prod_calc_test_venusaur[[#This Row],[iv_str]],sgStats[gl_iv_string],0))</f>
        <v>#N/A</v>
      </c>
      <c r="Q2949" t="e">
        <f>stat_prod_calc_test_venusaur[[#This Row],[sg_gl_rank]]=stat_prod_calc_test_venusaur[[#This Row],[gl_rank]]</f>
        <v>#N/A</v>
      </c>
      <c r="R2949">
        <f>ROUND(stat_prod_calc_test_venusaur[[#This Row],[gl_stat_product]],1)</f>
        <v>1755.2</v>
      </c>
      <c r="S2949" s="6" t="e">
        <f>INDEX(sgStats[gl_prod],MATCH(stat_prod_calc_test_venusaur[[#This Row],[iv_str]],sgStats[gl_iv_string],0))</f>
        <v>#N/A</v>
      </c>
      <c r="T2949" s="5">
        <f>ROUND(stat_prod_calc_test_venusaur[[#This Row],[gl_percent_rank]],2)</f>
        <v>44.15</v>
      </c>
      <c r="U2949" s="5" t="e">
        <f>INDEX(sgStats[gl_percent_sp],MATCH(stat_prod_calc_test_venusaur[[#This Row],[iv_str]],sgStats[gl_iv_string],0))</f>
        <v>#N/A</v>
      </c>
      <c r="V2949" s="5" t="e">
        <f>stat_prod_calc_test_venusaur[[#This Row],[my_gl_%sp]]=stat_prod_calc_test_venusaur[[#This Row],[sg_gl_%sp]]</f>
        <v>#N/A</v>
      </c>
      <c r="W2949" s="5">
        <f>ROUND(stat_prod_calc_test_venusaur[[#This Row],[gl_stat_product]]/$F$2*100,2)</f>
        <v>96.09</v>
      </c>
      <c r="X2949" s="5" t="e">
        <f>stat_prod_calc_test_venusaur[[#This Row],[Column1]]=stat_prod_calc_test_venusaur[[#This Row],[sg_gl_%sp]]</f>
        <v>#N/A</v>
      </c>
      <c r="Y2949" s="5">
        <f>stat_prod_calc_test_venusaur[[#This Row],[ul_stat_product]]/$L$66*100</f>
        <v>95.755118682409886</v>
      </c>
      <c r="Z2949" s="5" t="e">
        <f>INDEX(sgStats[gl_rank],MATCH(stat_prod_calc_test_venusaur[[#This Row],[iv_str]],sgStats[ul_iv_string],0))</f>
        <v>#N/A</v>
      </c>
      <c r="AA2949" s="5" t="e">
        <f>stat_prod_calc_test_venusaur[[#This Row],[sg_ul_rank]]=stat_prod_calc_test_venusaur[[#This Row],[ul_rank]]</f>
        <v>#N/A</v>
      </c>
      <c r="AB2949" s="5">
        <f>ROUND(stat_prod_calc_test_venusaur[[#This Row],[ul_stat_product]],1)</f>
        <v>3785.9</v>
      </c>
      <c r="AC2949" s="5" t="e">
        <f>INDEX(sgStats[ul_prod],MATCH(stat_prod_calc_test_venusaur[[#This Row],[iv_str]],sgStats[ul_iv_string],0))</f>
        <v>#N/A</v>
      </c>
    </row>
    <row r="2950" spans="1:29" x14ac:dyDescent="0.25">
      <c r="A2950" s="5" t="s">
        <v>36</v>
      </c>
      <c r="B2950" s="5" t="s">
        <v>1702</v>
      </c>
      <c r="C2950">
        <v>20</v>
      </c>
      <c r="D2950">
        <v>1498</v>
      </c>
      <c r="E2950">
        <v>118</v>
      </c>
      <c r="F2950">
        <v>1767.72</v>
      </c>
      <c r="G2950">
        <v>1666</v>
      </c>
      <c r="H2950">
        <v>59.341000000000001</v>
      </c>
      <c r="I2950">
        <v>36.5</v>
      </c>
      <c r="J2950">
        <v>2490</v>
      </c>
      <c r="K2950">
        <v>152</v>
      </c>
      <c r="L2950">
        <v>3785.8319999999999</v>
      </c>
      <c r="M2950">
        <v>2949</v>
      </c>
      <c r="N2950">
        <v>23.289000000000001</v>
      </c>
      <c r="O2950">
        <v>3</v>
      </c>
      <c r="P2950" t="e">
        <f>INDEX(sgStats[gl_rank],MATCH(stat_prod_calc_test_venusaur[[#This Row],[iv_str]],sgStats[gl_iv_string],0))</f>
        <v>#N/A</v>
      </c>
      <c r="Q2950" t="e">
        <f>stat_prod_calc_test_venusaur[[#This Row],[sg_gl_rank]]=stat_prod_calc_test_venusaur[[#This Row],[gl_rank]]</f>
        <v>#N/A</v>
      </c>
      <c r="R2950">
        <f>ROUND(stat_prod_calc_test_venusaur[[#This Row],[gl_stat_product]],1)</f>
        <v>1767.7</v>
      </c>
      <c r="S2950" s="6" t="e">
        <f>INDEX(sgStats[gl_prod],MATCH(stat_prod_calc_test_venusaur[[#This Row],[iv_str]],sgStats[gl_iv_string],0))</f>
        <v>#N/A</v>
      </c>
      <c r="T2950" s="5">
        <f>ROUND(stat_prod_calc_test_venusaur[[#This Row],[gl_percent_rank]],2)</f>
        <v>59.34</v>
      </c>
      <c r="U2950" s="5" t="e">
        <f>INDEX(sgStats[gl_percent_sp],MATCH(stat_prod_calc_test_venusaur[[#This Row],[iv_str]],sgStats[gl_iv_string],0))</f>
        <v>#N/A</v>
      </c>
      <c r="V2950" s="5" t="e">
        <f>stat_prod_calc_test_venusaur[[#This Row],[my_gl_%sp]]=stat_prod_calc_test_venusaur[[#This Row],[sg_gl_%sp]]</f>
        <v>#N/A</v>
      </c>
      <c r="W2950" s="5">
        <f>ROUND(stat_prod_calc_test_venusaur[[#This Row],[gl_stat_product]]/$F$2*100,2)</f>
        <v>96.78</v>
      </c>
      <c r="X2950" s="5" t="e">
        <f>stat_prod_calc_test_venusaur[[#This Row],[Column1]]=stat_prod_calc_test_venusaur[[#This Row],[sg_gl_%sp]]</f>
        <v>#N/A</v>
      </c>
      <c r="Y2950" s="5">
        <f>stat_prod_calc_test_venusaur[[#This Row],[ul_stat_product]]/$L$66*100</f>
        <v>95.754081679883384</v>
      </c>
      <c r="Z2950" s="5" t="e">
        <f>INDEX(sgStats[gl_rank],MATCH(stat_prod_calc_test_venusaur[[#This Row],[iv_str]],sgStats[ul_iv_string],0))</f>
        <v>#N/A</v>
      </c>
      <c r="AA2950" s="5" t="e">
        <f>stat_prod_calc_test_venusaur[[#This Row],[sg_ul_rank]]=stat_prod_calc_test_venusaur[[#This Row],[ul_rank]]</f>
        <v>#N/A</v>
      </c>
      <c r="AB2950" s="5">
        <f>ROUND(stat_prod_calc_test_venusaur[[#This Row],[ul_stat_product]],1)</f>
        <v>3785.8</v>
      </c>
      <c r="AC2950" s="5" t="e">
        <f>INDEX(sgStats[ul_prod],MATCH(stat_prod_calc_test_venusaur[[#This Row],[iv_str]],sgStats[ul_iv_string],0))</f>
        <v>#N/A</v>
      </c>
    </row>
    <row r="2951" spans="1:29" x14ac:dyDescent="0.25">
      <c r="A2951" s="5" t="s">
        <v>36</v>
      </c>
      <c r="B2951" s="5" t="s">
        <v>3556</v>
      </c>
      <c r="C2951">
        <v>21</v>
      </c>
      <c r="D2951">
        <v>1467</v>
      </c>
      <c r="E2951">
        <v>120</v>
      </c>
      <c r="F2951">
        <v>1725.3019999999999</v>
      </c>
      <c r="G2951">
        <v>3518</v>
      </c>
      <c r="H2951">
        <v>14.066000000000001</v>
      </c>
      <c r="I2951">
        <v>41</v>
      </c>
      <c r="J2951">
        <v>2477</v>
      </c>
      <c r="K2951">
        <v>156</v>
      </c>
      <c r="L2951">
        <v>3785.6840000000002</v>
      </c>
      <c r="M2951">
        <v>2950</v>
      </c>
      <c r="N2951">
        <v>23.263000000000002</v>
      </c>
      <c r="O2951">
        <v>3</v>
      </c>
      <c r="P2951" t="e">
        <f>INDEX(sgStats[gl_rank],MATCH(stat_prod_calc_test_venusaur[[#This Row],[iv_str]],sgStats[gl_iv_string],0))</f>
        <v>#N/A</v>
      </c>
      <c r="Q2951" t="e">
        <f>stat_prod_calc_test_venusaur[[#This Row],[sg_gl_rank]]=stat_prod_calc_test_venusaur[[#This Row],[gl_rank]]</f>
        <v>#N/A</v>
      </c>
      <c r="R2951">
        <f>ROUND(stat_prod_calc_test_venusaur[[#This Row],[gl_stat_product]],1)</f>
        <v>1725.3</v>
      </c>
      <c r="S2951" s="6" t="e">
        <f>INDEX(sgStats[gl_prod],MATCH(stat_prod_calc_test_venusaur[[#This Row],[iv_str]],sgStats[gl_iv_string],0))</f>
        <v>#N/A</v>
      </c>
      <c r="T2951" s="5">
        <f>ROUND(stat_prod_calc_test_venusaur[[#This Row],[gl_percent_rank]],2)</f>
        <v>14.07</v>
      </c>
      <c r="U2951" s="5" t="e">
        <f>INDEX(sgStats[gl_percent_sp],MATCH(stat_prod_calc_test_venusaur[[#This Row],[iv_str]],sgStats[gl_iv_string],0))</f>
        <v>#N/A</v>
      </c>
      <c r="V2951" s="5" t="e">
        <f>stat_prod_calc_test_venusaur[[#This Row],[my_gl_%sp]]=stat_prod_calc_test_venusaur[[#This Row],[sg_gl_%sp]]</f>
        <v>#N/A</v>
      </c>
      <c r="W2951" s="5">
        <f>ROUND(stat_prod_calc_test_venusaur[[#This Row],[gl_stat_product]]/$F$2*100,2)</f>
        <v>94.45</v>
      </c>
      <c r="X2951" s="5" t="e">
        <f>stat_prod_calc_test_venusaur[[#This Row],[Column1]]=stat_prod_calc_test_venusaur[[#This Row],[sg_gl_%sp]]</f>
        <v>#N/A</v>
      </c>
      <c r="Y2951" s="5">
        <f>stat_prod_calc_test_venusaur[[#This Row],[ul_stat_product]]/$L$66*100</f>
        <v>95.750338353690196</v>
      </c>
      <c r="Z2951" s="5" t="e">
        <f>INDEX(sgStats[gl_rank],MATCH(stat_prod_calc_test_venusaur[[#This Row],[iv_str]],sgStats[ul_iv_string],0))</f>
        <v>#N/A</v>
      </c>
      <c r="AA2951" s="5" t="e">
        <f>stat_prod_calc_test_venusaur[[#This Row],[sg_ul_rank]]=stat_prod_calc_test_venusaur[[#This Row],[ul_rank]]</f>
        <v>#N/A</v>
      </c>
      <c r="AB2951" s="5">
        <f>ROUND(stat_prod_calc_test_venusaur[[#This Row],[ul_stat_product]],1)</f>
        <v>3785.7</v>
      </c>
      <c r="AC2951" s="5" t="e">
        <f>INDEX(sgStats[ul_prod],MATCH(stat_prod_calc_test_venusaur[[#This Row],[iv_str]],sgStats[ul_iv_string],0))</f>
        <v>#N/A</v>
      </c>
    </row>
    <row r="2952" spans="1:29" x14ac:dyDescent="0.25">
      <c r="A2952" s="5" t="s">
        <v>36</v>
      </c>
      <c r="B2952" s="5" t="s">
        <v>1776</v>
      </c>
      <c r="C2952">
        <v>20</v>
      </c>
      <c r="D2952">
        <v>1500</v>
      </c>
      <c r="E2952">
        <v>121</v>
      </c>
      <c r="F2952">
        <v>1766.0239999999999</v>
      </c>
      <c r="G2952">
        <v>1740</v>
      </c>
      <c r="H2952">
        <v>57.533999999999999</v>
      </c>
      <c r="I2952">
        <v>36.5</v>
      </c>
      <c r="J2952">
        <v>2495</v>
      </c>
      <c r="K2952">
        <v>156</v>
      </c>
      <c r="L2952">
        <v>3785.49</v>
      </c>
      <c r="M2952">
        <v>2951</v>
      </c>
      <c r="N2952">
        <v>23.236999999999998</v>
      </c>
      <c r="O2952">
        <v>3</v>
      </c>
      <c r="P2952" t="e">
        <f>INDEX(sgStats[gl_rank],MATCH(stat_prod_calc_test_venusaur[[#This Row],[iv_str]],sgStats[gl_iv_string],0))</f>
        <v>#N/A</v>
      </c>
      <c r="Q2952" t="e">
        <f>stat_prod_calc_test_venusaur[[#This Row],[sg_gl_rank]]=stat_prod_calc_test_venusaur[[#This Row],[gl_rank]]</f>
        <v>#N/A</v>
      </c>
      <c r="R2952">
        <f>ROUND(stat_prod_calc_test_venusaur[[#This Row],[gl_stat_product]],1)</f>
        <v>1766</v>
      </c>
      <c r="S2952" s="6" t="e">
        <f>INDEX(sgStats[gl_prod],MATCH(stat_prod_calc_test_venusaur[[#This Row],[iv_str]],sgStats[gl_iv_string],0))</f>
        <v>#N/A</v>
      </c>
      <c r="T2952" s="5">
        <f>ROUND(stat_prod_calc_test_venusaur[[#This Row],[gl_percent_rank]],2)</f>
        <v>57.53</v>
      </c>
      <c r="U2952" s="5" t="e">
        <f>INDEX(sgStats[gl_percent_sp],MATCH(stat_prod_calc_test_venusaur[[#This Row],[iv_str]],sgStats[gl_iv_string],0))</f>
        <v>#N/A</v>
      </c>
      <c r="V2952" s="5" t="e">
        <f>stat_prod_calc_test_venusaur[[#This Row],[my_gl_%sp]]=stat_prod_calc_test_venusaur[[#This Row],[sg_gl_%sp]]</f>
        <v>#N/A</v>
      </c>
      <c r="W2952" s="5">
        <f>ROUND(stat_prod_calc_test_venusaur[[#This Row],[gl_stat_product]]/$F$2*100,2)</f>
        <v>96.68</v>
      </c>
      <c r="X2952" s="5" t="e">
        <f>stat_prod_calc_test_venusaur[[#This Row],[Column1]]=stat_prod_calc_test_venusaur[[#This Row],[sg_gl_%sp]]</f>
        <v>#N/A</v>
      </c>
      <c r="Y2952" s="5">
        <f>stat_prod_calc_test_venusaur[[#This Row],[ul_stat_product]]/$L$66*100</f>
        <v>95.745431561247756</v>
      </c>
      <c r="Z2952" s="5" t="e">
        <f>INDEX(sgStats[gl_rank],MATCH(stat_prod_calc_test_venusaur[[#This Row],[iv_str]],sgStats[ul_iv_string],0))</f>
        <v>#N/A</v>
      </c>
      <c r="AA2952" s="5" t="e">
        <f>stat_prod_calc_test_venusaur[[#This Row],[sg_ul_rank]]=stat_prod_calc_test_venusaur[[#This Row],[ul_rank]]</f>
        <v>#N/A</v>
      </c>
      <c r="AB2952" s="5">
        <f>ROUND(stat_prod_calc_test_venusaur[[#This Row],[ul_stat_product]],1)</f>
        <v>3785.5</v>
      </c>
      <c r="AC2952" s="5" t="e">
        <f>INDEX(sgStats[ul_prod],MATCH(stat_prod_calc_test_venusaur[[#This Row],[iv_str]],sgStats[ul_iv_string],0))</f>
        <v>#N/A</v>
      </c>
    </row>
    <row r="2953" spans="1:29" x14ac:dyDescent="0.25">
      <c r="A2953" s="5" t="s">
        <v>36</v>
      </c>
      <c r="B2953" s="5" t="s">
        <v>3221</v>
      </c>
      <c r="C2953">
        <v>19.5</v>
      </c>
      <c r="D2953">
        <v>1479</v>
      </c>
      <c r="E2953">
        <v>117</v>
      </c>
      <c r="F2953">
        <v>1734.829</v>
      </c>
      <c r="G2953">
        <v>3185</v>
      </c>
      <c r="H2953">
        <v>22.222000000000001</v>
      </c>
      <c r="I2953">
        <v>35.5</v>
      </c>
      <c r="J2953">
        <v>2484</v>
      </c>
      <c r="K2953">
        <v>152</v>
      </c>
      <c r="L2953">
        <v>3785.4250000000002</v>
      </c>
      <c r="M2953">
        <v>2952</v>
      </c>
      <c r="N2953">
        <v>23.210999999999999</v>
      </c>
      <c r="O2953">
        <v>3</v>
      </c>
      <c r="P2953" t="e">
        <f>INDEX(sgStats[gl_rank],MATCH(stat_prod_calc_test_venusaur[[#This Row],[iv_str]],sgStats[gl_iv_string],0))</f>
        <v>#N/A</v>
      </c>
      <c r="Q2953" t="e">
        <f>stat_prod_calc_test_venusaur[[#This Row],[sg_gl_rank]]=stat_prod_calc_test_venusaur[[#This Row],[gl_rank]]</f>
        <v>#N/A</v>
      </c>
      <c r="R2953">
        <f>ROUND(stat_prod_calc_test_venusaur[[#This Row],[gl_stat_product]],1)</f>
        <v>1734.8</v>
      </c>
      <c r="S2953" s="6" t="e">
        <f>INDEX(sgStats[gl_prod],MATCH(stat_prod_calc_test_venusaur[[#This Row],[iv_str]],sgStats[gl_iv_string],0))</f>
        <v>#N/A</v>
      </c>
      <c r="T2953" s="5">
        <f>ROUND(stat_prod_calc_test_venusaur[[#This Row],[gl_percent_rank]],2)</f>
        <v>22.22</v>
      </c>
      <c r="U2953" s="5" t="e">
        <f>INDEX(sgStats[gl_percent_sp],MATCH(stat_prod_calc_test_venusaur[[#This Row],[iv_str]],sgStats[gl_iv_string],0))</f>
        <v>#N/A</v>
      </c>
      <c r="V2953" s="5" t="e">
        <f>stat_prod_calc_test_venusaur[[#This Row],[my_gl_%sp]]=stat_prod_calc_test_venusaur[[#This Row],[sg_gl_%sp]]</f>
        <v>#N/A</v>
      </c>
      <c r="W2953" s="5">
        <f>ROUND(stat_prod_calc_test_venusaur[[#This Row],[gl_stat_product]]/$F$2*100,2)</f>
        <v>94.98</v>
      </c>
      <c r="X2953" s="5" t="e">
        <f>stat_prod_calc_test_venusaur[[#This Row],[Column1]]=stat_prod_calc_test_venusaur[[#This Row],[sg_gl_%sp]]</f>
        <v>#N/A</v>
      </c>
      <c r="Y2953" s="5">
        <f>stat_prod_calc_test_venusaur[[#This Row],[ul_stat_product]]/$L$66*100</f>
        <v>95.743787532852124</v>
      </c>
      <c r="Z2953" s="5" t="e">
        <f>INDEX(sgStats[gl_rank],MATCH(stat_prod_calc_test_venusaur[[#This Row],[iv_str]],sgStats[ul_iv_string],0))</f>
        <v>#N/A</v>
      </c>
      <c r="AA2953" s="5" t="e">
        <f>stat_prod_calc_test_venusaur[[#This Row],[sg_ul_rank]]=stat_prod_calc_test_venusaur[[#This Row],[ul_rank]]</f>
        <v>#N/A</v>
      </c>
      <c r="AB2953" s="5">
        <f>ROUND(stat_prod_calc_test_venusaur[[#This Row],[ul_stat_product]],1)</f>
        <v>3785.4</v>
      </c>
      <c r="AC2953" s="5" t="e">
        <f>INDEX(sgStats[ul_prod],MATCH(stat_prod_calc_test_venusaur[[#This Row],[iv_str]],sgStats[ul_iv_string],0))</f>
        <v>#N/A</v>
      </c>
    </row>
    <row r="2954" spans="1:29" x14ac:dyDescent="0.25">
      <c r="A2954" s="5" t="s">
        <v>36</v>
      </c>
      <c r="B2954" s="5" t="s">
        <v>3976</v>
      </c>
      <c r="C2954">
        <v>20</v>
      </c>
      <c r="D2954">
        <v>1468</v>
      </c>
      <c r="E2954">
        <v>118</v>
      </c>
      <c r="F2954">
        <v>1706.067</v>
      </c>
      <c r="G2954">
        <v>3939</v>
      </c>
      <c r="H2954">
        <v>3.81</v>
      </c>
      <c r="I2954">
        <v>38</v>
      </c>
      <c r="J2954">
        <v>2496</v>
      </c>
      <c r="K2954">
        <v>154</v>
      </c>
      <c r="L2954">
        <v>3785.335</v>
      </c>
      <c r="M2954">
        <v>2953</v>
      </c>
      <c r="N2954">
        <v>23.184999999999999</v>
      </c>
      <c r="O2954">
        <v>3</v>
      </c>
      <c r="P2954" t="e">
        <f>INDEX(sgStats[gl_rank],MATCH(stat_prod_calc_test_venusaur[[#This Row],[iv_str]],sgStats[gl_iv_string],0))</f>
        <v>#N/A</v>
      </c>
      <c r="Q2954" t="e">
        <f>stat_prod_calc_test_venusaur[[#This Row],[sg_gl_rank]]=stat_prod_calc_test_venusaur[[#This Row],[gl_rank]]</f>
        <v>#N/A</v>
      </c>
      <c r="R2954">
        <f>ROUND(stat_prod_calc_test_venusaur[[#This Row],[gl_stat_product]],1)</f>
        <v>1706.1</v>
      </c>
      <c r="S2954" s="6" t="e">
        <f>INDEX(sgStats[gl_prod],MATCH(stat_prod_calc_test_venusaur[[#This Row],[iv_str]],sgStats[gl_iv_string],0))</f>
        <v>#N/A</v>
      </c>
      <c r="T2954" s="5">
        <f>ROUND(stat_prod_calc_test_venusaur[[#This Row],[gl_percent_rank]],2)</f>
        <v>3.81</v>
      </c>
      <c r="U2954" s="5" t="e">
        <f>INDEX(sgStats[gl_percent_sp],MATCH(stat_prod_calc_test_venusaur[[#This Row],[iv_str]],sgStats[gl_iv_string],0))</f>
        <v>#N/A</v>
      </c>
      <c r="V2954" s="5" t="e">
        <f>stat_prod_calc_test_venusaur[[#This Row],[my_gl_%sp]]=stat_prod_calc_test_venusaur[[#This Row],[sg_gl_%sp]]</f>
        <v>#N/A</v>
      </c>
      <c r="W2954" s="5">
        <f>ROUND(stat_prod_calc_test_venusaur[[#This Row],[gl_stat_product]]/$F$2*100,2)</f>
        <v>93.4</v>
      </c>
      <c r="X2954" s="5" t="e">
        <f>stat_prod_calc_test_venusaur[[#This Row],[Column1]]=stat_prod_calc_test_venusaur[[#This Row],[sg_gl_%sp]]</f>
        <v>#N/A</v>
      </c>
      <c r="Y2954" s="5">
        <f>stat_prod_calc_test_venusaur[[#This Row],[ul_stat_product]]/$L$66*100</f>
        <v>95.741511185842739</v>
      </c>
      <c r="Z2954" s="5" t="e">
        <f>INDEX(sgStats[gl_rank],MATCH(stat_prod_calc_test_venusaur[[#This Row],[iv_str]],sgStats[ul_iv_string],0))</f>
        <v>#N/A</v>
      </c>
      <c r="AA2954" s="5" t="e">
        <f>stat_prod_calc_test_venusaur[[#This Row],[sg_ul_rank]]=stat_prod_calc_test_venusaur[[#This Row],[ul_rank]]</f>
        <v>#N/A</v>
      </c>
      <c r="AB2954" s="5">
        <f>ROUND(stat_prod_calc_test_venusaur[[#This Row],[ul_stat_product]],1)</f>
        <v>3785.3</v>
      </c>
      <c r="AC2954" s="5" t="e">
        <f>INDEX(sgStats[ul_prod],MATCH(stat_prod_calc_test_venusaur[[#This Row],[iv_str]],sgStats[ul_iv_string],0))</f>
        <v>#N/A</v>
      </c>
    </row>
    <row r="2955" spans="1:29" x14ac:dyDescent="0.25">
      <c r="A2955" s="5" t="s">
        <v>36</v>
      </c>
      <c r="B2955" s="5" t="s">
        <v>3520</v>
      </c>
      <c r="C2955">
        <v>21</v>
      </c>
      <c r="D2955">
        <v>1471</v>
      </c>
      <c r="E2955">
        <v>117</v>
      </c>
      <c r="F2955">
        <v>1726.2329999999999</v>
      </c>
      <c r="G2955">
        <v>3484</v>
      </c>
      <c r="H2955">
        <v>14.945</v>
      </c>
      <c r="I2955">
        <v>41</v>
      </c>
      <c r="J2955">
        <v>2483</v>
      </c>
      <c r="K2955">
        <v>152</v>
      </c>
      <c r="L2955">
        <v>3785.2370000000001</v>
      </c>
      <c r="M2955">
        <v>2954</v>
      </c>
      <c r="N2955">
        <v>23.158999999999999</v>
      </c>
      <c r="O2955">
        <v>3</v>
      </c>
      <c r="P2955" t="e">
        <f>INDEX(sgStats[gl_rank],MATCH(stat_prod_calc_test_venusaur[[#This Row],[iv_str]],sgStats[gl_iv_string],0))</f>
        <v>#N/A</v>
      </c>
      <c r="Q2955" t="e">
        <f>stat_prod_calc_test_venusaur[[#This Row],[sg_gl_rank]]=stat_prod_calc_test_venusaur[[#This Row],[gl_rank]]</f>
        <v>#N/A</v>
      </c>
      <c r="R2955">
        <f>ROUND(stat_prod_calc_test_venusaur[[#This Row],[gl_stat_product]],1)</f>
        <v>1726.2</v>
      </c>
      <c r="S2955" s="6" t="e">
        <f>INDEX(sgStats[gl_prod],MATCH(stat_prod_calc_test_venusaur[[#This Row],[iv_str]],sgStats[gl_iv_string],0))</f>
        <v>#N/A</v>
      </c>
      <c r="T2955" s="5">
        <f>ROUND(stat_prod_calc_test_venusaur[[#This Row],[gl_percent_rank]],2)</f>
        <v>14.95</v>
      </c>
      <c r="U2955" s="5" t="e">
        <f>INDEX(sgStats[gl_percent_sp],MATCH(stat_prod_calc_test_venusaur[[#This Row],[iv_str]],sgStats[gl_iv_string],0))</f>
        <v>#N/A</v>
      </c>
      <c r="V2955" s="5" t="e">
        <f>stat_prod_calc_test_venusaur[[#This Row],[my_gl_%sp]]=stat_prod_calc_test_venusaur[[#This Row],[sg_gl_%sp]]</f>
        <v>#N/A</v>
      </c>
      <c r="W2955" s="5">
        <f>ROUND(stat_prod_calc_test_venusaur[[#This Row],[gl_stat_product]]/$F$2*100,2)</f>
        <v>94.5</v>
      </c>
      <c r="X2955" s="5" t="e">
        <f>stat_prod_calc_test_venusaur[[#This Row],[Column1]]=stat_prod_calc_test_venusaur[[#This Row],[sg_gl_%sp]]</f>
        <v>#N/A</v>
      </c>
      <c r="Y2955" s="5">
        <f>stat_prod_calc_test_venusaur[[#This Row],[ul_stat_product]]/$L$66*100</f>
        <v>95.739032496876987</v>
      </c>
      <c r="Z2955" s="5" t="e">
        <f>INDEX(sgStats[gl_rank],MATCH(stat_prod_calc_test_venusaur[[#This Row],[iv_str]],sgStats[ul_iv_string],0))</f>
        <v>#N/A</v>
      </c>
      <c r="AA2955" s="5" t="e">
        <f>stat_prod_calc_test_venusaur[[#This Row],[sg_ul_rank]]=stat_prod_calc_test_venusaur[[#This Row],[ul_rank]]</f>
        <v>#N/A</v>
      </c>
      <c r="AB2955" s="5">
        <f>ROUND(stat_prod_calc_test_venusaur[[#This Row],[ul_stat_product]],1)</f>
        <v>3785.2</v>
      </c>
      <c r="AC2955" s="5" t="e">
        <f>INDEX(sgStats[ul_prod],MATCH(stat_prod_calc_test_venusaur[[#This Row],[iv_str]],sgStats[ul_iv_string],0))</f>
        <v>#N/A</v>
      </c>
    </row>
    <row r="2956" spans="1:29" x14ac:dyDescent="0.25">
      <c r="A2956" s="5" t="s">
        <v>36</v>
      </c>
      <c r="B2956" s="5" t="s">
        <v>1844</v>
      </c>
      <c r="C2956">
        <v>20.5</v>
      </c>
      <c r="D2956">
        <v>1498</v>
      </c>
      <c r="E2956">
        <v>116</v>
      </c>
      <c r="F2956">
        <v>1764.8789999999999</v>
      </c>
      <c r="G2956">
        <v>1808</v>
      </c>
      <c r="H2956">
        <v>55.848999999999997</v>
      </c>
      <c r="I2956">
        <v>38</v>
      </c>
      <c r="J2956">
        <v>2485</v>
      </c>
      <c r="K2956">
        <v>150</v>
      </c>
      <c r="L2956">
        <v>3785.2150000000001</v>
      </c>
      <c r="M2956">
        <v>2955</v>
      </c>
      <c r="N2956">
        <v>23.132999999999999</v>
      </c>
      <c r="O2956">
        <v>3</v>
      </c>
      <c r="P2956" t="e">
        <f>INDEX(sgStats[gl_rank],MATCH(stat_prod_calc_test_venusaur[[#This Row],[iv_str]],sgStats[gl_iv_string],0))</f>
        <v>#N/A</v>
      </c>
      <c r="Q2956" t="e">
        <f>stat_prod_calc_test_venusaur[[#This Row],[sg_gl_rank]]=stat_prod_calc_test_venusaur[[#This Row],[gl_rank]]</f>
        <v>#N/A</v>
      </c>
      <c r="R2956">
        <f>ROUND(stat_prod_calc_test_venusaur[[#This Row],[gl_stat_product]],1)</f>
        <v>1764.9</v>
      </c>
      <c r="S2956" s="6" t="e">
        <f>INDEX(sgStats[gl_prod],MATCH(stat_prod_calc_test_venusaur[[#This Row],[iv_str]],sgStats[gl_iv_string],0))</f>
        <v>#N/A</v>
      </c>
      <c r="T2956" s="5">
        <f>ROUND(stat_prod_calc_test_venusaur[[#This Row],[gl_percent_rank]],2)</f>
        <v>55.85</v>
      </c>
      <c r="U2956" s="5" t="e">
        <f>INDEX(sgStats[gl_percent_sp],MATCH(stat_prod_calc_test_venusaur[[#This Row],[iv_str]],sgStats[gl_iv_string],0))</f>
        <v>#N/A</v>
      </c>
      <c r="V2956" s="5" t="e">
        <f>stat_prod_calc_test_venusaur[[#This Row],[my_gl_%sp]]=stat_prod_calc_test_venusaur[[#This Row],[sg_gl_%sp]]</f>
        <v>#N/A</v>
      </c>
      <c r="W2956" s="5">
        <f>ROUND(stat_prod_calc_test_venusaur[[#This Row],[gl_stat_product]]/$F$2*100,2)</f>
        <v>96.62</v>
      </c>
      <c r="X2956" s="5" t="e">
        <f>stat_prod_calc_test_venusaur[[#This Row],[Column1]]=stat_prod_calc_test_venusaur[[#This Row],[sg_gl_%sp]]</f>
        <v>#N/A</v>
      </c>
      <c r="Y2956" s="5">
        <f>stat_prod_calc_test_venusaur[[#This Row],[ul_stat_product]]/$L$66*100</f>
        <v>95.738476056496907</v>
      </c>
      <c r="Z2956" s="5" t="e">
        <f>INDEX(sgStats[gl_rank],MATCH(stat_prod_calc_test_venusaur[[#This Row],[iv_str]],sgStats[ul_iv_string],0))</f>
        <v>#N/A</v>
      </c>
      <c r="AA2956" s="5" t="e">
        <f>stat_prod_calc_test_venusaur[[#This Row],[sg_ul_rank]]=stat_prod_calc_test_venusaur[[#This Row],[ul_rank]]</f>
        <v>#N/A</v>
      </c>
      <c r="AB2956" s="5">
        <f>ROUND(stat_prod_calc_test_venusaur[[#This Row],[ul_stat_product]],1)</f>
        <v>3785.2</v>
      </c>
      <c r="AC2956" s="5" t="e">
        <f>INDEX(sgStats[ul_prod],MATCH(stat_prod_calc_test_venusaur[[#This Row],[iv_str]],sgStats[ul_iv_string],0))</f>
        <v>#N/A</v>
      </c>
    </row>
    <row r="2957" spans="1:29" x14ac:dyDescent="0.25">
      <c r="A2957" s="5" t="s">
        <v>36</v>
      </c>
      <c r="B2957" s="5" t="s">
        <v>3723</v>
      </c>
      <c r="C2957">
        <v>20.5</v>
      </c>
      <c r="D2957">
        <v>1469</v>
      </c>
      <c r="E2957">
        <v>117</v>
      </c>
      <c r="F2957">
        <v>1718.761</v>
      </c>
      <c r="G2957">
        <v>3686</v>
      </c>
      <c r="H2957">
        <v>9.9879999999999995</v>
      </c>
      <c r="I2957">
        <v>39.5</v>
      </c>
      <c r="J2957">
        <v>2490</v>
      </c>
      <c r="K2957">
        <v>152</v>
      </c>
      <c r="L2957">
        <v>3785.19</v>
      </c>
      <c r="M2957">
        <v>2956</v>
      </c>
      <c r="N2957">
        <v>23.106999999999999</v>
      </c>
      <c r="O2957">
        <v>3</v>
      </c>
      <c r="P2957" t="e">
        <f>INDEX(sgStats[gl_rank],MATCH(stat_prod_calc_test_venusaur[[#This Row],[iv_str]],sgStats[gl_iv_string],0))</f>
        <v>#N/A</v>
      </c>
      <c r="Q2957" t="e">
        <f>stat_prod_calc_test_venusaur[[#This Row],[sg_gl_rank]]=stat_prod_calc_test_venusaur[[#This Row],[gl_rank]]</f>
        <v>#N/A</v>
      </c>
      <c r="R2957">
        <f>ROUND(stat_prod_calc_test_venusaur[[#This Row],[gl_stat_product]],1)</f>
        <v>1718.8</v>
      </c>
      <c r="S2957" s="6" t="e">
        <f>INDEX(sgStats[gl_prod],MATCH(stat_prod_calc_test_venusaur[[#This Row],[iv_str]],sgStats[gl_iv_string],0))</f>
        <v>#N/A</v>
      </c>
      <c r="T2957" s="5">
        <f>ROUND(stat_prod_calc_test_venusaur[[#This Row],[gl_percent_rank]],2)</f>
        <v>9.99</v>
      </c>
      <c r="U2957" s="5" t="e">
        <f>INDEX(sgStats[gl_percent_sp],MATCH(stat_prod_calc_test_venusaur[[#This Row],[iv_str]],sgStats[gl_iv_string],0))</f>
        <v>#N/A</v>
      </c>
      <c r="V2957" s="5" t="e">
        <f>stat_prod_calc_test_venusaur[[#This Row],[my_gl_%sp]]=stat_prod_calc_test_venusaur[[#This Row],[sg_gl_%sp]]</f>
        <v>#N/A</v>
      </c>
      <c r="W2957" s="5">
        <f>ROUND(stat_prod_calc_test_venusaur[[#This Row],[gl_stat_product]]/$F$2*100,2)</f>
        <v>94.1</v>
      </c>
      <c r="X2957" s="5" t="e">
        <f>stat_prod_calc_test_venusaur[[#This Row],[Column1]]=stat_prod_calc_test_venusaur[[#This Row],[sg_gl_%sp]]</f>
        <v>#N/A</v>
      </c>
      <c r="Y2957" s="5">
        <f>stat_prod_calc_test_venusaur[[#This Row],[ul_stat_product]]/$L$66*100</f>
        <v>95.737843737883196</v>
      </c>
      <c r="Z2957" s="5" t="e">
        <f>INDEX(sgStats[gl_rank],MATCH(stat_prod_calc_test_venusaur[[#This Row],[iv_str]],sgStats[ul_iv_string],0))</f>
        <v>#N/A</v>
      </c>
      <c r="AA2957" s="5" t="e">
        <f>stat_prod_calc_test_venusaur[[#This Row],[sg_ul_rank]]=stat_prod_calc_test_venusaur[[#This Row],[ul_rank]]</f>
        <v>#N/A</v>
      </c>
      <c r="AB2957" s="5">
        <f>ROUND(stat_prod_calc_test_venusaur[[#This Row],[ul_stat_product]],1)</f>
        <v>3785.2</v>
      </c>
      <c r="AC2957" s="5" t="e">
        <f>INDEX(sgStats[ul_prod],MATCH(stat_prod_calc_test_venusaur[[#This Row],[iv_str]],sgStats[ul_iv_string],0))</f>
        <v>#N/A</v>
      </c>
    </row>
    <row r="2958" spans="1:29" x14ac:dyDescent="0.25">
      <c r="A2958" s="5" t="s">
        <v>36</v>
      </c>
      <c r="B2958" s="5" t="s">
        <v>4060</v>
      </c>
      <c r="C2958">
        <v>19.5</v>
      </c>
      <c r="D2958">
        <v>1463</v>
      </c>
      <c r="E2958">
        <v>114</v>
      </c>
      <c r="F2958">
        <v>1698.32</v>
      </c>
      <c r="G2958">
        <v>4024</v>
      </c>
      <c r="H2958">
        <v>1.758</v>
      </c>
      <c r="I2958">
        <v>36.5</v>
      </c>
      <c r="J2958">
        <v>2495</v>
      </c>
      <c r="K2958">
        <v>149</v>
      </c>
      <c r="L2958">
        <v>3785.1109999999999</v>
      </c>
      <c r="M2958">
        <v>2957</v>
      </c>
      <c r="N2958">
        <v>23.081</v>
      </c>
      <c r="O2958">
        <v>3</v>
      </c>
      <c r="P2958" t="e">
        <f>INDEX(sgStats[gl_rank],MATCH(stat_prod_calc_test_venusaur[[#This Row],[iv_str]],sgStats[gl_iv_string],0))</f>
        <v>#N/A</v>
      </c>
      <c r="Q2958" t="e">
        <f>stat_prod_calc_test_venusaur[[#This Row],[sg_gl_rank]]=stat_prod_calc_test_venusaur[[#This Row],[gl_rank]]</f>
        <v>#N/A</v>
      </c>
      <c r="R2958">
        <f>ROUND(stat_prod_calc_test_venusaur[[#This Row],[gl_stat_product]],1)</f>
        <v>1698.3</v>
      </c>
      <c r="S2958" s="6" t="e">
        <f>INDEX(sgStats[gl_prod],MATCH(stat_prod_calc_test_venusaur[[#This Row],[iv_str]],sgStats[gl_iv_string],0))</f>
        <v>#N/A</v>
      </c>
      <c r="T2958" s="5">
        <f>ROUND(stat_prod_calc_test_venusaur[[#This Row],[gl_percent_rank]],2)</f>
        <v>1.76</v>
      </c>
      <c r="U2958" s="5" t="e">
        <f>INDEX(sgStats[gl_percent_sp],MATCH(stat_prod_calc_test_venusaur[[#This Row],[iv_str]],sgStats[gl_iv_string],0))</f>
        <v>#N/A</v>
      </c>
      <c r="V2958" s="5" t="e">
        <f>stat_prod_calc_test_venusaur[[#This Row],[my_gl_%sp]]=stat_prod_calc_test_venusaur[[#This Row],[sg_gl_%sp]]</f>
        <v>#N/A</v>
      </c>
      <c r="W2958" s="5">
        <f>ROUND(stat_prod_calc_test_venusaur[[#This Row],[gl_stat_product]]/$F$2*100,2)</f>
        <v>92.98</v>
      </c>
      <c r="X2958" s="5" t="e">
        <f>stat_prod_calc_test_venusaur[[#This Row],[Column1]]=stat_prod_calc_test_venusaur[[#This Row],[sg_gl_%sp]]</f>
        <v>#N/A</v>
      </c>
      <c r="Y2958" s="5">
        <f>stat_prod_calc_test_venusaur[[#This Row],[ul_stat_product]]/$L$66*100</f>
        <v>95.735845611063851</v>
      </c>
      <c r="Z2958" s="5" t="e">
        <f>INDEX(sgStats[gl_rank],MATCH(stat_prod_calc_test_venusaur[[#This Row],[iv_str]],sgStats[ul_iv_string],0))</f>
        <v>#N/A</v>
      </c>
      <c r="AA2958" s="5" t="e">
        <f>stat_prod_calc_test_venusaur[[#This Row],[sg_ul_rank]]=stat_prod_calc_test_venusaur[[#This Row],[ul_rank]]</f>
        <v>#N/A</v>
      </c>
      <c r="AB2958" s="5">
        <f>ROUND(stat_prod_calc_test_venusaur[[#This Row],[ul_stat_product]],1)</f>
        <v>3785.1</v>
      </c>
      <c r="AC2958" s="5" t="e">
        <f>INDEX(sgStats[ul_prod],MATCH(stat_prod_calc_test_venusaur[[#This Row],[iv_str]],sgStats[ul_iv_string],0))</f>
        <v>#N/A</v>
      </c>
    </row>
    <row r="2959" spans="1:29" x14ac:dyDescent="0.25">
      <c r="A2959" s="5" t="s">
        <v>36</v>
      </c>
      <c r="B2959" s="5" t="s">
        <v>2984</v>
      </c>
      <c r="C2959">
        <v>21</v>
      </c>
      <c r="D2959">
        <v>1482</v>
      </c>
      <c r="E2959">
        <v>118</v>
      </c>
      <c r="F2959">
        <v>1740.4559999999999</v>
      </c>
      <c r="G2959">
        <v>2948</v>
      </c>
      <c r="H2959">
        <v>28.01</v>
      </c>
      <c r="I2959">
        <v>40.5</v>
      </c>
      <c r="J2959">
        <v>2486</v>
      </c>
      <c r="K2959">
        <v>153</v>
      </c>
      <c r="L2959">
        <v>3785.107</v>
      </c>
      <c r="M2959">
        <v>2958</v>
      </c>
      <c r="N2959">
        <v>23.055</v>
      </c>
      <c r="O2959">
        <v>3</v>
      </c>
      <c r="P2959" t="e">
        <f>INDEX(sgStats[gl_rank],MATCH(stat_prod_calc_test_venusaur[[#This Row],[iv_str]],sgStats[gl_iv_string],0))</f>
        <v>#N/A</v>
      </c>
      <c r="Q2959" t="e">
        <f>stat_prod_calc_test_venusaur[[#This Row],[sg_gl_rank]]=stat_prod_calc_test_venusaur[[#This Row],[gl_rank]]</f>
        <v>#N/A</v>
      </c>
      <c r="R2959">
        <f>ROUND(stat_prod_calc_test_venusaur[[#This Row],[gl_stat_product]],1)</f>
        <v>1740.5</v>
      </c>
      <c r="S2959" s="6" t="e">
        <f>INDEX(sgStats[gl_prod],MATCH(stat_prod_calc_test_venusaur[[#This Row],[iv_str]],sgStats[gl_iv_string],0))</f>
        <v>#N/A</v>
      </c>
      <c r="T2959" s="5">
        <f>ROUND(stat_prod_calc_test_venusaur[[#This Row],[gl_percent_rank]],2)</f>
        <v>28.01</v>
      </c>
      <c r="U2959" s="5" t="e">
        <f>INDEX(sgStats[gl_percent_sp],MATCH(stat_prod_calc_test_venusaur[[#This Row],[iv_str]],sgStats[gl_iv_string],0))</f>
        <v>#N/A</v>
      </c>
      <c r="V2959" s="5" t="e">
        <f>stat_prod_calc_test_venusaur[[#This Row],[my_gl_%sp]]=stat_prod_calc_test_venusaur[[#This Row],[sg_gl_%sp]]</f>
        <v>#N/A</v>
      </c>
      <c r="W2959" s="5">
        <f>ROUND(stat_prod_calc_test_venusaur[[#This Row],[gl_stat_product]]/$F$2*100,2)</f>
        <v>95.28</v>
      </c>
      <c r="X2959" s="5" t="e">
        <f>stat_prod_calc_test_venusaur[[#This Row],[Column1]]=stat_prod_calc_test_venusaur[[#This Row],[sg_gl_%sp]]</f>
        <v>#N/A</v>
      </c>
      <c r="Y2959" s="5">
        <f>stat_prod_calc_test_venusaur[[#This Row],[ul_stat_product]]/$L$66*100</f>
        <v>95.735744440085654</v>
      </c>
      <c r="Z2959" s="5" t="e">
        <f>INDEX(sgStats[gl_rank],MATCH(stat_prod_calc_test_venusaur[[#This Row],[iv_str]],sgStats[ul_iv_string],0))</f>
        <v>#N/A</v>
      </c>
      <c r="AA2959" s="5" t="e">
        <f>stat_prod_calc_test_venusaur[[#This Row],[sg_ul_rank]]=stat_prod_calc_test_venusaur[[#This Row],[ul_rank]]</f>
        <v>#N/A</v>
      </c>
      <c r="AB2959" s="5">
        <f>ROUND(stat_prod_calc_test_venusaur[[#This Row],[ul_stat_product]],1)</f>
        <v>3785.1</v>
      </c>
      <c r="AC2959" s="5" t="e">
        <f>INDEX(sgStats[ul_prod],MATCH(stat_prod_calc_test_venusaur[[#This Row],[iv_str]],sgStats[ul_iv_string],0))</f>
        <v>#N/A</v>
      </c>
    </row>
    <row r="2960" spans="1:29" x14ac:dyDescent="0.25">
      <c r="A2960" s="5" t="s">
        <v>36</v>
      </c>
      <c r="B2960" s="5" t="s">
        <v>3161</v>
      </c>
      <c r="C2960">
        <v>20</v>
      </c>
      <c r="D2960">
        <v>1472</v>
      </c>
      <c r="E2960">
        <v>120</v>
      </c>
      <c r="F2960">
        <v>1736.44</v>
      </c>
      <c r="G2960">
        <v>3124</v>
      </c>
      <c r="H2960">
        <v>23.712</v>
      </c>
      <c r="I2960">
        <v>37.5</v>
      </c>
      <c r="J2960">
        <v>2485</v>
      </c>
      <c r="K2960">
        <v>155</v>
      </c>
      <c r="L2960">
        <v>3785.087</v>
      </c>
      <c r="M2960">
        <v>2959</v>
      </c>
      <c r="N2960">
        <v>23.029</v>
      </c>
      <c r="O2960">
        <v>3</v>
      </c>
      <c r="P2960" t="e">
        <f>INDEX(sgStats[gl_rank],MATCH(stat_prod_calc_test_venusaur[[#This Row],[iv_str]],sgStats[gl_iv_string],0))</f>
        <v>#N/A</v>
      </c>
      <c r="Q2960" t="e">
        <f>stat_prod_calc_test_venusaur[[#This Row],[sg_gl_rank]]=stat_prod_calc_test_venusaur[[#This Row],[gl_rank]]</f>
        <v>#N/A</v>
      </c>
      <c r="R2960">
        <f>ROUND(stat_prod_calc_test_venusaur[[#This Row],[gl_stat_product]],1)</f>
        <v>1736.4</v>
      </c>
      <c r="S2960" s="6" t="e">
        <f>INDEX(sgStats[gl_prod],MATCH(stat_prod_calc_test_venusaur[[#This Row],[iv_str]],sgStats[gl_iv_string],0))</f>
        <v>#N/A</v>
      </c>
      <c r="T2960" s="5">
        <f>ROUND(stat_prod_calc_test_venusaur[[#This Row],[gl_percent_rank]],2)</f>
        <v>23.71</v>
      </c>
      <c r="U2960" s="5" t="e">
        <f>INDEX(sgStats[gl_percent_sp],MATCH(stat_prod_calc_test_venusaur[[#This Row],[iv_str]],sgStats[gl_iv_string],0))</f>
        <v>#N/A</v>
      </c>
      <c r="V2960" s="5" t="e">
        <f>stat_prod_calc_test_venusaur[[#This Row],[my_gl_%sp]]=stat_prod_calc_test_venusaur[[#This Row],[sg_gl_%sp]]</f>
        <v>#N/A</v>
      </c>
      <c r="W2960" s="5">
        <f>ROUND(stat_prod_calc_test_venusaur[[#This Row],[gl_stat_product]]/$F$2*100,2)</f>
        <v>95.06</v>
      </c>
      <c r="X2960" s="5" t="e">
        <f>stat_prod_calc_test_venusaur[[#This Row],[Column1]]=stat_prod_calc_test_venusaur[[#This Row],[sg_gl_%sp]]</f>
        <v>#N/A</v>
      </c>
      <c r="Y2960" s="5">
        <f>stat_prod_calc_test_venusaur[[#This Row],[ul_stat_product]]/$L$66*100</f>
        <v>95.735238585194693</v>
      </c>
      <c r="Z2960" s="5" t="e">
        <f>INDEX(sgStats[gl_rank],MATCH(stat_prod_calc_test_venusaur[[#This Row],[iv_str]],sgStats[ul_iv_string],0))</f>
        <v>#N/A</v>
      </c>
      <c r="AA2960" s="5" t="e">
        <f>stat_prod_calc_test_venusaur[[#This Row],[sg_ul_rank]]=stat_prod_calc_test_venusaur[[#This Row],[ul_rank]]</f>
        <v>#N/A</v>
      </c>
      <c r="AB2960" s="5">
        <f>ROUND(stat_prod_calc_test_venusaur[[#This Row],[ul_stat_product]],1)</f>
        <v>3785.1</v>
      </c>
      <c r="AC2960" s="5" t="e">
        <f>INDEX(sgStats[ul_prod],MATCH(stat_prod_calc_test_venusaur[[#This Row],[iv_str]],sgStats[ul_iv_string],0))</f>
        <v>#N/A</v>
      </c>
    </row>
    <row r="2961" spans="1:29" x14ac:dyDescent="0.25">
      <c r="A2961" s="5" t="s">
        <v>36</v>
      </c>
      <c r="B2961" s="5" t="s">
        <v>2686</v>
      </c>
      <c r="C2961">
        <v>20</v>
      </c>
      <c r="D2961">
        <v>1483</v>
      </c>
      <c r="E2961">
        <v>116</v>
      </c>
      <c r="F2961">
        <v>1747.4459999999999</v>
      </c>
      <c r="G2961">
        <v>2650</v>
      </c>
      <c r="H2961">
        <v>35.311</v>
      </c>
      <c r="I2961">
        <v>37</v>
      </c>
      <c r="J2961">
        <v>2485</v>
      </c>
      <c r="K2961">
        <v>150</v>
      </c>
      <c r="L2961">
        <v>3785.0810000000001</v>
      </c>
      <c r="M2961">
        <v>2960</v>
      </c>
      <c r="N2961">
        <v>23.003</v>
      </c>
      <c r="O2961">
        <v>3</v>
      </c>
      <c r="P2961" t="e">
        <f>INDEX(sgStats[gl_rank],MATCH(stat_prod_calc_test_venusaur[[#This Row],[iv_str]],sgStats[gl_iv_string],0))</f>
        <v>#N/A</v>
      </c>
      <c r="Q2961" t="e">
        <f>stat_prod_calc_test_venusaur[[#This Row],[sg_gl_rank]]=stat_prod_calc_test_venusaur[[#This Row],[gl_rank]]</f>
        <v>#N/A</v>
      </c>
      <c r="R2961">
        <f>ROUND(stat_prod_calc_test_venusaur[[#This Row],[gl_stat_product]],1)</f>
        <v>1747.4</v>
      </c>
      <c r="S2961" s="6" t="e">
        <f>INDEX(sgStats[gl_prod],MATCH(stat_prod_calc_test_venusaur[[#This Row],[iv_str]],sgStats[gl_iv_string],0))</f>
        <v>#N/A</v>
      </c>
      <c r="T2961" s="5">
        <f>ROUND(stat_prod_calc_test_venusaur[[#This Row],[gl_percent_rank]],2)</f>
        <v>35.31</v>
      </c>
      <c r="U2961" s="5" t="e">
        <f>INDEX(sgStats[gl_percent_sp],MATCH(stat_prod_calc_test_venusaur[[#This Row],[iv_str]],sgStats[gl_iv_string],0))</f>
        <v>#N/A</v>
      </c>
      <c r="V2961" s="5" t="e">
        <f>stat_prod_calc_test_venusaur[[#This Row],[my_gl_%sp]]=stat_prod_calc_test_venusaur[[#This Row],[sg_gl_%sp]]</f>
        <v>#N/A</v>
      </c>
      <c r="W2961" s="5">
        <f>ROUND(stat_prod_calc_test_venusaur[[#This Row],[gl_stat_product]]/$F$2*100,2)</f>
        <v>95.67</v>
      </c>
      <c r="X2961" s="5" t="e">
        <f>stat_prod_calc_test_venusaur[[#This Row],[Column1]]=stat_prod_calc_test_venusaur[[#This Row],[sg_gl_%sp]]</f>
        <v>#N/A</v>
      </c>
      <c r="Y2961" s="5">
        <f>stat_prod_calc_test_venusaur[[#This Row],[ul_stat_product]]/$L$66*100</f>
        <v>95.735086828727404</v>
      </c>
      <c r="Z2961" s="5" t="e">
        <f>INDEX(sgStats[gl_rank],MATCH(stat_prod_calc_test_venusaur[[#This Row],[iv_str]],sgStats[ul_iv_string],0))</f>
        <v>#N/A</v>
      </c>
      <c r="AA2961" s="5" t="e">
        <f>stat_prod_calc_test_venusaur[[#This Row],[sg_ul_rank]]=stat_prod_calc_test_venusaur[[#This Row],[ul_rank]]</f>
        <v>#N/A</v>
      </c>
      <c r="AB2961" s="5">
        <f>ROUND(stat_prod_calc_test_venusaur[[#This Row],[ul_stat_product]],1)</f>
        <v>3785.1</v>
      </c>
      <c r="AC2961" s="5" t="e">
        <f>INDEX(sgStats[ul_prod],MATCH(stat_prod_calc_test_venusaur[[#This Row],[iv_str]],sgStats[ul_iv_string],0))</f>
        <v>#N/A</v>
      </c>
    </row>
    <row r="2962" spans="1:29" x14ac:dyDescent="0.25">
      <c r="A2962" s="5" t="s">
        <v>36</v>
      </c>
      <c r="B2962" s="5" t="s">
        <v>3035</v>
      </c>
      <c r="C2962">
        <v>20.5</v>
      </c>
      <c r="D2962">
        <v>1476</v>
      </c>
      <c r="E2962">
        <v>116</v>
      </c>
      <c r="F2962">
        <v>1739.2059999999999</v>
      </c>
      <c r="G2962">
        <v>2998</v>
      </c>
      <c r="H2962">
        <v>26.789000000000001</v>
      </c>
      <c r="I2962">
        <v>39</v>
      </c>
      <c r="J2962">
        <v>2484</v>
      </c>
      <c r="K2962">
        <v>150</v>
      </c>
      <c r="L2962">
        <v>3784.9870000000001</v>
      </c>
      <c r="M2962">
        <v>2961</v>
      </c>
      <c r="N2962">
        <v>22.977</v>
      </c>
      <c r="O2962">
        <v>3</v>
      </c>
      <c r="P2962" t="e">
        <f>INDEX(sgStats[gl_rank],MATCH(stat_prod_calc_test_venusaur[[#This Row],[iv_str]],sgStats[gl_iv_string],0))</f>
        <v>#N/A</v>
      </c>
      <c r="Q2962" t="e">
        <f>stat_prod_calc_test_venusaur[[#This Row],[sg_gl_rank]]=stat_prod_calc_test_venusaur[[#This Row],[gl_rank]]</f>
        <v>#N/A</v>
      </c>
      <c r="R2962">
        <f>ROUND(stat_prod_calc_test_venusaur[[#This Row],[gl_stat_product]],1)</f>
        <v>1739.2</v>
      </c>
      <c r="S2962" s="6" t="e">
        <f>INDEX(sgStats[gl_prod],MATCH(stat_prod_calc_test_venusaur[[#This Row],[iv_str]],sgStats[gl_iv_string],0))</f>
        <v>#N/A</v>
      </c>
      <c r="T2962" s="5">
        <f>ROUND(stat_prod_calc_test_venusaur[[#This Row],[gl_percent_rank]],2)</f>
        <v>26.79</v>
      </c>
      <c r="U2962" s="5" t="e">
        <f>INDEX(sgStats[gl_percent_sp],MATCH(stat_prod_calc_test_venusaur[[#This Row],[iv_str]],sgStats[gl_iv_string],0))</f>
        <v>#N/A</v>
      </c>
      <c r="V2962" s="5" t="e">
        <f>stat_prod_calc_test_venusaur[[#This Row],[my_gl_%sp]]=stat_prod_calc_test_venusaur[[#This Row],[sg_gl_%sp]]</f>
        <v>#N/A</v>
      </c>
      <c r="W2962" s="5">
        <f>ROUND(stat_prod_calc_test_venusaur[[#This Row],[gl_stat_product]]/$F$2*100,2)</f>
        <v>95.21</v>
      </c>
      <c r="X2962" s="5" t="e">
        <f>stat_prod_calc_test_venusaur[[#This Row],[Column1]]=stat_prod_calc_test_venusaur[[#This Row],[sg_gl_%sp]]</f>
        <v>#N/A</v>
      </c>
      <c r="Y2962" s="5">
        <f>stat_prod_calc_test_venusaur[[#This Row],[ul_stat_product]]/$L$66*100</f>
        <v>95.732709310739835</v>
      </c>
      <c r="Z2962" s="5" t="e">
        <f>INDEX(sgStats[gl_rank],MATCH(stat_prod_calc_test_venusaur[[#This Row],[iv_str]],sgStats[ul_iv_string],0))</f>
        <v>#N/A</v>
      </c>
      <c r="AA2962" s="5" t="e">
        <f>stat_prod_calc_test_venusaur[[#This Row],[sg_ul_rank]]=stat_prod_calc_test_venusaur[[#This Row],[ul_rank]]</f>
        <v>#N/A</v>
      </c>
      <c r="AB2962" s="5">
        <f>ROUND(stat_prod_calc_test_venusaur[[#This Row],[ul_stat_product]],1)</f>
        <v>3785</v>
      </c>
      <c r="AC2962" s="5" t="e">
        <f>INDEX(sgStats[ul_prod],MATCH(stat_prod_calc_test_venusaur[[#This Row],[iv_str]],sgStats[ul_iv_string],0))</f>
        <v>#N/A</v>
      </c>
    </row>
    <row r="2963" spans="1:29" x14ac:dyDescent="0.25">
      <c r="A2963" s="5" t="s">
        <v>36</v>
      </c>
      <c r="B2963" s="5" t="s">
        <v>730</v>
      </c>
      <c r="C2963">
        <v>21.5</v>
      </c>
      <c r="D2963">
        <v>1488</v>
      </c>
      <c r="E2963">
        <v>121</v>
      </c>
      <c r="F2963">
        <v>1792.2080000000001</v>
      </c>
      <c r="G2963">
        <v>694</v>
      </c>
      <c r="H2963">
        <v>83.076999999999998</v>
      </c>
      <c r="I2963">
        <v>41</v>
      </c>
      <c r="J2963">
        <v>2454</v>
      </c>
      <c r="K2963">
        <v>155</v>
      </c>
      <c r="L2963">
        <v>3784.848</v>
      </c>
      <c r="M2963">
        <v>2962</v>
      </c>
      <c r="N2963">
        <v>22.951000000000001</v>
      </c>
      <c r="O2963">
        <v>3</v>
      </c>
      <c r="P2963" t="e">
        <f>INDEX(sgStats[gl_rank],MATCH(stat_prod_calc_test_venusaur[[#This Row],[iv_str]],sgStats[gl_iv_string],0))</f>
        <v>#N/A</v>
      </c>
      <c r="Q2963" t="e">
        <f>stat_prod_calc_test_venusaur[[#This Row],[sg_gl_rank]]=stat_prod_calc_test_venusaur[[#This Row],[gl_rank]]</f>
        <v>#N/A</v>
      </c>
      <c r="R2963">
        <f>ROUND(stat_prod_calc_test_venusaur[[#This Row],[gl_stat_product]],1)</f>
        <v>1792.2</v>
      </c>
      <c r="S2963" s="6" t="e">
        <f>INDEX(sgStats[gl_prod],MATCH(stat_prod_calc_test_venusaur[[#This Row],[iv_str]],sgStats[gl_iv_string],0))</f>
        <v>#N/A</v>
      </c>
      <c r="T2963" s="5">
        <f>ROUND(stat_prod_calc_test_venusaur[[#This Row],[gl_percent_rank]],2)</f>
        <v>83.08</v>
      </c>
      <c r="U2963" s="5" t="e">
        <f>INDEX(sgStats[gl_percent_sp],MATCH(stat_prod_calc_test_venusaur[[#This Row],[iv_str]],sgStats[gl_iv_string],0))</f>
        <v>#N/A</v>
      </c>
      <c r="V2963" s="5" t="e">
        <f>stat_prod_calc_test_venusaur[[#This Row],[my_gl_%sp]]=stat_prod_calc_test_venusaur[[#This Row],[sg_gl_%sp]]</f>
        <v>#N/A</v>
      </c>
      <c r="W2963" s="5">
        <f>ROUND(stat_prod_calc_test_venusaur[[#This Row],[gl_stat_product]]/$F$2*100,2)</f>
        <v>98.12</v>
      </c>
      <c r="X2963" s="5" t="e">
        <f>stat_prod_calc_test_venusaur[[#This Row],[Column1]]=stat_prod_calc_test_venusaur[[#This Row],[sg_gl_%sp]]</f>
        <v>#N/A</v>
      </c>
      <c r="Y2963" s="5">
        <f>stat_prod_calc_test_venusaur[[#This Row],[ul_stat_product]]/$L$66*100</f>
        <v>95.729193619247582</v>
      </c>
      <c r="Z2963" s="5" t="e">
        <f>INDEX(sgStats[gl_rank],MATCH(stat_prod_calc_test_venusaur[[#This Row],[iv_str]],sgStats[ul_iv_string],0))</f>
        <v>#N/A</v>
      </c>
      <c r="AA2963" s="5" t="e">
        <f>stat_prod_calc_test_venusaur[[#This Row],[sg_ul_rank]]=stat_prod_calc_test_venusaur[[#This Row],[ul_rank]]</f>
        <v>#N/A</v>
      </c>
      <c r="AB2963" s="5">
        <f>ROUND(stat_prod_calc_test_venusaur[[#This Row],[ul_stat_product]],1)</f>
        <v>3784.8</v>
      </c>
      <c r="AC2963" s="5" t="e">
        <f>INDEX(sgStats[ul_prod],MATCH(stat_prod_calc_test_venusaur[[#This Row],[iv_str]],sgStats[ul_iv_string],0))</f>
        <v>#N/A</v>
      </c>
    </row>
    <row r="2964" spans="1:29" x14ac:dyDescent="0.25">
      <c r="A2964" s="5" t="s">
        <v>36</v>
      </c>
      <c r="B2964" s="5" t="s">
        <v>2864</v>
      </c>
      <c r="C2964">
        <v>20.5</v>
      </c>
      <c r="D2964">
        <v>1494</v>
      </c>
      <c r="E2964">
        <v>117</v>
      </c>
      <c r="F2964">
        <v>1743.671</v>
      </c>
      <c r="G2964">
        <v>2828</v>
      </c>
      <c r="H2964">
        <v>30.94</v>
      </c>
      <c r="I2964">
        <v>38.5</v>
      </c>
      <c r="J2964">
        <v>2496</v>
      </c>
      <c r="K2964">
        <v>152</v>
      </c>
      <c r="L2964">
        <v>3784.817</v>
      </c>
      <c r="M2964">
        <v>2963</v>
      </c>
      <c r="N2964">
        <v>22.925000000000001</v>
      </c>
      <c r="O2964">
        <v>3</v>
      </c>
      <c r="P2964" t="e">
        <f>INDEX(sgStats[gl_rank],MATCH(stat_prod_calc_test_venusaur[[#This Row],[iv_str]],sgStats[gl_iv_string],0))</f>
        <v>#N/A</v>
      </c>
      <c r="Q2964" t="e">
        <f>stat_prod_calc_test_venusaur[[#This Row],[sg_gl_rank]]=stat_prod_calc_test_venusaur[[#This Row],[gl_rank]]</f>
        <v>#N/A</v>
      </c>
      <c r="R2964">
        <f>ROUND(stat_prod_calc_test_venusaur[[#This Row],[gl_stat_product]],1)</f>
        <v>1743.7</v>
      </c>
      <c r="S2964" s="6" t="e">
        <f>INDEX(sgStats[gl_prod],MATCH(stat_prod_calc_test_venusaur[[#This Row],[iv_str]],sgStats[gl_iv_string],0))</f>
        <v>#N/A</v>
      </c>
      <c r="T2964" s="5">
        <f>ROUND(stat_prod_calc_test_venusaur[[#This Row],[gl_percent_rank]],2)</f>
        <v>30.94</v>
      </c>
      <c r="U2964" s="5" t="e">
        <f>INDEX(sgStats[gl_percent_sp],MATCH(stat_prod_calc_test_venusaur[[#This Row],[iv_str]],sgStats[gl_iv_string],0))</f>
        <v>#N/A</v>
      </c>
      <c r="V2964" s="5" t="e">
        <f>stat_prod_calc_test_venusaur[[#This Row],[my_gl_%sp]]=stat_prod_calc_test_venusaur[[#This Row],[sg_gl_%sp]]</f>
        <v>#N/A</v>
      </c>
      <c r="W2964" s="5">
        <f>ROUND(stat_prod_calc_test_venusaur[[#This Row],[gl_stat_product]]/$F$2*100,2)</f>
        <v>95.46</v>
      </c>
      <c r="X2964" s="5" t="e">
        <f>stat_prod_calc_test_venusaur[[#This Row],[Column1]]=stat_prod_calc_test_venusaur[[#This Row],[sg_gl_%sp]]</f>
        <v>#N/A</v>
      </c>
      <c r="Y2964" s="5">
        <f>stat_prod_calc_test_venusaur[[#This Row],[ul_stat_product]]/$L$66*100</f>
        <v>95.728409544166567</v>
      </c>
      <c r="Z2964" s="5" t="e">
        <f>INDEX(sgStats[gl_rank],MATCH(stat_prod_calc_test_venusaur[[#This Row],[iv_str]],sgStats[ul_iv_string],0))</f>
        <v>#N/A</v>
      </c>
      <c r="AA2964" s="5" t="e">
        <f>stat_prod_calc_test_venusaur[[#This Row],[sg_ul_rank]]=stat_prod_calc_test_venusaur[[#This Row],[ul_rank]]</f>
        <v>#N/A</v>
      </c>
      <c r="AB2964" s="5">
        <f>ROUND(stat_prod_calc_test_venusaur[[#This Row],[ul_stat_product]],1)</f>
        <v>3784.8</v>
      </c>
      <c r="AC2964" s="5" t="e">
        <f>INDEX(sgStats[ul_prod],MATCH(stat_prod_calc_test_venusaur[[#This Row],[iv_str]],sgStats[ul_iv_string],0))</f>
        <v>#N/A</v>
      </c>
    </row>
    <row r="2965" spans="1:29" x14ac:dyDescent="0.25">
      <c r="A2965" s="5" t="s">
        <v>36</v>
      </c>
      <c r="B2965" s="5" t="s">
        <v>3095</v>
      </c>
      <c r="C2965">
        <v>20.5</v>
      </c>
      <c r="D2965">
        <v>1483</v>
      </c>
      <c r="E2965">
        <v>119</v>
      </c>
      <c r="F2965">
        <v>1737.7370000000001</v>
      </c>
      <c r="G2965">
        <v>3058</v>
      </c>
      <c r="H2965">
        <v>25.324000000000002</v>
      </c>
      <c r="I2965">
        <v>39</v>
      </c>
      <c r="J2965">
        <v>2495</v>
      </c>
      <c r="K2965">
        <v>154</v>
      </c>
      <c r="L2965">
        <v>3784.7559999999999</v>
      </c>
      <c r="M2965">
        <v>2964</v>
      </c>
      <c r="N2965">
        <v>22.899000000000001</v>
      </c>
      <c r="O2965">
        <v>3</v>
      </c>
      <c r="P2965" t="e">
        <f>INDEX(sgStats[gl_rank],MATCH(stat_prod_calc_test_venusaur[[#This Row],[iv_str]],sgStats[gl_iv_string],0))</f>
        <v>#N/A</v>
      </c>
      <c r="Q2965" t="e">
        <f>stat_prod_calc_test_venusaur[[#This Row],[sg_gl_rank]]=stat_prod_calc_test_venusaur[[#This Row],[gl_rank]]</f>
        <v>#N/A</v>
      </c>
      <c r="R2965">
        <f>ROUND(stat_prod_calc_test_venusaur[[#This Row],[gl_stat_product]],1)</f>
        <v>1737.7</v>
      </c>
      <c r="S2965" s="6" t="e">
        <f>INDEX(sgStats[gl_prod],MATCH(stat_prod_calc_test_venusaur[[#This Row],[iv_str]],sgStats[gl_iv_string],0))</f>
        <v>#N/A</v>
      </c>
      <c r="T2965" s="5">
        <f>ROUND(stat_prod_calc_test_venusaur[[#This Row],[gl_percent_rank]],2)</f>
        <v>25.32</v>
      </c>
      <c r="U2965" s="5" t="e">
        <f>INDEX(sgStats[gl_percent_sp],MATCH(stat_prod_calc_test_venusaur[[#This Row],[iv_str]],sgStats[gl_iv_string],0))</f>
        <v>#N/A</v>
      </c>
      <c r="V2965" s="5" t="e">
        <f>stat_prod_calc_test_venusaur[[#This Row],[my_gl_%sp]]=stat_prod_calc_test_venusaur[[#This Row],[sg_gl_%sp]]</f>
        <v>#N/A</v>
      </c>
      <c r="W2965" s="5">
        <f>ROUND(stat_prod_calc_test_venusaur[[#This Row],[gl_stat_product]]/$F$2*100,2)</f>
        <v>95.13</v>
      </c>
      <c r="X2965" s="5" t="e">
        <f>stat_prod_calc_test_venusaur[[#This Row],[Column1]]=stat_prod_calc_test_venusaur[[#This Row],[sg_gl_%sp]]</f>
        <v>#N/A</v>
      </c>
      <c r="Y2965" s="5">
        <f>stat_prod_calc_test_venusaur[[#This Row],[ul_stat_product]]/$L$66*100</f>
        <v>95.726866686749105</v>
      </c>
      <c r="Z2965" s="5" t="e">
        <f>INDEX(sgStats[gl_rank],MATCH(stat_prod_calc_test_venusaur[[#This Row],[iv_str]],sgStats[ul_iv_string],0))</f>
        <v>#N/A</v>
      </c>
      <c r="AA2965" s="5" t="e">
        <f>stat_prod_calc_test_venusaur[[#This Row],[sg_ul_rank]]=stat_prod_calc_test_venusaur[[#This Row],[ul_rank]]</f>
        <v>#N/A</v>
      </c>
      <c r="AB2965" s="5">
        <f>ROUND(stat_prod_calc_test_venusaur[[#This Row],[ul_stat_product]],1)</f>
        <v>3784.8</v>
      </c>
      <c r="AC2965" s="5" t="e">
        <f>INDEX(sgStats[ul_prod],MATCH(stat_prod_calc_test_venusaur[[#This Row],[iv_str]],sgStats[ul_iv_string],0))</f>
        <v>#N/A</v>
      </c>
    </row>
    <row r="2966" spans="1:29" x14ac:dyDescent="0.25">
      <c r="A2966" s="5" t="s">
        <v>36</v>
      </c>
      <c r="B2966" s="5" t="s">
        <v>3763</v>
      </c>
      <c r="C2966">
        <v>20.5</v>
      </c>
      <c r="D2966">
        <v>1468</v>
      </c>
      <c r="E2966">
        <v>120</v>
      </c>
      <c r="F2966">
        <v>1717.3979999999999</v>
      </c>
      <c r="G2966">
        <v>3726</v>
      </c>
      <c r="H2966">
        <v>9.0109999999999992</v>
      </c>
      <c r="I2966">
        <v>39.5</v>
      </c>
      <c r="J2966">
        <v>2489</v>
      </c>
      <c r="K2966">
        <v>156</v>
      </c>
      <c r="L2966">
        <v>3784.6759999999999</v>
      </c>
      <c r="M2966">
        <v>2965</v>
      </c>
      <c r="N2966">
        <v>22.873000000000001</v>
      </c>
      <c r="O2966">
        <v>3</v>
      </c>
      <c r="P2966" t="e">
        <f>INDEX(sgStats[gl_rank],MATCH(stat_prod_calc_test_venusaur[[#This Row],[iv_str]],sgStats[gl_iv_string],0))</f>
        <v>#N/A</v>
      </c>
      <c r="Q2966" t="e">
        <f>stat_prod_calc_test_venusaur[[#This Row],[sg_gl_rank]]=stat_prod_calc_test_venusaur[[#This Row],[gl_rank]]</f>
        <v>#N/A</v>
      </c>
      <c r="R2966">
        <f>ROUND(stat_prod_calc_test_venusaur[[#This Row],[gl_stat_product]],1)</f>
        <v>1717.4</v>
      </c>
      <c r="S2966" s="6" t="e">
        <f>INDEX(sgStats[gl_prod],MATCH(stat_prod_calc_test_venusaur[[#This Row],[iv_str]],sgStats[gl_iv_string],0))</f>
        <v>#N/A</v>
      </c>
      <c r="T2966" s="5">
        <f>ROUND(stat_prod_calc_test_venusaur[[#This Row],[gl_percent_rank]],2)</f>
        <v>9.01</v>
      </c>
      <c r="U2966" s="5" t="e">
        <f>INDEX(sgStats[gl_percent_sp],MATCH(stat_prod_calc_test_venusaur[[#This Row],[iv_str]],sgStats[gl_iv_string],0))</f>
        <v>#N/A</v>
      </c>
      <c r="V2966" s="5" t="e">
        <f>stat_prod_calc_test_venusaur[[#This Row],[my_gl_%sp]]=stat_prod_calc_test_venusaur[[#This Row],[sg_gl_%sp]]</f>
        <v>#N/A</v>
      </c>
      <c r="W2966" s="5">
        <f>ROUND(stat_prod_calc_test_venusaur[[#This Row],[gl_stat_product]]/$F$2*100,2)</f>
        <v>94.02</v>
      </c>
      <c r="X2966" s="5" t="e">
        <f>stat_prod_calc_test_venusaur[[#This Row],[Column1]]=stat_prod_calc_test_venusaur[[#This Row],[sg_gl_%sp]]</f>
        <v>#N/A</v>
      </c>
      <c r="Y2966" s="5">
        <f>stat_prod_calc_test_venusaur[[#This Row],[ul_stat_product]]/$L$66*100</f>
        <v>95.724843267185221</v>
      </c>
      <c r="Z2966" s="5" t="e">
        <f>INDEX(sgStats[gl_rank],MATCH(stat_prod_calc_test_venusaur[[#This Row],[iv_str]],sgStats[ul_iv_string],0))</f>
        <v>#N/A</v>
      </c>
      <c r="AA2966" s="5" t="e">
        <f>stat_prod_calc_test_venusaur[[#This Row],[sg_ul_rank]]=stat_prod_calc_test_venusaur[[#This Row],[ul_rank]]</f>
        <v>#N/A</v>
      </c>
      <c r="AB2966" s="5">
        <f>ROUND(stat_prod_calc_test_venusaur[[#This Row],[ul_stat_product]],1)</f>
        <v>3784.7</v>
      </c>
      <c r="AC2966" s="5" t="e">
        <f>INDEX(sgStats[ul_prod],MATCH(stat_prod_calc_test_venusaur[[#This Row],[iv_str]],sgStats[ul_iv_string],0))</f>
        <v>#N/A</v>
      </c>
    </row>
    <row r="2967" spans="1:29" x14ac:dyDescent="0.25">
      <c r="A2967" s="5" t="s">
        <v>36</v>
      </c>
      <c r="B2967" s="5" t="s">
        <v>2820</v>
      </c>
      <c r="C2967">
        <v>20</v>
      </c>
      <c r="D2967">
        <v>1489</v>
      </c>
      <c r="E2967">
        <v>122</v>
      </c>
      <c r="F2967">
        <v>1744.568</v>
      </c>
      <c r="G2967">
        <v>2784</v>
      </c>
      <c r="H2967">
        <v>32.039000000000001</v>
      </c>
      <c r="I2967">
        <v>37</v>
      </c>
      <c r="J2967">
        <v>2494</v>
      </c>
      <c r="K2967">
        <v>158</v>
      </c>
      <c r="L2967">
        <v>3784.6289999999999</v>
      </c>
      <c r="M2967">
        <v>2966</v>
      </c>
      <c r="N2967">
        <v>22.847000000000001</v>
      </c>
      <c r="O2967">
        <v>3</v>
      </c>
      <c r="P2967" t="e">
        <f>INDEX(sgStats[gl_rank],MATCH(stat_prod_calc_test_venusaur[[#This Row],[iv_str]],sgStats[gl_iv_string],0))</f>
        <v>#N/A</v>
      </c>
      <c r="Q2967" t="e">
        <f>stat_prod_calc_test_venusaur[[#This Row],[sg_gl_rank]]=stat_prod_calc_test_venusaur[[#This Row],[gl_rank]]</f>
        <v>#N/A</v>
      </c>
      <c r="R2967">
        <f>ROUND(stat_prod_calc_test_venusaur[[#This Row],[gl_stat_product]],1)</f>
        <v>1744.6</v>
      </c>
      <c r="S2967" s="6" t="e">
        <f>INDEX(sgStats[gl_prod],MATCH(stat_prod_calc_test_venusaur[[#This Row],[iv_str]],sgStats[gl_iv_string],0))</f>
        <v>#N/A</v>
      </c>
      <c r="T2967" s="5">
        <f>ROUND(stat_prod_calc_test_venusaur[[#This Row],[gl_percent_rank]],2)</f>
        <v>32.04</v>
      </c>
      <c r="U2967" s="5" t="e">
        <f>INDEX(sgStats[gl_percent_sp],MATCH(stat_prod_calc_test_venusaur[[#This Row],[iv_str]],sgStats[gl_iv_string],0))</f>
        <v>#N/A</v>
      </c>
      <c r="V2967" s="5" t="e">
        <f>stat_prod_calc_test_venusaur[[#This Row],[my_gl_%sp]]=stat_prod_calc_test_venusaur[[#This Row],[sg_gl_%sp]]</f>
        <v>#N/A</v>
      </c>
      <c r="W2967" s="5">
        <f>ROUND(stat_prod_calc_test_venusaur[[#This Row],[gl_stat_product]]/$F$2*100,2)</f>
        <v>95.51</v>
      </c>
      <c r="X2967" s="5" t="e">
        <f>stat_prod_calc_test_venusaur[[#This Row],[Column1]]=stat_prod_calc_test_venusaur[[#This Row],[sg_gl_%sp]]</f>
        <v>#N/A</v>
      </c>
      <c r="Y2967" s="5">
        <f>stat_prod_calc_test_venusaur[[#This Row],[ul_stat_product]]/$L$66*100</f>
        <v>95.72365450819143</v>
      </c>
      <c r="Z2967" s="5" t="e">
        <f>INDEX(sgStats[gl_rank],MATCH(stat_prod_calc_test_venusaur[[#This Row],[iv_str]],sgStats[ul_iv_string],0))</f>
        <v>#N/A</v>
      </c>
      <c r="AA2967" s="5" t="e">
        <f>stat_prod_calc_test_venusaur[[#This Row],[sg_ul_rank]]=stat_prod_calc_test_venusaur[[#This Row],[ul_rank]]</f>
        <v>#N/A</v>
      </c>
      <c r="AB2967" s="5">
        <f>ROUND(stat_prod_calc_test_venusaur[[#This Row],[ul_stat_product]],1)</f>
        <v>3784.6</v>
      </c>
      <c r="AC2967" s="5" t="e">
        <f>INDEX(sgStats[ul_prod],MATCH(stat_prod_calc_test_venusaur[[#This Row],[iv_str]],sgStats[ul_iv_string],0))</f>
        <v>#N/A</v>
      </c>
    </row>
    <row r="2968" spans="1:29" x14ac:dyDescent="0.25">
      <c r="A2968" s="5" t="s">
        <v>36</v>
      </c>
      <c r="B2968" s="5" t="s">
        <v>1631</v>
      </c>
      <c r="C2968">
        <v>20.5</v>
      </c>
      <c r="D2968">
        <v>1498</v>
      </c>
      <c r="E2968">
        <v>114</v>
      </c>
      <c r="F2968">
        <v>1769.5219999999999</v>
      </c>
      <c r="G2968">
        <v>1595</v>
      </c>
      <c r="H2968">
        <v>61.073999999999998</v>
      </c>
      <c r="I2968">
        <v>38</v>
      </c>
      <c r="J2968">
        <v>2484</v>
      </c>
      <c r="K2968">
        <v>147</v>
      </c>
      <c r="L2968">
        <v>3784.52</v>
      </c>
      <c r="M2968">
        <v>2967</v>
      </c>
      <c r="N2968">
        <v>22.821000000000002</v>
      </c>
      <c r="O2968">
        <v>3</v>
      </c>
      <c r="P2968" t="e">
        <f>INDEX(sgStats[gl_rank],MATCH(stat_prod_calc_test_venusaur[[#This Row],[iv_str]],sgStats[gl_iv_string],0))</f>
        <v>#N/A</v>
      </c>
      <c r="Q2968" t="e">
        <f>stat_prod_calc_test_venusaur[[#This Row],[sg_gl_rank]]=stat_prod_calc_test_venusaur[[#This Row],[gl_rank]]</f>
        <v>#N/A</v>
      </c>
      <c r="R2968">
        <f>ROUND(stat_prod_calc_test_venusaur[[#This Row],[gl_stat_product]],1)</f>
        <v>1769.5</v>
      </c>
      <c r="S2968" s="6" t="e">
        <f>INDEX(sgStats[gl_prod],MATCH(stat_prod_calc_test_venusaur[[#This Row],[iv_str]],sgStats[gl_iv_string],0))</f>
        <v>#N/A</v>
      </c>
      <c r="T2968" s="5">
        <f>ROUND(stat_prod_calc_test_venusaur[[#This Row],[gl_percent_rank]],2)</f>
        <v>61.07</v>
      </c>
      <c r="U2968" s="5" t="e">
        <f>INDEX(sgStats[gl_percent_sp],MATCH(stat_prod_calc_test_venusaur[[#This Row],[iv_str]],sgStats[gl_iv_string],0))</f>
        <v>#N/A</v>
      </c>
      <c r="V2968" s="5" t="e">
        <f>stat_prod_calc_test_venusaur[[#This Row],[my_gl_%sp]]=stat_prod_calc_test_venusaur[[#This Row],[sg_gl_%sp]]</f>
        <v>#N/A</v>
      </c>
      <c r="W2968" s="5">
        <f>ROUND(stat_prod_calc_test_venusaur[[#This Row],[gl_stat_product]]/$F$2*100,2)</f>
        <v>96.87</v>
      </c>
      <c r="X2968" s="5" t="e">
        <f>stat_prod_calc_test_venusaur[[#This Row],[Column1]]=stat_prod_calc_test_venusaur[[#This Row],[sg_gl_%sp]]</f>
        <v>#N/A</v>
      </c>
      <c r="Y2968" s="5">
        <f>stat_prod_calc_test_venusaur[[#This Row],[ul_stat_product]]/$L$66*100</f>
        <v>95.720897599035638</v>
      </c>
      <c r="Z2968" s="5" t="e">
        <f>INDEX(sgStats[gl_rank],MATCH(stat_prod_calc_test_venusaur[[#This Row],[iv_str]],sgStats[ul_iv_string],0))</f>
        <v>#N/A</v>
      </c>
      <c r="AA2968" s="5" t="e">
        <f>stat_prod_calc_test_venusaur[[#This Row],[sg_ul_rank]]=stat_prod_calc_test_venusaur[[#This Row],[ul_rank]]</f>
        <v>#N/A</v>
      </c>
      <c r="AB2968" s="5">
        <f>ROUND(stat_prod_calc_test_venusaur[[#This Row],[ul_stat_product]],1)</f>
        <v>3784.5</v>
      </c>
      <c r="AC2968" s="5" t="e">
        <f>INDEX(sgStats[ul_prod],MATCH(stat_prod_calc_test_venusaur[[#This Row],[iv_str]],sgStats[ul_iv_string],0))</f>
        <v>#N/A</v>
      </c>
    </row>
    <row r="2969" spans="1:29" x14ac:dyDescent="0.25">
      <c r="A2969" s="5" t="s">
        <v>36</v>
      </c>
      <c r="B2969" s="5" t="s">
        <v>3526</v>
      </c>
      <c r="C2969">
        <v>20</v>
      </c>
      <c r="D2969">
        <v>1479</v>
      </c>
      <c r="E2969">
        <v>117</v>
      </c>
      <c r="F2969">
        <v>1726.183</v>
      </c>
      <c r="G2969">
        <v>3489</v>
      </c>
      <c r="H2969">
        <v>14.798999999999999</v>
      </c>
      <c r="I2969">
        <v>37.5</v>
      </c>
      <c r="J2969">
        <v>2496</v>
      </c>
      <c r="K2969">
        <v>152</v>
      </c>
      <c r="L2969">
        <v>3784.5149999999999</v>
      </c>
      <c r="M2969">
        <v>2968</v>
      </c>
      <c r="N2969">
        <v>22.795000000000002</v>
      </c>
      <c r="O2969">
        <v>3</v>
      </c>
      <c r="P2969" t="e">
        <f>INDEX(sgStats[gl_rank],MATCH(stat_prod_calc_test_venusaur[[#This Row],[iv_str]],sgStats[gl_iv_string],0))</f>
        <v>#N/A</v>
      </c>
      <c r="Q2969" t="e">
        <f>stat_prod_calc_test_venusaur[[#This Row],[sg_gl_rank]]=stat_prod_calc_test_venusaur[[#This Row],[gl_rank]]</f>
        <v>#N/A</v>
      </c>
      <c r="R2969">
        <f>ROUND(stat_prod_calc_test_venusaur[[#This Row],[gl_stat_product]],1)</f>
        <v>1726.2</v>
      </c>
      <c r="S2969" s="6" t="e">
        <f>INDEX(sgStats[gl_prod],MATCH(stat_prod_calc_test_venusaur[[#This Row],[iv_str]],sgStats[gl_iv_string],0))</f>
        <v>#N/A</v>
      </c>
      <c r="T2969" s="5">
        <f>ROUND(stat_prod_calc_test_venusaur[[#This Row],[gl_percent_rank]],2)</f>
        <v>14.8</v>
      </c>
      <c r="U2969" s="5" t="e">
        <f>INDEX(sgStats[gl_percent_sp],MATCH(stat_prod_calc_test_venusaur[[#This Row],[iv_str]],sgStats[gl_iv_string],0))</f>
        <v>#N/A</v>
      </c>
      <c r="V2969" s="5" t="e">
        <f>stat_prod_calc_test_venusaur[[#This Row],[my_gl_%sp]]=stat_prod_calc_test_venusaur[[#This Row],[sg_gl_%sp]]</f>
        <v>#N/A</v>
      </c>
      <c r="W2969" s="5">
        <f>ROUND(stat_prod_calc_test_venusaur[[#This Row],[gl_stat_product]]/$F$2*100,2)</f>
        <v>94.5</v>
      </c>
      <c r="X2969" s="5" t="e">
        <f>stat_prod_calc_test_venusaur[[#This Row],[Column1]]=stat_prod_calc_test_venusaur[[#This Row],[sg_gl_%sp]]</f>
        <v>#N/A</v>
      </c>
      <c r="Y2969" s="5">
        <f>stat_prod_calc_test_venusaur[[#This Row],[ul_stat_product]]/$L$66*100</f>
        <v>95.720771135312887</v>
      </c>
      <c r="Z2969" s="5" t="e">
        <f>INDEX(sgStats[gl_rank],MATCH(stat_prod_calc_test_venusaur[[#This Row],[iv_str]],sgStats[ul_iv_string],0))</f>
        <v>#N/A</v>
      </c>
      <c r="AA2969" s="5" t="e">
        <f>stat_prod_calc_test_venusaur[[#This Row],[sg_ul_rank]]=stat_prod_calc_test_venusaur[[#This Row],[ul_rank]]</f>
        <v>#N/A</v>
      </c>
      <c r="AB2969" s="5">
        <f>ROUND(stat_prod_calc_test_venusaur[[#This Row],[ul_stat_product]],1)</f>
        <v>3784.5</v>
      </c>
      <c r="AC2969" s="5" t="e">
        <f>INDEX(sgStats[ul_prod],MATCH(stat_prod_calc_test_venusaur[[#This Row],[iv_str]],sgStats[ul_iv_string],0))</f>
        <v>#N/A</v>
      </c>
    </row>
    <row r="2970" spans="1:29" x14ac:dyDescent="0.25">
      <c r="A2970" s="5" t="s">
        <v>36</v>
      </c>
      <c r="B2970" s="5" t="s">
        <v>4087</v>
      </c>
      <c r="C2970">
        <v>19.5</v>
      </c>
      <c r="D2970">
        <v>1463</v>
      </c>
      <c r="E2970">
        <v>116</v>
      </c>
      <c r="F2970">
        <v>1693.7249999999999</v>
      </c>
      <c r="G2970">
        <v>4051</v>
      </c>
      <c r="H2970">
        <v>1.099</v>
      </c>
      <c r="I2970">
        <v>36.5</v>
      </c>
      <c r="J2970">
        <v>2496</v>
      </c>
      <c r="K2970">
        <v>152</v>
      </c>
      <c r="L2970">
        <v>3784.4789999999998</v>
      </c>
      <c r="M2970">
        <v>2969</v>
      </c>
      <c r="N2970">
        <v>22.768999999999998</v>
      </c>
      <c r="O2970">
        <v>3</v>
      </c>
      <c r="P2970" t="e">
        <f>INDEX(sgStats[gl_rank],MATCH(stat_prod_calc_test_venusaur[[#This Row],[iv_str]],sgStats[gl_iv_string],0))</f>
        <v>#N/A</v>
      </c>
      <c r="Q2970" t="e">
        <f>stat_prod_calc_test_venusaur[[#This Row],[sg_gl_rank]]=stat_prod_calc_test_venusaur[[#This Row],[gl_rank]]</f>
        <v>#N/A</v>
      </c>
      <c r="R2970">
        <f>ROUND(stat_prod_calc_test_venusaur[[#This Row],[gl_stat_product]],1)</f>
        <v>1693.7</v>
      </c>
      <c r="S2970" s="6" t="e">
        <f>INDEX(sgStats[gl_prod],MATCH(stat_prod_calc_test_venusaur[[#This Row],[iv_str]],sgStats[gl_iv_string],0))</f>
        <v>#N/A</v>
      </c>
      <c r="T2970" s="5">
        <f>ROUND(stat_prod_calc_test_venusaur[[#This Row],[gl_percent_rank]],2)</f>
        <v>1.1000000000000001</v>
      </c>
      <c r="U2970" s="5" t="e">
        <f>INDEX(sgStats[gl_percent_sp],MATCH(stat_prod_calc_test_venusaur[[#This Row],[iv_str]],sgStats[gl_iv_string],0))</f>
        <v>#N/A</v>
      </c>
      <c r="V2970" s="5" t="e">
        <f>stat_prod_calc_test_venusaur[[#This Row],[my_gl_%sp]]=stat_prod_calc_test_venusaur[[#This Row],[sg_gl_%sp]]</f>
        <v>#N/A</v>
      </c>
      <c r="W2970" s="5">
        <f>ROUND(stat_prod_calc_test_venusaur[[#This Row],[gl_stat_product]]/$F$2*100,2)</f>
        <v>92.73</v>
      </c>
      <c r="X2970" s="5" t="e">
        <f>stat_prod_calc_test_venusaur[[#This Row],[Column1]]=stat_prod_calc_test_venusaur[[#This Row],[sg_gl_%sp]]</f>
        <v>#N/A</v>
      </c>
      <c r="Y2970" s="5">
        <f>stat_prod_calc_test_venusaur[[#This Row],[ul_stat_product]]/$L$66*100</f>
        <v>95.719860596509136</v>
      </c>
      <c r="Z2970" s="5" t="e">
        <f>INDEX(sgStats[gl_rank],MATCH(stat_prod_calc_test_venusaur[[#This Row],[iv_str]],sgStats[ul_iv_string],0))</f>
        <v>#N/A</v>
      </c>
      <c r="AA2970" s="5" t="e">
        <f>stat_prod_calc_test_venusaur[[#This Row],[sg_ul_rank]]=stat_prod_calc_test_venusaur[[#This Row],[ul_rank]]</f>
        <v>#N/A</v>
      </c>
      <c r="AB2970" s="5">
        <f>ROUND(stat_prod_calc_test_venusaur[[#This Row],[ul_stat_product]],1)</f>
        <v>3784.5</v>
      </c>
      <c r="AC2970" s="5" t="e">
        <f>INDEX(sgStats[ul_prod],MATCH(stat_prod_calc_test_venusaur[[#This Row],[iv_str]],sgStats[ul_iv_string],0))</f>
        <v>#N/A</v>
      </c>
    </row>
    <row r="2971" spans="1:29" x14ac:dyDescent="0.25">
      <c r="A2971" s="5" t="s">
        <v>36</v>
      </c>
      <c r="B2971" s="5" t="s">
        <v>2358</v>
      </c>
      <c r="C2971">
        <v>21</v>
      </c>
      <c r="D2971">
        <v>1493</v>
      </c>
      <c r="E2971">
        <v>119</v>
      </c>
      <c r="F2971">
        <v>1754.5820000000001</v>
      </c>
      <c r="G2971">
        <v>2322</v>
      </c>
      <c r="H2971">
        <v>43.296999999999997</v>
      </c>
      <c r="I2971">
        <v>40</v>
      </c>
      <c r="J2971">
        <v>2489</v>
      </c>
      <c r="K2971">
        <v>154</v>
      </c>
      <c r="L2971">
        <v>3784.4720000000002</v>
      </c>
      <c r="M2971">
        <v>2970</v>
      </c>
      <c r="N2971">
        <v>22.742999999999999</v>
      </c>
      <c r="O2971">
        <v>3</v>
      </c>
      <c r="P2971" t="e">
        <f>INDEX(sgStats[gl_rank],MATCH(stat_prod_calc_test_venusaur[[#This Row],[iv_str]],sgStats[gl_iv_string],0))</f>
        <v>#N/A</v>
      </c>
      <c r="Q2971" t="e">
        <f>stat_prod_calc_test_venusaur[[#This Row],[sg_gl_rank]]=stat_prod_calc_test_venusaur[[#This Row],[gl_rank]]</f>
        <v>#N/A</v>
      </c>
      <c r="R2971">
        <f>ROUND(stat_prod_calc_test_venusaur[[#This Row],[gl_stat_product]],1)</f>
        <v>1754.6</v>
      </c>
      <c r="S2971" s="6" t="e">
        <f>INDEX(sgStats[gl_prod],MATCH(stat_prod_calc_test_venusaur[[#This Row],[iv_str]],sgStats[gl_iv_string],0))</f>
        <v>#N/A</v>
      </c>
      <c r="T2971" s="5">
        <f>ROUND(stat_prod_calc_test_venusaur[[#This Row],[gl_percent_rank]],2)</f>
        <v>43.3</v>
      </c>
      <c r="U2971" s="5" t="e">
        <f>INDEX(sgStats[gl_percent_sp],MATCH(stat_prod_calc_test_venusaur[[#This Row],[iv_str]],sgStats[gl_iv_string],0))</f>
        <v>#N/A</v>
      </c>
      <c r="V2971" s="5" t="e">
        <f>stat_prod_calc_test_venusaur[[#This Row],[my_gl_%sp]]=stat_prod_calc_test_venusaur[[#This Row],[sg_gl_%sp]]</f>
        <v>#N/A</v>
      </c>
      <c r="W2971" s="5">
        <f>ROUND(stat_prod_calc_test_venusaur[[#This Row],[gl_stat_product]]/$F$2*100,2)</f>
        <v>96.06</v>
      </c>
      <c r="X2971" s="5" t="e">
        <f>stat_prod_calc_test_venusaur[[#This Row],[Column1]]=stat_prod_calc_test_venusaur[[#This Row],[sg_gl_%sp]]</f>
        <v>#N/A</v>
      </c>
      <c r="Y2971" s="5">
        <f>stat_prod_calc_test_venusaur[[#This Row],[ul_stat_product]]/$L$66*100</f>
        <v>95.719683547297308</v>
      </c>
      <c r="Z2971" s="5" t="e">
        <f>INDEX(sgStats[gl_rank],MATCH(stat_prod_calc_test_venusaur[[#This Row],[iv_str]],sgStats[ul_iv_string],0))</f>
        <v>#N/A</v>
      </c>
      <c r="AA2971" s="5" t="e">
        <f>stat_prod_calc_test_venusaur[[#This Row],[sg_ul_rank]]=stat_prod_calc_test_venusaur[[#This Row],[ul_rank]]</f>
        <v>#N/A</v>
      </c>
      <c r="AB2971" s="5">
        <f>ROUND(stat_prod_calc_test_venusaur[[#This Row],[ul_stat_product]],1)</f>
        <v>3784.5</v>
      </c>
      <c r="AC2971" s="5" t="e">
        <f>INDEX(sgStats[ul_prod],MATCH(stat_prod_calc_test_venusaur[[#This Row],[iv_str]],sgStats[ul_iv_string],0))</f>
        <v>#N/A</v>
      </c>
    </row>
    <row r="2972" spans="1:29" x14ac:dyDescent="0.25">
      <c r="A2972" s="5" t="s">
        <v>36</v>
      </c>
      <c r="B2972" s="5" t="s">
        <v>3247</v>
      </c>
      <c r="C2972">
        <v>19.5</v>
      </c>
      <c r="D2972">
        <v>1482</v>
      </c>
      <c r="E2972">
        <v>117</v>
      </c>
      <c r="F2972">
        <v>1734.3409999999999</v>
      </c>
      <c r="G2972">
        <v>3211</v>
      </c>
      <c r="H2972">
        <v>21.538</v>
      </c>
      <c r="I2972">
        <v>35.5</v>
      </c>
      <c r="J2972">
        <v>2489</v>
      </c>
      <c r="K2972">
        <v>152</v>
      </c>
      <c r="L2972">
        <v>3784.3589999999999</v>
      </c>
      <c r="M2972">
        <v>2971</v>
      </c>
      <c r="N2972">
        <v>22.690999999999999</v>
      </c>
      <c r="O2972">
        <v>3</v>
      </c>
      <c r="P2972" t="e">
        <f>INDEX(sgStats[gl_rank],MATCH(stat_prod_calc_test_venusaur[[#This Row],[iv_str]],sgStats[gl_iv_string],0))</f>
        <v>#N/A</v>
      </c>
      <c r="Q2972" t="e">
        <f>stat_prod_calc_test_venusaur[[#This Row],[sg_gl_rank]]=stat_prod_calc_test_venusaur[[#This Row],[gl_rank]]</f>
        <v>#N/A</v>
      </c>
      <c r="R2972">
        <f>ROUND(stat_prod_calc_test_venusaur[[#This Row],[gl_stat_product]],1)</f>
        <v>1734.3</v>
      </c>
      <c r="S2972" s="6" t="e">
        <f>INDEX(sgStats[gl_prod],MATCH(stat_prod_calc_test_venusaur[[#This Row],[iv_str]],sgStats[gl_iv_string],0))</f>
        <v>#N/A</v>
      </c>
      <c r="T2972" s="5">
        <f>ROUND(stat_prod_calc_test_venusaur[[#This Row],[gl_percent_rank]],2)</f>
        <v>21.54</v>
      </c>
      <c r="U2972" s="5" t="e">
        <f>INDEX(sgStats[gl_percent_sp],MATCH(stat_prod_calc_test_venusaur[[#This Row],[iv_str]],sgStats[gl_iv_string],0))</f>
        <v>#N/A</v>
      </c>
      <c r="V2972" s="5" t="e">
        <f>stat_prod_calc_test_venusaur[[#This Row],[my_gl_%sp]]=stat_prod_calc_test_venusaur[[#This Row],[sg_gl_%sp]]</f>
        <v>#N/A</v>
      </c>
      <c r="W2972" s="5">
        <f>ROUND(stat_prod_calc_test_venusaur[[#This Row],[gl_stat_product]]/$F$2*100,2)</f>
        <v>94.95</v>
      </c>
      <c r="X2972" s="5" t="e">
        <f>stat_prod_calc_test_venusaur[[#This Row],[Column1]]=stat_prod_calc_test_venusaur[[#This Row],[sg_gl_%sp]]</f>
        <v>#N/A</v>
      </c>
      <c r="Y2972" s="5">
        <f>stat_prod_calc_test_venusaur[[#This Row],[ul_stat_product]]/$L$66*100</f>
        <v>95.716825467163318</v>
      </c>
      <c r="Z2972" s="5" t="e">
        <f>INDEX(sgStats[gl_rank],MATCH(stat_prod_calc_test_venusaur[[#This Row],[iv_str]],sgStats[ul_iv_string],0))</f>
        <v>#N/A</v>
      </c>
      <c r="AA2972" s="5" t="e">
        <f>stat_prod_calc_test_venusaur[[#This Row],[sg_ul_rank]]=stat_prod_calc_test_venusaur[[#This Row],[ul_rank]]</f>
        <v>#N/A</v>
      </c>
      <c r="AB2972" s="5">
        <f>ROUND(stat_prod_calc_test_venusaur[[#This Row],[ul_stat_product]],1)</f>
        <v>3784.4</v>
      </c>
      <c r="AC2972" s="5" t="e">
        <f>INDEX(sgStats[ul_prod],MATCH(stat_prod_calc_test_venusaur[[#This Row],[iv_str]],sgStats[ul_iv_string],0))</f>
        <v>#N/A</v>
      </c>
    </row>
    <row r="2973" spans="1:29" x14ac:dyDescent="0.25">
      <c r="A2973" s="5" t="s">
        <v>36</v>
      </c>
      <c r="B2973" s="5" t="s">
        <v>3250</v>
      </c>
      <c r="C2973">
        <v>19.5</v>
      </c>
      <c r="D2973">
        <v>1478</v>
      </c>
      <c r="E2973">
        <v>117</v>
      </c>
      <c r="F2973">
        <v>1734.3409999999999</v>
      </c>
      <c r="G2973">
        <v>3211</v>
      </c>
      <c r="H2973">
        <v>21.538</v>
      </c>
      <c r="I2973">
        <v>35.5</v>
      </c>
      <c r="J2973">
        <v>2483</v>
      </c>
      <c r="K2973">
        <v>152</v>
      </c>
      <c r="L2973">
        <v>3784.3589999999999</v>
      </c>
      <c r="M2973">
        <v>2971</v>
      </c>
      <c r="N2973">
        <v>22.690999999999999</v>
      </c>
      <c r="O2973">
        <v>3</v>
      </c>
      <c r="P2973" t="e">
        <f>INDEX(sgStats[gl_rank],MATCH(stat_prod_calc_test_venusaur[[#This Row],[iv_str]],sgStats[gl_iv_string],0))</f>
        <v>#N/A</v>
      </c>
      <c r="Q2973" t="e">
        <f>stat_prod_calc_test_venusaur[[#This Row],[sg_gl_rank]]=stat_prod_calc_test_venusaur[[#This Row],[gl_rank]]</f>
        <v>#N/A</v>
      </c>
      <c r="R2973">
        <f>ROUND(stat_prod_calc_test_venusaur[[#This Row],[gl_stat_product]],1)</f>
        <v>1734.3</v>
      </c>
      <c r="S2973" s="6" t="e">
        <f>INDEX(sgStats[gl_prod],MATCH(stat_prod_calc_test_venusaur[[#This Row],[iv_str]],sgStats[gl_iv_string],0))</f>
        <v>#N/A</v>
      </c>
      <c r="T2973" s="5">
        <f>ROUND(stat_prod_calc_test_venusaur[[#This Row],[gl_percent_rank]],2)</f>
        <v>21.54</v>
      </c>
      <c r="U2973" s="5" t="e">
        <f>INDEX(sgStats[gl_percent_sp],MATCH(stat_prod_calc_test_venusaur[[#This Row],[iv_str]],sgStats[gl_iv_string],0))</f>
        <v>#N/A</v>
      </c>
      <c r="V2973" s="5" t="e">
        <f>stat_prod_calc_test_venusaur[[#This Row],[my_gl_%sp]]=stat_prod_calc_test_venusaur[[#This Row],[sg_gl_%sp]]</f>
        <v>#N/A</v>
      </c>
      <c r="W2973" s="5">
        <f>ROUND(stat_prod_calc_test_venusaur[[#This Row],[gl_stat_product]]/$F$2*100,2)</f>
        <v>94.95</v>
      </c>
      <c r="X2973" s="5" t="e">
        <f>stat_prod_calc_test_venusaur[[#This Row],[Column1]]=stat_prod_calc_test_venusaur[[#This Row],[sg_gl_%sp]]</f>
        <v>#N/A</v>
      </c>
      <c r="Y2973" s="5">
        <f>stat_prod_calc_test_venusaur[[#This Row],[ul_stat_product]]/$L$66*100</f>
        <v>95.716825467163318</v>
      </c>
      <c r="Z2973" s="5" t="e">
        <f>INDEX(sgStats[gl_rank],MATCH(stat_prod_calc_test_venusaur[[#This Row],[iv_str]],sgStats[ul_iv_string],0))</f>
        <v>#N/A</v>
      </c>
      <c r="AA2973" s="5" t="e">
        <f>stat_prod_calc_test_venusaur[[#This Row],[sg_ul_rank]]=stat_prod_calc_test_venusaur[[#This Row],[ul_rank]]</f>
        <v>#N/A</v>
      </c>
      <c r="AB2973" s="5">
        <f>ROUND(stat_prod_calc_test_venusaur[[#This Row],[ul_stat_product]],1)</f>
        <v>3784.4</v>
      </c>
      <c r="AC2973" s="5" t="e">
        <f>INDEX(sgStats[ul_prod],MATCH(stat_prod_calc_test_venusaur[[#This Row],[iv_str]],sgStats[ul_iv_string],0))</f>
        <v>#N/A</v>
      </c>
    </row>
    <row r="2974" spans="1:29" x14ac:dyDescent="0.25">
      <c r="A2974" s="5" t="s">
        <v>36</v>
      </c>
      <c r="B2974" s="5" t="s">
        <v>2961</v>
      </c>
      <c r="C2974">
        <v>20</v>
      </c>
      <c r="D2974">
        <v>1483</v>
      </c>
      <c r="E2974">
        <v>121</v>
      </c>
      <c r="F2974">
        <v>1741.1510000000001</v>
      </c>
      <c r="G2974">
        <v>2925</v>
      </c>
      <c r="H2974">
        <v>28.571000000000002</v>
      </c>
      <c r="I2974">
        <v>37</v>
      </c>
      <c r="J2974">
        <v>2484</v>
      </c>
      <c r="K2974">
        <v>157</v>
      </c>
      <c r="L2974">
        <v>3784.3270000000002</v>
      </c>
      <c r="M2974">
        <v>2973</v>
      </c>
      <c r="N2974">
        <v>22.664999999999999</v>
      </c>
      <c r="O2974">
        <v>3</v>
      </c>
      <c r="P2974" t="e">
        <f>INDEX(sgStats[gl_rank],MATCH(stat_prod_calc_test_venusaur[[#This Row],[iv_str]],sgStats[gl_iv_string],0))</f>
        <v>#N/A</v>
      </c>
      <c r="Q2974" t="e">
        <f>stat_prod_calc_test_venusaur[[#This Row],[sg_gl_rank]]=stat_prod_calc_test_venusaur[[#This Row],[gl_rank]]</f>
        <v>#N/A</v>
      </c>
      <c r="R2974">
        <f>ROUND(stat_prod_calc_test_venusaur[[#This Row],[gl_stat_product]],1)</f>
        <v>1741.2</v>
      </c>
      <c r="S2974" s="6" t="e">
        <f>INDEX(sgStats[gl_prod],MATCH(stat_prod_calc_test_venusaur[[#This Row],[iv_str]],sgStats[gl_iv_string],0))</f>
        <v>#N/A</v>
      </c>
      <c r="T2974" s="5">
        <f>ROUND(stat_prod_calc_test_venusaur[[#This Row],[gl_percent_rank]],2)</f>
        <v>28.57</v>
      </c>
      <c r="U2974" s="5" t="e">
        <f>INDEX(sgStats[gl_percent_sp],MATCH(stat_prod_calc_test_venusaur[[#This Row],[iv_str]],sgStats[gl_iv_string],0))</f>
        <v>#N/A</v>
      </c>
      <c r="V2974" s="5" t="e">
        <f>stat_prod_calc_test_venusaur[[#This Row],[my_gl_%sp]]=stat_prod_calc_test_venusaur[[#This Row],[sg_gl_%sp]]</f>
        <v>#N/A</v>
      </c>
      <c r="W2974" s="5">
        <f>ROUND(stat_prod_calc_test_venusaur[[#This Row],[gl_stat_product]]/$F$2*100,2)</f>
        <v>95.32</v>
      </c>
      <c r="X2974" s="5" t="e">
        <f>stat_prod_calc_test_venusaur[[#This Row],[Column1]]=stat_prod_calc_test_venusaur[[#This Row],[sg_gl_%sp]]</f>
        <v>#N/A</v>
      </c>
      <c r="Y2974" s="5">
        <f>stat_prod_calc_test_venusaur[[#This Row],[ul_stat_product]]/$L$66*100</f>
        <v>95.716016099337764</v>
      </c>
      <c r="Z2974" s="5" t="e">
        <f>INDEX(sgStats[gl_rank],MATCH(stat_prod_calc_test_venusaur[[#This Row],[iv_str]],sgStats[ul_iv_string],0))</f>
        <v>#N/A</v>
      </c>
      <c r="AA2974" s="5" t="e">
        <f>stat_prod_calc_test_venusaur[[#This Row],[sg_ul_rank]]=stat_prod_calc_test_venusaur[[#This Row],[ul_rank]]</f>
        <v>#N/A</v>
      </c>
      <c r="AB2974" s="5">
        <f>ROUND(stat_prod_calc_test_venusaur[[#This Row],[ul_stat_product]],1)</f>
        <v>3784.3</v>
      </c>
      <c r="AC2974" s="5" t="e">
        <f>INDEX(sgStats[ul_prod],MATCH(stat_prod_calc_test_venusaur[[#This Row],[iv_str]],sgStats[ul_iv_string],0))</f>
        <v>#N/A</v>
      </c>
    </row>
    <row r="2975" spans="1:29" x14ac:dyDescent="0.25">
      <c r="A2975" s="5" t="s">
        <v>36</v>
      </c>
      <c r="B2975" s="5" t="s">
        <v>2919</v>
      </c>
      <c r="C2975">
        <v>20.5</v>
      </c>
      <c r="D2975">
        <v>1493</v>
      </c>
      <c r="E2975">
        <v>120</v>
      </c>
      <c r="F2975">
        <v>1742.288</v>
      </c>
      <c r="G2975">
        <v>2883</v>
      </c>
      <c r="H2975">
        <v>29.597000000000001</v>
      </c>
      <c r="I2975">
        <v>38.5</v>
      </c>
      <c r="J2975">
        <v>2495</v>
      </c>
      <c r="K2975">
        <v>156</v>
      </c>
      <c r="L2975">
        <v>3784.3040000000001</v>
      </c>
      <c r="M2975">
        <v>2974</v>
      </c>
      <c r="N2975">
        <v>22.638999999999999</v>
      </c>
      <c r="O2975">
        <v>3</v>
      </c>
      <c r="P2975" t="e">
        <f>INDEX(sgStats[gl_rank],MATCH(stat_prod_calc_test_venusaur[[#This Row],[iv_str]],sgStats[gl_iv_string],0))</f>
        <v>#N/A</v>
      </c>
      <c r="Q2975" t="e">
        <f>stat_prod_calc_test_venusaur[[#This Row],[sg_gl_rank]]=stat_prod_calc_test_venusaur[[#This Row],[gl_rank]]</f>
        <v>#N/A</v>
      </c>
      <c r="R2975">
        <f>ROUND(stat_prod_calc_test_venusaur[[#This Row],[gl_stat_product]],1)</f>
        <v>1742.3</v>
      </c>
      <c r="S2975" s="6" t="e">
        <f>INDEX(sgStats[gl_prod],MATCH(stat_prod_calc_test_venusaur[[#This Row],[iv_str]],sgStats[gl_iv_string],0))</f>
        <v>#N/A</v>
      </c>
      <c r="T2975" s="5">
        <f>ROUND(stat_prod_calc_test_venusaur[[#This Row],[gl_percent_rank]],2)</f>
        <v>29.6</v>
      </c>
      <c r="U2975" s="5" t="e">
        <f>INDEX(sgStats[gl_percent_sp],MATCH(stat_prod_calc_test_venusaur[[#This Row],[iv_str]],sgStats[gl_iv_string],0))</f>
        <v>#N/A</v>
      </c>
      <c r="V2975" s="5" t="e">
        <f>stat_prod_calc_test_venusaur[[#This Row],[my_gl_%sp]]=stat_prod_calc_test_venusaur[[#This Row],[sg_gl_%sp]]</f>
        <v>#N/A</v>
      </c>
      <c r="W2975" s="5">
        <f>ROUND(stat_prod_calc_test_venusaur[[#This Row],[gl_stat_product]]/$F$2*100,2)</f>
        <v>95.38</v>
      </c>
      <c r="X2975" s="5" t="e">
        <f>stat_prod_calc_test_venusaur[[#This Row],[Column1]]=stat_prod_calc_test_venusaur[[#This Row],[sg_gl_%sp]]</f>
        <v>#N/A</v>
      </c>
      <c r="Y2975" s="5">
        <f>stat_prod_calc_test_venusaur[[#This Row],[ul_stat_product]]/$L$66*100</f>
        <v>95.715434366213145</v>
      </c>
      <c r="Z2975" s="5" t="e">
        <f>INDEX(sgStats[gl_rank],MATCH(stat_prod_calc_test_venusaur[[#This Row],[iv_str]],sgStats[ul_iv_string],0))</f>
        <v>#N/A</v>
      </c>
      <c r="AA2975" s="5" t="e">
        <f>stat_prod_calc_test_venusaur[[#This Row],[sg_ul_rank]]=stat_prod_calc_test_venusaur[[#This Row],[ul_rank]]</f>
        <v>#N/A</v>
      </c>
      <c r="AB2975" s="5">
        <f>ROUND(stat_prod_calc_test_venusaur[[#This Row],[ul_stat_product]],1)</f>
        <v>3784.3</v>
      </c>
      <c r="AC2975" s="5" t="e">
        <f>INDEX(sgStats[ul_prod],MATCH(stat_prod_calc_test_venusaur[[#This Row],[iv_str]],sgStats[ul_iv_string],0))</f>
        <v>#N/A</v>
      </c>
    </row>
    <row r="2976" spans="1:29" x14ac:dyDescent="0.25">
      <c r="A2976" s="5" t="s">
        <v>36</v>
      </c>
      <c r="B2976" s="5" t="s">
        <v>733</v>
      </c>
      <c r="C2976">
        <v>21.5</v>
      </c>
      <c r="D2976">
        <v>1492</v>
      </c>
      <c r="E2976">
        <v>121</v>
      </c>
      <c r="F2976">
        <v>1791.9290000000001</v>
      </c>
      <c r="G2976">
        <v>697</v>
      </c>
      <c r="H2976">
        <v>83.004000000000005</v>
      </c>
      <c r="I2976">
        <v>41</v>
      </c>
      <c r="J2976">
        <v>2460</v>
      </c>
      <c r="K2976">
        <v>155</v>
      </c>
      <c r="L2976">
        <v>3784.26</v>
      </c>
      <c r="M2976">
        <v>2975</v>
      </c>
      <c r="N2976">
        <v>22.587</v>
      </c>
      <c r="O2976">
        <v>3</v>
      </c>
      <c r="P2976" t="e">
        <f>INDEX(sgStats[gl_rank],MATCH(stat_prod_calc_test_venusaur[[#This Row],[iv_str]],sgStats[gl_iv_string],0))</f>
        <v>#N/A</v>
      </c>
      <c r="Q2976" t="e">
        <f>stat_prod_calc_test_venusaur[[#This Row],[sg_gl_rank]]=stat_prod_calc_test_venusaur[[#This Row],[gl_rank]]</f>
        <v>#N/A</v>
      </c>
      <c r="R2976">
        <f>ROUND(stat_prod_calc_test_venusaur[[#This Row],[gl_stat_product]],1)</f>
        <v>1791.9</v>
      </c>
      <c r="S2976" s="6" t="e">
        <f>INDEX(sgStats[gl_prod],MATCH(stat_prod_calc_test_venusaur[[#This Row],[iv_str]],sgStats[gl_iv_string],0))</f>
        <v>#N/A</v>
      </c>
      <c r="T2976" s="5">
        <f>ROUND(stat_prod_calc_test_venusaur[[#This Row],[gl_percent_rank]],2)</f>
        <v>83</v>
      </c>
      <c r="U2976" s="5" t="e">
        <f>INDEX(sgStats[gl_percent_sp],MATCH(stat_prod_calc_test_venusaur[[#This Row],[iv_str]],sgStats[gl_iv_string],0))</f>
        <v>#N/A</v>
      </c>
      <c r="V2976" s="5" t="e">
        <f>stat_prod_calc_test_venusaur[[#This Row],[my_gl_%sp]]=stat_prod_calc_test_venusaur[[#This Row],[sg_gl_%sp]]</f>
        <v>#N/A</v>
      </c>
      <c r="W2976" s="5">
        <f>ROUND(stat_prod_calc_test_venusaur[[#This Row],[gl_stat_product]]/$F$2*100,2)</f>
        <v>98.1</v>
      </c>
      <c r="X2976" s="5" t="e">
        <f>stat_prod_calc_test_venusaur[[#This Row],[Column1]]=stat_prod_calc_test_venusaur[[#This Row],[sg_gl_%sp]]</f>
        <v>#N/A</v>
      </c>
      <c r="Y2976" s="5">
        <f>stat_prod_calc_test_venusaur[[#This Row],[ul_stat_product]]/$L$66*100</f>
        <v>95.714321485453013</v>
      </c>
      <c r="Z2976" s="5" t="e">
        <f>INDEX(sgStats[gl_rank],MATCH(stat_prod_calc_test_venusaur[[#This Row],[iv_str]],sgStats[ul_iv_string],0))</f>
        <v>#N/A</v>
      </c>
      <c r="AA2976" s="5" t="e">
        <f>stat_prod_calc_test_venusaur[[#This Row],[sg_ul_rank]]=stat_prod_calc_test_venusaur[[#This Row],[ul_rank]]</f>
        <v>#N/A</v>
      </c>
      <c r="AB2976" s="5">
        <f>ROUND(stat_prod_calc_test_venusaur[[#This Row],[ul_stat_product]],1)</f>
        <v>3784.3</v>
      </c>
      <c r="AC2976" s="5" t="e">
        <f>INDEX(sgStats[ul_prod],MATCH(stat_prod_calc_test_venusaur[[#This Row],[iv_str]],sgStats[ul_iv_string],0))</f>
        <v>#N/A</v>
      </c>
    </row>
    <row r="2977" spans="1:29" x14ac:dyDescent="0.25">
      <c r="A2977" s="5" t="s">
        <v>36</v>
      </c>
      <c r="B2977" s="5" t="s">
        <v>1285</v>
      </c>
      <c r="C2977">
        <v>21.5</v>
      </c>
      <c r="D2977">
        <v>1488</v>
      </c>
      <c r="E2977">
        <v>120</v>
      </c>
      <c r="F2977">
        <v>1777.12</v>
      </c>
      <c r="G2977">
        <v>1249</v>
      </c>
      <c r="H2977">
        <v>69.498999999999995</v>
      </c>
      <c r="I2977">
        <v>41</v>
      </c>
      <c r="J2977">
        <v>2454</v>
      </c>
      <c r="K2977">
        <v>155</v>
      </c>
      <c r="L2977">
        <v>3784.26</v>
      </c>
      <c r="M2977">
        <v>2975</v>
      </c>
      <c r="N2977">
        <v>22.587</v>
      </c>
      <c r="O2977">
        <v>3</v>
      </c>
      <c r="P2977" t="e">
        <f>INDEX(sgStats[gl_rank],MATCH(stat_prod_calc_test_venusaur[[#This Row],[iv_str]],sgStats[gl_iv_string],0))</f>
        <v>#N/A</v>
      </c>
      <c r="Q2977" t="e">
        <f>stat_prod_calc_test_venusaur[[#This Row],[sg_gl_rank]]=stat_prod_calc_test_venusaur[[#This Row],[gl_rank]]</f>
        <v>#N/A</v>
      </c>
      <c r="R2977">
        <f>ROUND(stat_prod_calc_test_venusaur[[#This Row],[gl_stat_product]],1)</f>
        <v>1777.1</v>
      </c>
      <c r="S2977" s="6" t="e">
        <f>INDEX(sgStats[gl_prod],MATCH(stat_prod_calc_test_venusaur[[#This Row],[iv_str]],sgStats[gl_iv_string],0))</f>
        <v>#N/A</v>
      </c>
      <c r="T2977" s="5">
        <f>ROUND(stat_prod_calc_test_venusaur[[#This Row],[gl_percent_rank]],2)</f>
        <v>69.5</v>
      </c>
      <c r="U2977" s="5" t="e">
        <f>INDEX(sgStats[gl_percent_sp],MATCH(stat_prod_calc_test_venusaur[[#This Row],[iv_str]],sgStats[gl_iv_string],0))</f>
        <v>#N/A</v>
      </c>
      <c r="V2977" s="5" t="e">
        <f>stat_prod_calc_test_venusaur[[#This Row],[my_gl_%sp]]=stat_prod_calc_test_venusaur[[#This Row],[sg_gl_%sp]]</f>
        <v>#N/A</v>
      </c>
      <c r="W2977" s="5">
        <f>ROUND(stat_prod_calc_test_venusaur[[#This Row],[gl_stat_product]]/$F$2*100,2)</f>
        <v>97.29</v>
      </c>
      <c r="X2977" s="5" t="e">
        <f>stat_prod_calc_test_venusaur[[#This Row],[Column1]]=stat_prod_calc_test_venusaur[[#This Row],[sg_gl_%sp]]</f>
        <v>#N/A</v>
      </c>
      <c r="Y2977" s="5">
        <f>stat_prod_calc_test_venusaur[[#This Row],[ul_stat_product]]/$L$66*100</f>
        <v>95.714321485453013</v>
      </c>
      <c r="Z2977" s="5" t="e">
        <f>INDEX(sgStats[gl_rank],MATCH(stat_prod_calc_test_venusaur[[#This Row],[iv_str]],sgStats[ul_iv_string],0))</f>
        <v>#N/A</v>
      </c>
      <c r="AA2977" s="5" t="e">
        <f>stat_prod_calc_test_venusaur[[#This Row],[sg_ul_rank]]=stat_prod_calc_test_venusaur[[#This Row],[ul_rank]]</f>
        <v>#N/A</v>
      </c>
      <c r="AB2977" s="5">
        <f>ROUND(stat_prod_calc_test_venusaur[[#This Row],[ul_stat_product]],1)</f>
        <v>3784.3</v>
      </c>
      <c r="AC2977" s="5" t="e">
        <f>INDEX(sgStats[ul_prod],MATCH(stat_prod_calc_test_venusaur[[#This Row],[iv_str]],sgStats[ul_iv_string],0))</f>
        <v>#N/A</v>
      </c>
    </row>
    <row r="2978" spans="1:29" x14ac:dyDescent="0.25">
      <c r="A2978" s="5" t="s">
        <v>36</v>
      </c>
      <c r="B2978" s="5" t="s">
        <v>3971</v>
      </c>
      <c r="C2978">
        <v>20</v>
      </c>
      <c r="D2978">
        <v>1465</v>
      </c>
      <c r="E2978">
        <v>115</v>
      </c>
      <c r="F2978">
        <v>1706.5250000000001</v>
      </c>
      <c r="G2978">
        <v>3934</v>
      </c>
      <c r="H2978">
        <v>3.9319999999999999</v>
      </c>
      <c r="I2978">
        <v>38</v>
      </c>
      <c r="J2978">
        <v>2490</v>
      </c>
      <c r="K2978">
        <v>150</v>
      </c>
      <c r="L2978">
        <v>3784.2139999999999</v>
      </c>
      <c r="M2978">
        <v>2977</v>
      </c>
      <c r="N2978">
        <v>22.56</v>
      </c>
      <c r="O2978">
        <v>3</v>
      </c>
      <c r="P2978" t="e">
        <f>INDEX(sgStats[gl_rank],MATCH(stat_prod_calc_test_venusaur[[#This Row],[iv_str]],sgStats[gl_iv_string],0))</f>
        <v>#N/A</v>
      </c>
      <c r="Q2978" t="e">
        <f>stat_prod_calc_test_venusaur[[#This Row],[sg_gl_rank]]=stat_prod_calc_test_venusaur[[#This Row],[gl_rank]]</f>
        <v>#N/A</v>
      </c>
      <c r="R2978">
        <f>ROUND(stat_prod_calc_test_venusaur[[#This Row],[gl_stat_product]],1)</f>
        <v>1706.5</v>
      </c>
      <c r="S2978" s="6" t="e">
        <f>INDEX(sgStats[gl_prod],MATCH(stat_prod_calc_test_venusaur[[#This Row],[iv_str]],sgStats[gl_iv_string],0))</f>
        <v>#N/A</v>
      </c>
      <c r="T2978" s="5">
        <f>ROUND(stat_prod_calc_test_venusaur[[#This Row],[gl_percent_rank]],2)</f>
        <v>3.93</v>
      </c>
      <c r="U2978" s="5" t="e">
        <f>INDEX(sgStats[gl_percent_sp],MATCH(stat_prod_calc_test_venusaur[[#This Row],[iv_str]],sgStats[gl_iv_string],0))</f>
        <v>#N/A</v>
      </c>
      <c r="V2978" s="5" t="e">
        <f>stat_prod_calc_test_venusaur[[#This Row],[my_gl_%sp]]=stat_prod_calc_test_venusaur[[#This Row],[sg_gl_%sp]]</f>
        <v>#N/A</v>
      </c>
      <c r="W2978" s="5">
        <f>ROUND(stat_prod_calc_test_venusaur[[#This Row],[gl_stat_product]]/$F$2*100,2)</f>
        <v>93.43</v>
      </c>
      <c r="X2978" s="5" t="e">
        <f>stat_prod_calc_test_venusaur[[#This Row],[Column1]]=stat_prod_calc_test_venusaur[[#This Row],[sg_gl_%sp]]</f>
        <v>#N/A</v>
      </c>
      <c r="Y2978" s="5">
        <f>stat_prod_calc_test_venusaur[[#This Row],[ul_stat_product]]/$L$66*100</f>
        <v>95.713158019203775</v>
      </c>
      <c r="Z2978" s="5" t="e">
        <f>INDEX(sgStats[gl_rank],MATCH(stat_prod_calc_test_venusaur[[#This Row],[iv_str]],sgStats[ul_iv_string],0))</f>
        <v>#N/A</v>
      </c>
      <c r="AA2978" s="5" t="e">
        <f>stat_prod_calc_test_venusaur[[#This Row],[sg_ul_rank]]=stat_prod_calc_test_venusaur[[#This Row],[ul_rank]]</f>
        <v>#N/A</v>
      </c>
      <c r="AB2978" s="5">
        <f>ROUND(stat_prod_calc_test_venusaur[[#This Row],[ul_stat_product]],1)</f>
        <v>3784.2</v>
      </c>
      <c r="AC2978" s="5" t="e">
        <f>INDEX(sgStats[ul_prod],MATCH(stat_prod_calc_test_venusaur[[#This Row],[iv_str]],sgStats[ul_iv_string],0))</f>
        <v>#N/A</v>
      </c>
    </row>
    <row r="2979" spans="1:29" x14ac:dyDescent="0.25">
      <c r="A2979" s="5" t="s">
        <v>36</v>
      </c>
      <c r="B2979" s="5" t="s">
        <v>2702</v>
      </c>
      <c r="C2979">
        <v>20</v>
      </c>
      <c r="D2979">
        <v>1487</v>
      </c>
      <c r="E2979">
        <v>116</v>
      </c>
      <c r="F2979">
        <v>1747.0319999999999</v>
      </c>
      <c r="G2979">
        <v>2666</v>
      </c>
      <c r="H2979">
        <v>34.920999999999999</v>
      </c>
      <c r="I2979">
        <v>37</v>
      </c>
      <c r="J2979">
        <v>2491</v>
      </c>
      <c r="K2979">
        <v>150</v>
      </c>
      <c r="L2979">
        <v>3784.1840000000002</v>
      </c>
      <c r="M2979">
        <v>2978</v>
      </c>
      <c r="N2979">
        <v>22.533999999999999</v>
      </c>
      <c r="O2979">
        <v>3</v>
      </c>
      <c r="P2979" t="e">
        <f>INDEX(sgStats[gl_rank],MATCH(stat_prod_calc_test_venusaur[[#This Row],[iv_str]],sgStats[gl_iv_string],0))</f>
        <v>#N/A</v>
      </c>
      <c r="Q2979" t="e">
        <f>stat_prod_calc_test_venusaur[[#This Row],[sg_gl_rank]]=stat_prod_calc_test_venusaur[[#This Row],[gl_rank]]</f>
        <v>#N/A</v>
      </c>
      <c r="R2979">
        <f>ROUND(stat_prod_calc_test_venusaur[[#This Row],[gl_stat_product]],1)</f>
        <v>1747</v>
      </c>
      <c r="S2979" s="6" t="e">
        <f>INDEX(sgStats[gl_prod],MATCH(stat_prod_calc_test_venusaur[[#This Row],[iv_str]],sgStats[gl_iv_string],0))</f>
        <v>#N/A</v>
      </c>
      <c r="T2979" s="5">
        <f>ROUND(stat_prod_calc_test_venusaur[[#This Row],[gl_percent_rank]],2)</f>
        <v>34.92</v>
      </c>
      <c r="U2979" s="5" t="e">
        <f>INDEX(sgStats[gl_percent_sp],MATCH(stat_prod_calc_test_venusaur[[#This Row],[iv_str]],sgStats[gl_iv_string],0))</f>
        <v>#N/A</v>
      </c>
      <c r="V2979" s="5" t="e">
        <f>stat_prod_calc_test_venusaur[[#This Row],[my_gl_%sp]]=stat_prod_calc_test_venusaur[[#This Row],[sg_gl_%sp]]</f>
        <v>#N/A</v>
      </c>
      <c r="W2979" s="5">
        <f>ROUND(stat_prod_calc_test_venusaur[[#This Row],[gl_stat_product]]/$F$2*100,2)</f>
        <v>95.64</v>
      </c>
      <c r="X2979" s="5" t="e">
        <f>stat_prod_calc_test_venusaur[[#This Row],[Column1]]=stat_prod_calc_test_venusaur[[#This Row],[sg_gl_%sp]]</f>
        <v>#N/A</v>
      </c>
      <c r="Y2979" s="5">
        <f>stat_prod_calc_test_venusaur[[#This Row],[ul_stat_product]]/$L$66*100</f>
        <v>95.712399236867313</v>
      </c>
      <c r="Z2979" s="5" t="e">
        <f>INDEX(sgStats[gl_rank],MATCH(stat_prod_calc_test_venusaur[[#This Row],[iv_str]],sgStats[ul_iv_string],0))</f>
        <v>#N/A</v>
      </c>
      <c r="AA2979" s="5" t="e">
        <f>stat_prod_calc_test_venusaur[[#This Row],[sg_ul_rank]]=stat_prod_calc_test_venusaur[[#This Row],[ul_rank]]</f>
        <v>#N/A</v>
      </c>
      <c r="AB2979" s="5">
        <f>ROUND(stat_prod_calc_test_venusaur[[#This Row],[ul_stat_product]],1)</f>
        <v>3784.2</v>
      </c>
      <c r="AC2979" s="5" t="e">
        <f>INDEX(sgStats[ul_prod],MATCH(stat_prod_calc_test_venusaur[[#This Row],[iv_str]],sgStats[ul_iv_string],0))</f>
        <v>#N/A</v>
      </c>
    </row>
    <row r="2980" spans="1:29" x14ac:dyDescent="0.25">
      <c r="A2980" s="5" t="s">
        <v>36</v>
      </c>
      <c r="B2980" s="5" t="s">
        <v>1992</v>
      </c>
      <c r="C2980">
        <v>20</v>
      </c>
      <c r="D2980">
        <v>1494</v>
      </c>
      <c r="E2980">
        <v>120</v>
      </c>
      <c r="F2980">
        <v>1762.0930000000001</v>
      </c>
      <c r="G2980">
        <v>1956</v>
      </c>
      <c r="H2980">
        <v>52.186</v>
      </c>
      <c r="I2980">
        <v>36.5</v>
      </c>
      <c r="J2980">
        <v>2484</v>
      </c>
      <c r="K2980">
        <v>155</v>
      </c>
      <c r="L2980">
        <v>3784.125</v>
      </c>
      <c r="M2980">
        <v>2979</v>
      </c>
      <c r="N2980">
        <v>22.507999999999999</v>
      </c>
      <c r="O2980">
        <v>3</v>
      </c>
      <c r="P2980" t="e">
        <f>INDEX(sgStats[gl_rank],MATCH(stat_prod_calc_test_venusaur[[#This Row],[iv_str]],sgStats[gl_iv_string],0))</f>
        <v>#N/A</v>
      </c>
      <c r="Q2980" t="e">
        <f>stat_prod_calc_test_venusaur[[#This Row],[sg_gl_rank]]=stat_prod_calc_test_venusaur[[#This Row],[gl_rank]]</f>
        <v>#N/A</v>
      </c>
      <c r="R2980">
        <f>ROUND(stat_prod_calc_test_venusaur[[#This Row],[gl_stat_product]],1)</f>
        <v>1762.1</v>
      </c>
      <c r="S2980" s="6" t="e">
        <f>INDEX(sgStats[gl_prod],MATCH(stat_prod_calc_test_venusaur[[#This Row],[iv_str]],sgStats[gl_iv_string],0))</f>
        <v>#N/A</v>
      </c>
      <c r="T2980" s="5">
        <f>ROUND(stat_prod_calc_test_venusaur[[#This Row],[gl_percent_rank]],2)</f>
        <v>52.19</v>
      </c>
      <c r="U2980" s="5" t="e">
        <f>INDEX(sgStats[gl_percent_sp],MATCH(stat_prod_calc_test_venusaur[[#This Row],[iv_str]],sgStats[gl_iv_string],0))</f>
        <v>#N/A</v>
      </c>
      <c r="V2980" s="5" t="e">
        <f>stat_prod_calc_test_venusaur[[#This Row],[my_gl_%sp]]=stat_prod_calc_test_venusaur[[#This Row],[sg_gl_%sp]]</f>
        <v>#N/A</v>
      </c>
      <c r="W2980" s="5">
        <f>ROUND(stat_prod_calc_test_venusaur[[#This Row],[gl_stat_product]]/$F$2*100,2)</f>
        <v>96.47</v>
      </c>
      <c r="X2980" s="5" t="e">
        <f>stat_prod_calc_test_venusaur[[#This Row],[Column1]]=stat_prod_calc_test_venusaur[[#This Row],[sg_gl_%sp]]</f>
        <v>#N/A</v>
      </c>
      <c r="Y2980" s="5">
        <f>stat_prod_calc_test_venusaur[[#This Row],[ul_stat_product]]/$L$66*100</f>
        <v>95.710906964938943</v>
      </c>
      <c r="Z2980" s="5" t="e">
        <f>INDEX(sgStats[gl_rank],MATCH(stat_prod_calc_test_venusaur[[#This Row],[iv_str]],sgStats[ul_iv_string],0))</f>
        <v>#N/A</v>
      </c>
      <c r="AA2980" s="5" t="e">
        <f>stat_prod_calc_test_venusaur[[#This Row],[sg_ul_rank]]=stat_prod_calc_test_venusaur[[#This Row],[ul_rank]]</f>
        <v>#N/A</v>
      </c>
      <c r="AB2980" s="5">
        <f>ROUND(stat_prod_calc_test_venusaur[[#This Row],[ul_stat_product]],1)</f>
        <v>3784.1</v>
      </c>
      <c r="AC2980" s="5" t="e">
        <f>INDEX(sgStats[ul_prod],MATCH(stat_prod_calc_test_venusaur[[#This Row],[iv_str]],sgStats[ul_iv_string],0))</f>
        <v>#N/A</v>
      </c>
    </row>
    <row r="2981" spans="1:29" x14ac:dyDescent="0.25">
      <c r="A2981" s="5" t="s">
        <v>36</v>
      </c>
      <c r="B2981" s="5" t="s">
        <v>3538</v>
      </c>
      <c r="C2981">
        <v>21</v>
      </c>
      <c r="D2981">
        <v>1474</v>
      </c>
      <c r="E2981">
        <v>117</v>
      </c>
      <c r="F2981">
        <v>1725.7070000000001</v>
      </c>
      <c r="G2981">
        <v>3502</v>
      </c>
      <c r="H2981">
        <v>14.505000000000001</v>
      </c>
      <c r="I2981">
        <v>41</v>
      </c>
      <c r="J2981">
        <v>2489</v>
      </c>
      <c r="K2981">
        <v>152</v>
      </c>
      <c r="L2981">
        <v>3784.0830000000001</v>
      </c>
      <c r="M2981">
        <v>2980</v>
      </c>
      <c r="N2981">
        <v>22.481999999999999</v>
      </c>
      <c r="O2981">
        <v>3</v>
      </c>
      <c r="P2981" t="e">
        <f>INDEX(sgStats[gl_rank],MATCH(stat_prod_calc_test_venusaur[[#This Row],[iv_str]],sgStats[gl_iv_string],0))</f>
        <v>#N/A</v>
      </c>
      <c r="Q2981" t="e">
        <f>stat_prod_calc_test_venusaur[[#This Row],[sg_gl_rank]]=stat_prod_calc_test_venusaur[[#This Row],[gl_rank]]</f>
        <v>#N/A</v>
      </c>
      <c r="R2981">
        <f>ROUND(stat_prod_calc_test_venusaur[[#This Row],[gl_stat_product]],1)</f>
        <v>1725.7</v>
      </c>
      <c r="S2981" s="6" t="e">
        <f>INDEX(sgStats[gl_prod],MATCH(stat_prod_calc_test_venusaur[[#This Row],[iv_str]],sgStats[gl_iv_string],0))</f>
        <v>#N/A</v>
      </c>
      <c r="T2981" s="5">
        <f>ROUND(stat_prod_calc_test_venusaur[[#This Row],[gl_percent_rank]],2)</f>
        <v>14.51</v>
      </c>
      <c r="U2981" s="5" t="e">
        <f>INDEX(sgStats[gl_percent_sp],MATCH(stat_prod_calc_test_venusaur[[#This Row],[iv_str]],sgStats[gl_iv_string],0))</f>
        <v>#N/A</v>
      </c>
      <c r="V2981" s="5" t="e">
        <f>stat_prod_calc_test_venusaur[[#This Row],[my_gl_%sp]]=stat_prod_calc_test_venusaur[[#This Row],[sg_gl_%sp]]</f>
        <v>#N/A</v>
      </c>
      <c r="W2981" s="5">
        <f>ROUND(stat_prod_calc_test_venusaur[[#This Row],[gl_stat_product]]/$F$2*100,2)</f>
        <v>94.48</v>
      </c>
      <c r="X2981" s="5" t="e">
        <f>stat_prod_calc_test_venusaur[[#This Row],[Column1]]=stat_prod_calc_test_venusaur[[#This Row],[sg_gl_%sp]]</f>
        <v>#N/A</v>
      </c>
      <c r="Y2981" s="5">
        <f>stat_prod_calc_test_venusaur[[#This Row],[ul_stat_product]]/$L$66*100</f>
        <v>95.709844669667916</v>
      </c>
      <c r="Z2981" s="5" t="e">
        <f>INDEX(sgStats[gl_rank],MATCH(stat_prod_calc_test_venusaur[[#This Row],[iv_str]],sgStats[ul_iv_string],0))</f>
        <v>#N/A</v>
      </c>
      <c r="AA2981" s="5" t="e">
        <f>stat_prod_calc_test_venusaur[[#This Row],[sg_ul_rank]]=stat_prod_calc_test_venusaur[[#This Row],[ul_rank]]</f>
        <v>#N/A</v>
      </c>
      <c r="AB2981" s="5">
        <f>ROUND(stat_prod_calc_test_venusaur[[#This Row],[ul_stat_product]],1)</f>
        <v>3784.1</v>
      </c>
      <c r="AC2981" s="5" t="e">
        <f>INDEX(sgStats[ul_prod],MATCH(stat_prod_calc_test_venusaur[[#This Row],[iv_str]],sgStats[ul_iv_string],0))</f>
        <v>#N/A</v>
      </c>
    </row>
    <row r="2982" spans="1:29" x14ac:dyDescent="0.25">
      <c r="A2982" s="5" t="s">
        <v>36</v>
      </c>
      <c r="B2982" s="5" t="s">
        <v>3885</v>
      </c>
      <c r="C2982">
        <v>20</v>
      </c>
      <c r="D2982">
        <v>1464</v>
      </c>
      <c r="E2982">
        <v>113</v>
      </c>
      <c r="F2982">
        <v>1711.0050000000001</v>
      </c>
      <c r="G2982">
        <v>3849</v>
      </c>
      <c r="H2982">
        <v>6.032</v>
      </c>
      <c r="I2982">
        <v>38</v>
      </c>
      <c r="J2982">
        <v>2490</v>
      </c>
      <c r="K2982">
        <v>147</v>
      </c>
      <c r="L2982">
        <v>3784.0740000000001</v>
      </c>
      <c r="M2982">
        <v>2981</v>
      </c>
      <c r="N2982">
        <v>22.456</v>
      </c>
      <c r="O2982">
        <v>3</v>
      </c>
      <c r="P2982" t="e">
        <f>INDEX(sgStats[gl_rank],MATCH(stat_prod_calc_test_venusaur[[#This Row],[iv_str]],sgStats[gl_iv_string],0))</f>
        <v>#N/A</v>
      </c>
      <c r="Q2982" t="e">
        <f>stat_prod_calc_test_venusaur[[#This Row],[sg_gl_rank]]=stat_prod_calc_test_venusaur[[#This Row],[gl_rank]]</f>
        <v>#N/A</v>
      </c>
      <c r="R2982">
        <f>ROUND(stat_prod_calc_test_venusaur[[#This Row],[gl_stat_product]],1)</f>
        <v>1711</v>
      </c>
      <c r="S2982" s="6" t="e">
        <f>INDEX(sgStats[gl_prod],MATCH(stat_prod_calc_test_venusaur[[#This Row],[iv_str]],sgStats[gl_iv_string],0))</f>
        <v>#N/A</v>
      </c>
      <c r="T2982" s="5">
        <f>ROUND(stat_prod_calc_test_venusaur[[#This Row],[gl_percent_rank]],2)</f>
        <v>6.03</v>
      </c>
      <c r="U2982" s="5" t="e">
        <f>INDEX(sgStats[gl_percent_sp],MATCH(stat_prod_calc_test_venusaur[[#This Row],[iv_str]],sgStats[gl_iv_string],0))</f>
        <v>#N/A</v>
      </c>
      <c r="V2982" s="5" t="e">
        <f>stat_prod_calc_test_venusaur[[#This Row],[my_gl_%sp]]=stat_prod_calc_test_venusaur[[#This Row],[sg_gl_%sp]]</f>
        <v>#N/A</v>
      </c>
      <c r="W2982" s="5">
        <f>ROUND(stat_prod_calc_test_venusaur[[#This Row],[gl_stat_product]]/$F$2*100,2)</f>
        <v>93.67</v>
      </c>
      <c r="X2982" s="5" t="e">
        <f>stat_prod_calc_test_venusaur[[#This Row],[Column1]]=stat_prod_calc_test_venusaur[[#This Row],[sg_gl_%sp]]</f>
        <v>#N/A</v>
      </c>
      <c r="Y2982" s="5">
        <f>stat_prod_calc_test_venusaur[[#This Row],[ul_stat_product]]/$L$66*100</f>
        <v>95.709617034966968</v>
      </c>
      <c r="Z2982" s="5" t="e">
        <f>INDEX(sgStats[gl_rank],MATCH(stat_prod_calc_test_venusaur[[#This Row],[iv_str]],sgStats[ul_iv_string],0))</f>
        <v>#N/A</v>
      </c>
      <c r="AA2982" s="5" t="e">
        <f>stat_prod_calc_test_venusaur[[#This Row],[sg_ul_rank]]=stat_prod_calc_test_venusaur[[#This Row],[ul_rank]]</f>
        <v>#N/A</v>
      </c>
      <c r="AB2982" s="5">
        <f>ROUND(stat_prod_calc_test_venusaur[[#This Row],[ul_stat_product]],1)</f>
        <v>3784.1</v>
      </c>
      <c r="AC2982" s="5" t="e">
        <f>INDEX(sgStats[ul_prod],MATCH(stat_prod_calc_test_venusaur[[#This Row],[iv_str]],sgStats[ul_iv_string],0))</f>
        <v>#N/A</v>
      </c>
    </row>
    <row r="2983" spans="1:29" x14ac:dyDescent="0.25">
      <c r="A2983" s="5" t="s">
        <v>36</v>
      </c>
      <c r="B2983" s="5" t="s">
        <v>3053</v>
      </c>
      <c r="C2983">
        <v>20.5</v>
      </c>
      <c r="D2983">
        <v>1479</v>
      </c>
      <c r="E2983">
        <v>116</v>
      </c>
      <c r="F2983">
        <v>1738.7819999999999</v>
      </c>
      <c r="G2983">
        <v>3016</v>
      </c>
      <c r="H2983">
        <v>26.349</v>
      </c>
      <c r="I2983">
        <v>39</v>
      </c>
      <c r="J2983">
        <v>2490</v>
      </c>
      <c r="K2983">
        <v>150</v>
      </c>
      <c r="L2983">
        <v>3784.0630000000001</v>
      </c>
      <c r="M2983">
        <v>2982</v>
      </c>
      <c r="N2983">
        <v>22.43</v>
      </c>
      <c r="O2983">
        <v>3</v>
      </c>
      <c r="P2983" t="e">
        <f>INDEX(sgStats[gl_rank],MATCH(stat_prod_calc_test_venusaur[[#This Row],[iv_str]],sgStats[gl_iv_string],0))</f>
        <v>#N/A</v>
      </c>
      <c r="Q2983" t="e">
        <f>stat_prod_calc_test_venusaur[[#This Row],[sg_gl_rank]]=stat_prod_calc_test_venusaur[[#This Row],[gl_rank]]</f>
        <v>#N/A</v>
      </c>
      <c r="R2983">
        <f>ROUND(stat_prod_calc_test_venusaur[[#This Row],[gl_stat_product]],1)</f>
        <v>1738.8</v>
      </c>
      <c r="S2983" s="6" t="e">
        <f>INDEX(sgStats[gl_prod],MATCH(stat_prod_calc_test_venusaur[[#This Row],[iv_str]],sgStats[gl_iv_string],0))</f>
        <v>#N/A</v>
      </c>
      <c r="T2983" s="5">
        <f>ROUND(stat_prod_calc_test_venusaur[[#This Row],[gl_percent_rank]],2)</f>
        <v>26.35</v>
      </c>
      <c r="U2983" s="5" t="e">
        <f>INDEX(sgStats[gl_percent_sp],MATCH(stat_prod_calc_test_venusaur[[#This Row],[iv_str]],sgStats[gl_iv_string],0))</f>
        <v>#N/A</v>
      </c>
      <c r="V2983" s="5" t="e">
        <f>stat_prod_calc_test_venusaur[[#This Row],[my_gl_%sp]]=stat_prod_calc_test_venusaur[[#This Row],[sg_gl_%sp]]</f>
        <v>#N/A</v>
      </c>
      <c r="W2983" s="5">
        <f>ROUND(stat_prod_calc_test_venusaur[[#This Row],[gl_stat_product]]/$F$2*100,2)</f>
        <v>95.19</v>
      </c>
      <c r="X2983" s="5" t="e">
        <f>stat_prod_calc_test_venusaur[[#This Row],[Column1]]=stat_prod_calc_test_venusaur[[#This Row],[sg_gl_%sp]]</f>
        <v>#N/A</v>
      </c>
      <c r="Y2983" s="5">
        <f>stat_prod_calc_test_venusaur[[#This Row],[ul_stat_product]]/$L$66*100</f>
        <v>95.709338814776928</v>
      </c>
      <c r="Z2983" s="5" t="e">
        <f>INDEX(sgStats[gl_rank],MATCH(stat_prod_calc_test_venusaur[[#This Row],[iv_str]],sgStats[ul_iv_string],0))</f>
        <v>#N/A</v>
      </c>
      <c r="AA2983" s="5" t="e">
        <f>stat_prod_calc_test_venusaur[[#This Row],[sg_ul_rank]]=stat_prod_calc_test_venusaur[[#This Row],[ul_rank]]</f>
        <v>#N/A</v>
      </c>
      <c r="AB2983" s="5">
        <f>ROUND(stat_prod_calc_test_venusaur[[#This Row],[ul_stat_product]],1)</f>
        <v>3784.1</v>
      </c>
      <c r="AC2983" s="5" t="e">
        <f>INDEX(sgStats[ul_prod],MATCH(stat_prod_calc_test_venusaur[[#This Row],[iv_str]],sgStats[ul_iv_string],0))</f>
        <v>#N/A</v>
      </c>
    </row>
    <row r="2984" spans="1:29" x14ac:dyDescent="0.25">
      <c r="A2984" s="5" t="s">
        <v>36</v>
      </c>
      <c r="B2984" s="5" t="s">
        <v>2923</v>
      </c>
      <c r="C2984">
        <v>20</v>
      </c>
      <c r="D2984">
        <v>1483</v>
      </c>
      <c r="E2984">
        <v>118</v>
      </c>
      <c r="F2984">
        <v>1742.2</v>
      </c>
      <c r="G2984">
        <v>2887</v>
      </c>
      <c r="H2984">
        <v>29.475000000000001</v>
      </c>
      <c r="I2984">
        <v>37</v>
      </c>
      <c r="J2984">
        <v>2485</v>
      </c>
      <c r="K2984">
        <v>153</v>
      </c>
      <c r="L2984">
        <v>3783.951</v>
      </c>
      <c r="M2984">
        <v>2983</v>
      </c>
      <c r="N2984">
        <v>22.404</v>
      </c>
      <c r="O2984">
        <v>3</v>
      </c>
      <c r="P2984" t="e">
        <f>INDEX(sgStats[gl_rank],MATCH(stat_prod_calc_test_venusaur[[#This Row],[iv_str]],sgStats[gl_iv_string],0))</f>
        <v>#N/A</v>
      </c>
      <c r="Q2984" t="e">
        <f>stat_prod_calc_test_venusaur[[#This Row],[sg_gl_rank]]=stat_prod_calc_test_venusaur[[#This Row],[gl_rank]]</f>
        <v>#N/A</v>
      </c>
      <c r="R2984">
        <f>ROUND(stat_prod_calc_test_venusaur[[#This Row],[gl_stat_product]],1)</f>
        <v>1742.2</v>
      </c>
      <c r="S2984" s="6" t="e">
        <f>INDEX(sgStats[gl_prod],MATCH(stat_prod_calc_test_venusaur[[#This Row],[iv_str]],sgStats[gl_iv_string],0))</f>
        <v>#N/A</v>
      </c>
      <c r="T2984" s="5">
        <f>ROUND(stat_prod_calc_test_venusaur[[#This Row],[gl_percent_rank]],2)</f>
        <v>29.48</v>
      </c>
      <c r="U2984" s="5" t="e">
        <f>INDEX(sgStats[gl_percent_sp],MATCH(stat_prod_calc_test_venusaur[[#This Row],[iv_str]],sgStats[gl_iv_string],0))</f>
        <v>#N/A</v>
      </c>
      <c r="V2984" s="5" t="e">
        <f>stat_prod_calc_test_venusaur[[#This Row],[my_gl_%sp]]=stat_prod_calc_test_venusaur[[#This Row],[sg_gl_%sp]]</f>
        <v>#N/A</v>
      </c>
      <c r="W2984" s="5">
        <f>ROUND(stat_prod_calc_test_venusaur[[#This Row],[gl_stat_product]]/$F$2*100,2)</f>
        <v>95.38</v>
      </c>
      <c r="X2984" s="5" t="e">
        <f>stat_prod_calc_test_venusaur[[#This Row],[Column1]]=stat_prod_calc_test_venusaur[[#This Row],[sg_gl_%sp]]</f>
        <v>#N/A</v>
      </c>
      <c r="Y2984" s="5">
        <f>stat_prod_calc_test_venusaur[[#This Row],[ul_stat_product]]/$L$66*100</f>
        <v>95.706506027387491</v>
      </c>
      <c r="Z2984" s="5" t="e">
        <f>INDEX(sgStats[gl_rank],MATCH(stat_prod_calc_test_venusaur[[#This Row],[iv_str]],sgStats[ul_iv_string],0))</f>
        <v>#N/A</v>
      </c>
      <c r="AA2984" s="5" t="e">
        <f>stat_prod_calc_test_venusaur[[#This Row],[sg_ul_rank]]=stat_prod_calc_test_venusaur[[#This Row],[ul_rank]]</f>
        <v>#N/A</v>
      </c>
      <c r="AB2984" s="5">
        <f>ROUND(stat_prod_calc_test_venusaur[[#This Row],[ul_stat_product]],1)</f>
        <v>3784</v>
      </c>
      <c r="AC2984" s="5" t="e">
        <f>INDEX(sgStats[ul_prod],MATCH(stat_prod_calc_test_venusaur[[#This Row],[iv_str]],sgStats[ul_iv_string],0))</f>
        <v>#N/A</v>
      </c>
    </row>
    <row r="2985" spans="1:29" x14ac:dyDescent="0.25">
      <c r="A2985" s="5" t="s">
        <v>36</v>
      </c>
      <c r="B2985" s="5" t="s">
        <v>3738</v>
      </c>
      <c r="C2985">
        <v>20.5</v>
      </c>
      <c r="D2985">
        <v>1472</v>
      </c>
      <c r="E2985">
        <v>117</v>
      </c>
      <c r="F2985">
        <v>1718.162</v>
      </c>
      <c r="G2985">
        <v>3701</v>
      </c>
      <c r="H2985">
        <v>9.6210000000000004</v>
      </c>
      <c r="I2985">
        <v>39.5</v>
      </c>
      <c r="J2985">
        <v>2495</v>
      </c>
      <c r="K2985">
        <v>152</v>
      </c>
      <c r="L2985">
        <v>3783.87</v>
      </c>
      <c r="M2985">
        <v>2984</v>
      </c>
      <c r="N2985">
        <v>22.378</v>
      </c>
      <c r="O2985">
        <v>3</v>
      </c>
      <c r="P2985" t="e">
        <f>INDEX(sgStats[gl_rank],MATCH(stat_prod_calc_test_venusaur[[#This Row],[iv_str]],sgStats[gl_iv_string],0))</f>
        <v>#N/A</v>
      </c>
      <c r="Q2985" t="e">
        <f>stat_prod_calc_test_venusaur[[#This Row],[sg_gl_rank]]=stat_prod_calc_test_venusaur[[#This Row],[gl_rank]]</f>
        <v>#N/A</v>
      </c>
      <c r="R2985">
        <f>ROUND(stat_prod_calc_test_venusaur[[#This Row],[gl_stat_product]],1)</f>
        <v>1718.2</v>
      </c>
      <c r="S2985" s="6" t="e">
        <f>INDEX(sgStats[gl_prod],MATCH(stat_prod_calc_test_venusaur[[#This Row],[iv_str]],sgStats[gl_iv_string],0))</f>
        <v>#N/A</v>
      </c>
      <c r="T2985" s="5">
        <f>ROUND(stat_prod_calc_test_venusaur[[#This Row],[gl_percent_rank]],2)</f>
        <v>9.6199999999999992</v>
      </c>
      <c r="U2985" s="5" t="e">
        <f>INDEX(sgStats[gl_percent_sp],MATCH(stat_prod_calc_test_venusaur[[#This Row],[iv_str]],sgStats[gl_iv_string],0))</f>
        <v>#N/A</v>
      </c>
      <c r="V2985" s="5" t="e">
        <f>stat_prod_calc_test_venusaur[[#This Row],[my_gl_%sp]]=stat_prod_calc_test_venusaur[[#This Row],[sg_gl_%sp]]</f>
        <v>#N/A</v>
      </c>
      <c r="W2985" s="5">
        <f>ROUND(stat_prod_calc_test_venusaur[[#This Row],[gl_stat_product]]/$F$2*100,2)</f>
        <v>94.06</v>
      </c>
      <c r="X2985" s="5" t="e">
        <f>stat_prod_calc_test_venusaur[[#This Row],[Column1]]=stat_prod_calc_test_venusaur[[#This Row],[sg_gl_%sp]]</f>
        <v>#N/A</v>
      </c>
      <c r="Y2985" s="5">
        <f>stat_prod_calc_test_venusaur[[#This Row],[ul_stat_product]]/$L$66*100</f>
        <v>95.704457315079054</v>
      </c>
      <c r="Z2985" s="5" t="e">
        <f>INDEX(sgStats[gl_rank],MATCH(stat_prod_calc_test_venusaur[[#This Row],[iv_str]],sgStats[ul_iv_string],0))</f>
        <v>#N/A</v>
      </c>
      <c r="AA2985" s="5" t="e">
        <f>stat_prod_calc_test_venusaur[[#This Row],[sg_ul_rank]]=stat_prod_calc_test_venusaur[[#This Row],[ul_rank]]</f>
        <v>#N/A</v>
      </c>
      <c r="AB2985" s="5">
        <f>ROUND(stat_prod_calc_test_venusaur[[#This Row],[ul_stat_product]],1)</f>
        <v>3783.9</v>
      </c>
      <c r="AC2985" s="5" t="e">
        <f>INDEX(sgStats[ul_prod],MATCH(stat_prod_calc_test_venusaur[[#This Row],[iv_str]],sgStats[ul_iv_string],0))</f>
        <v>#N/A</v>
      </c>
    </row>
    <row r="2986" spans="1:29" x14ac:dyDescent="0.25">
      <c r="A2986" s="5" t="s">
        <v>36</v>
      </c>
      <c r="B2986" s="5" t="s">
        <v>3050</v>
      </c>
      <c r="C2986">
        <v>19.5</v>
      </c>
      <c r="D2986">
        <v>1482</v>
      </c>
      <c r="E2986">
        <v>115</v>
      </c>
      <c r="F2986">
        <v>1738.788</v>
      </c>
      <c r="G2986">
        <v>3014</v>
      </c>
      <c r="H2986">
        <v>26.398</v>
      </c>
      <c r="I2986">
        <v>35.5</v>
      </c>
      <c r="J2986">
        <v>2489</v>
      </c>
      <c r="K2986">
        <v>149</v>
      </c>
      <c r="L2986">
        <v>3783.8609999999999</v>
      </c>
      <c r="M2986">
        <v>2985</v>
      </c>
      <c r="N2986">
        <v>22.326000000000001</v>
      </c>
      <c r="O2986">
        <v>3</v>
      </c>
      <c r="P2986" t="e">
        <f>INDEX(sgStats[gl_rank],MATCH(stat_prod_calc_test_venusaur[[#This Row],[iv_str]],sgStats[gl_iv_string],0))</f>
        <v>#N/A</v>
      </c>
      <c r="Q2986" t="e">
        <f>stat_prod_calc_test_venusaur[[#This Row],[sg_gl_rank]]=stat_prod_calc_test_venusaur[[#This Row],[gl_rank]]</f>
        <v>#N/A</v>
      </c>
      <c r="R2986">
        <f>ROUND(stat_prod_calc_test_venusaur[[#This Row],[gl_stat_product]],1)</f>
        <v>1738.8</v>
      </c>
      <c r="S2986" s="6" t="e">
        <f>INDEX(sgStats[gl_prod],MATCH(stat_prod_calc_test_venusaur[[#This Row],[iv_str]],sgStats[gl_iv_string],0))</f>
        <v>#N/A</v>
      </c>
      <c r="T2986" s="5">
        <f>ROUND(stat_prod_calc_test_venusaur[[#This Row],[gl_percent_rank]],2)</f>
        <v>26.4</v>
      </c>
      <c r="U2986" s="5" t="e">
        <f>INDEX(sgStats[gl_percent_sp],MATCH(stat_prod_calc_test_venusaur[[#This Row],[iv_str]],sgStats[gl_iv_string],0))</f>
        <v>#N/A</v>
      </c>
      <c r="V2986" s="5" t="e">
        <f>stat_prod_calc_test_venusaur[[#This Row],[my_gl_%sp]]=stat_prod_calc_test_venusaur[[#This Row],[sg_gl_%sp]]</f>
        <v>#N/A</v>
      </c>
      <c r="W2986" s="5">
        <f>ROUND(stat_prod_calc_test_venusaur[[#This Row],[gl_stat_product]]/$F$2*100,2)</f>
        <v>95.19</v>
      </c>
      <c r="X2986" s="5" t="e">
        <f>stat_prod_calc_test_venusaur[[#This Row],[Column1]]=stat_prod_calc_test_venusaur[[#This Row],[sg_gl_%sp]]</f>
        <v>#N/A</v>
      </c>
      <c r="Y2986" s="5">
        <f>stat_prod_calc_test_venusaur[[#This Row],[ul_stat_product]]/$L$66*100</f>
        <v>95.70422968037812</v>
      </c>
      <c r="Z2986" s="5" t="e">
        <f>INDEX(sgStats[gl_rank],MATCH(stat_prod_calc_test_venusaur[[#This Row],[iv_str]],sgStats[ul_iv_string],0))</f>
        <v>#N/A</v>
      </c>
      <c r="AA2986" s="5" t="e">
        <f>stat_prod_calc_test_venusaur[[#This Row],[sg_ul_rank]]=stat_prod_calc_test_venusaur[[#This Row],[ul_rank]]</f>
        <v>#N/A</v>
      </c>
      <c r="AB2986" s="5">
        <f>ROUND(stat_prod_calc_test_venusaur[[#This Row],[ul_stat_product]],1)</f>
        <v>3783.9</v>
      </c>
      <c r="AC2986" s="5" t="e">
        <f>INDEX(sgStats[ul_prod],MATCH(stat_prod_calc_test_venusaur[[#This Row],[iv_str]],sgStats[ul_iv_string],0))</f>
        <v>#N/A</v>
      </c>
    </row>
    <row r="2987" spans="1:29" x14ac:dyDescent="0.25">
      <c r="A2987" s="5" t="s">
        <v>36</v>
      </c>
      <c r="B2987" s="5" t="s">
        <v>3051</v>
      </c>
      <c r="C2987">
        <v>19.5</v>
      </c>
      <c r="D2987">
        <v>1478</v>
      </c>
      <c r="E2987">
        <v>115</v>
      </c>
      <c r="F2987">
        <v>1738.788</v>
      </c>
      <c r="G2987">
        <v>3014</v>
      </c>
      <c r="H2987">
        <v>26.398</v>
      </c>
      <c r="I2987">
        <v>35.5</v>
      </c>
      <c r="J2987">
        <v>2482</v>
      </c>
      <c r="K2987">
        <v>149</v>
      </c>
      <c r="L2987">
        <v>3783.8609999999999</v>
      </c>
      <c r="M2987">
        <v>2985</v>
      </c>
      <c r="N2987">
        <v>22.326000000000001</v>
      </c>
      <c r="O2987">
        <v>3</v>
      </c>
      <c r="P2987" t="e">
        <f>INDEX(sgStats[gl_rank],MATCH(stat_prod_calc_test_venusaur[[#This Row],[iv_str]],sgStats[gl_iv_string],0))</f>
        <v>#N/A</v>
      </c>
      <c r="Q2987" t="e">
        <f>stat_prod_calc_test_venusaur[[#This Row],[sg_gl_rank]]=stat_prod_calc_test_venusaur[[#This Row],[gl_rank]]</f>
        <v>#N/A</v>
      </c>
      <c r="R2987">
        <f>ROUND(stat_prod_calc_test_venusaur[[#This Row],[gl_stat_product]],1)</f>
        <v>1738.8</v>
      </c>
      <c r="S2987" s="6" t="e">
        <f>INDEX(sgStats[gl_prod],MATCH(stat_prod_calc_test_venusaur[[#This Row],[iv_str]],sgStats[gl_iv_string],0))</f>
        <v>#N/A</v>
      </c>
      <c r="T2987" s="5">
        <f>ROUND(stat_prod_calc_test_venusaur[[#This Row],[gl_percent_rank]],2)</f>
        <v>26.4</v>
      </c>
      <c r="U2987" s="5" t="e">
        <f>INDEX(sgStats[gl_percent_sp],MATCH(stat_prod_calc_test_venusaur[[#This Row],[iv_str]],sgStats[gl_iv_string],0))</f>
        <v>#N/A</v>
      </c>
      <c r="V2987" s="5" t="e">
        <f>stat_prod_calc_test_venusaur[[#This Row],[my_gl_%sp]]=stat_prod_calc_test_venusaur[[#This Row],[sg_gl_%sp]]</f>
        <v>#N/A</v>
      </c>
      <c r="W2987" s="5">
        <f>ROUND(stat_prod_calc_test_venusaur[[#This Row],[gl_stat_product]]/$F$2*100,2)</f>
        <v>95.19</v>
      </c>
      <c r="X2987" s="5" t="e">
        <f>stat_prod_calc_test_venusaur[[#This Row],[Column1]]=stat_prod_calc_test_venusaur[[#This Row],[sg_gl_%sp]]</f>
        <v>#N/A</v>
      </c>
      <c r="Y2987" s="5">
        <f>stat_prod_calc_test_venusaur[[#This Row],[ul_stat_product]]/$L$66*100</f>
        <v>95.70422968037812</v>
      </c>
      <c r="Z2987" s="5" t="e">
        <f>INDEX(sgStats[gl_rank],MATCH(stat_prod_calc_test_venusaur[[#This Row],[iv_str]],sgStats[ul_iv_string],0))</f>
        <v>#N/A</v>
      </c>
      <c r="AA2987" s="5" t="e">
        <f>stat_prod_calc_test_venusaur[[#This Row],[sg_ul_rank]]=stat_prod_calc_test_venusaur[[#This Row],[ul_rank]]</f>
        <v>#N/A</v>
      </c>
      <c r="AB2987" s="5">
        <f>ROUND(stat_prod_calc_test_venusaur[[#This Row],[ul_stat_product]],1)</f>
        <v>3783.9</v>
      </c>
      <c r="AC2987" s="5" t="e">
        <f>INDEX(sgStats[ul_prod],MATCH(stat_prod_calc_test_venusaur[[#This Row],[iv_str]],sgStats[ul_iv_string],0))</f>
        <v>#N/A</v>
      </c>
    </row>
    <row r="2988" spans="1:29" x14ac:dyDescent="0.25">
      <c r="A2988" s="5" t="s">
        <v>36</v>
      </c>
      <c r="B2988" s="5" t="s">
        <v>3009</v>
      </c>
      <c r="C2988">
        <v>21</v>
      </c>
      <c r="D2988">
        <v>1485</v>
      </c>
      <c r="E2988">
        <v>118</v>
      </c>
      <c r="F2988">
        <v>1739.837</v>
      </c>
      <c r="G2988">
        <v>2973</v>
      </c>
      <c r="H2988">
        <v>27.399000000000001</v>
      </c>
      <c r="I2988">
        <v>40.5</v>
      </c>
      <c r="J2988">
        <v>2492</v>
      </c>
      <c r="K2988">
        <v>153</v>
      </c>
      <c r="L2988">
        <v>3783.761</v>
      </c>
      <c r="M2988">
        <v>2987</v>
      </c>
      <c r="N2988">
        <v>22.274000000000001</v>
      </c>
      <c r="O2988">
        <v>3</v>
      </c>
      <c r="P2988" t="e">
        <f>INDEX(sgStats[gl_rank],MATCH(stat_prod_calc_test_venusaur[[#This Row],[iv_str]],sgStats[gl_iv_string],0))</f>
        <v>#N/A</v>
      </c>
      <c r="Q2988" t="e">
        <f>stat_prod_calc_test_venusaur[[#This Row],[sg_gl_rank]]=stat_prod_calc_test_venusaur[[#This Row],[gl_rank]]</f>
        <v>#N/A</v>
      </c>
      <c r="R2988">
        <f>ROUND(stat_prod_calc_test_venusaur[[#This Row],[gl_stat_product]],1)</f>
        <v>1739.8</v>
      </c>
      <c r="S2988" s="6" t="e">
        <f>INDEX(sgStats[gl_prod],MATCH(stat_prod_calc_test_venusaur[[#This Row],[iv_str]],sgStats[gl_iv_string],0))</f>
        <v>#N/A</v>
      </c>
      <c r="T2988" s="5">
        <f>ROUND(stat_prod_calc_test_venusaur[[#This Row],[gl_percent_rank]],2)</f>
        <v>27.4</v>
      </c>
      <c r="U2988" s="5" t="e">
        <f>INDEX(sgStats[gl_percent_sp],MATCH(stat_prod_calc_test_venusaur[[#This Row],[iv_str]],sgStats[gl_iv_string],0))</f>
        <v>#N/A</v>
      </c>
      <c r="V2988" s="5" t="e">
        <f>stat_prod_calc_test_venusaur[[#This Row],[my_gl_%sp]]=stat_prod_calc_test_venusaur[[#This Row],[sg_gl_%sp]]</f>
        <v>#N/A</v>
      </c>
      <c r="W2988" s="5">
        <f>ROUND(stat_prod_calc_test_venusaur[[#This Row],[gl_stat_product]]/$F$2*100,2)</f>
        <v>95.25</v>
      </c>
      <c r="X2988" s="5" t="e">
        <f>stat_prod_calc_test_venusaur[[#This Row],[Column1]]=stat_prod_calc_test_venusaur[[#This Row],[sg_gl_%sp]]</f>
        <v>#N/A</v>
      </c>
      <c r="Y2988" s="5">
        <f>stat_prod_calc_test_venusaur[[#This Row],[ul_stat_product]]/$L$66*100</f>
        <v>95.701700405923262</v>
      </c>
      <c r="Z2988" s="5" t="e">
        <f>INDEX(sgStats[gl_rank],MATCH(stat_prod_calc_test_venusaur[[#This Row],[iv_str]],sgStats[ul_iv_string],0))</f>
        <v>#N/A</v>
      </c>
      <c r="AA2988" s="5" t="e">
        <f>stat_prod_calc_test_venusaur[[#This Row],[sg_ul_rank]]=stat_prod_calc_test_venusaur[[#This Row],[ul_rank]]</f>
        <v>#N/A</v>
      </c>
      <c r="AB2988" s="5">
        <f>ROUND(stat_prod_calc_test_venusaur[[#This Row],[ul_stat_product]],1)</f>
        <v>3783.8</v>
      </c>
      <c r="AC2988" s="5" t="e">
        <f>INDEX(sgStats[ul_prod],MATCH(stat_prod_calc_test_venusaur[[#This Row],[iv_str]],sgStats[ul_iv_string],0))</f>
        <v>#N/A</v>
      </c>
    </row>
    <row r="2989" spans="1:29" x14ac:dyDescent="0.25">
      <c r="A2989" s="5" t="s">
        <v>36</v>
      </c>
      <c r="B2989" s="5" t="s">
        <v>3010</v>
      </c>
      <c r="C2989">
        <v>21</v>
      </c>
      <c r="D2989">
        <v>1482</v>
      </c>
      <c r="E2989">
        <v>118</v>
      </c>
      <c r="F2989">
        <v>1739.837</v>
      </c>
      <c r="G2989">
        <v>2973</v>
      </c>
      <c r="H2989">
        <v>27.399000000000001</v>
      </c>
      <c r="I2989">
        <v>40.5</v>
      </c>
      <c r="J2989">
        <v>2485</v>
      </c>
      <c r="K2989">
        <v>153</v>
      </c>
      <c r="L2989">
        <v>3783.761</v>
      </c>
      <c r="M2989">
        <v>2987</v>
      </c>
      <c r="N2989">
        <v>22.274000000000001</v>
      </c>
      <c r="O2989">
        <v>3</v>
      </c>
      <c r="P2989" t="e">
        <f>INDEX(sgStats[gl_rank],MATCH(stat_prod_calc_test_venusaur[[#This Row],[iv_str]],sgStats[gl_iv_string],0))</f>
        <v>#N/A</v>
      </c>
      <c r="Q2989" t="e">
        <f>stat_prod_calc_test_venusaur[[#This Row],[sg_gl_rank]]=stat_prod_calc_test_venusaur[[#This Row],[gl_rank]]</f>
        <v>#N/A</v>
      </c>
      <c r="R2989">
        <f>ROUND(stat_prod_calc_test_venusaur[[#This Row],[gl_stat_product]],1)</f>
        <v>1739.8</v>
      </c>
      <c r="S2989" s="6" t="e">
        <f>INDEX(sgStats[gl_prod],MATCH(stat_prod_calc_test_venusaur[[#This Row],[iv_str]],sgStats[gl_iv_string],0))</f>
        <v>#N/A</v>
      </c>
      <c r="T2989" s="5">
        <f>ROUND(stat_prod_calc_test_venusaur[[#This Row],[gl_percent_rank]],2)</f>
        <v>27.4</v>
      </c>
      <c r="U2989" s="5" t="e">
        <f>INDEX(sgStats[gl_percent_sp],MATCH(stat_prod_calc_test_venusaur[[#This Row],[iv_str]],sgStats[gl_iv_string],0))</f>
        <v>#N/A</v>
      </c>
      <c r="V2989" s="5" t="e">
        <f>stat_prod_calc_test_venusaur[[#This Row],[my_gl_%sp]]=stat_prod_calc_test_venusaur[[#This Row],[sg_gl_%sp]]</f>
        <v>#N/A</v>
      </c>
      <c r="W2989" s="5">
        <f>ROUND(stat_prod_calc_test_venusaur[[#This Row],[gl_stat_product]]/$F$2*100,2)</f>
        <v>95.25</v>
      </c>
      <c r="X2989" s="5" t="e">
        <f>stat_prod_calc_test_venusaur[[#This Row],[Column1]]=stat_prod_calc_test_venusaur[[#This Row],[sg_gl_%sp]]</f>
        <v>#N/A</v>
      </c>
      <c r="Y2989" s="5">
        <f>stat_prod_calc_test_venusaur[[#This Row],[ul_stat_product]]/$L$66*100</f>
        <v>95.701700405923262</v>
      </c>
      <c r="Z2989" s="5" t="e">
        <f>INDEX(sgStats[gl_rank],MATCH(stat_prod_calc_test_venusaur[[#This Row],[iv_str]],sgStats[ul_iv_string],0))</f>
        <v>#N/A</v>
      </c>
      <c r="AA2989" s="5" t="e">
        <f>stat_prod_calc_test_venusaur[[#This Row],[sg_ul_rank]]=stat_prod_calc_test_venusaur[[#This Row],[ul_rank]]</f>
        <v>#N/A</v>
      </c>
      <c r="AB2989" s="5">
        <f>ROUND(stat_prod_calc_test_venusaur[[#This Row],[ul_stat_product]],1)</f>
        <v>3783.8</v>
      </c>
      <c r="AC2989" s="5" t="e">
        <f>INDEX(sgStats[ul_prod],MATCH(stat_prod_calc_test_venusaur[[#This Row],[iv_str]],sgStats[ul_iv_string],0))</f>
        <v>#N/A</v>
      </c>
    </row>
    <row r="2990" spans="1:29" x14ac:dyDescent="0.25">
      <c r="A2990" s="5" t="s">
        <v>36</v>
      </c>
      <c r="B2990" s="5" t="s">
        <v>3186</v>
      </c>
      <c r="C2990">
        <v>20</v>
      </c>
      <c r="D2990">
        <v>1476</v>
      </c>
      <c r="E2990">
        <v>120</v>
      </c>
      <c r="F2990">
        <v>1735.7539999999999</v>
      </c>
      <c r="G2990">
        <v>3149</v>
      </c>
      <c r="H2990">
        <v>23.100999999999999</v>
      </c>
      <c r="I2990">
        <v>37.5</v>
      </c>
      <c r="J2990">
        <v>2491</v>
      </c>
      <c r="K2990">
        <v>155</v>
      </c>
      <c r="L2990">
        <v>3783.5929999999998</v>
      </c>
      <c r="M2990">
        <v>2989</v>
      </c>
      <c r="N2990">
        <v>22.222000000000001</v>
      </c>
      <c r="O2990">
        <v>3</v>
      </c>
      <c r="P2990" t="e">
        <f>INDEX(sgStats[gl_rank],MATCH(stat_prod_calc_test_venusaur[[#This Row],[iv_str]],sgStats[gl_iv_string],0))</f>
        <v>#N/A</v>
      </c>
      <c r="Q2990" t="e">
        <f>stat_prod_calc_test_venusaur[[#This Row],[sg_gl_rank]]=stat_prod_calc_test_venusaur[[#This Row],[gl_rank]]</f>
        <v>#N/A</v>
      </c>
      <c r="R2990">
        <f>ROUND(stat_prod_calc_test_venusaur[[#This Row],[gl_stat_product]],1)</f>
        <v>1735.8</v>
      </c>
      <c r="S2990" s="6" t="e">
        <f>INDEX(sgStats[gl_prod],MATCH(stat_prod_calc_test_venusaur[[#This Row],[iv_str]],sgStats[gl_iv_string],0))</f>
        <v>#N/A</v>
      </c>
      <c r="T2990" s="5">
        <f>ROUND(stat_prod_calc_test_venusaur[[#This Row],[gl_percent_rank]],2)</f>
        <v>23.1</v>
      </c>
      <c r="U2990" s="5" t="e">
        <f>INDEX(sgStats[gl_percent_sp],MATCH(stat_prod_calc_test_venusaur[[#This Row],[iv_str]],sgStats[gl_iv_string],0))</f>
        <v>#N/A</v>
      </c>
      <c r="V2990" s="5" t="e">
        <f>stat_prod_calc_test_venusaur[[#This Row],[my_gl_%sp]]=stat_prod_calc_test_venusaur[[#This Row],[sg_gl_%sp]]</f>
        <v>#N/A</v>
      </c>
      <c r="W2990" s="5">
        <f>ROUND(stat_prod_calc_test_venusaur[[#This Row],[gl_stat_product]]/$F$2*100,2)</f>
        <v>95.03</v>
      </c>
      <c r="X2990" s="5" t="e">
        <f>stat_prod_calc_test_venusaur[[#This Row],[Column1]]=stat_prod_calc_test_venusaur[[#This Row],[sg_gl_%sp]]</f>
        <v>#N/A</v>
      </c>
      <c r="Y2990" s="5">
        <f>stat_prod_calc_test_venusaur[[#This Row],[ul_stat_product]]/$L$66*100</f>
        <v>95.697451224839085</v>
      </c>
      <c r="Z2990" s="5" t="e">
        <f>INDEX(sgStats[gl_rank],MATCH(stat_prod_calc_test_venusaur[[#This Row],[iv_str]],sgStats[ul_iv_string],0))</f>
        <v>#N/A</v>
      </c>
      <c r="AA2990" s="5" t="e">
        <f>stat_prod_calc_test_venusaur[[#This Row],[sg_ul_rank]]=stat_prod_calc_test_venusaur[[#This Row],[ul_rank]]</f>
        <v>#N/A</v>
      </c>
      <c r="AB2990" s="5">
        <f>ROUND(stat_prod_calc_test_venusaur[[#This Row],[ul_stat_product]],1)</f>
        <v>3783.6</v>
      </c>
      <c r="AC2990" s="5" t="e">
        <f>INDEX(sgStats[ul_prod],MATCH(stat_prod_calc_test_venusaur[[#This Row],[iv_str]],sgStats[ul_iv_string],0))</f>
        <v>#N/A</v>
      </c>
    </row>
    <row r="2991" spans="1:29" x14ac:dyDescent="0.25">
      <c r="A2991" s="5" t="s">
        <v>36</v>
      </c>
      <c r="B2991" s="5" t="s">
        <v>3663</v>
      </c>
      <c r="C2991">
        <v>20</v>
      </c>
      <c r="D2991">
        <v>1472</v>
      </c>
      <c r="E2991">
        <v>119</v>
      </c>
      <c r="F2991">
        <v>1721.29</v>
      </c>
      <c r="G2991">
        <v>3627</v>
      </c>
      <c r="H2991">
        <v>11.452999999999999</v>
      </c>
      <c r="I2991">
        <v>37.5</v>
      </c>
      <c r="J2991">
        <v>2484</v>
      </c>
      <c r="K2991">
        <v>155</v>
      </c>
      <c r="L2991">
        <v>3783.5929999999998</v>
      </c>
      <c r="M2991">
        <v>2989</v>
      </c>
      <c r="N2991">
        <v>22.222000000000001</v>
      </c>
      <c r="O2991">
        <v>3</v>
      </c>
      <c r="P2991" t="e">
        <f>INDEX(sgStats[gl_rank],MATCH(stat_prod_calc_test_venusaur[[#This Row],[iv_str]],sgStats[gl_iv_string],0))</f>
        <v>#N/A</v>
      </c>
      <c r="Q2991" t="e">
        <f>stat_prod_calc_test_venusaur[[#This Row],[sg_gl_rank]]=stat_prod_calc_test_venusaur[[#This Row],[gl_rank]]</f>
        <v>#N/A</v>
      </c>
      <c r="R2991">
        <f>ROUND(stat_prod_calc_test_venusaur[[#This Row],[gl_stat_product]],1)</f>
        <v>1721.3</v>
      </c>
      <c r="S2991" s="6" t="e">
        <f>INDEX(sgStats[gl_prod],MATCH(stat_prod_calc_test_venusaur[[#This Row],[iv_str]],sgStats[gl_iv_string],0))</f>
        <v>#N/A</v>
      </c>
      <c r="T2991" s="5">
        <f>ROUND(stat_prod_calc_test_venusaur[[#This Row],[gl_percent_rank]],2)</f>
        <v>11.45</v>
      </c>
      <c r="U2991" s="5" t="e">
        <f>INDEX(sgStats[gl_percent_sp],MATCH(stat_prod_calc_test_venusaur[[#This Row],[iv_str]],sgStats[gl_iv_string],0))</f>
        <v>#N/A</v>
      </c>
      <c r="V2991" s="5" t="e">
        <f>stat_prod_calc_test_venusaur[[#This Row],[my_gl_%sp]]=stat_prod_calc_test_venusaur[[#This Row],[sg_gl_%sp]]</f>
        <v>#N/A</v>
      </c>
      <c r="W2991" s="5">
        <f>ROUND(stat_prod_calc_test_venusaur[[#This Row],[gl_stat_product]]/$F$2*100,2)</f>
        <v>94.23</v>
      </c>
      <c r="X2991" s="5" t="e">
        <f>stat_prod_calc_test_venusaur[[#This Row],[Column1]]=stat_prod_calc_test_venusaur[[#This Row],[sg_gl_%sp]]</f>
        <v>#N/A</v>
      </c>
      <c r="Y2991" s="5">
        <f>stat_prod_calc_test_venusaur[[#This Row],[ul_stat_product]]/$L$66*100</f>
        <v>95.697451224839085</v>
      </c>
      <c r="Z2991" s="5" t="e">
        <f>INDEX(sgStats[gl_rank],MATCH(stat_prod_calc_test_venusaur[[#This Row],[iv_str]],sgStats[ul_iv_string],0))</f>
        <v>#N/A</v>
      </c>
      <c r="AA2991" s="5" t="e">
        <f>stat_prod_calc_test_venusaur[[#This Row],[sg_ul_rank]]=stat_prod_calc_test_venusaur[[#This Row],[ul_rank]]</f>
        <v>#N/A</v>
      </c>
      <c r="AB2991" s="5">
        <f>ROUND(stat_prod_calc_test_venusaur[[#This Row],[ul_stat_product]],1)</f>
        <v>3783.6</v>
      </c>
      <c r="AC2991" s="5" t="e">
        <f>INDEX(sgStats[ul_prod],MATCH(stat_prod_calc_test_venusaur[[#This Row],[iv_str]],sgStats[ul_iv_string],0))</f>
        <v>#N/A</v>
      </c>
    </row>
    <row r="2992" spans="1:29" x14ac:dyDescent="0.25">
      <c r="A2992" s="5" t="s">
        <v>36</v>
      </c>
      <c r="B2992" s="5" t="s">
        <v>738</v>
      </c>
      <c r="C2992">
        <v>21.5</v>
      </c>
      <c r="D2992">
        <v>1495</v>
      </c>
      <c r="E2992">
        <v>121</v>
      </c>
      <c r="F2992">
        <v>1791.558</v>
      </c>
      <c r="G2992">
        <v>702</v>
      </c>
      <c r="H2992">
        <v>82.882000000000005</v>
      </c>
      <c r="I2992">
        <v>41</v>
      </c>
      <c r="J2992">
        <v>2466</v>
      </c>
      <c r="K2992">
        <v>155</v>
      </c>
      <c r="L2992">
        <v>3783.4760000000001</v>
      </c>
      <c r="M2992">
        <v>2991</v>
      </c>
      <c r="N2992">
        <v>22.17</v>
      </c>
      <c r="O2992">
        <v>3</v>
      </c>
      <c r="P2992" t="e">
        <f>INDEX(sgStats[gl_rank],MATCH(stat_prod_calc_test_venusaur[[#This Row],[iv_str]],sgStats[gl_iv_string],0))</f>
        <v>#N/A</v>
      </c>
      <c r="Q2992" t="e">
        <f>stat_prod_calc_test_venusaur[[#This Row],[sg_gl_rank]]=stat_prod_calc_test_venusaur[[#This Row],[gl_rank]]</f>
        <v>#N/A</v>
      </c>
      <c r="R2992">
        <f>ROUND(stat_prod_calc_test_venusaur[[#This Row],[gl_stat_product]],1)</f>
        <v>1791.6</v>
      </c>
      <c r="S2992" s="6" t="e">
        <f>INDEX(sgStats[gl_prod],MATCH(stat_prod_calc_test_venusaur[[#This Row],[iv_str]],sgStats[gl_iv_string],0))</f>
        <v>#N/A</v>
      </c>
      <c r="T2992" s="5">
        <f>ROUND(stat_prod_calc_test_venusaur[[#This Row],[gl_percent_rank]],2)</f>
        <v>82.88</v>
      </c>
      <c r="U2992" s="5" t="e">
        <f>INDEX(sgStats[gl_percent_sp],MATCH(stat_prod_calc_test_venusaur[[#This Row],[iv_str]],sgStats[gl_iv_string],0))</f>
        <v>#N/A</v>
      </c>
      <c r="V2992" s="5" t="e">
        <f>stat_prod_calc_test_venusaur[[#This Row],[my_gl_%sp]]=stat_prod_calc_test_venusaur[[#This Row],[sg_gl_%sp]]</f>
        <v>#N/A</v>
      </c>
      <c r="W2992" s="5">
        <f>ROUND(stat_prod_calc_test_venusaur[[#This Row],[gl_stat_product]]/$F$2*100,2)</f>
        <v>98.08</v>
      </c>
      <c r="X2992" s="5" t="e">
        <f>stat_prod_calc_test_venusaur[[#This Row],[Column1]]=stat_prod_calc_test_venusaur[[#This Row],[sg_gl_%sp]]</f>
        <v>#N/A</v>
      </c>
      <c r="Y2992" s="5">
        <f>stat_prod_calc_test_venusaur[[#This Row],[ul_stat_product]]/$L$66*100</f>
        <v>95.694491973726912</v>
      </c>
      <c r="Z2992" s="5" t="e">
        <f>INDEX(sgStats[gl_rank],MATCH(stat_prod_calc_test_venusaur[[#This Row],[iv_str]],sgStats[ul_iv_string],0))</f>
        <v>#N/A</v>
      </c>
      <c r="AA2992" s="5" t="e">
        <f>stat_prod_calc_test_venusaur[[#This Row],[sg_ul_rank]]=stat_prod_calc_test_venusaur[[#This Row],[ul_rank]]</f>
        <v>#N/A</v>
      </c>
      <c r="AB2992" s="5">
        <f>ROUND(stat_prod_calc_test_venusaur[[#This Row],[ul_stat_product]],1)</f>
        <v>3783.5</v>
      </c>
      <c r="AC2992" s="5" t="e">
        <f>INDEX(sgStats[ul_prod],MATCH(stat_prod_calc_test_venusaur[[#This Row],[iv_str]],sgStats[ul_iv_string],0))</f>
        <v>#N/A</v>
      </c>
    </row>
    <row r="2993" spans="1:29" x14ac:dyDescent="0.25">
      <c r="A2993" s="5" t="s">
        <v>36</v>
      </c>
      <c r="B2993" s="5" t="s">
        <v>1294</v>
      </c>
      <c r="C2993">
        <v>21.5</v>
      </c>
      <c r="D2993">
        <v>1492</v>
      </c>
      <c r="E2993">
        <v>120</v>
      </c>
      <c r="F2993">
        <v>1776.752</v>
      </c>
      <c r="G2993">
        <v>1258</v>
      </c>
      <c r="H2993">
        <v>69.28</v>
      </c>
      <c r="I2993">
        <v>41</v>
      </c>
      <c r="J2993">
        <v>2459</v>
      </c>
      <c r="K2993">
        <v>155</v>
      </c>
      <c r="L2993">
        <v>3783.4760000000001</v>
      </c>
      <c r="M2993">
        <v>2991</v>
      </c>
      <c r="N2993">
        <v>22.17</v>
      </c>
      <c r="O2993">
        <v>3</v>
      </c>
      <c r="P2993" t="e">
        <f>INDEX(sgStats[gl_rank],MATCH(stat_prod_calc_test_venusaur[[#This Row],[iv_str]],sgStats[gl_iv_string],0))</f>
        <v>#N/A</v>
      </c>
      <c r="Q2993" t="e">
        <f>stat_prod_calc_test_venusaur[[#This Row],[sg_gl_rank]]=stat_prod_calc_test_venusaur[[#This Row],[gl_rank]]</f>
        <v>#N/A</v>
      </c>
      <c r="R2993">
        <f>ROUND(stat_prod_calc_test_venusaur[[#This Row],[gl_stat_product]],1)</f>
        <v>1776.8</v>
      </c>
      <c r="S2993" s="6" t="e">
        <f>INDEX(sgStats[gl_prod],MATCH(stat_prod_calc_test_venusaur[[#This Row],[iv_str]],sgStats[gl_iv_string],0))</f>
        <v>#N/A</v>
      </c>
      <c r="T2993" s="5">
        <f>ROUND(stat_prod_calc_test_venusaur[[#This Row],[gl_percent_rank]],2)</f>
        <v>69.28</v>
      </c>
      <c r="U2993" s="5" t="e">
        <f>INDEX(sgStats[gl_percent_sp],MATCH(stat_prod_calc_test_venusaur[[#This Row],[iv_str]],sgStats[gl_iv_string],0))</f>
        <v>#N/A</v>
      </c>
      <c r="V2993" s="5" t="e">
        <f>stat_prod_calc_test_venusaur[[#This Row],[my_gl_%sp]]=stat_prod_calc_test_venusaur[[#This Row],[sg_gl_%sp]]</f>
        <v>#N/A</v>
      </c>
      <c r="W2993" s="5">
        <f>ROUND(stat_prod_calc_test_venusaur[[#This Row],[gl_stat_product]]/$F$2*100,2)</f>
        <v>97.27</v>
      </c>
      <c r="X2993" s="5" t="e">
        <f>stat_prod_calc_test_venusaur[[#This Row],[Column1]]=stat_prod_calc_test_venusaur[[#This Row],[sg_gl_%sp]]</f>
        <v>#N/A</v>
      </c>
      <c r="Y2993" s="5">
        <f>stat_prod_calc_test_venusaur[[#This Row],[ul_stat_product]]/$L$66*100</f>
        <v>95.694491973726912</v>
      </c>
      <c r="Z2993" s="5" t="e">
        <f>INDEX(sgStats[gl_rank],MATCH(stat_prod_calc_test_venusaur[[#This Row],[iv_str]],sgStats[ul_iv_string],0))</f>
        <v>#N/A</v>
      </c>
      <c r="AA2993" s="5" t="e">
        <f>stat_prod_calc_test_venusaur[[#This Row],[sg_ul_rank]]=stat_prod_calc_test_venusaur[[#This Row],[ul_rank]]</f>
        <v>#N/A</v>
      </c>
      <c r="AB2993" s="5">
        <f>ROUND(stat_prod_calc_test_venusaur[[#This Row],[ul_stat_product]],1)</f>
        <v>3783.5</v>
      </c>
      <c r="AC2993" s="5" t="e">
        <f>INDEX(sgStats[ul_prod],MATCH(stat_prod_calc_test_venusaur[[#This Row],[iv_str]],sgStats[ul_iv_string],0))</f>
        <v>#N/A</v>
      </c>
    </row>
    <row r="2994" spans="1:29" x14ac:dyDescent="0.25">
      <c r="A2994" s="5" t="s">
        <v>36</v>
      </c>
      <c r="B2994" s="5" t="s">
        <v>3892</v>
      </c>
      <c r="C2994">
        <v>20</v>
      </c>
      <c r="D2994">
        <v>1468</v>
      </c>
      <c r="E2994">
        <v>113</v>
      </c>
      <c r="F2994">
        <v>1710.722</v>
      </c>
      <c r="G2994">
        <v>3856</v>
      </c>
      <c r="H2994">
        <v>5.8609999999999998</v>
      </c>
      <c r="I2994">
        <v>38</v>
      </c>
      <c r="J2994">
        <v>2496</v>
      </c>
      <c r="K2994">
        <v>147</v>
      </c>
      <c r="L2994">
        <v>3783.4490000000001</v>
      </c>
      <c r="M2994">
        <v>2993</v>
      </c>
      <c r="N2994">
        <v>22.143999999999998</v>
      </c>
      <c r="O2994">
        <v>3</v>
      </c>
      <c r="P2994" t="e">
        <f>INDEX(sgStats[gl_rank],MATCH(stat_prod_calc_test_venusaur[[#This Row],[iv_str]],sgStats[gl_iv_string],0))</f>
        <v>#N/A</v>
      </c>
      <c r="Q2994" t="e">
        <f>stat_prod_calc_test_venusaur[[#This Row],[sg_gl_rank]]=stat_prod_calc_test_venusaur[[#This Row],[gl_rank]]</f>
        <v>#N/A</v>
      </c>
      <c r="R2994">
        <f>ROUND(stat_prod_calc_test_venusaur[[#This Row],[gl_stat_product]],1)</f>
        <v>1710.7</v>
      </c>
      <c r="S2994" s="6" t="e">
        <f>INDEX(sgStats[gl_prod],MATCH(stat_prod_calc_test_venusaur[[#This Row],[iv_str]],sgStats[gl_iv_string],0))</f>
        <v>#N/A</v>
      </c>
      <c r="T2994" s="5">
        <f>ROUND(stat_prod_calc_test_venusaur[[#This Row],[gl_percent_rank]],2)</f>
        <v>5.86</v>
      </c>
      <c r="U2994" s="5" t="e">
        <f>INDEX(sgStats[gl_percent_sp],MATCH(stat_prod_calc_test_venusaur[[#This Row],[iv_str]],sgStats[gl_iv_string],0))</f>
        <v>#N/A</v>
      </c>
      <c r="V2994" s="5" t="e">
        <f>stat_prod_calc_test_venusaur[[#This Row],[my_gl_%sp]]=stat_prod_calc_test_venusaur[[#This Row],[sg_gl_%sp]]</f>
        <v>#N/A</v>
      </c>
      <c r="W2994" s="5">
        <f>ROUND(stat_prod_calc_test_venusaur[[#This Row],[gl_stat_product]]/$F$2*100,2)</f>
        <v>93.66</v>
      </c>
      <c r="X2994" s="5" t="e">
        <f>stat_prod_calc_test_venusaur[[#This Row],[Column1]]=stat_prod_calc_test_venusaur[[#This Row],[sg_gl_%sp]]</f>
        <v>#N/A</v>
      </c>
      <c r="Y2994" s="5">
        <f>stat_prod_calc_test_venusaur[[#This Row],[ul_stat_product]]/$L$66*100</f>
        <v>95.693809069624109</v>
      </c>
      <c r="Z2994" s="5" t="e">
        <f>INDEX(sgStats[gl_rank],MATCH(stat_prod_calc_test_venusaur[[#This Row],[iv_str]],sgStats[ul_iv_string],0))</f>
        <v>#N/A</v>
      </c>
      <c r="AA2994" s="5" t="e">
        <f>stat_prod_calc_test_venusaur[[#This Row],[sg_ul_rank]]=stat_prod_calc_test_venusaur[[#This Row],[ul_rank]]</f>
        <v>#N/A</v>
      </c>
      <c r="AB2994" s="5">
        <f>ROUND(stat_prod_calc_test_venusaur[[#This Row],[ul_stat_product]],1)</f>
        <v>3783.4</v>
      </c>
      <c r="AC2994" s="5" t="e">
        <f>INDEX(sgStats[ul_prod],MATCH(stat_prod_calc_test_venusaur[[#This Row],[iv_str]],sgStats[ul_iv_string],0))</f>
        <v>#N/A</v>
      </c>
    </row>
    <row r="2995" spans="1:29" x14ac:dyDescent="0.25">
      <c r="A2995" s="5" t="s">
        <v>36</v>
      </c>
      <c r="B2995" s="5" t="s">
        <v>2427</v>
      </c>
      <c r="C2995">
        <v>20.5</v>
      </c>
      <c r="D2995">
        <v>1487</v>
      </c>
      <c r="E2995">
        <v>120</v>
      </c>
      <c r="F2995">
        <v>1753.087</v>
      </c>
      <c r="G2995">
        <v>2390</v>
      </c>
      <c r="H2995">
        <v>41.636000000000003</v>
      </c>
      <c r="I2995">
        <v>38.5</v>
      </c>
      <c r="J2995">
        <v>2484</v>
      </c>
      <c r="K2995">
        <v>155</v>
      </c>
      <c r="L2995">
        <v>3783.35</v>
      </c>
      <c r="M2995">
        <v>2994</v>
      </c>
      <c r="N2995">
        <v>22.117999999999999</v>
      </c>
      <c r="O2995">
        <v>3</v>
      </c>
      <c r="P2995" t="e">
        <f>INDEX(sgStats[gl_rank],MATCH(stat_prod_calc_test_venusaur[[#This Row],[iv_str]],sgStats[gl_iv_string],0))</f>
        <v>#N/A</v>
      </c>
      <c r="Q2995" t="e">
        <f>stat_prod_calc_test_venusaur[[#This Row],[sg_gl_rank]]=stat_prod_calc_test_venusaur[[#This Row],[gl_rank]]</f>
        <v>#N/A</v>
      </c>
      <c r="R2995">
        <f>ROUND(stat_prod_calc_test_venusaur[[#This Row],[gl_stat_product]],1)</f>
        <v>1753.1</v>
      </c>
      <c r="S2995" s="6" t="e">
        <f>INDEX(sgStats[gl_prod],MATCH(stat_prod_calc_test_venusaur[[#This Row],[iv_str]],sgStats[gl_iv_string],0))</f>
        <v>#N/A</v>
      </c>
      <c r="T2995" s="5">
        <f>ROUND(stat_prod_calc_test_venusaur[[#This Row],[gl_percent_rank]],2)</f>
        <v>41.64</v>
      </c>
      <c r="U2995" s="5" t="e">
        <f>INDEX(sgStats[gl_percent_sp],MATCH(stat_prod_calc_test_venusaur[[#This Row],[iv_str]],sgStats[gl_iv_string],0))</f>
        <v>#N/A</v>
      </c>
      <c r="V2995" s="5" t="e">
        <f>stat_prod_calc_test_venusaur[[#This Row],[my_gl_%sp]]=stat_prod_calc_test_venusaur[[#This Row],[sg_gl_%sp]]</f>
        <v>#N/A</v>
      </c>
      <c r="W2995" s="5">
        <f>ROUND(stat_prod_calc_test_venusaur[[#This Row],[gl_stat_product]]/$F$2*100,2)</f>
        <v>95.97</v>
      </c>
      <c r="X2995" s="5" t="e">
        <f>stat_prod_calc_test_venusaur[[#This Row],[Column1]]=stat_prod_calc_test_venusaur[[#This Row],[sg_gl_%sp]]</f>
        <v>#N/A</v>
      </c>
      <c r="Y2995" s="5">
        <f>stat_prod_calc_test_venusaur[[#This Row],[ul_stat_product]]/$L$66*100</f>
        <v>95.691305087913776</v>
      </c>
      <c r="Z2995" s="5" t="e">
        <f>INDEX(sgStats[gl_rank],MATCH(stat_prod_calc_test_venusaur[[#This Row],[iv_str]],sgStats[ul_iv_string],0))</f>
        <v>#N/A</v>
      </c>
      <c r="AA2995" s="5" t="e">
        <f>stat_prod_calc_test_venusaur[[#This Row],[sg_ul_rank]]=stat_prod_calc_test_venusaur[[#This Row],[ul_rank]]</f>
        <v>#N/A</v>
      </c>
      <c r="AB2995" s="5">
        <f>ROUND(stat_prod_calc_test_venusaur[[#This Row],[ul_stat_product]],1)</f>
        <v>3783.4</v>
      </c>
      <c r="AC2995" s="5" t="e">
        <f>INDEX(sgStats[ul_prod],MATCH(stat_prod_calc_test_venusaur[[#This Row],[iv_str]],sgStats[ul_iv_string],0))</f>
        <v>#N/A</v>
      </c>
    </row>
    <row r="2996" spans="1:29" x14ac:dyDescent="0.25">
      <c r="A2996" s="5" t="s">
        <v>36</v>
      </c>
      <c r="B2996" s="5" t="s">
        <v>2852</v>
      </c>
      <c r="C2996">
        <v>19.5</v>
      </c>
      <c r="D2996">
        <v>1478</v>
      </c>
      <c r="E2996">
        <v>120</v>
      </c>
      <c r="F2996">
        <v>1743.903</v>
      </c>
      <c r="G2996">
        <v>2815</v>
      </c>
      <c r="H2996">
        <v>31.257999999999999</v>
      </c>
      <c r="I2996">
        <v>35.5</v>
      </c>
      <c r="J2996">
        <v>2483</v>
      </c>
      <c r="K2996">
        <v>155</v>
      </c>
      <c r="L2996">
        <v>3783.319</v>
      </c>
      <c r="M2996">
        <v>2995</v>
      </c>
      <c r="N2996">
        <v>22.091999999999999</v>
      </c>
      <c r="O2996">
        <v>3</v>
      </c>
      <c r="P2996" t="e">
        <f>INDEX(sgStats[gl_rank],MATCH(stat_prod_calc_test_venusaur[[#This Row],[iv_str]],sgStats[gl_iv_string],0))</f>
        <v>#N/A</v>
      </c>
      <c r="Q2996" t="e">
        <f>stat_prod_calc_test_venusaur[[#This Row],[sg_gl_rank]]=stat_prod_calc_test_venusaur[[#This Row],[gl_rank]]</f>
        <v>#N/A</v>
      </c>
      <c r="R2996">
        <f>ROUND(stat_prod_calc_test_venusaur[[#This Row],[gl_stat_product]],1)</f>
        <v>1743.9</v>
      </c>
      <c r="S2996" s="6" t="e">
        <f>INDEX(sgStats[gl_prod],MATCH(stat_prod_calc_test_venusaur[[#This Row],[iv_str]],sgStats[gl_iv_string],0))</f>
        <v>#N/A</v>
      </c>
      <c r="T2996" s="5">
        <f>ROUND(stat_prod_calc_test_venusaur[[#This Row],[gl_percent_rank]],2)</f>
        <v>31.26</v>
      </c>
      <c r="U2996" s="5" t="e">
        <f>INDEX(sgStats[gl_percent_sp],MATCH(stat_prod_calc_test_venusaur[[#This Row],[iv_str]],sgStats[gl_iv_string],0))</f>
        <v>#N/A</v>
      </c>
      <c r="V2996" s="5" t="e">
        <f>stat_prod_calc_test_venusaur[[#This Row],[my_gl_%sp]]=stat_prod_calc_test_venusaur[[#This Row],[sg_gl_%sp]]</f>
        <v>#N/A</v>
      </c>
      <c r="W2996" s="5">
        <f>ROUND(stat_prod_calc_test_venusaur[[#This Row],[gl_stat_product]]/$F$2*100,2)</f>
        <v>95.47</v>
      </c>
      <c r="X2996" s="5" t="e">
        <f>stat_prod_calc_test_venusaur[[#This Row],[Column1]]=stat_prod_calc_test_venusaur[[#This Row],[sg_gl_%sp]]</f>
        <v>#N/A</v>
      </c>
      <c r="Y2996" s="5">
        <f>stat_prod_calc_test_venusaur[[#This Row],[ul_stat_product]]/$L$66*100</f>
        <v>95.690521012832775</v>
      </c>
      <c r="Z2996" s="5" t="e">
        <f>INDEX(sgStats[gl_rank],MATCH(stat_prod_calc_test_venusaur[[#This Row],[iv_str]],sgStats[ul_iv_string],0))</f>
        <v>#N/A</v>
      </c>
      <c r="AA2996" s="5" t="e">
        <f>stat_prod_calc_test_venusaur[[#This Row],[sg_ul_rank]]=stat_prod_calc_test_venusaur[[#This Row],[ul_rank]]</f>
        <v>#N/A</v>
      </c>
      <c r="AB2996" s="5">
        <f>ROUND(stat_prod_calc_test_venusaur[[#This Row],[ul_stat_product]],1)</f>
        <v>3783.3</v>
      </c>
      <c r="AC2996" s="5" t="e">
        <f>INDEX(sgStats[ul_prod],MATCH(stat_prod_calc_test_venusaur[[#This Row],[iv_str]],sgStats[ul_iv_string],0))</f>
        <v>#N/A</v>
      </c>
    </row>
    <row r="2997" spans="1:29" x14ac:dyDescent="0.25">
      <c r="A2997" s="5" t="s">
        <v>36</v>
      </c>
      <c r="B2997" s="5" t="s">
        <v>1411</v>
      </c>
      <c r="C2997">
        <v>20.5</v>
      </c>
      <c r="D2997">
        <v>1498</v>
      </c>
      <c r="E2997">
        <v>119</v>
      </c>
      <c r="F2997">
        <v>1774.13</v>
      </c>
      <c r="G2997">
        <v>1375</v>
      </c>
      <c r="H2997">
        <v>66.447000000000003</v>
      </c>
      <c r="I2997">
        <v>38</v>
      </c>
      <c r="J2997">
        <v>2485</v>
      </c>
      <c r="K2997">
        <v>153</v>
      </c>
      <c r="L2997">
        <v>3783.3130000000001</v>
      </c>
      <c r="M2997">
        <v>2996</v>
      </c>
      <c r="N2997">
        <v>22.065999999999999</v>
      </c>
      <c r="O2997">
        <v>3</v>
      </c>
      <c r="P2997" t="e">
        <f>INDEX(sgStats[gl_rank],MATCH(stat_prod_calc_test_venusaur[[#This Row],[iv_str]],sgStats[gl_iv_string],0))</f>
        <v>#N/A</v>
      </c>
      <c r="Q2997" t="e">
        <f>stat_prod_calc_test_venusaur[[#This Row],[sg_gl_rank]]=stat_prod_calc_test_venusaur[[#This Row],[gl_rank]]</f>
        <v>#N/A</v>
      </c>
      <c r="R2997">
        <f>ROUND(stat_prod_calc_test_venusaur[[#This Row],[gl_stat_product]],1)</f>
        <v>1774.1</v>
      </c>
      <c r="S2997" s="6" t="e">
        <f>INDEX(sgStats[gl_prod],MATCH(stat_prod_calc_test_venusaur[[#This Row],[iv_str]],sgStats[gl_iv_string],0))</f>
        <v>#N/A</v>
      </c>
      <c r="T2997" s="5">
        <f>ROUND(stat_prod_calc_test_venusaur[[#This Row],[gl_percent_rank]],2)</f>
        <v>66.45</v>
      </c>
      <c r="U2997" s="5" t="e">
        <f>INDEX(sgStats[gl_percent_sp],MATCH(stat_prod_calc_test_venusaur[[#This Row],[iv_str]],sgStats[gl_iv_string],0))</f>
        <v>#N/A</v>
      </c>
      <c r="V2997" s="5" t="e">
        <f>stat_prod_calc_test_venusaur[[#This Row],[my_gl_%sp]]=stat_prod_calc_test_venusaur[[#This Row],[sg_gl_%sp]]</f>
        <v>#N/A</v>
      </c>
      <c r="W2997" s="5">
        <f>ROUND(stat_prod_calc_test_venusaur[[#This Row],[gl_stat_product]]/$F$2*100,2)</f>
        <v>97.13</v>
      </c>
      <c r="X2997" s="5" t="e">
        <f>stat_prod_calc_test_venusaur[[#This Row],[Column1]]=stat_prod_calc_test_venusaur[[#This Row],[sg_gl_%sp]]</f>
        <v>#N/A</v>
      </c>
      <c r="Y2997" s="5">
        <f>stat_prod_calc_test_venusaur[[#This Row],[ul_stat_product]]/$L$66*100</f>
        <v>95.6903692563655</v>
      </c>
      <c r="Z2997" s="5" t="e">
        <f>INDEX(sgStats[gl_rank],MATCH(stat_prod_calc_test_venusaur[[#This Row],[iv_str]],sgStats[ul_iv_string],0))</f>
        <v>#N/A</v>
      </c>
      <c r="AA2997" s="5" t="e">
        <f>stat_prod_calc_test_venusaur[[#This Row],[sg_ul_rank]]=stat_prod_calc_test_venusaur[[#This Row],[ul_rank]]</f>
        <v>#N/A</v>
      </c>
      <c r="AB2997" s="5">
        <f>ROUND(stat_prod_calc_test_venusaur[[#This Row],[ul_stat_product]],1)</f>
        <v>3783.3</v>
      </c>
      <c r="AC2997" s="5" t="e">
        <f>INDEX(sgStats[ul_prod],MATCH(stat_prod_calc_test_venusaur[[#This Row],[iv_str]],sgStats[ul_iv_string],0))</f>
        <v>#N/A</v>
      </c>
    </row>
    <row r="2998" spans="1:29" x14ac:dyDescent="0.25">
      <c r="A2998" s="5" t="s">
        <v>36</v>
      </c>
      <c r="B2998" s="5" t="s">
        <v>2727</v>
      </c>
      <c r="C2998">
        <v>20</v>
      </c>
      <c r="D2998">
        <v>1490</v>
      </c>
      <c r="E2998">
        <v>116</v>
      </c>
      <c r="F2998">
        <v>1746.5350000000001</v>
      </c>
      <c r="G2998">
        <v>2691</v>
      </c>
      <c r="H2998">
        <v>34.31</v>
      </c>
      <c r="I2998">
        <v>37</v>
      </c>
      <c r="J2998">
        <v>2496</v>
      </c>
      <c r="K2998">
        <v>150</v>
      </c>
      <c r="L2998">
        <v>3783.1080000000002</v>
      </c>
      <c r="M2998">
        <v>2997</v>
      </c>
      <c r="N2998">
        <v>22.04</v>
      </c>
      <c r="O2998">
        <v>3</v>
      </c>
      <c r="P2998" t="e">
        <f>INDEX(sgStats[gl_rank],MATCH(stat_prod_calc_test_venusaur[[#This Row],[iv_str]],sgStats[gl_iv_string],0))</f>
        <v>#N/A</v>
      </c>
      <c r="Q2998" t="e">
        <f>stat_prod_calc_test_venusaur[[#This Row],[sg_gl_rank]]=stat_prod_calc_test_venusaur[[#This Row],[gl_rank]]</f>
        <v>#N/A</v>
      </c>
      <c r="R2998">
        <f>ROUND(stat_prod_calc_test_venusaur[[#This Row],[gl_stat_product]],1)</f>
        <v>1746.5</v>
      </c>
      <c r="S2998" s="6" t="e">
        <f>INDEX(sgStats[gl_prod],MATCH(stat_prod_calc_test_venusaur[[#This Row],[iv_str]],sgStats[gl_iv_string],0))</f>
        <v>#N/A</v>
      </c>
      <c r="T2998" s="5">
        <f>ROUND(stat_prod_calc_test_venusaur[[#This Row],[gl_percent_rank]],2)</f>
        <v>34.31</v>
      </c>
      <c r="U2998" s="5" t="e">
        <f>INDEX(sgStats[gl_percent_sp],MATCH(stat_prod_calc_test_venusaur[[#This Row],[iv_str]],sgStats[gl_iv_string],0))</f>
        <v>#N/A</v>
      </c>
      <c r="V2998" s="5" t="e">
        <f>stat_prod_calc_test_venusaur[[#This Row],[my_gl_%sp]]=stat_prod_calc_test_venusaur[[#This Row],[sg_gl_%sp]]</f>
        <v>#N/A</v>
      </c>
      <c r="W2998" s="5">
        <f>ROUND(stat_prod_calc_test_venusaur[[#This Row],[gl_stat_product]]/$F$2*100,2)</f>
        <v>95.62</v>
      </c>
      <c r="X2998" s="5" t="e">
        <f>stat_prod_calc_test_venusaur[[#This Row],[Column1]]=stat_prod_calc_test_venusaur[[#This Row],[sg_gl_%sp]]</f>
        <v>#N/A</v>
      </c>
      <c r="Y2998" s="5">
        <f>stat_prod_calc_test_venusaur[[#This Row],[ul_stat_product]]/$L$66*100</f>
        <v>95.685184243733033</v>
      </c>
      <c r="Z2998" s="5" t="e">
        <f>INDEX(sgStats[gl_rank],MATCH(stat_prod_calc_test_venusaur[[#This Row],[iv_str]],sgStats[ul_iv_string],0))</f>
        <v>#N/A</v>
      </c>
      <c r="AA2998" s="5" t="e">
        <f>stat_prod_calc_test_venusaur[[#This Row],[sg_ul_rank]]=stat_prod_calc_test_venusaur[[#This Row],[ul_rank]]</f>
        <v>#N/A</v>
      </c>
      <c r="AB2998" s="5">
        <f>ROUND(stat_prod_calc_test_venusaur[[#This Row],[ul_stat_product]],1)</f>
        <v>3783.1</v>
      </c>
      <c r="AC2998" s="5" t="e">
        <f>INDEX(sgStats[ul_prod],MATCH(stat_prod_calc_test_venusaur[[#This Row],[iv_str]],sgStats[ul_iv_string],0))</f>
        <v>#N/A</v>
      </c>
    </row>
    <row r="2999" spans="1:29" x14ac:dyDescent="0.25">
      <c r="A2999" s="5" t="s">
        <v>36</v>
      </c>
      <c r="B2999" s="5" t="s">
        <v>3978</v>
      </c>
      <c r="C2999">
        <v>20</v>
      </c>
      <c r="D2999">
        <v>1468</v>
      </c>
      <c r="E2999">
        <v>115</v>
      </c>
      <c r="F2999">
        <v>1705.992</v>
      </c>
      <c r="G2999">
        <v>3941</v>
      </c>
      <c r="H2999">
        <v>3.7610000000000001</v>
      </c>
      <c r="I2999">
        <v>38</v>
      </c>
      <c r="J2999">
        <v>2496</v>
      </c>
      <c r="K2999">
        <v>150</v>
      </c>
      <c r="L2999">
        <v>3783.0309999999999</v>
      </c>
      <c r="M2999">
        <v>2998</v>
      </c>
      <c r="N2999">
        <v>22.013999999999999</v>
      </c>
      <c r="O2999">
        <v>3</v>
      </c>
      <c r="P2999" t="e">
        <f>INDEX(sgStats[gl_rank],MATCH(stat_prod_calc_test_venusaur[[#This Row],[iv_str]],sgStats[gl_iv_string],0))</f>
        <v>#N/A</v>
      </c>
      <c r="Q2999" t="e">
        <f>stat_prod_calc_test_venusaur[[#This Row],[sg_gl_rank]]=stat_prod_calc_test_venusaur[[#This Row],[gl_rank]]</f>
        <v>#N/A</v>
      </c>
      <c r="R2999">
        <f>ROUND(stat_prod_calc_test_venusaur[[#This Row],[gl_stat_product]],1)</f>
        <v>1706</v>
      </c>
      <c r="S2999" s="6" t="e">
        <f>INDEX(sgStats[gl_prod],MATCH(stat_prod_calc_test_venusaur[[#This Row],[iv_str]],sgStats[gl_iv_string],0))</f>
        <v>#N/A</v>
      </c>
      <c r="T2999" s="5">
        <f>ROUND(stat_prod_calc_test_venusaur[[#This Row],[gl_percent_rank]],2)</f>
        <v>3.76</v>
      </c>
      <c r="U2999" s="5" t="e">
        <f>INDEX(sgStats[gl_percent_sp],MATCH(stat_prod_calc_test_venusaur[[#This Row],[iv_str]],sgStats[gl_iv_string],0))</f>
        <v>#N/A</v>
      </c>
      <c r="V2999" s="5" t="e">
        <f>stat_prod_calc_test_venusaur[[#This Row],[my_gl_%sp]]=stat_prod_calc_test_venusaur[[#This Row],[sg_gl_%sp]]</f>
        <v>#N/A</v>
      </c>
      <c r="W2999" s="5">
        <f>ROUND(stat_prod_calc_test_venusaur[[#This Row],[gl_stat_product]]/$F$2*100,2)</f>
        <v>93.4</v>
      </c>
      <c r="X2999" s="5" t="e">
        <f>stat_prod_calc_test_venusaur[[#This Row],[Column1]]=stat_prod_calc_test_venusaur[[#This Row],[sg_gl_%sp]]</f>
        <v>#N/A</v>
      </c>
      <c r="Y2999" s="5">
        <f>stat_prod_calc_test_venusaur[[#This Row],[ul_stat_product]]/$L$66*100</f>
        <v>95.68323670240278</v>
      </c>
      <c r="Z2999" s="5" t="e">
        <f>INDEX(sgStats[gl_rank],MATCH(stat_prod_calc_test_venusaur[[#This Row],[iv_str]],sgStats[ul_iv_string],0))</f>
        <v>#N/A</v>
      </c>
      <c r="AA2999" s="5" t="e">
        <f>stat_prod_calc_test_venusaur[[#This Row],[sg_ul_rank]]=stat_prod_calc_test_venusaur[[#This Row],[ul_rank]]</f>
        <v>#N/A</v>
      </c>
      <c r="AB2999" s="5">
        <f>ROUND(stat_prod_calc_test_venusaur[[#This Row],[ul_stat_product]],1)</f>
        <v>3783</v>
      </c>
      <c r="AC2999" s="5" t="e">
        <f>INDEX(sgStats[ul_prod],MATCH(stat_prod_calc_test_venusaur[[#This Row],[iv_str]],sgStats[ul_iv_string],0))</f>
        <v>#N/A</v>
      </c>
    </row>
    <row r="3000" spans="1:29" x14ac:dyDescent="0.25">
      <c r="A3000" s="5" t="s">
        <v>36</v>
      </c>
      <c r="B3000" s="5" t="s">
        <v>3935</v>
      </c>
      <c r="C3000">
        <v>19.5</v>
      </c>
      <c r="D3000">
        <v>1467</v>
      </c>
      <c r="E3000">
        <v>120</v>
      </c>
      <c r="F3000">
        <v>1708.4939999999999</v>
      </c>
      <c r="G3000">
        <v>3899</v>
      </c>
      <c r="H3000">
        <v>4.7859999999999996</v>
      </c>
      <c r="I3000">
        <v>36</v>
      </c>
      <c r="J3000">
        <v>2483</v>
      </c>
      <c r="K3000">
        <v>157</v>
      </c>
      <c r="L3000">
        <v>3782.973</v>
      </c>
      <c r="M3000">
        <v>2999</v>
      </c>
      <c r="N3000">
        <v>21.988</v>
      </c>
      <c r="O3000">
        <v>3</v>
      </c>
      <c r="P3000" t="e">
        <f>INDEX(sgStats[gl_rank],MATCH(stat_prod_calc_test_venusaur[[#This Row],[iv_str]],sgStats[gl_iv_string],0))</f>
        <v>#N/A</v>
      </c>
      <c r="Q3000" t="e">
        <f>stat_prod_calc_test_venusaur[[#This Row],[sg_gl_rank]]=stat_prod_calc_test_venusaur[[#This Row],[gl_rank]]</f>
        <v>#N/A</v>
      </c>
      <c r="R3000">
        <f>ROUND(stat_prod_calc_test_venusaur[[#This Row],[gl_stat_product]],1)</f>
        <v>1708.5</v>
      </c>
      <c r="S3000" s="6" t="e">
        <f>INDEX(sgStats[gl_prod],MATCH(stat_prod_calc_test_venusaur[[#This Row],[iv_str]],sgStats[gl_iv_string],0))</f>
        <v>#N/A</v>
      </c>
      <c r="T3000" s="5">
        <f>ROUND(stat_prod_calc_test_venusaur[[#This Row],[gl_percent_rank]],2)</f>
        <v>4.79</v>
      </c>
      <c r="U3000" s="5" t="e">
        <f>INDEX(sgStats[gl_percent_sp],MATCH(stat_prod_calc_test_venusaur[[#This Row],[iv_str]],sgStats[gl_iv_string],0))</f>
        <v>#N/A</v>
      </c>
      <c r="V3000" s="5" t="e">
        <f>stat_prod_calc_test_venusaur[[#This Row],[my_gl_%sp]]=stat_prod_calc_test_venusaur[[#This Row],[sg_gl_%sp]]</f>
        <v>#N/A</v>
      </c>
      <c r="W3000" s="5">
        <f>ROUND(stat_prod_calc_test_venusaur[[#This Row],[gl_stat_product]]/$F$2*100,2)</f>
        <v>93.53</v>
      </c>
      <c r="X3000" s="5" t="e">
        <f>stat_prod_calc_test_venusaur[[#This Row],[Column1]]=stat_prod_calc_test_venusaur[[#This Row],[sg_gl_%sp]]</f>
        <v>#N/A</v>
      </c>
      <c r="Y3000" s="5">
        <f>stat_prod_calc_test_venusaur[[#This Row],[ul_stat_product]]/$L$66*100</f>
        <v>95.681769723218963</v>
      </c>
      <c r="Z3000" s="5" t="e">
        <f>INDEX(sgStats[gl_rank],MATCH(stat_prod_calc_test_venusaur[[#This Row],[iv_str]],sgStats[ul_iv_string],0))</f>
        <v>#N/A</v>
      </c>
      <c r="AA3000" s="5" t="e">
        <f>stat_prod_calc_test_venusaur[[#This Row],[sg_ul_rank]]=stat_prod_calc_test_venusaur[[#This Row],[ul_rank]]</f>
        <v>#N/A</v>
      </c>
      <c r="AB3000" s="5">
        <f>ROUND(stat_prod_calc_test_venusaur[[#This Row],[ul_stat_product]],1)</f>
        <v>3783</v>
      </c>
      <c r="AC3000" s="5" t="e">
        <f>INDEX(sgStats[ul_prod],MATCH(stat_prod_calc_test_venusaur[[#This Row],[iv_str]],sgStats[ul_iv_string],0))</f>
        <v>#N/A</v>
      </c>
    </row>
    <row r="3001" spans="1:29" x14ac:dyDescent="0.25">
      <c r="A3001" s="5" t="s">
        <v>36</v>
      </c>
      <c r="B3001" s="5" t="s">
        <v>3082</v>
      </c>
      <c r="C3001">
        <v>20.5</v>
      </c>
      <c r="D3001">
        <v>1483</v>
      </c>
      <c r="E3001">
        <v>116</v>
      </c>
      <c r="F3001">
        <v>1738.2729999999999</v>
      </c>
      <c r="G3001">
        <v>3045</v>
      </c>
      <c r="H3001">
        <v>25.640999999999998</v>
      </c>
      <c r="I3001">
        <v>39</v>
      </c>
      <c r="J3001">
        <v>2496</v>
      </c>
      <c r="K3001">
        <v>150</v>
      </c>
      <c r="L3001">
        <v>3782.9549999999999</v>
      </c>
      <c r="M3001">
        <v>3000</v>
      </c>
      <c r="N3001">
        <v>21.962</v>
      </c>
      <c r="O3001">
        <v>3</v>
      </c>
      <c r="P3001" t="e">
        <f>INDEX(sgStats[gl_rank],MATCH(stat_prod_calc_test_venusaur[[#This Row],[iv_str]],sgStats[gl_iv_string],0))</f>
        <v>#N/A</v>
      </c>
      <c r="Q3001" t="e">
        <f>stat_prod_calc_test_venusaur[[#This Row],[sg_gl_rank]]=stat_prod_calc_test_venusaur[[#This Row],[gl_rank]]</f>
        <v>#N/A</v>
      </c>
      <c r="R3001">
        <f>ROUND(stat_prod_calc_test_venusaur[[#This Row],[gl_stat_product]],1)</f>
        <v>1738.3</v>
      </c>
      <c r="S3001" s="6" t="e">
        <f>INDEX(sgStats[gl_prod],MATCH(stat_prod_calc_test_venusaur[[#This Row],[iv_str]],sgStats[gl_iv_string],0))</f>
        <v>#N/A</v>
      </c>
      <c r="T3001" s="5">
        <f>ROUND(stat_prod_calc_test_venusaur[[#This Row],[gl_percent_rank]],2)</f>
        <v>25.64</v>
      </c>
      <c r="U3001" s="5" t="e">
        <f>INDEX(sgStats[gl_percent_sp],MATCH(stat_prod_calc_test_venusaur[[#This Row],[iv_str]],sgStats[gl_iv_string],0))</f>
        <v>#N/A</v>
      </c>
      <c r="V3001" s="5" t="e">
        <f>stat_prod_calc_test_venusaur[[#This Row],[my_gl_%sp]]=stat_prod_calc_test_venusaur[[#This Row],[sg_gl_%sp]]</f>
        <v>#N/A</v>
      </c>
      <c r="W3001" s="5">
        <f>ROUND(stat_prod_calc_test_venusaur[[#This Row],[gl_stat_product]]/$F$2*100,2)</f>
        <v>95.16</v>
      </c>
      <c r="X3001" s="5" t="e">
        <f>stat_prod_calc_test_venusaur[[#This Row],[Column1]]=stat_prod_calc_test_venusaur[[#This Row],[sg_gl_%sp]]</f>
        <v>#N/A</v>
      </c>
      <c r="Y3001" s="5">
        <f>stat_prod_calc_test_venusaur[[#This Row],[ul_stat_product]]/$L$66*100</f>
        <v>95.681314453817095</v>
      </c>
      <c r="Z3001" s="5" t="e">
        <f>INDEX(sgStats[gl_rank],MATCH(stat_prod_calc_test_venusaur[[#This Row],[iv_str]],sgStats[ul_iv_string],0))</f>
        <v>#N/A</v>
      </c>
      <c r="AA3001" s="5" t="e">
        <f>stat_prod_calc_test_venusaur[[#This Row],[sg_ul_rank]]=stat_prod_calc_test_venusaur[[#This Row],[ul_rank]]</f>
        <v>#N/A</v>
      </c>
      <c r="AB3001" s="5">
        <f>ROUND(stat_prod_calc_test_venusaur[[#This Row],[ul_stat_product]],1)</f>
        <v>3783</v>
      </c>
      <c r="AC3001" s="5" t="e">
        <f>INDEX(sgStats[ul_prod],MATCH(stat_prod_calc_test_venusaur[[#This Row],[iv_str]],sgStats[ul_iv_string],0))</f>
        <v>#N/A</v>
      </c>
    </row>
    <row r="3002" spans="1:29" x14ac:dyDescent="0.25">
      <c r="A3002" s="5" t="s">
        <v>36</v>
      </c>
      <c r="B3002" s="5" t="s">
        <v>2390</v>
      </c>
      <c r="C3002">
        <v>21</v>
      </c>
      <c r="D3002">
        <v>1496</v>
      </c>
      <c r="E3002">
        <v>119</v>
      </c>
      <c r="F3002">
        <v>1753.8679999999999</v>
      </c>
      <c r="G3002">
        <v>2354</v>
      </c>
      <c r="H3002">
        <v>42.515000000000001</v>
      </c>
      <c r="I3002">
        <v>40</v>
      </c>
      <c r="J3002">
        <v>2494</v>
      </c>
      <c r="K3002">
        <v>154</v>
      </c>
      <c r="L3002">
        <v>3782.933</v>
      </c>
      <c r="M3002">
        <v>3001</v>
      </c>
      <c r="N3002">
        <v>21.91</v>
      </c>
      <c r="O3002">
        <v>3</v>
      </c>
      <c r="P3002" t="e">
        <f>INDEX(sgStats[gl_rank],MATCH(stat_prod_calc_test_venusaur[[#This Row],[iv_str]],sgStats[gl_iv_string],0))</f>
        <v>#N/A</v>
      </c>
      <c r="Q3002" t="e">
        <f>stat_prod_calc_test_venusaur[[#This Row],[sg_gl_rank]]=stat_prod_calc_test_venusaur[[#This Row],[gl_rank]]</f>
        <v>#N/A</v>
      </c>
      <c r="R3002">
        <f>ROUND(stat_prod_calc_test_venusaur[[#This Row],[gl_stat_product]],1)</f>
        <v>1753.9</v>
      </c>
      <c r="S3002" s="6" t="e">
        <f>INDEX(sgStats[gl_prod],MATCH(stat_prod_calc_test_venusaur[[#This Row],[iv_str]],sgStats[gl_iv_string],0))</f>
        <v>#N/A</v>
      </c>
      <c r="T3002" s="5">
        <f>ROUND(stat_prod_calc_test_venusaur[[#This Row],[gl_percent_rank]],2)</f>
        <v>42.52</v>
      </c>
      <c r="U3002" s="5" t="e">
        <f>INDEX(sgStats[gl_percent_sp],MATCH(stat_prod_calc_test_venusaur[[#This Row],[iv_str]],sgStats[gl_iv_string],0))</f>
        <v>#N/A</v>
      </c>
      <c r="V3002" s="5" t="e">
        <f>stat_prod_calc_test_venusaur[[#This Row],[my_gl_%sp]]=stat_prod_calc_test_venusaur[[#This Row],[sg_gl_%sp]]</f>
        <v>#N/A</v>
      </c>
      <c r="W3002" s="5">
        <f>ROUND(stat_prod_calc_test_venusaur[[#This Row],[gl_stat_product]]/$F$2*100,2)</f>
        <v>96.02</v>
      </c>
      <c r="X3002" s="5" t="e">
        <f>stat_prod_calc_test_venusaur[[#This Row],[Column1]]=stat_prod_calc_test_venusaur[[#This Row],[sg_gl_%sp]]</f>
        <v>#N/A</v>
      </c>
      <c r="Y3002" s="5">
        <f>stat_prod_calc_test_venusaur[[#This Row],[ul_stat_product]]/$L$66*100</f>
        <v>95.680758013437028</v>
      </c>
      <c r="Z3002" s="5" t="e">
        <f>INDEX(sgStats[gl_rank],MATCH(stat_prod_calc_test_venusaur[[#This Row],[iv_str]],sgStats[ul_iv_string],0))</f>
        <v>#N/A</v>
      </c>
      <c r="AA3002" s="5" t="e">
        <f>stat_prod_calc_test_venusaur[[#This Row],[sg_ul_rank]]=stat_prod_calc_test_venusaur[[#This Row],[ul_rank]]</f>
        <v>#N/A</v>
      </c>
      <c r="AB3002" s="5">
        <f>ROUND(stat_prod_calc_test_venusaur[[#This Row],[ul_stat_product]],1)</f>
        <v>3782.9</v>
      </c>
      <c r="AC3002" s="5" t="e">
        <f>INDEX(sgStats[ul_prod],MATCH(stat_prod_calc_test_venusaur[[#This Row],[iv_str]],sgStats[ul_iv_string],0))</f>
        <v>#N/A</v>
      </c>
    </row>
    <row r="3003" spans="1:29" x14ac:dyDescent="0.25">
      <c r="A3003" s="5" t="s">
        <v>36</v>
      </c>
      <c r="B3003" s="5" t="s">
        <v>2391</v>
      </c>
      <c r="C3003">
        <v>21</v>
      </c>
      <c r="D3003">
        <v>1493</v>
      </c>
      <c r="E3003">
        <v>119</v>
      </c>
      <c r="F3003">
        <v>1753.8679999999999</v>
      </c>
      <c r="G3003">
        <v>2354</v>
      </c>
      <c r="H3003">
        <v>42.515000000000001</v>
      </c>
      <c r="I3003">
        <v>40</v>
      </c>
      <c r="J3003">
        <v>2488</v>
      </c>
      <c r="K3003">
        <v>154</v>
      </c>
      <c r="L3003">
        <v>3782.933</v>
      </c>
      <c r="M3003">
        <v>3001</v>
      </c>
      <c r="N3003">
        <v>21.91</v>
      </c>
      <c r="O3003">
        <v>3</v>
      </c>
      <c r="P3003" t="e">
        <f>INDEX(sgStats[gl_rank],MATCH(stat_prod_calc_test_venusaur[[#This Row],[iv_str]],sgStats[gl_iv_string],0))</f>
        <v>#N/A</v>
      </c>
      <c r="Q3003" t="e">
        <f>stat_prod_calc_test_venusaur[[#This Row],[sg_gl_rank]]=stat_prod_calc_test_venusaur[[#This Row],[gl_rank]]</f>
        <v>#N/A</v>
      </c>
      <c r="R3003">
        <f>ROUND(stat_prod_calc_test_venusaur[[#This Row],[gl_stat_product]],1)</f>
        <v>1753.9</v>
      </c>
      <c r="S3003" s="6" t="e">
        <f>INDEX(sgStats[gl_prod],MATCH(stat_prod_calc_test_venusaur[[#This Row],[iv_str]],sgStats[gl_iv_string],0))</f>
        <v>#N/A</v>
      </c>
      <c r="T3003" s="5">
        <f>ROUND(stat_prod_calc_test_venusaur[[#This Row],[gl_percent_rank]],2)</f>
        <v>42.52</v>
      </c>
      <c r="U3003" s="5" t="e">
        <f>INDEX(sgStats[gl_percent_sp],MATCH(stat_prod_calc_test_venusaur[[#This Row],[iv_str]],sgStats[gl_iv_string],0))</f>
        <v>#N/A</v>
      </c>
      <c r="V3003" s="5" t="e">
        <f>stat_prod_calc_test_venusaur[[#This Row],[my_gl_%sp]]=stat_prod_calc_test_venusaur[[#This Row],[sg_gl_%sp]]</f>
        <v>#N/A</v>
      </c>
      <c r="W3003" s="5">
        <f>ROUND(stat_prod_calc_test_venusaur[[#This Row],[gl_stat_product]]/$F$2*100,2)</f>
        <v>96.02</v>
      </c>
      <c r="X3003" s="5" t="e">
        <f>stat_prod_calc_test_venusaur[[#This Row],[Column1]]=stat_prod_calc_test_venusaur[[#This Row],[sg_gl_%sp]]</f>
        <v>#N/A</v>
      </c>
      <c r="Y3003" s="5">
        <f>stat_prod_calc_test_venusaur[[#This Row],[ul_stat_product]]/$L$66*100</f>
        <v>95.680758013437028</v>
      </c>
      <c r="Z3003" s="5" t="e">
        <f>INDEX(sgStats[gl_rank],MATCH(stat_prod_calc_test_venusaur[[#This Row],[iv_str]],sgStats[ul_iv_string],0))</f>
        <v>#N/A</v>
      </c>
      <c r="AA3003" s="5" t="e">
        <f>stat_prod_calc_test_venusaur[[#This Row],[sg_ul_rank]]=stat_prod_calc_test_venusaur[[#This Row],[ul_rank]]</f>
        <v>#N/A</v>
      </c>
      <c r="AB3003" s="5">
        <f>ROUND(stat_prod_calc_test_venusaur[[#This Row],[ul_stat_product]],1)</f>
        <v>3782.9</v>
      </c>
      <c r="AC3003" s="5" t="e">
        <f>INDEX(sgStats[ul_prod],MATCH(stat_prod_calc_test_venusaur[[#This Row],[iv_str]],sgStats[ul_iv_string],0))</f>
        <v>#N/A</v>
      </c>
    </row>
    <row r="3004" spans="1:29" x14ac:dyDescent="0.25">
      <c r="A3004" s="5" t="s">
        <v>36</v>
      </c>
      <c r="B3004" s="5" t="s">
        <v>3845</v>
      </c>
      <c r="C3004">
        <v>19.5</v>
      </c>
      <c r="D3004">
        <v>1467</v>
      </c>
      <c r="E3004">
        <v>115</v>
      </c>
      <c r="F3004">
        <v>1713.6579999999999</v>
      </c>
      <c r="G3004">
        <v>3809</v>
      </c>
      <c r="H3004">
        <v>6.984</v>
      </c>
      <c r="I3004">
        <v>36</v>
      </c>
      <c r="J3004">
        <v>2484</v>
      </c>
      <c r="K3004">
        <v>150</v>
      </c>
      <c r="L3004">
        <v>3782.848</v>
      </c>
      <c r="M3004">
        <v>3003</v>
      </c>
      <c r="N3004">
        <v>21.884</v>
      </c>
      <c r="O3004">
        <v>3</v>
      </c>
      <c r="P3004" t="e">
        <f>INDEX(sgStats[gl_rank],MATCH(stat_prod_calc_test_venusaur[[#This Row],[iv_str]],sgStats[gl_iv_string],0))</f>
        <v>#N/A</v>
      </c>
      <c r="Q3004" t="e">
        <f>stat_prod_calc_test_venusaur[[#This Row],[sg_gl_rank]]=stat_prod_calc_test_venusaur[[#This Row],[gl_rank]]</f>
        <v>#N/A</v>
      </c>
      <c r="R3004">
        <f>ROUND(stat_prod_calc_test_venusaur[[#This Row],[gl_stat_product]],1)</f>
        <v>1713.7</v>
      </c>
      <c r="S3004" s="6" t="e">
        <f>INDEX(sgStats[gl_prod],MATCH(stat_prod_calc_test_venusaur[[#This Row],[iv_str]],sgStats[gl_iv_string],0))</f>
        <v>#N/A</v>
      </c>
      <c r="T3004" s="5">
        <f>ROUND(stat_prod_calc_test_venusaur[[#This Row],[gl_percent_rank]],2)</f>
        <v>6.98</v>
      </c>
      <c r="U3004" s="5" t="e">
        <f>INDEX(sgStats[gl_percent_sp],MATCH(stat_prod_calc_test_venusaur[[#This Row],[iv_str]],sgStats[gl_iv_string],0))</f>
        <v>#N/A</v>
      </c>
      <c r="V3004" s="5" t="e">
        <f>stat_prod_calc_test_venusaur[[#This Row],[my_gl_%sp]]=stat_prod_calc_test_venusaur[[#This Row],[sg_gl_%sp]]</f>
        <v>#N/A</v>
      </c>
      <c r="W3004" s="5">
        <f>ROUND(stat_prod_calc_test_venusaur[[#This Row],[gl_stat_product]]/$F$2*100,2)</f>
        <v>93.82</v>
      </c>
      <c r="X3004" s="5" t="e">
        <f>stat_prod_calc_test_venusaur[[#This Row],[Column1]]=stat_prod_calc_test_venusaur[[#This Row],[sg_gl_%sp]]</f>
        <v>#N/A</v>
      </c>
      <c r="Y3004" s="5">
        <f>stat_prod_calc_test_venusaur[[#This Row],[ul_stat_product]]/$L$66*100</f>
        <v>95.678608130150394</v>
      </c>
      <c r="Z3004" s="5" t="e">
        <f>INDEX(sgStats[gl_rank],MATCH(stat_prod_calc_test_venusaur[[#This Row],[iv_str]],sgStats[ul_iv_string],0))</f>
        <v>#N/A</v>
      </c>
      <c r="AA3004" s="5" t="e">
        <f>stat_prod_calc_test_venusaur[[#This Row],[sg_ul_rank]]=stat_prod_calc_test_venusaur[[#This Row],[ul_rank]]</f>
        <v>#N/A</v>
      </c>
      <c r="AB3004" s="5">
        <f>ROUND(stat_prod_calc_test_venusaur[[#This Row],[ul_stat_product]],1)</f>
        <v>3782.8</v>
      </c>
      <c r="AC3004" s="5" t="e">
        <f>INDEX(sgStats[ul_prod],MATCH(stat_prod_calc_test_venusaur[[#This Row],[iv_str]],sgStats[ul_iv_string],0))</f>
        <v>#N/A</v>
      </c>
    </row>
    <row r="3005" spans="1:29" x14ac:dyDescent="0.25">
      <c r="A3005" s="5" t="s">
        <v>36</v>
      </c>
      <c r="B3005" s="5" t="s">
        <v>3561</v>
      </c>
      <c r="C3005">
        <v>21</v>
      </c>
      <c r="D3005">
        <v>1478</v>
      </c>
      <c r="E3005">
        <v>117</v>
      </c>
      <c r="F3005">
        <v>1725.0930000000001</v>
      </c>
      <c r="G3005">
        <v>3525</v>
      </c>
      <c r="H3005">
        <v>13.944000000000001</v>
      </c>
      <c r="I3005">
        <v>41</v>
      </c>
      <c r="J3005">
        <v>2495</v>
      </c>
      <c r="K3005">
        <v>152</v>
      </c>
      <c r="L3005">
        <v>3782.7370000000001</v>
      </c>
      <c r="M3005">
        <v>3004</v>
      </c>
      <c r="N3005">
        <v>21.858000000000001</v>
      </c>
      <c r="O3005">
        <v>3</v>
      </c>
      <c r="P3005" t="e">
        <f>INDEX(sgStats[gl_rank],MATCH(stat_prod_calc_test_venusaur[[#This Row],[iv_str]],sgStats[gl_iv_string],0))</f>
        <v>#N/A</v>
      </c>
      <c r="Q3005" t="e">
        <f>stat_prod_calc_test_venusaur[[#This Row],[sg_gl_rank]]=stat_prod_calc_test_venusaur[[#This Row],[gl_rank]]</f>
        <v>#N/A</v>
      </c>
      <c r="R3005">
        <f>ROUND(stat_prod_calc_test_venusaur[[#This Row],[gl_stat_product]],1)</f>
        <v>1725.1</v>
      </c>
      <c r="S3005" s="6" t="e">
        <f>INDEX(sgStats[gl_prod],MATCH(stat_prod_calc_test_venusaur[[#This Row],[iv_str]],sgStats[gl_iv_string],0))</f>
        <v>#N/A</v>
      </c>
      <c r="T3005" s="5">
        <f>ROUND(stat_prod_calc_test_venusaur[[#This Row],[gl_percent_rank]],2)</f>
        <v>13.94</v>
      </c>
      <c r="U3005" s="5" t="e">
        <f>INDEX(sgStats[gl_percent_sp],MATCH(stat_prod_calc_test_venusaur[[#This Row],[iv_str]],sgStats[gl_iv_string],0))</f>
        <v>#N/A</v>
      </c>
      <c r="V3005" s="5" t="e">
        <f>stat_prod_calc_test_venusaur[[#This Row],[my_gl_%sp]]=stat_prod_calc_test_venusaur[[#This Row],[sg_gl_%sp]]</f>
        <v>#N/A</v>
      </c>
      <c r="W3005" s="5">
        <f>ROUND(stat_prod_calc_test_venusaur[[#This Row],[gl_stat_product]]/$F$2*100,2)</f>
        <v>94.44</v>
      </c>
      <c r="X3005" s="5" t="e">
        <f>stat_prod_calc_test_venusaur[[#This Row],[Column1]]=stat_prod_calc_test_venusaur[[#This Row],[sg_gl_%sp]]</f>
        <v>#N/A</v>
      </c>
      <c r="Y3005" s="5">
        <f>stat_prod_calc_test_venusaur[[#This Row],[ul_stat_product]]/$L$66*100</f>
        <v>95.67580063550551</v>
      </c>
      <c r="Z3005" s="5" t="e">
        <f>INDEX(sgStats[gl_rank],MATCH(stat_prod_calc_test_venusaur[[#This Row],[iv_str]],sgStats[ul_iv_string],0))</f>
        <v>#N/A</v>
      </c>
      <c r="AA3005" s="5" t="e">
        <f>stat_prod_calc_test_venusaur[[#This Row],[sg_ul_rank]]=stat_prod_calc_test_venusaur[[#This Row],[ul_rank]]</f>
        <v>#N/A</v>
      </c>
      <c r="AB3005" s="5">
        <f>ROUND(stat_prod_calc_test_venusaur[[#This Row],[ul_stat_product]],1)</f>
        <v>3782.7</v>
      </c>
      <c r="AC3005" s="5" t="e">
        <f>INDEX(sgStats[ul_prod],MATCH(stat_prod_calc_test_venusaur[[#This Row],[iv_str]],sgStats[ul_iv_string],0))</f>
        <v>#N/A</v>
      </c>
    </row>
    <row r="3006" spans="1:29" x14ac:dyDescent="0.25">
      <c r="A3006" s="5" t="s">
        <v>36</v>
      </c>
      <c r="B3006" s="5" t="s">
        <v>3278</v>
      </c>
      <c r="C3006">
        <v>20.5</v>
      </c>
      <c r="D3006">
        <v>1476</v>
      </c>
      <c r="E3006">
        <v>118</v>
      </c>
      <c r="F3006">
        <v>1733.451</v>
      </c>
      <c r="G3006">
        <v>3242</v>
      </c>
      <c r="H3006">
        <v>20.855</v>
      </c>
      <c r="I3006">
        <v>39</v>
      </c>
      <c r="J3006">
        <v>2485</v>
      </c>
      <c r="K3006">
        <v>153</v>
      </c>
      <c r="L3006">
        <v>3782.6930000000002</v>
      </c>
      <c r="M3006">
        <v>3005</v>
      </c>
      <c r="N3006">
        <v>21.832000000000001</v>
      </c>
      <c r="O3006">
        <v>3</v>
      </c>
      <c r="P3006" t="e">
        <f>INDEX(sgStats[gl_rank],MATCH(stat_prod_calc_test_venusaur[[#This Row],[iv_str]],sgStats[gl_iv_string],0))</f>
        <v>#N/A</v>
      </c>
      <c r="Q3006" t="e">
        <f>stat_prod_calc_test_venusaur[[#This Row],[sg_gl_rank]]=stat_prod_calc_test_venusaur[[#This Row],[gl_rank]]</f>
        <v>#N/A</v>
      </c>
      <c r="R3006">
        <f>ROUND(stat_prod_calc_test_venusaur[[#This Row],[gl_stat_product]],1)</f>
        <v>1733.5</v>
      </c>
      <c r="S3006" s="6" t="e">
        <f>INDEX(sgStats[gl_prod],MATCH(stat_prod_calc_test_venusaur[[#This Row],[iv_str]],sgStats[gl_iv_string],0))</f>
        <v>#N/A</v>
      </c>
      <c r="T3006" s="5">
        <f>ROUND(stat_prod_calc_test_venusaur[[#This Row],[gl_percent_rank]],2)</f>
        <v>20.86</v>
      </c>
      <c r="U3006" s="5" t="e">
        <f>INDEX(sgStats[gl_percent_sp],MATCH(stat_prod_calc_test_venusaur[[#This Row],[iv_str]],sgStats[gl_iv_string],0))</f>
        <v>#N/A</v>
      </c>
      <c r="V3006" s="5" t="e">
        <f>stat_prod_calc_test_venusaur[[#This Row],[my_gl_%sp]]=stat_prod_calc_test_venusaur[[#This Row],[sg_gl_%sp]]</f>
        <v>#N/A</v>
      </c>
      <c r="W3006" s="5">
        <f>ROUND(stat_prod_calc_test_venusaur[[#This Row],[gl_stat_product]]/$F$2*100,2)</f>
        <v>94.9</v>
      </c>
      <c r="X3006" s="5" t="e">
        <f>stat_prod_calc_test_venusaur[[#This Row],[Column1]]=stat_prod_calc_test_venusaur[[#This Row],[sg_gl_%sp]]</f>
        <v>#N/A</v>
      </c>
      <c r="Y3006" s="5">
        <f>stat_prod_calc_test_venusaur[[#This Row],[ul_stat_product]]/$L$66*100</f>
        <v>95.674687754745364</v>
      </c>
      <c r="Z3006" s="5" t="e">
        <f>INDEX(sgStats[gl_rank],MATCH(stat_prod_calc_test_venusaur[[#This Row],[iv_str]],sgStats[ul_iv_string],0))</f>
        <v>#N/A</v>
      </c>
      <c r="AA3006" s="5" t="e">
        <f>stat_prod_calc_test_venusaur[[#This Row],[sg_ul_rank]]=stat_prod_calc_test_venusaur[[#This Row],[ul_rank]]</f>
        <v>#N/A</v>
      </c>
      <c r="AB3006" s="5">
        <f>ROUND(stat_prod_calc_test_venusaur[[#This Row],[ul_stat_product]],1)</f>
        <v>3782.7</v>
      </c>
      <c r="AC3006" s="5" t="e">
        <f>INDEX(sgStats[ul_prod],MATCH(stat_prod_calc_test_venusaur[[#This Row],[iv_str]],sgStats[ul_iv_string],0))</f>
        <v>#N/A</v>
      </c>
    </row>
    <row r="3007" spans="1:29" x14ac:dyDescent="0.25">
      <c r="A3007" s="5" t="s">
        <v>36</v>
      </c>
      <c r="B3007" s="5" t="s">
        <v>1513</v>
      </c>
      <c r="C3007">
        <v>20.5</v>
      </c>
      <c r="D3007">
        <v>1497</v>
      </c>
      <c r="E3007">
        <v>122</v>
      </c>
      <c r="F3007">
        <v>1772.2190000000001</v>
      </c>
      <c r="G3007">
        <v>1477</v>
      </c>
      <c r="H3007">
        <v>63.956000000000003</v>
      </c>
      <c r="I3007">
        <v>38</v>
      </c>
      <c r="J3007">
        <v>2484</v>
      </c>
      <c r="K3007">
        <v>157</v>
      </c>
      <c r="L3007">
        <v>3782.6790000000001</v>
      </c>
      <c r="M3007">
        <v>3006</v>
      </c>
      <c r="N3007">
        <v>21.806000000000001</v>
      </c>
      <c r="O3007">
        <v>3</v>
      </c>
      <c r="P3007" t="e">
        <f>INDEX(sgStats[gl_rank],MATCH(stat_prod_calc_test_venusaur[[#This Row],[iv_str]],sgStats[gl_iv_string],0))</f>
        <v>#N/A</v>
      </c>
      <c r="Q3007" t="e">
        <f>stat_prod_calc_test_venusaur[[#This Row],[sg_gl_rank]]=stat_prod_calc_test_venusaur[[#This Row],[gl_rank]]</f>
        <v>#N/A</v>
      </c>
      <c r="R3007">
        <f>ROUND(stat_prod_calc_test_venusaur[[#This Row],[gl_stat_product]],1)</f>
        <v>1772.2</v>
      </c>
      <c r="S3007" s="6" t="e">
        <f>INDEX(sgStats[gl_prod],MATCH(stat_prod_calc_test_venusaur[[#This Row],[iv_str]],sgStats[gl_iv_string],0))</f>
        <v>#N/A</v>
      </c>
      <c r="T3007" s="5">
        <f>ROUND(stat_prod_calc_test_venusaur[[#This Row],[gl_percent_rank]],2)</f>
        <v>63.96</v>
      </c>
      <c r="U3007" s="5" t="e">
        <f>INDEX(sgStats[gl_percent_sp],MATCH(stat_prod_calc_test_venusaur[[#This Row],[iv_str]],sgStats[gl_iv_string],0))</f>
        <v>#N/A</v>
      </c>
      <c r="V3007" s="5" t="e">
        <f>stat_prod_calc_test_venusaur[[#This Row],[my_gl_%sp]]=stat_prod_calc_test_venusaur[[#This Row],[sg_gl_%sp]]</f>
        <v>#N/A</v>
      </c>
      <c r="W3007" s="5">
        <f>ROUND(stat_prod_calc_test_venusaur[[#This Row],[gl_stat_product]]/$F$2*100,2)</f>
        <v>97.02</v>
      </c>
      <c r="X3007" s="5" t="e">
        <f>stat_prod_calc_test_venusaur[[#This Row],[Column1]]=stat_prod_calc_test_venusaur[[#This Row],[sg_gl_%sp]]</f>
        <v>#N/A</v>
      </c>
      <c r="Y3007" s="5">
        <f>stat_prod_calc_test_venusaur[[#This Row],[ul_stat_product]]/$L$66*100</f>
        <v>95.674333656321693</v>
      </c>
      <c r="Z3007" s="5" t="e">
        <f>INDEX(sgStats[gl_rank],MATCH(stat_prod_calc_test_venusaur[[#This Row],[iv_str]],sgStats[ul_iv_string],0))</f>
        <v>#N/A</v>
      </c>
      <c r="AA3007" s="5" t="e">
        <f>stat_prod_calc_test_venusaur[[#This Row],[sg_ul_rank]]=stat_prod_calc_test_venusaur[[#This Row],[ul_rank]]</f>
        <v>#N/A</v>
      </c>
      <c r="AB3007" s="5">
        <f>ROUND(stat_prod_calc_test_venusaur[[#This Row],[ul_stat_product]],1)</f>
        <v>3782.7</v>
      </c>
      <c r="AC3007" s="5" t="e">
        <f>INDEX(sgStats[ul_prod],MATCH(stat_prod_calc_test_venusaur[[#This Row],[iv_str]],sgStats[ul_iv_string],0))</f>
        <v>#N/A</v>
      </c>
    </row>
    <row r="3008" spans="1:29" x14ac:dyDescent="0.25">
      <c r="A3008" s="5" t="s">
        <v>36</v>
      </c>
      <c r="B3008" s="5" t="s">
        <v>2326</v>
      </c>
      <c r="C3008">
        <v>21</v>
      </c>
      <c r="D3008">
        <v>1493</v>
      </c>
      <c r="E3008">
        <v>116</v>
      </c>
      <c r="F3008">
        <v>1755.1220000000001</v>
      </c>
      <c r="G3008">
        <v>2290</v>
      </c>
      <c r="H3008">
        <v>44.078000000000003</v>
      </c>
      <c r="I3008">
        <v>40</v>
      </c>
      <c r="J3008">
        <v>2489</v>
      </c>
      <c r="K3008">
        <v>150</v>
      </c>
      <c r="L3008">
        <v>3782.6709999999998</v>
      </c>
      <c r="M3008">
        <v>3007</v>
      </c>
      <c r="N3008">
        <v>21.78</v>
      </c>
      <c r="O3008">
        <v>3</v>
      </c>
      <c r="P3008" t="e">
        <f>INDEX(sgStats[gl_rank],MATCH(stat_prod_calc_test_venusaur[[#This Row],[iv_str]],sgStats[gl_iv_string],0))</f>
        <v>#N/A</v>
      </c>
      <c r="Q3008" t="e">
        <f>stat_prod_calc_test_venusaur[[#This Row],[sg_gl_rank]]=stat_prod_calc_test_venusaur[[#This Row],[gl_rank]]</f>
        <v>#N/A</v>
      </c>
      <c r="R3008">
        <f>ROUND(stat_prod_calc_test_venusaur[[#This Row],[gl_stat_product]],1)</f>
        <v>1755.1</v>
      </c>
      <c r="S3008" s="6" t="e">
        <f>INDEX(sgStats[gl_prod],MATCH(stat_prod_calc_test_venusaur[[#This Row],[iv_str]],sgStats[gl_iv_string],0))</f>
        <v>#N/A</v>
      </c>
      <c r="T3008" s="5">
        <f>ROUND(stat_prod_calc_test_venusaur[[#This Row],[gl_percent_rank]],2)</f>
        <v>44.08</v>
      </c>
      <c r="U3008" s="5" t="e">
        <f>INDEX(sgStats[gl_percent_sp],MATCH(stat_prod_calc_test_venusaur[[#This Row],[iv_str]],sgStats[gl_iv_string],0))</f>
        <v>#N/A</v>
      </c>
      <c r="V3008" s="5" t="e">
        <f>stat_prod_calc_test_venusaur[[#This Row],[my_gl_%sp]]=stat_prod_calc_test_venusaur[[#This Row],[sg_gl_%sp]]</f>
        <v>#N/A</v>
      </c>
      <c r="W3008" s="5">
        <f>ROUND(stat_prod_calc_test_venusaur[[#This Row],[gl_stat_product]]/$F$2*100,2)</f>
        <v>96.09</v>
      </c>
      <c r="X3008" s="5" t="e">
        <f>stat_prod_calc_test_venusaur[[#This Row],[Column1]]=stat_prod_calc_test_venusaur[[#This Row],[sg_gl_%sp]]</f>
        <v>#N/A</v>
      </c>
      <c r="Y3008" s="5">
        <f>stat_prod_calc_test_venusaur[[#This Row],[ul_stat_product]]/$L$66*100</f>
        <v>95.674131314365283</v>
      </c>
      <c r="Z3008" s="5" t="e">
        <f>INDEX(sgStats[gl_rank],MATCH(stat_prod_calc_test_venusaur[[#This Row],[iv_str]],sgStats[ul_iv_string],0))</f>
        <v>#N/A</v>
      </c>
      <c r="AA3008" s="5" t="e">
        <f>stat_prod_calc_test_venusaur[[#This Row],[sg_ul_rank]]=stat_prod_calc_test_venusaur[[#This Row],[ul_rank]]</f>
        <v>#N/A</v>
      </c>
      <c r="AB3008" s="5">
        <f>ROUND(stat_prod_calc_test_venusaur[[#This Row],[ul_stat_product]],1)</f>
        <v>3782.7</v>
      </c>
      <c r="AC3008" s="5" t="e">
        <f>INDEX(sgStats[ul_prod],MATCH(stat_prod_calc_test_venusaur[[#This Row],[iv_str]],sgStats[ul_iv_string],0))</f>
        <v>#N/A</v>
      </c>
    </row>
    <row r="3009" spans="1:29" x14ac:dyDescent="0.25">
      <c r="A3009" s="5" t="s">
        <v>36</v>
      </c>
      <c r="B3009" s="5" t="s">
        <v>2511</v>
      </c>
      <c r="C3009">
        <v>20</v>
      </c>
      <c r="D3009">
        <v>1486</v>
      </c>
      <c r="E3009">
        <v>114</v>
      </c>
      <c r="F3009">
        <v>1751.249</v>
      </c>
      <c r="G3009">
        <v>2474</v>
      </c>
      <c r="H3009">
        <v>39.585000000000001</v>
      </c>
      <c r="I3009">
        <v>37</v>
      </c>
      <c r="J3009">
        <v>2489</v>
      </c>
      <c r="K3009">
        <v>147</v>
      </c>
      <c r="L3009">
        <v>3782.67</v>
      </c>
      <c r="M3009">
        <v>3008</v>
      </c>
      <c r="N3009">
        <v>21.702000000000002</v>
      </c>
      <c r="O3009">
        <v>3</v>
      </c>
      <c r="P3009" t="e">
        <f>INDEX(sgStats[gl_rank],MATCH(stat_prod_calc_test_venusaur[[#This Row],[iv_str]],sgStats[gl_iv_string],0))</f>
        <v>#N/A</v>
      </c>
      <c r="Q3009" t="e">
        <f>stat_prod_calc_test_venusaur[[#This Row],[sg_gl_rank]]=stat_prod_calc_test_venusaur[[#This Row],[gl_rank]]</f>
        <v>#N/A</v>
      </c>
      <c r="R3009">
        <f>ROUND(stat_prod_calc_test_venusaur[[#This Row],[gl_stat_product]],1)</f>
        <v>1751.2</v>
      </c>
      <c r="S3009" s="6" t="e">
        <f>INDEX(sgStats[gl_prod],MATCH(stat_prod_calc_test_venusaur[[#This Row],[iv_str]],sgStats[gl_iv_string],0))</f>
        <v>#N/A</v>
      </c>
      <c r="T3009" s="5">
        <f>ROUND(stat_prod_calc_test_venusaur[[#This Row],[gl_percent_rank]],2)</f>
        <v>39.590000000000003</v>
      </c>
      <c r="U3009" s="5" t="e">
        <f>INDEX(sgStats[gl_percent_sp],MATCH(stat_prod_calc_test_venusaur[[#This Row],[iv_str]],sgStats[gl_iv_string],0))</f>
        <v>#N/A</v>
      </c>
      <c r="V3009" s="5" t="e">
        <f>stat_prod_calc_test_venusaur[[#This Row],[my_gl_%sp]]=stat_prod_calc_test_venusaur[[#This Row],[sg_gl_%sp]]</f>
        <v>#N/A</v>
      </c>
      <c r="W3009" s="5">
        <f>ROUND(stat_prod_calc_test_venusaur[[#This Row],[gl_stat_product]]/$F$2*100,2)</f>
        <v>95.87</v>
      </c>
      <c r="X3009" s="5" t="e">
        <f>stat_prod_calc_test_venusaur[[#This Row],[Column1]]=stat_prod_calc_test_venusaur[[#This Row],[sg_gl_%sp]]</f>
        <v>#N/A</v>
      </c>
      <c r="Y3009" s="5">
        <f>stat_prod_calc_test_venusaur[[#This Row],[ul_stat_product]]/$L$66*100</f>
        <v>95.674106021620744</v>
      </c>
      <c r="Z3009" s="5" t="e">
        <f>INDEX(sgStats[gl_rank],MATCH(stat_prod_calc_test_venusaur[[#This Row],[iv_str]],sgStats[ul_iv_string],0))</f>
        <v>#N/A</v>
      </c>
      <c r="AA3009" s="5" t="e">
        <f>stat_prod_calc_test_venusaur[[#This Row],[sg_ul_rank]]=stat_prod_calc_test_venusaur[[#This Row],[ul_rank]]</f>
        <v>#N/A</v>
      </c>
      <c r="AB3009" s="5">
        <f>ROUND(stat_prod_calc_test_venusaur[[#This Row],[ul_stat_product]],1)</f>
        <v>3782.7</v>
      </c>
      <c r="AC3009" s="5" t="e">
        <f>INDEX(sgStats[ul_prod],MATCH(stat_prod_calc_test_venusaur[[#This Row],[iv_str]],sgStats[ul_iv_string],0))</f>
        <v>#N/A</v>
      </c>
    </row>
    <row r="3010" spans="1:29" x14ac:dyDescent="0.25">
      <c r="A3010" s="5" t="s">
        <v>36</v>
      </c>
      <c r="B3010" s="5" t="s">
        <v>2947</v>
      </c>
      <c r="C3010">
        <v>20</v>
      </c>
      <c r="D3010">
        <v>1487</v>
      </c>
      <c r="E3010">
        <v>118</v>
      </c>
      <c r="F3010">
        <v>1741.61</v>
      </c>
      <c r="G3010">
        <v>2911</v>
      </c>
      <c r="H3010">
        <v>28.913</v>
      </c>
      <c r="I3010">
        <v>37</v>
      </c>
      <c r="J3010">
        <v>2491</v>
      </c>
      <c r="K3010">
        <v>153</v>
      </c>
      <c r="L3010">
        <v>3782.67</v>
      </c>
      <c r="M3010">
        <v>3008</v>
      </c>
      <c r="N3010">
        <v>21.702000000000002</v>
      </c>
      <c r="O3010">
        <v>3</v>
      </c>
      <c r="P3010" t="e">
        <f>INDEX(sgStats[gl_rank],MATCH(stat_prod_calc_test_venusaur[[#This Row],[iv_str]],sgStats[gl_iv_string],0))</f>
        <v>#N/A</v>
      </c>
      <c r="Q3010" t="e">
        <f>stat_prod_calc_test_venusaur[[#This Row],[sg_gl_rank]]=stat_prod_calc_test_venusaur[[#This Row],[gl_rank]]</f>
        <v>#N/A</v>
      </c>
      <c r="R3010">
        <f>ROUND(stat_prod_calc_test_venusaur[[#This Row],[gl_stat_product]],1)</f>
        <v>1741.6</v>
      </c>
      <c r="S3010" s="6" t="e">
        <f>INDEX(sgStats[gl_prod],MATCH(stat_prod_calc_test_venusaur[[#This Row],[iv_str]],sgStats[gl_iv_string],0))</f>
        <v>#N/A</v>
      </c>
      <c r="T3010" s="5">
        <f>ROUND(stat_prod_calc_test_venusaur[[#This Row],[gl_percent_rank]],2)</f>
        <v>28.91</v>
      </c>
      <c r="U3010" s="5" t="e">
        <f>INDEX(sgStats[gl_percent_sp],MATCH(stat_prod_calc_test_venusaur[[#This Row],[iv_str]],sgStats[gl_iv_string],0))</f>
        <v>#N/A</v>
      </c>
      <c r="V3010" s="5" t="e">
        <f>stat_prod_calc_test_venusaur[[#This Row],[my_gl_%sp]]=stat_prod_calc_test_venusaur[[#This Row],[sg_gl_%sp]]</f>
        <v>#N/A</v>
      </c>
      <c r="W3010" s="5">
        <f>ROUND(stat_prod_calc_test_venusaur[[#This Row],[gl_stat_product]]/$F$2*100,2)</f>
        <v>95.35</v>
      </c>
      <c r="X3010" s="5" t="e">
        <f>stat_prod_calc_test_venusaur[[#This Row],[Column1]]=stat_prod_calc_test_venusaur[[#This Row],[sg_gl_%sp]]</f>
        <v>#N/A</v>
      </c>
      <c r="Y3010" s="5">
        <f>stat_prod_calc_test_venusaur[[#This Row],[ul_stat_product]]/$L$66*100</f>
        <v>95.674106021620744</v>
      </c>
      <c r="Z3010" s="5" t="e">
        <f>INDEX(sgStats[gl_rank],MATCH(stat_prod_calc_test_venusaur[[#This Row],[iv_str]],sgStats[ul_iv_string],0))</f>
        <v>#N/A</v>
      </c>
      <c r="AA3010" s="5" t="e">
        <f>stat_prod_calc_test_venusaur[[#This Row],[sg_ul_rank]]=stat_prod_calc_test_venusaur[[#This Row],[ul_rank]]</f>
        <v>#N/A</v>
      </c>
      <c r="AB3010" s="5">
        <f>ROUND(stat_prod_calc_test_venusaur[[#This Row],[ul_stat_product]],1)</f>
        <v>3782.7</v>
      </c>
      <c r="AC3010" s="5" t="e">
        <f>INDEX(sgStats[ul_prod],MATCH(stat_prod_calc_test_venusaur[[#This Row],[iv_str]],sgStats[ul_iv_string],0))</f>
        <v>#N/A</v>
      </c>
    </row>
    <row r="3011" spans="1:29" x14ac:dyDescent="0.25">
      <c r="A3011" s="5" t="s">
        <v>36</v>
      </c>
      <c r="B3011" s="5" t="s">
        <v>2948</v>
      </c>
      <c r="C3011">
        <v>20</v>
      </c>
      <c r="D3011">
        <v>1483</v>
      </c>
      <c r="E3011">
        <v>118</v>
      </c>
      <c r="F3011">
        <v>1741.61</v>
      </c>
      <c r="G3011">
        <v>2911</v>
      </c>
      <c r="H3011">
        <v>28.913</v>
      </c>
      <c r="I3011">
        <v>37</v>
      </c>
      <c r="J3011">
        <v>2484</v>
      </c>
      <c r="K3011">
        <v>153</v>
      </c>
      <c r="L3011">
        <v>3782.67</v>
      </c>
      <c r="M3011">
        <v>3008</v>
      </c>
      <c r="N3011">
        <v>21.702000000000002</v>
      </c>
      <c r="O3011">
        <v>3</v>
      </c>
      <c r="P3011" t="e">
        <f>INDEX(sgStats[gl_rank],MATCH(stat_prod_calc_test_venusaur[[#This Row],[iv_str]],sgStats[gl_iv_string],0))</f>
        <v>#N/A</v>
      </c>
      <c r="Q3011" t="e">
        <f>stat_prod_calc_test_venusaur[[#This Row],[sg_gl_rank]]=stat_prod_calc_test_venusaur[[#This Row],[gl_rank]]</f>
        <v>#N/A</v>
      </c>
      <c r="R3011">
        <f>ROUND(stat_prod_calc_test_venusaur[[#This Row],[gl_stat_product]],1)</f>
        <v>1741.6</v>
      </c>
      <c r="S3011" s="6" t="e">
        <f>INDEX(sgStats[gl_prod],MATCH(stat_prod_calc_test_venusaur[[#This Row],[iv_str]],sgStats[gl_iv_string],0))</f>
        <v>#N/A</v>
      </c>
      <c r="T3011" s="5">
        <f>ROUND(stat_prod_calc_test_venusaur[[#This Row],[gl_percent_rank]],2)</f>
        <v>28.91</v>
      </c>
      <c r="U3011" s="5" t="e">
        <f>INDEX(sgStats[gl_percent_sp],MATCH(stat_prod_calc_test_venusaur[[#This Row],[iv_str]],sgStats[gl_iv_string],0))</f>
        <v>#N/A</v>
      </c>
      <c r="V3011" s="5" t="e">
        <f>stat_prod_calc_test_venusaur[[#This Row],[my_gl_%sp]]=stat_prod_calc_test_venusaur[[#This Row],[sg_gl_%sp]]</f>
        <v>#N/A</v>
      </c>
      <c r="W3011" s="5">
        <f>ROUND(stat_prod_calc_test_venusaur[[#This Row],[gl_stat_product]]/$F$2*100,2)</f>
        <v>95.35</v>
      </c>
      <c r="X3011" s="5" t="e">
        <f>stat_prod_calc_test_venusaur[[#This Row],[Column1]]=stat_prod_calc_test_venusaur[[#This Row],[sg_gl_%sp]]</f>
        <v>#N/A</v>
      </c>
      <c r="Y3011" s="5">
        <f>stat_prod_calc_test_venusaur[[#This Row],[ul_stat_product]]/$L$66*100</f>
        <v>95.674106021620744</v>
      </c>
      <c r="Z3011" s="5" t="e">
        <f>INDEX(sgStats[gl_rank],MATCH(stat_prod_calc_test_venusaur[[#This Row],[iv_str]],sgStats[ul_iv_string],0))</f>
        <v>#N/A</v>
      </c>
      <c r="AA3011" s="5" t="e">
        <f>stat_prod_calc_test_venusaur[[#This Row],[sg_ul_rank]]=stat_prod_calc_test_venusaur[[#This Row],[ul_rank]]</f>
        <v>#N/A</v>
      </c>
      <c r="AB3011" s="5">
        <f>ROUND(stat_prod_calc_test_venusaur[[#This Row],[ul_stat_product]],1)</f>
        <v>3782.7</v>
      </c>
      <c r="AC3011" s="5" t="e">
        <f>INDEX(sgStats[ul_prod],MATCH(stat_prod_calc_test_venusaur[[#This Row],[iv_str]],sgStats[ul_iv_string],0))</f>
        <v>#N/A</v>
      </c>
    </row>
    <row r="3012" spans="1:29" x14ac:dyDescent="0.25">
      <c r="A3012" s="5" t="s">
        <v>36</v>
      </c>
      <c r="B3012" s="5" t="s">
        <v>2019</v>
      </c>
      <c r="C3012">
        <v>20</v>
      </c>
      <c r="D3012">
        <v>1497</v>
      </c>
      <c r="E3012">
        <v>120</v>
      </c>
      <c r="F3012">
        <v>1761.365</v>
      </c>
      <c r="G3012">
        <v>1983</v>
      </c>
      <c r="H3012">
        <v>51.575000000000003</v>
      </c>
      <c r="I3012">
        <v>36.5</v>
      </c>
      <c r="J3012">
        <v>2490</v>
      </c>
      <c r="K3012">
        <v>155</v>
      </c>
      <c r="L3012">
        <v>3782.5619999999999</v>
      </c>
      <c r="M3012">
        <v>3011</v>
      </c>
      <c r="N3012">
        <v>21.675999999999998</v>
      </c>
      <c r="O3012">
        <v>3</v>
      </c>
      <c r="P3012" t="e">
        <f>INDEX(sgStats[gl_rank],MATCH(stat_prod_calc_test_venusaur[[#This Row],[iv_str]],sgStats[gl_iv_string],0))</f>
        <v>#N/A</v>
      </c>
      <c r="Q3012" t="e">
        <f>stat_prod_calc_test_venusaur[[#This Row],[sg_gl_rank]]=stat_prod_calc_test_venusaur[[#This Row],[gl_rank]]</f>
        <v>#N/A</v>
      </c>
      <c r="R3012">
        <f>ROUND(stat_prod_calc_test_venusaur[[#This Row],[gl_stat_product]],1)</f>
        <v>1761.4</v>
      </c>
      <c r="S3012" s="6" t="e">
        <f>INDEX(sgStats[gl_prod],MATCH(stat_prod_calc_test_venusaur[[#This Row],[iv_str]],sgStats[gl_iv_string],0))</f>
        <v>#N/A</v>
      </c>
      <c r="T3012" s="5">
        <f>ROUND(stat_prod_calc_test_venusaur[[#This Row],[gl_percent_rank]],2)</f>
        <v>51.58</v>
      </c>
      <c r="U3012" s="5" t="e">
        <f>INDEX(sgStats[gl_percent_sp],MATCH(stat_prod_calc_test_venusaur[[#This Row],[iv_str]],sgStats[gl_iv_string],0))</f>
        <v>#N/A</v>
      </c>
      <c r="V3012" s="5" t="e">
        <f>stat_prod_calc_test_venusaur[[#This Row],[my_gl_%sp]]=stat_prod_calc_test_venusaur[[#This Row],[sg_gl_%sp]]</f>
        <v>#N/A</v>
      </c>
      <c r="W3012" s="5">
        <f>ROUND(stat_prod_calc_test_venusaur[[#This Row],[gl_stat_product]]/$F$2*100,2)</f>
        <v>96.43</v>
      </c>
      <c r="X3012" s="5" t="e">
        <f>stat_prod_calc_test_venusaur[[#This Row],[Column1]]=stat_prod_calc_test_venusaur[[#This Row],[sg_gl_%sp]]</f>
        <v>#N/A</v>
      </c>
      <c r="Y3012" s="5">
        <f>stat_prod_calc_test_venusaur[[#This Row],[ul_stat_product]]/$L$66*100</f>
        <v>95.671374405209491</v>
      </c>
      <c r="Z3012" s="5" t="e">
        <f>INDEX(sgStats[gl_rank],MATCH(stat_prod_calc_test_venusaur[[#This Row],[iv_str]],sgStats[ul_iv_string],0))</f>
        <v>#N/A</v>
      </c>
      <c r="AA3012" s="5" t="e">
        <f>stat_prod_calc_test_venusaur[[#This Row],[sg_ul_rank]]=stat_prod_calc_test_venusaur[[#This Row],[ul_rank]]</f>
        <v>#N/A</v>
      </c>
      <c r="AB3012" s="5">
        <f>ROUND(stat_prod_calc_test_venusaur[[#This Row],[ul_stat_product]],1)</f>
        <v>3782.6</v>
      </c>
      <c r="AC3012" s="5" t="e">
        <f>INDEX(sgStats[ul_prod],MATCH(stat_prod_calc_test_venusaur[[#This Row],[iv_str]],sgStats[ul_iv_string],0))</f>
        <v>#N/A</v>
      </c>
    </row>
    <row r="3013" spans="1:29" x14ac:dyDescent="0.25">
      <c r="A3013" s="5" t="s">
        <v>36</v>
      </c>
      <c r="B3013" s="5" t="s">
        <v>2989</v>
      </c>
      <c r="C3013">
        <v>20</v>
      </c>
      <c r="D3013">
        <v>1486</v>
      </c>
      <c r="E3013">
        <v>121</v>
      </c>
      <c r="F3013">
        <v>1740.33</v>
      </c>
      <c r="G3013">
        <v>2953</v>
      </c>
      <c r="H3013">
        <v>27.888000000000002</v>
      </c>
      <c r="I3013">
        <v>37</v>
      </c>
      <c r="J3013">
        <v>2489</v>
      </c>
      <c r="K3013">
        <v>157</v>
      </c>
      <c r="L3013">
        <v>3782.5439999999999</v>
      </c>
      <c r="M3013">
        <v>3012</v>
      </c>
      <c r="N3013">
        <v>21.65</v>
      </c>
      <c r="O3013">
        <v>3</v>
      </c>
      <c r="P3013" t="e">
        <f>INDEX(sgStats[gl_rank],MATCH(stat_prod_calc_test_venusaur[[#This Row],[iv_str]],sgStats[gl_iv_string],0))</f>
        <v>#N/A</v>
      </c>
      <c r="Q3013" t="e">
        <f>stat_prod_calc_test_venusaur[[#This Row],[sg_gl_rank]]=stat_prod_calc_test_venusaur[[#This Row],[gl_rank]]</f>
        <v>#N/A</v>
      </c>
      <c r="R3013">
        <f>ROUND(stat_prod_calc_test_venusaur[[#This Row],[gl_stat_product]],1)</f>
        <v>1740.3</v>
      </c>
      <c r="S3013" s="6" t="e">
        <f>INDEX(sgStats[gl_prod],MATCH(stat_prod_calc_test_venusaur[[#This Row],[iv_str]],sgStats[gl_iv_string],0))</f>
        <v>#N/A</v>
      </c>
      <c r="T3013" s="5">
        <f>ROUND(stat_prod_calc_test_venusaur[[#This Row],[gl_percent_rank]],2)</f>
        <v>27.89</v>
      </c>
      <c r="U3013" s="5" t="e">
        <f>INDEX(sgStats[gl_percent_sp],MATCH(stat_prod_calc_test_venusaur[[#This Row],[iv_str]],sgStats[gl_iv_string],0))</f>
        <v>#N/A</v>
      </c>
      <c r="V3013" s="5" t="e">
        <f>stat_prod_calc_test_venusaur[[#This Row],[my_gl_%sp]]=stat_prod_calc_test_venusaur[[#This Row],[sg_gl_%sp]]</f>
        <v>#N/A</v>
      </c>
      <c r="W3013" s="5">
        <f>ROUND(stat_prod_calc_test_venusaur[[#This Row],[gl_stat_product]]/$F$2*100,2)</f>
        <v>95.28</v>
      </c>
      <c r="X3013" s="5" t="e">
        <f>stat_prod_calc_test_venusaur[[#This Row],[Column1]]=stat_prod_calc_test_venusaur[[#This Row],[sg_gl_%sp]]</f>
        <v>#N/A</v>
      </c>
      <c r="Y3013" s="5">
        <f>stat_prod_calc_test_venusaur[[#This Row],[ul_stat_product]]/$L$66*100</f>
        <v>95.670919135807623</v>
      </c>
      <c r="Z3013" s="5" t="e">
        <f>INDEX(sgStats[gl_rank],MATCH(stat_prod_calc_test_venusaur[[#This Row],[iv_str]],sgStats[ul_iv_string],0))</f>
        <v>#N/A</v>
      </c>
      <c r="AA3013" s="5" t="e">
        <f>stat_prod_calc_test_venusaur[[#This Row],[sg_ul_rank]]=stat_prod_calc_test_venusaur[[#This Row],[ul_rank]]</f>
        <v>#N/A</v>
      </c>
      <c r="AB3013" s="5">
        <f>ROUND(stat_prod_calc_test_venusaur[[#This Row],[ul_stat_product]],1)</f>
        <v>3782.5</v>
      </c>
      <c r="AC3013" s="5" t="e">
        <f>INDEX(sgStats[ul_prod],MATCH(stat_prod_calc_test_venusaur[[#This Row],[iv_str]],sgStats[ul_iv_string],0))</f>
        <v>#N/A</v>
      </c>
    </row>
    <row r="3014" spans="1:29" x14ac:dyDescent="0.25">
      <c r="A3014" s="5" t="s">
        <v>36</v>
      </c>
      <c r="B3014" s="5" t="s">
        <v>751</v>
      </c>
      <c r="C3014">
        <v>21.5</v>
      </c>
      <c r="D3014">
        <v>1499</v>
      </c>
      <c r="E3014">
        <v>121</v>
      </c>
      <c r="F3014">
        <v>1791.0940000000001</v>
      </c>
      <c r="G3014">
        <v>715</v>
      </c>
      <c r="H3014">
        <v>82.563999999999993</v>
      </c>
      <c r="I3014">
        <v>41</v>
      </c>
      <c r="J3014">
        <v>2472</v>
      </c>
      <c r="K3014">
        <v>155</v>
      </c>
      <c r="L3014">
        <v>3782.4949999999999</v>
      </c>
      <c r="M3014">
        <v>3013</v>
      </c>
      <c r="N3014">
        <v>21.597999999999999</v>
      </c>
      <c r="O3014">
        <v>3</v>
      </c>
      <c r="P3014" t="e">
        <f>INDEX(sgStats[gl_rank],MATCH(stat_prod_calc_test_venusaur[[#This Row],[iv_str]],sgStats[gl_iv_string],0))</f>
        <v>#N/A</v>
      </c>
      <c r="Q3014" t="e">
        <f>stat_prod_calc_test_venusaur[[#This Row],[sg_gl_rank]]=stat_prod_calc_test_venusaur[[#This Row],[gl_rank]]</f>
        <v>#N/A</v>
      </c>
      <c r="R3014">
        <f>ROUND(stat_prod_calc_test_venusaur[[#This Row],[gl_stat_product]],1)</f>
        <v>1791.1</v>
      </c>
      <c r="S3014" s="6" t="e">
        <f>INDEX(sgStats[gl_prod],MATCH(stat_prod_calc_test_venusaur[[#This Row],[iv_str]],sgStats[gl_iv_string],0))</f>
        <v>#N/A</v>
      </c>
      <c r="T3014" s="5">
        <f>ROUND(stat_prod_calc_test_venusaur[[#This Row],[gl_percent_rank]],2)</f>
        <v>82.56</v>
      </c>
      <c r="U3014" s="5" t="e">
        <f>INDEX(sgStats[gl_percent_sp],MATCH(stat_prod_calc_test_venusaur[[#This Row],[iv_str]],sgStats[gl_iv_string],0))</f>
        <v>#N/A</v>
      </c>
      <c r="V3014" s="5" t="e">
        <f>stat_prod_calc_test_venusaur[[#This Row],[my_gl_%sp]]=stat_prod_calc_test_venusaur[[#This Row],[sg_gl_%sp]]</f>
        <v>#N/A</v>
      </c>
      <c r="W3014" s="5">
        <f>ROUND(stat_prod_calc_test_venusaur[[#This Row],[gl_stat_product]]/$F$2*100,2)</f>
        <v>98.06</v>
      </c>
      <c r="X3014" s="5" t="e">
        <f>stat_prod_calc_test_venusaur[[#This Row],[Column1]]=stat_prod_calc_test_venusaur[[#This Row],[sg_gl_%sp]]</f>
        <v>#N/A</v>
      </c>
      <c r="Y3014" s="5">
        <f>stat_prod_calc_test_venusaur[[#This Row],[ul_stat_product]]/$L$66*100</f>
        <v>95.669679791324739</v>
      </c>
      <c r="Z3014" s="5" t="e">
        <f>INDEX(sgStats[gl_rank],MATCH(stat_prod_calc_test_venusaur[[#This Row],[iv_str]],sgStats[ul_iv_string],0))</f>
        <v>#N/A</v>
      </c>
      <c r="AA3014" s="5" t="e">
        <f>stat_prod_calc_test_venusaur[[#This Row],[sg_ul_rank]]=stat_prod_calc_test_venusaur[[#This Row],[ul_rank]]</f>
        <v>#N/A</v>
      </c>
      <c r="AB3014" s="5">
        <f>ROUND(stat_prod_calc_test_venusaur[[#This Row],[ul_stat_product]],1)</f>
        <v>3782.5</v>
      </c>
      <c r="AC3014" s="5" t="e">
        <f>INDEX(sgStats[ul_prod],MATCH(stat_prod_calc_test_venusaur[[#This Row],[iv_str]],sgStats[ul_iv_string],0))</f>
        <v>#N/A</v>
      </c>
    </row>
    <row r="3015" spans="1:29" x14ac:dyDescent="0.25">
      <c r="A3015" s="5" t="s">
        <v>36</v>
      </c>
      <c r="B3015" s="5" t="s">
        <v>1305</v>
      </c>
      <c r="C3015">
        <v>21.5</v>
      </c>
      <c r="D3015">
        <v>1495</v>
      </c>
      <c r="E3015">
        <v>120</v>
      </c>
      <c r="F3015">
        <v>1776.2909999999999</v>
      </c>
      <c r="G3015">
        <v>1269</v>
      </c>
      <c r="H3015">
        <v>69.010999999999996</v>
      </c>
      <c r="I3015">
        <v>41</v>
      </c>
      <c r="J3015">
        <v>2465</v>
      </c>
      <c r="K3015">
        <v>155</v>
      </c>
      <c r="L3015">
        <v>3782.4949999999999</v>
      </c>
      <c r="M3015">
        <v>3013</v>
      </c>
      <c r="N3015">
        <v>21.597999999999999</v>
      </c>
      <c r="O3015">
        <v>3</v>
      </c>
      <c r="P3015" t="e">
        <f>INDEX(sgStats[gl_rank],MATCH(stat_prod_calc_test_venusaur[[#This Row],[iv_str]],sgStats[gl_iv_string],0))</f>
        <v>#N/A</v>
      </c>
      <c r="Q3015" t="e">
        <f>stat_prod_calc_test_venusaur[[#This Row],[sg_gl_rank]]=stat_prod_calc_test_venusaur[[#This Row],[gl_rank]]</f>
        <v>#N/A</v>
      </c>
      <c r="R3015">
        <f>ROUND(stat_prod_calc_test_venusaur[[#This Row],[gl_stat_product]],1)</f>
        <v>1776.3</v>
      </c>
      <c r="S3015" s="6" t="e">
        <f>INDEX(sgStats[gl_prod],MATCH(stat_prod_calc_test_venusaur[[#This Row],[iv_str]],sgStats[gl_iv_string],0))</f>
        <v>#N/A</v>
      </c>
      <c r="T3015" s="5">
        <f>ROUND(stat_prod_calc_test_venusaur[[#This Row],[gl_percent_rank]],2)</f>
        <v>69.010000000000005</v>
      </c>
      <c r="U3015" s="5" t="e">
        <f>INDEX(sgStats[gl_percent_sp],MATCH(stat_prod_calc_test_venusaur[[#This Row],[iv_str]],sgStats[gl_iv_string],0))</f>
        <v>#N/A</v>
      </c>
      <c r="V3015" s="5" t="e">
        <f>stat_prod_calc_test_venusaur[[#This Row],[my_gl_%sp]]=stat_prod_calc_test_venusaur[[#This Row],[sg_gl_%sp]]</f>
        <v>#N/A</v>
      </c>
      <c r="W3015" s="5">
        <f>ROUND(stat_prod_calc_test_venusaur[[#This Row],[gl_stat_product]]/$F$2*100,2)</f>
        <v>97.25</v>
      </c>
      <c r="X3015" s="5" t="e">
        <f>stat_prod_calc_test_venusaur[[#This Row],[Column1]]=stat_prod_calc_test_venusaur[[#This Row],[sg_gl_%sp]]</f>
        <v>#N/A</v>
      </c>
      <c r="Y3015" s="5">
        <f>stat_prod_calc_test_venusaur[[#This Row],[ul_stat_product]]/$L$66*100</f>
        <v>95.669679791324739</v>
      </c>
      <c r="Z3015" s="5" t="e">
        <f>INDEX(sgStats[gl_rank],MATCH(stat_prod_calc_test_venusaur[[#This Row],[iv_str]],sgStats[ul_iv_string],0))</f>
        <v>#N/A</v>
      </c>
      <c r="AA3015" s="5" t="e">
        <f>stat_prod_calc_test_venusaur[[#This Row],[sg_ul_rank]]=stat_prod_calc_test_venusaur[[#This Row],[ul_rank]]</f>
        <v>#N/A</v>
      </c>
      <c r="AB3015" s="5">
        <f>ROUND(stat_prod_calc_test_venusaur[[#This Row],[ul_stat_product]],1)</f>
        <v>3782.5</v>
      </c>
      <c r="AC3015" s="5" t="e">
        <f>INDEX(sgStats[ul_prod],MATCH(stat_prod_calc_test_venusaur[[#This Row],[iv_str]],sgStats[ul_iv_string],0))</f>
        <v>#N/A</v>
      </c>
    </row>
    <row r="3016" spans="1:29" x14ac:dyDescent="0.25">
      <c r="A3016" s="5" t="s">
        <v>36</v>
      </c>
      <c r="B3016" s="5" t="s">
        <v>814</v>
      </c>
      <c r="C3016">
        <v>21.5</v>
      </c>
      <c r="D3016">
        <v>1488</v>
      </c>
      <c r="E3016">
        <v>124</v>
      </c>
      <c r="F3016">
        <v>1789.307</v>
      </c>
      <c r="G3016">
        <v>778</v>
      </c>
      <c r="H3016">
        <v>81.025999999999996</v>
      </c>
      <c r="I3016">
        <v>41</v>
      </c>
      <c r="J3016">
        <v>2453</v>
      </c>
      <c r="K3016">
        <v>159</v>
      </c>
      <c r="L3016">
        <v>3782.4569999999999</v>
      </c>
      <c r="M3016">
        <v>3015</v>
      </c>
      <c r="N3016">
        <v>21.571999999999999</v>
      </c>
      <c r="O3016">
        <v>3</v>
      </c>
      <c r="P3016" t="e">
        <f>INDEX(sgStats[gl_rank],MATCH(stat_prod_calc_test_venusaur[[#This Row],[iv_str]],sgStats[gl_iv_string],0))</f>
        <v>#N/A</v>
      </c>
      <c r="Q3016" t="e">
        <f>stat_prod_calc_test_venusaur[[#This Row],[sg_gl_rank]]=stat_prod_calc_test_venusaur[[#This Row],[gl_rank]]</f>
        <v>#N/A</v>
      </c>
      <c r="R3016">
        <f>ROUND(stat_prod_calc_test_venusaur[[#This Row],[gl_stat_product]],1)</f>
        <v>1789.3</v>
      </c>
      <c r="S3016" s="6" t="e">
        <f>INDEX(sgStats[gl_prod],MATCH(stat_prod_calc_test_venusaur[[#This Row],[iv_str]],sgStats[gl_iv_string],0))</f>
        <v>#N/A</v>
      </c>
      <c r="T3016" s="5">
        <f>ROUND(stat_prod_calc_test_venusaur[[#This Row],[gl_percent_rank]],2)</f>
        <v>81.03</v>
      </c>
      <c r="U3016" s="5" t="e">
        <f>INDEX(sgStats[gl_percent_sp],MATCH(stat_prod_calc_test_venusaur[[#This Row],[iv_str]],sgStats[gl_iv_string],0))</f>
        <v>#N/A</v>
      </c>
      <c r="V3016" s="5" t="e">
        <f>stat_prod_calc_test_venusaur[[#This Row],[my_gl_%sp]]=stat_prod_calc_test_venusaur[[#This Row],[sg_gl_%sp]]</f>
        <v>#N/A</v>
      </c>
      <c r="W3016" s="5">
        <f>ROUND(stat_prod_calc_test_venusaur[[#This Row],[gl_stat_product]]/$F$2*100,2)</f>
        <v>97.96</v>
      </c>
      <c r="X3016" s="5" t="e">
        <f>stat_prod_calc_test_venusaur[[#This Row],[Column1]]=stat_prod_calc_test_venusaur[[#This Row],[sg_gl_%sp]]</f>
        <v>#N/A</v>
      </c>
      <c r="Y3016" s="5">
        <f>stat_prod_calc_test_venusaur[[#This Row],[ul_stat_product]]/$L$66*100</f>
        <v>95.668718667031897</v>
      </c>
      <c r="Z3016" s="5" t="e">
        <f>INDEX(sgStats[gl_rank],MATCH(stat_prod_calc_test_venusaur[[#This Row],[iv_str]],sgStats[ul_iv_string],0))</f>
        <v>#N/A</v>
      </c>
      <c r="AA3016" s="5" t="e">
        <f>stat_prod_calc_test_venusaur[[#This Row],[sg_ul_rank]]=stat_prod_calc_test_venusaur[[#This Row],[ul_rank]]</f>
        <v>#N/A</v>
      </c>
      <c r="AB3016" s="5">
        <f>ROUND(stat_prod_calc_test_venusaur[[#This Row],[ul_stat_product]],1)</f>
        <v>3782.5</v>
      </c>
      <c r="AC3016" s="5" t="e">
        <f>INDEX(sgStats[ul_prod],MATCH(stat_prod_calc_test_venusaur[[#This Row],[iv_str]],sgStats[ul_iv_string],0))</f>
        <v>#N/A</v>
      </c>
    </row>
    <row r="3017" spans="1:29" x14ac:dyDescent="0.25">
      <c r="A3017" s="5" t="s">
        <v>36</v>
      </c>
      <c r="B3017" s="5" t="s">
        <v>3039</v>
      </c>
      <c r="C3017">
        <v>21</v>
      </c>
      <c r="D3017">
        <v>1489</v>
      </c>
      <c r="E3017">
        <v>118</v>
      </c>
      <c r="F3017">
        <v>1739.13</v>
      </c>
      <c r="G3017">
        <v>3003</v>
      </c>
      <c r="H3017">
        <v>26.617999999999999</v>
      </c>
      <c r="I3017">
        <v>40.5</v>
      </c>
      <c r="J3017">
        <v>2497</v>
      </c>
      <c r="K3017">
        <v>153</v>
      </c>
      <c r="L3017">
        <v>3782.2220000000002</v>
      </c>
      <c r="M3017">
        <v>3016</v>
      </c>
      <c r="N3017">
        <v>21.52</v>
      </c>
      <c r="O3017">
        <v>3</v>
      </c>
      <c r="P3017" t="e">
        <f>INDEX(sgStats[gl_rank],MATCH(stat_prod_calc_test_venusaur[[#This Row],[iv_str]],sgStats[gl_iv_string],0))</f>
        <v>#N/A</v>
      </c>
      <c r="Q3017" t="e">
        <f>stat_prod_calc_test_venusaur[[#This Row],[sg_gl_rank]]=stat_prod_calc_test_venusaur[[#This Row],[gl_rank]]</f>
        <v>#N/A</v>
      </c>
      <c r="R3017">
        <f>ROUND(stat_prod_calc_test_venusaur[[#This Row],[gl_stat_product]],1)</f>
        <v>1739.1</v>
      </c>
      <c r="S3017" s="6" t="e">
        <f>INDEX(sgStats[gl_prod],MATCH(stat_prod_calc_test_venusaur[[#This Row],[iv_str]],sgStats[gl_iv_string],0))</f>
        <v>#N/A</v>
      </c>
      <c r="T3017" s="5">
        <f>ROUND(stat_prod_calc_test_venusaur[[#This Row],[gl_percent_rank]],2)</f>
        <v>26.62</v>
      </c>
      <c r="U3017" s="5" t="e">
        <f>INDEX(sgStats[gl_percent_sp],MATCH(stat_prod_calc_test_venusaur[[#This Row],[iv_str]],sgStats[gl_iv_string],0))</f>
        <v>#N/A</v>
      </c>
      <c r="V3017" s="5" t="e">
        <f>stat_prod_calc_test_venusaur[[#This Row],[my_gl_%sp]]=stat_prod_calc_test_venusaur[[#This Row],[sg_gl_%sp]]</f>
        <v>#N/A</v>
      </c>
      <c r="W3017" s="5">
        <f>ROUND(stat_prod_calc_test_venusaur[[#This Row],[gl_stat_product]]/$F$2*100,2)</f>
        <v>95.21</v>
      </c>
      <c r="X3017" s="5" t="e">
        <f>stat_prod_calc_test_venusaur[[#This Row],[Column1]]=stat_prod_calc_test_venusaur[[#This Row],[sg_gl_%sp]]</f>
        <v>#N/A</v>
      </c>
      <c r="Y3017" s="5">
        <f>stat_prod_calc_test_venusaur[[#This Row],[ul_stat_product]]/$L$66*100</f>
        <v>95.662774872062982</v>
      </c>
      <c r="Z3017" s="5" t="e">
        <f>INDEX(sgStats[gl_rank],MATCH(stat_prod_calc_test_venusaur[[#This Row],[iv_str]],sgStats[ul_iv_string],0))</f>
        <v>#N/A</v>
      </c>
      <c r="AA3017" s="5" t="e">
        <f>stat_prod_calc_test_venusaur[[#This Row],[sg_ul_rank]]=stat_prod_calc_test_venusaur[[#This Row],[ul_rank]]</f>
        <v>#N/A</v>
      </c>
      <c r="AB3017" s="5">
        <f>ROUND(stat_prod_calc_test_venusaur[[#This Row],[ul_stat_product]],1)</f>
        <v>3782.2</v>
      </c>
      <c r="AC3017" s="5" t="e">
        <f>INDEX(sgStats[ul_prod],MATCH(stat_prod_calc_test_venusaur[[#This Row],[iv_str]],sgStats[ul_iv_string],0))</f>
        <v>#N/A</v>
      </c>
    </row>
    <row r="3018" spans="1:29" x14ac:dyDescent="0.25">
      <c r="A3018" s="5" t="s">
        <v>36</v>
      </c>
      <c r="B3018" s="5" t="s">
        <v>3040</v>
      </c>
      <c r="C3018">
        <v>21</v>
      </c>
      <c r="D3018">
        <v>1485</v>
      </c>
      <c r="E3018">
        <v>118</v>
      </c>
      <c r="F3018">
        <v>1739.13</v>
      </c>
      <c r="G3018">
        <v>3003</v>
      </c>
      <c r="H3018">
        <v>26.617999999999999</v>
      </c>
      <c r="I3018">
        <v>40.5</v>
      </c>
      <c r="J3018">
        <v>2491</v>
      </c>
      <c r="K3018">
        <v>153</v>
      </c>
      <c r="L3018">
        <v>3782.2220000000002</v>
      </c>
      <c r="M3018">
        <v>3016</v>
      </c>
      <c r="N3018">
        <v>21.52</v>
      </c>
      <c r="O3018">
        <v>3</v>
      </c>
      <c r="P3018" t="e">
        <f>INDEX(sgStats[gl_rank],MATCH(stat_prod_calc_test_venusaur[[#This Row],[iv_str]],sgStats[gl_iv_string],0))</f>
        <v>#N/A</v>
      </c>
      <c r="Q3018" t="e">
        <f>stat_prod_calc_test_venusaur[[#This Row],[sg_gl_rank]]=stat_prod_calc_test_venusaur[[#This Row],[gl_rank]]</f>
        <v>#N/A</v>
      </c>
      <c r="R3018">
        <f>ROUND(stat_prod_calc_test_venusaur[[#This Row],[gl_stat_product]],1)</f>
        <v>1739.1</v>
      </c>
      <c r="S3018" s="6" t="e">
        <f>INDEX(sgStats[gl_prod],MATCH(stat_prod_calc_test_venusaur[[#This Row],[iv_str]],sgStats[gl_iv_string],0))</f>
        <v>#N/A</v>
      </c>
      <c r="T3018" s="5">
        <f>ROUND(stat_prod_calc_test_venusaur[[#This Row],[gl_percent_rank]],2)</f>
        <v>26.62</v>
      </c>
      <c r="U3018" s="5" t="e">
        <f>INDEX(sgStats[gl_percent_sp],MATCH(stat_prod_calc_test_venusaur[[#This Row],[iv_str]],sgStats[gl_iv_string],0))</f>
        <v>#N/A</v>
      </c>
      <c r="V3018" s="5" t="e">
        <f>stat_prod_calc_test_venusaur[[#This Row],[my_gl_%sp]]=stat_prod_calc_test_venusaur[[#This Row],[sg_gl_%sp]]</f>
        <v>#N/A</v>
      </c>
      <c r="W3018" s="5">
        <f>ROUND(stat_prod_calc_test_venusaur[[#This Row],[gl_stat_product]]/$F$2*100,2)</f>
        <v>95.21</v>
      </c>
      <c r="X3018" s="5" t="e">
        <f>stat_prod_calc_test_venusaur[[#This Row],[Column1]]=stat_prod_calc_test_venusaur[[#This Row],[sg_gl_%sp]]</f>
        <v>#N/A</v>
      </c>
      <c r="Y3018" s="5">
        <f>stat_prod_calc_test_venusaur[[#This Row],[ul_stat_product]]/$L$66*100</f>
        <v>95.662774872062982</v>
      </c>
      <c r="Z3018" s="5" t="e">
        <f>INDEX(sgStats[gl_rank],MATCH(stat_prod_calc_test_venusaur[[#This Row],[iv_str]],sgStats[ul_iv_string],0))</f>
        <v>#N/A</v>
      </c>
      <c r="AA3018" s="5" t="e">
        <f>stat_prod_calc_test_venusaur[[#This Row],[sg_ul_rank]]=stat_prod_calc_test_venusaur[[#This Row],[ul_rank]]</f>
        <v>#N/A</v>
      </c>
      <c r="AB3018" s="5">
        <f>ROUND(stat_prod_calc_test_venusaur[[#This Row],[ul_stat_product]],1)</f>
        <v>3782.2</v>
      </c>
      <c r="AC3018" s="5" t="e">
        <f>INDEX(sgStats[ul_prod],MATCH(stat_prod_calc_test_venusaur[[#This Row],[iv_str]],sgStats[ul_iv_string],0))</f>
        <v>#N/A</v>
      </c>
    </row>
    <row r="3019" spans="1:29" x14ac:dyDescent="0.25">
      <c r="A3019" s="5" t="s">
        <v>36</v>
      </c>
      <c r="B3019" s="5" t="s">
        <v>695</v>
      </c>
      <c r="C3019">
        <v>21.5</v>
      </c>
      <c r="D3019">
        <v>1488</v>
      </c>
      <c r="E3019">
        <v>118</v>
      </c>
      <c r="F3019">
        <v>1792.819</v>
      </c>
      <c r="G3019">
        <v>658</v>
      </c>
      <c r="H3019">
        <v>83.932000000000002</v>
      </c>
      <c r="I3019">
        <v>41</v>
      </c>
      <c r="J3019">
        <v>2453</v>
      </c>
      <c r="K3019">
        <v>151</v>
      </c>
      <c r="L3019">
        <v>3782.2049999999999</v>
      </c>
      <c r="M3019">
        <v>3018</v>
      </c>
      <c r="N3019">
        <v>21.494</v>
      </c>
      <c r="O3019">
        <v>3</v>
      </c>
      <c r="P3019" t="e">
        <f>INDEX(sgStats[gl_rank],MATCH(stat_prod_calc_test_venusaur[[#This Row],[iv_str]],sgStats[gl_iv_string],0))</f>
        <v>#N/A</v>
      </c>
      <c r="Q3019" t="e">
        <f>stat_prod_calc_test_venusaur[[#This Row],[sg_gl_rank]]=stat_prod_calc_test_venusaur[[#This Row],[gl_rank]]</f>
        <v>#N/A</v>
      </c>
      <c r="R3019">
        <f>ROUND(stat_prod_calc_test_venusaur[[#This Row],[gl_stat_product]],1)</f>
        <v>1792.8</v>
      </c>
      <c r="S3019" s="6" t="e">
        <f>INDEX(sgStats[gl_prod],MATCH(stat_prod_calc_test_venusaur[[#This Row],[iv_str]],sgStats[gl_iv_string],0))</f>
        <v>#N/A</v>
      </c>
      <c r="T3019" s="5">
        <f>ROUND(stat_prod_calc_test_venusaur[[#This Row],[gl_percent_rank]],2)</f>
        <v>83.93</v>
      </c>
      <c r="U3019" s="5" t="e">
        <f>INDEX(sgStats[gl_percent_sp],MATCH(stat_prod_calc_test_venusaur[[#This Row],[iv_str]],sgStats[gl_iv_string],0))</f>
        <v>#N/A</v>
      </c>
      <c r="V3019" s="5" t="e">
        <f>stat_prod_calc_test_venusaur[[#This Row],[my_gl_%sp]]=stat_prod_calc_test_venusaur[[#This Row],[sg_gl_%sp]]</f>
        <v>#N/A</v>
      </c>
      <c r="W3019" s="5">
        <f>ROUND(stat_prod_calc_test_venusaur[[#This Row],[gl_stat_product]]/$F$2*100,2)</f>
        <v>98.15</v>
      </c>
      <c r="X3019" s="5" t="e">
        <f>stat_prod_calc_test_venusaur[[#This Row],[Column1]]=stat_prod_calc_test_venusaur[[#This Row],[sg_gl_%sp]]</f>
        <v>#N/A</v>
      </c>
      <c r="Y3019" s="5">
        <f>stat_prod_calc_test_venusaur[[#This Row],[ul_stat_product]]/$L$66*100</f>
        <v>95.662344895405653</v>
      </c>
      <c r="Z3019" s="5" t="e">
        <f>INDEX(sgStats[gl_rank],MATCH(stat_prod_calc_test_venusaur[[#This Row],[iv_str]],sgStats[ul_iv_string],0))</f>
        <v>#N/A</v>
      </c>
      <c r="AA3019" s="5" t="e">
        <f>stat_prod_calc_test_venusaur[[#This Row],[sg_ul_rank]]=stat_prod_calc_test_venusaur[[#This Row],[ul_rank]]</f>
        <v>#N/A</v>
      </c>
      <c r="AB3019" s="5">
        <f>ROUND(stat_prod_calc_test_venusaur[[#This Row],[ul_stat_product]],1)</f>
        <v>3782.2</v>
      </c>
      <c r="AC3019" s="5" t="e">
        <f>INDEX(sgStats[ul_prod],MATCH(stat_prod_calc_test_venusaur[[#This Row],[iv_str]],sgStats[ul_iv_string],0))</f>
        <v>#N/A</v>
      </c>
    </row>
    <row r="3020" spans="1:29" x14ac:dyDescent="0.25">
      <c r="A3020" s="5" t="s">
        <v>36</v>
      </c>
      <c r="B3020" s="5" t="s">
        <v>699</v>
      </c>
      <c r="C3020">
        <v>21.5</v>
      </c>
      <c r="D3020">
        <v>1492</v>
      </c>
      <c r="E3020">
        <v>118</v>
      </c>
      <c r="F3020">
        <v>1792.7729999999999</v>
      </c>
      <c r="G3020">
        <v>662</v>
      </c>
      <c r="H3020">
        <v>83.784999999999997</v>
      </c>
      <c r="I3020">
        <v>41</v>
      </c>
      <c r="J3020">
        <v>2460</v>
      </c>
      <c r="K3020">
        <v>151</v>
      </c>
      <c r="L3020">
        <v>3782.11</v>
      </c>
      <c r="M3020">
        <v>3019</v>
      </c>
      <c r="N3020">
        <v>21.442</v>
      </c>
      <c r="O3020">
        <v>3</v>
      </c>
      <c r="P3020" t="e">
        <f>INDEX(sgStats[gl_rank],MATCH(stat_prod_calc_test_venusaur[[#This Row],[iv_str]],sgStats[gl_iv_string],0))</f>
        <v>#N/A</v>
      </c>
      <c r="Q3020" t="e">
        <f>stat_prod_calc_test_venusaur[[#This Row],[sg_gl_rank]]=stat_prod_calc_test_venusaur[[#This Row],[gl_rank]]</f>
        <v>#N/A</v>
      </c>
      <c r="R3020">
        <f>ROUND(stat_prod_calc_test_venusaur[[#This Row],[gl_stat_product]],1)</f>
        <v>1792.8</v>
      </c>
      <c r="S3020" s="6" t="e">
        <f>INDEX(sgStats[gl_prod],MATCH(stat_prod_calc_test_venusaur[[#This Row],[iv_str]],sgStats[gl_iv_string],0))</f>
        <v>#N/A</v>
      </c>
      <c r="T3020" s="5">
        <f>ROUND(stat_prod_calc_test_venusaur[[#This Row],[gl_percent_rank]],2)</f>
        <v>83.79</v>
      </c>
      <c r="U3020" s="5" t="e">
        <f>INDEX(sgStats[gl_percent_sp],MATCH(stat_prod_calc_test_venusaur[[#This Row],[iv_str]],sgStats[gl_iv_string],0))</f>
        <v>#N/A</v>
      </c>
      <c r="V3020" s="5" t="e">
        <f>stat_prod_calc_test_venusaur[[#This Row],[my_gl_%sp]]=stat_prod_calc_test_venusaur[[#This Row],[sg_gl_%sp]]</f>
        <v>#N/A</v>
      </c>
      <c r="W3020" s="5">
        <f>ROUND(stat_prod_calc_test_venusaur[[#This Row],[gl_stat_product]]/$F$2*100,2)</f>
        <v>98.15</v>
      </c>
      <c r="X3020" s="5" t="e">
        <f>stat_prod_calc_test_venusaur[[#This Row],[Column1]]=stat_prod_calc_test_venusaur[[#This Row],[sg_gl_%sp]]</f>
        <v>#N/A</v>
      </c>
      <c r="Y3020" s="5">
        <f>stat_prod_calc_test_venusaur[[#This Row],[ul_stat_product]]/$L$66*100</f>
        <v>95.659942084673531</v>
      </c>
      <c r="Z3020" s="5" t="e">
        <f>INDEX(sgStats[gl_rank],MATCH(stat_prod_calc_test_venusaur[[#This Row],[iv_str]],sgStats[ul_iv_string],0))</f>
        <v>#N/A</v>
      </c>
      <c r="AA3020" s="5" t="e">
        <f>stat_prod_calc_test_venusaur[[#This Row],[sg_ul_rank]]=stat_prod_calc_test_venusaur[[#This Row],[ul_rank]]</f>
        <v>#N/A</v>
      </c>
      <c r="AB3020" s="5">
        <f>ROUND(stat_prod_calc_test_venusaur[[#This Row],[ul_stat_product]],1)</f>
        <v>3782.1</v>
      </c>
      <c r="AC3020" s="5" t="e">
        <f>INDEX(sgStats[ul_prod],MATCH(stat_prod_calc_test_venusaur[[#This Row],[iv_str]],sgStats[ul_iv_string],0))</f>
        <v>#N/A</v>
      </c>
    </row>
    <row r="3021" spans="1:29" x14ac:dyDescent="0.25">
      <c r="A3021" s="5" t="s">
        <v>36</v>
      </c>
      <c r="B3021" s="5" t="s">
        <v>1257</v>
      </c>
      <c r="C3021">
        <v>21.5</v>
      </c>
      <c r="D3021">
        <v>1488</v>
      </c>
      <c r="E3021">
        <v>117</v>
      </c>
      <c r="F3021">
        <v>1777.58</v>
      </c>
      <c r="G3021">
        <v>1221</v>
      </c>
      <c r="H3021">
        <v>70.134</v>
      </c>
      <c r="I3021">
        <v>41</v>
      </c>
      <c r="J3021">
        <v>2453</v>
      </c>
      <c r="K3021">
        <v>151</v>
      </c>
      <c r="L3021">
        <v>3782.11</v>
      </c>
      <c r="M3021">
        <v>3019</v>
      </c>
      <c r="N3021">
        <v>21.442</v>
      </c>
      <c r="O3021">
        <v>3</v>
      </c>
      <c r="P3021" t="e">
        <f>INDEX(sgStats[gl_rank],MATCH(stat_prod_calc_test_venusaur[[#This Row],[iv_str]],sgStats[gl_iv_string],0))</f>
        <v>#N/A</v>
      </c>
      <c r="Q3021" t="e">
        <f>stat_prod_calc_test_venusaur[[#This Row],[sg_gl_rank]]=stat_prod_calc_test_venusaur[[#This Row],[gl_rank]]</f>
        <v>#N/A</v>
      </c>
      <c r="R3021">
        <f>ROUND(stat_prod_calc_test_venusaur[[#This Row],[gl_stat_product]],1)</f>
        <v>1777.6</v>
      </c>
      <c r="S3021" s="6" t="e">
        <f>INDEX(sgStats[gl_prod],MATCH(stat_prod_calc_test_venusaur[[#This Row],[iv_str]],sgStats[gl_iv_string],0))</f>
        <v>#N/A</v>
      </c>
      <c r="T3021" s="5">
        <f>ROUND(stat_prod_calc_test_venusaur[[#This Row],[gl_percent_rank]],2)</f>
        <v>70.13</v>
      </c>
      <c r="U3021" s="5" t="e">
        <f>INDEX(sgStats[gl_percent_sp],MATCH(stat_prod_calc_test_venusaur[[#This Row],[iv_str]],sgStats[gl_iv_string],0))</f>
        <v>#N/A</v>
      </c>
      <c r="V3021" s="5" t="e">
        <f>stat_prod_calc_test_venusaur[[#This Row],[my_gl_%sp]]=stat_prod_calc_test_venusaur[[#This Row],[sg_gl_%sp]]</f>
        <v>#N/A</v>
      </c>
      <c r="W3021" s="5">
        <f>ROUND(stat_prod_calc_test_venusaur[[#This Row],[gl_stat_product]]/$F$2*100,2)</f>
        <v>97.32</v>
      </c>
      <c r="X3021" s="5" t="e">
        <f>stat_prod_calc_test_venusaur[[#This Row],[Column1]]=stat_prod_calc_test_venusaur[[#This Row],[sg_gl_%sp]]</f>
        <v>#N/A</v>
      </c>
      <c r="Y3021" s="5">
        <f>stat_prod_calc_test_venusaur[[#This Row],[ul_stat_product]]/$L$66*100</f>
        <v>95.659942084673531</v>
      </c>
      <c r="Z3021" s="5" t="e">
        <f>INDEX(sgStats[gl_rank],MATCH(stat_prod_calc_test_venusaur[[#This Row],[iv_str]],sgStats[ul_iv_string],0))</f>
        <v>#N/A</v>
      </c>
      <c r="AA3021" s="5" t="e">
        <f>stat_prod_calc_test_venusaur[[#This Row],[sg_ul_rank]]=stat_prod_calc_test_venusaur[[#This Row],[ul_rank]]</f>
        <v>#N/A</v>
      </c>
      <c r="AB3021" s="5">
        <f>ROUND(stat_prod_calc_test_venusaur[[#This Row],[ul_stat_product]],1)</f>
        <v>3782.1</v>
      </c>
      <c r="AC3021" s="5" t="e">
        <f>INDEX(sgStats[ul_prod],MATCH(stat_prod_calc_test_venusaur[[#This Row],[iv_str]],sgStats[ul_iv_string],0))</f>
        <v>#N/A</v>
      </c>
    </row>
    <row r="3022" spans="1:29" x14ac:dyDescent="0.25">
      <c r="A3022" s="5" t="s">
        <v>36</v>
      </c>
      <c r="B3022" s="5" t="s">
        <v>3922</v>
      </c>
      <c r="C3022">
        <v>19.5</v>
      </c>
      <c r="D3022">
        <v>1467</v>
      </c>
      <c r="E3022">
        <v>117</v>
      </c>
      <c r="F3022">
        <v>1708.9359999999999</v>
      </c>
      <c r="G3022">
        <v>3886</v>
      </c>
      <c r="H3022">
        <v>5.1040000000000001</v>
      </c>
      <c r="I3022">
        <v>36</v>
      </c>
      <c r="J3022">
        <v>2484</v>
      </c>
      <c r="K3022">
        <v>153</v>
      </c>
      <c r="L3022">
        <v>3782.0990000000002</v>
      </c>
      <c r="M3022">
        <v>3021</v>
      </c>
      <c r="N3022">
        <v>21.416</v>
      </c>
      <c r="O3022">
        <v>3</v>
      </c>
      <c r="P3022" t="e">
        <f>INDEX(sgStats[gl_rank],MATCH(stat_prod_calc_test_venusaur[[#This Row],[iv_str]],sgStats[gl_iv_string],0))</f>
        <v>#N/A</v>
      </c>
      <c r="Q3022" t="e">
        <f>stat_prod_calc_test_venusaur[[#This Row],[sg_gl_rank]]=stat_prod_calc_test_venusaur[[#This Row],[gl_rank]]</f>
        <v>#N/A</v>
      </c>
      <c r="R3022">
        <f>ROUND(stat_prod_calc_test_venusaur[[#This Row],[gl_stat_product]],1)</f>
        <v>1708.9</v>
      </c>
      <c r="S3022" s="6" t="e">
        <f>INDEX(sgStats[gl_prod],MATCH(stat_prod_calc_test_venusaur[[#This Row],[iv_str]],sgStats[gl_iv_string],0))</f>
        <v>#N/A</v>
      </c>
      <c r="T3022" s="5">
        <f>ROUND(stat_prod_calc_test_venusaur[[#This Row],[gl_percent_rank]],2)</f>
        <v>5.0999999999999996</v>
      </c>
      <c r="U3022" s="5" t="e">
        <f>INDEX(sgStats[gl_percent_sp],MATCH(stat_prod_calc_test_venusaur[[#This Row],[iv_str]],sgStats[gl_iv_string],0))</f>
        <v>#N/A</v>
      </c>
      <c r="V3022" s="5" t="e">
        <f>stat_prod_calc_test_venusaur[[#This Row],[my_gl_%sp]]=stat_prod_calc_test_venusaur[[#This Row],[sg_gl_%sp]]</f>
        <v>#N/A</v>
      </c>
      <c r="W3022" s="5">
        <f>ROUND(stat_prod_calc_test_venusaur[[#This Row],[gl_stat_product]]/$F$2*100,2)</f>
        <v>93.56</v>
      </c>
      <c r="X3022" s="5" t="e">
        <f>stat_prod_calc_test_venusaur[[#This Row],[Column1]]=stat_prod_calc_test_venusaur[[#This Row],[sg_gl_%sp]]</f>
        <v>#N/A</v>
      </c>
      <c r="Y3022" s="5">
        <f>stat_prod_calc_test_venusaur[[#This Row],[ul_stat_product]]/$L$66*100</f>
        <v>95.659663864483505</v>
      </c>
      <c r="Z3022" s="5" t="e">
        <f>INDEX(sgStats[gl_rank],MATCH(stat_prod_calc_test_venusaur[[#This Row],[iv_str]],sgStats[ul_iv_string],0))</f>
        <v>#N/A</v>
      </c>
      <c r="AA3022" s="5" t="e">
        <f>stat_prod_calc_test_venusaur[[#This Row],[sg_ul_rank]]=stat_prod_calc_test_venusaur[[#This Row],[ul_rank]]</f>
        <v>#N/A</v>
      </c>
      <c r="AB3022" s="5">
        <f>ROUND(stat_prod_calc_test_venusaur[[#This Row],[ul_stat_product]],1)</f>
        <v>3782.1</v>
      </c>
      <c r="AC3022" s="5" t="e">
        <f>INDEX(sgStats[ul_prod],MATCH(stat_prod_calc_test_venusaur[[#This Row],[iv_str]],sgStats[ul_iv_string],0))</f>
        <v>#N/A</v>
      </c>
    </row>
    <row r="3023" spans="1:29" x14ac:dyDescent="0.25">
      <c r="A3023" s="5" t="s">
        <v>36</v>
      </c>
      <c r="B3023" s="5" t="s">
        <v>2523</v>
      </c>
      <c r="C3023">
        <v>20</v>
      </c>
      <c r="D3023">
        <v>1489</v>
      </c>
      <c r="E3023">
        <v>114</v>
      </c>
      <c r="F3023">
        <v>1750.924</v>
      </c>
      <c r="G3023">
        <v>2486</v>
      </c>
      <c r="H3023">
        <v>39.292000000000002</v>
      </c>
      <c r="I3023">
        <v>37</v>
      </c>
      <c r="J3023">
        <v>2495</v>
      </c>
      <c r="K3023">
        <v>147</v>
      </c>
      <c r="L3023">
        <v>3781.9670000000001</v>
      </c>
      <c r="M3023">
        <v>3022</v>
      </c>
      <c r="N3023">
        <v>21.39</v>
      </c>
      <c r="O3023">
        <v>3</v>
      </c>
      <c r="P3023" t="e">
        <f>INDEX(sgStats[gl_rank],MATCH(stat_prod_calc_test_venusaur[[#This Row],[iv_str]],sgStats[gl_iv_string],0))</f>
        <v>#N/A</v>
      </c>
      <c r="Q3023" t="e">
        <f>stat_prod_calc_test_venusaur[[#This Row],[sg_gl_rank]]=stat_prod_calc_test_venusaur[[#This Row],[gl_rank]]</f>
        <v>#N/A</v>
      </c>
      <c r="R3023">
        <f>ROUND(stat_prod_calc_test_venusaur[[#This Row],[gl_stat_product]],1)</f>
        <v>1750.9</v>
      </c>
      <c r="S3023" s="6" t="e">
        <f>INDEX(sgStats[gl_prod],MATCH(stat_prod_calc_test_venusaur[[#This Row],[iv_str]],sgStats[gl_iv_string],0))</f>
        <v>#N/A</v>
      </c>
      <c r="T3023" s="5">
        <f>ROUND(stat_prod_calc_test_venusaur[[#This Row],[gl_percent_rank]],2)</f>
        <v>39.29</v>
      </c>
      <c r="U3023" s="5" t="e">
        <f>INDEX(sgStats[gl_percent_sp],MATCH(stat_prod_calc_test_venusaur[[#This Row],[iv_str]],sgStats[gl_iv_string],0))</f>
        <v>#N/A</v>
      </c>
      <c r="V3023" s="5" t="e">
        <f>stat_prod_calc_test_venusaur[[#This Row],[my_gl_%sp]]=stat_prod_calc_test_venusaur[[#This Row],[sg_gl_%sp]]</f>
        <v>#N/A</v>
      </c>
      <c r="W3023" s="5">
        <f>ROUND(stat_prod_calc_test_venusaur[[#This Row],[gl_stat_product]]/$F$2*100,2)</f>
        <v>95.86</v>
      </c>
      <c r="X3023" s="5" t="e">
        <f>stat_prod_calc_test_venusaur[[#This Row],[Column1]]=stat_prod_calc_test_venusaur[[#This Row],[sg_gl_%sp]]</f>
        <v>#N/A</v>
      </c>
      <c r="Y3023" s="5">
        <f>stat_prod_calc_test_venusaur[[#This Row],[ul_stat_product]]/$L$66*100</f>
        <v>95.656325222203094</v>
      </c>
      <c r="Z3023" s="5" t="e">
        <f>INDEX(sgStats[gl_rank],MATCH(stat_prod_calc_test_venusaur[[#This Row],[iv_str]],sgStats[ul_iv_string],0))</f>
        <v>#N/A</v>
      </c>
      <c r="AA3023" s="5" t="e">
        <f>stat_prod_calc_test_venusaur[[#This Row],[sg_ul_rank]]=stat_prod_calc_test_venusaur[[#This Row],[ul_rank]]</f>
        <v>#N/A</v>
      </c>
      <c r="AB3023" s="5">
        <f>ROUND(stat_prod_calc_test_venusaur[[#This Row],[ul_stat_product]],1)</f>
        <v>3782</v>
      </c>
      <c r="AC3023" s="5" t="e">
        <f>INDEX(sgStats[ul_prod],MATCH(stat_prod_calc_test_venusaur[[#This Row],[iv_str]],sgStats[ul_iv_string],0))</f>
        <v>#N/A</v>
      </c>
    </row>
    <row r="3024" spans="1:29" x14ac:dyDescent="0.25">
      <c r="A3024" s="5" t="s">
        <v>36</v>
      </c>
      <c r="B3024" s="5" t="s">
        <v>4025</v>
      </c>
      <c r="C3024">
        <v>20</v>
      </c>
      <c r="D3024">
        <v>1465</v>
      </c>
      <c r="E3024">
        <v>117</v>
      </c>
      <c r="F3024">
        <v>1701.1289999999999</v>
      </c>
      <c r="G3024">
        <v>3989</v>
      </c>
      <c r="H3024">
        <v>2.613</v>
      </c>
      <c r="I3024">
        <v>38</v>
      </c>
      <c r="J3024">
        <v>2490</v>
      </c>
      <c r="K3024">
        <v>153</v>
      </c>
      <c r="L3024">
        <v>3781.92</v>
      </c>
      <c r="M3024">
        <v>3023</v>
      </c>
      <c r="N3024">
        <v>21.364000000000001</v>
      </c>
      <c r="O3024">
        <v>3</v>
      </c>
      <c r="P3024" t="e">
        <f>INDEX(sgStats[gl_rank],MATCH(stat_prod_calc_test_venusaur[[#This Row],[iv_str]],sgStats[gl_iv_string],0))</f>
        <v>#N/A</v>
      </c>
      <c r="Q3024" t="e">
        <f>stat_prod_calc_test_venusaur[[#This Row],[sg_gl_rank]]=stat_prod_calc_test_venusaur[[#This Row],[gl_rank]]</f>
        <v>#N/A</v>
      </c>
      <c r="R3024">
        <f>ROUND(stat_prod_calc_test_venusaur[[#This Row],[gl_stat_product]],1)</f>
        <v>1701.1</v>
      </c>
      <c r="S3024" s="6" t="e">
        <f>INDEX(sgStats[gl_prod],MATCH(stat_prod_calc_test_venusaur[[#This Row],[iv_str]],sgStats[gl_iv_string],0))</f>
        <v>#N/A</v>
      </c>
      <c r="T3024" s="5">
        <f>ROUND(stat_prod_calc_test_venusaur[[#This Row],[gl_percent_rank]],2)</f>
        <v>2.61</v>
      </c>
      <c r="U3024" s="5" t="e">
        <f>INDEX(sgStats[gl_percent_sp],MATCH(stat_prod_calc_test_venusaur[[#This Row],[iv_str]],sgStats[gl_iv_string],0))</f>
        <v>#N/A</v>
      </c>
      <c r="V3024" s="5" t="e">
        <f>stat_prod_calc_test_venusaur[[#This Row],[my_gl_%sp]]=stat_prod_calc_test_venusaur[[#This Row],[sg_gl_%sp]]</f>
        <v>#N/A</v>
      </c>
      <c r="W3024" s="5">
        <f>ROUND(stat_prod_calc_test_venusaur[[#This Row],[gl_stat_product]]/$F$2*100,2)</f>
        <v>93.13</v>
      </c>
      <c r="X3024" s="5" t="e">
        <f>stat_prod_calc_test_venusaur[[#This Row],[Column1]]=stat_prod_calc_test_venusaur[[#This Row],[sg_gl_%sp]]</f>
        <v>#N/A</v>
      </c>
      <c r="Y3024" s="5">
        <f>stat_prod_calc_test_venusaur[[#This Row],[ul_stat_product]]/$L$66*100</f>
        <v>95.655136463209303</v>
      </c>
      <c r="Z3024" s="5" t="e">
        <f>INDEX(sgStats[gl_rank],MATCH(stat_prod_calc_test_venusaur[[#This Row],[iv_str]],sgStats[ul_iv_string],0))</f>
        <v>#N/A</v>
      </c>
      <c r="AA3024" s="5" t="e">
        <f>stat_prod_calc_test_venusaur[[#This Row],[sg_ul_rank]]=stat_prod_calc_test_venusaur[[#This Row],[ul_rank]]</f>
        <v>#N/A</v>
      </c>
      <c r="AB3024" s="5">
        <f>ROUND(stat_prod_calc_test_venusaur[[#This Row],[ul_stat_product]],1)</f>
        <v>3781.9</v>
      </c>
      <c r="AC3024" s="5" t="e">
        <f>INDEX(sgStats[ul_prod],MATCH(stat_prod_calc_test_venusaur[[#This Row],[iv_str]],sgStats[ul_iv_string],0))</f>
        <v>#N/A</v>
      </c>
    </row>
    <row r="3025" spans="1:29" x14ac:dyDescent="0.25">
      <c r="A3025" s="5" t="s">
        <v>36</v>
      </c>
      <c r="B3025" s="5" t="s">
        <v>3218</v>
      </c>
      <c r="C3025">
        <v>20</v>
      </c>
      <c r="D3025">
        <v>1479</v>
      </c>
      <c r="E3025">
        <v>120</v>
      </c>
      <c r="F3025">
        <v>1734.9839999999999</v>
      </c>
      <c r="G3025">
        <v>3181</v>
      </c>
      <c r="H3025">
        <v>22.32</v>
      </c>
      <c r="I3025">
        <v>37.5</v>
      </c>
      <c r="J3025">
        <v>2496</v>
      </c>
      <c r="K3025">
        <v>155</v>
      </c>
      <c r="L3025">
        <v>3781.913</v>
      </c>
      <c r="M3025">
        <v>3024</v>
      </c>
      <c r="N3025">
        <v>21.311</v>
      </c>
      <c r="O3025">
        <v>3</v>
      </c>
      <c r="P3025" t="e">
        <f>INDEX(sgStats[gl_rank],MATCH(stat_prod_calc_test_venusaur[[#This Row],[iv_str]],sgStats[gl_iv_string],0))</f>
        <v>#N/A</v>
      </c>
      <c r="Q3025" t="e">
        <f>stat_prod_calc_test_venusaur[[#This Row],[sg_gl_rank]]=stat_prod_calc_test_venusaur[[#This Row],[gl_rank]]</f>
        <v>#N/A</v>
      </c>
      <c r="R3025">
        <f>ROUND(stat_prod_calc_test_venusaur[[#This Row],[gl_stat_product]],1)</f>
        <v>1735</v>
      </c>
      <c r="S3025" s="6" t="e">
        <f>INDEX(sgStats[gl_prod],MATCH(stat_prod_calc_test_venusaur[[#This Row],[iv_str]],sgStats[gl_iv_string],0))</f>
        <v>#N/A</v>
      </c>
      <c r="T3025" s="5">
        <f>ROUND(stat_prod_calc_test_venusaur[[#This Row],[gl_percent_rank]],2)</f>
        <v>22.32</v>
      </c>
      <c r="U3025" s="5" t="e">
        <f>INDEX(sgStats[gl_percent_sp],MATCH(stat_prod_calc_test_venusaur[[#This Row],[iv_str]],sgStats[gl_iv_string],0))</f>
        <v>#N/A</v>
      </c>
      <c r="V3025" s="5" t="e">
        <f>stat_prod_calc_test_venusaur[[#This Row],[my_gl_%sp]]=stat_prod_calc_test_venusaur[[#This Row],[sg_gl_%sp]]</f>
        <v>#N/A</v>
      </c>
      <c r="W3025" s="5">
        <f>ROUND(stat_prod_calc_test_venusaur[[#This Row],[gl_stat_product]]/$F$2*100,2)</f>
        <v>94.98</v>
      </c>
      <c r="X3025" s="5" t="e">
        <f>stat_prod_calc_test_venusaur[[#This Row],[Column1]]=stat_prod_calc_test_venusaur[[#This Row],[sg_gl_%sp]]</f>
        <v>#N/A</v>
      </c>
      <c r="Y3025" s="5">
        <f>stat_prod_calc_test_venusaur[[#This Row],[ul_stat_product]]/$L$66*100</f>
        <v>95.65495941399746</v>
      </c>
      <c r="Z3025" s="5" t="e">
        <f>INDEX(sgStats[gl_rank],MATCH(stat_prod_calc_test_venusaur[[#This Row],[iv_str]],sgStats[ul_iv_string],0))</f>
        <v>#N/A</v>
      </c>
      <c r="AA3025" s="5" t="e">
        <f>stat_prod_calc_test_venusaur[[#This Row],[sg_ul_rank]]=stat_prod_calc_test_venusaur[[#This Row],[ul_rank]]</f>
        <v>#N/A</v>
      </c>
      <c r="AB3025" s="5">
        <f>ROUND(stat_prod_calc_test_venusaur[[#This Row],[ul_stat_product]],1)</f>
        <v>3781.9</v>
      </c>
      <c r="AC3025" s="5" t="e">
        <f>INDEX(sgStats[ul_prod],MATCH(stat_prod_calc_test_venusaur[[#This Row],[iv_str]],sgStats[ul_iv_string],0))</f>
        <v>#N/A</v>
      </c>
    </row>
    <row r="3026" spans="1:29" x14ac:dyDescent="0.25">
      <c r="A3026" s="5" t="s">
        <v>36</v>
      </c>
      <c r="B3026" s="5" t="s">
        <v>3679</v>
      </c>
      <c r="C3026">
        <v>20</v>
      </c>
      <c r="D3026">
        <v>1475</v>
      </c>
      <c r="E3026">
        <v>119</v>
      </c>
      <c r="F3026">
        <v>1720.5250000000001</v>
      </c>
      <c r="G3026">
        <v>3643</v>
      </c>
      <c r="H3026">
        <v>11.061999999999999</v>
      </c>
      <c r="I3026">
        <v>37.5</v>
      </c>
      <c r="J3026">
        <v>2490</v>
      </c>
      <c r="K3026">
        <v>155</v>
      </c>
      <c r="L3026">
        <v>3781.913</v>
      </c>
      <c r="M3026">
        <v>3024</v>
      </c>
      <c r="N3026">
        <v>21.311</v>
      </c>
      <c r="O3026">
        <v>3</v>
      </c>
      <c r="P3026" t="e">
        <f>INDEX(sgStats[gl_rank],MATCH(stat_prod_calc_test_venusaur[[#This Row],[iv_str]],sgStats[gl_iv_string],0))</f>
        <v>#N/A</v>
      </c>
      <c r="Q3026" t="e">
        <f>stat_prod_calc_test_venusaur[[#This Row],[sg_gl_rank]]=stat_prod_calc_test_venusaur[[#This Row],[gl_rank]]</f>
        <v>#N/A</v>
      </c>
      <c r="R3026">
        <f>ROUND(stat_prod_calc_test_venusaur[[#This Row],[gl_stat_product]],1)</f>
        <v>1720.5</v>
      </c>
      <c r="S3026" s="6" t="e">
        <f>INDEX(sgStats[gl_prod],MATCH(stat_prod_calc_test_venusaur[[#This Row],[iv_str]],sgStats[gl_iv_string],0))</f>
        <v>#N/A</v>
      </c>
      <c r="T3026" s="5">
        <f>ROUND(stat_prod_calc_test_venusaur[[#This Row],[gl_percent_rank]],2)</f>
        <v>11.06</v>
      </c>
      <c r="U3026" s="5" t="e">
        <f>INDEX(sgStats[gl_percent_sp],MATCH(stat_prod_calc_test_venusaur[[#This Row],[iv_str]],sgStats[gl_iv_string],0))</f>
        <v>#N/A</v>
      </c>
      <c r="V3026" s="5" t="e">
        <f>stat_prod_calc_test_venusaur[[#This Row],[my_gl_%sp]]=stat_prod_calc_test_venusaur[[#This Row],[sg_gl_%sp]]</f>
        <v>#N/A</v>
      </c>
      <c r="W3026" s="5">
        <f>ROUND(stat_prod_calc_test_venusaur[[#This Row],[gl_stat_product]]/$F$2*100,2)</f>
        <v>94.19</v>
      </c>
      <c r="X3026" s="5" t="e">
        <f>stat_prod_calc_test_venusaur[[#This Row],[Column1]]=stat_prod_calc_test_venusaur[[#This Row],[sg_gl_%sp]]</f>
        <v>#N/A</v>
      </c>
      <c r="Y3026" s="5">
        <f>stat_prod_calc_test_venusaur[[#This Row],[ul_stat_product]]/$L$66*100</f>
        <v>95.65495941399746</v>
      </c>
      <c r="Z3026" s="5" t="e">
        <f>INDEX(sgStats[gl_rank],MATCH(stat_prod_calc_test_venusaur[[#This Row],[iv_str]],sgStats[ul_iv_string],0))</f>
        <v>#N/A</v>
      </c>
      <c r="AA3026" s="5" t="e">
        <f>stat_prod_calc_test_venusaur[[#This Row],[sg_ul_rank]]=stat_prod_calc_test_venusaur[[#This Row],[ul_rank]]</f>
        <v>#N/A</v>
      </c>
      <c r="AB3026" s="5">
        <f>ROUND(stat_prod_calc_test_venusaur[[#This Row],[ul_stat_product]],1)</f>
        <v>3781.9</v>
      </c>
      <c r="AC3026" s="5" t="e">
        <f>INDEX(sgStats[ul_prod],MATCH(stat_prod_calc_test_venusaur[[#This Row],[iv_str]],sgStats[ul_iv_string],0))</f>
        <v>#N/A</v>
      </c>
    </row>
    <row r="3027" spans="1:29" x14ac:dyDescent="0.25">
      <c r="A3027" s="5" t="s">
        <v>36</v>
      </c>
      <c r="B3027" s="5" t="s">
        <v>3855</v>
      </c>
      <c r="C3027">
        <v>19.5</v>
      </c>
      <c r="D3027">
        <v>1471</v>
      </c>
      <c r="E3027">
        <v>115</v>
      </c>
      <c r="F3027">
        <v>1713.2170000000001</v>
      </c>
      <c r="G3027">
        <v>3819</v>
      </c>
      <c r="H3027">
        <v>6.74</v>
      </c>
      <c r="I3027">
        <v>36</v>
      </c>
      <c r="J3027">
        <v>2489</v>
      </c>
      <c r="K3027">
        <v>150</v>
      </c>
      <c r="L3027">
        <v>3781.8760000000002</v>
      </c>
      <c r="M3027">
        <v>3026</v>
      </c>
      <c r="N3027">
        <v>21.285</v>
      </c>
      <c r="O3027">
        <v>3</v>
      </c>
      <c r="P3027" t="e">
        <f>INDEX(sgStats[gl_rank],MATCH(stat_prod_calc_test_venusaur[[#This Row],[iv_str]],sgStats[gl_iv_string],0))</f>
        <v>#N/A</v>
      </c>
      <c r="Q3027" t="e">
        <f>stat_prod_calc_test_venusaur[[#This Row],[sg_gl_rank]]=stat_prod_calc_test_venusaur[[#This Row],[gl_rank]]</f>
        <v>#N/A</v>
      </c>
      <c r="R3027">
        <f>ROUND(stat_prod_calc_test_venusaur[[#This Row],[gl_stat_product]],1)</f>
        <v>1713.2</v>
      </c>
      <c r="S3027" s="6" t="e">
        <f>INDEX(sgStats[gl_prod],MATCH(stat_prod_calc_test_venusaur[[#This Row],[iv_str]],sgStats[gl_iv_string],0))</f>
        <v>#N/A</v>
      </c>
      <c r="T3027" s="5">
        <f>ROUND(stat_prod_calc_test_venusaur[[#This Row],[gl_percent_rank]],2)</f>
        <v>6.74</v>
      </c>
      <c r="U3027" s="5" t="e">
        <f>INDEX(sgStats[gl_percent_sp],MATCH(stat_prod_calc_test_venusaur[[#This Row],[iv_str]],sgStats[gl_iv_string],0))</f>
        <v>#N/A</v>
      </c>
      <c r="V3027" s="5" t="e">
        <f>stat_prod_calc_test_venusaur[[#This Row],[my_gl_%sp]]=stat_prod_calc_test_venusaur[[#This Row],[sg_gl_%sp]]</f>
        <v>#N/A</v>
      </c>
      <c r="W3027" s="5">
        <f>ROUND(stat_prod_calc_test_venusaur[[#This Row],[gl_stat_product]]/$F$2*100,2)</f>
        <v>93.79</v>
      </c>
      <c r="X3027" s="5" t="e">
        <f>stat_prod_calc_test_venusaur[[#This Row],[Column1]]=stat_prod_calc_test_venusaur[[#This Row],[sg_gl_%sp]]</f>
        <v>#N/A</v>
      </c>
      <c r="Y3027" s="5">
        <f>stat_prod_calc_test_venusaur[[#This Row],[ul_stat_product]]/$L$66*100</f>
        <v>95.65402358244917</v>
      </c>
      <c r="Z3027" s="5" t="e">
        <f>INDEX(sgStats[gl_rank],MATCH(stat_prod_calc_test_venusaur[[#This Row],[iv_str]],sgStats[ul_iv_string],0))</f>
        <v>#N/A</v>
      </c>
      <c r="AA3027" s="5" t="e">
        <f>stat_prod_calc_test_venusaur[[#This Row],[sg_ul_rank]]=stat_prod_calc_test_venusaur[[#This Row],[ul_rank]]</f>
        <v>#N/A</v>
      </c>
      <c r="AB3027" s="5">
        <f>ROUND(stat_prod_calc_test_venusaur[[#This Row],[ul_stat_product]],1)</f>
        <v>3781.9</v>
      </c>
      <c r="AC3027" s="5" t="e">
        <f>INDEX(sgStats[ul_prod],MATCH(stat_prod_calc_test_venusaur[[#This Row],[iv_str]],sgStats[ul_iv_string],0))</f>
        <v>#N/A</v>
      </c>
    </row>
    <row r="3028" spans="1:29" x14ac:dyDescent="0.25">
      <c r="A3028" s="5" t="s">
        <v>36</v>
      </c>
      <c r="B3028" s="5" t="s">
        <v>2881</v>
      </c>
      <c r="C3028">
        <v>19.5</v>
      </c>
      <c r="D3028">
        <v>1482</v>
      </c>
      <c r="E3028">
        <v>120</v>
      </c>
      <c r="F3028">
        <v>1743.2349999999999</v>
      </c>
      <c r="G3028">
        <v>2844</v>
      </c>
      <c r="H3028">
        <v>30.548999999999999</v>
      </c>
      <c r="I3028">
        <v>35.5</v>
      </c>
      <c r="J3028">
        <v>2489</v>
      </c>
      <c r="K3028">
        <v>155</v>
      </c>
      <c r="L3028">
        <v>3781.8690000000001</v>
      </c>
      <c r="M3028">
        <v>3027</v>
      </c>
      <c r="N3028">
        <v>21.233000000000001</v>
      </c>
      <c r="O3028">
        <v>3</v>
      </c>
      <c r="P3028" t="e">
        <f>INDEX(sgStats[gl_rank],MATCH(stat_prod_calc_test_venusaur[[#This Row],[iv_str]],sgStats[gl_iv_string],0))</f>
        <v>#N/A</v>
      </c>
      <c r="Q3028" t="e">
        <f>stat_prod_calc_test_venusaur[[#This Row],[sg_gl_rank]]=stat_prod_calc_test_venusaur[[#This Row],[gl_rank]]</f>
        <v>#N/A</v>
      </c>
      <c r="R3028">
        <f>ROUND(stat_prod_calc_test_venusaur[[#This Row],[gl_stat_product]],1)</f>
        <v>1743.2</v>
      </c>
      <c r="S3028" s="6" t="e">
        <f>INDEX(sgStats[gl_prod],MATCH(stat_prod_calc_test_venusaur[[#This Row],[iv_str]],sgStats[gl_iv_string],0))</f>
        <v>#N/A</v>
      </c>
      <c r="T3028" s="5">
        <f>ROUND(stat_prod_calc_test_venusaur[[#This Row],[gl_percent_rank]],2)</f>
        <v>30.55</v>
      </c>
      <c r="U3028" s="5" t="e">
        <f>INDEX(sgStats[gl_percent_sp],MATCH(stat_prod_calc_test_venusaur[[#This Row],[iv_str]],sgStats[gl_iv_string],0))</f>
        <v>#N/A</v>
      </c>
      <c r="V3028" s="5" t="e">
        <f>stat_prod_calc_test_venusaur[[#This Row],[my_gl_%sp]]=stat_prod_calc_test_venusaur[[#This Row],[sg_gl_%sp]]</f>
        <v>#N/A</v>
      </c>
      <c r="W3028" s="5">
        <f>ROUND(stat_prod_calc_test_venusaur[[#This Row],[gl_stat_product]]/$F$2*100,2)</f>
        <v>95.44</v>
      </c>
      <c r="X3028" s="5" t="e">
        <f>stat_prod_calc_test_venusaur[[#This Row],[Column1]]=stat_prod_calc_test_venusaur[[#This Row],[sg_gl_%sp]]</f>
        <v>#N/A</v>
      </c>
      <c r="Y3028" s="5">
        <f>stat_prod_calc_test_venusaur[[#This Row],[ul_stat_product]]/$L$66*100</f>
        <v>95.653846533237328</v>
      </c>
      <c r="Z3028" s="5" t="e">
        <f>INDEX(sgStats[gl_rank],MATCH(stat_prod_calc_test_venusaur[[#This Row],[iv_str]],sgStats[ul_iv_string],0))</f>
        <v>#N/A</v>
      </c>
      <c r="AA3028" s="5" t="e">
        <f>stat_prod_calc_test_venusaur[[#This Row],[sg_ul_rank]]=stat_prod_calc_test_venusaur[[#This Row],[ul_rank]]</f>
        <v>#N/A</v>
      </c>
      <c r="AB3028" s="5">
        <f>ROUND(stat_prod_calc_test_venusaur[[#This Row],[ul_stat_product]],1)</f>
        <v>3781.9</v>
      </c>
      <c r="AC3028" s="5" t="e">
        <f>INDEX(sgStats[ul_prod],MATCH(stat_prod_calc_test_venusaur[[#This Row],[iv_str]],sgStats[ul_iv_string],0))</f>
        <v>#N/A</v>
      </c>
    </row>
    <row r="3029" spans="1:29" x14ac:dyDescent="0.25">
      <c r="A3029" s="5" t="s">
        <v>36</v>
      </c>
      <c r="B3029" s="5" t="s">
        <v>3432</v>
      </c>
      <c r="C3029">
        <v>19.5</v>
      </c>
      <c r="D3029">
        <v>1478</v>
      </c>
      <c r="E3029">
        <v>119</v>
      </c>
      <c r="F3029">
        <v>1728.7080000000001</v>
      </c>
      <c r="G3029">
        <v>3396</v>
      </c>
      <c r="H3029">
        <v>17.07</v>
      </c>
      <c r="I3029">
        <v>35.5</v>
      </c>
      <c r="J3029">
        <v>2483</v>
      </c>
      <c r="K3029">
        <v>155</v>
      </c>
      <c r="L3029">
        <v>3781.8690000000001</v>
      </c>
      <c r="M3029">
        <v>3027</v>
      </c>
      <c r="N3029">
        <v>21.233000000000001</v>
      </c>
      <c r="O3029">
        <v>3</v>
      </c>
      <c r="P3029" t="e">
        <f>INDEX(sgStats[gl_rank],MATCH(stat_prod_calc_test_venusaur[[#This Row],[iv_str]],sgStats[gl_iv_string],0))</f>
        <v>#N/A</v>
      </c>
      <c r="Q3029" t="e">
        <f>stat_prod_calc_test_venusaur[[#This Row],[sg_gl_rank]]=stat_prod_calc_test_venusaur[[#This Row],[gl_rank]]</f>
        <v>#N/A</v>
      </c>
      <c r="R3029">
        <f>ROUND(stat_prod_calc_test_venusaur[[#This Row],[gl_stat_product]],1)</f>
        <v>1728.7</v>
      </c>
      <c r="S3029" s="6" t="e">
        <f>INDEX(sgStats[gl_prod],MATCH(stat_prod_calc_test_venusaur[[#This Row],[iv_str]],sgStats[gl_iv_string],0))</f>
        <v>#N/A</v>
      </c>
      <c r="T3029" s="5">
        <f>ROUND(stat_prod_calc_test_venusaur[[#This Row],[gl_percent_rank]],2)</f>
        <v>17.07</v>
      </c>
      <c r="U3029" s="5" t="e">
        <f>INDEX(sgStats[gl_percent_sp],MATCH(stat_prod_calc_test_venusaur[[#This Row],[iv_str]],sgStats[gl_iv_string],0))</f>
        <v>#N/A</v>
      </c>
      <c r="V3029" s="5" t="e">
        <f>stat_prod_calc_test_venusaur[[#This Row],[my_gl_%sp]]=stat_prod_calc_test_venusaur[[#This Row],[sg_gl_%sp]]</f>
        <v>#N/A</v>
      </c>
      <c r="W3029" s="5">
        <f>ROUND(stat_prod_calc_test_venusaur[[#This Row],[gl_stat_product]]/$F$2*100,2)</f>
        <v>94.64</v>
      </c>
      <c r="X3029" s="5" t="e">
        <f>stat_prod_calc_test_venusaur[[#This Row],[Column1]]=stat_prod_calc_test_venusaur[[#This Row],[sg_gl_%sp]]</f>
        <v>#N/A</v>
      </c>
      <c r="Y3029" s="5">
        <f>stat_prod_calc_test_venusaur[[#This Row],[ul_stat_product]]/$L$66*100</f>
        <v>95.653846533237328</v>
      </c>
      <c r="Z3029" s="5" t="e">
        <f>INDEX(sgStats[gl_rank],MATCH(stat_prod_calc_test_venusaur[[#This Row],[iv_str]],sgStats[ul_iv_string],0))</f>
        <v>#N/A</v>
      </c>
      <c r="AA3029" s="5" t="e">
        <f>stat_prod_calc_test_venusaur[[#This Row],[sg_ul_rank]]=stat_prod_calc_test_venusaur[[#This Row],[ul_rank]]</f>
        <v>#N/A</v>
      </c>
      <c r="AB3029" s="5">
        <f>ROUND(stat_prod_calc_test_venusaur[[#This Row],[ul_stat_product]],1)</f>
        <v>3781.9</v>
      </c>
      <c r="AC3029" s="5" t="e">
        <f>INDEX(sgStats[ul_prod],MATCH(stat_prod_calc_test_venusaur[[#This Row],[iv_str]],sgStats[ul_iv_string],0))</f>
        <v>#N/A</v>
      </c>
    </row>
    <row r="3030" spans="1:29" x14ac:dyDescent="0.25">
      <c r="A3030" s="5" t="s">
        <v>36</v>
      </c>
      <c r="B3030" s="5" t="s">
        <v>3861</v>
      </c>
      <c r="C3030">
        <v>20.5</v>
      </c>
      <c r="D3030">
        <v>1465</v>
      </c>
      <c r="E3030">
        <v>119</v>
      </c>
      <c r="F3030">
        <v>1712.7940000000001</v>
      </c>
      <c r="G3030">
        <v>3825</v>
      </c>
      <c r="H3030">
        <v>6.6180000000000003</v>
      </c>
      <c r="I3030">
        <v>39.5</v>
      </c>
      <c r="J3030">
        <v>2484</v>
      </c>
      <c r="K3030">
        <v>155</v>
      </c>
      <c r="L3030">
        <v>3781.85</v>
      </c>
      <c r="M3030">
        <v>3029</v>
      </c>
      <c r="N3030">
        <v>21.207000000000001</v>
      </c>
      <c r="O3030">
        <v>3</v>
      </c>
      <c r="P3030" t="e">
        <f>INDEX(sgStats[gl_rank],MATCH(stat_prod_calc_test_venusaur[[#This Row],[iv_str]],sgStats[gl_iv_string],0))</f>
        <v>#N/A</v>
      </c>
      <c r="Q3030" t="e">
        <f>stat_prod_calc_test_venusaur[[#This Row],[sg_gl_rank]]=stat_prod_calc_test_venusaur[[#This Row],[gl_rank]]</f>
        <v>#N/A</v>
      </c>
      <c r="R3030">
        <f>ROUND(stat_prod_calc_test_venusaur[[#This Row],[gl_stat_product]],1)</f>
        <v>1712.8</v>
      </c>
      <c r="S3030" s="6" t="e">
        <f>INDEX(sgStats[gl_prod],MATCH(stat_prod_calc_test_venusaur[[#This Row],[iv_str]],sgStats[gl_iv_string],0))</f>
        <v>#N/A</v>
      </c>
      <c r="T3030" s="5">
        <f>ROUND(stat_prod_calc_test_venusaur[[#This Row],[gl_percent_rank]],2)</f>
        <v>6.62</v>
      </c>
      <c r="U3030" s="5" t="e">
        <f>INDEX(sgStats[gl_percent_sp],MATCH(stat_prod_calc_test_venusaur[[#This Row],[iv_str]],sgStats[gl_iv_string],0))</f>
        <v>#N/A</v>
      </c>
      <c r="V3030" s="5" t="e">
        <f>stat_prod_calc_test_venusaur[[#This Row],[my_gl_%sp]]=stat_prod_calc_test_venusaur[[#This Row],[sg_gl_%sp]]</f>
        <v>#N/A</v>
      </c>
      <c r="W3030" s="5">
        <f>ROUND(stat_prod_calc_test_venusaur[[#This Row],[gl_stat_product]]/$F$2*100,2)</f>
        <v>93.77</v>
      </c>
      <c r="X3030" s="5" t="e">
        <f>stat_prod_calc_test_venusaur[[#This Row],[Column1]]=stat_prod_calc_test_venusaur[[#This Row],[sg_gl_%sp]]</f>
        <v>#N/A</v>
      </c>
      <c r="Y3030" s="5">
        <f>stat_prod_calc_test_venusaur[[#This Row],[ul_stat_product]]/$L$66*100</f>
        <v>95.653365971090892</v>
      </c>
      <c r="Z3030" s="5" t="e">
        <f>INDEX(sgStats[gl_rank],MATCH(stat_prod_calc_test_venusaur[[#This Row],[iv_str]],sgStats[ul_iv_string],0))</f>
        <v>#N/A</v>
      </c>
      <c r="AA3030" s="5" t="e">
        <f>stat_prod_calc_test_venusaur[[#This Row],[sg_ul_rank]]=stat_prod_calc_test_venusaur[[#This Row],[ul_rank]]</f>
        <v>#N/A</v>
      </c>
      <c r="AB3030" s="5">
        <f>ROUND(stat_prod_calc_test_venusaur[[#This Row],[ul_stat_product]],1)</f>
        <v>3781.9</v>
      </c>
      <c r="AC3030" s="5" t="e">
        <f>INDEX(sgStats[ul_prod],MATCH(stat_prod_calc_test_venusaur[[#This Row],[iv_str]],sgStats[ul_iv_string],0))</f>
        <v>#N/A</v>
      </c>
    </row>
    <row r="3031" spans="1:29" x14ac:dyDescent="0.25">
      <c r="A3031" s="5" t="s">
        <v>36</v>
      </c>
      <c r="B3031" s="5" t="s">
        <v>2872</v>
      </c>
      <c r="C3031">
        <v>20.5</v>
      </c>
      <c r="D3031">
        <v>1486</v>
      </c>
      <c r="E3031">
        <v>114</v>
      </c>
      <c r="F3031">
        <v>1743.499</v>
      </c>
      <c r="G3031">
        <v>2836</v>
      </c>
      <c r="H3031">
        <v>30.768999999999998</v>
      </c>
      <c r="I3031">
        <v>38.5</v>
      </c>
      <c r="J3031">
        <v>2484</v>
      </c>
      <c r="K3031">
        <v>148</v>
      </c>
      <c r="L3031">
        <v>3781.8249999999998</v>
      </c>
      <c r="M3031">
        <v>3030</v>
      </c>
      <c r="N3031">
        <v>21.181000000000001</v>
      </c>
      <c r="O3031">
        <v>3</v>
      </c>
      <c r="P3031" t="e">
        <f>INDEX(sgStats[gl_rank],MATCH(stat_prod_calc_test_venusaur[[#This Row],[iv_str]],sgStats[gl_iv_string],0))</f>
        <v>#N/A</v>
      </c>
      <c r="Q3031" t="e">
        <f>stat_prod_calc_test_venusaur[[#This Row],[sg_gl_rank]]=stat_prod_calc_test_venusaur[[#This Row],[gl_rank]]</f>
        <v>#N/A</v>
      </c>
      <c r="R3031">
        <f>ROUND(stat_prod_calc_test_venusaur[[#This Row],[gl_stat_product]],1)</f>
        <v>1743.5</v>
      </c>
      <c r="S3031" s="6" t="e">
        <f>INDEX(sgStats[gl_prod],MATCH(stat_prod_calc_test_venusaur[[#This Row],[iv_str]],sgStats[gl_iv_string],0))</f>
        <v>#N/A</v>
      </c>
      <c r="T3031" s="5">
        <f>ROUND(stat_prod_calc_test_venusaur[[#This Row],[gl_percent_rank]],2)</f>
        <v>30.77</v>
      </c>
      <c r="U3031" s="5" t="e">
        <f>INDEX(sgStats[gl_percent_sp],MATCH(stat_prod_calc_test_venusaur[[#This Row],[iv_str]],sgStats[gl_iv_string],0))</f>
        <v>#N/A</v>
      </c>
      <c r="V3031" s="5" t="e">
        <f>stat_prod_calc_test_venusaur[[#This Row],[my_gl_%sp]]=stat_prod_calc_test_venusaur[[#This Row],[sg_gl_%sp]]</f>
        <v>#N/A</v>
      </c>
      <c r="W3031" s="5">
        <f>ROUND(stat_prod_calc_test_venusaur[[#This Row],[gl_stat_product]]/$F$2*100,2)</f>
        <v>95.45</v>
      </c>
      <c r="X3031" s="5" t="e">
        <f>stat_prod_calc_test_venusaur[[#This Row],[Column1]]=stat_prod_calc_test_venusaur[[#This Row],[sg_gl_%sp]]</f>
        <v>#N/A</v>
      </c>
      <c r="Y3031" s="5">
        <f>stat_prod_calc_test_venusaur[[#This Row],[ul_stat_product]]/$L$66*100</f>
        <v>95.652733652477181</v>
      </c>
      <c r="Z3031" s="5" t="e">
        <f>INDEX(sgStats[gl_rank],MATCH(stat_prod_calc_test_venusaur[[#This Row],[iv_str]],sgStats[ul_iv_string],0))</f>
        <v>#N/A</v>
      </c>
      <c r="AA3031" s="5" t="e">
        <f>stat_prod_calc_test_venusaur[[#This Row],[sg_ul_rank]]=stat_prod_calc_test_venusaur[[#This Row],[ul_rank]]</f>
        <v>#N/A</v>
      </c>
      <c r="AB3031" s="5">
        <f>ROUND(stat_prod_calc_test_venusaur[[#This Row],[ul_stat_product]],1)</f>
        <v>3781.8</v>
      </c>
      <c r="AC3031" s="5" t="e">
        <f>INDEX(sgStats[ul_prod],MATCH(stat_prod_calc_test_venusaur[[#This Row],[iv_str]],sgStats[ul_iv_string],0))</f>
        <v>#N/A</v>
      </c>
    </row>
    <row r="3032" spans="1:29" x14ac:dyDescent="0.25">
      <c r="A3032" s="5" t="s">
        <v>36</v>
      </c>
      <c r="B3032" s="5" t="s">
        <v>712</v>
      </c>
      <c r="C3032">
        <v>21.5</v>
      </c>
      <c r="D3032">
        <v>1495</v>
      </c>
      <c r="E3032">
        <v>118</v>
      </c>
      <c r="F3032">
        <v>1792.6369999999999</v>
      </c>
      <c r="G3032">
        <v>675</v>
      </c>
      <c r="H3032">
        <v>83.516000000000005</v>
      </c>
      <c r="I3032">
        <v>41</v>
      </c>
      <c r="J3032">
        <v>2466</v>
      </c>
      <c r="K3032">
        <v>151</v>
      </c>
      <c r="L3032">
        <v>3781.8229999999999</v>
      </c>
      <c r="M3032">
        <v>3031</v>
      </c>
      <c r="N3032">
        <v>21.129000000000001</v>
      </c>
      <c r="O3032">
        <v>3</v>
      </c>
      <c r="P3032" t="e">
        <f>INDEX(sgStats[gl_rank],MATCH(stat_prod_calc_test_venusaur[[#This Row],[iv_str]],sgStats[gl_iv_string],0))</f>
        <v>#N/A</v>
      </c>
      <c r="Q3032" t="e">
        <f>stat_prod_calc_test_venusaur[[#This Row],[sg_gl_rank]]=stat_prod_calc_test_venusaur[[#This Row],[gl_rank]]</f>
        <v>#N/A</v>
      </c>
      <c r="R3032">
        <f>ROUND(stat_prod_calc_test_venusaur[[#This Row],[gl_stat_product]],1)</f>
        <v>1792.6</v>
      </c>
      <c r="S3032" s="6" t="e">
        <f>INDEX(sgStats[gl_prod],MATCH(stat_prod_calc_test_venusaur[[#This Row],[iv_str]],sgStats[gl_iv_string],0))</f>
        <v>#N/A</v>
      </c>
      <c r="T3032" s="5">
        <f>ROUND(stat_prod_calc_test_venusaur[[#This Row],[gl_percent_rank]],2)</f>
        <v>83.52</v>
      </c>
      <c r="U3032" s="5" t="e">
        <f>INDEX(sgStats[gl_percent_sp],MATCH(stat_prod_calc_test_venusaur[[#This Row],[iv_str]],sgStats[gl_iv_string],0))</f>
        <v>#N/A</v>
      </c>
      <c r="V3032" s="5" t="e">
        <f>stat_prod_calc_test_venusaur[[#This Row],[my_gl_%sp]]=stat_prod_calc_test_venusaur[[#This Row],[sg_gl_%sp]]</f>
        <v>#N/A</v>
      </c>
      <c r="W3032" s="5">
        <f>ROUND(stat_prod_calc_test_venusaur[[#This Row],[gl_stat_product]]/$F$2*100,2)</f>
        <v>98.14</v>
      </c>
      <c r="X3032" s="5" t="e">
        <f>stat_prod_calc_test_venusaur[[#This Row],[Column1]]=stat_prod_calc_test_venusaur[[#This Row],[sg_gl_%sp]]</f>
        <v>#N/A</v>
      </c>
      <c r="Y3032" s="5">
        <f>stat_prod_calc_test_venusaur[[#This Row],[ul_stat_product]]/$L$66*100</f>
        <v>95.652683066988089</v>
      </c>
      <c r="Z3032" s="5" t="e">
        <f>INDEX(sgStats[gl_rank],MATCH(stat_prod_calc_test_venusaur[[#This Row],[iv_str]],sgStats[ul_iv_string],0))</f>
        <v>#N/A</v>
      </c>
      <c r="AA3032" s="5" t="e">
        <f>stat_prod_calc_test_venusaur[[#This Row],[sg_ul_rank]]=stat_prod_calc_test_venusaur[[#This Row],[ul_rank]]</f>
        <v>#N/A</v>
      </c>
      <c r="AB3032" s="5">
        <f>ROUND(stat_prod_calc_test_venusaur[[#This Row],[ul_stat_product]],1)</f>
        <v>3781.8</v>
      </c>
      <c r="AC3032" s="5" t="e">
        <f>INDEX(sgStats[ul_prod],MATCH(stat_prod_calc_test_venusaur[[#This Row],[iv_str]],sgStats[ul_iv_string],0))</f>
        <v>#N/A</v>
      </c>
    </row>
    <row r="3033" spans="1:29" x14ac:dyDescent="0.25">
      <c r="A3033" s="5" t="s">
        <v>36</v>
      </c>
      <c r="B3033" s="5" t="s">
        <v>1270</v>
      </c>
      <c r="C3033">
        <v>21.5</v>
      </c>
      <c r="D3033">
        <v>1491</v>
      </c>
      <c r="E3033">
        <v>117</v>
      </c>
      <c r="F3033">
        <v>1777.4459999999999</v>
      </c>
      <c r="G3033">
        <v>1234</v>
      </c>
      <c r="H3033">
        <v>69.89</v>
      </c>
      <c r="I3033">
        <v>41</v>
      </c>
      <c r="J3033">
        <v>2459</v>
      </c>
      <c r="K3033">
        <v>151</v>
      </c>
      <c r="L3033">
        <v>3781.8229999999999</v>
      </c>
      <c r="M3033">
        <v>3031</v>
      </c>
      <c r="N3033">
        <v>21.129000000000001</v>
      </c>
      <c r="O3033">
        <v>3</v>
      </c>
      <c r="P3033" t="e">
        <f>INDEX(sgStats[gl_rank],MATCH(stat_prod_calc_test_venusaur[[#This Row],[iv_str]],sgStats[gl_iv_string],0))</f>
        <v>#N/A</v>
      </c>
      <c r="Q3033" t="e">
        <f>stat_prod_calc_test_venusaur[[#This Row],[sg_gl_rank]]=stat_prod_calc_test_venusaur[[#This Row],[gl_rank]]</f>
        <v>#N/A</v>
      </c>
      <c r="R3033">
        <f>ROUND(stat_prod_calc_test_venusaur[[#This Row],[gl_stat_product]],1)</f>
        <v>1777.4</v>
      </c>
      <c r="S3033" s="6" t="e">
        <f>INDEX(sgStats[gl_prod],MATCH(stat_prod_calc_test_venusaur[[#This Row],[iv_str]],sgStats[gl_iv_string],0))</f>
        <v>#N/A</v>
      </c>
      <c r="T3033" s="5">
        <f>ROUND(stat_prod_calc_test_venusaur[[#This Row],[gl_percent_rank]],2)</f>
        <v>69.89</v>
      </c>
      <c r="U3033" s="5" t="e">
        <f>INDEX(sgStats[gl_percent_sp],MATCH(stat_prod_calc_test_venusaur[[#This Row],[iv_str]],sgStats[gl_iv_string],0))</f>
        <v>#N/A</v>
      </c>
      <c r="V3033" s="5" t="e">
        <f>stat_prod_calc_test_venusaur[[#This Row],[my_gl_%sp]]=stat_prod_calc_test_venusaur[[#This Row],[sg_gl_%sp]]</f>
        <v>#N/A</v>
      </c>
      <c r="W3033" s="5">
        <f>ROUND(stat_prod_calc_test_venusaur[[#This Row],[gl_stat_product]]/$F$2*100,2)</f>
        <v>97.31</v>
      </c>
      <c r="X3033" s="5" t="e">
        <f>stat_prod_calc_test_venusaur[[#This Row],[Column1]]=stat_prod_calc_test_venusaur[[#This Row],[sg_gl_%sp]]</f>
        <v>#N/A</v>
      </c>
      <c r="Y3033" s="5">
        <f>stat_prod_calc_test_venusaur[[#This Row],[ul_stat_product]]/$L$66*100</f>
        <v>95.652683066988089</v>
      </c>
      <c r="Z3033" s="5" t="e">
        <f>INDEX(sgStats[gl_rank],MATCH(stat_prod_calc_test_venusaur[[#This Row],[iv_str]],sgStats[ul_iv_string],0))</f>
        <v>#N/A</v>
      </c>
      <c r="AA3033" s="5" t="e">
        <f>stat_prod_calc_test_venusaur[[#This Row],[sg_ul_rank]]=stat_prod_calc_test_venusaur[[#This Row],[ul_rank]]</f>
        <v>#N/A</v>
      </c>
      <c r="AB3033" s="5">
        <f>ROUND(stat_prod_calc_test_venusaur[[#This Row],[ul_stat_product]],1)</f>
        <v>3781.8</v>
      </c>
      <c r="AC3033" s="5" t="e">
        <f>INDEX(sgStats[ul_prod],MATCH(stat_prod_calc_test_venusaur[[#This Row],[iv_str]],sgStats[ul_iv_string],0))</f>
        <v>#N/A</v>
      </c>
    </row>
    <row r="3034" spans="1:29" x14ac:dyDescent="0.25">
      <c r="A3034" s="5" t="s">
        <v>36</v>
      </c>
      <c r="B3034" s="5" t="s">
        <v>2465</v>
      </c>
      <c r="C3034">
        <v>20.5</v>
      </c>
      <c r="D3034">
        <v>1490</v>
      </c>
      <c r="E3034">
        <v>120</v>
      </c>
      <c r="F3034">
        <v>1752.34</v>
      </c>
      <c r="G3034">
        <v>2428</v>
      </c>
      <c r="H3034">
        <v>40.707999999999998</v>
      </c>
      <c r="I3034">
        <v>38.5</v>
      </c>
      <c r="J3034">
        <v>2490</v>
      </c>
      <c r="K3034">
        <v>155</v>
      </c>
      <c r="L3034">
        <v>3781.74</v>
      </c>
      <c r="M3034">
        <v>3033</v>
      </c>
      <c r="N3034">
        <v>21.103000000000002</v>
      </c>
      <c r="O3034">
        <v>3</v>
      </c>
      <c r="P3034" t="e">
        <f>INDEX(sgStats[gl_rank],MATCH(stat_prod_calc_test_venusaur[[#This Row],[iv_str]],sgStats[gl_iv_string],0))</f>
        <v>#N/A</v>
      </c>
      <c r="Q3034" t="e">
        <f>stat_prod_calc_test_venusaur[[#This Row],[sg_gl_rank]]=stat_prod_calc_test_venusaur[[#This Row],[gl_rank]]</f>
        <v>#N/A</v>
      </c>
      <c r="R3034">
        <f>ROUND(stat_prod_calc_test_venusaur[[#This Row],[gl_stat_product]],1)</f>
        <v>1752.3</v>
      </c>
      <c r="S3034" s="6" t="e">
        <f>INDEX(sgStats[gl_prod],MATCH(stat_prod_calc_test_venusaur[[#This Row],[iv_str]],sgStats[gl_iv_string],0))</f>
        <v>#N/A</v>
      </c>
      <c r="T3034" s="5">
        <f>ROUND(stat_prod_calc_test_venusaur[[#This Row],[gl_percent_rank]],2)</f>
        <v>40.71</v>
      </c>
      <c r="U3034" s="5" t="e">
        <f>INDEX(sgStats[gl_percent_sp],MATCH(stat_prod_calc_test_venusaur[[#This Row],[iv_str]],sgStats[gl_iv_string],0))</f>
        <v>#N/A</v>
      </c>
      <c r="V3034" s="5" t="e">
        <f>stat_prod_calc_test_venusaur[[#This Row],[my_gl_%sp]]=stat_prod_calc_test_venusaur[[#This Row],[sg_gl_%sp]]</f>
        <v>#N/A</v>
      </c>
      <c r="W3034" s="5">
        <f>ROUND(stat_prod_calc_test_venusaur[[#This Row],[gl_stat_product]]/$F$2*100,2)</f>
        <v>95.93</v>
      </c>
      <c r="X3034" s="5" t="e">
        <f>stat_prod_calc_test_venusaur[[#This Row],[Column1]]=stat_prod_calc_test_venusaur[[#This Row],[sg_gl_%sp]]</f>
        <v>#N/A</v>
      </c>
      <c r="Y3034" s="5">
        <f>stat_prod_calc_test_venusaur[[#This Row],[ul_stat_product]]/$L$66*100</f>
        <v>95.650583769190547</v>
      </c>
      <c r="Z3034" s="5" t="e">
        <f>INDEX(sgStats[gl_rank],MATCH(stat_prod_calc_test_venusaur[[#This Row],[iv_str]],sgStats[ul_iv_string],0))</f>
        <v>#N/A</v>
      </c>
      <c r="AA3034" s="5" t="e">
        <f>stat_prod_calc_test_venusaur[[#This Row],[sg_ul_rank]]=stat_prod_calc_test_venusaur[[#This Row],[ul_rank]]</f>
        <v>#N/A</v>
      </c>
      <c r="AB3034" s="5">
        <f>ROUND(stat_prod_calc_test_venusaur[[#This Row],[ul_stat_product]],1)</f>
        <v>3781.7</v>
      </c>
      <c r="AC3034" s="5" t="e">
        <f>INDEX(sgStats[ul_prod],MATCH(stat_prod_calc_test_venusaur[[#This Row],[iv_str]],sgStats[ul_iv_string],0))</f>
        <v>#N/A</v>
      </c>
    </row>
    <row r="3035" spans="1:29" x14ac:dyDescent="0.25">
      <c r="A3035" s="5" t="s">
        <v>36</v>
      </c>
      <c r="B3035" s="5" t="s">
        <v>2394</v>
      </c>
      <c r="C3035">
        <v>20.5</v>
      </c>
      <c r="D3035">
        <v>1487</v>
      </c>
      <c r="E3035">
        <v>117</v>
      </c>
      <c r="F3035">
        <v>1753.771</v>
      </c>
      <c r="G3035">
        <v>2357</v>
      </c>
      <c r="H3035">
        <v>42.442</v>
      </c>
      <c r="I3035">
        <v>38.5</v>
      </c>
      <c r="J3035">
        <v>2485</v>
      </c>
      <c r="K3035">
        <v>151</v>
      </c>
      <c r="L3035">
        <v>3781.6979999999999</v>
      </c>
      <c r="M3035">
        <v>3034</v>
      </c>
      <c r="N3035">
        <v>21.077000000000002</v>
      </c>
      <c r="O3035">
        <v>3</v>
      </c>
      <c r="P3035" t="e">
        <f>INDEX(sgStats[gl_rank],MATCH(stat_prod_calc_test_venusaur[[#This Row],[iv_str]],sgStats[gl_iv_string],0))</f>
        <v>#N/A</v>
      </c>
      <c r="Q3035" t="e">
        <f>stat_prod_calc_test_venusaur[[#This Row],[sg_gl_rank]]=stat_prod_calc_test_venusaur[[#This Row],[gl_rank]]</f>
        <v>#N/A</v>
      </c>
      <c r="R3035">
        <f>ROUND(stat_prod_calc_test_venusaur[[#This Row],[gl_stat_product]],1)</f>
        <v>1753.8</v>
      </c>
      <c r="S3035" s="6" t="e">
        <f>INDEX(sgStats[gl_prod],MATCH(stat_prod_calc_test_venusaur[[#This Row],[iv_str]],sgStats[gl_iv_string],0))</f>
        <v>#N/A</v>
      </c>
      <c r="T3035" s="5">
        <f>ROUND(stat_prod_calc_test_venusaur[[#This Row],[gl_percent_rank]],2)</f>
        <v>42.44</v>
      </c>
      <c r="U3035" s="5" t="e">
        <f>INDEX(sgStats[gl_percent_sp],MATCH(stat_prod_calc_test_venusaur[[#This Row],[iv_str]],sgStats[gl_iv_string],0))</f>
        <v>#N/A</v>
      </c>
      <c r="V3035" s="5" t="e">
        <f>stat_prod_calc_test_venusaur[[#This Row],[my_gl_%sp]]=stat_prod_calc_test_venusaur[[#This Row],[sg_gl_%sp]]</f>
        <v>#N/A</v>
      </c>
      <c r="W3035" s="5">
        <f>ROUND(stat_prod_calc_test_venusaur[[#This Row],[gl_stat_product]]/$F$2*100,2)</f>
        <v>96.01</v>
      </c>
      <c r="X3035" s="5" t="e">
        <f>stat_prod_calc_test_venusaur[[#This Row],[Column1]]=stat_prod_calc_test_venusaur[[#This Row],[sg_gl_%sp]]</f>
        <v>#N/A</v>
      </c>
      <c r="Y3035" s="5">
        <f>stat_prod_calc_test_venusaur[[#This Row],[ul_stat_product]]/$L$66*100</f>
        <v>95.649521473919506</v>
      </c>
      <c r="Z3035" s="5" t="e">
        <f>INDEX(sgStats[gl_rank],MATCH(stat_prod_calc_test_venusaur[[#This Row],[iv_str]],sgStats[ul_iv_string],0))</f>
        <v>#N/A</v>
      </c>
      <c r="AA3035" s="5" t="e">
        <f>stat_prod_calc_test_venusaur[[#This Row],[sg_ul_rank]]=stat_prod_calc_test_venusaur[[#This Row],[ul_rank]]</f>
        <v>#N/A</v>
      </c>
      <c r="AB3035" s="5">
        <f>ROUND(stat_prod_calc_test_venusaur[[#This Row],[ul_stat_product]],1)</f>
        <v>3781.7</v>
      </c>
      <c r="AC3035" s="5" t="e">
        <f>INDEX(sgStats[ul_prod],MATCH(stat_prod_calc_test_venusaur[[#This Row],[iv_str]],sgStats[ul_iv_string],0))</f>
        <v>#N/A</v>
      </c>
    </row>
    <row r="3036" spans="1:29" x14ac:dyDescent="0.25">
      <c r="A3036" s="5" t="s">
        <v>36</v>
      </c>
      <c r="B3036" s="5" t="s">
        <v>2352</v>
      </c>
      <c r="C3036">
        <v>21</v>
      </c>
      <c r="D3036">
        <v>1497</v>
      </c>
      <c r="E3036">
        <v>116</v>
      </c>
      <c r="F3036">
        <v>1754.644</v>
      </c>
      <c r="G3036">
        <v>2316</v>
      </c>
      <c r="H3036">
        <v>43.442999999999998</v>
      </c>
      <c r="I3036">
        <v>40</v>
      </c>
      <c r="J3036">
        <v>2495</v>
      </c>
      <c r="K3036">
        <v>150</v>
      </c>
      <c r="L3036">
        <v>3781.64</v>
      </c>
      <c r="M3036">
        <v>3035</v>
      </c>
      <c r="N3036">
        <v>21.024999999999999</v>
      </c>
      <c r="O3036">
        <v>3</v>
      </c>
      <c r="P3036" t="e">
        <f>INDEX(sgStats[gl_rank],MATCH(stat_prod_calc_test_venusaur[[#This Row],[iv_str]],sgStats[gl_iv_string],0))</f>
        <v>#N/A</v>
      </c>
      <c r="Q3036" t="e">
        <f>stat_prod_calc_test_venusaur[[#This Row],[sg_gl_rank]]=stat_prod_calc_test_venusaur[[#This Row],[gl_rank]]</f>
        <v>#N/A</v>
      </c>
      <c r="R3036">
        <f>ROUND(stat_prod_calc_test_venusaur[[#This Row],[gl_stat_product]],1)</f>
        <v>1754.6</v>
      </c>
      <c r="S3036" s="6" t="e">
        <f>INDEX(sgStats[gl_prod],MATCH(stat_prod_calc_test_venusaur[[#This Row],[iv_str]],sgStats[gl_iv_string],0))</f>
        <v>#N/A</v>
      </c>
      <c r="T3036" s="5">
        <f>ROUND(stat_prod_calc_test_venusaur[[#This Row],[gl_percent_rank]],2)</f>
        <v>43.44</v>
      </c>
      <c r="U3036" s="5" t="e">
        <f>INDEX(sgStats[gl_percent_sp],MATCH(stat_prod_calc_test_venusaur[[#This Row],[iv_str]],sgStats[gl_iv_string],0))</f>
        <v>#N/A</v>
      </c>
      <c r="V3036" s="5" t="e">
        <f>stat_prod_calc_test_venusaur[[#This Row],[my_gl_%sp]]=stat_prod_calc_test_venusaur[[#This Row],[sg_gl_%sp]]</f>
        <v>#N/A</v>
      </c>
      <c r="W3036" s="5">
        <f>ROUND(stat_prod_calc_test_venusaur[[#This Row],[gl_stat_product]]/$F$2*100,2)</f>
        <v>96.06</v>
      </c>
      <c r="X3036" s="5" t="e">
        <f>stat_prod_calc_test_venusaur[[#This Row],[Column1]]=stat_prod_calc_test_venusaur[[#This Row],[sg_gl_%sp]]</f>
        <v>#N/A</v>
      </c>
      <c r="Y3036" s="5">
        <f>stat_prod_calc_test_venusaur[[#This Row],[ul_stat_product]]/$L$66*100</f>
        <v>95.648054494735689</v>
      </c>
      <c r="Z3036" s="5" t="e">
        <f>INDEX(sgStats[gl_rank],MATCH(stat_prod_calc_test_venusaur[[#This Row],[iv_str]],sgStats[ul_iv_string],0))</f>
        <v>#N/A</v>
      </c>
      <c r="AA3036" s="5" t="e">
        <f>stat_prod_calc_test_venusaur[[#This Row],[sg_ul_rank]]=stat_prod_calc_test_venusaur[[#This Row],[ul_rank]]</f>
        <v>#N/A</v>
      </c>
      <c r="AB3036" s="5">
        <f>ROUND(stat_prod_calc_test_venusaur[[#This Row],[ul_stat_product]],1)</f>
        <v>3781.6</v>
      </c>
      <c r="AC3036" s="5" t="e">
        <f>INDEX(sgStats[ul_prod],MATCH(stat_prod_calc_test_venusaur[[#This Row],[iv_str]],sgStats[ul_iv_string],0))</f>
        <v>#N/A</v>
      </c>
    </row>
    <row r="3037" spans="1:29" x14ac:dyDescent="0.25">
      <c r="A3037" s="5" t="s">
        <v>36</v>
      </c>
      <c r="B3037" s="5" t="s">
        <v>2353</v>
      </c>
      <c r="C3037">
        <v>21</v>
      </c>
      <c r="D3037">
        <v>1493</v>
      </c>
      <c r="E3037">
        <v>116</v>
      </c>
      <c r="F3037">
        <v>1754.644</v>
      </c>
      <c r="G3037">
        <v>2316</v>
      </c>
      <c r="H3037">
        <v>43.442999999999998</v>
      </c>
      <c r="I3037">
        <v>40</v>
      </c>
      <c r="J3037">
        <v>2488</v>
      </c>
      <c r="K3037">
        <v>150</v>
      </c>
      <c r="L3037">
        <v>3781.64</v>
      </c>
      <c r="M3037">
        <v>3035</v>
      </c>
      <c r="N3037">
        <v>21.024999999999999</v>
      </c>
      <c r="O3037">
        <v>3</v>
      </c>
      <c r="P3037" t="e">
        <f>INDEX(sgStats[gl_rank],MATCH(stat_prod_calc_test_venusaur[[#This Row],[iv_str]],sgStats[gl_iv_string],0))</f>
        <v>#N/A</v>
      </c>
      <c r="Q3037" t="e">
        <f>stat_prod_calc_test_venusaur[[#This Row],[sg_gl_rank]]=stat_prod_calc_test_venusaur[[#This Row],[gl_rank]]</f>
        <v>#N/A</v>
      </c>
      <c r="R3037">
        <f>ROUND(stat_prod_calc_test_venusaur[[#This Row],[gl_stat_product]],1)</f>
        <v>1754.6</v>
      </c>
      <c r="S3037" s="6" t="e">
        <f>INDEX(sgStats[gl_prod],MATCH(stat_prod_calc_test_venusaur[[#This Row],[iv_str]],sgStats[gl_iv_string],0))</f>
        <v>#N/A</v>
      </c>
      <c r="T3037" s="5">
        <f>ROUND(stat_prod_calc_test_venusaur[[#This Row],[gl_percent_rank]],2)</f>
        <v>43.44</v>
      </c>
      <c r="U3037" s="5" t="e">
        <f>INDEX(sgStats[gl_percent_sp],MATCH(stat_prod_calc_test_venusaur[[#This Row],[iv_str]],sgStats[gl_iv_string],0))</f>
        <v>#N/A</v>
      </c>
      <c r="V3037" s="5" t="e">
        <f>stat_prod_calc_test_venusaur[[#This Row],[my_gl_%sp]]=stat_prod_calc_test_venusaur[[#This Row],[sg_gl_%sp]]</f>
        <v>#N/A</v>
      </c>
      <c r="W3037" s="5">
        <f>ROUND(stat_prod_calc_test_venusaur[[#This Row],[gl_stat_product]]/$F$2*100,2)</f>
        <v>96.06</v>
      </c>
      <c r="X3037" s="5" t="e">
        <f>stat_prod_calc_test_venusaur[[#This Row],[Column1]]=stat_prod_calc_test_venusaur[[#This Row],[sg_gl_%sp]]</f>
        <v>#N/A</v>
      </c>
      <c r="Y3037" s="5">
        <f>stat_prod_calc_test_venusaur[[#This Row],[ul_stat_product]]/$L$66*100</f>
        <v>95.648054494735689</v>
      </c>
      <c r="Z3037" s="5" t="e">
        <f>INDEX(sgStats[gl_rank],MATCH(stat_prod_calc_test_venusaur[[#This Row],[iv_str]],sgStats[ul_iv_string],0))</f>
        <v>#N/A</v>
      </c>
      <c r="AA3037" s="5" t="e">
        <f>stat_prod_calc_test_venusaur[[#This Row],[sg_ul_rank]]=stat_prod_calc_test_venusaur[[#This Row],[ul_rank]]</f>
        <v>#N/A</v>
      </c>
      <c r="AB3037" s="5">
        <f>ROUND(stat_prod_calc_test_venusaur[[#This Row],[ul_stat_product]],1)</f>
        <v>3781.6</v>
      </c>
      <c r="AC3037" s="5" t="e">
        <f>INDEX(sgStats[ul_prod],MATCH(stat_prod_calc_test_venusaur[[#This Row],[iv_str]],sgStats[ul_iv_string],0))</f>
        <v>#N/A</v>
      </c>
    </row>
    <row r="3038" spans="1:29" x14ac:dyDescent="0.25">
      <c r="A3038" s="5" t="s">
        <v>36</v>
      </c>
      <c r="B3038" s="5" t="s">
        <v>3333</v>
      </c>
      <c r="C3038">
        <v>20.5</v>
      </c>
      <c r="D3038">
        <v>1475</v>
      </c>
      <c r="E3038">
        <v>121</v>
      </c>
      <c r="F3038">
        <v>1731.71</v>
      </c>
      <c r="G3038">
        <v>3297</v>
      </c>
      <c r="H3038">
        <v>19.512</v>
      </c>
      <c r="I3038">
        <v>39</v>
      </c>
      <c r="J3038">
        <v>2483</v>
      </c>
      <c r="K3038">
        <v>157</v>
      </c>
      <c r="L3038">
        <v>3781.5459999999998</v>
      </c>
      <c r="M3038">
        <v>3037</v>
      </c>
      <c r="N3038">
        <v>20.998999999999999</v>
      </c>
      <c r="O3038">
        <v>3</v>
      </c>
      <c r="P3038" t="e">
        <f>INDEX(sgStats[gl_rank],MATCH(stat_prod_calc_test_venusaur[[#This Row],[iv_str]],sgStats[gl_iv_string],0))</f>
        <v>#N/A</v>
      </c>
      <c r="Q3038" t="e">
        <f>stat_prod_calc_test_venusaur[[#This Row],[sg_gl_rank]]=stat_prod_calc_test_venusaur[[#This Row],[gl_rank]]</f>
        <v>#N/A</v>
      </c>
      <c r="R3038">
        <f>ROUND(stat_prod_calc_test_venusaur[[#This Row],[gl_stat_product]],1)</f>
        <v>1731.7</v>
      </c>
      <c r="S3038" s="6" t="e">
        <f>INDEX(sgStats[gl_prod],MATCH(stat_prod_calc_test_venusaur[[#This Row],[iv_str]],sgStats[gl_iv_string],0))</f>
        <v>#N/A</v>
      </c>
      <c r="T3038" s="5">
        <f>ROUND(stat_prod_calc_test_venusaur[[#This Row],[gl_percent_rank]],2)</f>
        <v>19.510000000000002</v>
      </c>
      <c r="U3038" s="5" t="e">
        <f>INDEX(sgStats[gl_percent_sp],MATCH(stat_prod_calc_test_venusaur[[#This Row],[iv_str]],sgStats[gl_iv_string],0))</f>
        <v>#N/A</v>
      </c>
      <c r="V3038" s="5" t="e">
        <f>stat_prod_calc_test_venusaur[[#This Row],[my_gl_%sp]]=stat_prod_calc_test_venusaur[[#This Row],[sg_gl_%sp]]</f>
        <v>#N/A</v>
      </c>
      <c r="W3038" s="5">
        <f>ROUND(stat_prod_calc_test_venusaur[[#This Row],[gl_stat_product]]/$F$2*100,2)</f>
        <v>94.8</v>
      </c>
      <c r="X3038" s="5" t="e">
        <f>stat_prod_calc_test_venusaur[[#This Row],[Column1]]=stat_prod_calc_test_venusaur[[#This Row],[sg_gl_%sp]]</f>
        <v>#N/A</v>
      </c>
      <c r="Y3038" s="5">
        <f>stat_prod_calc_test_venusaur[[#This Row],[ul_stat_product]]/$L$66*100</f>
        <v>95.645676976748135</v>
      </c>
      <c r="Z3038" s="5" t="e">
        <f>INDEX(sgStats[gl_rank],MATCH(stat_prod_calc_test_venusaur[[#This Row],[iv_str]],sgStats[ul_iv_string],0))</f>
        <v>#N/A</v>
      </c>
      <c r="AA3038" s="5" t="e">
        <f>stat_prod_calc_test_venusaur[[#This Row],[sg_ul_rank]]=stat_prod_calc_test_venusaur[[#This Row],[ul_rank]]</f>
        <v>#N/A</v>
      </c>
      <c r="AB3038" s="5">
        <f>ROUND(stat_prod_calc_test_venusaur[[#This Row],[ul_stat_product]],1)</f>
        <v>3781.5</v>
      </c>
      <c r="AC3038" s="5" t="e">
        <f>INDEX(sgStats[ul_prod],MATCH(stat_prod_calc_test_venusaur[[#This Row],[iv_str]],sgStats[ul_iv_string],0))</f>
        <v>#N/A</v>
      </c>
    </row>
    <row r="3039" spans="1:29" x14ac:dyDescent="0.25">
      <c r="A3039" s="5" t="s">
        <v>36</v>
      </c>
      <c r="B3039" s="5" t="s">
        <v>3662</v>
      </c>
      <c r="C3039">
        <v>20</v>
      </c>
      <c r="D3039">
        <v>1472</v>
      </c>
      <c r="E3039">
        <v>116</v>
      </c>
      <c r="F3039">
        <v>1721.365</v>
      </c>
      <c r="G3039">
        <v>3626</v>
      </c>
      <c r="H3039">
        <v>11.477</v>
      </c>
      <c r="I3039">
        <v>37.5</v>
      </c>
      <c r="J3039">
        <v>2485</v>
      </c>
      <c r="K3039">
        <v>151</v>
      </c>
      <c r="L3039">
        <v>3781.4430000000002</v>
      </c>
      <c r="M3039">
        <v>3038</v>
      </c>
      <c r="N3039">
        <v>20.972999999999999</v>
      </c>
      <c r="O3039">
        <v>3</v>
      </c>
      <c r="P3039" t="e">
        <f>INDEX(sgStats[gl_rank],MATCH(stat_prod_calc_test_venusaur[[#This Row],[iv_str]],sgStats[gl_iv_string],0))</f>
        <v>#N/A</v>
      </c>
      <c r="Q3039" t="e">
        <f>stat_prod_calc_test_venusaur[[#This Row],[sg_gl_rank]]=stat_prod_calc_test_venusaur[[#This Row],[gl_rank]]</f>
        <v>#N/A</v>
      </c>
      <c r="R3039">
        <f>ROUND(stat_prod_calc_test_venusaur[[#This Row],[gl_stat_product]],1)</f>
        <v>1721.4</v>
      </c>
      <c r="S3039" s="6" t="e">
        <f>INDEX(sgStats[gl_prod],MATCH(stat_prod_calc_test_venusaur[[#This Row],[iv_str]],sgStats[gl_iv_string],0))</f>
        <v>#N/A</v>
      </c>
      <c r="T3039" s="5">
        <f>ROUND(stat_prod_calc_test_venusaur[[#This Row],[gl_percent_rank]],2)</f>
        <v>11.48</v>
      </c>
      <c r="U3039" s="5" t="e">
        <f>INDEX(sgStats[gl_percent_sp],MATCH(stat_prod_calc_test_venusaur[[#This Row],[iv_str]],sgStats[gl_iv_string],0))</f>
        <v>#N/A</v>
      </c>
      <c r="V3039" s="5" t="e">
        <f>stat_prod_calc_test_venusaur[[#This Row],[my_gl_%sp]]=stat_prod_calc_test_venusaur[[#This Row],[sg_gl_%sp]]</f>
        <v>#N/A</v>
      </c>
      <c r="W3039" s="5">
        <f>ROUND(stat_prod_calc_test_venusaur[[#This Row],[gl_stat_product]]/$F$2*100,2)</f>
        <v>94.24</v>
      </c>
      <c r="X3039" s="5" t="e">
        <f>stat_prod_calc_test_venusaur[[#This Row],[Column1]]=stat_prod_calc_test_venusaur[[#This Row],[sg_gl_%sp]]</f>
        <v>#N/A</v>
      </c>
      <c r="Y3039" s="5">
        <f>stat_prod_calc_test_venusaur[[#This Row],[ul_stat_product]]/$L$66*100</f>
        <v>95.643071824059632</v>
      </c>
      <c r="Z3039" s="5" t="e">
        <f>INDEX(sgStats[gl_rank],MATCH(stat_prod_calc_test_venusaur[[#This Row],[iv_str]],sgStats[ul_iv_string],0))</f>
        <v>#N/A</v>
      </c>
      <c r="AA3039" s="5" t="e">
        <f>stat_prod_calc_test_venusaur[[#This Row],[sg_ul_rank]]=stat_prod_calc_test_venusaur[[#This Row],[ul_rank]]</f>
        <v>#N/A</v>
      </c>
      <c r="AB3039" s="5">
        <f>ROUND(stat_prod_calc_test_venusaur[[#This Row],[ul_stat_product]],1)</f>
        <v>3781.4</v>
      </c>
      <c r="AC3039" s="5" t="e">
        <f>INDEX(sgStats[ul_prod],MATCH(stat_prod_calc_test_venusaur[[#This Row],[iv_str]],sgStats[ul_iv_string],0))</f>
        <v>#N/A</v>
      </c>
    </row>
    <row r="3040" spans="1:29" x14ac:dyDescent="0.25">
      <c r="A3040" s="5" t="s">
        <v>36</v>
      </c>
      <c r="B3040" s="5" t="s">
        <v>3300</v>
      </c>
      <c r="C3040">
        <v>20.5</v>
      </c>
      <c r="D3040">
        <v>1479</v>
      </c>
      <c r="E3040">
        <v>118</v>
      </c>
      <c r="F3040">
        <v>1732.847</v>
      </c>
      <c r="G3040">
        <v>3264</v>
      </c>
      <c r="H3040">
        <v>20.317</v>
      </c>
      <c r="I3040">
        <v>39</v>
      </c>
      <c r="J3040">
        <v>2490</v>
      </c>
      <c r="K3040">
        <v>153</v>
      </c>
      <c r="L3040">
        <v>3781.3739999999998</v>
      </c>
      <c r="M3040">
        <v>3039</v>
      </c>
      <c r="N3040">
        <v>20.920999999999999</v>
      </c>
      <c r="O3040">
        <v>3</v>
      </c>
      <c r="P3040" t="e">
        <f>INDEX(sgStats[gl_rank],MATCH(stat_prod_calc_test_venusaur[[#This Row],[iv_str]],sgStats[gl_iv_string],0))</f>
        <v>#N/A</v>
      </c>
      <c r="Q3040" t="e">
        <f>stat_prod_calc_test_venusaur[[#This Row],[sg_gl_rank]]=stat_prod_calc_test_venusaur[[#This Row],[gl_rank]]</f>
        <v>#N/A</v>
      </c>
      <c r="R3040">
        <f>ROUND(stat_prod_calc_test_venusaur[[#This Row],[gl_stat_product]],1)</f>
        <v>1732.8</v>
      </c>
      <c r="S3040" s="6" t="e">
        <f>INDEX(sgStats[gl_prod],MATCH(stat_prod_calc_test_venusaur[[#This Row],[iv_str]],sgStats[gl_iv_string],0))</f>
        <v>#N/A</v>
      </c>
      <c r="T3040" s="5">
        <f>ROUND(stat_prod_calc_test_venusaur[[#This Row],[gl_percent_rank]],2)</f>
        <v>20.32</v>
      </c>
      <c r="U3040" s="5" t="e">
        <f>INDEX(sgStats[gl_percent_sp],MATCH(stat_prod_calc_test_venusaur[[#This Row],[iv_str]],sgStats[gl_iv_string],0))</f>
        <v>#N/A</v>
      </c>
      <c r="V3040" s="5" t="e">
        <f>stat_prod_calc_test_venusaur[[#This Row],[my_gl_%sp]]=stat_prod_calc_test_venusaur[[#This Row],[sg_gl_%sp]]</f>
        <v>#N/A</v>
      </c>
      <c r="W3040" s="5">
        <f>ROUND(stat_prod_calc_test_venusaur[[#This Row],[gl_stat_product]]/$F$2*100,2)</f>
        <v>94.87</v>
      </c>
      <c r="X3040" s="5" t="e">
        <f>stat_prod_calc_test_venusaur[[#This Row],[Column1]]=stat_prod_calc_test_venusaur[[#This Row],[sg_gl_%sp]]</f>
        <v>#N/A</v>
      </c>
      <c r="Y3040" s="5">
        <f>stat_prod_calc_test_venusaur[[#This Row],[ul_stat_product]]/$L$66*100</f>
        <v>95.64132662468576</v>
      </c>
      <c r="Z3040" s="5" t="e">
        <f>INDEX(sgStats[gl_rank],MATCH(stat_prod_calc_test_venusaur[[#This Row],[iv_str]],sgStats[ul_iv_string],0))</f>
        <v>#N/A</v>
      </c>
      <c r="AA3040" s="5" t="e">
        <f>stat_prod_calc_test_venusaur[[#This Row],[sg_ul_rank]]=stat_prod_calc_test_venusaur[[#This Row],[ul_rank]]</f>
        <v>#N/A</v>
      </c>
      <c r="AB3040" s="5">
        <f>ROUND(stat_prod_calc_test_venusaur[[#This Row],[ul_stat_product]],1)</f>
        <v>3781.4</v>
      </c>
      <c r="AC3040" s="5" t="e">
        <f>INDEX(sgStats[ul_prod],MATCH(stat_prod_calc_test_venusaur[[#This Row],[iv_str]],sgStats[ul_iv_string],0))</f>
        <v>#N/A</v>
      </c>
    </row>
    <row r="3041" spans="1:29" x14ac:dyDescent="0.25">
      <c r="A3041" s="5" t="s">
        <v>36</v>
      </c>
      <c r="B3041" s="5" t="s">
        <v>3737</v>
      </c>
      <c r="C3041">
        <v>20.5</v>
      </c>
      <c r="D3041">
        <v>1476</v>
      </c>
      <c r="E3041">
        <v>117</v>
      </c>
      <c r="F3041">
        <v>1718.162</v>
      </c>
      <c r="G3041">
        <v>3701</v>
      </c>
      <c r="H3041">
        <v>9.6210000000000004</v>
      </c>
      <c r="I3041">
        <v>39</v>
      </c>
      <c r="J3041">
        <v>2484</v>
      </c>
      <c r="K3041">
        <v>153</v>
      </c>
      <c r="L3041">
        <v>3781.3739999999998</v>
      </c>
      <c r="M3041">
        <v>3039</v>
      </c>
      <c r="N3041">
        <v>20.920999999999999</v>
      </c>
      <c r="O3041">
        <v>3</v>
      </c>
      <c r="P3041" t="e">
        <f>INDEX(sgStats[gl_rank],MATCH(stat_prod_calc_test_venusaur[[#This Row],[iv_str]],sgStats[gl_iv_string],0))</f>
        <v>#N/A</v>
      </c>
      <c r="Q3041" t="e">
        <f>stat_prod_calc_test_venusaur[[#This Row],[sg_gl_rank]]=stat_prod_calc_test_venusaur[[#This Row],[gl_rank]]</f>
        <v>#N/A</v>
      </c>
      <c r="R3041">
        <f>ROUND(stat_prod_calc_test_venusaur[[#This Row],[gl_stat_product]],1)</f>
        <v>1718.2</v>
      </c>
      <c r="S3041" s="6" t="e">
        <f>INDEX(sgStats[gl_prod],MATCH(stat_prod_calc_test_venusaur[[#This Row],[iv_str]],sgStats[gl_iv_string],0))</f>
        <v>#N/A</v>
      </c>
      <c r="T3041" s="5">
        <f>ROUND(stat_prod_calc_test_venusaur[[#This Row],[gl_percent_rank]],2)</f>
        <v>9.6199999999999992</v>
      </c>
      <c r="U3041" s="5" t="e">
        <f>INDEX(sgStats[gl_percent_sp],MATCH(stat_prod_calc_test_venusaur[[#This Row],[iv_str]],sgStats[gl_iv_string],0))</f>
        <v>#N/A</v>
      </c>
      <c r="V3041" s="5" t="e">
        <f>stat_prod_calc_test_venusaur[[#This Row],[my_gl_%sp]]=stat_prod_calc_test_venusaur[[#This Row],[sg_gl_%sp]]</f>
        <v>#N/A</v>
      </c>
      <c r="W3041" s="5">
        <f>ROUND(stat_prod_calc_test_venusaur[[#This Row],[gl_stat_product]]/$F$2*100,2)</f>
        <v>94.06</v>
      </c>
      <c r="X3041" s="5" t="e">
        <f>stat_prod_calc_test_venusaur[[#This Row],[Column1]]=stat_prod_calc_test_venusaur[[#This Row],[sg_gl_%sp]]</f>
        <v>#N/A</v>
      </c>
      <c r="Y3041" s="5">
        <f>stat_prod_calc_test_venusaur[[#This Row],[ul_stat_product]]/$L$66*100</f>
        <v>95.64132662468576</v>
      </c>
      <c r="Z3041" s="5" t="e">
        <f>INDEX(sgStats[gl_rank],MATCH(stat_prod_calc_test_venusaur[[#This Row],[iv_str]],sgStats[ul_iv_string],0))</f>
        <v>#N/A</v>
      </c>
      <c r="AA3041" s="5" t="e">
        <f>stat_prod_calc_test_venusaur[[#This Row],[sg_ul_rank]]=stat_prod_calc_test_venusaur[[#This Row],[ul_rank]]</f>
        <v>#N/A</v>
      </c>
      <c r="AB3041" s="5">
        <f>ROUND(stat_prod_calc_test_venusaur[[#This Row],[ul_stat_product]],1)</f>
        <v>3781.4</v>
      </c>
      <c r="AC3041" s="5" t="e">
        <f>INDEX(sgStats[ul_prod],MATCH(stat_prod_calc_test_venusaur[[#This Row],[iv_str]],sgStats[ul_iv_string],0))</f>
        <v>#N/A</v>
      </c>
    </row>
    <row r="3042" spans="1:29" x14ac:dyDescent="0.25">
      <c r="A3042" s="5" t="s">
        <v>36</v>
      </c>
      <c r="B3042" s="5" t="s">
        <v>717</v>
      </c>
      <c r="C3042">
        <v>21.5</v>
      </c>
      <c r="D3042">
        <v>1499</v>
      </c>
      <c r="E3042">
        <v>118</v>
      </c>
      <c r="F3042">
        <v>1792.4110000000001</v>
      </c>
      <c r="G3042">
        <v>681</v>
      </c>
      <c r="H3042">
        <v>83.394000000000005</v>
      </c>
      <c r="I3042">
        <v>41</v>
      </c>
      <c r="J3042">
        <v>2472</v>
      </c>
      <c r="K3042">
        <v>151</v>
      </c>
      <c r="L3042">
        <v>3781.346</v>
      </c>
      <c r="M3042">
        <v>3041</v>
      </c>
      <c r="N3042">
        <v>20.869</v>
      </c>
      <c r="O3042">
        <v>3</v>
      </c>
      <c r="P3042" t="e">
        <f>INDEX(sgStats[gl_rank],MATCH(stat_prod_calc_test_venusaur[[#This Row],[iv_str]],sgStats[gl_iv_string],0))</f>
        <v>#N/A</v>
      </c>
      <c r="Q3042" t="e">
        <f>stat_prod_calc_test_venusaur[[#This Row],[sg_gl_rank]]=stat_prod_calc_test_venusaur[[#This Row],[gl_rank]]</f>
        <v>#N/A</v>
      </c>
      <c r="R3042">
        <f>ROUND(stat_prod_calc_test_venusaur[[#This Row],[gl_stat_product]],1)</f>
        <v>1792.4</v>
      </c>
      <c r="S3042" s="6" t="e">
        <f>INDEX(sgStats[gl_prod],MATCH(stat_prod_calc_test_venusaur[[#This Row],[iv_str]],sgStats[gl_iv_string],0))</f>
        <v>#N/A</v>
      </c>
      <c r="T3042" s="5">
        <f>ROUND(stat_prod_calc_test_venusaur[[#This Row],[gl_percent_rank]],2)</f>
        <v>83.39</v>
      </c>
      <c r="U3042" s="5" t="e">
        <f>INDEX(sgStats[gl_percent_sp],MATCH(stat_prod_calc_test_venusaur[[#This Row],[iv_str]],sgStats[gl_iv_string],0))</f>
        <v>#N/A</v>
      </c>
      <c r="V3042" s="5" t="e">
        <f>stat_prod_calc_test_venusaur[[#This Row],[my_gl_%sp]]=stat_prod_calc_test_venusaur[[#This Row],[sg_gl_%sp]]</f>
        <v>#N/A</v>
      </c>
      <c r="W3042" s="5">
        <f>ROUND(stat_prod_calc_test_venusaur[[#This Row],[gl_stat_product]]/$F$2*100,2)</f>
        <v>98.13</v>
      </c>
      <c r="X3042" s="5" t="e">
        <f>stat_prod_calc_test_venusaur[[#This Row],[Column1]]=stat_prod_calc_test_venusaur[[#This Row],[sg_gl_%sp]]</f>
        <v>#N/A</v>
      </c>
      <c r="Y3042" s="5">
        <f>stat_prod_calc_test_venusaur[[#This Row],[ul_stat_product]]/$L$66*100</f>
        <v>95.640618427838405</v>
      </c>
      <c r="Z3042" s="5" t="e">
        <f>INDEX(sgStats[gl_rank],MATCH(stat_prod_calc_test_venusaur[[#This Row],[iv_str]],sgStats[ul_iv_string],0))</f>
        <v>#N/A</v>
      </c>
      <c r="AA3042" s="5" t="e">
        <f>stat_prod_calc_test_venusaur[[#This Row],[sg_ul_rank]]=stat_prod_calc_test_venusaur[[#This Row],[ul_rank]]</f>
        <v>#N/A</v>
      </c>
      <c r="AB3042" s="5">
        <f>ROUND(stat_prod_calc_test_venusaur[[#This Row],[ul_stat_product]],1)</f>
        <v>3781.3</v>
      </c>
      <c r="AC3042" s="5" t="e">
        <f>INDEX(sgStats[ul_prod],MATCH(stat_prod_calc_test_venusaur[[#This Row],[iv_str]],sgStats[ul_iv_string],0))</f>
        <v>#N/A</v>
      </c>
    </row>
    <row r="3043" spans="1:29" x14ac:dyDescent="0.25">
      <c r="A3043" s="5" t="s">
        <v>36</v>
      </c>
      <c r="B3043" s="5" t="s">
        <v>1281</v>
      </c>
      <c r="C3043">
        <v>21.5</v>
      </c>
      <c r="D3043">
        <v>1495</v>
      </c>
      <c r="E3043">
        <v>117</v>
      </c>
      <c r="F3043">
        <v>1777.221</v>
      </c>
      <c r="G3043">
        <v>1245</v>
      </c>
      <c r="H3043">
        <v>69.620999999999995</v>
      </c>
      <c r="I3043">
        <v>41</v>
      </c>
      <c r="J3043">
        <v>2465</v>
      </c>
      <c r="K3043">
        <v>151</v>
      </c>
      <c r="L3043">
        <v>3781.346</v>
      </c>
      <c r="M3043">
        <v>3041</v>
      </c>
      <c r="N3043">
        <v>20.869</v>
      </c>
      <c r="O3043">
        <v>3</v>
      </c>
      <c r="P3043" t="e">
        <f>INDEX(sgStats[gl_rank],MATCH(stat_prod_calc_test_venusaur[[#This Row],[iv_str]],sgStats[gl_iv_string],0))</f>
        <v>#N/A</v>
      </c>
      <c r="Q3043" t="e">
        <f>stat_prod_calc_test_venusaur[[#This Row],[sg_gl_rank]]=stat_prod_calc_test_venusaur[[#This Row],[gl_rank]]</f>
        <v>#N/A</v>
      </c>
      <c r="R3043">
        <f>ROUND(stat_prod_calc_test_venusaur[[#This Row],[gl_stat_product]],1)</f>
        <v>1777.2</v>
      </c>
      <c r="S3043" s="6" t="e">
        <f>INDEX(sgStats[gl_prod],MATCH(stat_prod_calc_test_venusaur[[#This Row],[iv_str]],sgStats[gl_iv_string],0))</f>
        <v>#N/A</v>
      </c>
      <c r="T3043" s="5">
        <f>ROUND(stat_prod_calc_test_venusaur[[#This Row],[gl_percent_rank]],2)</f>
        <v>69.62</v>
      </c>
      <c r="U3043" s="5" t="e">
        <f>INDEX(sgStats[gl_percent_sp],MATCH(stat_prod_calc_test_venusaur[[#This Row],[iv_str]],sgStats[gl_iv_string],0))</f>
        <v>#N/A</v>
      </c>
      <c r="V3043" s="5" t="e">
        <f>stat_prod_calc_test_venusaur[[#This Row],[my_gl_%sp]]=stat_prod_calc_test_venusaur[[#This Row],[sg_gl_%sp]]</f>
        <v>#N/A</v>
      </c>
      <c r="W3043" s="5">
        <f>ROUND(stat_prod_calc_test_venusaur[[#This Row],[gl_stat_product]]/$F$2*100,2)</f>
        <v>97.3</v>
      </c>
      <c r="X3043" s="5" t="e">
        <f>stat_prod_calc_test_venusaur[[#This Row],[Column1]]=stat_prod_calc_test_venusaur[[#This Row],[sg_gl_%sp]]</f>
        <v>#N/A</v>
      </c>
      <c r="Y3043" s="5">
        <f>stat_prod_calc_test_venusaur[[#This Row],[ul_stat_product]]/$L$66*100</f>
        <v>95.640618427838405</v>
      </c>
      <c r="Z3043" s="5" t="e">
        <f>INDEX(sgStats[gl_rank],MATCH(stat_prod_calc_test_venusaur[[#This Row],[iv_str]],sgStats[ul_iv_string],0))</f>
        <v>#N/A</v>
      </c>
      <c r="AA3043" s="5" t="e">
        <f>stat_prod_calc_test_venusaur[[#This Row],[sg_ul_rank]]=stat_prod_calc_test_venusaur[[#This Row],[ul_rank]]</f>
        <v>#N/A</v>
      </c>
      <c r="AB3043" s="5">
        <f>ROUND(stat_prod_calc_test_venusaur[[#This Row],[ul_stat_product]],1)</f>
        <v>3781.3</v>
      </c>
      <c r="AC3043" s="5" t="e">
        <f>INDEX(sgStats[ul_prod],MATCH(stat_prod_calc_test_venusaur[[#This Row],[iv_str]],sgStats[ul_iv_string],0))</f>
        <v>#N/A</v>
      </c>
    </row>
    <row r="3044" spans="1:29" x14ac:dyDescent="0.25">
      <c r="A3044" s="5" t="s">
        <v>36</v>
      </c>
      <c r="B3044" s="5" t="s">
        <v>1338</v>
      </c>
      <c r="C3044">
        <v>21.5</v>
      </c>
      <c r="D3044">
        <v>1499</v>
      </c>
      <c r="E3044">
        <v>120</v>
      </c>
      <c r="F3044">
        <v>1775.739</v>
      </c>
      <c r="G3044">
        <v>1302</v>
      </c>
      <c r="H3044">
        <v>68.204999999999998</v>
      </c>
      <c r="I3044">
        <v>41</v>
      </c>
      <c r="J3044">
        <v>2471</v>
      </c>
      <c r="K3044">
        <v>155</v>
      </c>
      <c r="L3044">
        <v>3781.319</v>
      </c>
      <c r="M3044">
        <v>3043</v>
      </c>
      <c r="N3044">
        <v>20.817</v>
      </c>
      <c r="O3044">
        <v>3</v>
      </c>
      <c r="P3044" t="e">
        <f>INDEX(sgStats[gl_rank],MATCH(stat_prod_calc_test_venusaur[[#This Row],[iv_str]],sgStats[gl_iv_string],0))</f>
        <v>#N/A</v>
      </c>
      <c r="Q3044" t="e">
        <f>stat_prod_calc_test_venusaur[[#This Row],[sg_gl_rank]]=stat_prod_calc_test_venusaur[[#This Row],[gl_rank]]</f>
        <v>#N/A</v>
      </c>
      <c r="R3044">
        <f>ROUND(stat_prod_calc_test_venusaur[[#This Row],[gl_stat_product]],1)</f>
        <v>1775.7</v>
      </c>
      <c r="S3044" s="6" t="e">
        <f>INDEX(sgStats[gl_prod],MATCH(stat_prod_calc_test_venusaur[[#This Row],[iv_str]],sgStats[gl_iv_string],0))</f>
        <v>#N/A</v>
      </c>
      <c r="T3044" s="5">
        <f>ROUND(stat_prod_calc_test_venusaur[[#This Row],[gl_percent_rank]],2)</f>
        <v>68.209999999999994</v>
      </c>
      <c r="U3044" s="5" t="e">
        <f>INDEX(sgStats[gl_percent_sp],MATCH(stat_prod_calc_test_venusaur[[#This Row],[iv_str]],sgStats[gl_iv_string],0))</f>
        <v>#N/A</v>
      </c>
      <c r="V3044" s="5" t="e">
        <f>stat_prod_calc_test_venusaur[[#This Row],[my_gl_%sp]]=stat_prod_calc_test_venusaur[[#This Row],[sg_gl_%sp]]</f>
        <v>#N/A</v>
      </c>
      <c r="W3044" s="5">
        <f>ROUND(stat_prod_calc_test_venusaur[[#This Row],[gl_stat_product]]/$F$2*100,2)</f>
        <v>97.22</v>
      </c>
      <c r="X3044" s="5" t="e">
        <f>stat_prod_calc_test_venusaur[[#This Row],[Column1]]=stat_prod_calc_test_venusaur[[#This Row],[sg_gl_%sp]]</f>
        <v>#N/A</v>
      </c>
      <c r="Y3044" s="5">
        <f>stat_prod_calc_test_venusaur[[#This Row],[ul_stat_product]]/$L$66*100</f>
        <v>95.639935523735602</v>
      </c>
      <c r="Z3044" s="5" t="e">
        <f>INDEX(sgStats[gl_rank],MATCH(stat_prod_calc_test_venusaur[[#This Row],[iv_str]],sgStats[ul_iv_string],0))</f>
        <v>#N/A</v>
      </c>
      <c r="AA3044" s="5" t="e">
        <f>stat_prod_calc_test_venusaur[[#This Row],[sg_ul_rank]]=stat_prod_calc_test_venusaur[[#This Row],[ul_rank]]</f>
        <v>#N/A</v>
      </c>
      <c r="AB3044" s="5">
        <f>ROUND(stat_prod_calc_test_venusaur[[#This Row],[ul_stat_product]],1)</f>
        <v>3781.3</v>
      </c>
      <c r="AC3044" s="5" t="e">
        <f>INDEX(sgStats[ul_prod],MATCH(stat_prod_calc_test_venusaur[[#This Row],[iv_str]],sgStats[ul_iv_string],0))</f>
        <v>#N/A</v>
      </c>
    </row>
    <row r="3045" spans="1:29" x14ac:dyDescent="0.25">
      <c r="A3045" s="5" t="s">
        <v>36</v>
      </c>
      <c r="B3045" s="5" t="s">
        <v>3690</v>
      </c>
      <c r="C3045">
        <v>21</v>
      </c>
      <c r="D3045">
        <v>1468</v>
      </c>
      <c r="E3045">
        <v>119</v>
      </c>
      <c r="F3045">
        <v>1719.9770000000001</v>
      </c>
      <c r="G3045">
        <v>3654</v>
      </c>
      <c r="H3045">
        <v>10.794</v>
      </c>
      <c r="I3045">
        <v>41</v>
      </c>
      <c r="J3045">
        <v>2477</v>
      </c>
      <c r="K3045">
        <v>155</v>
      </c>
      <c r="L3045">
        <v>3781.319</v>
      </c>
      <c r="M3045">
        <v>3043</v>
      </c>
      <c r="N3045">
        <v>20.817</v>
      </c>
      <c r="O3045">
        <v>3</v>
      </c>
      <c r="P3045" t="e">
        <f>INDEX(sgStats[gl_rank],MATCH(stat_prod_calc_test_venusaur[[#This Row],[iv_str]],sgStats[gl_iv_string],0))</f>
        <v>#N/A</v>
      </c>
      <c r="Q3045" t="e">
        <f>stat_prod_calc_test_venusaur[[#This Row],[sg_gl_rank]]=stat_prod_calc_test_venusaur[[#This Row],[gl_rank]]</f>
        <v>#N/A</v>
      </c>
      <c r="R3045">
        <f>ROUND(stat_prod_calc_test_venusaur[[#This Row],[gl_stat_product]],1)</f>
        <v>1720</v>
      </c>
      <c r="S3045" s="6" t="e">
        <f>INDEX(sgStats[gl_prod],MATCH(stat_prod_calc_test_venusaur[[#This Row],[iv_str]],sgStats[gl_iv_string],0))</f>
        <v>#N/A</v>
      </c>
      <c r="T3045" s="5">
        <f>ROUND(stat_prod_calc_test_venusaur[[#This Row],[gl_percent_rank]],2)</f>
        <v>10.79</v>
      </c>
      <c r="U3045" s="5" t="e">
        <f>INDEX(sgStats[gl_percent_sp],MATCH(stat_prod_calc_test_venusaur[[#This Row],[iv_str]],sgStats[gl_iv_string],0))</f>
        <v>#N/A</v>
      </c>
      <c r="V3045" s="5" t="e">
        <f>stat_prod_calc_test_venusaur[[#This Row],[my_gl_%sp]]=stat_prod_calc_test_venusaur[[#This Row],[sg_gl_%sp]]</f>
        <v>#N/A</v>
      </c>
      <c r="W3045" s="5">
        <f>ROUND(stat_prod_calc_test_venusaur[[#This Row],[gl_stat_product]]/$F$2*100,2)</f>
        <v>94.16</v>
      </c>
      <c r="X3045" s="5" t="e">
        <f>stat_prod_calc_test_venusaur[[#This Row],[Column1]]=stat_prod_calc_test_venusaur[[#This Row],[sg_gl_%sp]]</f>
        <v>#N/A</v>
      </c>
      <c r="Y3045" s="5">
        <f>stat_prod_calc_test_venusaur[[#This Row],[ul_stat_product]]/$L$66*100</f>
        <v>95.639935523735602</v>
      </c>
      <c r="Z3045" s="5" t="e">
        <f>INDEX(sgStats[gl_rank],MATCH(stat_prod_calc_test_venusaur[[#This Row],[iv_str]],sgStats[ul_iv_string],0))</f>
        <v>#N/A</v>
      </c>
      <c r="AA3045" s="5" t="e">
        <f>stat_prod_calc_test_venusaur[[#This Row],[sg_ul_rank]]=stat_prod_calc_test_venusaur[[#This Row],[ul_rank]]</f>
        <v>#N/A</v>
      </c>
      <c r="AB3045" s="5">
        <f>ROUND(stat_prod_calc_test_venusaur[[#This Row],[ul_stat_product]],1)</f>
        <v>3781.3</v>
      </c>
      <c r="AC3045" s="5" t="e">
        <f>INDEX(sgStats[ul_prod],MATCH(stat_prod_calc_test_venusaur[[#This Row],[iv_str]],sgStats[ul_iv_string],0))</f>
        <v>#N/A</v>
      </c>
    </row>
    <row r="3046" spans="1:29" x14ac:dyDescent="0.25">
      <c r="A3046" s="5" t="s">
        <v>36</v>
      </c>
      <c r="B3046" s="5" t="s">
        <v>2971</v>
      </c>
      <c r="C3046">
        <v>20</v>
      </c>
      <c r="D3046">
        <v>1490</v>
      </c>
      <c r="E3046">
        <v>118</v>
      </c>
      <c r="F3046">
        <v>1740.9359999999999</v>
      </c>
      <c r="G3046">
        <v>2935</v>
      </c>
      <c r="H3046">
        <v>28.327000000000002</v>
      </c>
      <c r="I3046">
        <v>37</v>
      </c>
      <c r="J3046">
        <v>2496</v>
      </c>
      <c r="K3046">
        <v>153</v>
      </c>
      <c r="L3046">
        <v>3781.2069999999999</v>
      </c>
      <c r="M3046">
        <v>3045</v>
      </c>
      <c r="N3046">
        <v>20.765000000000001</v>
      </c>
      <c r="O3046">
        <v>3</v>
      </c>
      <c r="P3046" t="e">
        <f>INDEX(sgStats[gl_rank],MATCH(stat_prod_calc_test_venusaur[[#This Row],[iv_str]],sgStats[gl_iv_string],0))</f>
        <v>#N/A</v>
      </c>
      <c r="Q3046" t="e">
        <f>stat_prod_calc_test_venusaur[[#This Row],[sg_gl_rank]]=stat_prod_calc_test_venusaur[[#This Row],[gl_rank]]</f>
        <v>#N/A</v>
      </c>
      <c r="R3046">
        <f>ROUND(stat_prod_calc_test_venusaur[[#This Row],[gl_stat_product]],1)</f>
        <v>1740.9</v>
      </c>
      <c r="S3046" s="6" t="e">
        <f>INDEX(sgStats[gl_prod],MATCH(stat_prod_calc_test_venusaur[[#This Row],[iv_str]],sgStats[gl_iv_string],0))</f>
        <v>#N/A</v>
      </c>
      <c r="T3046" s="5">
        <f>ROUND(stat_prod_calc_test_venusaur[[#This Row],[gl_percent_rank]],2)</f>
        <v>28.33</v>
      </c>
      <c r="U3046" s="5" t="e">
        <f>INDEX(sgStats[gl_percent_sp],MATCH(stat_prod_calc_test_venusaur[[#This Row],[iv_str]],sgStats[gl_iv_string],0))</f>
        <v>#N/A</v>
      </c>
      <c r="V3046" s="5" t="e">
        <f>stat_prod_calc_test_venusaur[[#This Row],[my_gl_%sp]]=stat_prod_calc_test_venusaur[[#This Row],[sg_gl_%sp]]</f>
        <v>#N/A</v>
      </c>
      <c r="W3046" s="5">
        <f>ROUND(stat_prod_calc_test_venusaur[[#This Row],[gl_stat_product]]/$F$2*100,2)</f>
        <v>95.31</v>
      </c>
      <c r="X3046" s="5" t="e">
        <f>stat_prod_calc_test_venusaur[[#This Row],[Column1]]=stat_prod_calc_test_venusaur[[#This Row],[sg_gl_%sp]]</f>
        <v>#N/A</v>
      </c>
      <c r="Y3046" s="5">
        <f>stat_prod_calc_test_venusaur[[#This Row],[ul_stat_product]]/$L$66*100</f>
        <v>95.637102736346151</v>
      </c>
      <c r="Z3046" s="5" t="e">
        <f>INDEX(sgStats[gl_rank],MATCH(stat_prod_calc_test_venusaur[[#This Row],[iv_str]],sgStats[ul_iv_string],0))</f>
        <v>#N/A</v>
      </c>
      <c r="AA3046" s="5" t="e">
        <f>stat_prod_calc_test_venusaur[[#This Row],[sg_ul_rank]]=stat_prod_calc_test_venusaur[[#This Row],[ul_rank]]</f>
        <v>#N/A</v>
      </c>
      <c r="AB3046" s="5">
        <f>ROUND(stat_prod_calc_test_venusaur[[#This Row],[ul_stat_product]],1)</f>
        <v>3781.2</v>
      </c>
      <c r="AC3046" s="5" t="e">
        <f>INDEX(sgStats[ul_prod],MATCH(stat_prod_calc_test_venusaur[[#This Row],[iv_str]],sgStats[ul_iv_string],0))</f>
        <v>#N/A</v>
      </c>
    </row>
    <row r="3047" spans="1:29" x14ac:dyDescent="0.25">
      <c r="A3047" s="5" t="s">
        <v>36</v>
      </c>
      <c r="B3047" s="5" t="s">
        <v>2972</v>
      </c>
      <c r="C3047">
        <v>20</v>
      </c>
      <c r="D3047">
        <v>1486</v>
      </c>
      <c r="E3047">
        <v>118</v>
      </c>
      <c r="F3047">
        <v>1740.9359999999999</v>
      </c>
      <c r="G3047">
        <v>2935</v>
      </c>
      <c r="H3047">
        <v>28.327000000000002</v>
      </c>
      <c r="I3047">
        <v>37</v>
      </c>
      <c r="J3047">
        <v>2490</v>
      </c>
      <c r="K3047">
        <v>153</v>
      </c>
      <c r="L3047">
        <v>3781.2069999999999</v>
      </c>
      <c r="M3047">
        <v>3045</v>
      </c>
      <c r="N3047">
        <v>20.765000000000001</v>
      </c>
      <c r="O3047">
        <v>3</v>
      </c>
      <c r="P3047" t="e">
        <f>INDEX(sgStats[gl_rank],MATCH(stat_prod_calc_test_venusaur[[#This Row],[iv_str]],sgStats[gl_iv_string],0))</f>
        <v>#N/A</v>
      </c>
      <c r="Q3047" t="e">
        <f>stat_prod_calc_test_venusaur[[#This Row],[sg_gl_rank]]=stat_prod_calc_test_venusaur[[#This Row],[gl_rank]]</f>
        <v>#N/A</v>
      </c>
      <c r="R3047">
        <f>ROUND(stat_prod_calc_test_venusaur[[#This Row],[gl_stat_product]],1)</f>
        <v>1740.9</v>
      </c>
      <c r="S3047" s="6" t="e">
        <f>INDEX(sgStats[gl_prod],MATCH(stat_prod_calc_test_venusaur[[#This Row],[iv_str]],sgStats[gl_iv_string],0))</f>
        <v>#N/A</v>
      </c>
      <c r="T3047" s="5">
        <f>ROUND(stat_prod_calc_test_venusaur[[#This Row],[gl_percent_rank]],2)</f>
        <v>28.33</v>
      </c>
      <c r="U3047" s="5" t="e">
        <f>INDEX(sgStats[gl_percent_sp],MATCH(stat_prod_calc_test_venusaur[[#This Row],[iv_str]],sgStats[gl_iv_string],0))</f>
        <v>#N/A</v>
      </c>
      <c r="V3047" s="5" t="e">
        <f>stat_prod_calc_test_venusaur[[#This Row],[my_gl_%sp]]=stat_prod_calc_test_venusaur[[#This Row],[sg_gl_%sp]]</f>
        <v>#N/A</v>
      </c>
      <c r="W3047" s="5">
        <f>ROUND(stat_prod_calc_test_venusaur[[#This Row],[gl_stat_product]]/$F$2*100,2)</f>
        <v>95.31</v>
      </c>
      <c r="X3047" s="5" t="e">
        <f>stat_prod_calc_test_venusaur[[#This Row],[Column1]]=stat_prod_calc_test_venusaur[[#This Row],[sg_gl_%sp]]</f>
        <v>#N/A</v>
      </c>
      <c r="Y3047" s="5">
        <f>stat_prod_calc_test_venusaur[[#This Row],[ul_stat_product]]/$L$66*100</f>
        <v>95.637102736346151</v>
      </c>
      <c r="Z3047" s="5" t="e">
        <f>INDEX(sgStats[gl_rank],MATCH(stat_prod_calc_test_venusaur[[#This Row],[iv_str]],sgStats[ul_iv_string],0))</f>
        <v>#N/A</v>
      </c>
      <c r="AA3047" s="5" t="e">
        <f>stat_prod_calc_test_venusaur[[#This Row],[sg_ul_rank]]=stat_prod_calc_test_venusaur[[#This Row],[ul_rank]]</f>
        <v>#N/A</v>
      </c>
      <c r="AB3047" s="5">
        <f>ROUND(stat_prod_calc_test_venusaur[[#This Row],[ul_stat_product]],1)</f>
        <v>3781.2</v>
      </c>
      <c r="AC3047" s="5" t="e">
        <f>INDEX(sgStats[ul_prod],MATCH(stat_prod_calc_test_venusaur[[#This Row],[iv_str]],sgStats[ul_iv_string],0))</f>
        <v>#N/A</v>
      </c>
    </row>
    <row r="3048" spans="1:29" x14ac:dyDescent="0.25">
      <c r="A3048" s="5" t="s">
        <v>36</v>
      </c>
      <c r="B3048" s="5" t="s">
        <v>2429</v>
      </c>
      <c r="C3048">
        <v>21</v>
      </c>
      <c r="D3048">
        <v>1500</v>
      </c>
      <c r="E3048">
        <v>119</v>
      </c>
      <c r="F3048">
        <v>1753.066</v>
      </c>
      <c r="G3048">
        <v>2393</v>
      </c>
      <c r="H3048">
        <v>41.537999999999997</v>
      </c>
      <c r="I3048">
        <v>40</v>
      </c>
      <c r="J3048">
        <v>2500</v>
      </c>
      <c r="K3048">
        <v>154</v>
      </c>
      <c r="L3048">
        <v>3781.2020000000002</v>
      </c>
      <c r="M3048">
        <v>3047</v>
      </c>
      <c r="N3048">
        <v>20.713000000000001</v>
      </c>
      <c r="O3048">
        <v>3</v>
      </c>
      <c r="P3048" t="e">
        <f>INDEX(sgStats[gl_rank],MATCH(stat_prod_calc_test_venusaur[[#This Row],[iv_str]],sgStats[gl_iv_string],0))</f>
        <v>#N/A</v>
      </c>
      <c r="Q3048" t="e">
        <f>stat_prod_calc_test_venusaur[[#This Row],[sg_gl_rank]]=stat_prod_calc_test_venusaur[[#This Row],[gl_rank]]</f>
        <v>#N/A</v>
      </c>
      <c r="R3048">
        <f>ROUND(stat_prod_calc_test_venusaur[[#This Row],[gl_stat_product]],1)</f>
        <v>1753.1</v>
      </c>
      <c r="S3048" s="6" t="e">
        <f>INDEX(sgStats[gl_prod],MATCH(stat_prod_calc_test_venusaur[[#This Row],[iv_str]],sgStats[gl_iv_string],0))</f>
        <v>#N/A</v>
      </c>
      <c r="T3048" s="5">
        <f>ROUND(stat_prod_calc_test_venusaur[[#This Row],[gl_percent_rank]],2)</f>
        <v>41.54</v>
      </c>
      <c r="U3048" s="5" t="e">
        <f>INDEX(sgStats[gl_percent_sp],MATCH(stat_prod_calc_test_venusaur[[#This Row],[iv_str]],sgStats[gl_iv_string],0))</f>
        <v>#N/A</v>
      </c>
      <c r="V3048" s="5" t="e">
        <f>stat_prod_calc_test_venusaur[[#This Row],[my_gl_%sp]]=stat_prod_calc_test_venusaur[[#This Row],[sg_gl_%sp]]</f>
        <v>#N/A</v>
      </c>
      <c r="W3048" s="5">
        <f>ROUND(stat_prod_calc_test_venusaur[[#This Row],[gl_stat_product]]/$F$2*100,2)</f>
        <v>95.97</v>
      </c>
      <c r="X3048" s="5" t="e">
        <f>stat_prod_calc_test_venusaur[[#This Row],[Column1]]=stat_prod_calc_test_venusaur[[#This Row],[sg_gl_%sp]]</f>
        <v>#N/A</v>
      </c>
      <c r="Y3048" s="5">
        <f>stat_prod_calc_test_venusaur[[#This Row],[ul_stat_product]]/$L$66*100</f>
        <v>95.636976272623414</v>
      </c>
      <c r="Z3048" s="5" t="e">
        <f>INDEX(sgStats[gl_rank],MATCH(stat_prod_calc_test_venusaur[[#This Row],[iv_str]],sgStats[ul_iv_string],0))</f>
        <v>#N/A</v>
      </c>
      <c r="AA3048" s="5" t="e">
        <f>stat_prod_calc_test_venusaur[[#This Row],[sg_ul_rank]]=stat_prod_calc_test_venusaur[[#This Row],[ul_rank]]</f>
        <v>#N/A</v>
      </c>
      <c r="AB3048" s="5">
        <f>ROUND(stat_prod_calc_test_venusaur[[#This Row],[ul_stat_product]],1)</f>
        <v>3781.2</v>
      </c>
      <c r="AC3048" s="5" t="e">
        <f>INDEX(sgStats[ul_prod],MATCH(stat_prod_calc_test_venusaur[[#This Row],[iv_str]],sgStats[ul_iv_string],0))</f>
        <v>#N/A</v>
      </c>
    </row>
    <row r="3049" spans="1:29" x14ac:dyDescent="0.25">
      <c r="A3049" s="5" t="s">
        <v>36</v>
      </c>
      <c r="B3049" s="5" t="s">
        <v>2430</v>
      </c>
      <c r="C3049">
        <v>21</v>
      </c>
      <c r="D3049">
        <v>1496</v>
      </c>
      <c r="E3049">
        <v>119</v>
      </c>
      <c r="F3049">
        <v>1753.066</v>
      </c>
      <c r="G3049">
        <v>2393</v>
      </c>
      <c r="H3049">
        <v>41.537999999999997</v>
      </c>
      <c r="I3049">
        <v>40</v>
      </c>
      <c r="J3049">
        <v>2493</v>
      </c>
      <c r="K3049">
        <v>154</v>
      </c>
      <c r="L3049">
        <v>3781.2020000000002</v>
      </c>
      <c r="M3049">
        <v>3047</v>
      </c>
      <c r="N3049">
        <v>20.713000000000001</v>
      </c>
      <c r="O3049">
        <v>3</v>
      </c>
      <c r="P3049" t="e">
        <f>INDEX(sgStats[gl_rank],MATCH(stat_prod_calc_test_venusaur[[#This Row],[iv_str]],sgStats[gl_iv_string],0))</f>
        <v>#N/A</v>
      </c>
      <c r="Q3049" t="e">
        <f>stat_prod_calc_test_venusaur[[#This Row],[sg_gl_rank]]=stat_prod_calc_test_venusaur[[#This Row],[gl_rank]]</f>
        <v>#N/A</v>
      </c>
      <c r="R3049">
        <f>ROUND(stat_prod_calc_test_venusaur[[#This Row],[gl_stat_product]],1)</f>
        <v>1753.1</v>
      </c>
      <c r="S3049" s="6" t="e">
        <f>INDEX(sgStats[gl_prod],MATCH(stat_prod_calc_test_venusaur[[#This Row],[iv_str]],sgStats[gl_iv_string],0))</f>
        <v>#N/A</v>
      </c>
      <c r="T3049" s="5">
        <f>ROUND(stat_prod_calc_test_venusaur[[#This Row],[gl_percent_rank]],2)</f>
        <v>41.54</v>
      </c>
      <c r="U3049" s="5" t="e">
        <f>INDEX(sgStats[gl_percent_sp],MATCH(stat_prod_calc_test_venusaur[[#This Row],[iv_str]],sgStats[gl_iv_string],0))</f>
        <v>#N/A</v>
      </c>
      <c r="V3049" s="5" t="e">
        <f>stat_prod_calc_test_venusaur[[#This Row],[my_gl_%sp]]=stat_prod_calc_test_venusaur[[#This Row],[sg_gl_%sp]]</f>
        <v>#N/A</v>
      </c>
      <c r="W3049" s="5">
        <f>ROUND(stat_prod_calc_test_venusaur[[#This Row],[gl_stat_product]]/$F$2*100,2)</f>
        <v>95.97</v>
      </c>
      <c r="X3049" s="5" t="e">
        <f>stat_prod_calc_test_venusaur[[#This Row],[Column1]]=stat_prod_calc_test_venusaur[[#This Row],[sg_gl_%sp]]</f>
        <v>#N/A</v>
      </c>
      <c r="Y3049" s="5">
        <f>stat_prod_calc_test_venusaur[[#This Row],[ul_stat_product]]/$L$66*100</f>
        <v>95.636976272623414</v>
      </c>
      <c r="Z3049" s="5" t="e">
        <f>INDEX(sgStats[gl_rank],MATCH(stat_prod_calc_test_venusaur[[#This Row],[iv_str]],sgStats[ul_iv_string],0))</f>
        <v>#N/A</v>
      </c>
      <c r="AA3049" s="5" t="e">
        <f>stat_prod_calc_test_venusaur[[#This Row],[sg_ul_rank]]=stat_prod_calc_test_venusaur[[#This Row],[ul_rank]]</f>
        <v>#N/A</v>
      </c>
      <c r="AB3049" s="5">
        <f>ROUND(stat_prod_calc_test_venusaur[[#This Row],[ul_stat_product]],1)</f>
        <v>3781.2</v>
      </c>
      <c r="AC3049" s="5" t="e">
        <f>INDEX(sgStats[ul_prod],MATCH(stat_prod_calc_test_venusaur[[#This Row],[iv_str]],sgStats[ul_iv_string],0))</f>
        <v>#N/A</v>
      </c>
    </row>
    <row r="3050" spans="1:29" x14ac:dyDescent="0.25">
      <c r="A3050" s="5" t="s">
        <v>36</v>
      </c>
      <c r="B3050" s="5" t="s">
        <v>3583</v>
      </c>
      <c r="C3050">
        <v>21</v>
      </c>
      <c r="D3050">
        <v>1481</v>
      </c>
      <c r="E3050">
        <v>117</v>
      </c>
      <c r="F3050">
        <v>1724.3920000000001</v>
      </c>
      <c r="G3050">
        <v>3547</v>
      </c>
      <c r="H3050">
        <v>13.407</v>
      </c>
      <c r="I3050">
        <v>41</v>
      </c>
      <c r="J3050">
        <v>2500</v>
      </c>
      <c r="K3050">
        <v>152</v>
      </c>
      <c r="L3050">
        <v>3781.1990000000001</v>
      </c>
      <c r="M3050">
        <v>3049</v>
      </c>
      <c r="N3050">
        <v>20.687000000000001</v>
      </c>
      <c r="O3050">
        <v>3</v>
      </c>
      <c r="P3050" t="e">
        <f>INDEX(sgStats[gl_rank],MATCH(stat_prod_calc_test_venusaur[[#This Row],[iv_str]],sgStats[gl_iv_string],0))</f>
        <v>#N/A</v>
      </c>
      <c r="Q3050" t="e">
        <f>stat_prod_calc_test_venusaur[[#This Row],[sg_gl_rank]]=stat_prod_calc_test_venusaur[[#This Row],[gl_rank]]</f>
        <v>#N/A</v>
      </c>
      <c r="R3050">
        <f>ROUND(stat_prod_calc_test_venusaur[[#This Row],[gl_stat_product]],1)</f>
        <v>1724.4</v>
      </c>
      <c r="S3050" s="6" t="e">
        <f>INDEX(sgStats[gl_prod],MATCH(stat_prod_calc_test_venusaur[[#This Row],[iv_str]],sgStats[gl_iv_string],0))</f>
        <v>#N/A</v>
      </c>
      <c r="T3050" s="5">
        <f>ROUND(stat_prod_calc_test_venusaur[[#This Row],[gl_percent_rank]],2)</f>
        <v>13.41</v>
      </c>
      <c r="U3050" s="5" t="e">
        <f>INDEX(sgStats[gl_percent_sp],MATCH(stat_prod_calc_test_venusaur[[#This Row],[iv_str]],sgStats[gl_iv_string],0))</f>
        <v>#N/A</v>
      </c>
      <c r="V3050" s="5" t="e">
        <f>stat_prod_calc_test_venusaur[[#This Row],[my_gl_%sp]]=stat_prod_calc_test_venusaur[[#This Row],[sg_gl_%sp]]</f>
        <v>#N/A</v>
      </c>
      <c r="W3050" s="5">
        <f>ROUND(stat_prod_calc_test_venusaur[[#This Row],[gl_stat_product]]/$F$2*100,2)</f>
        <v>94.4</v>
      </c>
      <c r="X3050" s="5" t="e">
        <f>stat_prod_calc_test_venusaur[[#This Row],[Column1]]=stat_prod_calc_test_venusaur[[#This Row],[sg_gl_%sp]]</f>
        <v>#N/A</v>
      </c>
      <c r="Y3050" s="5">
        <f>stat_prod_calc_test_venusaur[[#This Row],[ul_stat_product]]/$L$66*100</f>
        <v>95.63690039438977</v>
      </c>
      <c r="Z3050" s="5" t="e">
        <f>INDEX(sgStats[gl_rank],MATCH(stat_prod_calc_test_venusaur[[#This Row],[iv_str]],sgStats[ul_iv_string],0))</f>
        <v>#N/A</v>
      </c>
      <c r="AA3050" s="5" t="e">
        <f>stat_prod_calc_test_venusaur[[#This Row],[sg_ul_rank]]=stat_prod_calc_test_venusaur[[#This Row],[ul_rank]]</f>
        <v>#N/A</v>
      </c>
      <c r="AB3050" s="5">
        <f>ROUND(stat_prod_calc_test_venusaur[[#This Row],[ul_stat_product]],1)</f>
        <v>3781.2</v>
      </c>
      <c r="AC3050" s="5" t="e">
        <f>INDEX(sgStats[ul_prod],MATCH(stat_prod_calc_test_venusaur[[#This Row],[iv_str]],sgStats[ul_iv_string],0))</f>
        <v>#N/A</v>
      </c>
    </row>
    <row r="3051" spans="1:29" x14ac:dyDescent="0.25">
      <c r="A3051" s="5" t="s">
        <v>36</v>
      </c>
      <c r="B3051" s="5" t="s">
        <v>3536</v>
      </c>
      <c r="C3051">
        <v>20</v>
      </c>
      <c r="D3051">
        <v>1472</v>
      </c>
      <c r="E3051">
        <v>114</v>
      </c>
      <c r="F3051">
        <v>1725.8620000000001</v>
      </c>
      <c r="G3051">
        <v>3499</v>
      </c>
      <c r="H3051">
        <v>14.554</v>
      </c>
      <c r="I3051">
        <v>37.5</v>
      </c>
      <c r="J3051">
        <v>2484</v>
      </c>
      <c r="K3051">
        <v>148</v>
      </c>
      <c r="L3051">
        <v>3781.19</v>
      </c>
      <c r="M3051">
        <v>3050</v>
      </c>
      <c r="N3051">
        <v>20.661000000000001</v>
      </c>
      <c r="O3051">
        <v>3</v>
      </c>
      <c r="P3051" t="e">
        <f>INDEX(sgStats[gl_rank],MATCH(stat_prod_calc_test_venusaur[[#This Row],[iv_str]],sgStats[gl_iv_string],0))</f>
        <v>#N/A</v>
      </c>
      <c r="Q3051" t="e">
        <f>stat_prod_calc_test_venusaur[[#This Row],[sg_gl_rank]]=stat_prod_calc_test_venusaur[[#This Row],[gl_rank]]</f>
        <v>#N/A</v>
      </c>
      <c r="R3051">
        <f>ROUND(stat_prod_calc_test_venusaur[[#This Row],[gl_stat_product]],1)</f>
        <v>1725.9</v>
      </c>
      <c r="S3051" s="6" t="e">
        <f>INDEX(sgStats[gl_prod],MATCH(stat_prod_calc_test_venusaur[[#This Row],[iv_str]],sgStats[gl_iv_string],0))</f>
        <v>#N/A</v>
      </c>
      <c r="T3051" s="5">
        <f>ROUND(stat_prod_calc_test_venusaur[[#This Row],[gl_percent_rank]],2)</f>
        <v>14.55</v>
      </c>
      <c r="U3051" s="5" t="e">
        <f>INDEX(sgStats[gl_percent_sp],MATCH(stat_prod_calc_test_venusaur[[#This Row],[iv_str]],sgStats[gl_iv_string],0))</f>
        <v>#N/A</v>
      </c>
      <c r="V3051" s="5" t="e">
        <f>stat_prod_calc_test_venusaur[[#This Row],[my_gl_%sp]]=stat_prod_calc_test_venusaur[[#This Row],[sg_gl_%sp]]</f>
        <v>#N/A</v>
      </c>
      <c r="W3051" s="5">
        <f>ROUND(stat_prod_calc_test_venusaur[[#This Row],[gl_stat_product]]/$F$2*100,2)</f>
        <v>94.48</v>
      </c>
      <c r="X3051" s="5" t="e">
        <f>stat_prod_calc_test_venusaur[[#This Row],[Column1]]=stat_prod_calc_test_venusaur[[#This Row],[sg_gl_%sp]]</f>
        <v>#N/A</v>
      </c>
      <c r="Y3051" s="5">
        <f>stat_prod_calc_test_venusaur[[#This Row],[ul_stat_product]]/$L$66*100</f>
        <v>95.636672759688835</v>
      </c>
      <c r="Z3051" s="5" t="e">
        <f>INDEX(sgStats[gl_rank],MATCH(stat_prod_calc_test_venusaur[[#This Row],[iv_str]],sgStats[ul_iv_string],0))</f>
        <v>#N/A</v>
      </c>
      <c r="AA3051" s="5" t="e">
        <f>stat_prod_calc_test_venusaur[[#This Row],[sg_ul_rank]]=stat_prod_calc_test_venusaur[[#This Row],[ul_rank]]</f>
        <v>#N/A</v>
      </c>
      <c r="AB3051" s="5">
        <f>ROUND(stat_prod_calc_test_venusaur[[#This Row],[ul_stat_product]],1)</f>
        <v>3781.2</v>
      </c>
      <c r="AC3051" s="5" t="e">
        <f>INDEX(sgStats[ul_prod],MATCH(stat_prod_calc_test_venusaur[[#This Row],[iv_str]],sgStats[ul_iv_string],0))</f>
        <v>#N/A</v>
      </c>
    </row>
    <row r="3052" spans="1:29" x14ac:dyDescent="0.25">
      <c r="A3052" s="5" t="s">
        <v>36</v>
      </c>
      <c r="B3052" s="5" t="s">
        <v>3954</v>
      </c>
      <c r="C3052">
        <v>19.5</v>
      </c>
      <c r="D3052">
        <v>1470</v>
      </c>
      <c r="E3052">
        <v>120</v>
      </c>
      <c r="F3052">
        <v>1707.6590000000001</v>
      </c>
      <c r="G3052">
        <v>3918</v>
      </c>
      <c r="H3052">
        <v>4.3220000000000001</v>
      </c>
      <c r="I3052">
        <v>36</v>
      </c>
      <c r="J3052">
        <v>2488</v>
      </c>
      <c r="K3052">
        <v>157</v>
      </c>
      <c r="L3052">
        <v>3781.1239999999998</v>
      </c>
      <c r="M3052">
        <v>3051</v>
      </c>
      <c r="N3052">
        <v>20.635000000000002</v>
      </c>
      <c r="O3052">
        <v>3</v>
      </c>
      <c r="P3052" t="e">
        <f>INDEX(sgStats[gl_rank],MATCH(stat_prod_calc_test_venusaur[[#This Row],[iv_str]],sgStats[gl_iv_string],0))</f>
        <v>#N/A</v>
      </c>
      <c r="Q3052" t="e">
        <f>stat_prod_calc_test_venusaur[[#This Row],[sg_gl_rank]]=stat_prod_calc_test_venusaur[[#This Row],[gl_rank]]</f>
        <v>#N/A</v>
      </c>
      <c r="R3052">
        <f>ROUND(stat_prod_calc_test_venusaur[[#This Row],[gl_stat_product]],1)</f>
        <v>1707.7</v>
      </c>
      <c r="S3052" s="6" t="e">
        <f>INDEX(sgStats[gl_prod],MATCH(stat_prod_calc_test_venusaur[[#This Row],[iv_str]],sgStats[gl_iv_string],0))</f>
        <v>#N/A</v>
      </c>
      <c r="T3052" s="5">
        <f>ROUND(stat_prod_calc_test_venusaur[[#This Row],[gl_percent_rank]],2)</f>
        <v>4.32</v>
      </c>
      <c r="U3052" s="5" t="e">
        <f>INDEX(sgStats[gl_percent_sp],MATCH(stat_prod_calc_test_venusaur[[#This Row],[iv_str]],sgStats[gl_iv_string],0))</f>
        <v>#N/A</v>
      </c>
      <c r="V3052" s="5" t="e">
        <f>stat_prod_calc_test_venusaur[[#This Row],[my_gl_%sp]]=stat_prod_calc_test_venusaur[[#This Row],[sg_gl_%sp]]</f>
        <v>#N/A</v>
      </c>
      <c r="W3052" s="5">
        <f>ROUND(stat_prod_calc_test_venusaur[[#This Row],[gl_stat_product]]/$F$2*100,2)</f>
        <v>93.49</v>
      </c>
      <c r="X3052" s="5" t="e">
        <f>stat_prod_calc_test_venusaur[[#This Row],[Column1]]=stat_prod_calc_test_venusaur[[#This Row],[sg_gl_%sp]]</f>
        <v>#N/A</v>
      </c>
      <c r="Y3052" s="5">
        <f>stat_prod_calc_test_venusaur[[#This Row],[ul_stat_product]]/$L$66*100</f>
        <v>95.635003438548623</v>
      </c>
      <c r="Z3052" s="5" t="e">
        <f>INDEX(sgStats[gl_rank],MATCH(stat_prod_calc_test_venusaur[[#This Row],[iv_str]],sgStats[ul_iv_string],0))</f>
        <v>#N/A</v>
      </c>
      <c r="AA3052" s="5" t="e">
        <f>stat_prod_calc_test_venusaur[[#This Row],[sg_ul_rank]]=stat_prod_calc_test_venusaur[[#This Row],[ul_rank]]</f>
        <v>#N/A</v>
      </c>
      <c r="AB3052" s="5">
        <f>ROUND(stat_prod_calc_test_venusaur[[#This Row],[ul_stat_product]],1)</f>
        <v>3781.1</v>
      </c>
      <c r="AC3052" s="5" t="e">
        <f>INDEX(sgStats[ul_prod],MATCH(stat_prod_calc_test_venusaur[[#This Row],[iv_str]],sgStats[ul_iv_string],0))</f>
        <v>#N/A</v>
      </c>
    </row>
    <row r="3053" spans="1:29" x14ac:dyDescent="0.25">
      <c r="A3053" s="5" t="s">
        <v>36</v>
      </c>
      <c r="B3053" s="5" t="s">
        <v>2888</v>
      </c>
      <c r="C3053">
        <v>20.5</v>
      </c>
      <c r="D3053">
        <v>1490</v>
      </c>
      <c r="E3053">
        <v>114</v>
      </c>
      <c r="F3053">
        <v>1743.1659999999999</v>
      </c>
      <c r="G3053">
        <v>2851</v>
      </c>
      <c r="H3053">
        <v>30.353999999999999</v>
      </c>
      <c r="I3053">
        <v>38.5</v>
      </c>
      <c r="J3053">
        <v>2490</v>
      </c>
      <c r="K3053">
        <v>148</v>
      </c>
      <c r="L3053">
        <v>3781.1010000000001</v>
      </c>
      <c r="M3053">
        <v>3052</v>
      </c>
      <c r="N3053">
        <v>20.609000000000002</v>
      </c>
      <c r="O3053">
        <v>3</v>
      </c>
      <c r="P3053" t="e">
        <f>INDEX(sgStats[gl_rank],MATCH(stat_prod_calc_test_venusaur[[#This Row],[iv_str]],sgStats[gl_iv_string],0))</f>
        <v>#N/A</v>
      </c>
      <c r="Q3053" t="e">
        <f>stat_prod_calc_test_venusaur[[#This Row],[sg_gl_rank]]=stat_prod_calc_test_venusaur[[#This Row],[gl_rank]]</f>
        <v>#N/A</v>
      </c>
      <c r="R3053">
        <f>ROUND(stat_prod_calc_test_venusaur[[#This Row],[gl_stat_product]],1)</f>
        <v>1743.2</v>
      </c>
      <c r="S3053" s="6" t="e">
        <f>INDEX(sgStats[gl_prod],MATCH(stat_prod_calc_test_venusaur[[#This Row],[iv_str]],sgStats[gl_iv_string],0))</f>
        <v>#N/A</v>
      </c>
      <c r="T3053" s="5">
        <f>ROUND(stat_prod_calc_test_venusaur[[#This Row],[gl_percent_rank]],2)</f>
        <v>30.35</v>
      </c>
      <c r="U3053" s="5" t="e">
        <f>INDEX(sgStats[gl_percent_sp],MATCH(stat_prod_calc_test_venusaur[[#This Row],[iv_str]],sgStats[gl_iv_string],0))</f>
        <v>#N/A</v>
      </c>
      <c r="V3053" s="5" t="e">
        <f>stat_prod_calc_test_venusaur[[#This Row],[my_gl_%sp]]=stat_prod_calc_test_venusaur[[#This Row],[sg_gl_%sp]]</f>
        <v>#N/A</v>
      </c>
      <c r="W3053" s="5">
        <f>ROUND(stat_prod_calc_test_venusaur[[#This Row],[gl_stat_product]]/$F$2*100,2)</f>
        <v>95.43</v>
      </c>
      <c r="X3053" s="5" t="e">
        <f>stat_prod_calc_test_venusaur[[#This Row],[Column1]]=stat_prod_calc_test_venusaur[[#This Row],[sg_gl_%sp]]</f>
        <v>#N/A</v>
      </c>
      <c r="Y3053" s="5">
        <f>stat_prod_calc_test_venusaur[[#This Row],[ul_stat_product]]/$L$66*100</f>
        <v>95.634421705424018</v>
      </c>
      <c r="Z3053" s="5" t="e">
        <f>INDEX(sgStats[gl_rank],MATCH(stat_prod_calc_test_venusaur[[#This Row],[iv_str]],sgStats[ul_iv_string],0))</f>
        <v>#N/A</v>
      </c>
      <c r="AA3053" s="5" t="e">
        <f>stat_prod_calc_test_venusaur[[#This Row],[sg_ul_rank]]=stat_prod_calc_test_venusaur[[#This Row],[ul_rank]]</f>
        <v>#N/A</v>
      </c>
      <c r="AB3053" s="5">
        <f>ROUND(stat_prod_calc_test_venusaur[[#This Row],[ul_stat_product]],1)</f>
        <v>3781.1</v>
      </c>
      <c r="AC3053" s="5" t="e">
        <f>INDEX(sgStats[ul_prod],MATCH(stat_prod_calc_test_venusaur[[#This Row],[iv_str]],sgStats[ul_iv_string],0))</f>
        <v>#N/A</v>
      </c>
    </row>
    <row r="3054" spans="1:29" x14ac:dyDescent="0.25">
      <c r="A3054" s="5" t="s">
        <v>36</v>
      </c>
      <c r="B3054" s="5" t="s">
        <v>1993</v>
      </c>
      <c r="C3054">
        <v>20</v>
      </c>
      <c r="D3054">
        <v>1494</v>
      </c>
      <c r="E3054">
        <v>117</v>
      </c>
      <c r="F3054">
        <v>1762.0930000000001</v>
      </c>
      <c r="G3054">
        <v>1956</v>
      </c>
      <c r="H3054">
        <v>52.186</v>
      </c>
      <c r="I3054">
        <v>36.5</v>
      </c>
      <c r="J3054">
        <v>2485</v>
      </c>
      <c r="K3054">
        <v>151</v>
      </c>
      <c r="L3054">
        <v>3780.9949999999999</v>
      </c>
      <c r="M3054">
        <v>3053</v>
      </c>
      <c r="N3054">
        <v>20.582999999999998</v>
      </c>
      <c r="O3054">
        <v>3</v>
      </c>
      <c r="P3054" t="e">
        <f>INDEX(sgStats[gl_rank],MATCH(stat_prod_calc_test_venusaur[[#This Row],[iv_str]],sgStats[gl_iv_string],0))</f>
        <v>#N/A</v>
      </c>
      <c r="Q3054" t="e">
        <f>stat_prod_calc_test_venusaur[[#This Row],[sg_gl_rank]]=stat_prod_calc_test_venusaur[[#This Row],[gl_rank]]</f>
        <v>#N/A</v>
      </c>
      <c r="R3054">
        <f>ROUND(stat_prod_calc_test_venusaur[[#This Row],[gl_stat_product]],1)</f>
        <v>1762.1</v>
      </c>
      <c r="S3054" s="6" t="e">
        <f>INDEX(sgStats[gl_prod],MATCH(stat_prod_calc_test_venusaur[[#This Row],[iv_str]],sgStats[gl_iv_string],0))</f>
        <v>#N/A</v>
      </c>
      <c r="T3054" s="5">
        <f>ROUND(stat_prod_calc_test_venusaur[[#This Row],[gl_percent_rank]],2)</f>
        <v>52.19</v>
      </c>
      <c r="U3054" s="5" t="e">
        <f>INDEX(sgStats[gl_percent_sp],MATCH(stat_prod_calc_test_venusaur[[#This Row],[iv_str]],sgStats[gl_iv_string],0))</f>
        <v>#N/A</v>
      </c>
      <c r="V3054" s="5" t="e">
        <f>stat_prod_calc_test_venusaur[[#This Row],[my_gl_%sp]]=stat_prod_calc_test_venusaur[[#This Row],[sg_gl_%sp]]</f>
        <v>#N/A</v>
      </c>
      <c r="W3054" s="5">
        <f>ROUND(stat_prod_calc_test_venusaur[[#This Row],[gl_stat_product]]/$F$2*100,2)</f>
        <v>96.47</v>
      </c>
      <c r="X3054" s="5" t="e">
        <f>stat_prod_calc_test_venusaur[[#This Row],[Column1]]=stat_prod_calc_test_venusaur[[#This Row],[sg_gl_%sp]]</f>
        <v>#N/A</v>
      </c>
      <c r="Y3054" s="5">
        <f>stat_prod_calc_test_venusaur[[#This Row],[ul_stat_product]]/$L$66*100</f>
        <v>95.631740674501856</v>
      </c>
      <c r="Z3054" s="5" t="e">
        <f>INDEX(sgStats[gl_rank],MATCH(stat_prod_calc_test_venusaur[[#This Row],[iv_str]],sgStats[ul_iv_string],0))</f>
        <v>#N/A</v>
      </c>
      <c r="AA3054" s="5" t="e">
        <f>stat_prod_calc_test_venusaur[[#This Row],[sg_ul_rank]]=stat_prod_calc_test_venusaur[[#This Row],[ul_rank]]</f>
        <v>#N/A</v>
      </c>
      <c r="AB3054" s="5">
        <f>ROUND(stat_prod_calc_test_venusaur[[#This Row],[ul_stat_product]],1)</f>
        <v>3781</v>
      </c>
      <c r="AC3054" s="5" t="e">
        <f>INDEX(sgStats[ul_prod],MATCH(stat_prod_calc_test_venusaur[[#This Row],[iv_str]],sgStats[ul_iv_string],0))</f>
        <v>#N/A</v>
      </c>
    </row>
    <row r="3055" spans="1:29" x14ac:dyDescent="0.25">
      <c r="A3055" s="5" t="s">
        <v>36</v>
      </c>
      <c r="B3055" s="5" t="s">
        <v>2062</v>
      </c>
      <c r="C3055">
        <v>20</v>
      </c>
      <c r="D3055">
        <v>1500</v>
      </c>
      <c r="E3055">
        <v>120</v>
      </c>
      <c r="F3055">
        <v>1760.5509999999999</v>
      </c>
      <c r="G3055">
        <v>2026</v>
      </c>
      <c r="H3055">
        <v>50.524999999999999</v>
      </c>
      <c r="I3055">
        <v>36.5</v>
      </c>
      <c r="J3055">
        <v>2495</v>
      </c>
      <c r="K3055">
        <v>155</v>
      </c>
      <c r="L3055">
        <v>3780.8139999999999</v>
      </c>
      <c r="M3055">
        <v>3054</v>
      </c>
      <c r="N3055">
        <v>20.556999999999999</v>
      </c>
      <c r="O3055">
        <v>3</v>
      </c>
      <c r="P3055" t="e">
        <f>INDEX(sgStats[gl_rank],MATCH(stat_prod_calc_test_venusaur[[#This Row],[iv_str]],sgStats[gl_iv_string],0))</f>
        <v>#N/A</v>
      </c>
      <c r="Q3055" t="e">
        <f>stat_prod_calc_test_venusaur[[#This Row],[sg_gl_rank]]=stat_prod_calc_test_venusaur[[#This Row],[gl_rank]]</f>
        <v>#N/A</v>
      </c>
      <c r="R3055">
        <f>ROUND(stat_prod_calc_test_venusaur[[#This Row],[gl_stat_product]],1)</f>
        <v>1760.6</v>
      </c>
      <c r="S3055" s="6" t="e">
        <f>INDEX(sgStats[gl_prod],MATCH(stat_prod_calc_test_venusaur[[#This Row],[iv_str]],sgStats[gl_iv_string],0))</f>
        <v>#N/A</v>
      </c>
      <c r="T3055" s="5">
        <f>ROUND(stat_prod_calc_test_venusaur[[#This Row],[gl_percent_rank]],2)</f>
        <v>50.53</v>
      </c>
      <c r="U3055" s="5" t="e">
        <f>INDEX(sgStats[gl_percent_sp],MATCH(stat_prod_calc_test_venusaur[[#This Row],[iv_str]],sgStats[gl_iv_string],0))</f>
        <v>#N/A</v>
      </c>
      <c r="V3055" s="5" t="e">
        <f>stat_prod_calc_test_venusaur[[#This Row],[my_gl_%sp]]=stat_prod_calc_test_venusaur[[#This Row],[sg_gl_%sp]]</f>
        <v>#N/A</v>
      </c>
      <c r="W3055" s="5">
        <f>ROUND(stat_prod_calc_test_venusaur[[#This Row],[gl_stat_product]]/$F$2*100,2)</f>
        <v>96.38</v>
      </c>
      <c r="X3055" s="5" t="e">
        <f>stat_prod_calc_test_venusaur[[#This Row],[Column1]]=stat_prod_calc_test_venusaur[[#This Row],[sg_gl_%sp]]</f>
        <v>#N/A</v>
      </c>
      <c r="Y3055" s="5">
        <f>stat_prod_calc_test_venusaur[[#This Row],[ul_stat_product]]/$L$66*100</f>
        <v>95.627162687738547</v>
      </c>
      <c r="Z3055" s="5" t="e">
        <f>INDEX(sgStats[gl_rank],MATCH(stat_prod_calc_test_venusaur[[#This Row],[iv_str]],sgStats[ul_iv_string],0))</f>
        <v>#N/A</v>
      </c>
      <c r="AA3055" s="5" t="e">
        <f>stat_prod_calc_test_venusaur[[#This Row],[sg_ul_rank]]=stat_prod_calc_test_venusaur[[#This Row],[ul_rank]]</f>
        <v>#N/A</v>
      </c>
      <c r="AB3055" s="5">
        <f>ROUND(stat_prod_calc_test_venusaur[[#This Row],[ul_stat_product]],1)</f>
        <v>3780.8</v>
      </c>
      <c r="AC3055" s="5" t="e">
        <f>INDEX(sgStats[ul_prod],MATCH(stat_prod_calc_test_venusaur[[#This Row],[iv_str]],sgStats[ul_iv_string],0))</f>
        <v>#N/A</v>
      </c>
    </row>
    <row r="3056" spans="1:29" x14ac:dyDescent="0.25">
      <c r="A3056" s="5" t="s">
        <v>36</v>
      </c>
      <c r="B3056" s="5" t="s">
        <v>4039</v>
      </c>
      <c r="C3056">
        <v>20</v>
      </c>
      <c r="D3056">
        <v>1464</v>
      </c>
      <c r="E3056">
        <v>120</v>
      </c>
      <c r="F3056">
        <v>1699.78</v>
      </c>
      <c r="G3056">
        <v>4003</v>
      </c>
      <c r="H3056">
        <v>2.2709999999999999</v>
      </c>
      <c r="I3056">
        <v>38</v>
      </c>
      <c r="J3056">
        <v>2489</v>
      </c>
      <c r="K3056">
        <v>157</v>
      </c>
      <c r="L3056">
        <v>3780.7739999999999</v>
      </c>
      <c r="M3056">
        <v>3055</v>
      </c>
      <c r="N3056">
        <v>20.530999999999999</v>
      </c>
      <c r="O3056">
        <v>3</v>
      </c>
      <c r="P3056" t="e">
        <f>INDEX(sgStats[gl_rank],MATCH(stat_prod_calc_test_venusaur[[#This Row],[iv_str]],sgStats[gl_iv_string],0))</f>
        <v>#N/A</v>
      </c>
      <c r="Q3056" t="e">
        <f>stat_prod_calc_test_venusaur[[#This Row],[sg_gl_rank]]=stat_prod_calc_test_venusaur[[#This Row],[gl_rank]]</f>
        <v>#N/A</v>
      </c>
      <c r="R3056">
        <f>ROUND(stat_prod_calc_test_venusaur[[#This Row],[gl_stat_product]],1)</f>
        <v>1699.8</v>
      </c>
      <c r="S3056" s="6" t="e">
        <f>INDEX(sgStats[gl_prod],MATCH(stat_prod_calc_test_venusaur[[#This Row],[iv_str]],sgStats[gl_iv_string],0))</f>
        <v>#N/A</v>
      </c>
      <c r="T3056" s="5">
        <f>ROUND(stat_prod_calc_test_venusaur[[#This Row],[gl_percent_rank]],2)</f>
        <v>2.27</v>
      </c>
      <c r="U3056" s="5" t="e">
        <f>INDEX(sgStats[gl_percent_sp],MATCH(stat_prod_calc_test_venusaur[[#This Row],[iv_str]],sgStats[gl_iv_string],0))</f>
        <v>#N/A</v>
      </c>
      <c r="V3056" s="5" t="e">
        <f>stat_prod_calc_test_venusaur[[#This Row],[my_gl_%sp]]=stat_prod_calc_test_venusaur[[#This Row],[sg_gl_%sp]]</f>
        <v>#N/A</v>
      </c>
      <c r="W3056" s="5">
        <f>ROUND(stat_prod_calc_test_venusaur[[#This Row],[gl_stat_product]]/$F$2*100,2)</f>
        <v>93.06</v>
      </c>
      <c r="X3056" s="5" t="e">
        <f>stat_prod_calc_test_venusaur[[#This Row],[Column1]]=stat_prod_calc_test_venusaur[[#This Row],[sg_gl_%sp]]</f>
        <v>#N/A</v>
      </c>
      <c r="Y3056" s="5">
        <f>stat_prod_calc_test_venusaur[[#This Row],[ul_stat_product]]/$L$66*100</f>
        <v>95.626150977956613</v>
      </c>
      <c r="Z3056" s="5" t="e">
        <f>INDEX(sgStats[gl_rank],MATCH(stat_prod_calc_test_venusaur[[#This Row],[iv_str]],sgStats[ul_iv_string],0))</f>
        <v>#N/A</v>
      </c>
      <c r="AA3056" s="5" t="e">
        <f>stat_prod_calc_test_venusaur[[#This Row],[sg_ul_rank]]=stat_prod_calc_test_venusaur[[#This Row],[ul_rank]]</f>
        <v>#N/A</v>
      </c>
      <c r="AB3056" s="5">
        <f>ROUND(stat_prod_calc_test_venusaur[[#This Row],[ul_stat_product]],1)</f>
        <v>3780.8</v>
      </c>
      <c r="AC3056" s="5" t="e">
        <f>INDEX(sgStats[ul_prod],MATCH(stat_prod_calc_test_venusaur[[#This Row],[iv_str]],sgStats[ul_iv_string],0))</f>
        <v>#N/A</v>
      </c>
    </row>
    <row r="3057" spans="1:29" x14ac:dyDescent="0.25">
      <c r="A3057" s="5" t="s">
        <v>36</v>
      </c>
      <c r="B3057" s="5" t="s">
        <v>3940</v>
      </c>
      <c r="C3057">
        <v>19.5</v>
      </c>
      <c r="D3057">
        <v>1471</v>
      </c>
      <c r="E3057">
        <v>117</v>
      </c>
      <c r="F3057">
        <v>1708.326</v>
      </c>
      <c r="G3057">
        <v>3903</v>
      </c>
      <c r="H3057">
        <v>4.6399999999999997</v>
      </c>
      <c r="I3057">
        <v>36</v>
      </c>
      <c r="J3057">
        <v>2489</v>
      </c>
      <c r="K3057">
        <v>153</v>
      </c>
      <c r="L3057">
        <v>3780.7469999999998</v>
      </c>
      <c r="M3057">
        <v>3056</v>
      </c>
      <c r="N3057">
        <v>20.504999999999999</v>
      </c>
      <c r="O3057">
        <v>3</v>
      </c>
      <c r="P3057" t="e">
        <f>INDEX(sgStats[gl_rank],MATCH(stat_prod_calc_test_venusaur[[#This Row],[iv_str]],sgStats[gl_iv_string],0))</f>
        <v>#N/A</v>
      </c>
      <c r="Q3057" t="e">
        <f>stat_prod_calc_test_venusaur[[#This Row],[sg_gl_rank]]=stat_prod_calc_test_venusaur[[#This Row],[gl_rank]]</f>
        <v>#N/A</v>
      </c>
      <c r="R3057">
        <f>ROUND(stat_prod_calc_test_venusaur[[#This Row],[gl_stat_product]],1)</f>
        <v>1708.3</v>
      </c>
      <c r="S3057" s="6" t="e">
        <f>INDEX(sgStats[gl_prod],MATCH(stat_prod_calc_test_venusaur[[#This Row],[iv_str]],sgStats[gl_iv_string],0))</f>
        <v>#N/A</v>
      </c>
      <c r="T3057" s="5">
        <f>ROUND(stat_prod_calc_test_venusaur[[#This Row],[gl_percent_rank]],2)</f>
        <v>4.6399999999999997</v>
      </c>
      <c r="U3057" s="5" t="e">
        <f>INDEX(sgStats[gl_percent_sp],MATCH(stat_prod_calc_test_venusaur[[#This Row],[iv_str]],sgStats[gl_iv_string],0))</f>
        <v>#N/A</v>
      </c>
      <c r="V3057" s="5" t="e">
        <f>stat_prod_calc_test_venusaur[[#This Row],[my_gl_%sp]]=stat_prod_calc_test_venusaur[[#This Row],[sg_gl_%sp]]</f>
        <v>#N/A</v>
      </c>
      <c r="W3057" s="5">
        <f>ROUND(stat_prod_calc_test_venusaur[[#This Row],[gl_stat_product]]/$F$2*100,2)</f>
        <v>93.52</v>
      </c>
      <c r="X3057" s="5" t="e">
        <f>stat_prod_calc_test_venusaur[[#This Row],[Column1]]=stat_prod_calc_test_venusaur[[#This Row],[sg_gl_%sp]]</f>
        <v>#N/A</v>
      </c>
      <c r="Y3057" s="5">
        <f>stat_prod_calc_test_venusaur[[#This Row],[ul_stat_product]]/$L$66*100</f>
        <v>95.62546807385381</v>
      </c>
      <c r="Z3057" s="5" t="e">
        <f>INDEX(sgStats[gl_rank],MATCH(stat_prod_calc_test_venusaur[[#This Row],[iv_str]],sgStats[ul_iv_string],0))</f>
        <v>#N/A</v>
      </c>
      <c r="AA3057" s="5" t="e">
        <f>stat_prod_calc_test_venusaur[[#This Row],[sg_ul_rank]]=stat_prod_calc_test_venusaur[[#This Row],[ul_rank]]</f>
        <v>#N/A</v>
      </c>
      <c r="AB3057" s="5">
        <f>ROUND(stat_prod_calc_test_venusaur[[#This Row],[ul_stat_product]],1)</f>
        <v>3780.7</v>
      </c>
      <c r="AC3057" s="5" t="e">
        <f>INDEX(sgStats[ul_prod],MATCH(stat_prod_calc_test_venusaur[[#This Row],[iv_str]],sgStats[ul_iv_string],0))</f>
        <v>#N/A</v>
      </c>
    </row>
    <row r="3058" spans="1:29" x14ac:dyDescent="0.25">
      <c r="A3058" s="5" t="s">
        <v>36</v>
      </c>
      <c r="B3058" s="5" t="s">
        <v>3849</v>
      </c>
      <c r="C3058">
        <v>20.5</v>
      </c>
      <c r="D3058">
        <v>1465</v>
      </c>
      <c r="E3058">
        <v>116</v>
      </c>
      <c r="F3058">
        <v>1713.3209999999999</v>
      </c>
      <c r="G3058">
        <v>3813</v>
      </c>
      <c r="H3058">
        <v>6.9109999999999996</v>
      </c>
      <c r="I3058">
        <v>39.5</v>
      </c>
      <c r="J3058">
        <v>2484</v>
      </c>
      <c r="K3058">
        <v>151</v>
      </c>
      <c r="L3058">
        <v>3780.7</v>
      </c>
      <c r="M3058">
        <v>3057</v>
      </c>
      <c r="N3058">
        <v>20.478999999999999</v>
      </c>
      <c r="O3058">
        <v>3</v>
      </c>
      <c r="P3058" t="e">
        <f>INDEX(sgStats[gl_rank],MATCH(stat_prod_calc_test_venusaur[[#This Row],[iv_str]],sgStats[gl_iv_string],0))</f>
        <v>#N/A</v>
      </c>
      <c r="Q3058" t="e">
        <f>stat_prod_calc_test_venusaur[[#This Row],[sg_gl_rank]]=stat_prod_calc_test_venusaur[[#This Row],[gl_rank]]</f>
        <v>#N/A</v>
      </c>
      <c r="R3058">
        <f>ROUND(stat_prod_calc_test_venusaur[[#This Row],[gl_stat_product]],1)</f>
        <v>1713.3</v>
      </c>
      <c r="S3058" s="6" t="e">
        <f>INDEX(sgStats[gl_prod],MATCH(stat_prod_calc_test_venusaur[[#This Row],[iv_str]],sgStats[gl_iv_string],0))</f>
        <v>#N/A</v>
      </c>
      <c r="T3058" s="5">
        <f>ROUND(stat_prod_calc_test_venusaur[[#This Row],[gl_percent_rank]],2)</f>
        <v>6.91</v>
      </c>
      <c r="U3058" s="5" t="e">
        <f>INDEX(sgStats[gl_percent_sp],MATCH(stat_prod_calc_test_venusaur[[#This Row],[iv_str]],sgStats[gl_iv_string],0))</f>
        <v>#N/A</v>
      </c>
      <c r="V3058" s="5" t="e">
        <f>stat_prod_calc_test_venusaur[[#This Row],[my_gl_%sp]]=stat_prod_calc_test_venusaur[[#This Row],[sg_gl_%sp]]</f>
        <v>#N/A</v>
      </c>
      <c r="W3058" s="5">
        <f>ROUND(stat_prod_calc_test_venusaur[[#This Row],[gl_stat_product]]/$F$2*100,2)</f>
        <v>93.8</v>
      </c>
      <c r="X3058" s="5" t="e">
        <f>stat_prod_calc_test_venusaur[[#This Row],[Column1]]=stat_prod_calc_test_venusaur[[#This Row],[sg_gl_%sp]]</f>
        <v>#N/A</v>
      </c>
      <c r="Y3058" s="5">
        <f>stat_prod_calc_test_venusaur[[#This Row],[ul_stat_product]]/$L$66*100</f>
        <v>95.624279314860019</v>
      </c>
      <c r="Z3058" s="5" t="e">
        <f>INDEX(sgStats[gl_rank],MATCH(stat_prod_calc_test_venusaur[[#This Row],[iv_str]],sgStats[ul_iv_string],0))</f>
        <v>#N/A</v>
      </c>
      <c r="AA3058" s="5" t="e">
        <f>stat_prod_calc_test_venusaur[[#This Row],[sg_ul_rank]]=stat_prod_calc_test_venusaur[[#This Row],[ul_rank]]</f>
        <v>#N/A</v>
      </c>
      <c r="AB3058" s="5">
        <f>ROUND(stat_prod_calc_test_venusaur[[#This Row],[ul_stat_product]],1)</f>
        <v>3780.7</v>
      </c>
      <c r="AC3058" s="5" t="e">
        <f>INDEX(sgStats[ul_prod],MATCH(stat_prod_calc_test_venusaur[[#This Row],[iv_str]],sgStats[ul_iv_string],0))</f>
        <v>#N/A</v>
      </c>
    </row>
    <row r="3059" spans="1:29" x14ac:dyDescent="0.25">
      <c r="A3059" s="5" t="s">
        <v>36</v>
      </c>
      <c r="B3059" s="5" t="s">
        <v>1289</v>
      </c>
      <c r="C3059">
        <v>21.5</v>
      </c>
      <c r="D3059">
        <v>1499</v>
      </c>
      <c r="E3059">
        <v>117</v>
      </c>
      <c r="F3059">
        <v>1776.9069999999999</v>
      </c>
      <c r="G3059">
        <v>1253</v>
      </c>
      <c r="H3059">
        <v>69.426000000000002</v>
      </c>
      <c r="I3059">
        <v>41</v>
      </c>
      <c r="J3059">
        <v>2471</v>
      </c>
      <c r="K3059">
        <v>151</v>
      </c>
      <c r="L3059">
        <v>3780.6770000000001</v>
      </c>
      <c r="M3059">
        <v>3058</v>
      </c>
      <c r="N3059">
        <v>20.427</v>
      </c>
      <c r="O3059">
        <v>3</v>
      </c>
      <c r="P3059" t="e">
        <f>INDEX(sgStats[gl_rank],MATCH(stat_prod_calc_test_venusaur[[#This Row],[iv_str]],sgStats[gl_iv_string],0))</f>
        <v>#N/A</v>
      </c>
      <c r="Q3059" t="e">
        <f>stat_prod_calc_test_venusaur[[#This Row],[sg_gl_rank]]=stat_prod_calc_test_venusaur[[#This Row],[gl_rank]]</f>
        <v>#N/A</v>
      </c>
      <c r="R3059">
        <f>ROUND(stat_prod_calc_test_venusaur[[#This Row],[gl_stat_product]],1)</f>
        <v>1776.9</v>
      </c>
      <c r="S3059" s="6" t="e">
        <f>INDEX(sgStats[gl_prod],MATCH(stat_prod_calc_test_venusaur[[#This Row],[iv_str]],sgStats[gl_iv_string],0))</f>
        <v>#N/A</v>
      </c>
      <c r="T3059" s="5">
        <f>ROUND(stat_prod_calc_test_venusaur[[#This Row],[gl_percent_rank]],2)</f>
        <v>69.430000000000007</v>
      </c>
      <c r="U3059" s="5" t="e">
        <f>INDEX(sgStats[gl_percent_sp],MATCH(stat_prod_calc_test_venusaur[[#This Row],[iv_str]],sgStats[gl_iv_string],0))</f>
        <v>#N/A</v>
      </c>
      <c r="V3059" s="5" t="e">
        <f>stat_prod_calc_test_venusaur[[#This Row],[my_gl_%sp]]=stat_prod_calc_test_venusaur[[#This Row],[sg_gl_%sp]]</f>
        <v>#N/A</v>
      </c>
      <c r="W3059" s="5">
        <f>ROUND(stat_prod_calc_test_venusaur[[#This Row],[gl_stat_product]]/$F$2*100,2)</f>
        <v>97.28</v>
      </c>
      <c r="X3059" s="5" t="e">
        <f>stat_prod_calc_test_venusaur[[#This Row],[Column1]]=stat_prod_calc_test_venusaur[[#This Row],[sg_gl_%sp]]</f>
        <v>#N/A</v>
      </c>
      <c r="Y3059" s="5">
        <f>stat_prod_calc_test_venusaur[[#This Row],[ul_stat_product]]/$L$66*100</f>
        <v>95.623697581735399</v>
      </c>
      <c r="Z3059" s="5" t="e">
        <f>INDEX(sgStats[gl_rank],MATCH(stat_prod_calc_test_venusaur[[#This Row],[iv_str]],sgStats[ul_iv_string],0))</f>
        <v>#N/A</v>
      </c>
      <c r="AA3059" s="5" t="e">
        <f>stat_prod_calc_test_venusaur[[#This Row],[sg_ul_rank]]=stat_prod_calc_test_venusaur[[#This Row],[ul_rank]]</f>
        <v>#N/A</v>
      </c>
      <c r="AB3059" s="5">
        <f>ROUND(stat_prod_calc_test_venusaur[[#This Row],[ul_stat_product]],1)</f>
        <v>3780.7</v>
      </c>
      <c r="AC3059" s="5" t="e">
        <f>INDEX(sgStats[ul_prod],MATCH(stat_prod_calc_test_venusaur[[#This Row],[iv_str]],sgStats[ul_iv_string],0))</f>
        <v>#N/A</v>
      </c>
    </row>
    <row r="3060" spans="1:29" x14ac:dyDescent="0.25">
      <c r="A3060" s="5" t="s">
        <v>36</v>
      </c>
      <c r="B3060" s="5" t="s">
        <v>3672</v>
      </c>
      <c r="C3060">
        <v>21</v>
      </c>
      <c r="D3060">
        <v>1468</v>
      </c>
      <c r="E3060">
        <v>116</v>
      </c>
      <c r="F3060">
        <v>1720.7380000000001</v>
      </c>
      <c r="G3060">
        <v>3636</v>
      </c>
      <c r="H3060">
        <v>11.233000000000001</v>
      </c>
      <c r="I3060">
        <v>41</v>
      </c>
      <c r="J3060">
        <v>2477</v>
      </c>
      <c r="K3060">
        <v>151</v>
      </c>
      <c r="L3060">
        <v>3780.6770000000001</v>
      </c>
      <c r="M3060">
        <v>3058</v>
      </c>
      <c r="N3060">
        <v>20.427</v>
      </c>
      <c r="O3060">
        <v>3</v>
      </c>
      <c r="P3060" t="e">
        <f>INDEX(sgStats[gl_rank],MATCH(stat_prod_calc_test_venusaur[[#This Row],[iv_str]],sgStats[gl_iv_string],0))</f>
        <v>#N/A</v>
      </c>
      <c r="Q3060" t="e">
        <f>stat_prod_calc_test_venusaur[[#This Row],[sg_gl_rank]]=stat_prod_calc_test_venusaur[[#This Row],[gl_rank]]</f>
        <v>#N/A</v>
      </c>
      <c r="R3060">
        <f>ROUND(stat_prod_calc_test_venusaur[[#This Row],[gl_stat_product]],1)</f>
        <v>1720.7</v>
      </c>
      <c r="S3060" s="6" t="e">
        <f>INDEX(sgStats[gl_prod],MATCH(stat_prod_calc_test_venusaur[[#This Row],[iv_str]],sgStats[gl_iv_string],0))</f>
        <v>#N/A</v>
      </c>
      <c r="T3060" s="5">
        <f>ROUND(stat_prod_calc_test_venusaur[[#This Row],[gl_percent_rank]],2)</f>
        <v>11.23</v>
      </c>
      <c r="U3060" s="5" t="e">
        <f>INDEX(sgStats[gl_percent_sp],MATCH(stat_prod_calc_test_venusaur[[#This Row],[iv_str]],sgStats[gl_iv_string],0))</f>
        <v>#N/A</v>
      </c>
      <c r="V3060" s="5" t="e">
        <f>stat_prod_calc_test_venusaur[[#This Row],[my_gl_%sp]]=stat_prod_calc_test_venusaur[[#This Row],[sg_gl_%sp]]</f>
        <v>#N/A</v>
      </c>
      <c r="W3060" s="5">
        <f>ROUND(stat_prod_calc_test_venusaur[[#This Row],[gl_stat_product]]/$F$2*100,2)</f>
        <v>94.2</v>
      </c>
      <c r="X3060" s="5" t="e">
        <f>stat_prod_calc_test_venusaur[[#This Row],[Column1]]=stat_prod_calc_test_venusaur[[#This Row],[sg_gl_%sp]]</f>
        <v>#N/A</v>
      </c>
      <c r="Y3060" s="5">
        <f>stat_prod_calc_test_venusaur[[#This Row],[ul_stat_product]]/$L$66*100</f>
        <v>95.623697581735399</v>
      </c>
      <c r="Z3060" s="5" t="e">
        <f>INDEX(sgStats[gl_rank],MATCH(stat_prod_calc_test_venusaur[[#This Row],[iv_str]],sgStats[ul_iv_string],0))</f>
        <v>#N/A</v>
      </c>
      <c r="AA3060" s="5" t="e">
        <f>stat_prod_calc_test_venusaur[[#This Row],[sg_ul_rank]]=stat_prod_calc_test_venusaur[[#This Row],[ul_rank]]</f>
        <v>#N/A</v>
      </c>
      <c r="AB3060" s="5">
        <f>ROUND(stat_prod_calc_test_venusaur[[#This Row],[ul_stat_product]],1)</f>
        <v>3780.7</v>
      </c>
      <c r="AC3060" s="5" t="e">
        <f>INDEX(sgStats[ul_prod],MATCH(stat_prod_calc_test_venusaur[[#This Row],[iv_str]],sgStats[ul_iv_string],0))</f>
        <v>#N/A</v>
      </c>
    </row>
    <row r="3061" spans="1:29" x14ac:dyDescent="0.25">
      <c r="A3061" s="5" t="s">
        <v>36</v>
      </c>
      <c r="B3061" s="5" t="s">
        <v>2420</v>
      </c>
      <c r="C3061">
        <v>20.5</v>
      </c>
      <c r="D3061">
        <v>1490</v>
      </c>
      <c r="E3061">
        <v>117</v>
      </c>
      <c r="F3061">
        <v>1753.258</v>
      </c>
      <c r="G3061">
        <v>2383</v>
      </c>
      <c r="H3061">
        <v>41.807000000000002</v>
      </c>
      <c r="I3061">
        <v>38.5</v>
      </c>
      <c r="J3061">
        <v>2490</v>
      </c>
      <c r="K3061">
        <v>151</v>
      </c>
      <c r="L3061">
        <v>3780.59</v>
      </c>
      <c r="M3061">
        <v>3060</v>
      </c>
      <c r="N3061">
        <v>20.401</v>
      </c>
      <c r="O3061">
        <v>3</v>
      </c>
      <c r="P3061" t="e">
        <f>INDEX(sgStats[gl_rank],MATCH(stat_prod_calc_test_venusaur[[#This Row],[iv_str]],sgStats[gl_iv_string],0))</f>
        <v>#N/A</v>
      </c>
      <c r="Q3061" t="e">
        <f>stat_prod_calc_test_venusaur[[#This Row],[sg_gl_rank]]=stat_prod_calc_test_venusaur[[#This Row],[gl_rank]]</f>
        <v>#N/A</v>
      </c>
      <c r="R3061">
        <f>ROUND(stat_prod_calc_test_venusaur[[#This Row],[gl_stat_product]],1)</f>
        <v>1753.3</v>
      </c>
      <c r="S3061" s="6" t="e">
        <f>INDEX(sgStats[gl_prod],MATCH(stat_prod_calc_test_venusaur[[#This Row],[iv_str]],sgStats[gl_iv_string],0))</f>
        <v>#N/A</v>
      </c>
      <c r="T3061" s="5">
        <f>ROUND(stat_prod_calc_test_venusaur[[#This Row],[gl_percent_rank]],2)</f>
        <v>41.81</v>
      </c>
      <c r="U3061" s="5" t="e">
        <f>INDEX(sgStats[gl_percent_sp],MATCH(stat_prod_calc_test_venusaur[[#This Row],[iv_str]],sgStats[gl_iv_string],0))</f>
        <v>#N/A</v>
      </c>
      <c r="V3061" s="5" t="e">
        <f>stat_prod_calc_test_venusaur[[#This Row],[my_gl_%sp]]=stat_prod_calc_test_venusaur[[#This Row],[sg_gl_%sp]]</f>
        <v>#N/A</v>
      </c>
      <c r="W3061" s="5">
        <f>ROUND(stat_prod_calc_test_venusaur[[#This Row],[gl_stat_product]]/$F$2*100,2)</f>
        <v>95.98</v>
      </c>
      <c r="X3061" s="5" t="e">
        <f>stat_prod_calc_test_venusaur[[#This Row],[Column1]]=stat_prod_calc_test_venusaur[[#This Row],[sg_gl_%sp]]</f>
        <v>#N/A</v>
      </c>
      <c r="Y3061" s="5">
        <f>stat_prod_calc_test_venusaur[[#This Row],[ul_stat_product]]/$L$66*100</f>
        <v>95.621497112959673</v>
      </c>
      <c r="Z3061" s="5" t="e">
        <f>INDEX(sgStats[gl_rank],MATCH(stat_prod_calc_test_venusaur[[#This Row],[iv_str]],sgStats[ul_iv_string],0))</f>
        <v>#N/A</v>
      </c>
      <c r="AA3061" s="5" t="e">
        <f>stat_prod_calc_test_venusaur[[#This Row],[sg_ul_rank]]=stat_prod_calc_test_venusaur[[#This Row],[ul_rank]]</f>
        <v>#N/A</v>
      </c>
      <c r="AB3061" s="5">
        <f>ROUND(stat_prod_calc_test_venusaur[[#This Row],[ul_stat_product]],1)</f>
        <v>3780.6</v>
      </c>
      <c r="AC3061" s="5" t="e">
        <f>INDEX(sgStats[ul_prod],MATCH(stat_prod_calc_test_venusaur[[#This Row],[iv_str]],sgStats[ul_iv_string],0))</f>
        <v>#N/A</v>
      </c>
    </row>
    <row r="3062" spans="1:29" x14ac:dyDescent="0.25">
      <c r="A3062" s="5" t="s">
        <v>36</v>
      </c>
      <c r="B3062" s="5" t="s">
        <v>3031</v>
      </c>
      <c r="C3062">
        <v>20</v>
      </c>
      <c r="D3062">
        <v>1489</v>
      </c>
      <c r="E3062">
        <v>121</v>
      </c>
      <c r="F3062">
        <v>1739.423</v>
      </c>
      <c r="G3062">
        <v>2995</v>
      </c>
      <c r="H3062">
        <v>26.861999999999998</v>
      </c>
      <c r="I3062">
        <v>37</v>
      </c>
      <c r="J3062">
        <v>2495</v>
      </c>
      <c r="K3062">
        <v>157</v>
      </c>
      <c r="L3062">
        <v>3780.5729999999999</v>
      </c>
      <c r="M3062">
        <v>3061</v>
      </c>
      <c r="N3062">
        <v>20.375</v>
      </c>
      <c r="O3062">
        <v>3</v>
      </c>
      <c r="P3062" t="e">
        <f>INDEX(sgStats[gl_rank],MATCH(stat_prod_calc_test_venusaur[[#This Row],[iv_str]],sgStats[gl_iv_string],0))</f>
        <v>#N/A</v>
      </c>
      <c r="Q3062" t="e">
        <f>stat_prod_calc_test_venusaur[[#This Row],[sg_gl_rank]]=stat_prod_calc_test_venusaur[[#This Row],[gl_rank]]</f>
        <v>#N/A</v>
      </c>
      <c r="R3062">
        <f>ROUND(stat_prod_calc_test_venusaur[[#This Row],[gl_stat_product]],1)</f>
        <v>1739.4</v>
      </c>
      <c r="S3062" s="6" t="e">
        <f>INDEX(sgStats[gl_prod],MATCH(stat_prod_calc_test_venusaur[[#This Row],[iv_str]],sgStats[gl_iv_string],0))</f>
        <v>#N/A</v>
      </c>
      <c r="T3062" s="5">
        <f>ROUND(stat_prod_calc_test_venusaur[[#This Row],[gl_percent_rank]],2)</f>
        <v>26.86</v>
      </c>
      <c r="U3062" s="5" t="e">
        <f>INDEX(sgStats[gl_percent_sp],MATCH(stat_prod_calc_test_venusaur[[#This Row],[iv_str]],sgStats[gl_iv_string],0))</f>
        <v>#N/A</v>
      </c>
      <c r="V3062" s="5" t="e">
        <f>stat_prod_calc_test_venusaur[[#This Row],[my_gl_%sp]]=stat_prod_calc_test_venusaur[[#This Row],[sg_gl_%sp]]</f>
        <v>#N/A</v>
      </c>
      <c r="W3062" s="5">
        <f>ROUND(stat_prod_calc_test_venusaur[[#This Row],[gl_stat_product]]/$F$2*100,2)</f>
        <v>95.23</v>
      </c>
      <c r="X3062" s="5" t="e">
        <f>stat_prod_calc_test_venusaur[[#This Row],[Column1]]=stat_prod_calc_test_venusaur[[#This Row],[sg_gl_%sp]]</f>
        <v>#N/A</v>
      </c>
      <c r="Y3062" s="5">
        <f>stat_prod_calc_test_venusaur[[#This Row],[ul_stat_product]]/$L$66*100</f>
        <v>95.621067136302344</v>
      </c>
      <c r="Z3062" s="5" t="e">
        <f>INDEX(sgStats[gl_rank],MATCH(stat_prod_calc_test_venusaur[[#This Row],[iv_str]],sgStats[ul_iv_string],0))</f>
        <v>#N/A</v>
      </c>
      <c r="AA3062" s="5" t="e">
        <f>stat_prod_calc_test_venusaur[[#This Row],[sg_ul_rank]]=stat_prod_calc_test_venusaur[[#This Row],[ul_rank]]</f>
        <v>#N/A</v>
      </c>
      <c r="AB3062" s="5">
        <f>ROUND(stat_prod_calc_test_venusaur[[#This Row],[ul_stat_product]],1)</f>
        <v>3780.6</v>
      </c>
      <c r="AC3062" s="5" t="e">
        <f>INDEX(sgStats[ul_prod],MATCH(stat_prod_calc_test_venusaur[[#This Row],[iv_str]],sgStats[ul_iv_string],0))</f>
        <v>#N/A</v>
      </c>
    </row>
    <row r="3063" spans="1:29" x14ac:dyDescent="0.25">
      <c r="A3063" s="5" t="s">
        <v>36</v>
      </c>
      <c r="B3063" s="5" t="s">
        <v>3077</v>
      </c>
      <c r="C3063">
        <v>21</v>
      </c>
      <c r="D3063">
        <v>1488</v>
      </c>
      <c r="E3063">
        <v>118</v>
      </c>
      <c r="F3063">
        <v>1738.3340000000001</v>
      </c>
      <c r="G3063">
        <v>3040</v>
      </c>
      <c r="H3063">
        <v>25.763000000000002</v>
      </c>
      <c r="I3063">
        <v>40.5</v>
      </c>
      <c r="J3063">
        <v>2496</v>
      </c>
      <c r="K3063">
        <v>153</v>
      </c>
      <c r="L3063">
        <v>3780.491</v>
      </c>
      <c r="M3063">
        <v>3062</v>
      </c>
      <c r="N3063">
        <v>20.349</v>
      </c>
      <c r="O3063">
        <v>3</v>
      </c>
      <c r="P3063" t="e">
        <f>INDEX(sgStats[gl_rank],MATCH(stat_prod_calc_test_venusaur[[#This Row],[iv_str]],sgStats[gl_iv_string],0))</f>
        <v>#N/A</v>
      </c>
      <c r="Q3063" t="e">
        <f>stat_prod_calc_test_venusaur[[#This Row],[sg_gl_rank]]=stat_prod_calc_test_venusaur[[#This Row],[gl_rank]]</f>
        <v>#N/A</v>
      </c>
      <c r="R3063">
        <f>ROUND(stat_prod_calc_test_venusaur[[#This Row],[gl_stat_product]],1)</f>
        <v>1738.3</v>
      </c>
      <c r="S3063" s="6" t="e">
        <f>INDEX(sgStats[gl_prod],MATCH(stat_prod_calc_test_venusaur[[#This Row],[iv_str]],sgStats[gl_iv_string],0))</f>
        <v>#N/A</v>
      </c>
      <c r="T3063" s="5">
        <f>ROUND(stat_prod_calc_test_venusaur[[#This Row],[gl_percent_rank]],2)</f>
        <v>25.76</v>
      </c>
      <c r="U3063" s="5" t="e">
        <f>INDEX(sgStats[gl_percent_sp],MATCH(stat_prod_calc_test_venusaur[[#This Row],[iv_str]],sgStats[gl_iv_string],0))</f>
        <v>#N/A</v>
      </c>
      <c r="V3063" s="5" t="e">
        <f>stat_prod_calc_test_venusaur[[#This Row],[my_gl_%sp]]=stat_prod_calc_test_venusaur[[#This Row],[sg_gl_%sp]]</f>
        <v>#N/A</v>
      </c>
      <c r="W3063" s="5">
        <f>ROUND(stat_prod_calc_test_venusaur[[#This Row],[gl_stat_product]]/$F$2*100,2)</f>
        <v>95.17</v>
      </c>
      <c r="X3063" s="5" t="e">
        <f>stat_prod_calc_test_venusaur[[#This Row],[Column1]]=stat_prod_calc_test_venusaur[[#This Row],[sg_gl_%sp]]</f>
        <v>#N/A</v>
      </c>
      <c r="Y3063" s="5">
        <f>stat_prod_calc_test_venusaur[[#This Row],[ul_stat_product]]/$L$66*100</f>
        <v>95.618993131249368</v>
      </c>
      <c r="Z3063" s="5" t="e">
        <f>INDEX(sgStats[gl_rank],MATCH(stat_prod_calc_test_venusaur[[#This Row],[iv_str]],sgStats[ul_iv_string],0))</f>
        <v>#N/A</v>
      </c>
      <c r="AA3063" s="5" t="e">
        <f>stat_prod_calc_test_venusaur[[#This Row],[sg_ul_rank]]=stat_prod_calc_test_venusaur[[#This Row],[ul_rank]]</f>
        <v>#N/A</v>
      </c>
      <c r="AB3063" s="5">
        <f>ROUND(stat_prod_calc_test_venusaur[[#This Row],[ul_stat_product]],1)</f>
        <v>3780.5</v>
      </c>
      <c r="AC3063" s="5" t="e">
        <f>INDEX(sgStats[ul_prod],MATCH(stat_prod_calc_test_venusaur[[#This Row],[iv_str]],sgStats[ul_iv_string],0))</f>
        <v>#N/A</v>
      </c>
    </row>
    <row r="3064" spans="1:29" x14ac:dyDescent="0.25">
      <c r="A3064" s="5" t="s">
        <v>36</v>
      </c>
      <c r="B3064" s="5" t="s">
        <v>2383</v>
      </c>
      <c r="C3064">
        <v>21</v>
      </c>
      <c r="D3064">
        <v>1500</v>
      </c>
      <c r="E3064">
        <v>116</v>
      </c>
      <c r="F3064">
        <v>1754.079</v>
      </c>
      <c r="G3064">
        <v>2347</v>
      </c>
      <c r="H3064">
        <v>42.686</v>
      </c>
      <c r="I3064">
        <v>40</v>
      </c>
      <c r="J3064">
        <v>2500</v>
      </c>
      <c r="K3064">
        <v>150</v>
      </c>
      <c r="L3064">
        <v>3780.422</v>
      </c>
      <c r="M3064">
        <v>3063</v>
      </c>
      <c r="N3064">
        <v>20.297000000000001</v>
      </c>
      <c r="O3064">
        <v>3</v>
      </c>
      <c r="P3064" t="e">
        <f>INDEX(sgStats[gl_rank],MATCH(stat_prod_calc_test_venusaur[[#This Row],[iv_str]],sgStats[gl_iv_string],0))</f>
        <v>#N/A</v>
      </c>
      <c r="Q3064" t="e">
        <f>stat_prod_calc_test_venusaur[[#This Row],[sg_gl_rank]]=stat_prod_calc_test_venusaur[[#This Row],[gl_rank]]</f>
        <v>#N/A</v>
      </c>
      <c r="R3064">
        <f>ROUND(stat_prod_calc_test_venusaur[[#This Row],[gl_stat_product]],1)</f>
        <v>1754.1</v>
      </c>
      <c r="S3064" s="6" t="e">
        <f>INDEX(sgStats[gl_prod],MATCH(stat_prod_calc_test_venusaur[[#This Row],[iv_str]],sgStats[gl_iv_string],0))</f>
        <v>#N/A</v>
      </c>
      <c r="T3064" s="5">
        <f>ROUND(stat_prod_calc_test_venusaur[[#This Row],[gl_percent_rank]],2)</f>
        <v>42.69</v>
      </c>
      <c r="U3064" s="5" t="e">
        <f>INDEX(sgStats[gl_percent_sp],MATCH(stat_prod_calc_test_venusaur[[#This Row],[iv_str]],sgStats[gl_iv_string],0))</f>
        <v>#N/A</v>
      </c>
      <c r="V3064" s="5" t="e">
        <f>stat_prod_calc_test_venusaur[[#This Row],[my_gl_%sp]]=stat_prod_calc_test_venusaur[[#This Row],[sg_gl_%sp]]</f>
        <v>#N/A</v>
      </c>
      <c r="W3064" s="5">
        <f>ROUND(stat_prod_calc_test_venusaur[[#This Row],[gl_stat_product]]/$F$2*100,2)</f>
        <v>96.03</v>
      </c>
      <c r="X3064" s="5" t="e">
        <f>stat_prod_calc_test_venusaur[[#This Row],[Column1]]=stat_prod_calc_test_venusaur[[#This Row],[sg_gl_%sp]]</f>
        <v>#N/A</v>
      </c>
      <c r="Y3064" s="5">
        <f>stat_prod_calc_test_venusaur[[#This Row],[ul_stat_product]]/$L$66*100</f>
        <v>95.617247931875511</v>
      </c>
      <c r="Z3064" s="5" t="e">
        <f>INDEX(sgStats[gl_rank],MATCH(stat_prod_calc_test_venusaur[[#This Row],[iv_str]],sgStats[ul_iv_string],0))</f>
        <v>#N/A</v>
      </c>
      <c r="AA3064" s="5" t="e">
        <f>stat_prod_calc_test_venusaur[[#This Row],[sg_ul_rank]]=stat_prod_calc_test_venusaur[[#This Row],[ul_rank]]</f>
        <v>#N/A</v>
      </c>
      <c r="AB3064" s="5">
        <f>ROUND(stat_prod_calc_test_venusaur[[#This Row],[ul_stat_product]],1)</f>
        <v>3780.4</v>
      </c>
      <c r="AC3064" s="5" t="e">
        <f>INDEX(sgStats[ul_prod],MATCH(stat_prod_calc_test_venusaur[[#This Row],[iv_str]],sgStats[ul_iv_string],0))</f>
        <v>#N/A</v>
      </c>
    </row>
    <row r="3065" spans="1:29" x14ac:dyDescent="0.25">
      <c r="A3065" s="5" t="s">
        <v>36</v>
      </c>
      <c r="B3065" s="5" t="s">
        <v>2384</v>
      </c>
      <c r="C3065">
        <v>21</v>
      </c>
      <c r="D3065">
        <v>1496</v>
      </c>
      <c r="E3065">
        <v>116</v>
      </c>
      <c r="F3065">
        <v>1754.079</v>
      </c>
      <c r="G3065">
        <v>2347</v>
      </c>
      <c r="H3065">
        <v>42.686</v>
      </c>
      <c r="I3065">
        <v>40</v>
      </c>
      <c r="J3065">
        <v>2494</v>
      </c>
      <c r="K3065">
        <v>150</v>
      </c>
      <c r="L3065">
        <v>3780.422</v>
      </c>
      <c r="M3065">
        <v>3063</v>
      </c>
      <c r="N3065">
        <v>20.297000000000001</v>
      </c>
      <c r="O3065">
        <v>3</v>
      </c>
      <c r="P3065" t="e">
        <f>INDEX(sgStats[gl_rank],MATCH(stat_prod_calc_test_venusaur[[#This Row],[iv_str]],sgStats[gl_iv_string],0))</f>
        <v>#N/A</v>
      </c>
      <c r="Q3065" t="e">
        <f>stat_prod_calc_test_venusaur[[#This Row],[sg_gl_rank]]=stat_prod_calc_test_venusaur[[#This Row],[gl_rank]]</f>
        <v>#N/A</v>
      </c>
      <c r="R3065">
        <f>ROUND(stat_prod_calc_test_venusaur[[#This Row],[gl_stat_product]],1)</f>
        <v>1754.1</v>
      </c>
      <c r="S3065" s="6" t="e">
        <f>INDEX(sgStats[gl_prod],MATCH(stat_prod_calc_test_venusaur[[#This Row],[iv_str]],sgStats[gl_iv_string],0))</f>
        <v>#N/A</v>
      </c>
      <c r="T3065" s="5">
        <f>ROUND(stat_prod_calc_test_venusaur[[#This Row],[gl_percent_rank]],2)</f>
        <v>42.69</v>
      </c>
      <c r="U3065" s="5" t="e">
        <f>INDEX(sgStats[gl_percent_sp],MATCH(stat_prod_calc_test_venusaur[[#This Row],[iv_str]],sgStats[gl_iv_string],0))</f>
        <v>#N/A</v>
      </c>
      <c r="V3065" s="5" t="e">
        <f>stat_prod_calc_test_venusaur[[#This Row],[my_gl_%sp]]=stat_prod_calc_test_venusaur[[#This Row],[sg_gl_%sp]]</f>
        <v>#N/A</v>
      </c>
      <c r="W3065" s="5">
        <f>ROUND(stat_prod_calc_test_venusaur[[#This Row],[gl_stat_product]]/$F$2*100,2)</f>
        <v>96.03</v>
      </c>
      <c r="X3065" s="5" t="e">
        <f>stat_prod_calc_test_venusaur[[#This Row],[Column1]]=stat_prod_calc_test_venusaur[[#This Row],[sg_gl_%sp]]</f>
        <v>#N/A</v>
      </c>
      <c r="Y3065" s="5">
        <f>stat_prod_calc_test_venusaur[[#This Row],[ul_stat_product]]/$L$66*100</f>
        <v>95.617247931875511</v>
      </c>
      <c r="Z3065" s="5" t="e">
        <f>INDEX(sgStats[gl_rank],MATCH(stat_prod_calc_test_venusaur[[#This Row],[iv_str]],sgStats[ul_iv_string],0))</f>
        <v>#N/A</v>
      </c>
      <c r="AA3065" s="5" t="e">
        <f>stat_prod_calc_test_venusaur[[#This Row],[sg_ul_rank]]=stat_prod_calc_test_venusaur[[#This Row],[ul_rank]]</f>
        <v>#N/A</v>
      </c>
      <c r="AB3065" s="5">
        <f>ROUND(stat_prod_calc_test_venusaur[[#This Row],[ul_stat_product]],1)</f>
        <v>3780.4</v>
      </c>
      <c r="AC3065" s="5" t="e">
        <f>INDEX(sgStats[ul_prod],MATCH(stat_prod_calc_test_venusaur[[#This Row],[iv_str]],sgStats[ul_iv_string],0))</f>
        <v>#N/A</v>
      </c>
    </row>
    <row r="3066" spans="1:29" x14ac:dyDescent="0.25">
      <c r="A3066" s="5" t="s">
        <v>36</v>
      </c>
      <c r="B3066" s="5" t="s">
        <v>3549</v>
      </c>
      <c r="C3066">
        <v>20</v>
      </c>
      <c r="D3066">
        <v>1475</v>
      </c>
      <c r="E3066">
        <v>114</v>
      </c>
      <c r="F3066">
        <v>1725.4949999999999</v>
      </c>
      <c r="G3066">
        <v>3512</v>
      </c>
      <c r="H3066">
        <v>14.237</v>
      </c>
      <c r="I3066">
        <v>37.5</v>
      </c>
      <c r="J3066">
        <v>2489</v>
      </c>
      <c r="K3066">
        <v>148</v>
      </c>
      <c r="L3066">
        <v>3780.3879999999999</v>
      </c>
      <c r="M3066">
        <v>3065</v>
      </c>
      <c r="N3066">
        <v>20.271000000000001</v>
      </c>
      <c r="O3066">
        <v>3</v>
      </c>
      <c r="P3066" t="e">
        <f>INDEX(sgStats[gl_rank],MATCH(stat_prod_calc_test_venusaur[[#This Row],[iv_str]],sgStats[gl_iv_string],0))</f>
        <v>#N/A</v>
      </c>
      <c r="Q3066" t="e">
        <f>stat_prod_calc_test_venusaur[[#This Row],[sg_gl_rank]]=stat_prod_calc_test_venusaur[[#This Row],[gl_rank]]</f>
        <v>#N/A</v>
      </c>
      <c r="R3066">
        <f>ROUND(stat_prod_calc_test_venusaur[[#This Row],[gl_stat_product]],1)</f>
        <v>1725.5</v>
      </c>
      <c r="S3066" s="6" t="e">
        <f>INDEX(sgStats[gl_prod],MATCH(stat_prod_calc_test_venusaur[[#This Row],[iv_str]],sgStats[gl_iv_string],0))</f>
        <v>#N/A</v>
      </c>
      <c r="T3066" s="5">
        <f>ROUND(stat_prod_calc_test_venusaur[[#This Row],[gl_percent_rank]],2)</f>
        <v>14.24</v>
      </c>
      <c r="U3066" s="5" t="e">
        <f>INDEX(sgStats[gl_percent_sp],MATCH(stat_prod_calc_test_venusaur[[#This Row],[iv_str]],sgStats[gl_iv_string],0))</f>
        <v>#N/A</v>
      </c>
      <c r="V3066" s="5" t="e">
        <f>stat_prod_calc_test_venusaur[[#This Row],[my_gl_%sp]]=stat_prod_calc_test_venusaur[[#This Row],[sg_gl_%sp]]</f>
        <v>#N/A</v>
      </c>
      <c r="W3066" s="5">
        <f>ROUND(stat_prod_calc_test_venusaur[[#This Row],[gl_stat_product]]/$F$2*100,2)</f>
        <v>94.46</v>
      </c>
      <c r="X3066" s="5" t="e">
        <f>stat_prod_calc_test_venusaur[[#This Row],[Column1]]=stat_prod_calc_test_venusaur[[#This Row],[sg_gl_%sp]]</f>
        <v>#N/A</v>
      </c>
      <c r="Y3066" s="5">
        <f>stat_prod_calc_test_venusaur[[#This Row],[ul_stat_product]]/$L$66*100</f>
        <v>95.616387978560851</v>
      </c>
      <c r="Z3066" s="5" t="e">
        <f>INDEX(sgStats[gl_rank],MATCH(stat_prod_calc_test_venusaur[[#This Row],[iv_str]],sgStats[ul_iv_string],0))</f>
        <v>#N/A</v>
      </c>
      <c r="AA3066" s="5" t="e">
        <f>stat_prod_calc_test_venusaur[[#This Row],[sg_ul_rank]]=stat_prod_calc_test_venusaur[[#This Row],[ul_rank]]</f>
        <v>#N/A</v>
      </c>
      <c r="AB3066" s="5">
        <f>ROUND(stat_prod_calc_test_venusaur[[#This Row],[ul_stat_product]],1)</f>
        <v>3780.4</v>
      </c>
      <c r="AC3066" s="5" t="e">
        <f>INDEX(sgStats[ul_prod],MATCH(stat_prod_calc_test_venusaur[[#This Row],[iv_str]],sgStats[ul_iv_string],0))</f>
        <v>#N/A</v>
      </c>
    </row>
    <row r="3067" spans="1:29" x14ac:dyDescent="0.25">
      <c r="A3067" s="5" t="s">
        <v>36</v>
      </c>
      <c r="B3067" s="5" t="s">
        <v>4030</v>
      </c>
      <c r="C3067">
        <v>20</v>
      </c>
      <c r="D3067">
        <v>1468</v>
      </c>
      <c r="E3067">
        <v>117</v>
      </c>
      <c r="F3067">
        <v>1700.4190000000001</v>
      </c>
      <c r="G3067">
        <v>3994</v>
      </c>
      <c r="H3067">
        <v>2.4660000000000002</v>
      </c>
      <c r="I3067">
        <v>38</v>
      </c>
      <c r="J3067">
        <v>2496</v>
      </c>
      <c r="K3067">
        <v>153</v>
      </c>
      <c r="L3067">
        <v>3780.3420000000001</v>
      </c>
      <c r="M3067">
        <v>3066</v>
      </c>
      <c r="N3067">
        <v>20.245000000000001</v>
      </c>
      <c r="O3067">
        <v>3</v>
      </c>
      <c r="P3067" t="e">
        <f>INDEX(sgStats[gl_rank],MATCH(stat_prod_calc_test_venusaur[[#This Row],[iv_str]],sgStats[gl_iv_string],0))</f>
        <v>#N/A</v>
      </c>
      <c r="Q3067" t="e">
        <f>stat_prod_calc_test_venusaur[[#This Row],[sg_gl_rank]]=stat_prod_calc_test_venusaur[[#This Row],[gl_rank]]</f>
        <v>#N/A</v>
      </c>
      <c r="R3067">
        <f>ROUND(stat_prod_calc_test_venusaur[[#This Row],[gl_stat_product]],1)</f>
        <v>1700.4</v>
      </c>
      <c r="S3067" s="6" t="e">
        <f>INDEX(sgStats[gl_prod],MATCH(stat_prod_calc_test_venusaur[[#This Row],[iv_str]],sgStats[gl_iv_string],0))</f>
        <v>#N/A</v>
      </c>
      <c r="T3067" s="5">
        <f>ROUND(stat_prod_calc_test_venusaur[[#This Row],[gl_percent_rank]],2)</f>
        <v>2.4700000000000002</v>
      </c>
      <c r="U3067" s="5" t="e">
        <f>INDEX(sgStats[gl_percent_sp],MATCH(stat_prod_calc_test_venusaur[[#This Row],[iv_str]],sgStats[gl_iv_string],0))</f>
        <v>#N/A</v>
      </c>
      <c r="V3067" s="5" t="e">
        <f>stat_prod_calc_test_venusaur[[#This Row],[my_gl_%sp]]=stat_prod_calc_test_venusaur[[#This Row],[sg_gl_%sp]]</f>
        <v>#N/A</v>
      </c>
      <c r="W3067" s="5">
        <f>ROUND(stat_prod_calc_test_venusaur[[#This Row],[gl_stat_product]]/$F$2*100,2)</f>
        <v>93.09</v>
      </c>
      <c r="X3067" s="5" t="e">
        <f>stat_prod_calc_test_venusaur[[#This Row],[Column1]]=stat_prod_calc_test_venusaur[[#This Row],[sg_gl_%sp]]</f>
        <v>#N/A</v>
      </c>
      <c r="Y3067" s="5">
        <f>stat_prod_calc_test_venusaur[[#This Row],[ul_stat_product]]/$L$66*100</f>
        <v>95.615224512311627</v>
      </c>
      <c r="Z3067" s="5" t="e">
        <f>INDEX(sgStats[gl_rank],MATCH(stat_prod_calc_test_venusaur[[#This Row],[iv_str]],sgStats[ul_iv_string],0))</f>
        <v>#N/A</v>
      </c>
      <c r="AA3067" s="5" t="e">
        <f>stat_prod_calc_test_venusaur[[#This Row],[sg_ul_rank]]=stat_prod_calc_test_venusaur[[#This Row],[ul_rank]]</f>
        <v>#N/A</v>
      </c>
      <c r="AB3067" s="5">
        <f>ROUND(stat_prod_calc_test_venusaur[[#This Row],[ul_stat_product]],1)</f>
        <v>3780.3</v>
      </c>
      <c r="AC3067" s="5" t="e">
        <f>INDEX(sgStats[ul_prod],MATCH(stat_prod_calc_test_venusaur[[#This Row],[iv_str]],sgStats[ul_iv_string],0))</f>
        <v>#N/A</v>
      </c>
    </row>
    <row r="3068" spans="1:29" x14ac:dyDescent="0.25">
      <c r="A3068" s="5" t="s">
        <v>36</v>
      </c>
      <c r="B3068" s="5" t="s">
        <v>1664</v>
      </c>
      <c r="C3068">
        <v>21</v>
      </c>
      <c r="D3068">
        <v>1500</v>
      </c>
      <c r="E3068">
        <v>120</v>
      </c>
      <c r="F3068">
        <v>1768.607</v>
      </c>
      <c r="G3068">
        <v>1628</v>
      </c>
      <c r="H3068">
        <v>60.268999999999998</v>
      </c>
      <c r="I3068">
        <v>39.5</v>
      </c>
      <c r="J3068">
        <v>2483</v>
      </c>
      <c r="K3068">
        <v>155</v>
      </c>
      <c r="L3068">
        <v>3780.3119999999999</v>
      </c>
      <c r="M3068">
        <v>3067</v>
      </c>
      <c r="N3068">
        <v>20.193000000000001</v>
      </c>
      <c r="O3068">
        <v>3</v>
      </c>
      <c r="P3068" t="e">
        <f>INDEX(sgStats[gl_rank],MATCH(stat_prod_calc_test_venusaur[[#This Row],[iv_str]],sgStats[gl_iv_string],0))</f>
        <v>#N/A</v>
      </c>
      <c r="Q3068" t="e">
        <f>stat_prod_calc_test_venusaur[[#This Row],[sg_gl_rank]]=stat_prod_calc_test_venusaur[[#This Row],[gl_rank]]</f>
        <v>#N/A</v>
      </c>
      <c r="R3068">
        <f>ROUND(stat_prod_calc_test_venusaur[[#This Row],[gl_stat_product]],1)</f>
        <v>1768.6</v>
      </c>
      <c r="S3068" s="6" t="e">
        <f>INDEX(sgStats[gl_prod],MATCH(stat_prod_calc_test_venusaur[[#This Row],[iv_str]],sgStats[gl_iv_string],0))</f>
        <v>#N/A</v>
      </c>
      <c r="T3068" s="5">
        <f>ROUND(stat_prod_calc_test_venusaur[[#This Row],[gl_percent_rank]],2)</f>
        <v>60.27</v>
      </c>
      <c r="U3068" s="5" t="e">
        <f>INDEX(sgStats[gl_percent_sp],MATCH(stat_prod_calc_test_venusaur[[#This Row],[iv_str]],sgStats[gl_iv_string],0))</f>
        <v>#N/A</v>
      </c>
      <c r="V3068" s="5" t="e">
        <f>stat_prod_calc_test_venusaur[[#This Row],[my_gl_%sp]]=stat_prod_calc_test_venusaur[[#This Row],[sg_gl_%sp]]</f>
        <v>#N/A</v>
      </c>
      <c r="W3068" s="5">
        <f>ROUND(stat_prod_calc_test_venusaur[[#This Row],[gl_stat_product]]/$F$2*100,2)</f>
        <v>96.82</v>
      </c>
      <c r="X3068" s="5" t="e">
        <f>stat_prod_calc_test_venusaur[[#This Row],[Column1]]=stat_prod_calc_test_venusaur[[#This Row],[sg_gl_%sp]]</f>
        <v>#N/A</v>
      </c>
      <c r="Y3068" s="5">
        <f>stat_prod_calc_test_venusaur[[#This Row],[ul_stat_product]]/$L$66*100</f>
        <v>95.614465729975166</v>
      </c>
      <c r="Z3068" s="5" t="e">
        <f>INDEX(sgStats[gl_rank],MATCH(stat_prod_calc_test_venusaur[[#This Row],[iv_str]],sgStats[ul_iv_string],0))</f>
        <v>#N/A</v>
      </c>
      <c r="AA3068" s="5" t="e">
        <f>stat_prod_calc_test_venusaur[[#This Row],[sg_ul_rank]]=stat_prod_calc_test_venusaur[[#This Row],[ul_rank]]</f>
        <v>#N/A</v>
      </c>
      <c r="AB3068" s="5">
        <f>ROUND(stat_prod_calc_test_venusaur[[#This Row],[ul_stat_product]],1)</f>
        <v>3780.3</v>
      </c>
      <c r="AC3068" s="5" t="e">
        <f>INDEX(sgStats[ul_prod],MATCH(stat_prod_calc_test_venusaur[[#This Row],[iv_str]],sgStats[ul_iv_string],0))</f>
        <v>#N/A</v>
      </c>
    </row>
    <row r="3069" spans="1:29" x14ac:dyDescent="0.25">
      <c r="A3069" s="5" t="s">
        <v>36</v>
      </c>
      <c r="B3069" s="5" t="s">
        <v>3868</v>
      </c>
      <c r="C3069">
        <v>20.5</v>
      </c>
      <c r="D3069">
        <v>1468</v>
      </c>
      <c r="E3069">
        <v>119</v>
      </c>
      <c r="F3069">
        <v>1712.097</v>
      </c>
      <c r="G3069">
        <v>3832</v>
      </c>
      <c r="H3069">
        <v>6.4470000000000001</v>
      </c>
      <c r="I3069">
        <v>39.5</v>
      </c>
      <c r="J3069">
        <v>2489</v>
      </c>
      <c r="K3069">
        <v>155</v>
      </c>
      <c r="L3069">
        <v>3780.3119999999999</v>
      </c>
      <c r="M3069">
        <v>3067</v>
      </c>
      <c r="N3069">
        <v>20.193000000000001</v>
      </c>
      <c r="O3069">
        <v>3</v>
      </c>
      <c r="P3069" t="e">
        <f>INDEX(sgStats[gl_rank],MATCH(stat_prod_calc_test_venusaur[[#This Row],[iv_str]],sgStats[gl_iv_string],0))</f>
        <v>#N/A</v>
      </c>
      <c r="Q3069" t="e">
        <f>stat_prod_calc_test_venusaur[[#This Row],[sg_gl_rank]]=stat_prod_calc_test_venusaur[[#This Row],[gl_rank]]</f>
        <v>#N/A</v>
      </c>
      <c r="R3069">
        <f>ROUND(stat_prod_calc_test_venusaur[[#This Row],[gl_stat_product]],1)</f>
        <v>1712.1</v>
      </c>
      <c r="S3069" s="6" t="e">
        <f>INDEX(sgStats[gl_prod],MATCH(stat_prod_calc_test_venusaur[[#This Row],[iv_str]],sgStats[gl_iv_string],0))</f>
        <v>#N/A</v>
      </c>
      <c r="T3069" s="5">
        <f>ROUND(stat_prod_calc_test_venusaur[[#This Row],[gl_percent_rank]],2)</f>
        <v>6.45</v>
      </c>
      <c r="U3069" s="5" t="e">
        <f>INDEX(sgStats[gl_percent_sp],MATCH(stat_prod_calc_test_venusaur[[#This Row],[iv_str]],sgStats[gl_iv_string],0))</f>
        <v>#N/A</v>
      </c>
      <c r="V3069" s="5" t="e">
        <f>stat_prod_calc_test_venusaur[[#This Row],[my_gl_%sp]]=stat_prod_calc_test_venusaur[[#This Row],[sg_gl_%sp]]</f>
        <v>#N/A</v>
      </c>
      <c r="W3069" s="5">
        <f>ROUND(stat_prod_calc_test_venusaur[[#This Row],[gl_stat_product]]/$F$2*100,2)</f>
        <v>93.73</v>
      </c>
      <c r="X3069" s="5" t="e">
        <f>stat_prod_calc_test_venusaur[[#This Row],[Column1]]=stat_prod_calc_test_venusaur[[#This Row],[sg_gl_%sp]]</f>
        <v>#N/A</v>
      </c>
      <c r="Y3069" s="5">
        <f>stat_prod_calc_test_venusaur[[#This Row],[ul_stat_product]]/$L$66*100</f>
        <v>95.614465729975166</v>
      </c>
      <c r="Z3069" s="5" t="e">
        <f>INDEX(sgStats[gl_rank],MATCH(stat_prod_calc_test_venusaur[[#This Row],[iv_str]],sgStats[ul_iv_string],0))</f>
        <v>#N/A</v>
      </c>
      <c r="AA3069" s="5" t="e">
        <f>stat_prod_calc_test_venusaur[[#This Row],[sg_ul_rank]]=stat_prod_calc_test_venusaur[[#This Row],[ul_rank]]</f>
        <v>#N/A</v>
      </c>
      <c r="AB3069" s="5">
        <f>ROUND(stat_prod_calc_test_venusaur[[#This Row],[ul_stat_product]],1)</f>
        <v>3780.3</v>
      </c>
      <c r="AC3069" s="5" t="e">
        <f>INDEX(sgStats[ul_prod],MATCH(stat_prod_calc_test_venusaur[[#This Row],[iv_str]],sgStats[ul_iv_string],0))</f>
        <v>#N/A</v>
      </c>
    </row>
    <row r="3070" spans="1:29" x14ac:dyDescent="0.25">
      <c r="A3070" s="5" t="s">
        <v>36</v>
      </c>
      <c r="B3070" s="5" t="s">
        <v>3671</v>
      </c>
      <c r="C3070">
        <v>20</v>
      </c>
      <c r="D3070">
        <v>1475</v>
      </c>
      <c r="E3070">
        <v>116</v>
      </c>
      <c r="F3070">
        <v>1720.827</v>
      </c>
      <c r="G3070">
        <v>3635</v>
      </c>
      <c r="H3070">
        <v>11.257999999999999</v>
      </c>
      <c r="I3070">
        <v>37.5</v>
      </c>
      <c r="J3070">
        <v>2490</v>
      </c>
      <c r="K3070">
        <v>151</v>
      </c>
      <c r="L3070">
        <v>3780.261</v>
      </c>
      <c r="M3070">
        <v>3069</v>
      </c>
      <c r="N3070">
        <v>20.167000000000002</v>
      </c>
      <c r="O3070">
        <v>3</v>
      </c>
      <c r="P3070" t="e">
        <f>INDEX(sgStats[gl_rank],MATCH(stat_prod_calc_test_venusaur[[#This Row],[iv_str]],sgStats[gl_iv_string],0))</f>
        <v>#N/A</v>
      </c>
      <c r="Q3070" t="e">
        <f>stat_prod_calc_test_venusaur[[#This Row],[sg_gl_rank]]=stat_prod_calc_test_venusaur[[#This Row],[gl_rank]]</f>
        <v>#N/A</v>
      </c>
      <c r="R3070">
        <f>ROUND(stat_prod_calc_test_venusaur[[#This Row],[gl_stat_product]],1)</f>
        <v>1720.8</v>
      </c>
      <c r="S3070" s="6" t="e">
        <f>INDEX(sgStats[gl_prod],MATCH(stat_prod_calc_test_venusaur[[#This Row],[iv_str]],sgStats[gl_iv_string],0))</f>
        <v>#N/A</v>
      </c>
      <c r="T3070" s="5">
        <f>ROUND(stat_prod_calc_test_venusaur[[#This Row],[gl_percent_rank]],2)</f>
        <v>11.26</v>
      </c>
      <c r="U3070" s="5" t="e">
        <f>INDEX(sgStats[gl_percent_sp],MATCH(stat_prod_calc_test_venusaur[[#This Row],[iv_str]],sgStats[gl_iv_string],0))</f>
        <v>#N/A</v>
      </c>
      <c r="V3070" s="5" t="e">
        <f>stat_prod_calc_test_venusaur[[#This Row],[my_gl_%sp]]=stat_prod_calc_test_venusaur[[#This Row],[sg_gl_%sp]]</f>
        <v>#N/A</v>
      </c>
      <c r="W3070" s="5">
        <f>ROUND(stat_prod_calc_test_venusaur[[#This Row],[gl_stat_product]]/$F$2*100,2)</f>
        <v>94.21</v>
      </c>
      <c r="X3070" s="5" t="e">
        <f>stat_prod_calc_test_venusaur[[#This Row],[Column1]]=stat_prod_calc_test_venusaur[[#This Row],[sg_gl_%sp]]</f>
        <v>#N/A</v>
      </c>
      <c r="Y3070" s="5">
        <f>stat_prod_calc_test_venusaur[[#This Row],[ul_stat_product]]/$L$66*100</f>
        <v>95.613175800003191</v>
      </c>
      <c r="Z3070" s="5" t="e">
        <f>INDEX(sgStats[gl_rank],MATCH(stat_prod_calc_test_venusaur[[#This Row],[iv_str]],sgStats[ul_iv_string],0))</f>
        <v>#N/A</v>
      </c>
      <c r="AA3070" s="5" t="e">
        <f>stat_prod_calc_test_venusaur[[#This Row],[sg_ul_rank]]=stat_prod_calc_test_venusaur[[#This Row],[ul_rank]]</f>
        <v>#N/A</v>
      </c>
      <c r="AB3070" s="5">
        <f>ROUND(stat_prod_calc_test_venusaur[[#This Row],[ul_stat_product]],1)</f>
        <v>3780.3</v>
      </c>
      <c r="AC3070" s="5" t="e">
        <f>INDEX(sgStats[ul_prod],MATCH(stat_prod_calc_test_venusaur[[#This Row],[iv_str]],sgStats[ul_iv_string],0))</f>
        <v>#N/A</v>
      </c>
    </row>
    <row r="3071" spans="1:29" x14ac:dyDescent="0.25">
      <c r="A3071" s="5" t="s">
        <v>36</v>
      </c>
      <c r="B3071" s="5" t="s">
        <v>2904</v>
      </c>
      <c r="C3071">
        <v>20.5</v>
      </c>
      <c r="D3071">
        <v>1493</v>
      </c>
      <c r="E3071">
        <v>114</v>
      </c>
      <c r="F3071">
        <v>1742.749</v>
      </c>
      <c r="G3071">
        <v>2868</v>
      </c>
      <c r="H3071">
        <v>29.988</v>
      </c>
      <c r="I3071">
        <v>38.5</v>
      </c>
      <c r="J3071">
        <v>2495</v>
      </c>
      <c r="K3071">
        <v>148</v>
      </c>
      <c r="L3071">
        <v>3780.1959999999999</v>
      </c>
      <c r="M3071">
        <v>3070</v>
      </c>
      <c r="N3071">
        <v>20.140999999999998</v>
      </c>
      <c r="O3071">
        <v>3</v>
      </c>
      <c r="P3071" t="e">
        <f>INDEX(sgStats[gl_rank],MATCH(stat_prod_calc_test_venusaur[[#This Row],[iv_str]],sgStats[gl_iv_string],0))</f>
        <v>#N/A</v>
      </c>
      <c r="Q3071" t="e">
        <f>stat_prod_calc_test_venusaur[[#This Row],[sg_gl_rank]]=stat_prod_calc_test_venusaur[[#This Row],[gl_rank]]</f>
        <v>#N/A</v>
      </c>
      <c r="R3071">
        <f>ROUND(stat_prod_calc_test_venusaur[[#This Row],[gl_stat_product]],1)</f>
        <v>1742.7</v>
      </c>
      <c r="S3071" s="6" t="e">
        <f>INDEX(sgStats[gl_prod],MATCH(stat_prod_calc_test_venusaur[[#This Row],[iv_str]],sgStats[gl_iv_string],0))</f>
        <v>#N/A</v>
      </c>
      <c r="T3071" s="5">
        <f>ROUND(stat_prod_calc_test_venusaur[[#This Row],[gl_percent_rank]],2)</f>
        <v>29.99</v>
      </c>
      <c r="U3071" s="5" t="e">
        <f>INDEX(sgStats[gl_percent_sp],MATCH(stat_prod_calc_test_venusaur[[#This Row],[iv_str]],sgStats[gl_iv_string],0))</f>
        <v>#N/A</v>
      </c>
      <c r="V3071" s="5" t="e">
        <f>stat_prod_calc_test_venusaur[[#This Row],[my_gl_%sp]]=stat_prod_calc_test_venusaur[[#This Row],[sg_gl_%sp]]</f>
        <v>#N/A</v>
      </c>
      <c r="W3071" s="5">
        <f>ROUND(stat_prod_calc_test_venusaur[[#This Row],[gl_stat_product]]/$F$2*100,2)</f>
        <v>95.41</v>
      </c>
      <c r="X3071" s="5" t="e">
        <f>stat_prod_calc_test_venusaur[[#This Row],[Column1]]=stat_prod_calc_test_venusaur[[#This Row],[sg_gl_%sp]]</f>
        <v>#N/A</v>
      </c>
      <c r="Y3071" s="5">
        <f>stat_prod_calc_test_venusaur[[#This Row],[ul_stat_product]]/$L$66*100</f>
        <v>95.611531771607531</v>
      </c>
      <c r="Z3071" s="5" t="e">
        <f>INDEX(sgStats[gl_rank],MATCH(stat_prod_calc_test_venusaur[[#This Row],[iv_str]],sgStats[ul_iv_string],0))</f>
        <v>#N/A</v>
      </c>
      <c r="AA3071" s="5" t="e">
        <f>stat_prod_calc_test_venusaur[[#This Row],[sg_ul_rank]]=stat_prod_calc_test_venusaur[[#This Row],[ul_rank]]</f>
        <v>#N/A</v>
      </c>
      <c r="AB3071" s="5">
        <f>ROUND(stat_prod_calc_test_venusaur[[#This Row],[ul_stat_product]],1)</f>
        <v>3780.2</v>
      </c>
      <c r="AC3071" s="5" t="e">
        <f>INDEX(sgStats[ul_prod],MATCH(stat_prod_calc_test_venusaur[[#This Row],[iv_str]],sgStats[ul_iv_string],0))</f>
        <v>#N/A</v>
      </c>
    </row>
    <row r="3072" spans="1:29" x14ac:dyDescent="0.25">
      <c r="A3072" s="5" t="s">
        <v>36</v>
      </c>
      <c r="B3072" s="5" t="s">
        <v>1899</v>
      </c>
      <c r="C3072">
        <v>19.5</v>
      </c>
      <c r="D3072">
        <v>1489</v>
      </c>
      <c r="E3072">
        <v>119</v>
      </c>
      <c r="F3072">
        <v>1763.9880000000001</v>
      </c>
      <c r="G3072">
        <v>1862</v>
      </c>
      <c r="H3072">
        <v>54.53</v>
      </c>
      <c r="I3072">
        <v>35</v>
      </c>
      <c r="J3072">
        <v>2483</v>
      </c>
      <c r="K3072">
        <v>153</v>
      </c>
      <c r="L3072">
        <v>3780.19</v>
      </c>
      <c r="M3072">
        <v>3071</v>
      </c>
      <c r="N3072">
        <v>20.088000000000001</v>
      </c>
      <c r="O3072">
        <v>3</v>
      </c>
      <c r="P3072" t="e">
        <f>INDEX(sgStats[gl_rank],MATCH(stat_prod_calc_test_venusaur[[#This Row],[iv_str]],sgStats[gl_iv_string],0))</f>
        <v>#N/A</v>
      </c>
      <c r="Q3072" t="e">
        <f>stat_prod_calc_test_venusaur[[#This Row],[sg_gl_rank]]=stat_prod_calc_test_venusaur[[#This Row],[gl_rank]]</f>
        <v>#N/A</v>
      </c>
      <c r="R3072">
        <f>ROUND(stat_prod_calc_test_venusaur[[#This Row],[gl_stat_product]],1)</f>
        <v>1764</v>
      </c>
      <c r="S3072" s="6" t="e">
        <f>INDEX(sgStats[gl_prod],MATCH(stat_prod_calc_test_venusaur[[#This Row],[iv_str]],sgStats[gl_iv_string],0))</f>
        <v>#N/A</v>
      </c>
      <c r="T3072" s="5">
        <f>ROUND(stat_prod_calc_test_venusaur[[#This Row],[gl_percent_rank]],2)</f>
        <v>54.53</v>
      </c>
      <c r="U3072" s="5" t="e">
        <f>INDEX(sgStats[gl_percent_sp],MATCH(stat_prod_calc_test_venusaur[[#This Row],[iv_str]],sgStats[gl_iv_string],0))</f>
        <v>#N/A</v>
      </c>
      <c r="V3072" s="5" t="e">
        <f>stat_prod_calc_test_venusaur[[#This Row],[my_gl_%sp]]=stat_prod_calc_test_venusaur[[#This Row],[sg_gl_%sp]]</f>
        <v>#N/A</v>
      </c>
      <c r="W3072" s="5">
        <f>ROUND(stat_prod_calc_test_venusaur[[#This Row],[gl_stat_product]]/$F$2*100,2)</f>
        <v>96.57</v>
      </c>
      <c r="X3072" s="5" t="e">
        <f>stat_prod_calc_test_venusaur[[#This Row],[Column1]]=stat_prod_calc_test_venusaur[[#This Row],[sg_gl_%sp]]</f>
        <v>#N/A</v>
      </c>
      <c r="Y3072" s="5">
        <f>stat_prod_calc_test_venusaur[[#This Row],[ul_stat_product]]/$L$66*100</f>
        <v>95.611380015140242</v>
      </c>
      <c r="Z3072" s="5" t="e">
        <f>INDEX(sgStats[gl_rank],MATCH(stat_prod_calc_test_venusaur[[#This Row],[iv_str]],sgStats[ul_iv_string],0))</f>
        <v>#N/A</v>
      </c>
      <c r="AA3072" s="5" t="e">
        <f>stat_prod_calc_test_venusaur[[#This Row],[sg_ul_rank]]=stat_prod_calc_test_venusaur[[#This Row],[ul_rank]]</f>
        <v>#N/A</v>
      </c>
      <c r="AB3072" s="5">
        <f>ROUND(stat_prod_calc_test_venusaur[[#This Row],[ul_stat_product]],1)</f>
        <v>3780.2</v>
      </c>
      <c r="AC3072" s="5" t="e">
        <f>INDEX(sgStats[ul_prod],MATCH(stat_prod_calc_test_venusaur[[#This Row],[iv_str]],sgStats[ul_iv_string],0))</f>
        <v>#N/A</v>
      </c>
    </row>
    <row r="3073" spans="1:29" x14ac:dyDescent="0.25">
      <c r="A3073" s="5" t="s">
        <v>36</v>
      </c>
      <c r="B3073" s="5" t="s">
        <v>2388</v>
      </c>
      <c r="C3073">
        <v>19.5</v>
      </c>
      <c r="D3073">
        <v>1489</v>
      </c>
      <c r="E3073">
        <v>116</v>
      </c>
      <c r="F3073">
        <v>1753.9079999999999</v>
      </c>
      <c r="G3073">
        <v>2352</v>
      </c>
      <c r="H3073">
        <v>42.564</v>
      </c>
      <c r="I3073">
        <v>35</v>
      </c>
      <c r="J3073">
        <v>2482</v>
      </c>
      <c r="K3073">
        <v>150</v>
      </c>
      <c r="L3073">
        <v>3780.19</v>
      </c>
      <c r="M3073">
        <v>3071</v>
      </c>
      <c r="N3073">
        <v>20.088000000000001</v>
      </c>
      <c r="O3073">
        <v>3</v>
      </c>
      <c r="P3073" t="e">
        <f>INDEX(sgStats[gl_rank],MATCH(stat_prod_calc_test_venusaur[[#This Row],[iv_str]],sgStats[gl_iv_string],0))</f>
        <v>#N/A</v>
      </c>
      <c r="Q3073" t="e">
        <f>stat_prod_calc_test_venusaur[[#This Row],[sg_gl_rank]]=stat_prod_calc_test_venusaur[[#This Row],[gl_rank]]</f>
        <v>#N/A</v>
      </c>
      <c r="R3073">
        <f>ROUND(stat_prod_calc_test_venusaur[[#This Row],[gl_stat_product]],1)</f>
        <v>1753.9</v>
      </c>
      <c r="S3073" s="6" t="e">
        <f>INDEX(sgStats[gl_prod],MATCH(stat_prod_calc_test_venusaur[[#This Row],[iv_str]],sgStats[gl_iv_string],0))</f>
        <v>#N/A</v>
      </c>
      <c r="T3073" s="5">
        <f>ROUND(stat_prod_calc_test_venusaur[[#This Row],[gl_percent_rank]],2)</f>
        <v>42.56</v>
      </c>
      <c r="U3073" s="5" t="e">
        <f>INDEX(sgStats[gl_percent_sp],MATCH(stat_prod_calc_test_venusaur[[#This Row],[iv_str]],sgStats[gl_iv_string],0))</f>
        <v>#N/A</v>
      </c>
      <c r="V3073" s="5" t="e">
        <f>stat_prod_calc_test_venusaur[[#This Row],[my_gl_%sp]]=stat_prod_calc_test_venusaur[[#This Row],[sg_gl_%sp]]</f>
        <v>#N/A</v>
      </c>
      <c r="W3073" s="5">
        <f>ROUND(stat_prod_calc_test_venusaur[[#This Row],[gl_stat_product]]/$F$2*100,2)</f>
        <v>96.02</v>
      </c>
      <c r="X3073" s="5" t="e">
        <f>stat_prod_calc_test_venusaur[[#This Row],[Column1]]=stat_prod_calc_test_venusaur[[#This Row],[sg_gl_%sp]]</f>
        <v>#N/A</v>
      </c>
      <c r="Y3073" s="5">
        <f>stat_prod_calc_test_venusaur[[#This Row],[ul_stat_product]]/$L$66*100</f>
        <v>95.611380015140242</v>
      </c>
      <c r="Z3073" s="5" t="e">
        <f>INDEX(sgStats[gl_rank],MATCH(stat_prod_calc_test_venusaur[[#This Row],[iv_str]],sgStats[ul_iv_string],0))</f>
        <v>#N/A</v>
      </c>
      <c r="AA3073" s="5" t="e">
        <f>stat_prod_calc_test_venusaur[[#This Row],[sg_ul_rank]]=stat_prod_calc_test_venusaur[[#This Row],[ul_rank]]</f>
        <v>#N/A</v>
      </c>
      <c r="AB3073" s="5">
        <f>ROUND(stat_prod_calc_test_venusaur[[#This Row],[ul_stat_product]],1)</f>
        <v>3780.2</v>
      </c>
      <c r="AC3073" s="5" t="e">
        <f>INDEX(sgStats[ul_prod],MATCH(stat_prod_calc_test_venusaur[[#This Row],[iv_str]],sgStats[ul_iv_string],0))</f>
        <v>#N/A</v>
      </c>
    </row>
    <row r="3074" spans="1:29" x14ac:dyDescent="0.25">
      <c r="A3074" s="5" t="s">
        <v>36</v>
      </c>
      <c r="B3074" s="5" t="s">
        <v>3700</v>
      </c>
      <c r="C3074">
        <v>20</v>
      </c>
      <c r="D3074">
        <v>1478</v>
      </c>
      <c r="E3074">
        <v>119</v>
      </c>
      <c r="F3074">
        <v>1719.6759999999999</v>
      </c>
      <c r="G3074">
        <v>3664</v>
      </c>
      <c r="H3074">
        <v>10.548999999999999</v>
      </c>
      <c r="I3074">
        <v>37.5</v>
      </c>
      <c r="J3074">
        <v>2495</v>
      </c>
      <c r="K3074">
        <v>155</v>
      </c>
      <c r="L3074">
        <v>3780.0459999999998</v>
      </c>
      <c r="M3074">
        <v>3073</v>
      </c>
      <c r="N3074">
        <v>20.062000000000001</v>
      </c>
      <c r="O3074">
        <v>3</v>
      </c>
      <c r="P3074" t="e">
        <f>INDEX(sgStats[gl_rank],MATCH(stat_prod_calc_test_venusaur[[#This Row],[iv_str]],sgStats[gl_iv_string],0))</f>
        <v>#N/A</v>
      </c>
      <c r="Q3074" t="e">
        <f>stat_prod_calc_test_venusaur[[#This Row],[sg_gl_rank]]=stat_prod_calc_test_venusaur[[#This Row],[gl_rank]]</f>
        <v>#N/A</v>
      </c>
      <c r="R3074">
        <f>ROUND(stat_prod_calc_test_venusaur[[#This Row],[gl_stat_product]],1)</f>
        <v>1719.7</v>
      </c>
      <c r="S3074" s="6" t="e">
        <f>INDEX(sgStats[gl_prod],MATCH(stat_prod_calc_test_venusaur[[#This Row],[iv_str]],sgStats[gl_iv_string],0))</f>
        <v>#N/A</v>
      </c>
      <c r="T3074" s="5">
        <f>ROUND(stat_prod_calc_test_venusaur[[#This Row],[gl_percent_rank]],2)</f>
        <v>10.55</v>
      </c>
      <c r="U3074" s="5" t="e">
        <f>INDEX(sgStats[gl_percent_sp],MATCH(stat_prod_calc_test_venusaur[[#This Row],[iv_str]],sgStats[gl_iv_string],0))</f>
        <v>#N/A</v>
      </c>
      <c r="V3074" s="5" t="e">
        <f>stat_prod_calc_test_venusaur[[#This Row],[my_gl_%sp]]=stat_prod_calc_test_venusaur[[#This Row],[sg_gl_%sp]]</f>
        <v>#N/A</v>
      </c>
      <c r="W3074" s="5">
        <f>ROUND(stat_prod_calc_test_venusaur[[#This Row],[gl_stat_product]]/$F$2*100,2)</f>
        <v>94.15</v>
      </c>
      <c r="X3074" s="5" t="e">
        <f>stat_prod_calc_test_venusaur[[#This Row],[Column1]]=stat_prod_calc_test_venusaur[[#This Row],[sg_gl_%sp]]</f>
        <v>#N/A</v>
      </c>
      <c r="Y3074" s="5">
        <f>stat_prod_calc_test_venusaur[[#This Row],[ul_stat_product]]/$L$66*100</f>
        <v>95.607737859925237</v>
      </c>
      <c r="Z3074" s="5" t="e">
        <f>INDEX(sgStats[gl_rank],MATCH(stat_prod_calc_test_venusaur[[#This Row],[iv_str]],sgStats[ul_iv_string],0))</f>
        <v>#N/A</v>
      </c>
      <c r="AA3074" s="5" t="e">
        <f>stat_prod_calc_test_venusaur[[#This Row],[sg_ul_rank]]=stat_prod_calc_test_venusaur[[#This Row],[ul_rank]]</f>
        <v>#N/A</v>
      </c>
      <c r="AB3074" s="5">
        <f>ROUND(stat_prod_calc_test_venusaur[[#This Row],[ul_stat_product]],1)</f>
        <v>3780</v>
      </c>
      <c r="AC3074" s="5" t="e">
        <f>INDEX(sgStats[ul_prod],MATCH(stat_prod_calc_test_venusaur[[#This Row],[iv_str]],sgStats[ul_iv_string],0))</f>
        <v>#N/A</v>
      </c>
    </row>
    <row r="3075" spans="1:29" x14ac:dyDescent="0.25">
      <c r="A3075" s="5" t="s">
        <v>36</v>
      </c>
      <c r="B3075" s="5" t="s">
        <v>1755</v>
      </c>
      <c r="C3075">
        <v>20</v>
      </c>
      <c r="D3075">
        <v>1494</v>
      </c>
      <c r="E3075">
        <v>115</v>
      </c>
      <c r="F3075">
        <v>1766.6110000000001</v>
      </c>
      <c r="G3075">
        <v>1718</v>
      </c>
      <c r="H3075">
        <v>58.045999999999999</v>
      </c>
      <c r="I3075">
        <v>36.5</v>
      </c>
      <c r="J3075">
        <v>2484</v>
      </c>
      <c r="K3075">
        <v>148</v>
      </c>
      <c r="L3075">
        <v>3779.9929999999999</v>
      </c>
      <c r="M3075">
        <v>3074</v>
      </c>
      <c r="N3075">
        <v>20.036000000000001</v>
      </c>
      <c r="O3075">
        <v>3</v>
      </c>
      <c r="P3075" t="e">
        <f>INDEX(sgStats[gl_rank],MATCH(stat_prod_calc_test_venusaur[[#This Row],[iv_str]],sgStats[gl_iv_string],0))</f>
        <v>#N/A</v>
      </c>
      <c r="Q3075" t="e">
        <f>stat_prod_calc_test_venusaur[[#This Row],[sg_gl_rank]]=stat_prod_calc_test_venusaur[[#This Row],[gl_rank]]</f>
        <v>#N/A</v>
      </c>
      <c r="R3075">
        <f>ROUND(stat_prod_calc_test_venusaur[[#This Row],[gl_stat_product]],1)</f>
        <v>1766.6</v>
      </c>
      <c r="S3075" s="6" t="e">
        <f>INDEX(sgStats[gl_prod],MATCH(stat_prod_calc_test_venusaur[[#This Row],[iv_str]],sgStats[gl_iv_string],0))</f>
        <v>#N/A</v>
      </c>
      <c r="T3075" s="5">
        <f>ROUND(stat_prod_calc_test_venusaur[[#This Row],[gl_percent_rank]],2)</f>
        <v>58.05</v>
      </c>
      <c r="U3075" s="5" t="e">
        <f>INDEX(sgStats[gl_percent_sp],MATCH(stat_prod_calc_test_venusaur[[#This Row],[iv_str]],sgStats[gl_iv_string],0))</f>
        <v>#N/A</v>
      </c>
      <c r="V3075" s="5" t="e">
        <f>stat_prod_calc_test_venusaur[[#This Row],[my_gl_%sp]]=stat_prod_calc_test_venusaur[[#This Row],[sg_gl_%sp]]</f>
        <v>#N/A</v>
      </c>
      <c r="W3075" s="5">
        <f>ROUND(stat_prod_calc_test_venusaur[[#This Row],[gl_stat_product]]/$F$2*100,2)</f>
        <v>96.72</v>
      </c>
      <c r="X3075" s="5" t="e">
        <f>stat_prod_calc_test_venusaur[[#This Row],[Column1]]=stat_prod_calc_test_venusaur[[#This Row],[sg_gl_%sp]]</f>
        <v>#N/A</v>
      </c>
      <c r="Y3075" s="5">
        <f>stat_prod_calc_test_venusaur[[#This Row],[ul_stat_product]]/$L$66*100</f>
        <v>95.60639734446417</v>
      </c>
      <c r="Z3075" s="5" t="e">
        <f>INDEX(sgStats[gl_rank],MATCH(stat_prod_calc_test_venusaur[[#This Row],[iv_str]],sgStats[ul_iv_string],0))</f>
        <v>#N/A</v>
      </c>
      <c r="AA3075" s="5" t="e">
        <f>stat_prod_calc_test_venusaur[[#This Row],[sg_ul_rank]]=stat_prod_calc_test_venusaur[[#This Row],[ul_rank]]</f>
        <v>#N/A</v>
      </c>
      <c r="AB3075" s="5">
        <f>ROUND(stat_prod_calc_test_venusaur[[#This Row],[ul_stat_product]],1)</f>
        <v>3780</v>
      </c>
      <c r="AC3075" s="5" t="e">
        <f>INDEX(sgStats[ul_prod],MATCH(stat_prod_calc_test_venusaur[[#This Row],[iv_str]],sgStats[ul_iv_string],0))</f>
        <v>#N/A</v>
      </c>
    </row>
    <row r="3076" spans="1:29" x14ac:dyDescent="0.25">
      <c r="A3076" s="5" t="s">
        <v>36</v>
      </c>
      <c r="B3076" s="5" t="s">
        <v>3708</v>
      </c>
      <c r="C3076">
        <v>21</v>
      </c>
      <c r="D3076">
        <v>1471</v>
      </c>
      <c r="E3076">
        <v>119</v>
      </c>
      <c r="F3076">
        <v>1719.3530000000001</v>
      </c>
      <c r="G3076">
        <v>3672</v>
      </c>
      <c r="H3076">
        <v>10.33</v>
      </c>
      <c r="I3076">
        <v>41</v>
      </c>
      <c r="J3076">
        <v>2483</v>
      </c>
      <c r="K3076">
        <v>155</v>
      </c>
      <c r="L3076">
        <v>3779.9459999999999</v>
      </c>
      <c r="M3076">
        <v>3075</v>
      </c>
      <c r="N3076">
        <v>19.984000000000002</v>
      </c>
      <c r="O3076">
        <v>3</v>
      </c>
      <c r="P3076" t="e">
        <f>INDEX(sgStats[gl_rank],MATCH(stat_prod_calc_test_venusaur[[#This Row],[iv_str]],sgStats[gl_iv_string],0))</f>
        <v>#N/A</v>
      </c>
      <c r="Q3076" t="e">
        <f>stat_prod_calc_test_venusaur[[#This Row],[sg_gl_rank]]=stat_prod_calc_test_venusaur[[#This Row],[gl_rank]]</f>
        <v>#N/A</v>
      </c>
      <c r="R3076">
        <f>ROUND(stat_prod_calc_test_venusaur[[#This Row],[gl_stat_product]],1)</f>
        <v>1719.4</v>
      </c>
      <c r="S3076" s="6" t="e">
        <f>INDEX(sgStats[gl_prod],MATCH(stat_prod_calc_test_venusaur[[#This Row],[iv_str]],sgStats[gl_iv_string],0))</f>
        <v>#N/A</v>
      </c>
      <c r="T3076" s="5">
        <f>ROUND(stat_prod_calc_test_venusaur[[#This Row],[gl_percent_rank]],2)</f>
        <v>10.33</v>
      </c>
      <c r="U3076" s="5" t="e">
        <f>INDEX(sgStats[gl_percent_sp],MATCH(stat_prod_calc_test_venusaur[[#This Row],[iv_str]],sgStats[gl_iv_string],0))</f>
        <v>#N/A</v>
      </c>
      <c r="V3076" s="5" t="e">
        <f>stat_prod_calc_test_venusaur[[#This Row],[my_gl_%sp]]=stat_prod_calc_test_venusaur[[#This Row],[sg_gl_%sp]]</f>
        <v>#N/A</v>
      </c>
      <c r="W3076" s="5">
        <f>ROUND(stat_prod_calc_test_venusaur[[#This Row],[gl_stat_product]]/$F$2*100,2)</f>
        <v>94.13</v>
      </c>
      <c r="X3076" s="5" t="e">
        <f>stat_prod_calc_test_venusaur[[#This Row],[Column1]]=stat_prod_calc_test_venusaur[[#This Row],[sg_gl_%sp]]</f>
        <v>#N/A</v>
      </c>
      <c r="Y3076" s="5">
        <f>stat_prod_calc_test_venusaur[[#This Row],[ul_stat_product]]/$L$66*100</f>
        <v>95.605208585470379</v>
      </c>
      <c r="Z3076" s="5" t="e">
        <f>INDEX(sgStats[gl_rank],MATCH(stat_prod_calc_test_venusaur[[#This Row],[iv_str]],sgStats[ul_iv_string],0))</f>
        <v>#N/A</v>
      </c>
      <c r="AA3076" s="5" t="e">
        <f>stat_prod_calc_test_venusaur[[#This Row],[sg_ul_rank]]=stat_prod_calc_test_venusaur[[#This Row],[ul_rank]]</f>
        <v>#N/A</v>
      </c>
      <c r="AB3076" s="5">
        <f>ROUND(stat_prod_calc_test_venusaur[[#This Row],[ul_stat_product]],1)</f>
        <v>3779.9</v>
      </c>
      <c r="AC3076" s="5" t="e">
        <f>INDEX(sgStats[ul_prod],MATCH(stat_prod_calc_test_venusaur[[#This Row],[iv_str]],sgStats[ul_iv_string],0))</f>
        <v>#N/A</v>
      </c>
    </row>
    <row r="3077" spans="1:29" x14ac:dyDescent="0.25">
      <c r="A3077" s="5" t="s">
        <v>36</v>
      </c>
      <c r="B3077" s="5" t="s">
        <v>3709</v>
      </c>
      <c r="C3077">
        <v>21</v>
      </c>
      <c r="D3077">
        <v>1467</v>
      </c>
      <c r="E3077">
        <v>119</v>
      </c>
      <c r="F3077">
        <v>1719.3530000000001</v>
      </c>
      <c r="G3077">
        <v>3672</v>
      </c>
      <c r="H3077">
        <v>10.33</v>
      </c>
      <c r="I3077">
        <v>41</v>
      </c>
      <c r="J3077">
        <v>2477</v>
      </c>
      <c r="K3077">
        <v>155</v>
      </c>
      <c r="L3077">
        <v>3779.9459999999999</v>
      </c>
      <c r="M3077">
        <v>3075</v>
      </c>
      <c r="N3077">
        <v>19.984000000000002</v>
      </c>
      <c r="O3077">
        <v>3</v>
      </c>
      <c r="P3077" t="e">
        <f>INDEX(sgStats[gl_rank],MATCH(stat_prod_calc_test_venusaur[[#This Row],[iv_str]],sgStats[gl_iv_string],0))</f>
        <v>#N/A</v>
      </c>
      <c r="Q3077" t="e">
        <f>stat_prod_calc_test_venusaur[[#This Row],[sg_gl_rank]]=stat_prod_calc_test_venusaur[[#This Row],[gl_rank]]</f>
        <v>#N/A</v>
      </c>
      <c r="R3077">
        <f>ROUND(stat_prod_calc_test_venusaur[[#This Row],[gl_stat_product]],1)</f>
        <v>1719.4</v>
      </c>
      <c r="S3077" s="6" t="e">
        <f>INDEX(sgStats[gl_prod],MATCH(stat_prod_calc_test_venusaur[[#This Row],[iv_str]],sgStats[gl_iv_string],0))</f>
        <v>#N/A</v>
      </c>
      <c r="T3077" s="5">
        <f>ROUND(stat_prod_calc_test_venusaur[[#This Row],[gl_percent_rank]],2)</f>
        <v>10.33</v>
      </c>
      <c r="U3077" s="5" t="e">
        <f>INDEX(sgStats[gl_percent_sp],MATCH(stat_prod_calc_test_venusaur[[#This Row],[iv_str]],sgStats[gl_iv_string],0))</f>
        <v>#N/A</v>
      </c>
      <c r="V3077" s="5" t="e">
        <f>stat_prod_calc_test_venusaur[[#This Row],[my_gl_%sp]]=stat_prod_calc_test_venusaur[[#This Row],[sg_gl_%sp]]</f>
        <v>#N/A</v>
      </c>
      <c r="W3077" s="5">
        <f>ROUND(stat_prod_calc_test_venusaur[[#This Row],[gl_stat_product]]/$F$2*100,2)</f>
        <v>94.13</v>
      </c>
      <c r="X3077" s="5" t="e">
        <f>stat_prod_calc_test_venusaur[[#This Row],[Column1]]=stat_prod_calc_test_venusaur[[#This Row],[sg_gl_%sp]]</f>
        <v>#N/A</v>
      </c>
      <c r="Y3077" s="5">
        <f>stat_prod_calc_test_venusaur[[#This Row],[ul_stat_product]]/$L$66*100</f>
        <v>95.605208585470379</v>
      </c>
      <c r="Z3077" s="5" t="e">
        <f>INDEX(sgStats[gl_rank],MATCH(stat_prod_calc_test_venusaur[[#This Row],[iv_str]],sgStats[ul_iv_string],0))</f>
        <v>#N/A</v>
      </c>
      <c r="AA3077" s="5" t="e">
        <f>stat_prod_calc_test_venusaur[[#This Row],[sg_ul_rank]]=stat_prod_calc_test_venusaur[[#This Row],[ul_rank]]</f>
        <v>#N/A</v>
      </c>
      <c r="AB3077" s="5">
        <f>ROUND(stat_prod_calc_test_venusaur[[#This Row],[ul_stat_product]],1)</f>
        <v>3779.9</v>
      </c>
      <c r="AC3077" s="5" t="e">
        <f>INDEX(sgStats[ul_prod],MATCH(stat_prod_calc_test_venusaur[[#This Row],[iv_str]],sgStats[ul_iv_string],0))</f>
        <v>#N/A</v>
      </c>
    </row>
    <row r="3078" spans="1:29" x14ac:dyDescent="0.25">
      <c r="A3078" s="5" t="s">
        <v>36</v>
      </c>
      <c r="B3078" s="5" t="s">
        <v>2505</v>
      </c>
      <c r="C3078">
        <v>20.5</v>
      </c>
      <c r="D3078">
        <v>1493</v>
      </c>
      <c r="E3078">
        <v>120</v>
      </c>
      <c r="F3078">
        <v>1751.5060000000001</v>
      </c>
      <c r="G3078">
        <v>2467</v>
      </c>
      <c r="H3078">
        <v>39.731000000000002</v>
      </c>
      <c r="I3078">
        <v>38.5</v>
      </c>
      <c r="J3078">
        <v>2495</v>
      </c>
      <c r="K3078">
        <v>155</v>
      </c>
      <c r="L3078">
        <v>3779.94</v>
      </c>
      <c r="M3078">
        <v>3077</v>
      </c>
      <c r="N3078">
        <v>19.957999999999998</v>
      </c>
      <c r="O3078">
        <v>3</v>
      </c>
      <c r="P3078" t="e">
        <f>INDEX(sgStats[gl_rank],MATCH(stat_prod_calc_test_venusaur[[#This Row],[iv_str]],sgStats[gl_iv_string],0))</f>
        <v>#N/A</v>
      </c>
      <c r="Q3078" t="e">
        <f>stat_prod_calc_test_venusaur[[#This Row],[sg_gl_rank]]=stat_prod_calc_test_venusaur[[#This Row],[gl_rank]]</f>
        <v>#N/A</v>
      </c>
      <c r="R3078">
        <f>ROUND(stat_prod_calc_test_venusaur[[#This Row],[gl_stat_product]],1)</f>
        <v>1751.5</v>
      </c>
      <c r="S3078" s="6" t="e">
        <f>INDEX(sgStats[gl_prod],MATCH(stat_prod_calc_test_venusaur[[#This Row],[iv_str]],sgStats[gl_iv_string],0))</f>
        <v>#N/A</v>
      </c>
      <c r="T3078" s="5">
        <f>ROUND(stat_prod_calc_test_venusaur[[#This Row],[gl_percent_rank]],2)</f>
        <v>39.729999999999997</v>
      </c>
      <c r="U3078" s="5" t="e">
        <f>INDEX(sgStats[gl_percent_sp],MATCH(stat_prod_calc_test_venusaur[[#This Row],[iv_str]],sgStats[gl_iv_string],0))</f>
        <v>#N/A</v>
      </c>
      <c r="V3078" s="5" t="e">
        <f>stat_prod_calc_test_venusaur[[#This Row],[my_gl_%sp]]=stat_prod_calc_test_venusaur[[#This Row],[sg_gl_%sp]]</f>
        <v>#N/A</v>
      </c>
      <c r="W3078" s="5">
        <f>ROUND(stat_prod_calc_test_venusaur[[#This Row],[gl_stat_product]]/$F$2*100,2)</f>
        <v>95.89</v>
      </c>
      <c r="X3078" s="5" t="e">
        <f>stat_prod_calc_test_venusaur[[#This Row],[Column1]]=stat_prod_calc_test_venusaur[[#This Row],[sg_gl_%sp]]</f>
        <v>#N/A</v>
      </c>
      <c r="Y3078" s="5">
        <f>stat_prod_calc_test_venusaur[[#This Row],[ul_stat_product]]/$L$66*100</f>
        <v>95.60505682900309</v>
      </c>
      <c r="Z3078" s="5" t="e">
        <f>INDEX(sgStats[gl_rank],MATCH(stat_prod_calc_test_venusaur[[#This Row],[iv_str]],sgStats[ul_iv_string],0))</f>
        <v>#N/A</v>
      </c>
      <c r="AA3078" s="5" t="e">
        <f>stat_prod_calc_test_venusaur[[#This Row],[sg_ul_rank]]=stat_prod_calc_test_venusaur[[#This Row],[ul_rank]]</f>
        <v>#N/A</v>
      </c>
      <c r="AB3078" s="5">
        <f>ROUND(stat_prod_calc_test_venusaur[[#This Row],[ul_stat_product]],1)</f>
        <v>3779.9</v>
      </c>
      <c r="AC3078" s="5" t="e">
        <f>INDEX(sgStats[ul_prod],MATCH(stat_prod_calc_test_venusaur[[#This Row],[iv_str]],sgStats[ul_iv_string],0))</f>
        <v>#N/A</v>
      </c>
    </row>
    <row r="3079" spans="1:29" x14ac:dyDescent="0.25">
      <c r="A3079" s="5" t="s">
        <v>36</v>
      </c>
      <c r="B3079" s="5" t="s">
        <v>2012</v>
      </c>
      <c r="C3079">
        <v>20</v>
      </c>
      <c r="D3079">
        <v>1498</v>
      </c>
      <c r="E3079">
        <v>117</v>
      </c>
      <c r="F3079">
        <v>1761.5920000000001</v>
      </c>
      <c r="G3079">
        <v>1976</v>
      </c>
      <c r="H3079">
        <v>51.746000000000002</v>
      </c>
      <c r="I3079">
        <v>36.5</v>
      </c>
      <c r="J3079">
        <v>2490</v>
      </c>
      <c r="K3079">
        <v>151</v>
      </c>
      <c r="L3079">
        <v>3779.92</v>
      </c>
      <c r="M3079">
        <v>3078</v>
      </c>
      <c r="N3079">
        <v>19.931999999999999</v>
      </c>
      <c r="O3079">
        <v>3</v>
      </c>
      <c r="P3079" t="e">
        <f>INDEX(sgStats[gl_rank],MATCH(stat_prod_calc_test_venusaur[[#This Row],[iv_str]],sgStats[gl_iv_string],0))</f>
        <v>#N/A</v>
      </c>
      <c r="Q3079" t="e">
        <f>stat_prod_calc_test_venusaur[[#This Row],[sg_gl_rank]]=stat_prod_calc_test_venusaur[[#This Row],[gl_rank]]</f>
        <v>#N/A</v>
      </c>
      <c r="R3079">
        <f>ROUND(stat_prod_calc_test_venusaur[[#This Row],[gl_stat_product]],1)</f>
        <v>1761.6</v>
      </c>
      <c r="S3079" s="6" t="e">
        <f>INDEX(sgStats[gl_prod],MATCH(stat_prod_calc_test_venusaur[[#This Row],[iv_str]],sgStats[gl_iv_string],0))</f>
        <v>#N/A</v>
      </c>
      <c r="T3079" s="5">
        <f>ROUND(stat_prod_calc_test_venusaur[[#This Row],[gl_percent_rank]],2)</f>
        <v>51.75</v>
      </c>
      <c r="U3079" s="5" t="e">
        <f>INDEX(sgStats[gl_percent_sp],MATCH(stat_prod_calc_test_venusaur[[#This Row],[iv_str]],sgStats[gl_iv_string],0))</f>
        <v>#N/A</v>
      </c>
      <c r="V3079" s="5" t="e">
        <f>stat_prod_calc_test_venusaur[[#This Row],[my_gl_%sp]]=stat_prod_calc_test_venusaur[[#This Row],[sg_gl_%sp]]</f>
        <v>#N/A</v>
      </c>
      <c r="W3079" s="5">
        <f>ROUND(stat_prod_calc_test_venusaur[[#This Row],[gl_stat_product]]/$F$2*100,2)</f>
        <v>96.44</v>
      </c>
      <c r="X3079" s="5" t="e">
        <f>stat_prod_calc_test_venusaur[[#This Row],[Column1]]=stat_prod_calc_test_venusaur[[#This Row],[sg_gl_%sp]]</f>
        <v>#N/A</v>
      </c>
      <c r="Y3079" s="5">
        <f>stat_prod_calc_test_venusaur[[#This Row],[ul_stat_product]]/$L$66*100</f>
        <v>95.604550974112129</v>
      </c>
      <c r="Z3079" s="5" t="e">
        <f>INDEX(sgStats[gl_rank],MATCH(stat_prod_calc_test_venusaur[[#This Row],[iv_str]],sgStats[ul_iv_string],0))</f>
        <v>#N/A</v>
      </c>
      <c r="AA3079" s="5" t="e">
        <f>stat_prod_calc_test_venusaur[[#This Row],[sg_ul_rank]]=stat_prod_calc_test_venusaur[[#This Row],[ul_rank]]</f>
        <v>#N/A</v>
      </c>
      <c r="AB3079" s="5">
        <f>ROUND(stat_prod_calc_test_venusaur[[#This Row],[ul_stat_product]],1)</f>
        <v>3779.9</v>
      </c>
      <c r="AC3079" s="5" t="e">
        <f>INDEX(sgStats[ul_prod],MATCH(stat_prod_calc_test_venusaur[[#This Row],[iv_str]],sgStats[ul_iv_string],0))</f>
        <v>#N/A</v>
      </c>
    </row>
    <row r="3080" spans="1:29" x14ac:dyDescent="0.25">
      <c r="A3080" s="5" t="s">
        <v>36</v>
      </c>
      <c r="B3080" s="5" t="s">
        <v>3317</v>
      </c>
      <c r="C3080">
        <v>20.5</v>
      </c>
      <c r="D3080">
        <v>1483</v>
      </c>
      <c r="E3080">
        <v>118</v>
      </c>
      <c r="F3080">
        <v>1732.1559999999999</v>
      </c>
      <c r="G3080">
        <v>3281</v>
      </c>
      <c r="H3080">
        <v>19.902000000000001</v>
      </c>
      <c r="I3080">
        <v>39</v>
      </c>
      <c r="J3080">
        <v>2496</v>
      </c>
      <c r="K3080">
        <v>153</v>
      </c>
      <c r="L3080">
        <v>3779.8670000000002</v>
      </c>
      <c r="M3080">
        <v>3079</v>
      </c>
      <c r="N3080">
        <v>19.88</v>
      </c>
      <c r="O3080">
        <v>3</v>
      </c>
      <c r="P3080" t="e">
        <f>INDEX(sgStats[gl_rank],MATCH(stat_prod_calc_test_venusaur[[#This Row],[iv_str]],sgStats[gl_iv_string],0))</f>
        <v>#N/A</v>
      </c>
      <c r="Q3080" t="e">
        <f>stat_prod_calc_test_venusaur[[#This Row],[sg_gl_rank]]=stat_prod_calc_test_venusaur[[#This Row],[gl_rank]]</f>
        <v>#N/A</v>
      </c>
      <c r="R3080">
        <f>ROUND(stat_prod_calc_test_venusaur[[#This Row],[gl_stat_product]],1)</f>
        <v>1732.2</v>
      </c>
      <c r="S3080" s="6" t="e">
        <f>INDEX(sgStats[gl_prod],MATCH(stat_prod_calc_test_venusaur[[#This Row],[iv_str]],sgStats[gl_iv_string],0))</f>
        <v>#N/A</v>
      </c>
      <c r="T3080" s="5">
        <f>ROUND(stat_prod_calc_test_venusaur[[#This Row],[gl_percent_rank]],2)</f>
        <v>19.899999999999999</v>
      </c>
      <c r="U3080" s="5" t="e">
        <f>INDEX(sgStats[gl_percent_sp],MATCH(stat_prod_calc_test_venusaur[[#This Row],[iv_str]],sgStats[gl_iv_string],0))</f>
        <v>#N/A</v>
      </c>
      <c r="V3080" s="5" t="e">
        <f>stat_prod_calc_test_venusaur[[#This Row],[my_gl_%sp]]=stat_prod_calc_test_venusaur[[#This Row],[sg_gl_%sp]]</f>
        <v>#N/A</v>
      </c>
      <c r="W3080" s="5">
        <f>ROUND(stat_prod_calc_test_venusaur[[#This Row],[gl_stat_product]]/$F$2*100,2)</f>
        <v>94.83</v>
      </c>
      <c r="X3080" s="5" t="e">
        <f>stat_prod_calc_test_venusaur[[#This Row],[Column1]]=stat_prod_calc_test_venusaur[[#This Row],[sg_gl_%sp]]</f>
        <v>#N/A</v>
      </c>
      <c r="Y3080" s="5">
        <f>stat_prod_calc_test_venusaur[[#This Row],[ul_stat_product]]/$L$66*100</f>
        <v>95.603210458651048</v>
      </c>
      <c r="Z3080" s="5" t="e">
        <f>INDEX(sgStats[gl_rank],MATCH(stat_prod_calc_test_venusaur[[#This Row],[iv_str]],sgStats[ul_iv_string],0))</f>
        <v>#N/A</v>
      </c>
      <c r="AA3080" s="5" t="e">
        <f>stat_prod_calc_test_venusaur[[#This Row],[sg_ul_rank]]=stat_prod_calc_test_venusaur[[#This Row],[ul_rank]]</f>
        <v>#N/A</v>
      </c>
      <c r="AB3080" s="5">
        <f>ROUND(stat_prod_calc_test_venusaur[[#This Row],[ul_stat_product]],1)</f>
        <v>3779.9</v>
      </c>
      <c r="AC3080" s="5" t="e">
        <f>INDEX(sgStats[ul_prod],MATCH(stat_prod_calc_test_venusaur[[#This Row],[iv_str]],sgStats[ul_iv_string],0))</f>
        <v>#N/A</v>
      </c>
    </row>
    <row r="3081" spans="1:29" x14ac:dyDescent="0.25">
      <c r="A3081" s="5" t="s">
        <v>36</v>
      </c>
      <c r="B3081" s="5" t="s">
        <v>3759</v>
      </c>
      <c r="C3081">
        <v>20.5</v>
      </c>
      <c r="D3081">
        <v>1479</v>
      </c>
      <c r="E3081">
        <v>117</v>
      </c>
      <c r="F3081">
        <v>1717.4770000000001</v>
      </c>
      <c r="G3081">
        <v>3723</v>
      </c>
      <c r="H3081">
        <v>9.06</v>
      </c>
      <c r="I3081">
        <v>39</v>
      </c>
      <c r="J3081">
        <v>2489</v>
      </c>
      <c r="K3081">
        <v>153</v>
      </c>
      <c r="L3081">
        <v>3779.8670000000002</v>
      </c>
      <c r="M3081">
        <v>3079</v>
      </c>
      <c r="N3081">
        <v>19.88</v>
      </c>
      <c r="O3081">
        <v>3</v>
      </c>
      <c r="P3081" t="e">
        <f>INDEX(sgStats[gl_rank],MATCH(stat_prod_calc_test_venusaur[[#This Row],[iv_str]],sgStats[gl_iv_string],0))</f>
        <v>#N/A</v>
      </c>
      <c r="Q3081" t="e">
        <f>stat_prod_calc_test_venusaur[[#This Row],[sg_gl_rank]]=stat_prod_calc_test_venusaur[[#This Row],[gl_rank]]</f>
        <v>#N/A</v>
      </c>
      <c r="R3081">
        <f>ROUND(stat_prod_calc_test_venusaur[[#This Row],[gl_stat_product]],1)</f>
        <v>1717.5</v>
      </c>
      <c r="S3081" s="6" t="e">
        <f>INDEX(sgStats[gl_prod],MATCH(stat_prod_calc_test_venusaur[[#This Row],[iv_str]],sgStats[gl_iv_string],0))</f>
        <v>#N/A</v>
      </c>
      <c r="T3081" s="5">
        <f>ROUND(stat_prod_calc_test_venusaur[[#This Row],[gl_percent_rank]],2)</f>
        <v>9.06</v>
      </c>
      <c r="U3081" s="5" t="e">
        <f>INDEX(sgStats[gl_percent_sp],MATCH(stat_prod_calc_test_venusaur[[#This Row],[iv_str]],sgStats[gl_iv_string],0))</f>
        <v>#N/A</v>
      </c>
      <c r="V3081" s="5" t="e">
        <f>stat_prod_calc_test_venusaur[[#This Row],[my_gl_%sp]]=stat_prod_calc_test_venusaur[[#This Row],[sg_gl_%sp]]</f>
        <v>#N/A</v>
      </c>
      <c r="W3081" s="5">
        <f>ROUND(stat_prod_calc_test_venusaur[[#This Row],[gl_stat_product]]/$F$2*100,2)</f>
        <v>94.03</v>
      </c>
      <c r="X3081" s="5" t="e">
        <f>stat_prod_calc_test_venusaur[[#This Row],[Column1]]=stat_prod_calc_test_venusaur[[#This Row],[sg_gl_%sp]]</f>
        <v>#N/A</v>
      </c>
      <c r="Y3081" s="5">
        <f>stat_prod_calc_test_venusaur[[#This Row],[ul_stat_product]]/$L$66*100</f>
        <v>95.603210458651048</v>
      </c>
      <c r="Z3081" s="5" t="e">
        <f>INDEX(sgStats[gl_rank],MATCH(stat_prod_calc_test_venusaur[[#This Row],[iv_str]],sgStats[ul_iv_string],0))</f>
        <v>#N/A</v>
      </c>
      <c r="AA3081" s="5" t="e">
        <f>stat_prod_calc_test_venusaur[[#This Row],[sg_ul_rank]]=stat_prod_calc_test_venusaur[[#This Row],[ul_rank]]</f>
        <v>#N/A</v>
      </c>
      <c r="AB3081" s="5">
        <f>ROUND(stat_prod_calc_test_venusaur[[#This Row],[ul_stat_product]],1)</f>
        <v>3779.9</v>
      </c>
      <c r="AC3081" s="5" t="e">
        <f>INDEX(sgStats[ul_prod],MATCH(stat_prod_calc_test_venusaur[[#This Row],[iv_str]],sgStats[ul_iv_string],0))</f>
        <v>#N/A</v>
      </c>
    </row>
    <row r="3082" spans="1:29" x14ac:dyDescent="0.25">
      <c r="A3082" s="5" t="s">
        <v>36</v>
      </c>
      <c r="B3082" s="5" t="s">
        <v>3685</v>
      </c>
      <c r="C3082">
        <v>21</v>
      </c>
      <c r="D3082">
        <v>1471</v>
      </c>
      <c r="E3082">
        <v>116</v>
      </c>
      <c r="F3082">
        <v>1720.347</v>
      </c>
      <c r="G3082">
        <v>3649</v>
      </c>
      <c r="H3082">
        <v>10.891</v>
      </c>
      <c r="I3082">
        <v>41</v>
      </c>
      <c r="J3082">
        <v>2483</v>
      </c>
      <c r="K3082">
        <v>151</v>
      </c>
      <c r="L3082">
        <v>3779.817</v>
      </c>
      <c r="M3082">
        <v>3081</v>
      </c>
      <c r="N3082">
        <v>19.827999999999999</v>
      </c>
      <c r="O3082">
        <v>3</v>
      </c>
      <c r="P3082" t="e">
        <f>INDEX(sgStats[gl_rank],MATCH(stat_prod_calc_test_venusaur[[#This Row],[iv_str]],sgStats[gl_iv_string],0))</f>
        <v>#N/A</v>
      </c>
      <c r="Q3082" t="e">
        <f>stat_prod_calc_test_venusaur[[#This Row],[sg_gl_rank]]=stat_prod_calc_test_venusaur[[#This Row],[gl_rank]]</f>
        <v>#N/A</v>
      </c>
      <c r="R3082">
        <f>ROUND(stat_prod_calc_test_venusaur[[#This Row],[gl_stat_product]],1)</f>
        <v>1720.3</v>
      </c>
      <c r="S3082" s="6" t="e">
        <f>INDEX(sgStats[gl_prod],MATCH(stat_prod_calc_test_venusaur[[#This Row],[iv_str]],sgStats[gl_iv_string],0))</f>
        <v>#N/A</v>
      </c>
      <c r="T3082" s="5">
        <f>ROUND(stat_prod_calc_test_venusaur[[#This Row],[gl_percent_rank]],2)</f>
        <v>10.89</v>
      </c>
      <c r="U3082" s="5" t="e">
        <f>INDEX(sgStats[gl_percent_sp],MATCH(stat_prod_calc_test_venusaur[[#This Row],[iv_str]],sgStats[gl_iv_string],0))</f>
        <v>#N/A</v>
      </c>
      <c r="V3082" s="5" t="e">
        <f>stat_prod_calc_test_venusaur[[#This Row],[my_gl_%sp]]=stat_prod_calc_test_venusaur[[#This Row],[sg_gl_%sp]]</f>
        <v>#N/A</v>
      </c>
      <c r="W3082" s="5">
        <f>ROUND(stat_prod_calc_test_venusaur[[#This Row],[gl_stat_product]]/$F$2*100,2)</f>
        <v>94.18</v>
      </c>
      <c r="X3082" s="5" t="e">
        <f>stat_prod_calc_test_venusaur[[#This Row],[Column1]]=stat_prod_calc_test_venusaur[[#This Row],[sg_gl_%sp]]</f>
        <v>#N/A</v>
      </c>
      <c r="Y3082" s="5">
        <f>stat_prod_calc_test_venusaur[[#This Row],[ul_stat_product]]/$L$66*100</f>
        <v>95.601945821423612</v>
      </c>
      <c r="Z3082" s="5" t="e">
        <f>INDEX(sgStats[gl_rank],MATCH(stat_prod_calc_test_venusaur[[#This Row],[iv_str]],sgStats[ul_iv_string],0))</f>
        <v>#N/A</v>
      </c>
      <c r="AA3082" s="5" t="e">
        <f>stat_prod_calc_test_venusaur[[#This Row],[sg_ul_rank]]=stat_prod_calc_test_venusaur[[#This Row],[ul_rank]]</f>
        <v>#N/A</v>
      </c>
      <c r="AB3082" s="5">
        <f>ROUND(stat_prod_calc_test_venusaur[[#This Row],[ul_stat_product]],1)</f>
        <v>3779.8</v>
      </c>
      <c r="AC3082" s="5" t="e">
        <f>INDEX(sgStats[ul_prod],MATCH(stat_prod_calc_test_venusaur[[#This Row],[iv_str]],sgStats[ul_iv_string],0))</f>
        <v>#N/A</v>
      </c>
    </row>
    <row r="3083" spans="1:29" x14ac:dyDescent="0.25">
      <c r="A3083" s="5" t="s">
        <v>36</v>
      </c>
      <c r="B3083" s="5" t="s">
        <v>3686</v>
      </c>
      <c r="C3083">
        <v>21</v>
      </c>
      <c r="D3083">
        <v>1467</v>
      </c>
      <c r="E3083">
        <v>116</v>
      </c>
      <c r="F3083">
        <v>1720.347</v>
      </c>
      <c r="G3083">
        <v>3649</v>
      </c>
      <c r="H3083">
        <v>10.891</v>
      </c>
      <c r="I3083">
        <v>41</v>
      </c>
      <c r="J3083">
        <v>2477</v>
      </c>
      <c r="K3083">
        <v>151</v>
      </c>
      <c r="L3083">
        <v>3779.817</v>
      </c>
      <c r="M3083">
        <v>3081</v>
      </c>
      <c r="N3083">
        <v>19.827999999999999</v>
      </c>
      <c r="O3083">
        <v>3</v>
      </c>
      <c r="P3083" t="e">
        <f>INDEX(sgStats[gl_rank],MATCH(stat_prod_calc_test_venusaur[[#This Row],[iv_str]],sgStats[gl_iv_string],0))</f>
        <v>#N/A</v>
      </c>
      <c r="Q3083" t="e">
        <f>stat_prod_calc_test_venusaur[[#This Row],[sg_gl_rank]]=stat_prod_calc_test_venusaur[[#This Row],[gl_rank]]</f>
        <v>#N/A</v>
      </c>
      <c r="R3083">
        <f>ROUND(stat_prod_calc_test_venusaur[[#This Row],[gl_stat_product]],1)</f>
        <v>1720.3</v>
      </c>
      <c r="S3083" s="6" t="e">
        <f>INDEX(sgStats[gl_prod],MATCH(stat_prod_calc_test_venusaur[[#This Row],[iv_str]],sgStats[gl_iv_string],0))</f>
        <v>#N/A</v>
      </c>
      <c r="T3083" s="5">
        <f>ROUND(stat_prod_calc_test_venusaur[[#This Row],[gl_percent_rank]],2)</f>
        <v>10.89</v>
      </c>
      <c r="U3083" s="5" t="e">
        <f>INDEX(sgStats[gl_percent_sp],MATCH(stat_prod_calc_test_venusaur[[#This Row],[iv_str]],sgStats[gl_iv_string],0))</f>
        <v>#N/A</v>
      </c>
      <c r="V3083" s="5" t="e">
        <f>stat_prod_calc_test_venusaur[[#This Row],[my_gl_%sp]]=stat_prod_calc_test_venusaur[[#This Row],[sg_gl_%sp]]</f>
        <v>#N/A</v>
      </c>
      <c r="W3083" s="5">
        <f>ROUND(stat_prod_calc_test_venusaur[[#This Row],[gl_stat_product]]/$F$2*100,2)</f>
        <v>94.18</v>
      </c>
      <c r="X3083" s="5" t="e">
        <f>stat_prod_calc_test_venusaur[[#This Row],[Column1]]=stat_prod_calc_test_venusaur[[#This Row],[sg_gl_%sp]]</f>
        <v>#N/A</v>
      </c>
      <c r="Y3083" s="5">
        <f>stat_prod_calc_test_venusaur[[#This Row],[ul_stat_product]]/$L$66*100</f>
        <v>95.601945821423612</v>
      </c>
      <c r="Z3083" s="5" t="e">
        <f>INDEX(sgStats[gl_rank],MATCH(stat_prod_calc_test_venusaur[[#This Row],[iv_str]],sgStats[ul_iv_string],0))</f>
        <v>#N/A</v>
      </c>
      <c r="AA3083" s="5" t="e">
        <f>stat_prod_calc_test_venusaur[[#This Row],[sg_ul_rank]]=stat_prod_calc_test_venusaur[[#This Row],[ul_rank]]</f>
        <v>#N/A</v>
      </c>
      <c r="AB3083" s="5">
        <f>ROUND(stat_prod_calc_test_venusaur[[#This Row],[ul_stat_product]],1)</f>
        <v>3779.8</v>
      </c>
      <c r="AC3083" s="5" t="e">
        <f>INDEX(sgStats[ul_prod],MATCH(stat_prod_calc_test_venusaur[[#This Row],[iv_str]],sgStats[ul_iv_string],0))</f>
        <v>#N/A</v>
      </c>
    </row>
    <row r="3084" spans="1:29" x14ac:dyDescent="0.25">
      <c r="A3084" s="5" t="s">
        <v>36</v>
      </c>
      <c r="B3084" s="5" t="s">
        <v>2552</v>
      </c>
      <c r="C3084">
        <v>20</v>
      </c>
      <c r="D3084">
        <v>1483</v>
      </c>
      <c r="E3084">
        <v>121</v>
      </c>
      <c r="F3084">
        <v>1750.2190000000001</v>
      </c>
      <c r="G3084">
        <v>2515</v>
      </c>
      <c r="H3084">
        <v>38.584000000000003</v>
      </c>
      <c r="I3084">
        <v>37</v>
      </c>
      <c r="J3084">
        <v>2484</v>
      </c>
      <c r="K3084">
        <v>156</v>
      </c>
      <c r="L3084">
        <v>3779.808</v>
      </c>
      <c r="M3084">
        <v>3083</v>
      </c>
      <c r="N3084">
        <v>19.802</v>
      </c>
      <c r="O3084">
        <v>3</v>
      </c>
      <c r="P3084" t="e">
        <f>INDEX(sgStats[gl_rank],MATCH(stat_prod_calc_test_venusaur[[#This Row],[iv_str]],sgStats[gl_iv_string],0))</f>
        <v>#N/A</v>
      </c>
      <c r="Q3084" t="e">
        <f>stat_prod_calc_test_venusaur[[#This Row],[sg_gl_rank]]=stat_prod_calc_test_venusaur[[#This Row],[gl_rank]]</f>
        <v>#N/A</v>
      </c>
      <c r="R3084">
        <f>ROUND(stat_prod_calc_test_venusaur[[#This Row],[gl_stat_product]],1)</f>
        <v>1750.2</v>
      </c>
      <c r="S3084" s="6" t="e">
        <f>INDEX(sgStats[gl_prod],MATCH(stat_prod_calc_test_venusaur[[#This Row],[iv_str]],sgStats[gl_iv_string],0))</f>
        <v>#N/A</v>
      </c>
      <c r="T3084" s="5">
        <f>ROUND(stat_prod_calc_test_venusaur[[#This Row],[gl_percent_rank]],2)</f>
        <v>38.58</v>
      </c>
      <c r="U3084" s="5" t="e">
        <f>INDEX(sgStats[gl_percent_sp],MATCH(stat_prod_calc_test_venusaur[[#This Row],[iv_str]],sgStats[gl_iv_string],0))</f>
        <v>#N/A</v>
      </c>
      <c r="V3084" s="5" t="e">
        <f>stat_prod_calc_test_venusaur[[#This Row],[my_gl_%sp]]=stat_prod_calc_test_venusaur[[#This Row],[sg_gl_%sp]]</f>
        <v>#N/A</v>
      </c>
      <c r="W3084" s="5">
        <f>ROUND(stat_prod_calc_test_venusaur[[#This Row],[gl_stat_product]]/$F$2*100,2)</f>
        <v>95.82</v>
      </c>
      <c r="X3084" s="5" t="e">
        <f>stat_prod_calc_test_venusaur[[#This Row],[Column1]]=stat_prod_calc_test_venusaur[[#This Row],[sg_gl_%sp]]</f>
        <v>#N/A</v>
      </c>
      <c r="Y3084" s="5">
        <f>stat_prod_calc_test_venusaur[[#This Row],[ul_stat_product]]/$L$66*100</f>
        <v>95.601718186722678</v>
      </c>
      <c r="Z3084" s="5" t="e">
        <f>INDEX(sgStats[gl_rank],MATCH(stat_prod_calc_test_venusaur[[#This Row],[iv_str]],sgStats[ul_iv_string],0))</f>
        <v>#N/A</v>
      </c>
      <c r="AA3084" s="5" t="e">
        <f>stat_prod_calc_test_venusaur[[#This Row],[sg_ul_rank]]=stat_prod_calc_test_venusaur[[#This Row],[ul_rank]]</f>
        <v>#N/A</v>
      </c>
      <c r="AB3084" s="5">
        <f>ROUND(stat_prod_calc_test_venusaur[[#This Row],[ul_stat_product]],1)</f>
        <v>3779.8</v>
      </c>
      <c r="AC3084" s="5" t="e">
        <f>INDEX(sgStats[ul_prod],MATCH(stat_prod_calc_test_venusaur[[#This Row],[iv_str]],sgStats[ul_iv_string],0))</f>
        <v>#N/A</v>
      </c>
    </row>
    <row r="3085" spans="1:29" x14ac:dyDescent="0.25">
      <c r="A3085" s="5" t="s">
        <v>36</v>
      </c>
      <c r="B3085" s="5" t="s">
        <v>1618</v>
      </c>
      <c r="C3085">
        <v>21</v>
      </c>
      <c r="D3085">
        <v>1500</v>
      </c>
      <c r="E3085">
        <v>117</v>
      </c>
      <c r="F3085">
        <v>1769.77</v>
      </c>
      <c r="G3085">
        <v>1582</v>
      </c>
      <c r="H3085">
        <v>61.392000000000003</v>
      </c>
      <c r="I3085">
        <v>39.5</v>
      </c>
      <c r="J3085">
        <v>2483</v>
      </c>
      <c r="K3085">
        <v>151</v>
      </c>
      <c r="L3085">
        <v>3779.67</v>
      </c>
      <c r="M3085">
        <v>3084</v>
      </c>
      <c r="N3085">
        <v>19.75</v>
      </c>
      <c r="O3085">
        <v>3</v>
      </c>
      <c r="P3085" t="e">
        <f>INDEX(sgStats[gl_rank],MATCH(stat_prod_calc_test_venusaur[[#This Row],[iv_str]],sgStats[gl_iv_string],0))</f>
        <v>#N/A</v>
      </c>
      <c r="Q3085" t="e">
        <f>stat_prod_calc_test_venusaur[[#This Row],[sg_gl_rank]]=stat_prod_calc_test_venusaur[[#This Row],[gl_rank]]</f>
        <v>#N/A</v>
      </c>
      <c r="R3085">
        <f>ROUND(stat_prod_calc_test_venusaur[[#This Row],[gl_stat_product]],1)</f>
        <v>1769.8</v>
      </c>
      <c r="S3085" s="6" t="e">
        <f>INDEX(sgStats[gl_prod],MATCH(stat_prod_calc_test_venusaur[[#This Row],[iv_str]],sgStats[gl_iv_string],0))</f>
        <v>#N/A</v>
      </c>
      <c r="T3085" s="5">
        <f>ROUND(stat_prod_calc_test_venusaur[[#This Row],[gl_percent_rank]],2)</f>
        <v>61.39</v>
      </c>
      <c r="U3085" s="5" t="e">
        <f>INDEX(sgStats[gl_percent_sp],MATCH(stat_prod_calc_test_venusaur[[#This Row],[iv_str]],sgStats[gl_iv_string],0))</f>
        <v>#N/A</v>
      </c>
      <c r="V3085" s="5" t="e">
        <f>stat_prod_calc_test_venusaur[[#This Row],[my_gl_%sp]]=stat_prod_calc_test_venusaur[[#This Row],[sg_gl_%sp]]</f>
        <v>#N/A</v>
      </c>
      <c r="W3085" s="5">
        <f>ROUND(stat_prod_calc_test_venusaur[[#This Row],[gl_stat_product]]/$F$2*100,2)</f>
        <v>96.89</v>
      </c>
      <c r="X3085" s="5" t="e">
        <f>stat_prod_calc_test_venusaur[[#This Row],[Column1]]=stat_prod_calc_test_venusaur[[#This Row],[sg_gl_%sp]]</f>
        <v>#N/A</v>
      </c>
      <c r="Y3085" s="5">
        <f>stat_prod_calc_test_venusaur[[#This Row],[ul_stat_product]]/$L$66*100</f>
        <v>95.598227787974977</v>
      </c>
      <c r="Z3085" s="5" t="e">
        <f>INDEX(sgStats[gl_rank],MATCH(stat_prod_calc_test_venusaur[[#This Row],[iv_str]],sgStats[ul_iv_string],0))</f>
        <v>#N/A</v>
      </c>
      <c r="AA3085" s="5" t="e">
        <f>stat_prod_calc_test_venusaur[[#This Row],[sg_ul_rank]]=stat_prod_calc_test_venusaur[[#This Row],[ul_rank]]</f>
        <v>#N/A</v>
      </c>
      <c r="AB3085" s="5">
        <f>ROUND(stat_prod_calc_test_venusaur[[#This Row],[ul_stat_product]],1)</f>
        <v>3779.7</v>
      </c>
      <c r="AC3085" s="5" t="e">
        <f>INDEX(sgStats[ul_prod],MATCH(stat_prod_calc_test_venusaur[[#This Row],[iv_str]],sgStats[ul_iv_string],0))</f>
        <v>#N/A</v>
      </c>
    </row>
    <row r="3086" spans="1:29" x14ac:dyDescent="0.25">
      <c r="A3086" s="5" t="s">
        <v>36</v>
      </c>
      <c r="B3086" s="5" t="s">
        <v>3860</v>
      </c>
      <c r="C3086">
        <v>20.5</v>
      </c>
      <c r="D3086">
        <v>1469</v>
      </c>
      <c r="E3086">
        <v>116</v>
      </c>
      <c r="F3086">
        <v>1712.855</v>
      </c>
      <c r="G3086">
        <v>3824</v>
      </c>
      <c r="H3086">
        <v>6.6420000000000003</v>
      </c>
      <c r="I3086">
        <v>39.5</v>
      </c>
      <c r="J3086">
        <v>2490</v>
      </c>
      <c r="K3086">
        <v>151</v>
      </c>
      <c r="L3086">
        <v>3779.67</v>
      </c>
      <c r="M3086">
        <v>3084</v>
      </c>
      <c r="N3086">
        <v>19.75</v>
      </c>
      <c r="O3086">
        <v>3</v>
      </c>
      <c r="P3086" t="e">
        <f>INDEX(sgStats[gl_rank],MATCH(stat_prod_calc_test_venusaur[[#This Row],[iv_str]],sgStats[gl_iv_string],0))</f>
        <v>#N/A</v>
      </c>
      <c r="Q3086" t="e">
        <f>stat_prod_calc_test_venusaur[[#This Row],[sg_gl_rank]]=stat_prod_calc_test_venusaur[[#This Row],[gl_rank]]</f>
        <v>#N/A</v>
      </c>
      <c r="R3086">
        <f>ROUND(stat_prod_calc_test_venusaur[[#This Row],[gl_stat_product]],1)</f>
        <v>1712.9</v>
      </c>
      <c r="S3086" s="6" t="e">
        <f>INDEX(sgStats[gl_prod],MATCH(stat_prod_calc_test_venusaur[[#This Row],[iv_str]],sgStats[gl_iv_string],0))</f>
        <v>#N/A</v>
      </c>
      <c r="T3086" s="5">
        <f>ROUND(stat_prod_calc_test_venusaur[[#This Row],[gl_percent_rank]],2)</f>
        <v>6.64</v>
      </c>
      <c r="U3086" s="5" t="e">
        <f>INDEX(sgStats[gl_percent_sp],MATCH(stat_prod_calc_test_venusaur[[#This Row],[iv_str]],sgStats[gl_iv_string],0))</f>
        <v>#N/A</v>
      </c>
      <c r="V3086" s="5" t="e">
        <f>stat_prod_calc_test_venusaur[[#This Row],[my_gl_%sp]]=stat_prod_calc_test_venusaur[[#This Row],[sg_gl_%sp]]</f>
        <v>#N/A</v>
      </c>
      <c r="W3086" s="5">
        <f>ROUND(stat_prod_calc_test_venusaur[[#This Row],[gl_stat_product]]/$F$2*100,2)</f>
        <v>93.77</v>
      </c>
      <c r="X3086" s="5" t="e">
        <f>stat_prod_calc_test_venusaur[[#This Row],[Column1]]=stat_prod_calc_test_venusaur[[#This Row],[sg_gl_%sp]]</f>
        <v>#N/A</v>
      </c>
      <c r="Y3086" s="5">
        <f>stat_prod_calc_test_venusaur[[#This Row],[ul_stat_product]]/$L$66*100</f>
        <v>95.598227787974977</v>
      </c>
      <c r="Z3086" s="5" t="e">
        <f>INDEX(sgStats[gl_rank],MATCH(stat_prod_calc_test_venusaur[[#This Row],[iv_str]],sgStats[ul_iv_string],0))</f>
        <v>#N/A</v>
      </c>
      <c r="AA3086" s="5" t="e">
        <f>stat_prod_calc_test_venusaur[[#This Row],[sg_ul_rank]]=stat_prod_calc_test_venusaur[[#This Row],[ul_rank]]</f>
        <v>#N/A</v>
      </c>
      <c r="AB3086" s="5">
        <f>ROUND(stat_prod_calc_test_venusaur[[#This Row],[ul_stat_product]],1)</f>
        <v>3779.7</v>
      </c>
      <c r="AC3086" s="5" t="e">
        <f>INDEX(sgStats[ul_prod],MATCH(stat_prod_calc_test_venusaur[[#This Row],[iv_str]],sgStats[ul_iv_string],0))</f>
        <v>#N/A</v>
      </c>
    </row>
    <row r="3087" spans="1:29" x14ac:dyDescent="0.25">
      <c r="A3087" s="5" t="s">
        <v>36</v>
      </c>
      <c r="B3087" s="5" t="s">
        <v>2999</v>
      </c>
      <c r="C3087">
        <v>20</v>
      </c>
      <c r="D3087">
        <v>1489</v>
      </c>
      <c r="E3087">
        <v>118</v>
      </c>
      <c r="F3087">
        <v>1740.1780000000001</v>
      </c>
      <c r="G3087">
        <v>2962</v>
      </c>
      <c r="H3087">
        <v>27.667999999999999</v>
      </c>
      <c r="I3087">
        <v>37</v>
      </c>
      <c r="J3087">
        <v>2495</v>
      </c>
      <c r="K3087">
        <v>153</v>
      </c>
      <c r="L3087">
        <v>3779.56</v>
      </c>
      <c r="M3087">
        <v>3086</v>
      </c>
      <c r="N3087">
        <v>19.724</v>
      </c>
      <c r="O3087">
        <v>3</v>
      </c>
      <c r="P3087" t="e">
        <f>INDEX(sgStats[gl_rank],MATCH(stat_prod_calc_test_venusaur[[#This Row],[iv_str]],sgStats[gl_iv_string],0))</f>
        <v>#N/A</v>
      </c>
      <c r="Q3087" t="e">
        <f>stat_prod_calc_test_venusaur[[#This Row],[sg_gl_rank]]=stat_prod_calc_test_venusaur[[#This Row],[gl_rank]]</f>
        <v>#N/A</v>
      </c>
      <c r="R3087">
        <f>ROUND(stat_prod_calc_test_venusaur[[#This Row],[gl_stat_product]],1)</f>
        <v>1740.2</v>
      </c>
      <c r="S3087" s="6" t="e">
        <f>INDEX(sgStats[gl_prod],MATCH(stat_prod_calc_test_venusaur[[#This Row],[iv_str]],sgStats[gl_iv_string],0))</f>
        <v>#N/A</v>
      </c>
      <c r="T3087" s="5">
        <f>ROUND(stat_prod_calc_test_venusaur[[#This Row],[gl_percent_rank]],2)</f>
        <v>27.67</v>
      </c>
      <c r="U3087" s="5" t="e">
        <f>INDEX(sgStats[gl_percent_sp],MATCH(stat_prod_calc_test_venusaur[[#This Row],[iv_str]],sgStats[gl_iv_string],0))</f>
        <v>#N/A</v>
      </c>
      <c r="V3087" s="5" t="e">
        <f>stat_prod_calc_test_venusaur[[#This Row],[my_gl_%sp]]=stat_prod_calc_test_venusaur[[#This Row],[sg_gl_%sp]]</f>
        <v>#N/A</v>
      </c>
      <c r="W3087" s="5">
        <f>ROUND(stat_prod_calc_test_venusaur[[#This Row],[gl_stat_product]]/$F$2*100,2)</f>
        <v>95.27</v>
      </c>
      <c r="X3087" s="5" t="e">
        <f>stat_prod_calc_test_venusaur[[#This Row],[Column1]]=stat_prod_calc_test_venusaur[[#This Row],[sg_gl_%sp]]</f>
        <v>#N/A</v>
      </c>
      <c r="Y3087" s="5">
        <f>stat_prod_calc_test_venusaur[[#This Row],[ul_stat_product]]/$L$66*100</f>
        <v>95.595445586074618</v>
      </c>
      <c r="Z3087" s="5" t="e">
        <f>INDEX(sgStats[gl_rank],MATCH(stat_prod_calc_test_venusaur[[#This Row],[iv_str]],sgStats[ul_iv_string],0))</f>
        <v>#N/A</v>
      </c>
      <c r="AA3087" s="5" t="e">
        <f>stat_prod_calc_test_venusaur[[#This Row],[sg_ul_rank]]=stat_prod_calc_test_venusaur[[#This Row],[ul_rank]]</f>
        <v>#N/A</v>
      </c>
      <c r="AB3087" s="5">
        <f>ROUND(stat_prod_calc_test_venusaur[[#This Row],[ul_stat_product]],1)</f>
        <v>3779.6</v>
      </c>
      <c r="AC3087" s="5" t="e">
        <f>INDEX(sgStats[ul_prod],MATCH(stat_prod_calc_test_venusaur[[#This Row],[iv_str]],sgStats[ul_iv_string],0))</f>
        <v>#N/A</v>
      </c>
    </row>
    <row r="3088" spans="1:29" x14ac:dyDescent="0.25">
      <c r="A3088" s="5" t="s">
        <v>36</v>
      </c>
      <c r="B3088" s="5" t="s">
        <v>3566</v>
      </c>
      <c r="C3088">
        <v>20</v>
      </c>
      <c r="D3088">
        <v>1478</v>
      </c>
      <c r="E3088">
        <v>114</v>
      </c>
      <c r="F3088">
        <v>1725.048</v>
      </c>
      <c r="G3088">
        <v>3527</v>
      </c>
      <c r="H3088">
        <v>13.821999999999999</v>
      </c>
      <c r="I3088">
        <v>37.5</v>
      </c>
      <c r="J3088">
        <v>2495</v>
      </c>
      <c r="K3088">
        <v>148</v>
      </c>
      <c r="L3088">
        <v>3779.4079999999999</v>
      </c>
      <c r="M3088">
        <v>3087</v>
      </c>
      <c r="N3088">
        <v>19.698</v>
      </c>
      <c r="O3088">
        <v>3</v>
      </c>
      <c r="P3088" t="e">
        <f>INDEX(sgStats[gl_rank],MATCH(stat_prod_calc_test_venusaur[[#This Row],[iv_str]],sgStats[gl_iv_string],0))</f>
        <v>#N/A</v>
      </c>
      <c r="Q3088" t="e">
        <f>stat_prod_calc_test_venusaur[[#This Row],[sg_gl_rank]]=stat_prod_calc_test_venusaur[[#This Row],[gl_rank]]</f>
        <v>#N/A</v>
      </c>
      <c r="R3088">
        <f>ROUND(stat_prod_calc_test_venusaur[[#This Row],[gl_stat_product]],1)</f>
        <v>1725</v>
      </c>
      <c r="S3088" s="6" t="e">
        <f>INDEX(sgStats[gl_prod],MATCH(stat_prod_calc_test_venusaur[[#This Row],[iv_str]],sgStats[gl_iv_string],0))</f>
        <v>#N/A</v>
      </c>
      <c r="T3088" s="5">
        <f>ROUND(stat_prod_calc_test_venusaur[[#This Row],[gl_percent_rank]],2)</f>
        <v>13.82</v>
      </c>
      <c r="U3088" s="5" t="e">
        <f>INDEX(sgStats[gl_percent_sp],MATCH(stat_prod_calc_test_venusaur[[#This Row],[iv_str]],sgStats[gl_iv_string],0))</f>
        <v>#N/A</v>
      </c>
      <c r="V3088" s="5" t="e">
        <f>stat_prod_calc_test_venusaur[[#This Row],[my_gl_%sp]]=stat_prod_calc_test_venusaur[[#This Row],[sg_gl_%sp]]</f>
        <v>#N/A</v>
      </c>
      <c r="W3088" s="5">
        <f>ROUND(stat_prod_calc_test_venusaur[[#This Row],[gl_stat_product]]/$F$2*100,2)</f>
        <v>94.44</v>
      </c>
      <c r="X3088" s="5" t="e">
        <f>stat_prod_calc_test_venusaur[[#This Row],[Column1]]=stat_prod_calc_test_venusaur[[#This Row],[sg_gl_%sp]]</f>
        <v>#N/A</v>
      </c>
      <c r="Y3088" s="5">
        <f>stat_prod_calc_test_venusaur[[#This Row],[ul_stat_product]]/$L$66*100</f>
        <v>95.591601088903232</v>
      </c>
      <c r="Z3088" s="5" t="e">
        <f>INDEX(sgStats[gl_rank],MATCH(stat_prod_calc_test_venusaur[[#This Row],[iv_str]],sgStats[ul_iv_string],0))</f>
        <v>#N/A</v>
      </c>
      <c r="AA3088" s="5" t="e">
        <f>stat_prod_calc_test_venusaur[[#This Row],[sg_ul_rank]]=stat_prod_calc_test_venusaur[[#This Row],[ul_rank]]</f>
        <v>#N/A</v>
      </c>
      <c r="AB3088" s="5">
        <f>ROUND(stat_prod_calc_test_venusaur[[#This Row],[ul_stat_product]],1)</f>
        <v>3779.4</v>
      </c>
      <c r="AC3088" s="5" t="e">
        <f>INDEX(sgStats[ul_prod],MATCH(stat_prod_calc_test_venusaur[[#This Row],[iv_str]],sgStats[ul_iv_string],0))</f>
        <v>#N/A</v>
      </c>
    </row>
    <row r="3089" spans="1:29" x14ac:dyDescent="0.25">
      <c r="A3089" s="5" t="s">
        <v>36</v>
      </c>
      <c r="B3089" s="5" t="s">
        <v>919</v>
      </c>
      <c r="C3089">
        <v>21.5</v>
      </c>
      <c r="D3089">
        <v>1488</v>
      </c>
      <c r="E3089">
        <v>120</v>
      </c>
      <c r="F3089">
        <v>1786.328</v>
      </c>
      <c r="G3089">
        <v>882</v>
      </c>
      <c r="H3089">
        <v>78.462000000000003</v>
      </c>
      <c r="I3089">
        <v>41</v>
      </c>
      <c r="J3089">
        <v>2454</v>
      </c>
      <c r="K3089">
        <v>154</v>
      </c>
      <c r="L3089">
        <v>3779.3270000000002</v>
      </c>
      <c r="M3089">
        <v>3088</v>
      </c>
      <c r="N3089">
        <v>19.672000000000001</v>
      </c>
      <c r="O3089">
        <v>3</v>
      </c>
      <c r="P3089" t="e">
        <f>INDEX(sgStats[gl_rank],MATCH(stat_prod_calc_test_venusaur[[#This Row],[iv_str]],sgStats[gl_iv_string],0))</f>
        <v>#N/A</v>
      </c>
      <c r="Q3089" t="e">
        <f>stat_prod_calc_test_venusaur[[#This Row],[sg_gl_rank]]=stat_prod_calc_test_venusaur[[#This Row],[gl_rank]]</f>
        <v>#N/A</v>
      </c>
      <c r="R3089">
        <f>ROUND(stat_prod_calc_test_venusaur[[#This Row],[gl_stat_product]],1)</f>
        <v>1786.3</v>
      </c>
      <c r="S3089" s="6" t="e">
        <f>INDEX(sgStats[gl_prod],MATCH(stat_prod_calc_test_venusaur[[#This Row],[iv_str]],sgStats[gl_iv_string],0))</f>
        <v>#N/A</v>
      </c>
      <c r="T3089" s="5">
        <f>ROUND(stat_prod_calc_test_venusaur[[#This Row],[gl_percent_rank]],2)</f>
        <v>78.459999999999994</v>
      </c>
      <c r="U3089" s="5" t="e">
        <f>INDEX(sgStats[gl_percent_sp],MATCH(stat_prod_calc_test_venusaur[[#This Row],[iv_str]],sgStats[gl_iv_string],0))</f>
        <v>#N/A</v>
      </c>
      <c r="V3089" s="5" t="e">
        <f>stat_prod_calc_test_venusaur[[#This Row],[my_gl_%sp]]=stat_prod_calc_test_venusaur[[#This Row],[sg_gl_%sp]]</f>
        <v>#N/A</v>
      </c>
      <c r="W3089" s="5">
        <f>ROUND(stat_prod_calc_test_venusaur[[#This Row],[gl_stat_product]]/$F$2*100,2)</f>
        <v>97.79</v>
      </c>
      <c r="X3089" s="5" t="e">
        <f>stat_prod_calc_test_venusaur[[#This Row],[Column1]]=stat_prod_calc_test_venusaur[[#This Row],[sg_gl_%sp]]</f>
        <v>#N/A</v>
      </c>
      <c r="Y3089" s="5">
        <f>stat_prod_calc_test_venusaur[[#This Row],[ul_stat_product]]/$L$66*100</f>
        <v>95.58955237659481</v>
      </c>
      <c r="Z3089" s="5" t="e">
        <f>INDEX(sgStats[gl_rank],MATCH(stat_prod_calc_test_venusaur[[#This Row],[iv_str]],sgStats[ul_iv_string],0))</f>
        <v>#N/A</v>
      </c>
      <c r="AA3089" s="5" t="e">
        <f>stat_prod_calc_test_venusaur[[#This Row],[sg_ul_rank]]=stat_prod_calc_test_venusaur[[#This Row],[ul_rank]]</f>
        <v>#N/A</v>
      </c>
      <c r="AB3089" s="5">
        <f>ROUND(stat_prod_calc_test_venusaur[[#This Row],[ul_stat_product]],1)</f>
        <v>3779.3</v>
      </c>
      <c r="AC3089" s="5" t="e">
        <f>INDEX(sgStats[ul_prod],MATCH(stat_prod_calc_test_venusaur[[#This Row],[iv_str]],sgStats[ul_iv_string],0))</f>
        <v>#N/A</v>
      </c>
    </row>
    <row r="3090" spans="1:29" x14ac:dyDescent="0.25">
      <c r="A3090" s="5" t="s">
        <v>36</v>
      </c>
      <c r="B3090" s="5" t="s">
        <v>2445</v>
      </c>
      <c r="C3090">
        <v>20.5</v>
      </c>
      <c r="D3090">
        <v>1494</v>
      </c>
      <c r="E3090">
        <v>117</v>
      </c>
      <c r="F3090">
        <v>1752.6590000000001</v>
      </c>
      <c r="G3090">
        <v>2408</v>
      </c>
      <c r="H3090">
        <v>41.197000000000003</v>
      </c>
      <c r="I3090">
        <v>38.5</v>
      </c>
      <c r="J3090">
        <v>2496</v>
      </c>
      <c r="K3090">
        <v>151</v>
      </c>
      <c r="L3090">
        <v>3779.2979999999998</v>
      </c>
      <c r="M3090">
        <v>3089</v>
      </c>
      <c r="N3090">
        <v>19.646000000000001</v>
      </c>
      <c r="O3090">
        <v>3</v>
      </c>
      <c r="P3090" t="e">
        <f>INDEX(sgStats[gl_rank],MATCH(stat_prod_calc_test_venusaur[[#This Row],[iv_str]],sgStats[gl_iv_string],0))</f>
        <v>#N/A</v>
      </c>
      <c r="Q3090" t="e">
        <f>stat_prod_calc_test_venusaur[[#This Row],[sg_gl_rank]]=stat_prod_calc_test_venusaur[[#This Row],[gl_rank]]</f>
        <v>#N/A</v>
      </c>
      <c r="R3090">
        <f>ROUND(stat_prod_calc_test_venusaur[[#This Row],[gl_stat_product]],1)</f>
        <v>1752.7</v>
      </c>
      <c r="S3090" s="6" t="e">
        <f>INDEX(sgStats[gl_prod],MATCH(stat_prod_calc_test_venusaur[[#This Row],[iv_str]],sgStats[gl_iv_string],0))</f>
        <v>#N/A</v>
      </c>
      <c r="T3090" s="5">
        <f>ROUND(stat_prod_calc_test_venusaur[[#This Row],[gl_percent_rank]],2)</f>
        <v>41.2</v>
      </c>
      <c r="U3090" s="5" t="e">
        <f>INDEX(sgStats[gl_percent_sp],MATCH(stat_prod_calc_test_venusaur[[#This Row],[iv_str]],sgStats[gl_iv_string],0))</f>
        <v>#N/A</v>
      </c>
      <c r="V3090" s="5" t="e">
        <f>stat_prod_calc_test_venusaur[[#This Row],[my_gl_%sp]]=stat_prod_calc_test_venusaur[[#This Row],[sg_gl_%sp]]</f>
        <v>#N/A</v>
      </c>
      <c r="W3090" s="5">
        <f>ROUND(stat_prod_calc_test_venusaur[[#This Row],[gl_stat_product]]/$F$2*100,2)</f>
        <v>95.95</v>
      </c>
      <c r="X3090" s="5" t="e">
        <f>stat_prod_calc_test_venusaur[[#This Row],[Column1]]=stat_prod_calc_test_venusaur[[#This Row],[sg_gl_%sp]]</f>
        <v>#N/A</v>
      </c>
      <c r="Y3090" s="5">
        <f>stat_prod_calc_test_venusaur[[#This Row],[ul_stat_product]]/$L$66*100</f>
        <v>95.588818887002887</v>
      </c>
      <c r="Z3090" s="5" t="e">
        <f>INDEX(sgStats[gl_rank],MATCH(stat_prod_calc_test_venusaur[[#This Row],[iv_str]],sgStats[ul_iv_string],0))</f>
        <v>#N/A</v>
      </c>
      <c r="AA3090" s="5" t="e">
        <f>stat_prod_calc_test_venusaur[[#This Row],[sg_ul_rank]]=stat_prod_calc_test_venusaur[[#This Row],[ul_rank]]</f>
        <v>#N/A</v>
      </c>
      <c r="AB3090" s="5">
        <f>ROUND(stat_prod_calc_test_venusaur[[#This Row],[ul_stat_product]],1)</f>
        <v>3779.3</v>
      </c>
      <c r="AC3090" s="5" t="e">
        <f>INDEX(sgStats[ul_prod],MATCH(stat_prod_calc_test_venusaur[[#This Row],[iv_str]],sgStats[ul_iv_string],0))</f>
        <v>#N/A</v>
      </c>
    </row>
    <row r="3091" spans="1:29" x14ac:dyDescent="0.25">
      <c r="A3091" s="5" t="s">
        <v>36</v>
      </c>
      <c r="B3091" s="5" t="s">
        <v>1767</v>
      </c>
      <c r="C3091">
        <v>20</v>
      </c>
      <c r="D3091">
        <v>1497</v>
      </c>
      <c r="E3091">
        <v>115</v>
      </c>
      <c r="F3091">
        <v>1766.2829999999999</v>
      </c>
      <c r="G3091">
        <v>1731</v>
      </c>
      <c r="H3091">
        <v>57.753</v>
      </c>
      <c r="I3091">
        <v>36.5</v>
      </c>
      <c r="J3091">
        <v>2489</v>
      </c>
      <c r="K3091">
        <v>148</v>
      </c>
      <c r="L3091">
        <v>3779.2910000000002</v>
      </c>
      <c r="M3091">
        <v>3090</v>
      </c>
      <c r="N3091">
        <v>19.62</v>
      </c>
      <c r="O3091">
        <v>3</v>
      </c>
      <c r="P3091" t="e">
        <f>INDEX(sgStats[gl_rank],MATCH(stat_prod_calc_test_venusaur[[#This Row],[iv_str]],sgStats[gl_iv_string],0))</f>
        <v>#N/A</v>
      </c>
      <c r="Q3091" t="e">
        <f>stat_prod_calc_test_venusaur[[#This Row],[sg_gl_rank]]=stat_prod_calc_test_venusaur[[#This Row],[gl_rank]]</f>
        <v>#N/A</v>
      </c>
      <c r="R3091">
        <f>ROUND(stat_prod_calc_test_venusaur[[#This Row],[gl_stat_product]],1)</f>
        <v>1766.3</v>
      </c>
      <c r="S3091" s="6" t="e">
        <f>INDEX(sgStats[gl_prod],MATCH(stat_prod_calc_test_venusaur[[#This Row],[iv_str]],sgStats[gl_iv_string],0))</f>
        <v>#N/A</v>
      </c>
      <c r="T3091" s="5">
        <f>ROUND(stat_prod_calc_test_venusaur[[#This Row],[gl_percent_rank]],2)</f>
        <v>57.75</v>
      </c>
      <c r="U3091" s="5" t="e">
        <f>INDEX(sgStats[gl_percent_sp],MATCH(stat_prod_calc_test_venusaur[[#This Row],[iv_str]],sgStats[gl_iv_string],0))</f>
        <v>#N/A</v>
      </c>
      <c r="V3091" s="5" t="e">
        <f>stat_prod_calc_test_venusaur[[#This Row],[my_gl_%sp]]=stat_prod_calc_test_venusaur[[#This Row],[sg_gl_%sp]]</f>
        <v>#N/A</v>
      </c>
      <c r="W3091" s="5">
        <f>ROUND(stat_prod_calc_test_venusaur[[#This Row],[gl_stat_product]]/$F$2*100,2)</f>
        <v>96.7</v>
      </c>
      <c r="X3091" s="5" t="e">
        <f>stat_prod_calc_test_venusaur[[#This Row],[Column1]]=stat_prod_calc_test_venusaur[[#This Row],[sg_gl_%sp]]</f>
        <v>#N/A</v>
      </c>
      <c r="Y3091" s="5">
        <f>stat_prod_calc_test_venusaur[[#This Row],[ul_stat_product]]/$L$66*100</f>
        <v>95.588641837791059</v>
      </c>
      <c r="Z3091" s="5" t="e">
        <f>INDEX(sgStats[gl_rank],MATCH(stat_prod_calc_test_venusaur[[#This Row],[iv_str]],sgStats[ul_iv_string],0))</f>
        <v>#N/A</v>
      </c>
      <c r="AA3091" s="5" t="e">
        <f>stat_prod_calc_test_venusaur[[#This Row],[sg_ul_rank]]=stat_prod_calc_test_venusaur[[#This Row],[ul_rank]]</f>
        <v>#N/A</v>
      </c>
      <c r="AB3091" s="5">
        <f>ROUND(stat_prod_calc_test_venusaur[[#This Row],[ul_stat_product]],1)</f>
        <v>3779.3</v>
      </c>
      <c r="AC3091" s="5" t="e">
        <f>INDEX(sgStats[ul_prod],MATCH(stat_prod_calc_test_venusaur[[#This Row],[iv_str]],sgStats[ul_iv_string],0))</f>
        <v>#N/A</v>
      </c>
    </row>
    <row r="3092" spans="1:29" x14ac:dyDescent="0.25">
      <c r="A3092" s="5" t="s">
        <v>36</v>
      </c>
      <c r="B3092" s="5" t="s">
        <v>2413</v>
      </c>
      <c r="C3092">
        <v>21</v>
      </c>
      <c r="D3092">
        <v>1499</v>
      </c>
      <c r="E3092">
        <v>116</v>
      </c>
      <c r="F3092">
        <v>1753.4269999999999</v>
      </c>
      <c r="G3092">
        <v>2377</v>
      </c>
      <c r="H3092">
        <v>41.978000000000002</v>
      </c>
      <c r="I3092">
        <v>40</v>
      </c>
      <c r="J3092">
        <v>2499</v>
      </c>
      <c r="K3092">
        <v>150</v>
      </c>
      <c r="L3092">
        <v>3779.0169999999998</v>
      </c>
      <c r="M3092">
        <v>3091</v>
      </c>
      <c r="N3092">
        <v>19.594000000000001</v>
      </c>
      <c r="O3092">
        <v>3</v>
      </c>
      <c r="P3092" t="e">
        <f>INDEX(sgStats[gl_rank],MATCH(stat_prod_calc_test_venusaur[[#This Row],[iv_str]],sgStats[gl_iv_string],0))</f>
        <v>#N/A</v>
      </c>
      <c r="Q3092" t="e">
        <f>stat_prod_calc_test_venusaur[[#This Row],[sg_gl_rank]]=stat_prod_calc_test_venusaur[[#This Row],[gl_rank]]</f>
        <v>#N/A</v>
      </c>
      <c r="R3092">
        <f>ROUND(stat_prod_calc_test_venusaur[[#This Row],[gl_stat_product]],1)</f>
        <v>1753.4</v>
      </c>
      <c r="S3092" s="6" t="e">
        <f>INDEX(sgStats[gl_prod],MATCH(stat_prod_calc_test_venusaur[[#This Row],[iv_str]],sgStats[gl_iv_string],0))</f>
        <v>#N/A</v>
      </c>
      <c r="T3092" s="5">
        <f>ROUND(stat_prod_calc_test_venusaur[[#This Row],[gl_percent_rank]],2)</f>
        <v>41.98</v>
      </c>
      <c r="U3092" s="5" t="e">
        <f>INDEX(sgStats[gl_percent_sp],MATCH(stat_prod_calc_test_venusaur[[#This Row],[iv_str]],sgStats[gl_iv_string],0))</f>
        <v>#N/A</v>
      </c>
      <c r="V3092" s="5" t="e">
        <f>stat_prod_calc_test_venusaur[[#This Row],[my_gl_%sp]]=stat_prod_calc_test_venusaur[[#This Row],[sg_gl_%sp]]</f>
        <v>#N/A</v>
      </c>
      <c r="W3092" s="5">
        <f>ROUND(stat_prod_calc_test_venusaur[[#This Row],[gl_stat_product]]/$F$2*100,2)</f>
        <v>95.99</v>
      </c>
      <c r="X3092" s="5" t="e">
        <f>stat_prod_calc_test_venusaur[[#This Row],[Column1]]=stat_prod_calc_test_venusaur[[#This Row],[sg_gl_%sp]]</f>
        <v>#N/A</v>
      </c>
      <c r="Y3092" s="5">
        <f>stat_prod_calc_test_venusaur[[#This Row],[ul_stat_product]]/$L$66*100</f>
        <v>95.581711625784735</v>
      </c>
      <c r="Z3092" s="5" t="e">
        <f>INDEX(sgStats[gl_rank],MATCH(stat_prod_calc_test_venusaur[[#This Row],[iv_str]],sgStats[ul_iv_string],0))</f>
        <v>#N/A</v>
      </c>
      <c r="AA3092" s="5" t="e">
        <f>stat_prod_calc_test_venusaur[[#This Row],[sg_ul_rank]]=stat_prod_calc_test_venusaur[[#This Row],[ul_rank]]</f>
        <v>#N/A</v>
      </c>
      <c r="AB3092" s="5">
        <f>ROUND(stat_prod_calc_test_venusaur[[#This Row],[ul_stat_product]],1)</f>
        <v>3779</v>
      </c>
      <c r="AC3092" s="5" t="e">
        <f>INDEX(sgStats[ul_prod],MATCH(stat_prod_calc_test_venusaur[[#This Row],[iv_str]],sgStats[ul_iv_string],0))</f>
        <v>#N/A</v>
      </c>
    </row>
    <row r="3093" spans="1:29" x14ac:dyDescent="0.25">
      <c r="A3093" s="5" t="s">
        <v>36</v>
      </c>
      <c r="B3093" s="5" t="s">
        <v>1562</v>
      </c>
      <c r="C3093">
        <v>20</v>
      </c>
      <c r="D3093">
        <v>1494</v>
      </c>
      <c r="E3093">
        <v>120</v>
      </c>
      <c r="F3093">
        <v>1771.1289999999999</v>
      </c>
      <c r="G3093">
        <v>1525</v>
      </c>
      <c r="H3093">
        <v>62.759</v>
      </c>
      <c r="I3093">
        <v>36.5</v>
      </c>
      <c r="J3093">
        <v>2484</v>
      </c>
      <c r="K3093">
        <v>154</v>
      </c>
      <c r="L3093">
        <v>3778.9920000000002</v>
      </c>
      <c r="M3093">
        <v>3092</v>
      </c>
      <c r="N3093">
        <v>19.568000000000001</v>
      </c>
      <c r="O3093">
        <v>3</v>
      </c>
      <c r="P3093" t="e">
        <f>INDEX(sgStats[gl_rank],MATCH(stat_prod_calc_test_venusaur[[#This Row],[iv_str]],sgStats[gl_iv_string],0))</f>
        <v>#N/A</v>
      </c>
      <c r="Q3093" t="e">
        <f>stat_prod_calc_test_venusaur[[#This Row],[sg_gl_rank]]=stat_prod_calc_test_venusaur[[#This Row],[gl_rank]]</f>
        <v>#N/A</v>
      </c>
      <c r="R3093">
        <f>ROUND(stat_prod_calc_test_venusaur[[#This Row],[gl_stat_product]],1)</f>
        <v>1771.1</v>
      </c>
      <c r="S3093" s="6" t="e">
        <f>INDEX(sgStats[gl_prod],MATCH(stat_prod_calc_test_venusaur[[#This Row],[iv_str]],sgStats[gl_iv_string],0))</f>
        <v>#N/A</v>
      </c>
      <c r="T3093" s="5">
        <f>ROUND(stat_prod_calc_test_venusaur[[#This Row],[gl_percent_rank]],2)</f>
        <v>62.76</v>
      </c>
      <c r="U3093" s="5" t="e">
        <f>INDEX(sgStats[gl_percent_sp],MATCH(stat_prod_calc_test_venusaur[[#This Row],[iv_str]],sgStats[gl_iv_string],0))</f>
        <v>#N/A</v>
      </c>
      <c r="V3093" s="5" t="e">
        <f>stat_prod_calc_test_venusaur[[#This Row],[my_gl_%sp]]=stat_prod_calc_test_venusaur[[#This Row],[sg_gl_%sp]]</f>
        <v>#N/A</v>
      </c>
      <c r="W3093" s="5">
        <f>ROUND(stat_prod_calc_test_venusaur[[#This Row],[gl_stat_product]]/$F$2*100,2)</f>
        <v>96.96</v>
      </c>
      <c r="X3093" s="5" t="e">
        <f>stat_prod_calc_test_venusaur[[#This Row],[Column1]]=stat_prod_calc_test_venusaur[[#This Row],[sg_gl_%sp]]</f>
        <v>#N/A</v>
      </c>
      <c r="Y3093" s="5">
        <f>stat_prod_calc_test_venusaur[[#This Row],[ul_stat_product]]/$L$66*100</f>
        <v>95.581079307171038</v>
      </c>
      <c r="Z3093" s="5" t="e">
        <f>INDEX(sgStats[gl_rank],MATCH(stat_prod_calc_test_venusaur[[#This Row],[iv_str]],sgStats[ul_iv_string],0))</f>
        <v>#N/A</v>
      </c>
      <c r="AA3093" s="5" t="e">
        <f>stat_prod_calc_test_venusaur[[#This Row],[sg_ul_rank]]=stat_prod_calc_test_venusaur[[#This Row],[ul_rank]]</f>
        <v>#N/A</v>
      </c>
      <c r="AB3093" s="5">
        <f>ROUND(stat_prod_calc_test_venusaur[[#This Row],[ul_stat_product]],1)</f>
        <v>3779</v>
      </c>
      <c r="AC3093" s="5" t="e">
        <f>INDEX(sgStats[ul_prod],MATCH(stat_prod_calc_test_venusaur[[#This Row],[iv_str]],sgStats[ul_iv_string],0))</f>
        <v>#N/A</v>
      </c>
    </row>
    <row r="3094" spans="1:29" x14ac:dyDescent="0.25">
      <c r="A3094" s="5" t="s">
        <v>36</v>
      </c>
      <c r="B3094" s="5" t="s">
        <v>3687</v>
      </c>
      <c r="C3094">
        <v>20</v>
      </c>
      <c r="D3094">
        <v>1479</v>
      </c>
      <c r="E3094">
        <v>116</v>
      </c>
      <c r="F3094">
        <v>1720.2059999999999</v>
      </c>
      <c r="G3094">
        <v>3651</v>
      </c>
      <c r="H3094">
        <v>10.867000000000001</v>
      </c>
      <c r="I3094">
        <v>37.5</v>
      </c>
      <c r="J3094">
        <v>2496</v>
      </c>
      <c r="K3094">
        <v>151</v>
      </c>
      <c r="L3094">
        <v>3778.8969999999999</v>
      </c>
      <c r="M3094">
        <v>3093</v>
      </c>
      <c r="N3094">
        <v>19.542000000000002</v>
      </c>
      <c r="O3094">
        <v>3</v>
      </c>
      <c r="P3094" t="e">
        <f>INDEX(sgStats[gl_rank],MATCH(stat_prod_calc_test_venusaur[[#This Row],[iv_str]],sgStats[gl_iv_string],0))</f>
        <v>#N/A</v>
      </c>
      <c r="Q3094" t="e">
        <f>stat_prod_calc_test_venusaur[[#This Row],[sg_gl_rank]]=stat_prod_calc_test_venusaur[[#This Row],[gl_rank]]</f>
        <v>#N/A</v>
      </c>
      <c r="R3094">
        <f>ROUND(stat_prod_calc_test_venusaur[[#This Row],[gl_stat_product]],1)</f>
        <v>1720.2</v>
      </c>
      <c r="S3094" s="6" t="e">
        <f>INDEX(sgStats[gl_prod],MATCH(stat_prod_calc_test_venusaur[[#This Row],[iv_str]],sgStats[gl_iv_string],0))</f>
        <v>#N/A</v>
      </c>
      <c r="T3094" s="5">
        <f>ROUND(stat_prod_calc_test_venusaur[[#This Row],[gl_percent_rank]],2)</f>
        <v>10.87</v>
      </c>
      <c r="U3094" s="5" t="e">
        <f>INDEX(sgStats[gl_percent_sp],MATCH(stat_prod_calc_test_venusaur[[#This Row],[iv_str]],sgStats[gl_iv_string],0))</f>
        <v>#N/A</v>
      </c>
      <c r="V3094" s="5" t="e">
        <f>stat_prod_calc_test_venusaur[[#This Row],[my_gl_%sp]]=stat_prod_calc_test_venusaur[[#This Row],[sg_gl_%sp]]</f>
        <v>#N/A</v>
      </c>
      <c r="W3094" s="5">
        <f>ROUND(stat_prod_calc_test_venusaur[[#This Row],[gl_stat_product]]/$F$2*100,2)</f>
        <v>94.17</v>
      </c>
      <c r="X3094" s="5" t="e">
        <f>stat_prod_calc_test_venusaur[[#This Row],[Column1]]=stat_prod_calc_test_venusaur[[#This Row],[sg_gl_%sp]]</f>
        <v>#N/A</v>
      </c>
      <c r="Y3094" s="5">
        <f>stat_prod_calc_test_venusaur[[#This Row],[ul_stat_product]]/$L$66*100</f>
        <v>95.578676496438902</v>
      </c>
      <c r="Z3094" s="5" t="e">
        <f>INDEX(sgStats[gl_rank],MATCH(stat_prod_calc_test_venusaur[[#This Row],[iv_str]],sgStats[ul_iv_string],0))</f>
        <v>#N/A</v>
      </c>
      <c r="AA3094" s="5" t="e">
        <f>stat_prod_calc_test_venusaur[[#This Row],[sg_ul_rank]]=stat_prod_calc_test_venusaur[[#This Row],[ul_rank]]</f>
        <v>#N/A</v>
      </c>
      <c r="AB3094" s="5">
        <f>ROUND(stat_prod_calc_test_venusaur[[#This Row],[ul_stat_product]],1)</f>
        <v>3778.9</v>
      </c>
      <c r="AC3094" s="5" t="e">
        <f>INDEX(sgStats[ul_prod],MATCH(stat_prod_calc_test_venusaur[[#This Row],[iv_str]],sgStats[ul_iv_string],0))</f>
        <v>#N/A</v>
      </c>
    </row>
    <row r="3095" spans="1:29" x14ac:dyDescent="0.25">
      <c r="A3095" s="5" t="s">
        <v>36</v>
      </c>
      <c r="B3095" s="5" t="s">
        <v>1427</v>
      </c>
      <c r="C3095">
        <v>20.5</v>
      </c>
      <c r="D3095">
        <v>1498</v>
      </c>
      <c r="E3095">
        <v>116</v>
      </c>
      <c r="F3095">
        <v>1773.748</v>
      </c>
      <c r="G3095">
        <v>1391</v>
      </c>
      <c r="H3095">
        <v>66.055999999999997</v>
      </c>
      <c r="I3095">
        <v>38</v>
      </c>
      <c r="J3095">
        <v>2484</v>
      </c>
      <c r="K3095">
        <v>149</v>
      </c>
      <c r="L3095">
        <v>3778.875</v>
      </c>
      <c r="M3095">
        <v>3094</v>
      </c>
      <c r="N3095">
        <v>19.515999999999998</v>
      </c>
      <c r="O3095">
        <v>3</v>
      </c>
      <c r="P3095" t="e">
        <f>INDEX(sgStats[gl_rank],MATCH(stat_prod_calc_test_venusaur[[#This Row],[iv_str]],sgStats[gl_iv_string],0))</f>
        <v>#N/A</v>
      </c>
      <c r="Q3095" t="e">
        <f>stat_prod_calc_test_venusaur[[#This Row],[sg_gl_rank]]=stat_prod_calc_test_venusaur[[#This Row],[gl_rank]]</f>
        <v>#N/A</v>
      </c>
      <c r="R3095">
        <f>ROUND(stat_prod_calc_test_venusaur[[#This Row],[gl_stat_product]],1)</f>
        <v>1773.7</v>
      </c>
      <c r="S3095" s="6" t="e">
        <f>INDEX(sgStats[gl_prod],MATCH(stat_prod_calc_test_venusaur[[#This Row],[iv_str]],sgStats[gl_iv_string],0))</f>
        <v>#N/A</v>
      </c>
      <c r="T3095" s="5">
        <f>ROUND(stat_prod_calc_test_venusaur[[#This Row],[gl_percent_rank]],2)</f>
        <v>66.06</v>
      </c>
      <c r="U3095" s="5" t="e">
        <f>INDEX(sgStats[gl_percent_sp],MATCH(stat_prod_calc_test_venusaur[[#This Row],[iv_str]],sgStats[gl_iv_string],0))</f>
        <v>#N/A</v>
      </c>
      <c r="V3095" s="5" t="e">
        <f>stat_prod_calc_test_venusaur[[#This Row],[my_gl_%sp]]=stat_prod_calc_test_venusaur[[#This Row],[sg_gl_%sp]]</f>
        <v>#N/A</v>
      </c>
      <c r="W3095" s="5">
        <f>ROUND(stat_prod_calc_test_venusaur[[#This Row],[gl_stat_product]]/$F$2*100,2)</f>
        <v>97.11</v>
      </c>
      <c r="X3095" s="5" t="e">
        <f>stat_prod_calc_test_venusaur[[#This Row],[Column1]]=stat_prod_calc_test_venusaur[[#This Row],[sg_gl_%sp]]</f>
        <v>#N/A</v>
      </c>
      <c r="Y3095" s="5">
        <f>stat_prod_calc_test_venusaur[[#This Row],[ul_stat_product]]/$L$66*100</f>
        <v>95.578120056058836</v>
      </c>
      <c r="Z3095" s="5" t="e">
        <f>INDEX(sgStats[gl_rank],MATCH(stat_prod_calc_test_venusaur[[#This Row],[iv_str]],sgStats[ul_iv_string],0))</f>
        <v>#N/A</v>
      </c>
      <c r="AA3095" s="5" t="e">
        <f>stat_prod_calc_test_venusaur[[#This Row],[sg_ul_rank]]=stat_prod_calc_test_venusaur[[#This Row],[ul_rank]]</f>
        <v>#N/A</v>
      </c>
      <c r="AB3095" s="5">
        <f>ROUND(stat_prod_calc_test_venusaur[[#This Row],[ul_stat_product]],1)</f>
        <v>3778.9</v>
      </c>
      <c r="AC3095" s="5" t="e">
        <f>INDEX(sgStats[ul_prod],MATCH(stat_prod_calc_test_venusaur[[#This Row],[iv_str]],sgStats[ul_iv_string],0))</f>
        <v>#N/A</v>
      </c>
    </row>
    <row r="3096" spans="1:29" x14ac:dyDescent="0.25">
      <c r="A3096" s="5" t="s">
        <v>36</v>
      </c>
      <c r="B3096" s="5" t="s">
        <v>3694</v>
      </c>
      <c r="C3096">
        <v>21</v>
      </c>
      <c r="D3096">
        <v>1474</v>
      </c>
      <c r="E3096">
        <v>116</v>
      </c>
      <c r="F3096">
        <v>1719.8679999999999</v>
      </c>
      <c r="G3096">
        <v>3658</v>
      </c>
      <c r="H3096">
        <v>10.672000000000001</v>
      </c>
      <c r="I3096">
        <v>41</v>
      </c>
      <c r="J3096">
        <v>2489</v>
      </c>
      <c r="K3096">
        <v>151</v>
      </c>
      <c r="L3096">
        <v>3778.7669999999998</v>
      </c>
      <c r="M3096">
        <v>3095</v>
      </c>
      <c r="N3096">
        <v>19.463999999999999</v>
      </c>
      <c r="O3096">
        <v>3</v>
      </c>
      <c r="P3096" t="e">
        <f>INDEX(sgStats[gl_rank],MATCH(stat_prod_calc_test_venusaur[[#This Row],[iv_str]],sgStats[gl_iv_string],0))</f>
        <v>#N/A</v>
      </c>
      <c r="Q3096" t="e">
        <f>stat_prod_calc_test_venusaur[[#This Row],[sg_gl_rank]]=stat_prod_calc_test_venusaur[[#This Row],[gl_rank]]</f>
        <v>#N/A</v>
      </c>
      <c r="R3096">
        <f>ROUND(stat_prod_calc_test_venusaur[[#This Row],[gl_stat_product]],1)</f>
        <v>1719.9</v>
      </c>
      <c r="S3096" s="6" t="e">
        <f>INDEX(sgStats[gl_prod],MATCH(stat_prod_calc_test_venusaur[[#This Row],[iv_str]],sgStats[gl_iv_string],0))</f>
        <v>#N/A</v>
      </c>
      <c r="T3096" s="5">
        <f>ROUND(stat_prod_calc_test_venusaur[[#This Row],[gl_percent_rank]],2)</f>
        <v>10.67</v>
      </c>
      <c r="U3096" s="5" t="e">
        <f>INDEX(sgStats[gl_percent_sp],MATCH(stat_prod_calc_test_venusaur[[#This Row],[iv_str]],sgStats[gl_iv_string],0))</f>
        <v>#N/A</v>
      </c>
      <c r="V3096" s="5" t="e">
        <f>stat_prod_calc_test_venusaur[[#This Row],[my_gl_%sp]]=stat_prod_calc_test_venusaur[[#This Row],[sg_gl_%sp]]</f>
        <v>#N/A</v>
      </c>
      <c r="W3096" s="5">
        <f>ROUND(stat_prod_calc_test_venusaur[[#This Row],[gl_stat_product]]/$F$2*100,2)</f>
        <v>94.16</v>
      </c>
      <c r="X3096" s="5" t="e">
        <f>stat_prod_calc_test_venusaur[[#This Row],[Column1]]=stat_prod_calc_test_venusaur[[#This Row],[sg_gl_%sp]]</f>
        <v>#N/A</v>
      </c>
      <c r="Y3096" s="5">
        <f>stat_prod_calc_test_venusaur[[#This Row],[ul_stat_product]]/$L$66*100</f>
        <v>95.575388439647597</v>
      </c>
      <c r="Z3096" s="5" t="e">
        <f>INDEX(sgStats[gl_rank],MATCH(stat_prod_calc_test_venusaur[[#This Row],[iv_str]],sgStats[ul_iv_string],0))</f>
        <v>#N/A</v>
      </c>
      <c r="AA3096" s="5" t="e">
        <f>stat_prod_calc_test_venusaur[[#This Row],[sg_ul_rank]]=stat_prod_calc_test_venusaur[[#This Row],[ul_rank]]</f>
        <v>#N/A</v>
      </c>
      <c r="AB3096" s="5">
        <f>ROUND(stat_prod_calc_test_venusaur[[#This Row],[ul_stat_product]],1)</f>
        <v>3778.8</v>
      </c>
      <c r="AC3096" s="5" t="e">
        <f>INDEX(sgStats[ul_prod],MATCH(stat_prod_calc_test_venusaur[[#This Row],[iv_str]],sgStats[ul_iv_string],0))</f>
        <v>#N/A</v>
      </c>
    </row>
    <row r="3097" spans="1:29" x14ac:dyDescent="0.25">
      <c r="A3097" s="5" t="s">
        <v>36</v>
      </c>
      <c r="B3097" s="5" t="s">
        <v>3695</v>
      </c>
      <c r="C3097">
        <v>21</v>
      </c>
      <c r="D3097">
        <v>1471</v>
      </c>
      <c r="E3097">
        <v>116</v>
      </c>
      <c r="F3097">
        <v>1719.8679999999999</v>
      </c>
      <c r="G3097">
        <v>3658</v>
      </c>
      <c r="H3097">
        <v>10.672000000000001</v>
      </c>
      <c r="I3097">
        <v>41</v>
      </c>
      <c r="J3097">
        <v>2482</v>
      </c>
      <c r="K3097">
        <v>151</v>
      </c>
      <c r="L3097">
        <v>3778.7669999999998</v>
      </c>
      <c r="M3097">
        <v>3095</v>
      </c>
      <c r="N3097">
        <v>19.463999999999999</v>
      </c>
      <c r="O3097">
        <v>3</v>
      </c>
      <c r="P3097" t="e">
        <f>INDEX(sgStats[gl_rank],MATCH(stat_prod_calc_test_venusaur[[#This Row],[iv_str]],sgStats[gl_iv_string],0))</f>
        <v>#N/A</v>
      </c>
      <c r="Q3097" t="e">
        <f>stat_prod_calc_test_venusaur[[#This Row],[sg_gl_rank]]=stat_prod_calc_test_venusaur[[#This Row],[gl_rank]]</f>
        <v>#N/A</v>
      </c>
      <c r="R3097">
        <f>ROUND(stat_prod_calc_test_venusaur[[#This Row],[gl_stat_product]],1)</f>
        <v>1719.9</v>
      </c>
      <c r="S3097" s="6" t="e">
        <f>INDEX(sgStats[gl_prod],MATCH(stat_prod_calc_test_venusaur[[#This Row],[iv_str]],sgStats[gl_iv_string],0))</f>
        <v>#N/A</v>
      </c>
      <c r="T3097" s="5">
        <f>ROUND(stat_prod_calc_test_venusaur[[#This Row],[gl_percent_rank]],2)</f>
        <v>10.67</v>
      </c>
      <c r="U3097" s="5" t="e">
        <f>INDEX(sgStats[gl_percent_sp],MATCH(stat_prod_calc_test_venusaur[[#This Row],[iv_str]],sgStats[gl_iv_string],0))</f>
        <v>#N/A</v>
      </c>
      <c r="V3097" s="5" t="e">
        <f>stat_prod_calc_test_venusaur[[#This Row],[my_gl_%sp]]=stat_prod_calc_test_venusaur[[#This Row],[sg_gl_%sp]]</f>
        <v>#N/A</v>
      </c>
      <c r="W3097" s="5">
        <f>ROUND(stat_prod_calc_test_venusaur[[#This Row],[gl_stat_product]]/$F$2*100,2)</f>
        <v>94.16</v>
      </c>
      <c r="X3097" s="5" t="e">
        <f>stat_prod_calc_test_venusaur[[#This Row],[Column1]]=stat_prod_calc_test_venusaur[[#This Row],[sg_gl_%sp]]</f>
        <v>#N/A</v>
      </c>
      <c r="Y3097" s="5">
        <f>stat_prod_calc_test_venusaur[[#This Row],[ul_stat_product]]/$L$66*100</f>
        <v>95.575388439647597</v>
      </c>
      <c r="Z3097" s="5" t="e">
        <f>INDEX(sgStats[gl_rank],MATCH(stat_prod_calc_test_venusaur[[#This Row],[iv_str]],sgStats[ul_iv_string],0))</f>
        <v>#N/A</v>
      </c>
      <c r="AA3097" s="5" t="e">
        <f>stat_prod_calc_test_venusaur[[#This Row],[sg_ul_rank]]=stat_prod_calc_test_venusaur[[#This Row],[ul_rank]]</f>
        <v>#N/A</v>
      </c>
      <c r="AB3097" s="5">
        <f>ROUND(stat_prod_calc_test_venusaur[[#This Row],[ul_stat_product]],1)</f>
        <v>3778.8</v>
      </c>
      <c r="AC3097" s="5" t="e">
        <f>INDEX(sgStats[ul_prod],MATCH(stat_prod_calc_test_venusaur[[#This Row],[iv_str]],sgStats[ul_iv_string],0))</f>
        <v>#N/A</v>
      </c>
    </row>
    <row r="3098" spans="1:29" x14ac:dyDescent="0.25">
      <c r="A3098" s="5" t="s">
        <v>36</v>
      </c>
      <c r="B3098" s="5" t="s">
        <v>3296</v>
      </c>
      <c r="C3098">
        <v>20.5</v>
      </c>
      <c r="D3098">
        <v>1476</v>
      </c>
      <c r="E3098">
        <v>115</v>
      </c>
      <c r="F3098">
        <v>1732.921</v>
      </c>
      <c r="G3098">
        <v>3260</v>
      </c>
      <c r="H3098">
        <v>20.414999999999999</v>
      </c>
      <c r="I3098">
        <v>39</v>
      </c>
      <c r="J3098">
        <v>2484</v>
      </c>
      <c r="K3098">
        <v>149</v>
      </c>
      <c r="L3098">
        <v>3778.7420000000002</v>
      </c>
      <c r="M3098">
        <v>3097</v>
      </c>
      <c r="N3098">
        <v>19.437999999999999</v>
      </c>
      <c r="O3098">
        <v>3</v>
      </c>
      <c r="P3098" t="e">
        <f>INDEX(sgStats[gl_rank],MATCH(stat_prod_calc_test_venusaur[[#This Row],[iv_str]],sgStats[gl_iv_string],0))</f>
        <v>#N/A</v>
      </c>
      <c r="Q3098" t="e">
        <f>stat_prod_calc_test_venusaur[[#This Row],[sg_gl_rank]]=stat_prod_calc_test_venusaur[[#This Row],[gl_rank]]</f>
        <v>#N/A</v>
      </c>
      <c r="R3098">
        <f>ROUND(stat_prod_calc_test_venusaur[[#This Row],[gl_stat_product]],1)</f>
        <v>1732.9</v>
      </c>
      <c r="S3098" s="6" t="e">
        <f>INDEX(sgStats[gl_prod],MATCH(stat_prod_calc_test_venusaur[[#This Row],[iv_str]],sgStats[gl_iv_string],0))</f>
        <v>#N/A</v>
      </c>
      <c r="T3098" s="5">
        <f>ROUND(stat_prod_calc_test_venusaur[[#This Row],[gl_percent_rank]],2)</f>
        <v>20.420000000000002</v>
      </c>
      <c r="U3098" s="5" t="e">
        <f>INDEX(sgStats[gl_percent_sp],MATCH(stat_prod_calc_test_venusaur[[#This Row],[iv_str]],sgStats[gl_iv_string],0))</f>
        <v>#N/A</v>
      </c>
      <c r="V3098" s="5" t="e">
        <f>stat_prod_calc_test_venusaur[[#This Row],[my_gl_%sp]]=stat_prod_calc_test_venusaur[[#This Row],[sg_gl_%sp]]</f>
        <v>#N/A</v>
      </c>
      <c r="W3098" s="5">
        <f>ROUND(stat_prod_calc_test_venusaur[[#This Row],[gl_stat_product]]/$F$2*100,2)</f>
        <v>94.87</v>
      </c>
      <c r="X3098" s="5" t="e">
        <f>stat_prod_calc_test_venusaur[[#This Row],[Column1]]=stat_prod_calc_test_venusaur[[#This Row],[sg_gl_%sp]]</f>
        <v>#N/A</v>
      </c>
      <c r="Y3098" s="5">
        <f>stat_prod_calc_test_venusaur[[#This Row],[ul_stat_product]]/$L$66*100</f>
        <v>95.574756121033872</v>
      </c>
      <c r="Z3098" s="5" t="e">
        <f>INDEX(sgStats[gl_rank],MATCH(stat_prod_calc_test_venusaur[[#This Row],[iv_str]],sgStats[ul_iv_string],0))</f>
        <v>#N/A</v>
      </c>
      <c r="AA3098" s="5" t="e">
        <f>stat_prod_calc_test_venusaur[[#This Row],[sg_ul_rank]]=stat_prod_calc_test_venusaur[[#This Row],[ul_rank]]</f>
        <v>#N/A</v>
      </c>
      <c r="AB3098" s="5">
        <f>ROUND(stat_prod_calc_test_venusaur[[#This Row],[ul_stat_product]],1)</f>
        <v>3778.7</v>
      </c>
      <c r="AC3098" s="5" t="e">
        <f>INDEX(sgStats[ul_prod],MATCH(stat_prod_calc_test_venusaur[[#This Row],[iv_str]],sgStats[ul_iv_string],0))</f>
        <v>#N/A</v>
      </c>
    </row>
    <row r="3099" spans="1:29" x14ac:dyDescent="0.25">
      <c r="A3099" s="5" t="s">
        <v>36</v>
      </c>
      <c r="B3099" s="5" t="s">
        <v>3257</v>
      </c>
      <c r="C3099">
        <v>21</v>
      </c>
      <c r="D3099">
        <v>1482</v>
      </c>
      <c r="E3099">
        <v>117</v>
      </c>
      <c r="F3099">
        <v>1734.125</v>
      </c>
      <c r="G3099">
        <v>3221</v>
      </c>
      <c r="H3099">
        <v>21.367999999999999</v>
      </c>
      <c r="I3099">
        <v>40.5</v>
      </c>
      <c r="J3099">
        <v>2485</v>
      </c>
      <c r="K3099">
        <v>152</v>
      </c>
      <c r="L3099">
        <v>3778.7109999999998</v>
      </c>
      <c r="M3099">
        <v>3098</v>
      </c>
      <c r="N3099">
        <v>19.411999999999999</v>
      </c>
      <c r="O3099">
        <v>3</v>
      </c>
      <c r="P3099" t="e">
        <f>INDEX(sgStats[gl_rank],MATCH(stat_prod_calc_test_venusaur[[#This Row],[iv_str]],sgStats[gl_iv_string],0))</f>
        <v>#N/A</v>
      </c>
      <c r="Q3099" t="e">
        <f>stat_prod_calc_test_venusaur[[#This Row],[sg_gl_rank]]=stat_prod_calc_test_venusaur[[#This Row],[gl_rank]]</f>
        <v>#N/A</v>
      </c>
      <c r="R3099">
        <f>ROUND(stat_prod_calc_test_venusaur[[#This Row],[gl_stat_product]],1)</f>
        <v>1734.1</v>
      </c>
      <c r="S3099" s="6" t="e">
        <f>INDEX(sgStats[gl_prod],MATCH(stat_prod_calc_test_venusaur[[#This Row],[iv_str]],sgStats[gl_iv_string],0))</f>
        <v>#N/A</v>
      </c>
      <c r="T3099" s="5">
        <f>ROUND(stat_prod_calc_test_venusaur[[#This Row],[gl_percent_rank]],2)</f>
        <v>21.37</v>
      </c>
      <c r="U3099" s="5" t="e">
        <f>INDEX(sgStats[gl_percent_sp],MATCH(stat_prod_calc_test_venusaur[[#This Row],[iv_str]],sgStats[gl_iv_string],0))</f>
        <v>#N/A</v>
      </c>
      <c r="V3099" s="5" t="e">
        <f>stat_prod_calc_test_venusaur[[#This Row],[my_gl_%sp]]=stat_prod_calc_test_venusaur[[#This Row],[sg_gl_%sp]]</f>
        <v>#N/A</v>
      </c>
      <c r="W3099" s="5">
        <f>ROUND(stat_prod_calc_test_venusaur[[#This Row],[gl_stat_product]]/$F$2*100,2)</f>
        <v>94.94</v>
      </c>
      <c r="X3099" s="5" t="e">
        <f>stat_prod_calc_test_venusaur[[#This Row],[Column1]]=stat_prod_calc_test_venusaur[[#This Row],[sg_gl_%sp]]</f>
        <v>#N/A</v>
      </c>
      <c r="Y3099" s="5">
        <f>stat_prod_calc_test_venusaur[[#This Row],[ul_stat_product]]/$L$66*100</f>
        <v>95.573972045952857</v>
      </c>
      <c r="Z3099" s="5" t="e">
        <f>INDEX(sgStats[gl_rank],MATCH(stat_prod_calc_test_venusaur[[#This Row],[iv_str]],sgStats[ul_iv_string],0))</f>
        <v>#N/A</v>
      </c>
      <c r="AA3099" s="5" t="e">
        <f>stat_prod_calc_test_venusaur[[#This Row],[sg_ul_rank]]=stat_prod_calc_test_venusaur[[#This Row],[ul_rank]]</f>
        <v>#N/A</v>
      </c>
      <c r="AB3099" s="5">
        <f>ROUND(stat_prod_calc_test_venusaur[[#This Row],[ul_stat_product]],1)</f>
        <v>3778.7</v>
      </c>
      <c r="AC3099" s="5" t="e">
        <f>INDEX(sgStats[ul_prod],MATCH(stat_prod_calc_test_venusaur[[#This Row],[iv_str]],sgStats[ul_iv_string],0))</f>
        <v>#N/A</v>
      </c>
    </row>
    <row r="3100" spans="1:29" x14ac:dyDescent="0.25">
      <c r="A3100" s="5" t="s">
        <v>36</v>
      </c>
      <c r="B3100" s="5" t="s">
        <v>4011</v>
      </c>
      <c r="C3100">
        <v>19.5</v>
      </c>
      <c r="D3100">
        <v>1463</v>
      </c>
      <c r="E3100">
        <v>116</v>
      </c>
      <c r="F3100">
        <v>1702.3219999999999</v>
      </c>
      <c r="G3100">
        <v>3974</v>
      </c>
      <c r="H3100">
        <v>2.9550000000000001</v>
      </c>
      <c r="I3100">
        <v>36.5</v>
      </c>
      <c r="J3100">
        <v>2496</v>
      </c>
      <c r="K3100">
        <v>151</v>
      </c>
      <c r="L3100">
        <v>3778.6660000000002</v>
      </c>
      <c r="M3100">
        <v>3099</v>
      </c>
      <c r="N3100">
        <v>19.385999999999999</v>
      </c>
      <c r="O3100">
        <v>3</v>
      </c>
      <c r="P3100" t="e">
        <f>INDEX(sgStats[gl_rank],MATCH(stat_prod_calc_test_venusaur[[#This Row],[iv_str]],sgStats[gl_iv_string],0))</f>
        <v>#N/A</v>
      </c>
      <c r="Q3100" t="e">
        <f>stat_prod_calc_test_venusaur[[#This Row],[sg_gl_rank]]=stat_prod_calc_test_venusaur[[#This Row],[gl_rank]]</f>
        <v>#N/A</v>
      </c>
      <c r="R3100">
        <f>ROUND(stat_prod_calc_test_venusaur[[#This Row],[gl_stat_product]],1)</f>
        <v>1702.3</v>
      </c>
      <c r="S3100" s="6" t="e">
        <f>INDEX(sgStats[gl_prod],MATCH(stat_prod_calc_test_venusaur[[#This Row],[iv_str]],sgStats[gl_iv_string],0))</f>
        <v>#N/A</v>
      </c>
      <c r="T3100" s="5">
        <f>ROUND(stat_prod_calc_test_venusaur[[#This Row],[gl_percent_rank]],2)</f>
        <v>2.96</v>
      </c>
      <c r="U3100" s="5" t="e">
        <f>INDEX(sgStats[gl_percent_sp],MATCH(stat_prod_calc_test_venusaur[[#This Row],[iv_str]],sgStats[gl_iv_string],0))</f>
        <v>#N/A</v>
      </c>
      <c r="V3100" s="5" t="e">
        <f>stat_prod_calc_test_venusaur[[#This Row],[my_gl_%sp]]=stat_prod_calc_test_venusaur[[#This Row],[sg_gl_%sp]]</f>
        <v>#N/A</v>
      </c>
      <c r="W3100" s="5">
        <f>ROUND(stat_prod_calc_test_venusaur[[#This Row],[gl_stat_product]]/$F$2*100,2)</f>
        <v>93.2</v>
      </c>
      <c r="X3100" s="5" t="e">
        <f>stat_prod_calc_test_venusaur[[#This Row],[Column1]]=stat_prod_calc_test_venusaur[[#This Row],[sg_gl_%sp]]</f>
        <v>#N/A</v>
      </c>
      <c r="Y3100" s="5">
        <f>stat_prod_calc_test_venusaur[[#This Row],[ul_stat_product]]/$L$66*100</f>
        <v>95.5728338724482</v>
      </c>
      <c r="Z3100" s="5" t="e">
        <f>INDEX(sgStats[gl_rank],MATCH(stat_prod_calc_test_venusaur[[#This Row],[iv_str]],sgStats[ul_iv_string],0))</f>
        <v>#N/A</v>
      </c>
      <c r="AA3100" s="5" t="e">
        <f>stat_prod_calc_test_venusaur[[#This Row],[sg_ul_rank]]=stat_prod_calc_test_venusaur[[#This Row],[ul_rank]]</f>
        <v>#N/A</v>
      </c>
      <c r="AB3100" s="5">
        <f>ROUND(stat_prod_calc_test_venusaur[[#This Row],[ul_stat_product]],1)</f>
        <v>3778.7</v>
      </c>
      <c r="AC3100" s="5" t="e">
        <f>INDEX(sgStats[ul_prod],MATCH(stat_prod_calc_test_venusaur[[#This Row],[iv_str]],sgStats[ul_iv_string],0))</f>
        <v>#N/A</v>
      </c>
    </row>
    <row r="3101" spans="1:29" x14ac:dyDescent="0.25">
      <c r="A3101" s="5" t="s">
        <v>36</v>
      </c>
      <c r="B3101" s="5" t="s">
        <v>3806</v>
      </c>
      <c r="C3101">
        <v>20</v>
      </c>
      <c r="D3101">
        <v>1472</v>
      </c>
      <c r="E3101">
        <v>118</v>
      </c>
      <c r="F3101">
        <v>1715.6690000000001</v>
      </c>
      <c r="G3101">
        <v>3770</v>
      </c>
      <c r="H3101">
        <v>7.9370000000000003</v>
      </c>
      <c r="I3101">
        <v>37.5</v>
      </c>
      <c r="J3101">
        <v>2485</v>
      </c>
      <c r="K3101">
        <v>154</v>
      </c>
      <c r="L3101">
        <v>3778.6610000000001</v>
      </c>
      <c r="M3101">
        <v>3100</v>
      </c>
      <c r="N3101">
        <v>19.36</v>
      </c>
      <c r="O3101">
        <v>3</v>
      </c>
      <c r="P3101" t="e">
        <f>INDEX(sgStats[gl_rank],MATCH(stat_prod_calc_test_venusaur[[#This Row],[iv_str]],sgStats[gl_iv_string],0))</f>
        <v>#N/A</v>
      </c>
      <c r="Q3101" t="e">
        <f>stat_prod_calc_test_venusaur[[#This Row],[sg_gl_rank]]=stat_prod_calc_test_venusaur[[#This Row],[gl_rank]]</f>
        <v>#N/A</v>
      </c>
      <c r="R3101">
        <f>ROUND(stat_prod_calc_test_venusaur[[#This Row],[gl_stat_product]],1)</f>
        <v>1715.7</v>
      </c>
      <c r="S3101" s="6" t="e">
        <f>INDEX(sgStats[gl_prod],MATCH(stat_prod_calc_test_venusaur[[#This Row],[iv_str]],sgStats[gl_iv_string],0))</f>
        <v>#N/A</v>
      </c>
      <c r="T3101" s="5">
        <f>ROUND(stat_prod_calc_test_venusaur[[#This Row],[gl_percent_rank]],2)</f>
        <v>7.94</v>
      </c>
      <c r="U3101" s="5" t="e">
        <f>INDEX(sgStats[gl_percent_sp],MATCH(stat_prod_calc_test_venusaur[[#This Row],[iv_str]],sgStats[gl_iv_string],0))</f>
        <v>#N/A</v>
      </c>
      <c r="V3101" s="5" t="e">
        <f>stat_prod_calc_test_venusaur[[#This Row],[my_gl_%sp]]=stat_prod_calc_test_venusaur[[#This Row],[sg_gl_%sp]]</f>
        <v>#N/A</v>
      </c>
      <c r="W3101" s="5">
        <f>ROUND(stat_prod_calc_test_venusaur[[#This Row],[gl_stat_product]]/$F$2*100,2)</f>
        <v>93.93</v>
      </c>
      <c r="X3101" s="5" t="e">
        <f>stat_prod_calc_test_venusaur[[#This Row],[Column1]]=stat_prod_calc_test_venusaur[[#This Row],[sg_gl_%sp]]</f>
        <v>#N/A</v>
      </c>
      <c r="Y3101" s="5">
        <f>stat_prod_calc_test_venusaur[[#This Row],[ul_stat_product]]/$L$66*100</f>
        <v>95.572707408725449</v>
      </c>
      <c r="Z3101" s="5" t="e">
        <f>INDEX(sgStats[gl_rank],MATCH(stat_prod_calc_test_venusaur[[#This Row],[iv_str]],sgStats[ul_iv_string],0))</f>
        <v>#N/A</v>
      </c>
      <c r="AA3101" s="5" t="e">
        <f>stat_prod_calc_test_venusaur[[#This Row],[sg_ul_rank]]=stat_prod_calc_test_venusaur[[#This Row],[ul_rank]]</f>
        <v>#N/A</v>
      </c>
      <c r="AB3101" s="5">
        <f>ROUND(stat_prod_calc_test_venusaur[[#This Row],[ul_stat_product]],1)</f>
        <v>3778.7</v>
      </c>
      <c r="AC3101" s="5" t="e">
        <f>INDEX(sgStats[ul_prod],MATCH(stat_prod_calc_test_venusaur[[#This Row],[iv_str]],sgStats[ul_iv_string],0))</f>
        <v>#N/A</v>
      </c>
    </row>
    <row r="3102" spans="1:29" x14ac:dyDescent="0.25">
      <c r="A3102" s="5" t="s">
        <v>36</v>
      </c>
      <c r="B3102" s="5" t="s">
        <v>932</v>
      </c>
      <c r="C3102">
        <v>21.5</v>
      </c>
      <c r="D3102">
        <v>1492</v>
      </c>
      <c r="E3102">
        <v>120</v>
      </c>
      <c r="F3102">
        <v>1786.0060000000001</v>
      </c>
      <c r="G3102">
        <v>895</v>
      </c>
      <c r="H3102">
        <v>78.144000000000005</v>
      </c>
      <c r="I3102">
        <v>41</v>
      </c>
      <c r="J3102">
        <v>2460</v>
      </c>
      <c r="K3102">
        <v>154</v>
      </c>
      <c r="L3102">
        <v>3778.645</v>
      </c>
      <c r="M3102">
        <v>3101</v>
      </c>
      <c r="N3102">
        <v>19.334</v>
      </c>
      <c r="O3102">
        <v>3</v>
      </c>
      <c r="P3102" t="e">
        <f>INDEX(sgStats[gl_rank],MATCH(stat_prod_calc_test_venusaur[[#This Row],[iv_str]],sgStats[gl_iv_string],0))</f>
        <v>#N/A</v>
      </c>
      <c r="Q3102" t="e">
        <f>stat_prod_calc_test_venusaur[[#This Row],[sg_gl_rank]]=stat_prod_calc_test_venusaur[[#This Row],[gl_rank]]</f>
        <v>#N/A</v>
      </c>
      <c r="R3102">
        <f>ROUND(stat_prod_calc_test_venusaur[[#This Row],[gl_stat_product]],1)</f>
        <v>1786</v>
      </c>
      <c r="S3102" s="6" t="e">
        <f>INDEX(sgStats[gl_prod],MATCH(stat_prod_calc_test_venusaur[[#This Row],[iv_str]],sgStats[gl_iv_string],0))</f>
        <v>#N/A</v>
      </c>
      <c r="T3102" s="5">
        <f>ROUND(stat_prod_calc_test_venusaur[[#This Row],[gl_percent_rank]],2)</f>
        <v>78.14</v>
      </c>
      <c r="U3102" s="5" t="e">
        <f>INDEX(sgStats[gl_percent_sp],MATCH(stat_prod_calc_test_venusaur[[#This Row],[iv_str]],sgStats[gl_iv_string],0))</f>
        <v>#N/A</v>
      </c>
      <c r="V3102" s="5" t="e">
        <f>stat_prod_calc_test_venusaur[[#This Row],[my_gl_%sp]]=stat_prod_calc_test_venusaur[[#This Row],[sg_gl_%sp]]</f>
        <v>#N/A</v>
      </c>
      <c r="W3102" s="5">
        <f>ROUND(stat_prod_calc_test_venusaur[[#This Row],[gl_stat_product]]/$F$2*100,2)</f>
        <v>97.78</v>
      </c>
      <c r="X3102" s="5" t="e">
        <f>stat_prod_calc_test_venusaur[[#This Row],[Column1]]=stat_prod_calc_test_venusaur[[#This Row],[sg_gl_%sp]]</f>
        <v>#N/A</v>
      </c>
      <c r="Y3102" s="5">
        <f>stat_prod_calc_test_venusaur[[#This Row],[ul_stat_product]]/$L$66*100</f>
        <v>95.572302724812658</v>
      </c>
      <c r="Z3102" s="5" t="e">
        <f>INDEX(sgStats[gl_rank],MATCH(stat_prod_calc_test_venusaur[[#This Row],[iv_str]],sgStats[ul_iv_string],0))</f>
        <v>#N/A</v>
      </c>
      <c r="AA3102" s="5" t="e">
        <f>stat_prod_calc_test_venusaur[[#This Row],[sg_ul_rank]]=stat_prod_calc_test_venusaur[[#This Row],[ul_rank]]</f>
        <v>#N/A</v>
      </c>
      <c r="AB3102" s="5">
        <f>ROUND(stat_prod_calc_test_venusaur[[#This Row],[ul_stat_product]],1)</f>
        <v>3778.6</v>
      </c>
      <c r="AC3102" s="5" t="e">
        <f>INDEX(sgStats[ul_prod],MATCH(stat_prod_calc_test_venusaur[[#This Row],[iv_str]],sgStats[ul_iv_string],0))</f>
        <v>#N/A</v>
      </c>
    </row>
    <row r="3103" spans="1:29" x14ac:dyDescent="0.25">
      <c r="A3103" s="5" t="s">
        <v>36</v>
      </c>
      <c r="B3103" s="5" t="s">
        <v>3881</v>
      </c>
      <c r="C3103">
        <v>20.5</v>
      </c>
      <c r="D3103">
        <v>1471</v>
      </c>
      <c r="E3103">
        <v>119</v>
      </c>
      <c r="F3103">
        <v>1711.3140000000001</v>
      </c>
      <c r="G3103">
        <v>3845</v>
      </c>
      <c r="H3103">
        <v>6.1050000000000004</v>
      </c>
      <c r="I3103">
        <v>39.5</v>
      </c>
      <c r="J3103">
        <v>2495</v>
      </c>
      <c r="K3103">
        <v>155</v>
      </c>
      <c r="L3103">
        <v>3778.5819999999999</v>
      </c>
      <c r="M3103">
        <v>3102</v>
      </c>
      <c r="N3103">
        <v>19.282</v>
      </c>
      <c r="O3103">
        <v>3</v>
      </c>
      <c r="P3103" t="e">
        <f>INDEX(sgStats[gl_rank],MATCH(stat_prod_calc_test_venusaur[[#This Row],[iv_str]],sgStats[gl_iv_string],0))</f>
        <v>#N/A</v>
      </c>
      <c r="Q3103" t="e">
        <f>stat_prod_calc_test_venusaur[[#This Row],[sg_gl_rank]]=stat_prod_calc_test_venusaur[[#This Row],[gl_rank]]</f>
        <v>#N/A</v>
      </c>
      <c r="R3103">
        <f>ROUND(stat_prod_calc_test_venusaur[[#This Row],[gl_stat_product]],1)</f>
        <v>1711.3</v>
      </c>
      <c r="S3103" s="6" t="e">
        <f>INDEX(sgStats[gl_prod],MATCH(stat_prod_calc_test_venusaur[[#This Row],[iv_str]],sgStats[gl_iv_string],0))</f>
        <v>#N/A</v>
      </c>
      <c r="T3103" s="5">
        <f>ROUND(stat_prod_calc_test_venusaur[[#This Row],[gl_percent_rank]],2)</f>
        <v>6.11</v>
      </c>
      <c r="U3103" s="5" t="e">
        <f>INDEX(sgStats[gl_percent_sp],MATCH(stat_prod_calc_test_venusaur[[#This Row],[iv_str]],sgStats[gl_iv_string],0))</f>
        <v>#N/A</v>
      </c>
      <c r="V3103" s="5" t="e">
        <f>stat_prod_calc_test_venusaur[[#This Row],[my_gl_%sp]]=stat_prod_calc_test_venusaur[[#This Row],[sg_gl_%sp]]</f>
        <v>#N/A</v>
      </c>
      <c r="W3103" s="5">
        <f>ROUND(stat_prod_calc_test_venusaur[[#This Row],[gl_stat_product]]/$F$2*100,2)</f>
        <v>93.69</v>
      </c>
      <c r="X3103" s="5" t="e">
        <f>stat_prod_calc_test_venusaur[[#This Row],[Column1]]=stat_prod_calc_test_venusaur[[#This Row],[sg_gl_%sp]]</f>
        <v>#N/A</v>
      </c>
      <c r="Y3103" s="5">
        <f>stat_prod_calc_test_venusaur[[#This Row],[ul_stat_product]]/$L$66*100</f>
        <v>95.57070928190609</v>
      </c>
      <c r="Z3103" s="5" t="e">
        <f>INDEX(sgStats[gl_rank],MATCH(stat_prod_calc_test_venusaur[[#This Row],[iv_str]],sgStats[ul_iv_string],0))</f>
        <v>#N/A</v>
      </c>
      <c r="AA3103" s="5" t="e">
        <f>stat_prod_calc_test_venusaur[[#This Row],[sg_ul_rank]]=stat_prod_calc_test_venusaur[[#This Row],[ul_rank]]</f>
        <v>#N/A</v>
      </c>
      <c r="AB3103" s="5">
        <f>ROUND(stat_prod_calc_test_venusaur[[#This Row],[ul_stat_product]],1)</f>
        <v>3778.6</v>
      </c>
      <c r="AC3103" s="5" t="e">
        <f>INDEX(sgStats[ul_prod],MATCH(stat_prod_calc_test_venusaur[[#This Row],[iv_str]],sgStats[ul_iv_string],0))</f>
        <v>#N/A</v>
      </c>
    </row>
    <row r="3104" spans="1:29" x14ac:dyDescent="0.25">
      <c r="A3104" s="5" t="s">
        <v>36</v>
      </c>
      <c r="B3104" s="5" t="s">
        <v>3882</v>
      </c>
      <c r="C3104">
        <v>20.5</v>
      </c>
      <c r="D3104">
        <v>1468</v>
      </c>
      <c r="E3104">
        <v>119</v>
      </c>
      <c r="F3104">
        <v>1711.3140000000001</v>
      </c>
      <c r="G3104">
        <v>3845</v>
      </c>
      <c r="H3104">
        <v>6.1050000000000004</v>
      </c>
      <c r="I3104">
        <v>39.5</v>
      </c>
      <c r="J3104">
        <v>2488</v>
      </c>
      <c r="K3104">
        <v>155</v>
      </c>
      <c r="L3104">
        <v>3778.5819999999999</v>
      </c>
      <c r="M3104">
        <v>3102</v>
      </c>
      <c r="N3104">
        <v>19.282</v>
      </c>
      <c r="O3104">
        <v>3</v>
      </c>
      <c r="P3104" t="e">
        <f>INDEX(sgStats[gl_rank],MATCH(stat_prod_calc_test_venusaur[[#This Row],[iv_str]],sgStats[gl_iv_string],0))</f>
        <v>#N/A</v>
      </c>
      <c r="Q3104" t="e">
        <f>stat_prod_calc_test_venusaur[[#This Row],[sg_gl_rank]]=stat_prod_calc_test_venusaur[[#This Row],[gl_rank]]</f>
        <v>#N/A</v>
      </c>
      <c r="R3104">
        <f>ROUND(stat_prod_calc_test_venusaur[[#This Row],[gl_stat_product]],1)</f>
        <v>1711.3</v>
      </c>
      <c r="S3104" s="6" t="e">
        <f>INDEX(sgStats[gl_prod],MATCH(stat_prod_calc_test_venusaur[[#This Row],[iv_str]],sgStats[gl_iv_string],0))</f>
        <v>#N/A</v>
      </c>
      <c r="T3104" s="5">
        <f>ROUND(stat_prod_calc_test_venusaur[[#This Row],[gl_percent_rank]],2)</f>
        <v>6.11</v>
      </c>
      <c r="U3104" s="5" t="e">
        <f>INDEX(sgStats[gl_percent_sp],MATCH(stat_prod_calc_test_venusaur[[#This Row],[iv_str]],sgStats[gl_iv_string],0))</f>
        <v>#N/A</v>
      </c>
      <c r="V3104" s="5" t="e">
        <f>stat_prod_calc_test_venusaur[[#This Row],[my_gl_%sp]]=stat_prod_calc_test_venusaur[[#This Row],[sg_gl_%sp]]</f>
        <v>#N/A</v>
      </c>
      <c r="W3104" s="5">
        <f>ROUND(stat_prod_calc_test_venusaur[[#This Row],[gl_stat_product]]/$F$2*100,2)</f>
        <v>93.69</v>
      </c>
      <c r="X3104" s="5" t="e">
        <f>stat_prod_calc_test_venusaur[[#This Row],[Column1]]=stat_prod_calc_test_venusaur[[#This Row],[sg_gl_%sp]]</f>
        <v>#N/A</v>
      </c>
      <c r="Y3104" s="5">
        <f>stat_prod_calc_test_venusaur[[#This Row],[ul_stat_product]]/$L$66*100</f>
        <v>95.57070928190609</v>
      </c>
      <c r="Z3104" s="5" t="e">
        <f>INDEX(sgStats[gl_rank],MATCH(stat_prod_calc_test_venusaur[[#This Row],[iv_str]],sgStats[ul_iv_string],0))</f>
        <v>#N/A</v>
      </c>
      <c r="AA3104" s="5" t="e">
        <f>stat_prod_calc_test_venusaur[[#This Row],[sg_ul_rank]]=stat_prod_calc_test_venusaur[[#This Row],[ul_rank]]</f>
        <v>#N/A</v>
      </c>
      <c r="AB3104" s="5">
        <f>ROUND(stat_prod_calc_test_venusaur[[#This Row],[ul_stat_product]],1)</f>
        <v>3778.6</v>
      </c>
      <c r="AC3104" s="5" t="e">
        <f>INDEX(sgStats[ul_prod],MATCH(stat_prod_calc_test_venusaur[[#This Row],[iv_str]],sgStats[ul_iv_string],0))</f>
        <v>#N/A</v>
      </c>
    </row>
    <row r="3105" spans="1:29" x14ac:dyDescent="0.25">
      <c r="A3105" s="5" t="s">
        <v>36</v>
      </c>
      <c r="B3105" s="5" t="s">
        <v>2964</v>
      </c>
      <c r="C3105">
        <v>20</v>
      </c>
      <c r="D3105">
        <v>1483</v>
      </c>
      <c r="E3105">
        <v>115</v>
      </c>
      <c r="F3105">
        <v>1741.001</v>
      </c>
      <c r="G3105">
        <v>2928</v>
      </c>
      <c r="H3105">
        <v>28.498000000000001</v>
      </c>
      <c r="I3105">
        <v>37</v>
      </c>
      <c r="J3105">
        <v>2485</v>
      </c>
      <c r="K3105">
        <v>149</v>
      </c>
      <c r="L3105">
        <v>3778.5520000000001</v>
      </c>
      <c r="M3105">
        <v>3104</v>
      </c>
      <c r="N3105">
        <v>19.256</v>
      </c>
      <c r="O3105">
        <v>3</v>
      </c>
      <c r="P3105" t="e">
        <f>INDEX(sgStats[gl_rank],MATCH(stat_prod_calc_test_venusaur[[#This Row],[iv_str]],sgStats[gl_iv_string],0))</f>
        <v>#N/A</v>
      </c>
      <c r="Q3105" t="e">
        <f>stat_prod_calc_test_venusaur[[#This Row],[sg_gl_rank]]=stat_prod_calc_test_venusaur[[#This Row],[gl_rank]]</f>
        <v>#N/A</v>
      </c>
      <c r="R3105">
        <f>ROUND(stat_prod_calc_test_venusaur[[#This Row],[gl_stat_product]],1)</f>
        <v>1741</v>
      </c>
      <c r="S3105" s="6" t="e">
        <f>INDEX(sgStats[gl_prod],MATCH(stat_prod_calc_test_venusaur[[#This Row],[iv_str]],sgStats[gl_iv_string],0))</f>
        <v>#N/A</v>
      </c>
      <c r="T3105" s="5">
        <f>ROUND(stat_prod_calc_test_venusaur[[#This Row],[gl_percent_rank]],2)</f>
        <v>28.5</v>
      </c>
      <c r="U3105" s="5" t="e">
        <f>INDEX(sgStats[gl_percent_sp],MATCH(stat_prod_calc_test_venusaur[[#This Row],[iv_str]],sgStats[gl_iv_string],0))</f>
        <v>#N/A</v>
      </c>
      <c r="V3105" s="5" t="e">
        <f>stat_prod_calc_test_venusaur[[#This Row],[my_gl_%sp]]=stat_prod_calc_test_venusaur[[#This Row],[sg_gl_%sp]]</f>
        <v>#N/A</v>
      </c>
      <c r="W3105" s="5">
        <f>ROUND(stat_prod_calc_test_venusaur[[#This Row],[gl_stat_product]]/$F$2*100,2)</f>
        <v>95.31</v>
      </c>
      <c r="X3105" s="5" t="e">
        <f>stat_prod_calc_test_venusaur[[#This Row],[Column1]]=stat_prod_calc_test_venusaur[[#This Row],[sg_gl_%sp]]</f>
        <v>#N/A</v>
      </c>
      <c r="Y3105" s="5">
        <f>stat_prod_calc_test_venusaur[[#This Row],[ul_stat_product]]/$L$66*100</f>
        <v>95.569950499569643</v>
      </c>
      <c r="Z3105" s="5" t="e">
        <f>INDEX(sgStats[gl_rank],MATCH(stat_prod_calc_test_venusaur[[#This Row],[iv_str]],sgStats[ul_iv_string],0))</f>
        <v>#N/A</v>
      </c>
      <c r="AA3105" s="5" t="e">
        <f>stat_prod_calc_test_venusaur[[#This Row],[sg_ul_rank]]=stat_prod_calc_test_venusaur[[#This Row],[ul_rank]]</f>
        <v>#N/A</v>
      </c>
      <c r="AB3105" s="5">
        <f>ROUND(stat_prod_calc_test_venusaur[[#This Row],[ul_stat_product]],1)</f>
        <v>3778.6</v>
      </c>
      <c r="AC3105" s="5" t="e">
        <f>INDEX(sgStats[ul_prod],MATCH(stat_prod_calc_test_venusaur[[#This Row],[iv_str]],sgStats[ul_iv_string],0))</f>
        <v>#N/A</v>
      </c>
    </row>
    <row r="3106" spans="1:29" x14ac:dyDescent="0.25">
      <c r="A3106" s="5" t="s">
        <v>36</v>
      </c>
      <c r="B3106" s="5" t="s">
        <v>2675</v>
      </c>
      <c r="C3106">
        <v>20.5</v>
      </c>
      <c r="D3106">
        <v>1487</v>
      </c>
      <c r="E3106">
        <v>119</v>
      </c>
      <c r="F3106">
        <v>1747.5319999999999</v>
      </c>
      <c r="G3106">
        <v>2639</v>
      </c>
      <c r="H3106">
        <v>35.555999999999997</v>
      </c>
      <c r="I3106">
        <v>38.5</v>
      </c>
      <c r="J3106">
        <v>2485</v>
      </c>
      <c r="K3106">
        <v>154</v>
      </c>
      <c r="L3106">
        <v>3778.5189999999998</v>
      </c>
      <c r="M3106">
        <v>3105</v>
      </c>
      <c r="N3106">
        <v>19.23</v>
      </c>
      <c r="O3106">
        <v>3</v>
      </c>
      <c r="P3106" t="e">
        <f>INDEX(sgStats[gl_rank],MATCH(stat_prod_calc_test_venusaur[[#This Row],[iv_str]],sgStats[gl_iv_string],0))</f>
        <v>#N/A</v>
      </c>
      <c r="Q3106" t="e">
        <f>stat_prod_calc_test_venusaur[[#This Row],[sg_gl_rank]]=stat_prod_calc_test_venusaur[[#This Row],[gl_rank]]</f>
        <v>#N/A</v>
      </c>
      <c r="R3106">
        <f>ROUND(stat_prod_calc_test_venusaur[[#This Row],[gl_stat_product]],1)</f>
        <v>1747.5</v>
      </c>
      <c r="S3106" s="6" t="e">
        <f>INDEX(sgStats[gl_prod],MATCH(stat_prod_calc_test_venusaur[[#This Row],[iv_str]],sgStats[gl_iv_string],0))</f>
        <v>#N/A</v>
      </c>
      <c r="T3106" s="5">
        <f>ROUND(stat_prod_calc_test_venusaur[[#This Row],[gl_percent_rank]],2)</f>
        <v>35.56</v>
      </c>
      <c r="U3106" s="5" t="e">
        <f>INDEX(sgStats[gl_percent_sp],MATCH(stat_prod_calc_test_venusaur[[#This Row],[iv_str]],sgStats[gl_iv_string],0))</f>
        <v>#N/A</v>
      </c>
      <c r="V3106" s="5" t="e">
        <f>stat_prod_calc_test_venusaur[[#This Row],[my_gl_%sp]]=stat_prod_calc_test_venusaur[[#This Row],[sg_gl_%sp]]</f>
        <v>#N/A</v>
      </c>
      <c r="W3106" s="5">
        <f>ROUND(stat_prod_calc_test_venusaur[[#This Row],[gl_stat_product]]/$F$2*100,2)</f>
        <v>95.67</v>
      </c>
      <c r="X3106" s="5" t="e">
        <f>stat_prod_calc_test_venusaur[[#This Row],[Column1]]=stat_prod_calc_test_venusaur[[#This Row],[sg_gl_%sp]]</f>
        <v>#N/A</v>
      </c>
      <c r="Y3106" s="5">
        <f>stat_prod_calc_test_venusaur[[#This Row],[ul_stat_product]]/$L$66*100</f>
        <v>95.569115838999537</v>
      </c>
      <c r="Z3106" s="5" t="e">
        <f>INDEX(sgStats[gl_rank],MATCH(stat_prod_calc_test_venusaur[[#This Row],[iv_str]],sgStats[ul_iv_string],0))</f>
        <v>#N/A</v>
      </c>
      <c r="AA3106" s="5" t="e">
        <f>stat_prod_calc_test_venusaur[[#This Row],[sg_ul_rank]]=stat_prod_calc_test_venusaur[[#This Row],[ul_rank]]</f>
        <v>#N/A</v>
      </c>
      <c r="AB3106" s="5">
        <f>ROUND(stat_prod_calc_test_venusaur[[#This Row],[ul_stat_product]],1)</f>
        <v>3778.5</v>
      </c>
      <c r="AC3106" s="5" t="e">
        <f>INDEX(sgStats[ul_prod],MATCH(stat_prod_calc_test_venusaur[[#This Row],[iv_str]],sgStats[ul_iv_string],0))</f>
        <v>#N/A</v>
      </c>
    </row>
    <row r="3107" spans="1:29" x14ac:dyDescent="0.25">
      <c r="A3107" s="5" t="s">
        <v>36</v>
      </c>
      <c r="B3107" s="5" t="s">
        <v>3866</v>
      </c>
      <c r="C3107">
        <v>20.5</v>
      </c>
      <c r="D3107">
        <v>1472</v>
      </c>
      <c r="E3107">
        <v>116</v>
      </c>
      <c r="F3107">
        <v>1712.3030000000001</v>
      </c>
      <c r="G3107">
        <v>3830</v>
      </c>
      <c r="H3107">
        <v>6.4710000000000001</v>
      </c>
      <c r="I3107">
        <v>39.5</v>
      </c>
      <c r="J3107">
        <v>2495</v>
      </c>
      <c r="K3107">
        <v>151</v>
      </c>
      <c r="L3107">
        <v>3778.453</v>
      </c>
      <c r="M3107">
        <v>3106</v>
      </c>
      <c r="N3107">
        <v>19.178000000000001</v>
      </c>
      <c r="O3107">
        <v>3</v>
      </c>
      <c r="P3107" t="e">
        <f>INDEX(sgStats[gl_rank],MATCH(stat_prod_calc_test_venusaur[[#This Row],[iv_str]],sgStats[gl_iv_string],0))</f>
        <v>#N/A</v>
      </c>
      <c r="Q3107" t="e">
        <f>stat_prod_calc_test_venusaur[[#This Row],[sg_gl_rank]]=stat_prod_calc_test_venusaur[[#This Row],[gl_rank]]</f>
        <v>#N/A</v>
      </c>
      <c r="R3107">
        <f>ROUND(stat_prod_calc_test_venusaur[[#This Row],[gl_stat_product]],1)</f>
        <v>1712.3</v>
      </c>
      <c r="S3107" s="6" t="e">
        <f>INDEX(sgStats[gl_prod],MATCH(stat_prod_calc_test_venusaur[[#This Row],[iv_str]],sgStats[gl_iv_string],0))</f>
        <v>#N/A</v>
      </c>
      <c r="T3107" s="5">
        <f>ROUND(stat_prod_calc_test_venusaur[[#This Row],[gl_percent_rank]],2)</f>
        <v>6.47</v>
      </c>
      <c r="U3107" s="5" t="e">
        <f>INDEX(sgStats[gl_percent_sp],MATCH(stat_prod_calc_test_venusaur[[#This Row],[iv_str]],sgStats[gl_iv_string],0))</f>
        <v>#N/A</v>
      </c>
      <c r="V3107" s="5" t="e">
        <f>stat_prod_calc_test_venusaur[[#This Row],[my_gl_%sp]]=stat_prod_calc_test_venusaur[[#This Row],[sg_gl_%sp]]</f>
        <v>#N/A</v>
      </c>
      <c r="W3107" s="5">
        <f>ROUND(stat_prod_calc_test_venusaur[[#This Row],[gl_stat_product]]/$F$2*100,2)</f>
        <v>93.74</v>
      </c>
      <c r="X3107" s="5" t="e">
        <f>stat_prod_calc_test_venusaur[[#This Row],[Column1]]=stat_prod_calc_test_venusaur[[#This Row],[sg_gl_%sp]]</f>
        <v>#N/A</v>
      </c>
      <c r="Y3107" s="5">
        <f>stat_prod_calc_test_venusaur[[#This Row],[ul_stat_product]]/$L$66*100</f>
        <v>95.567446517859338</v>
      </c>
      <c r="Z3107" s="5" t="e">
        <f>INDEX(sgStats[gl_rank],MATCH(stat_prod_calc_test_venusaur[[#This Row],[iv_str]],sgStats[ul_iv_string],0))</f>
        <v>#N/A</v>
      </c>
      <c r="AA3107" s="5" t="e">
        <f>stat_prod_calc_test_venusaur[[#This Row],[sg_ul_rank]]=stat_prod_calc_test_venusaur[[#This Row],[ul_rank]]</f>
        <v>#N/A</v>
      </c>
      <c r="AB3107" s="5">
        <f>ROUND(stat_prod_calc_test_venusaur[[#This Row],[ul_stat_product]],1)</f>
        <v>3778.5</v>
      </c>
      <c r="AC3107" s="5" t="e">
        <f>INDEX(sgStats[ul_prod],MATCH(stat_prod_calc_test_venusaur[[#This Row],[iv_str]],sgStats[ul_iv_string],0))</f>
        <v>#N/A</v>
      </c>
    </row>
    <row r="3108" spans="1:29" x14ac:dyDescent="0.25">
      <c r="A3108" s="5" t="s">
        <v>36</v>
      </c>
      <c r="B3108" s="5" t="s">
        <v>3867</v>
      </c>
      <c r="C3108">
        <v>20.5</v>
      </c>
      <c r="D3108">
        <v>1468</v>
      </c>
      <c r="E3108">
        <v>116</v>
      </c>
      <c r="F3108">
        <v>1712.3030000000001</v>
      </c>
      <c r="G3108">
        <v>3830</v>
      </c>
      <c r="H3108">
        <v>6.4710000000000001</v>
      </c>
      <c r="I3108">
        <v>39.5</v>
      </c>
      <c r="J3108">
        <v>2489</v>
      </c>
      <c r="K3108">
        <v>151</v>
      </c>
      <c r="L3108">
        <v>3778.453</v>
      </c>
      <c r="M3108">
        <v>3106</v>
      </c>
      <c r="N3108">
        <v>19.178000000000001</v>
      </c>
      <c r="O3108">
        <v>3</v>
      </c>
      <c r="P3108" t="e">
        <f>INDEX(sgStats[gl_rank],MATCH(stat_prod_calc_test_venusaur[[#This Row],[iv_str]],sgStats[gl_iv_string],0))</f>
        <v>#N/A</v>
      </c>
      <c r="Q3108" t="e">
        <f>stat_prod_calc_test_venusaur[[#This Row],[sg_gl_rank]]=stat_prod_calc_test_venusaur[[#This Row],[gl_rank]]</f>
        <v>#N/A</v>
      </c>
      <c r="R3108">
        <f>ROUND(stat_prod_calc_test_venusaur[[#This Row],[gl_stat_product]],1)</f>
        <v>1712.3</v>
      </c>
      <c r="S3108" s="6" t="e">
        <f>INDEX(sgStats[gl_prod],MATCH(stat_prod_calc_test_venusaur[[#This Row],[iv_str]],sgStats[gl_iv_string],0))</f>
        <v>#N/A</v>
      </c>
      <c r="T3108" s="5">
        <f>ROUND(stat_prod_calc_test_venusaur[[#This Row],[gl_percent_rank]],2)</f>
        <v>6.47</v>
      </c>
      <c r="U3108" s="5" t="e">
        <f>INDEX(sgStats[gl_percent_sp],MATCH(stat_prod_calc_test_venusaur[[#This Row],[iv_str]],sgStats[gl_iv_string],0))</f>
        <v>#N/A</v>
      </c>
      <c r="V3108" s="5" t="e">
        <f>stat_prod_calc_test_venusaur[[#This Row],[my_gl_%sp]]=stat_prod_calc_test_venusaur[[#This Row],[sg_gl_%sp]]</f>
        <v>#N/A</v>
      </c>
      <c r="W3108" s="5">
        <f>ROUND(stat_prod_calc_test_venusaur[[#This Row],[gl_stat_product]]/$F$2*100,2)</f>
        <v>93.74</v>
      </c>
      <c r="X3108" s="5" t="e">
        <f>stat_prod_calc_test_venusaur[[#This Row],[Column1]]=stat_prod_calc_test_venusaur[[#This Row],[sg_gl_%sp]]</f>
        <v>#N/A</v>
      </c>
      <c r="Y3108" s="5">
        <f>stat_prod_calc_test_venusaur[[#This Row],[ul_stat_product]]/$L$66*100</f>
        <v>95.567446517859338</v>
      </c>
      <c r="Z3108" s="5" t="e">
        <f>INDEX(sgStats[gl_rank],MATCH(stat_prod_calc_test_venusaur[[#This Row],[iv_str]],sgStats[ul_iv_string],0))</f>
        <v>#N/A</v>
      </c>
      <c r="AA3108" s="5" t="e">
        <f>stat_prod_calc_test_venusaur[[#This Row],[sg_ul_rank]]=stat_prod_calc_test_venusaur[[#This Row],[ul_rank]]</f>
        <v>#N/A</v>
      </c>
      <c r="AB3108" s="5">
        <f>ROUND(stat_prod_calc_test_venusaur[[#This Row],[ul_stat_product]],1)</f>
        <v>3778.5</v>
      </c>
      <c r="AC3108" s="5" t="e">
        <f>INDEX(sgStats[ul_prod],MATCH(stat_prod_calc_test_venusaur[[#This Row],[iv_str]],sgStats[ul_iv_string],0))</f>
        <v>#N/A</v>
      </c>
    </row>
    <row r="3109" spans="1:29" x14ac:dyDescent="0.25">
      <c r="A3109" s="5" t="s">
        <v>36</v>
      </c>
      <c r="B3109" s="5" t="s">
        <v>3069</v>
      </c>
      <c r="C3109">
        <v>20</v>
      </c>
      <c r="D3109">
        <v>1492</v>
      </c>
      <c r="E3109">
        <v>121</v>
      </c>
      <c r="F3109">
        <v>1738.43</v>
      </c>
      <c r="G3109">
        <v>3033</v>
      </c>
      <c r="H3109">
        <v>25.934000000000001</v>
      </c>
      <c r="I3109">
        <v>37</v>
      </c>
      <c r="J3109">
        <v>2500</v>
      </c>
      <c r="K3109">
        <v>157</v>
      </c>
      <c r="L3109">
        <v>3778.4140000000002</v>
      </c>
      <c r="M3109">
        <v>3108</v>
      </c>
      <c r="N3109">
        <v>19.152000000000001</v>
      </c>
      <c r="O3109">
        <v>3</v>
      </c>
      <c r="P3109" t="e">
        <f>INDEX(sgStats[gl_rank],MATCH(stat_prod_calc_test_venusaur[[#This Row],[iv_str]],sgStats[gl_iv_string],0))</f>
        <v>#N/A</v>
      </c>
      <c r="Q3109" t="e">
        <f>stat_prod_calc_test_venusaur[[#This Row],[sg_gl_rank]]=stat_prod_calc_test_venusaur[[#This Row],[gl_rank]]</f>
        <v>#N/A</v>
      </c>
      <c r="R3109">
        <f>ROUND(stat_prod_calc_test_venusaur[[#This Row],[gl_stat_product]],1)</f>
        <v>1738.4</v>
      </c>
      <c r="S3109" s="6" t="e">
        <f>INDEX(sgStats[gl_prod],MATCH(stat_prod_calc_test_venusaur[[#This Row],[iv_str]],sgStats[gl_iv_string],0))</f>
        <v>#N/A</v>
      </c>
      <c r="T3109" s="5">
        <f>ROUND(stat_prod_calc_test_venusaur[[#This Row],[gl_percent_rank]],2)</f>
        <v>25.93</v>
      </c>
      <c r="U3109" s="5" t="e">
        <f>INDEX(sgStats[gl_percent_sp],MATCH(stat_prod_calc_test_venusaur[[#This Row],[iv_str]],sgStats[gl_iv_string],0))</f>
        <v>#N/A</v>
      </c>
      <c r="V3109" s="5" t="e">
        <f>stat_prod_calc_test_venusaur[[#This Row],[my_gl_%sp]]=stat_prod_calc_test_venusaur[[#This Row],[sg_gl_%sp]]</f>
        <v>#N/A</v>
      </c>
      <c r="W3109" s="5">
        <f>ROUND(stat_prod_calc_test_venusaur[[#This Row],[gl_stat_product]]/$F$2*100,2)</f>
        <v>95.17</v>
      </c>
      <c r="X3109" s="5" t="e">
        <f>stat_prod_calc_test_venusaur[[#This Row],[Column1]]=stat_prod_calc_test_venusaur[[#This Row],[sg_gl_%sp]]</f>
        <v>#N/A</v>
      </c>
      <c r="Y3109" s="5">
        <f>stat_prod_calc_test_venusaur[[#This Row],[ul_stat_product]]/$L$66*100</f>
        <v>95.566460100821942</v>
      </c>
      <c r="Z3109" s="5" t="e">
        <f>INDEX(sgStats[gl_rank],MATCH(stat_prod_calc_test_venusaur[[#This Row],[iv_str]],sgStats[ul_iv_string],0))</f>
        <v>#N/A</v>
      </c>
      <c r="AA3109" s="5" t="e">
        <f>stat_prod_calc_test_venusaur[[#This Row],[sg_ul_rank]]=stat_prod_calc_test_venusaur[[#This Row],[ul_rank]]</f>
        <v>#N/A</v>
      </c>
      <c r="AB3109" s="5">
        <f>ROUND(stat_prod_calc_test_venusaur[[#This Row],[ul_stat_product]],1)</f>
        <v>3778.4</v>
      </c>
      <c r="AC3109" s="5" t="e">
        <f>INDEX(sgStats[ul_prod],MATCH(stat_prod_calc_test_venusaur[[#This Row],[iv_str]],sgStats[ul_iv_string],0))</f>
        <v>#N/A</v>
      </c>
    </row>
    <row r="3110" spans="1:29" x14ac:dyDescent="0.25">
      <c r="A3110" s="5" t="s">
        <v>36</v>
      </c>
      <c r="B3110" s="5" t="s">
        <v>1795</v>
      </c>
      <c r="C3110">
        <v>20</v>
      </c>
      <c r="D3110">
        <v>1500</v>
      </c>
      <c r="E3110">
        <v>115</v>
      </c>
      <c r="F3110">
        <v>1765.8720000000001</v>
      </c>
      <c r="G3110">
        <v>1759</v>
      </c>
      <c r="H3110">
        <v>57.07</v>
      </c>
      <c r="I3110">
        <v>36.5</v>
      </c>
      <c r="J3110">
        <v>2495</v>
      </c>
      <c r="K3110">
        <v>148</v>
      </c>
      <c r="L3110">
        <v>3778.413</v>
      </c>
      <c r="M3110">
        <v>3109</v>
      </c>
      <c r="N3110">
        <v>19.126000000000001</v>
      </c>
      <c r="O3110">
        <v>3</v>
      </c>
      <c r="P3110" t="e">
        <f>INDEX(sgStats[gl_rank],MATCH(stat_prod_calc_test_venusaur[[#This Row],[iv_str]],sgStats[gl_iv_string],0))</f>
        <v>#N/A</v>
      </c>
      <c r="Q3110" t="e">
        <f>stat_prod_calc_test_venusaur[[#This Row],[sg_gl_rank]]=stat_prod_calc_test_venusaur[[#This Row],[gl_rank]]</f>
        <v>#N/A</v>
      </c>
      <c r="R3110">
        <f>ROUND(stat_prod_calc_test_venusaur[[#This Row],[gl_stat_product]],1)</f>
        <v>1765.9</v>
      </c>
      <c r="S3110" s="6" t="e">
        <f>INDEX(sgStats[gl_prod],MATCH(stat_prod_calc_test_venusaur[[#This Row],[iv_str]],sgStats[gl_iv_string],0))</f>
        <v>#N/A</v>
      </c>
      <c r="T3110" s="5">
        <f>ROUND(stat_prod_calc_test_venusaur[[#This Row],[gl_percent_rank]],2)</f>
        <v>57.07</v>
      </c>
      <c r="U3110" s="5" t="e">
        <f>INDEX(sgStats[gl_percent_sp],MATCH(stat_prod_calc_test_venusaur[[#This Row],[iv_str]],sgStats[gl_iv_string],0))</f>
        <v>#N/A</v>
      </c>
      <c r="V3110" s="5" t="e">
        <f>stat_prod_calc_test_venusaur[[#This Row],[my_gl_%sp]]=stat_prod_calc_test_venusaur[[#This Row],[sg_gl_%sp]]</f>
        <v>#N/A</v>
      </c>
      <c r="W3110" s="5">
        <f>ROUND(stat_prod_calc_test_venusaur[[#This Row],[gl_stat_product]]/$F$2*100,2)</f>
        <v>96.67</v>
      </c>
      <c r="X3110" s="5" t="e">
        <f>stat_prod_calc_test_venusaur[[#This Row],[Column1]]=stat_prod_calc_test_venusaur[[#This Row],[sg_gl_%sp]]</f>
        <v>#N/A</v>
      </c>
      <c r="Y3110" s="5">
        <f>stat_prod_calc_test_venusaur[[#This Row],[ul_stat_product]]/$L$66*100</f>
        <v>95.566434808077389</v>
      </c>
      <c r="Z3110" s="5" t="e">
        <f>INDEX(sgStats[gl_rank],MATCH(stat_prod_calc_test_venusaur[[#This Row],[iv_str]],sgStats[ul_iv_string],0))</f>
        <v>#N/A</v>
      </c>
      <c r="AA3110" s="5" t="e">
        <f>stat_prod_calc_test_venusaur[[#This Row],[sg_ul_rank]]=stat_prod_calc_test_venusaur[[#This Row],[ul_rank]]</f>
        <v>#N/A</v>
      </c>
      <c r="AB3110" s="5">
        <f>ROUND(stat_prod_calc_test_venusaur[[#This Row],[ul_stat_product]],1)</f>
        <v>3778.4</v>
      </c>
      <c r="AC3110" s="5" t="e">
        <f>INDEX(sgStats[ul_prod],MATCH(stat_prod_calc_test_venusaur[[#This Row],[iv_str]],sgStats[ul_iv_string],0))</f>
        <v>#N/A</v>
      </c>
    </row>
    <row r="3111" spans="1:29" x14ac:dyDescent="0.25">
      <c r="A3111" s="5" t="s">
        <v>36</v>
      </c>
      <c r="B3111" s="5" t="s">
        <v>1744</v>
      </c>
      <c r="C3111">
        <v>20.5</v>
      </c>
      <c r="D3111">
        <v>1498</v>
      </c>
      <c r="E3111">
        <v>121</v>
      </c>
      <c r="F3111">
        <v>1766.943</v>
      </c>
      <c r="G3111">
        <v>1708</v>
      </c>
      <c r="H3111">
        <v>58.314999999999998</v>
      </c>
      <c r="I3111">
        <v>38</v>
      </c>
      <c r="J3111">
        <v>2484</v>
      </c>
      <c r="K3111">
        <v>156</v>
      </c>
      <c r="L3111">
        <v>3778.3670000000002</v>
      </c>
      <c r="M3111">
        <v>3110</v>
      </c>
      <c r="N3111">
        <v>19.100000000000001</v>
      </c>
      <c r="O3111">
        <v>3</v>
      </c>
      <c r="P3111" t="e">
        <f>INDEX(sgStats[gl_rank],MATCH(stat_prod_calc_test_venusaur[[#This Row],[iv_str]],sgStats[gl_iv_string],0))</f>
        <v>#N/A</v>
      </c>
      <c r="Q3111" t="e">
        <f>stat_prod_calc_test_venusaur[[#This Row],[sg_gl_rank]]=stat_prod_calc_test_venusaur[[#This Row],[gl_rank]]</f>
        <v>#N/A</v>
      </c>
      <c r="R3111">
        <f>ROUND(stat_prod_calc_test_venusaur[[#This Row],[gl_stat_product]],1)</f>
        <v>1766.9</v>
      </c>
      <c r="S3111" s="6" t="e">
        <f>INDEX(sgStats[gl_prod],MATCH(stat_prod_calc_test_venusaur[[#This Row],[iv_str]],sgStats[gl_iv_string],0))</f>
        <v>#N/A</v>
      </c>
      <c r="T3111" s="5">
        <f>ROUND(stat_prod_calc_test_venusaur[[#This Row],[gl_percent_rank]],2)</f>
        <v>58.32</v>
      </c>
      <c r="U3111" s="5" t="e">
        <f>INDEX(sgStats[gl_percent_sp],MATCH(stat_prod_calc_test_venusaur[[#This Row],[iv_str]],sgStats[gl_iv_string],0))</f>
        <v>#N/A</v>
      </c>
      <c r="V3111" s="5" t="e">
        <f>stat_prod_calc_test_venusaur[[#This Row],[my_gl_%sp]]=stat_prod_calc_test_venusaur[[#This Row],[sg_gl_%sp]]</f>
        <v>#N/A</v>
      </c>
      <c r="W3111" s="5">
        <f>ROUND(stat_prod_calc_test_venusaur[[#This Row],[gl_stat_product]]/$F$2*100,2)</f>
        <v>96.73</v>
      </c>
      <c r="X3111" s="5" t="e">
        <f>stat_prod_calc_test_venusaur[[#This Row],[Column1]]=stat_prod_calc_test_venusaur[[#This Row],[sg_gl_%sp]]</f>
        <v>#N/A</v>
      </c>
      <c r="Y3111" s="5">
        <f>stat_prod_calc_test_venusaur[[#This Row],[ul_stat_product]]/$L$66*100</f>
        <v>95.565271341828165</v>
      </c>
      <c r="Z3111" s="5" t="e">
        <f>INDEX(sgStats[gl_rank],MATCH(stat_prod_calc_test_venusaur[[#This Row],[iv_str]],sgStats[ul_iv_string],0))</f>
        <v>#N/A</v>
      </c>
      <c r="AA3111" s="5" t="e">
        <f>stat_prod_calc_test_venusaur[[#This Row],[sg_ul_rank]]=stat_prod_calc_test_venusaur[[#This Row],[ul_rank]]</f>
        <v>#N/A</v>
      </c>
      <c r="AB3111" s="5">
        <f>ROUND(stat_prod_calc_test_venusaur[[#This Row],[ul_stat_product]],1)</f>
        <v>3778.4</v>
      </c>
      <c r="AC3111" s="5" t="e">
        <f>INDEX(sgStats[ul_prod],MATCH(stat_prod_calc_test_venusaur[[#This Row],[iv_str]],sgStats[ul_iv_string],0))</f>
        <v>#N/A</v>
      </c>
    </row>
    <row r="3112" spans="1:29" x14ac:dyDescent="0.25">
      <c r="A3112" s="5" t="s">
        <v>36</v>
      </c>
      <c r="B3112" s="5" t="s">
        <v>3765</v>
      </c>
      <c r="C3112">
        <v>19.5</v>
      </c>
      <c r="D3112">
        <v>1467</v>
      </c>
      <c r="E3112">
        <v>120</v>
      </c>
      <c r="F3112">
        <v>1717.346</v>
      </c>
      <c r="G3112">
        <v>3728</v>
      </c>
      <c r="H3112">
        <v>8.9619999999999997</v>
      </c>
      <c r="I3112">
        <v>36</v>
      </c>
      <c r="J3112">
        <v>2483</v>
      </c>
      <c r="K3112">
        <v>156</v>
      </c>
      <c r="L3112">
        <v>3778.3530000000001</v>
      </c>
      <c r="M3112">
        <v>3111</v>
      </c>
      <c r="N3112">
        <v>19.074000000000002</v>
      </c>
      <c r="O3112">
        <v>3</v>
      </c>
      <c r="P3112" t="e">
        <f>INDEX(sgStats[gl_rank],MATCH(stat_prod_calc_test_venusaur[[#This Row],[iv_str]],sgStats[gl_iv_string],0))</f>
        <v>#N/A</v>
      </c>
      <c r="Q3112" t="e">
        <f>stat_prod_calc_test_venusaur[[#This Row],[sg_gl_rank]]=stat_prod_calc_test_venusaur[[#This Row],[gl_rank]]</f>
        <v>#N/A</v>
      </c>
      <c r="R3112">
        <f>ROUND(stat_prod_calc_test_venusaur[[#This Row],[gl_stat_product]],1)</f>
        <v>1717.3</v>
      </c>
      <c r="S3112" s="6" t="e">
        <f>INDEX(sgStats[gl_prod],MATCH(stat_prod_calc_test_venusaur[[#This Row],[iv_str]],sgStats[gl_iv_string],0))</f>
        <v>#N/A</v>
      </c>
      <c r="T3112" s="5">
        <f>ROUND(stat_prod_calc_test_venusaur[[#This Row],[gl_percent_rank]],2)</f>
        <v>8.9600000000000009</v>
      </c>
      <c r="U3112" s="5" t="e">
        <f>INDEX(sgStats[gl_percent_sp],MATCH(stat_prod_calc_test_venusaur[[#This Row],[iv_str]],sgStats[gl_iv_string],0))</f>
        <v>#N/A</v>
      </c>
      <c r="V3112" s="5" t="e">
        <f>stat_prod_calc_test_venusaur[[#This Row],[my_gl_%sp]]=stat_prod_calc_test_venusaur[[#This Row],[sg_gl_%sp]]</f>
        <v>#N/A</v>
      </c>
      <c r="W3112" s="5">
        <f>ROUND(stat_prod_calc_test_venusaur[[#This Row],[gl_stat_product]]/$F$2*100,2)</f>
        <v>94.02</v>
      </c>
      <c r="X3112" s="5" t="e">
        <f>stat_prod_calc_test_venusaur[[#This Row],[Column1]]=stat_prod_calc_test_venusaur[[#This Row],[sg_gl_%sp]]</f>
        <v>#N/A</v>
      </c>
      <c r="Y3112" s="5">
        <f>stat_prod_calc_test_venusaur[[#This Row],[ul_stat_product]]/$L$66*100</f>
        <v>95.56491724340448</v>
      </c>
      <c r="Z3112" s="5" t="e">
        <f>INDEX(sgStats[gl_rank],MATCH(stat_prod_calc_test_venusaur[[#This Row],[iv_str]],sgStats[ul_iv_string],0))</f>
        <v>#N/A</v>
      </c>
      <c r="AA3112" s="5" t="e">
        <f>stat_prod_calc_test_venusaur[[#This Row],[sg_ul_rank]]=stat_prod_calc_test_venusaur[[#This Row],[ul_rank]]</f>
        <v>#N/A</v>
      </c>
      <c r="AB3112" s="5">
        <f>ROUND(stat_prod_calc_test_venusaur[[#This Row],[ul_stat_product]],1)</f>
        <v>3778.4</v>
      </c>
      <c r="AC3112" s="5" t="e">
        <f>INDEX(sgStats[ul_prod],MATCH(stat_prod_calc_test_venusaur[[#This Row],[iv_str]],sgStats[ul_iv_string],0))</f>
        <v>#N/A</v>
      </c>
    </row>
    <row r="3113" spans="1:29" x14ac:dyDescent="0.25">
      <c r="A3113" s="5" t="s">
        <v>36</v>
      </c>
      <c r="B3113" s="5" t="s">
        <v>3455</v>
      </c>
      <c r="C3113">
        <v>19.5</v>
      </c>
      <c r="D3113">
        <v>1478</v>
      </c>
      <c r="E3113">
        <v>116</v>
      </c>
      <c r="F3113">
        <v>1728.115</v>
      </c>
      <c r="G3113">
        <v>3419</v>
      </c>
      <c r="H3113">
        <v>16.507999999999999</v>
      </c>
      <c r="I3113">
        <v>35.5</v>
      </c>
      <c r="J3113">
        <v>2483</v>
      </c>
      <c r="K3113">
        <v>151</v>
      </c>
      <c r="L3113">
        <v>3778.259</v>
      </c>
      <c r="M3113">
        <v>3112</v>
      </c>
      <c r="N3113">
        <v>19.047999999999998</v>
      </c>
      <c r="O3113">
        <v>3</v>
      </c>
      <c r="P3113" t="e">
        <f>INDEX(sgStats[gl_rank],MATCH(stat_prod_calc_test_venusaur[[#This Row],[iv_str]],sgStats[gl_iv_string],0))</f>
        <v>#N/A</v>
      </c>
      <c r="Q3113" t="e">
        <f>stat_prod_calc_test_venusaur[[#This Row],[sg_gl_rank]]=stat_prod_calc_test_venusaur[[#This Row],[gl_rank]]</f>
        <v>#N/A</v>
      </c>
      <c r="R3113">
        <f>ROUND(stat_prod_calc_test_venusaur[[#This Row],[gl_stat_product]],1)</f>
        <v>1728.1</v>
      </c>
      <c r="S3113" s="6" t="e">
        <f>INDEX(sgStats[gl_prod],MATCH(stat_prod_calc_test_venusaur[[#This Row],[iv_str]],sgStats[gl_iv_string],0))</f>
        <v>#N/A</v>
      </c>
      <c r="T3113" s="5">
        <f>ROUND(stat_prod_calc_test_venusaur[[#This Row],[gl_percent_rank]],2)</f>
        <v>16.510000000000002</v>
      </c>
      <c r="U3113" s="5" t="e">
        <f>INDEX(sgStats[gl_percent_sp],MATCH(stat_prod_calc_test_venusaur[[#This Row],[iv_str]],sgStats[gl_iv_string],0))</f>
        <v>#N/A</v>
      </c>
      <c r="V3113" s="5" t="e">
        <f>stat_prod_calc_test_venusaur[[#This Row],[my_gl_%sp]]=stat_prod_calc_test_venusaur[[#This Row],[sg_gl_%sp]]</f>
        <v>#N/A</v>
      </c>
      <c r="W3113" s="5">
        <f>ROUND(stat_prod_calc_test_venusaur[[#This Row],[gl_stat_product]]/$F$2*100,2)</f>
        <v>94.61</v>
      </c>
      <c r="X3113" s="5" t="e">
        <f>stat_prod_calc_test_venusaur[[#This Row],[Column1]]=stat_prod_calc_test_venusaur[[#This Row],[sg_gl_%sp]]</f>
        <v>#N/A</v>
      </c>
      <c r="Y3113" s="5">
        <f>stat_prod_calc_test_venusaur[[#This Row],[ul_stat_product]]/$L$66*100</f>
        <v>95.562539725416912</v>
      </c>
      <c r="Z3113" s="5" t="e">
        <f>INDEX(sgStats[gl_rank],MATCH(stat_prod_calc_test_venusaur[[#This Row],[iv_str]],sgStats[ul_iv_string],0))</f>
        <v>#N/A</v>
      </c>
      <c r="AA3113" s="5" t="e">
        <f>stat_prod_calc_test_venusaur[[#This Row],[sg_ul_rank]]=stat_prod_calc_test_venusaur[[#This Row],[ul_rank]]</f>
        <v>#N/A</v>
      </c>
      <c r="AB3113" s="5">
        <f>ROUND(stat_prod_calc_test_venusaur[[#This Row],[ul_stat_product]],1)</f>
        <v>3778.3</v>
      </c>
      <c r="AC3113" s="5" t="e">
        <f>INDEX(sgStats[ul_prod],MATCH(stat_prod_calc_test_venusaur[[#This Row],[iv_str]],sgStats[ul_iv_string],0))</f>
        <v>#N/A</v>
      </c>
    </row>
    <row r="3114" spans="1:29" x14ac:dyDescent="0.25">
      <c r="A3114" s="5" t="s">
        <v>36</v>
      </c>
      <c r="B3114" s="5" t="s">
        <v>3784</v>
      </c>
      <c r="C3114">
        <v>20.5</v>
      </c>
      <c r="D3114">
        <v>1482</v>
      </c>
      <c r="E3114">
        <v>117</v>
      </c>
      <c r="F3114">
        <v>1716.7070000000001</v>
      </c>
      <c r="G3114">
        <v>3748</v>
      </c>
      <c r="H3114">
        <v>8.4740000000000002</v>
      </c>
      <c r="I3114">
        <v>39</v>
      </c>
      <c r="J3114">
        <v>2495</v>
      </c>
      <c r="K3114">
        <v>153</v>
      </c>
      <c r="L3114">
        <v>3778.1709999999998</v>
      </c>
      <c r="M3114">
        <v>3113</v>
      </c>
      <c r="N3114">
        <v>19.021999999999998</v>
      </c>
      <c r="O3114">
        <v>3</v>
      </c>
      <c r="P3114" t="e">
        <f>INDEX(sgStats[gl_rank],MATCH(stat_prod_calc_test_venusaur[[#This Row],[iv_str]],sgStats[gl_iv_string],0))</f>
        <v>#N/A</v>
      </c>
      <c r="Q3114" t="e">
        <f>stat_prod_calc_test_venusaur[[#This Row],[sg_gl_rank]]=stat_prod_calc_test_venusaur[[#This Row],[gl_rank]]</f>
        <v>#N/A</v>
      </c>
      <c r="R3114">
        <f>ROUND(stat_prod_calc_test_venusaur[[#This Row],[gl_stat_product]],1)</f>
        <v>1716.7</v>
      </c>
      <c r="S3114" s="6" t="e">
        <f>INDEX(sgStats[gl_prod],MATCH(stat_prod_calc_test_venusaur[[#This Row],[iv_str]],sgStats[gl_iv_string],0))</f>
        <v>#N/A</v>
      </c>
      <c r="T3114" s="5">
        <f>ROUND(stat_prod_calc_test_venusaur[[#This Row],[gl_percent_rank]],2)</f>
        <v>8.4700000000000006</v>
      </c>
      <c r="U3114" s="5" t="e">
        <f>INDEX(sgStats[gl_percent_sp],MATCH(stat_prod_calc_test_venusaur[[#This Row],[iv_str]],sgStats[gl_iv_string],0))</f>
        <v>#N/A</v>
      </c>
      <c r="V3114" s="5" t="e">
        <f>stat_prod_calc_test_venusaur[[#This Row],[my_gl_%sp]]=stat_prod_calc_test_venusaur[[#This Row],[sg_gl_%sp]]</f>
        <v>#N/A</v>
      </c>
      <c r="W3114" s="5">
        <f>ROUND(stat_prod_calc_test_venusaur[[#This Row],[gl_stat_product]]/$F$2*100,2)</f>
        <v>93.98</v>
      </c>
      <c r="X3114" s="5" t="e">
        <f>stat_prod_calc_test_venusaur[[#This Row],[Column1]]=stat_prod_calc_test_venusaur[[#This Row],[sg_gl_%sp]]</f>
        <v>#N/A</v>
      </c>
      <c r="Y3114" s="5">
        <f>stat_prod_calc_test_venusaur[[#This Row],[ul_stat_product]]/$L$66*100</f>
        <v>95.560313963896633</v>
      </c>
      <c r="Z3114" s="5" t="e">
        <f>INDEX(sgStats[gl_rank],MATCH(stat_prod_calc_test_venusaur[[#This Row],[iv_str]],sgStats[ul_iv_string],0))</f>
        <v>#N/A</v>
      </c>
      <c r="AA3114" s="5" t="e">
        <f>stat_prod_calc_test_venusaur[[#This Row],[sg_ul_rank]]=stat_prod_calc_test_venusaur[[#This Row],[ul_rank]]</f>
        <v>#N/A</v>
      </c>
      <c r="AB3114" s="5">
        <f>ROUND(stat_prod_calc_test_venusaur[[#This Row],[ul_stat_product]],1)</f>
        <v>3778.2</v>
      </c>
      <c r="AC3114" s="5" t="e">
        <f>INDEX(sgStats[ul_prod],MATCH(stat_prod_calc_test_venusaur[[#This Row],[iv_str]],sgStats[ul_iv_string],0))</f>
        <v>#N/A</v>
      </c>
    </row>
    <row r="3115" spans="1:29" x14ac:dyDescent="0.25">
      <c r="A3115" s="5" t="s">
        <v>36</v>
      </c>
      <c r="B3115" s="5" t="s">
        <v>2639</v>
      </c>
      <c r="C3115">
        <v>21</v>
      </c>
      <c r="D3115">
        <v>1493</v>
      </c>
      <c r="E3115">
        <v>118</v>
      </c>
      <c r="F3115">
        <v>1748.2829999999999</v>
      </c>
      <c r="G3115">
        <v>2603</v>
      </c>
      <c r="H3115">
        <v>36.435000000000002</v>
      </c>
      <c r="I3115">
        <v>40</v>
      </c>
      <c r="J3115">
        <v>2488</v>
      </c>
      <c r="K3115">
        <v>153</v>
      </c>
      <c r="L3115">
        <v>3778.1489999999999</v>
      </c>
      <c r="M3115">
        <v>3114</v>
      </c>
      <c r="N3115">
        <v>18.995999999999999</v>
      </c>
      <c r="O3115">
        <v>3</v>
      </c>
      <c r="P3115" t="e">
        <f>INDEX(sgStats[gl_rank],MATCH(stat_prod_calc_test_venusaur[[#This Row],[iv_str]],sgStats[gl_iv_string],0))</f>
        <v>#N/A</v>
      </c>
      <c r="Q3115" t="e">
        <f>stat_prod_calc_test_venusaur[[#This Row],[sg_gl_rank]]=stat_prod_calc_test_venusaur[[#This Row],[gl_rank]]</f>
        <v>#N/A</v>
      </c>
      <c r="R3115">
        <f>ROUND(stat_prod_calc_test_venusaur[[#This Row],[gl_stat_product]],1)</f>
        <v>1748.3</v>
      </c>
      <c r="S3115" s="6" t="e">
        <f>INDEX(sgStats[gl_prod],MATCH(stat_prod_calc_test_venusaur[[#This Row],[iv_str]],sgStats[gl_iv_string],0))</f>
        <v>#N/A</v>
      </c>
      <c r="T3115" s="5">
        <f>ROUND(stat_prod_calc_test_venusaur[[#This Row],[gl_percent_rank]],2)</f>
        <v>36.44</v>
      </c>
      <c r="U3115" s="5" t="e">
        <f>INDEX(sgStats[gl_percent_sp],MATCH(stat_prod_calc_test_venusaur[[#This Row],[iv_str]],sgStats[gl_iv_string],0))</f>
        <v>#N/A</v>
      </c>
      <c r="V3115" s="5" t="e">
        <f>stat_prod_calc_test_venusaur[[#This Row],[my_gl_%sp]]=stat_prod_calc_test_venusaur[[#This Row],[sg_gl_%sp]]</f>
        <v>#N/A</v>
      </c>
      <c r="W3115" s="5">
        <f>ROUND(stat_prod_calc_test_venusaur[[#This Row],[gl_stat_product]]/$F$2*100,2)</f>
        <v>95.71</v>
      </c>
      <c r="X3115" s="5" t="e">
        <f>stat_prod_calc_test_venusaur[[#This Row],[Column1]]=stat_prod_calc_test_venusaur[[#This Row],[sg_gl_%sp]]</f>
        <v>#N/A</v>
      </c>
      <c r="Y3115" s="5">
        <f>stat_prod_calc_test_venusaur[[#This Row],[ul_stat_product]]/$L$66*100</f>
        <v>95.559757523516566</v>
      </c>
      <c r="Z3115" s="5" t="e">
        <f>INDEX(sgStats[gl_rank],MATCH(stat_prod_calc_test_venusaur[[#This Row],[iv_str]],sgStats[ul_iv_string],0))</f>
        <v>#N/A</v>
      </c>
      <c r="AA3115" s="5" t="e">
        <f>stat_prod_calc_test_venusaur[[#This Row],[sg_ul_rank]]=stat_prod_calc_test_venusaur[[#This Row],[ul_rank]]</f>
        <v>#N/A</v>
      </c>
      <c r="AB3115" s="5">
        <f>ROUND(stat_prod_calc_test_venusaur[[#This Row],[ul_stat_product]],1)</f>
        <v>3778.1</v>
      </c>
      <c r="AC3115" s="5" t="e">
        <f>INDEX(sgStats[ul_prod],MATCH(stat_prod_calc_test_venusaur[[#This Row],[iv_str]],sgStats[ul_iv_string],0))</f>
        <v>#N/A</v>
      </c>
    </row>
    <row r="3116" spans="1:29" x14ac:dyDescent="0.25">
      <c r="A3116" s="5" t="s">
        <v>36</v>
      </c>
      <c r="B3116" s="5" t="s">
        <v>2589</v>
      </c>
      <c r="C3116">
        <v>20</v>
      </c>
      <c r="D3116">
        <v>1486</v>
      </c>
      <c r="E3116">
        <v>121</v>
      </c>
      <c r="F3116">
        <v>1749.442</v>
      </c>
      <c r="G3116">
        <v>2552</v>
      </c>
      <c r="H3116">
        <v>37.68</v>
      </c>
      <c r="I3116">
        <v>37</v>
      </c>
      <c r="J3116">
        <v>2490</v>
      </c>
      <c r="K3116">
        <v>156</v>
      </c>
      <c r="L3116">
        <v>3778.1289999999999</v>
      </c>
      <c r="M3116">
        <v>3115</v>
      </c>
      <c r="N3116">
        <v>18.943999999999999</v>
      </c>
      <c r="O3116">
        <v>3</v>
      </c>
      <c r="P3116" t="e">
        <f>INDEX(sgStats[gl_rank],MATCH(stat_prod_calc_test_venusaur[[#This Row],[iv_str]],sgStats[gl_iv_string],0))</f>
        <v>#N/A</v>
      </c>
      <c r="Q3116" t="e">
        <f>stat_prod_calc_test_venusaur[[#This Row],[sg_gl_rank]]=stat_prod_calc_test_venusaur[[#This Row],[gl_rank]]</f>
        <v>#N/A</v>
      </c>
      <c r="R3116">
        <f>ROUND(stat_prod_calc_test_venusaur[[#This Row],[gl_stat_product]],1)</f>
        <v>1749.4</v>
      </c>
      <c r="S3116" s="6" t="e">
        <f>INDEX(sgStats[gl_prod],MATCH(stat_prod_calc_test_venusaur[[#This Row],[iv_str]],sgStats[gl_iv_string],0))</f>
        <v>#N/A</v>
      </c>
      <c r="T3116" s="5">
        <f>ROUND(stat_prod_calc_test_venusaur[[#This Row],[gl_percent_rank]],2)</f>
        <v>37.68</v>
      </c>
      <c r="U3116" s="5" t="e">
        <f>INDEX(sgStats[gl_percent_sp],MATCH(stat_prod_calc_test_venusaur[[#This Row],[iv_str]],sgStats[gl_iv_string],0))</f>
        <v>#N/A</v>
      </c>
      <c r="V3116" s="5" t="e">
        <f>stat_prod_calc_test_venusaur[[#This Row],[my_gl_%sp]]=stat_prod_calc_test_venusaur[[#This Row],[sg_gl_%sp]]</f>
        <v>#N/A</v>
      </c>
      <c r="W3116" s="5">
        <f>ROUND(stat_prod_calc_test_venusaur[[#This Row],[gl_stat_product]]/$F$2*100,2)</f>
        <v>95.78</v>
      </c>
      <c r="X3116" s="5" t="e">
        <f>stat_prod_calc_test_venusaur[[#This Row],[Column1]]=stat_prod_calc_test_venusaur[[#This Row],[sg_gl_%sp]]</f>
        <v>#N/A</v>
      </c>
      <c r="Y3116" s="5">
        <f>stat_prod_calc_test_venusaur[[#This Row],[ul_stat_product]]/$L$66*100</f>
        <v>95.559251668625592</v>
      </c>
      <c r="Z3116" s="5" t="e">
        <f>INDEX(sgStats[gl_rank],MATCH(stat_prod_calc_test_venusaur[[#This Row],[iv_str]],sgStats[ul_iv_string],0))</f>
        <v>#N/A</v>
      </c>
      <c r="AA3116" s="5" t="e">
        <f>stat_prod_calc_test_venusaur[[#This Row],[sg_ul_rank]]=stat_prod_calc_test_venusaur[[#This Row],[ul_rank]]</f>
        <v>#N/A</v>
      </c>
      <c r="AB3116" s="5">
        <f>ROUND(stat_prod_calc_test_venusaur[[#This Row],[ul_stat_product]],1)</f>
        <v>3778.1</v>
      </c>
      <c r="AC3116" s="5" t="e">
        <f>INDEX(sgStats[ul_prod],MATCH(stat_prod_calc_test_venusaur[[#This Row],[iv_str]],sgStats[ul_iv_string],0))</f>
        <v>#N/A</v>
      </c>
    </row>
    <row r="3117" spans="1:29" x14ac:dyDescent="0.25">
      <c r="A3117" s="5" t="s">
        <v>36</v>
      </c>
      <c r="B3117" s="5" t="s">
        <v>3217</v>
      </c>
      <c r="C3117">
        <v>20</v>
      </c>
      <c r="D3117">
        <v>1482</v>
      </c>
      <c r="E3117">
        <v>120</v>
      </c>
      <c r="F3117">
        <v>1734.9839999999999</v>
      </c>
      <c r="G3117">
        <v>3181</v>
      </c>
      <c r="H3117">
        <v>22.32</v>
      </c>
      <c r="I3117">
        <v>37</v>
      </c>
      <c r="J3117">
        <v>2484</v>
      </c>
      <c r="K3117">
        <v>156</v>
      </c>
      <c r="L3117">
        <v>3778.1289999999999</v>
      </c>
      <c r="M3117">
        <v>3115</v>
      </c>
      <c r="N3117">
        <v>18.943999999999999</v>
      </c>
      <c r="O3117">
        <v>3</v>
      </c>
      <c r="P3117" t="e">
        <f>INDEX(sgStats[gl_rank],MATCH(stat_prod_calc_test_venusaur[[#This Row],[iv_str]],sgStats[gl_iv_string],0))</f>
        <v>#N/A</v>
      </c>
      <c r="Q3117" t="e">
        <f>stat_prod_calc_test_venusaur[[#This Row],[sg_gl_rank]]=stat_prod_calc_test_venusaur[[#This Row],[gl_rank]]</f>
        <v>#N/A</v>
      </c>
      <c r="R3117">
        <f>ROUND(stat_prod_calc_test_venusaur[[#This Row],[gl_stat_product]],1)</f>
        <v>1735</v>
      </c>
      <c r="S3117" s="6" t="e">
        <f>INDEX(sgStats[gl_prod],MATCH(stat_prod_calc_test_venusaur[[#This Row],[iv_str]],sgStats[gl_iv_string],0))</f>
        <v>#N/A</v>
      </c>
      <c r="T3117" s="5">
        <f>ROUND(stat_prod_calc_test_venusaur[[#This Row],[gl_percent_rank]],2)</f>
        <v>22.32</v>
      </c>
      <c r="U3117" s="5" t="e">
        <f>INDEX(sgStats[gl_percent_sp],MATCH(stat_prod_calc_test_venusaur[[#This Row],[iv_str]],sgStats[gl_iv_string],0))</f>
        <v>#N/A</v>
      </c>
      <c r="V3117" s="5" t="e">
        <f>stat_prod_calc_test_venusaur[[#This Row],[my_gl_%sp]]=stat_prod_calc_test_venusaur[[#This Row],[sg_gl_%sp]]</f>
        <v>#N/A</v>
      </c>
      <c r="W3117" s="5">
        <f>ROUND(stat_prod_calc_test_venusaur[[#This Row],[gl_stat_product]]/$F$2*100,2)</f>
        <v>94.98</v>
      </c>
      <c r="X3117" s="5" t="e">
        <f>stat_prod_calc_test_venusaur[[#This Row],[Column1]]=stat_prod_calc_test_venusaur[[#This Row],[sg_gl_%sp]]</f>
        <v>#N/A</v>
      </c>
      <c r="Y3117" s="5">
        <f>stat_prod_calc_test_venusaur[[#This Row],[ul_stat_product]]/$L$66*100</f>
        <v>95.559251668625592</v>
      </c>
      <c r="Z3117" s="5" t="e">
        <f>INDEX(sgStats[gl_rank],MATCH(stat_prod_calc_test_venusaur[[#This Row],[iv_str]],sgStats[ul_iv_string],0))</f>
        <v>#N/A</v>
      </c>
      <c r="AA3117" s="5" t="e">
        <f>stat_prod_calc_test_venusaur[[#This Row],[sg_ul_rank]]=stat_prod_calc_test_venusaur[[#This Row],[ul_rank]]</f>
        <v>#N/A</v>
      </c>
      <c r="AB3117" s="5">
        <f>ROUND(stat_prod_calc_test_venusaur[[#This Row],[ul_stat_product]],1)</f>
        <v>3778.1</v>
      </c>
      <c r="AC3117" s="5" t="e">
        <f>INDEX(sgStats[ul_prod],MATCH(stat_prod_calc_test_venusaur[[#This Row],[iv_str]],sgStats[ul_iv_string],0))</f>
        <v>#N/A</v>
      </c>
    </row>
    <row r="3118" spans="1:29" x14ac:dyDescent="0.25">
      <c r="A3118" s="5" t="s">
        <v>36</v>
      </c>
      <c r="B3118" s="5" t="s">
        <v>3724</v>
      </c>
      <c r="C3118">
        <v>20</v>
      </c>
      <c r="D3118">
        <v>1481</v>
      </c>
      <c r="E3118">
        <v>119</v>
      </c>
      <c r="F3118">
        <v>1718.742</v>
      </c>
      <c r="G3118">
        <v>3688</v>
      </c>
      <c r="H3118">
        <v>9.9629999999999992</v>
      </c>
      <c r="I3118">
        <v>37.5</v>
      </c>
      <c r="J3118">
        <v>2500</v>
      </c>
      <c r="K3118">
        <v>155</v>
      </c>
      <c r="L3118">
        <v>3777.9920000000002</v>
      </c>
      <c r="M3118">
        <v>3117</v>
      </c>
      <c r="N3118">
        <v>18.917999999999999</v>
      </c>
      <c r="O3118">
        <v>3</v>
      </c>
      <c r="P3118" t="e">
        <f>INDEX(sgStats[gl_rank],MATCH(stat_prod_calc_test_venusaur[[#This Row],[iv_str]],sgStats[gl_iv_string],0))</f>
        <v>#N/A</v>
      </c>
      <c r="Q3118" t="e">
        <f>stat_prod_calc_test_venusaur[[#This Row],[sg_gl_rank]]=stat_prod_calc_test_venusaur[[#This Row],[gl_rank]]</f>
        <v>#N/A</v>
      </c>
      <c r="R3118">
        <f>ROUND(stat_prod_calc_test_venusaur[[#This Row],[gl_stat_product]],1)</f>
        <v>1718.7</v>
      </c>
      <c r="S3118" s="6" t="e">
        <f>INDEX(sgStats[gl_prod],MATCH(stat_prod_calc_test_venusaur[[#This Row],[iv_str]],sgStats[gl_iv_string],0))</f>
        <v>#N/A</v>
      </c>
      <c r="T3118" s="5">
        <f>ROUND(stat_prod_calc_test_venusaur[[#This Row],[gl_percent_rank]],2)</f>
        <v>9.9600000000000009</v>
      </c>
      <c r="U3118" s="5" t="e">
        <f>INDEX(sgStats[gl_percent_sp],MATCH(stat_prod_calc_test_venusaur[[#This Row],[iv_str]],sgStats[gl_iv_string],0))</f>
        <v>#N/A</v>
      </c>
      <c r="V3118" s="5" t="e">
        <f>stat_prod_calc_test_venusaur[[#This Row],[my_gl_%sp]]=stat_prod_calc_test_venusaur[[#This Row],[sg_gl_%sp]]</f>
        <v>#N/A</v>
      </c>
      <c r="W3118" s="5">
        <f>ROUND(stat_prod_calc_test_venusaur[[#This Row],[gl_stat_product]]/$F$2*100,2)</f>
        <v>94.09</v>
      </c>
      <c r="X3118" s="5" t="e">
        <f>stat_prod_calc_test_venusaur[[#This Row],[Column1]]=stat_prod_calc_test_venusaur[[#This Row],[sg_gl_%sp]]</f>
        <v>#N/A</v>
      </c>
      <c r="Y3118" s="5">
        <f>stat_prod_calc_test_venusaur[[#This Row],[ul_stat_product]]/$L$66*100</f>
        <v>95.55578656262243</v>
      </c>
      <c r="Z3118" s="5" t="e">
        <f>INDEX(sgStats[gl_rank],MATCH(stat_prod_calc_test_venusaur[[#This Row],[iv_str]],sgStats[ul_iv_string],0))</f>
        <v>#N/A</v>
      </c>
      <c r="AA3118" s="5" t="e">
        <f>stat_prod_calc_test_venusaur[[#This Row],[sg_ul_rank]]=stat_prod_calc_test_venusaur[[#This Row],[ul_rank]]</f>
        <v>#N/A</v>
      </c>
      <c r="AB3118" s="5">
        <f>ROUND(stat_prod_calc_test_venusaur[[#This Row],[ul_stat_product]],1)</f>
        <v>3778</v>
      </c>
      <c r="AC3118" s="5" t="e">
        <f>INDEX(sgStats[ul_prod],MATCH(stat_prod_calc_test_venusaur[[#This Row],[iv_str]],sgStats[ul_iv_string],0))</f>
        <v>#N/A</v>
      </c>
    </row>
    <row r="3119" spans="1:29" x14ac:dyDescent="0.25">
      <c r="A3119" s="5" t="s">
        <v>36</v>
      </c>
      <c r="B3119" s="5" t="s">
        <v>4036</v>
      </c>
      <c r="C3119">
        <v>20</v>
      </c>
      <c r="D3119">
        <v>1464</v>
      </c>
      <c r="E3119">
        <v>114</v>
      </c>
      <c r="F3119">
        <v>1700.23</v>
      </c>
      <c r="G3119">
        <v>4000</v>
      </c>
      <c r="H3119">
        <v>2.3439999999999999</v>
      </c>
      <c r="I3119">
        <v>38</v>
      </c>
      <c r="J3119">
        <v>2490</v>
      </c>
      <c r="K3119">
        <v>149</v>
      </c>
      <c r="L3119">
        <v>3777.971</v>
      </c>
      <c r="M3119">
        <v>3118</v>
      </c>
      <c r="N3119">
        <v>18.890999999999998</v>
      </c>
      <c r="O3119">
        <v>3</v>
      </c>
      <c r="P3119" t="e">
        <f>INDEX(sgStats[gl_rank],MATCH(stat_prod_calc_test_venusaur[[#This Row],[iv_str]],sgStats[gl_iv_string],0))</f>
        <v>#N/A</v>
      </c>
      <c r="Q3119" t="e">
        <f>stat_prod_calc_test_venusaur[[#This Row],[sg_gl_rank]]=stat_prod_calc_test_venusaur[[#This Row],[gl_rank]]</f>
        <v>#N/A</v>
      </c>
      <c r="R3119">
        <f>ROUND(stat_prod_calc_test_venusaur[[#This Row],[gl_stat_product]],1)</f>
        <v>1700.2</v>
      </c>
      <c r="S3119" s="6" t="e">
        <f>INDEX(sgStats[gl_prod],MATCH(stat_prod_calc_test_venusaur[[#This Row],[iv_str]],sgStats[gl_iv_string],0))</f>
        <v>#N/A</v>
      </c>
      <c r="T3119" s="5">
        <f>ROUND(stat_prod_calc_test_venusaur[[#This Row],[gl_percent_rank]],2)</f>
        <v>2.34</v>
      </c>
      <c r="U3119" s="5" t="e">
        <f>INDEX(sgStats[gl_percent_sp],MATCH(stat_prod_calc_test_venusaur[[#This Row],[iv_str]],sgStats[gl_iv_string],0))</f>
        <v>#N/A</v>
      </c>
      <c r="V3119" s="5" t="e">
        <f>stat_prod_calc_test_venusaur[[#This Row],[my_gl_%sp]]=stat_prod_calc_test_venusaur[[#This Row],[sg_gl_%sp]]</f>
        <v>#N/A</v>
      </c>
      <c r="W3119" s="5">
        <f>ROUND(stat_prod_calc_test_venusaur[[#This Row],[gl_stat_product]]/$F$2*100,2)</f>
        <v>93.08</v>
      </c>
      <c r="X3119" s="5" t="e">
        <f>stat_prod_calc_test_venusaur[[#This Row],[Column1]]=stat_prod_calc_test_venusaur[[#This Row],[sg_gl_%sp]]</f>
        <v>#N/A</v>
      </c>
      <c r="Y3119" s="5">
        <f>stat_prod_calc_test_venusaur[[#This Row],[ul_stat_product]]/$L$66*100</f>
        <v>95.555255414986917</v>
      </c>
      <c r="Z3119" s="5" t="e">
        <f>INDEX(sgStats[gl_rank],MATCH(stat_prod_calc_test_venusaur[[#This Row],[iv_str]],sgStats[ul_iv_string],0))</f>
        <v>#N/A</v>
      </c>
      <c r="AA3119" s="5" t="e">
        <f>stat_prod_calc_test_venusaur[[#This Row],[sg_ul_rank]]=stat_prod_calc_test_venusaur[[#This Row],[ul_rank]]</f>
        <v>#N/A</v>
      </c>
      <c r="AB3119" s="5">
        <f>ROUND(stat_prod_calc_test_venusaur[[#This Row],[ul_stat_product]],1)</f>
        <v>3778</v>
      </c>
      <c r="AC3119" s="5" t="e">
        <f>INDEX(sgStats[ul_prod],MATCH(stat_prod_calc_test_venusaur[[#This Row],[iv_str]],sgStats[ul_iv_string],0))</f>
        <v>#N/A</v>
      </c>
    </row>
    <row r="3120" spans="1:29" x14ac:dyDescent="0.25">
      <c r="A3120" s="5" t="s">
        <v>36</v>
      </c>
      <c r="B3120" s="5" t="s">
        <v>3309</v>
      </c>
      <c r="C3120">
        <v>20.5</v>
      </c>
      <c r="D3120">
        <v>1479</v>
      </c>
      <c r="E3120">
        <v>115</v>
      </c>
      <c r="F3120">
        <v>1732.5429999999999</v>
      </c>
      <c r="G3120">
        <v>3273</v>
      </c>
      <c r="H3120">
        <v>20.097999999999999</v>
      </c>
      <c r="I3120">
        <v>39</v>
      </c>
      <c r="J3120">
        <v>2490</v>
      </c>
      <c r="K3120">
        <v>149</v>
      </c>
      <c r="L3120">
        <v>3777.9169999999999</v>
      </c>
      <c r="M3120">
        <v>3119</v>
      </c>
      <c r="N3120">
        <v>18.838999999999999</v>
      </c>
      <c r="O3120">
        <v>3</v>
      </c>
      <c r="P3120" t="e">
        <f>INDEX(sgStats[gl_rank],MATCH(stat_prod_calc_test_venusaur[[#This Row],[iv_str]],sgStats[gl_iv_string],0))</f>
        <v>#N/A</v>
      </c>
      <c r="Q3120" t="e">
        <f>stat_prod_calc_test_venusaur[[#This Row],[sg_gl_rank]]=stat_prod_calc_test_venusaur[[#This Row],[gl_rank]]</f>
        <v>#N/A</v>
      </c>
      <c r="R3120">
        <f>ROUND(stat_prod_calc_test_venusaur[[#This Row],[gl_stat_product]],1)</f>
        <v>1732.5</v>
      </c>
      <c r="S3120" s="6" t="e">
        <f>INDEX(sgStats[gl_prod],MATCH(stat_prod_calc_test_venusaur[[#This Row],[iv_str]],sgStats[gl_iv_string],0))</f>
        <v>#N/A</v>
      </c>
      <c r="T3120" s="5">
        <f>ROUND(stat_prod_calc_test_venusaur[[#This Row],[gl_percent_rank]],2)</f>
        <v>20.100000000000001</v>
      </c>
      <c r="U3120" s="5" t="e">
        <f>INDEX(sgStats[gl_percent_sp],MATCH(stat_prod_calc_test_venusaur[[#This Row],[iv_str]],sgStats[gl_iv_string],0))</f>
        <v>#N/A</v>
      </c>
      <c r="V3120" s="5" t="e">
        <f>stat_prod_calc_test_venusaur[[#This Row],[my_gl_%sp]]=stat_prod_calc_test_venusaur[[#This Row],[sg_gl_%sp]]</f>
        <v>#N/A</v>
      </c>
      <c r="W3120" s="5">
        <f>ROUND(stat_prod_calc_test_venusaur[[#This Row],[gl_stat_product]]/$F$2*100,2)</f>
        <v>94.85</v>
      </c>
      <c r="X3120" s="5" t="e">
        <f>stat_prod_calc_test_venusaur[[#This Row],[Column1]]=stat_prod_calc_test_venusaur[[#This Row],[sg_gl_%sp]]</f>
        <v>#N/A</v>
      </c>
      <c r="Y3120" s="5">
        <f>stat_prod_calc_test_venusaur[[#This Row],[ul_stat_product]]/$L$66*100</f>
        <v>95.553889606781283</v>
      </c>
      <c r="Z3120" s="5" t="e">
        <f>INDEX(sgStats[gl_rank],MATCH(stat_prod_calc_test_venusaur[[#This Row],[iv_str]],sgStats[ul_iv_string],0))</f>
        <v>#N/A</v>
      </c>
      <c r="AA3120" s="5" t="e">
        <f>stat_prod_calc_test_venusaur[[#This Row],[sg_ul_rank]]=stat_prod_calc_test_venusaur[[#This Row],[ul_rank]]</f>
        <v>#N/A</v>
      </c>
      <c r="AB3120" s="5">
        <f>ROUND(stat_prod_calc_test_venusaur[[#This Row],[ul_stat_product]],1)</f>
        <v>3777.9</v>
      </c>
      <c r="AC3120" s="5" t="e">
        <f>INDEX(sgStats[ul_prod],MATCH(stat_prod_calc_test_venusaur[[#This Row],[iv_str]],sgStats[ul_iv_string],0))</f>
        <v>#N/A</v>
      </c>
    </row>
    <row r="3121" spans="1:29" x14ac:dyDescent="0.25">
      <c r="A3121" s="5" t="s">
        <v>36</v>
      </c>
      <c r="B3121" s="5" t="s">
        <v>3760</v>
      </c>
      <c r="C3121">
        <v>20.5</v>
      </c>
      <c r="D3121">
        <v>1475</v>
      </c>
      <c r="E3121">
        <v>114</v>
      </c>
      <c r="F3121">
        <v>1717.4770000000001</v>
      </c>
      <c r="G3121">
        <v>3723</v>
      </c>
      <c r="H3121">
        <v>9.06</v>
      </c>
      <c r="I3121">
        <v>39</v>
      </c>
      <c r="J3121">
        <v>2483</v>
      </c>
      <c r="K3121">
        <v>149</v>
      </c>
      <c r="L3121">
        <v>3777.9169999999999</v>
      </c>
      <c r="M3121">
        <v>3119</v>
      </c>
      <c r="N3121">
        <v>18.838999999999999</v>
      </c>
      <c r="O3121">
        <v>3</v>
      </c>
      <c r="P3121" t="e">
        <f>INDEX(sgStats[gl_rank],MATCH(stat_prod_calc_test_venusaur[[#This Row],[iv_str]],sgStats[gl_iv_string],0))</f>
        <v>#N/A</v>
      </c>
      <c r="Q3121" t="e">
        <f>stat_prod_calc_test_venusaur[[#This Row],[sg_gl_rank]]=stat_prod_calc_test_venusaur[[#This Row],[gl_rank]]</f>
        <v>#N/A</v>
      </c>
      <c r="R3121">
        <f>ROUND(stat_prod_calc_test_venusaur[[#This Row],[gl_stat_product]],1)</f>
        <v>1717.5</v>
      </c>
      <c r="S3121" s="6" t="e">
        <f>INDEX(sgStats[gl_prod],MATCH(stat_prod_calc_test_venusaur[[#This Row],[iv_str]],sgStats[gl_iv_string],0))</f>
        <v>#N/A</v>
      </c>
      <c r="T3121" s="5">
        <f>ROUND(stat_prod_calc_test_venusaur[[#This Row],[gl_percent_rank]],2)</f>
        <v>9.06</v>
      </c>
      <c r="U3121" s="5" t="e">
        <f>INDEX(sgStats[gl_percent_sp],MATCH(stat_prod_calc_test_venusaur[[#This Row],[iv_str]],sgStats[gl_iv_string],0))</f>
        <v>#N/A</v>
      </c>
      <c r="V3121" s="5" t="e">
        <f>stat_prod_calc_test_venusaur[[#This Row],[my_gl_%sp]]=stat_prod_calc_test_venusaur[[#This Row],[sg_gl_%sp]]</f>
        <v>#N/A</v>
      </c>
      <c r="W3121" s="5">
        <f>ROUND(stat_prod_calc_test_venusaur[[#This Row],[gl_stat_product]]/$F$2*100,2)</f>
        <v>94.03</v>
      </c>
      <c r="X3121" s="5" t="e">
        <f>stat_prod_calc_test_venusaur[[#This Row],[Column1]]=stat_prod_calc_test_venusaur[[#This Row],[sg_gl_%sp]]</f>
        <v>#N/A</v>
      </c>
      <c r="Y3121" s="5">
        <f>stat_prod_calc_test_venusaur[[#This Row],[ul_stat_product]]/$L$66*100</f>
        <v>95.553889606781283</v>
      </c>
      <c r="Z3121" s="5" t="e">
        <f>INDEX(sgStats[gl_rank],MATCH(stat_prod_calc_test_venusaur[[#This Row],[iv_str]],sgStats[ul_iv_string],0))</f>
        <v>#N/A</v>
      </c>
      <c r="AA3121" s="5" t="e">
        <f>stat_prod_calc_test_venusaur[[#This Row],[sg_ul_rank]]=stat_prod_calc_test_venusaur[[#This Row],[ul_rank]]</f>
        <v>#N/A</v>
      </c>
      <c r="AB3121" s="5">
        <f>ROUND(stat_prod_calc_test_venusaur[[#This Row],[ul_stat_product]],1)</f>
        <v>3777.9</v>
      </c>
      <c r="AC3121" s="5" t="e">
        <f>INDEX(sgStats[ul_prod],MATCH(stat_prod_calc_test_venusaur[[#This Row],[iv_str]],sgStats[ul_iv_string],0))</f>
        <v>#N/A</v>
      </c>
    </row>
    <row r="3122" spans="1:29" x14ac:dyDescent="0.25">
      <c r="A3122" s="5" t="s">
        <v>36</v>
      </c>
      <c r="B3122" s="5" t="s">
        <v>1685</v>
      </c>
      <c r="C3122">
        <v>20.5</v>
      </c>
      <c r="D3122">
        <v>1498</v>
      </c>
      <c r="E3122">
        <v>118</v>
      </c>
      <c r="F3122">
        <v>1768.2429999999999</v>
      </c>
      <c r="G3122">
        <v>1649</v>
      </c>
      <c r="H3122">
        <v>59.756</v>
      </c>
      <c r="I3122">
        <v>38</v>
      </c>
      <c r="J3122">
        <v>2485</v>
      </c>
      <c r="K3122">
        <v>152</v>
      </c>
      <c r="L3122">
        <v>3777.86</v>
      </c>
      <c r="M3122">
        <v>3121</v>
      </c>
      <c r="N3122">
        <v>18.812999999999999</v>
      </c>
      <c r="O3122">
        <v>3</v>
      </c>
      <c r="P3122" t="e">
        <f>INDEX(sgStats[gl_rank],MATCH(stat_prod_calc_test_venusaur[[#This Row],[iv_str]],sgStats[gl_iv_string],0))</f>
        <v>#N/A</v>
      </c>
      <c r="Q3122" t="e">
        <f>stat_prod_calc_test_venusaur[[#This Row],[sg_gl_rank]]=stat_prod_calc_test_venusaur[[#This Row],[gl_rank]]</f>
        <v>#N/A</v>
      </c>
      <c r="R3122">
        <f>ROUND(stat_prod_calc_test_venusaur[[#This Row],[gl_stat_product]],1)</f>
        <v>1768.2</v>
      </c>
      <c r="S3122" s="6" t="e">
        <f>INDEX(sgStats[gl_prod],MATCH(stat_prod_calc_test_venusaur[[#This Row],[iv_str]],sgStats[gl_iv_string],0))</f>
        <v>#N/A</v>
      </c>
      <c r="T3122" s="5">
        <f>ROUND(stat_prod_calc_test_venusaur[[#This Row],[gl_percent_rank]],2)</f>
        <v>59.76</v>
      </c>
      <c r="U3122" s="5" t="e">
        <f>INDEX(sgStats[gl_percent_sp],MATCH(stat_prod_calc_test_venusaur[[#This Row],[iv_str]],sgStats[gl_iv_string],0))</f>
        <v>#N/A</v>
      </c>
      <c r="V3122" s="5" t="e">
        <f>stat_prod_calc_test_venusaur[[#This Row],[my_gl_%sp]]=stat_prod_calc_test_venusaur[[#This Row],[sg_gl_%sp]]</f>
        <v>#N/A</v>
      </c>
      <c r="W3122" s="5">
        <f>ROUND(stat_prod_calc_test_venusaur[[#This Row],[gl_stat_product]]/$F$2*100,2)</f>
        <v>96.8</v>
      </c>
      <c r="X3122" s="5" t="e">
        <f>stat_prod_calc_test_venusaur[[#This Row],[Column1]]=stat_prod_calc_test_venusaur[[#This Row],[sg_gl_%sp]]</f>
        <v>#N/A</v>
      </c>
      <c r="Y3122" s="5">
        <f>stat_prod_calc_test_venusaur[[#This Row],[ul_stat_product]]/$L$66*100</f>
        <v>95.552447920342019</v>
      </c>
      <c r="Z3122" s="5" t="e">
        <f>INDEX(sgStats[gl_rank],MATCH(stat_prod_calc_test_venusaur[[#This Row],[iv_str]],sgStats[ul_iv_string],0))</f>
        <v>#N/A</v>
      </c>
      <c r="AA3122" s="5" t="e">
        <f>stat_prod_calc_test_venusaur[[#This Row],[sg_ul_rank]]=stat_prod_calc_test_venusaur[[#This Row],[ul_rank]]</f>
        <v>#N/A</v>
      </c>
      <c r="AB3122" s="5">
        <f>ROUND(stat_prod_calc_test_venusaur[[#This Row],[ul_stat_product]],1)</f>
        <v>3777.9</v>
      </c>
      <c r="AC3122" s="5" t="e">
        <f>INDEX(sgStats[ul_prod],MATCH(stat_prod_calc_test_venusaur[[#This Row],[iv_str]],sgStats[ul_iv_string],0))</f>
        <v>#N/A</v>
      </c>
    </row>
    <row r="3123" spans="1:29" x14ac:dyDescent="0.25">
      <c r="A3123" s="5" t="s">
        <v>36</v>
      </c>
      <c r="B3123" s="5" t="s">
        <v>938</v>
      </c>
      <c r="C3123">
        <v>21.5</v>
      </c>
      <c r="D3123">
        <v>1495</v>
      </c>
      <c r="E3123">
        <v>120</v>
      </c>
      <c r="F3123">
        <v>1785.5909999999999</v>
      </c>
      <c r="G3123">
        <v>901</v>
      </c>
      <c r="H3123">
        <v>77.998000000000005</v>
      </c>
      <c r="I3123">
        <v>41</v>
      </c>
      <c r="J3123">
        <v>2465</v>
      </c>
      <c r="K3123">
        <v>154</v>
      </c>
      <c r="L3123">
        <v>3777.768</v>
      </c>
      <c r="M3123">
        <v>3122</v>
      </c>
      <c r="N3123">
        <v>18.786999999999999</v>
      </c>
      <c r="O3123">
        <v>3</v>
      </c>
      <c r="P3123" t="e">
        <f>INDEX(sgStats[gl_rank],MATCH(stat_prod_calc_test_venusaur[[#This Row],[iv_str]],sgStats[gl_iv_string],0))</f>
        <v>#N/A</v>
      </c>
      <c r="Q3123" t="e">
        <f>stat_prod_calc_test_venusaur[[#This Row],[sg_gl_rank]]=stat_prod_calc_test_venusaur[[#This Row],[gl_rank]]</f>
        <v>#N/A</v>
      </c>
      <c r="R3123">
        <f>ROUND(stat_prod_calc_test_venusaur[[#This Row],[gl_stat_product]],1)</f>
        <v>1785.6</v>
      </c>
      <c r="S3123" s="6" t="e">
        <f>INDEX(sgStats[gl_prod],MATCH(stat_prod_calc_test_venusaur[[#This Row],[iv_str]],sgStats[gl_iv_string],0))</f>
        <v>#N/A</v>
      </c>
      <c r="T3123" s="5">
        <f>ROUND(stat_prod_calc_test_venusaur[[#This Row],[gl_percent_rank]],2)</f>
        <v>78</v>
      </c>
      <c r="U3123" s="5" t="e">
        <f>INDEX(sgStats[gl_percent_sp],MATCH(stat_prod_calc_test_venusaur[[#This Row],[iv_str]],sgStats[gl_iv_string],0))</f>
        <v>#N/A</v>
      </c>
      <c r="V3123" s="5" t="e">
        <f>stat_prod_calc_test_venusaur[[#This Row],[my_gl_%sp]]=stat_prod_calc_test_venusaur[[#This Row],[sg_gl_%sp]]</f>
        <v>#N/A</v>
      </c>
      <c r="W3123" s="5">
        <f>ROUND(stat_prod_calc_test_venusaur[[#This Row],[gl_stat_product]]/$F$2*100,2)</f>
        <v>97.75</v>
      </c>
      <c r="X3123" s="5" t="e">
        <f>stat_prod_calc_test_venusaur[[#This Row],[Column1]]=stat_prod_calc_test_venusaur[[#This Row],[sg_gl_%sp]]</f>
        <v>#N/A</v>
      </c>
      <c r="Y3123" s="5">
        <f>stat_prod_calc_test_venusaur[[#This Row],[ul_stat_product]]/$L$66*100</f>
        <v>95.550120987843542</v>
      </c>
      <c r="Z3123" s="5" t="e">
        <f>INDEX(sgStats[gl_rank],MATCH(stat_prod_calc_test_venusaur[[#This Row],[iv_str]],sgStats[ul_iv_string],0))</f>
        <v>#N/A</v>
      </c>
      <c r="AA3123" s="5" t="e">
        <f>stat_prod_calc_test_venusaur[[#This Row],[sg_ul_rank]]=stat_prod_calc_test_venusaur[[#This Row],[ul_rank]]</f>
        <v>#N/A</v>
      </c>
      <c r="AB3123" s="5">
        <f>ROUND(stat_prod_calc_test_venusaur[[#This Row],[ul_stat_product]],1)</f>
        <v>3777.8</v>
      </c>
      <c r="AC3123" s="5" t="e">
        <f>INDEX(sgStats[ul_prod],MATCH(stat_prod_calc_test_venusaur[[#This Row],[iv_str]],sgStats[ul_iv_string],0))</f>
        <v>#N/A</v>
      </c>
    </row>
    <row r="3124" spans="1:29" x14ac:dyDescent="0.25">
      <c r="A3124" s="5" t="s">
        <v>36</v>
      </c>
      <c r="B3124" s="5" t="s">
        <v>2979</v>
      </c>
      <c r="C3124">
        <v>20</v>
      </c>
      <c r="D3124">
        <v>1487</v>
      </c>
      <c r="E3124">
        <v>115</v>
      </c>
      <c r="F3124">
        <v>1740.6310000000001</v>
      </c>
      <c r="G3124">
        <v>2943</v>
      </c>
      <c r="H3124">
        <v>28.132000000000001</v>
      </c>
      <c r="I3124">
        <v>37</v>
      </c>
      <c r="J3124">
        <v>2490</v>
      </c>
      <c r="K3124">
        <v>149</v>
      </c>
      <c r="L3124">
        <v>3777.7510000000002</v>
      </c>
      <c r="M3124">
        <v>3123</v>
      </c>
      <c r="N3124">
        <v>18.734999999999999</v>
      </c>
      <c r="O3124">
        <v>3</v>
      </c>
      <c r="P3124" t="e">
        <f>INDEX(sgStats[gl_rank],MATCH(stat_prod_calc_test_venusaur[[#This Row],[iv_str]],sgStats[gl_iv_string],0))</f>
        <v>#N/A</v>
      </c>
      <c r="Q3124" t="e">
        <f>stat_prod_calc_test_venusaur[[#This Row],[sg_gl_rank]]=stat_prod_calc_test_venusaur[[#This Row],[gl_rank]]</f>
        <v>#N/A</v>
      </c>
      <c r="R3124">
        <f>ROUND(stat_prod_calc_test_venusaur[[#This Row],[gl_stat_product]],1)</f>
        <v>1740.6</v>
      </c>
      <c r="S3124" s="6" t="e">
        <f>INDEX(sgStats[gl_prod],MATCH(stat_prod_calc_test_venusaur[[#This Row],[iv_str]],sgStats[gl_iv_string],0))</f>
        <v>#N/A</v>
      </c>
      <c r="T3124" s="5">
        <f>ROUND(stat_prod_calc_test_venusaur[[#This Row],[gl_percent_rank]],2)</f>
        <v>28.13</v>
      </c>
      <c r="U3124" s="5" t="e">
        <f>INDEX(sgStats[gl_percent_sp],MATCH(stat_prod_calc_test_venusaur[[#This Row],[iv_str]],sgStats[gl_iv_string],0))</f>
        <v>#N/A</v>
      </c>
      <c r="V3124" s="5" t="e">
        <f>stat_prod_calc_test_venusaur[[#This Row],[my_gl_%sp]]=stat_prod_calc_test_venusaur[[#This Row],[sg_gl_%sp]]</f>
        <v>#N/A</v>
      </c>
      <c r="W3124" s="5">
        <f>ROUND(stat_prod_calc_test_venusaur[[#This Row],[gl_stat_product]]/$F$2*100,2)</f>
        <v>95.29</v>
      </c>
      <c r="X3124" s="5" t="e">
        <f>stat_prod_calc_test_venusaur[[#This Row],[Column1]]=stat_prod_calc_test_venusaur[[#This Row],[sg_gl_%sp]]</f>
        <v>#N/A</v>
      </c>
      <c r="Y3124" s="5">
        <f>stat_prod_calc_test_venusaur[[#This Row],[ul_stat_product]]/$L$66*100</f>
        <v>95.549691011186226</v>
      </c>
      <c r="Z3124" s="5" t="e">
        <f>INDEX(sgStats[gl_rank],MATCH(stat_prod_calc_test_venusaur[[#This Row],[iv_str]],sgStats[ul_iv_string],0))</f>
        <v>#N/A</v>
      </c>
      <c r="AA3124" s="5" t="e">
        <f>stat_prod_calc_test_venusaur[[#This Row],[sg_ul_rank]]=stat_prod_calc_test_venusaur[[#This Row],[ul_rank]]</f>
        <v>#N/A</v>
      </c>
      <c r="AB3124" s="5">
        <f>ROUND(stat_prod_calc_test_venusaur[[#This Row],[ul_stat_product]],1)</f>
        <v>3777.8</v>
      </c>
      <c r="AC3124" s="5" t="e">
        <f>INDEX(sgStats[ul_prod],MATCH(stat_prod_calc_test_venusaur[[#This Row],[iv_str]],sgStats[ul_iv_string],0))</f>
        <v>#N/A</v>
      </c>
    </row>
    <row r="3125" spans="1:29" x14ac:dyDescent="0.25">
      <c r="A3125" s="5" t="s">
        <v>36</v>
      </c>
      <c r="B3125" s="5" t="s">
        <v>2980</v>
      </c>
      <c r="C3125">
        <v>20</v>
      </c>
      <c r="D3125">
        <v>1483</v>
      </c>
      <c r="E3125">
        <v>115</v>
      </c>
      <c r="F3125">
        <v>1740.6310000000001</v>
      </c>
      <c r="G3125">
        <v>2943</v>
      </c>
      <c r="H3125">
        <v>28.132000000000001</v>
      </c>
      <c r="I3125">
        <v>37</v>
      </c>
      <c r="J3125">
        <v>2484</v>
      </c>
      <c r="K3125">
        <v>149</v>
      </c>
      <c r="L3125">
        <v>3777.7510000000002</v>
      </c>
      <c r="M3125">
        <v>3123</v>
      </c>
      <c r="N3125">
        <v>18.734999999999999</v>
      </c>
      <c r="O3125">
        <v>3</v>
      </c>
      <c r="P3125" t="e">
        <f>INDEX(sgStats[gl_rank],MATCH(stat_prod_calc_test_venusaur[[#This Row],[iv_str]],sgStats[gl_iv_string],0))</f>
        <v>#N/A</v>
      </c>
      <c r="Q3125" t="e">
        <f>stat_prod_calc_test_venusaur[[#This Row],[sg_gl_rank]]=stat_prod_calc_test_venusaur[[#This Row],[gl_rank]]</f>
        <v>#N/A</v>
      </c>
      <c r="R3125">
        <f>ROUND(stat_prod_calc_test_venusaur[[#This Row],[gl_stat_product]],1)</f>
        <v>1740.6</v>
      </c>
      <c r="S3125" s="6" t="e">
        <f>INDEX(sgStats[gl_prod],MATCH(stat_prod_calc_test_venusaur[[#This Row],[iv_str]],sgStats[gl_iv_string],0))</f>
        <v>#N/A</v>
      </c>
      <c r="T3125" s="5">
        <f>ROUND(stat_prod_calc_test_venusaur[[#This Row],[gl_percent_rank]],2)</f>
        <v>28.13</v>
      </c>
      <c r="U3125" s="5" t="e">
        <f>INDEX(sgStats[gl_percent_sp],MATCH(stat_prod_calc_test_venusaur[[#This Row],[iv_str]],sgStats[gl_iv_string],0))</f>
        <v>#N/A</v>
      </c>
      <c r="V3125" s="5" t="e">
        <f>stat_prod_calc_test_venusaur[[#This Row],[my_gl_%sp]]=stat_prod_calc_test_venusaur[[#This Row],[sg_gl_%sp]]</f>
        <v>#N/A</v>
      </c>
      <c r="W3125" s="5">
        <f>ROUND(stat_prod_calc_test_venusaur[[#This Row],[gl_stat_product]]/$F$2*100,2)</f>
        <v>95.29</v>
      </c>
      <c r="X3125" s="5" t="e">
        <f>stat_prod_calc_test_venusaur[[#This Row],[Column1]]=stat_prod_calc_test_venusaur[[#This Row],[sg_gl_%sp]]</f>
        <v>#N/A</v>
      </c>
      <c r="Y3125" s="5">
        <f>stat_prod_calc_test_venusaur[[#This Row],[ul_stat_product]]/$L$66*100</f>
        <v>95.549691011186226</v>
      </c>
      <c r="Z3125" s="5" t="e">
        <f>INDEX(sgStats[gl_rank],MATCH(stat_prod_calc_test_venusaur[[#This Row],[iv_str]],sgStats[ul_iv_string],0))</f>
        <v>#N/A</v>
      </c>
      <c r="AA3125" s="5" t="e">
        <f>stat_prod_calc_test_venusaur[[#This Row],[sg_ul_rank]]=stat_prod_calc_test_venusaur[[#This Row],[ul_rank]]</f>
        <v>#N/A</v>
      </c>
      <c r="AB3125" s="5">
        <f>ROUND(stat_prod_calc_test_venusaur[[#This Row],[ul_stat_product]],1)</f>
        <v>3777.8</v>
      </c>
      <c r="AC3125" s="5" t="e">
        <f>INDEX(sgStats[ul_prod],MATCH(stat_prod_calc_test_venusaur[[#This Row],[iv_str]],sgStats[ul_iv_string],0))</f>
        <v>#N/A</v>
      </c>
    </row>
    <row r="3126" spans="1:29" x14ac:dyDescent="0.25">
      <c r="A3126" s="5" t="s">
        <v>36</v>
      </c>
      <c r="B3126" s="5" t="s">
        <v>1009</v>
      </c>
      <c r="C3126">
        <v>21.5</v>
      </c>
      <c r="D3126">
        <v>1488</v>
      </c>
      <c r="E3126">
        <v>123</v>
      </c>
      <c r="F3126">
        <v>1783.796</v>
      </c>
      <c r="G3126">
        <v>972</v>
      </c>
      <c r="H3126">
        <v>76.263999999999996</v>
      </c>
      <c r="I3126">
        <v>41</v>
      </c>
      <c r="J3126">
        <v>2453</v>
      </c>
      <c r="K3126">
        <v>158</v>
      </c>
      <c r="L3126">
        <v>3777.556</v>
      </c>
      <c r="M3126">
        <v>3125</v>
      </c>
      <c r="N3126">
        <v>18.709</v>
      </c>
      <c r="O3126">
        <v>3</v>
      </c>
      <c r="P3126" t="e">
        <f>INDEX(sgStats[gl_rank],MATCH(stat_prod_calc_test_venusaur[[#This Row],[iv_str]],sgStats[gl_iv_string],0))</f>
        <v>#N/A</v>
      </c>
      <c r="Q3126" t="e">
        <f>stat_prod_calc_test_venusaur[[#This Row],[sg_gl_rank]]=stat_prod_calc_test_venusaur[[#This Row],[gl_rank]]</f>
        <v>#N/A</v>
      </c>
      <c r="R3126">
        <f>ROUND(stat_prod_calc_test_venusaur[[#This Row],[gl_stat_product]],1)</f>
        <v>1783.8</v>
      </c>
      <c r="S3126" s="6" t="e">
        <f>INDEX(sgStats[gl_prod],MATCH(stat_prod_calc_test_venusaur[[#This Row],[iv_str]],sgStats[gl_iv_string],0))</f>
        <v>#N/A</v>
      </c>
      <c r="T3126" s="5">
        <f>ROUND(stat_prod_calc_test_venusaur[[#This Row],[gl_percent_rank]],2)</f>
        <v>76.260000000000005</v>
      </c>
      <c r="U3126" s="5" t="e">
        <f>INDEX(sgStats[gl_percent_sp],MATCH(stat_prod_calc_test_venusaur[[#This Row],[iv_str]],sgStats[gl_iv_string],0))</f>
        <v>#N/A</v>
      </c>
      <c r="V3126" s="5" t="e">
        <f>stat_prod_calc_test_venusaur[[#This Row],[my_gl_%sp]]=stat_prod_calc_test_venusaur[[#This Row],[sg_gl_%sp]]</f>
        <v>#N/A</v>
      </c>
      <c r="W3126" s="5">
        <f>ROUND(stat_prod_calc_test_venusaur[[#This Row],[gl_stat_product]]/$F$2*100,2)</f>
        <v>97.66</v>
      </c>
      <c r="X3126" s="5" t="e">
        <f>stat_prod_calc_test_venusaur[[#This Row],[Column1]]=stat_prod_calc_test_venusaur[[#This Row],[sg_gl_%sp]]</f>
        <v>#N/A</v>
      </c>
      <c r="Y3126" s="5">
        <f>stat_prod_calc_test_venusaur[[#This Row],[ul_stat_product]]/$L$66*100</f>
        <v>95.544758925999247</v>
      </c>
      <c r="Z3126" s="5" t="e">
        <f>INDEX(sgStats[gl_rank],MATCH(stat_prod_calc_test_venusaur[[#This Row],[iv_str]],sgStats[ul_iv_string],0))</f>
        <v>#N/A</v>
      </c>
      <c r="AA3126" s="5" t="e">
        <f>stat_prod_calc_test_venusaur[[#This Row],[sg_ul_rank]]=stat_prod_calc_test_venusaur[[#This Row],[ul_rank]]</f>
        <v>#N/A</v>
      </c>
      <c r="AB3126" s="5">
        <f>ROUND(stat_prod_calc_test_venusaur[[#This Row],[ul_stat_product]],1)</f>
        <v>3777.6</v>
      </c>
      <c r="AC3126" s="5" t="e">
        <f>INDEX(sgStats[ul_prod],MATCH(stat_prod_calc_test_venusaur[[#This Row],[iv_str]],sgStats[ul_iv_string],0))</f>
        <v>#N/A</v>
      </c>
    </row>
    <row r="3127" spans="1:29" x14ac:dyDescent="0.25">
      <c r="A3127" s="5" t="s">
        <v>36</v>
      </c>
      <c r="B3127" s="5" t="s">
        <v>1591</v>
      </c>
      <c r="C3127">
        <v>20</v>
      </c>
      <c r="D3127">
        <v>1497</v>
      </c>
      <c r="E3127">
        <v>120</v>
      </c>
      <c r="F3127">
        <v>1770.444</v>
      </c>
      <c r="G3127">
        <v>1555</v>
      </c>
      <c r="H3127">
        <v>62.027000000000001</v>
      </c>
      <c r="I3127">
        <v>36.5</v>
      </c>
      <c r="J3127">
        <v>2490</v>
      </c>
      <c r="K3127">
        <v>154</v>
      </c>
      <c r="L3127">
        <v>3777.53</v>
      </c>
      <c r="M3127">
        <v>3126</v>
      </c>
      <c r="N3127">
        <v>18.657</v>
      </c>
      <c r="O3127">
        <v>3</v>
      </c>
      <c r="P3127" t="e">
        <f>INDEX(sgStats[gl_rank],MATCH(stat_prod_calc_test_venusaur[[#This Row],[iv_str]],sgStats[gl_iv_string],0))</f>
        <v>#N/A</v>
      </c>
      <c r="Q3127" t="e">
        <f>stat_prod_calc_test_venusaur[[#This Row],[sg_gl_rank]]=stat_prod_calc_test_venusaur[[#This Row],[gl_rank]]</f>
        <v>#N/A</v>
      </c>
      <c r="R3127">
        <f>ROUND(stat_prod_calc_test_venusaur[[#This Row],[gl_stat_product]],1)</f>
        <v>1770.4</v>
      </c>
      <c r="S3127" s="6" t="e">
        <f>INDEX(sgStats[gl_prod],MATCH(stat_prod_calc_test_venusaur[[#This Row],[iv_str]],sgStats[gl_iv_string],0))</f>
        <v>#N/A</v>
      </c>
      <c r="T3127" s="5">
        <f>ROUND(stat_prod_calc_test_venusaur[[#This Row],[gl_percent_rank]],2)</f>
        <v>62.03</v>
      </c>
      <c r="U3127" s="5" t="e">
        <f>INDEX(sgStats[gl_percent_sp],MATCH(stat_prod_calc_test_venusaur[[#This Row],[iv_str]],sgStats[gl_iv_string],0))</f>
        <v>#N/A</v>
      </c>
      <c r="V3127" s="5" t="e">
        <f>stat_prod_calc_test_venusaur[[#This Row],[my_gl_%sp]]=stat_prod_calc_test_venusaur[[#This Row],[sg_gl_%sp]]</f>
        <v>#N/A</v>
      </c>
      <c r="W3127" s="5">
        <f>ROUND(stat_prod_calc_test_venusaur[[#This Row],[gl_stat_product]]/$F$2*100,2)</f>
        <v>96.93</v>
      </c>
      <c r="X3127" s="5" t="e">
        <f>stat_prod_calc_test_venusaur[[#This Row],[Column1]]=stat_prod_calc_test_venusaur[[#This Row],[sg_gl_%sp]]</f>
        <v>#N/A</v>
      </c>
      <c r="Y3127" s="5">
        <f>stat_prod_calc_test_venusaur[[#This Row],[ul_stat_product]]/$L$66*100</f>
        <v>95.544101314640997</v>
      </c>
      <c r="Z3127" s="5" t="e">
        <f>INDEX(sgStats[gl_rank],MATCH(stat_prod_calc_test_venusaur[[#This Row],[iv_str]],sgStats[ul_iv_string],0))</f>
        <v>#N/A</v>
      </c>
      <c r="AA3127" s="5" t="e">
        <f>stat_prod_calc_test_venusaur[[#This Row],[sg_ul_rank]]=stat_prod_calc_test_venusaur[[#This Row],[ul_rank]]</f>
        <v>#N/A</v>
      </c>
      <c r="AB3127" s="5">
        <f>ROUND(stat_prod_calc_test_venusaur[[#This Row],[ul_stat_product]],1)</f>
        <v>3777.5</v>
      </c>
      <c r="AC3127" s="5" t="e">
        <f>INDEX(sgStats[ul_prod],MATCH(stat_prod_calc_test_venusaur[[#This Row],[iv_str]],sgStats[ul_iv_string],0))</f>
        <v>#N/A</v>
      </c>
    </row>
    <row r="3128" spans="1:29" x14ac:dyDescent="0.25">
      <c r="A3128" s="5" t="s">
        <v>36</v>
      </c>
      <c r="B3128" s="5" t="s">
        <v>2297</v>
      </c>
      <c r="C3128">
        <v>20</v>
      </c>
      <c r="D3128">
        <v>1494</v>
      </c>
      <c r="E3128">
        <v>119</v>
      </c>
      <c r="F3128">
        <v>1755.69</v>
      </c>
      <c r="G3128">
        <v>2261</v>
      </c>
      <c r="H3128">
        <v>44.811</v>
      </c>
      <c r="I3128">
        <v>36.5</v>
      </c>
      <c r="J3128">
        <v>2484</v>
      </c>
      <c r="K3128">
        <v>154</v>
      </c>
      <c r="L3128">
        <v>3777.53</v>
      </c>
      <c r="M3128">
        <v>3126</v>
      </c>
      <c r="N3128">
        <v>18.657</v>
      </c>
      <c r="O3128">
        <v>3</v>
      </c>
      <c r="P3128" t="e">
        <f>INDEX(sgStats[gl_rank],MATCH(stat_prod_calc_test_venusaur[[#This Row],[iv_str]],sgStats[gl_iv_string],0))</f>
        <v>#N/A</v>
      </c>
      <c r="Q3128" t="e">
        <f>stat_prod_calc_test_venusaur[[#This Row],[sg_gl_rank]]=stat_prod_calc_test_venusaur[[#This Row],[gl_rank]]</f>
        <v>#N/A</v>
      </c>
      <c r="R3128">
        <f>ROUND(stat_prod_calc_test_venusaur[[#This Row],[gl_stat_product]],1)</f>
        <v>1755.7</v>
      </c>
      <c r="S3128" s="6" t="e">
        <f>INDEX(sgStats[gl_prod],MATCH(stat_prod_calc_test_venusaur[[#This Row],[iv_str]],sgStats[gl_iv_string],0))</f>
        <v>#N/A</v>
      </c>
      <c r="T3128" s="5">
        <f>ROUND(stat_prod_calc_test_venusaur[[#This Row],[gl_percent_rank]],2)</f>
        <v>44.81</v>
      </c>
      <c r="U3128" s="5" t="e">
        <f>INDEX(sgStats[gl_percent_sp],MATCH(stat_prod_calc_test_venusaur[[#This Row],[iv_str]],sgStats[gl_iv_string],0))</f>
        <v>#N/A</v>
      </c>
      <c r="V3128" s="5" t="e">
        <f>stat_prod_calc_test_venusaur[[#This Row],[my_gl_%sp]]=stat_prod_calc_test_venusaur[[#This Row],[sg_gl_%sp]]</f>
        <v>#N/A</v>
      </c>
      <c r="W3128" s="5">
        <f>ROUND(stat_prod_calc_test_venusaur[[#This Row],[gl_stat_product]]/$F$2*100,2)</f>
        <v>96.12</v>
      </c>
      <c r="X3128" s="5" t="e">
        <f>stat_prod_calc_test_venusaur[[#This Row],[Column1]]=stat_prod_calc_test_venusaur[[#This Row],[sg_gl_%sp]]</f>
        <v>#N/A</v>
      </c>
      <c r="Y3128" s="5">
        <f>stat_prod_calc_test_venusaur[[#This Row],[ul_stat_product]]/$L$66*100</f>
        <v>95.544101314640997</v>
      </c>
      <c r="Z3128" s="5" t="e">
        <f>INDEX(sgStats[gl_rank],MATCH(stat_prod_calc_test_venusaur[[#This Row],[iv_str]],sgStats[ul_iv_string],0))</f>
        <v>#N/A</v>
      </c>
      <c r="AA3128" s="5" t="e">
        <f>stat_prod_calc_test_venusaur[[#This Row],[sg_ul_rank]]=stat_prod_calc_test_venusaur[[#This Row],[ul_rank]]</f>
        <v>#N/A</v>
      </c>
      <c r="AB3128" s="5">
        <f>ROUND(stat_prod_calc_test_venusaur[[#This Row],[ul_stat_product]],1)</f>
        <v>3777.5</v>
      </c>
      <c r="AC3128" s="5" t="e">
        <f>INDEX(sgStats[ul_prod],MATCH(stat_prod_calc_test_venusaur[[#This Row],[iv_str]],sgStats[ul_iv_string],0))</f>
        <v>#N/A</v>
      </c>
    </row>
    <row r="3129" spans="1:29" x14ac:dyDescent="0.25">
      <c r="A3129" s="5" t="s">
        <v>36</v>
      </c>
      <c r="B3129" s="5" t="s">
        <v>3710</v>
      </c>
      <c r="C3129">
        <v>21</v>
      </c>
      <c r="D3129">
        <v>1478</v>
      </c>
      <c r="E3129">
        <v>116</v>
      </c>
      <c r="F3129">
        <v>1719.3030000000001</v>
      </c>
      <c r="G3129">
        <v>3674</v>
      </c>
      <c r="H3129">
        <v>10.281000000000001</v>
      </c>
      <c r="I3129">
        <v>41</v>
      </c>
      <c r="J3129">
        <v>2495</v>
      </c>
      <c r="K3129">
        <v>151</v>
      </c>
      <c r="L3129">
        <v>3777.5250000000001</v>
      </c>
      <c r="M3129">
        <v>3128</v>
      </c>
      <c r="N3129">
        <v>18.605</v>
      </c>
      <c r="O3129">
        <v>3</v>
      </c>
      <c r="P3129" t="e">
        <f>INDEX(sgStats[gl_rank],MATCH(stat_prod_calc_test_venusaur[[#This Row],[iv_str]],sgStats[gl_iv_string],0))</f>
        <v>#N/A</v>
      </c>
      <c r="Q3129" t="e">
        <f>stat_prod_calc_test_venusaur[[#This Row],[sg_gl_rank]]=stat_prod_calc_test_venusaur[[#This Row],[gl_rank]]</f>
        <v>#N/A</v>
      </c>
      <c r="R3129">
        <f>ROUND(stat_prod_calc_test_venusaur[[#This Row],[gl_stat_product]],1)</f>
        <v>1719.3</v>
      </c>
      <c r="S3129" s="6" t="e">
        <f>INDEX(sgStats[gl_prod],MATCH(stat_prod_calc_test_venusaur[[#This Row],[iv_str]],sgStats[gl_iv_string],0))</f>
        <v>#N/A</v>
      </c>
      <c r="T3129" s="5">
        <f>ROUND(stat_prod_calc_test_venusaur[[#This Row],[gl_percent_rank]],2)</f>
        <v>10.28</v>
      </c>
      <c r="U3129" s="5" t="e">
        <f>INDEX(sgStats[gl_percent_sp],MATCH(stat_prod_calc_test_venusaur[[#This Row],[iv_str]],sgStats[gl_iv_string],0))</f>
        <v>#N/A</v>
      </c>
      <c r="V3129" s="5" t="e">
        <f>stat_prod_calc_test_venusaur[[#This Row],[my_gl_%sp]]=stat_prod_calc_test_venusaur[[#This Row],[sg_gl_%sp]]</f>
        <v>#N/A</v>
      </c>
      <c r="W3129" s="5">
        <f>ROUND(stat_prod_calc_test_venusaur[[#This Row],[gl_stat_product]]/$F$2*100,2)</f>
        <v>94.13</v>
      </c>
      <c r="X3129" s="5" t="e">
        <f>stat_prod_calc_test_venusaur[[#This Row],[Column1]]=stat_prod_calc_test_venusaur[[#This Row],[sg_gl_%sp]]</f>
        <v>#N/A</v>
      </c>
      <c r="Y3129" s="5">
        <f>stat_prod_calc_test_venusaur[[#This Row],[ul_stat_product]]/$L$66*100</f>
        <v>95.543974850918246</v>
      </c>
      <c r="Z3129" s="5" t="e">
        <f>INDEX(sgStats[gl_rank],MATCH(stat_prod_calc_test_venusaur[[#This Row],[iv_str]],sgStats[ul_iv_string],0))</f>
        <v>#N/A</v>
      </c>
      <c r="AA3129" s="5" t="e">
        <f>stat_prod_calc_test_venusaur[[#This Row],[sg_ul_rank]]=stat_prod_calc_test_venusaur[[#This Row],[ul_rank]]</f>
        <v>#N/A</v>
      </c>
      <c r="AB3129" s="5">
        <f>ROUND(stat_prod_calc_test_venusaur[[#This Row],[ul_stat_product]],1)</f>
        <v>3777.5</v>
      </c>
      <c r="AC3129" s="5" t="e">
        <f>INDEX(sgStats[ul_prod],MATCH(stat_prod_calc_test_venusaur[[#This Row],[iv_str]],sgStats[ul_iv_string],0))</f>
        <v>#N/A</v>
      </c>
    </row>
    <row r="3130" spans="1:29" x14ac:dyDescent="0.25">
      <c r="A3130" s="5" t="s">
        <v>36</v>
      </c>
      <c r="B3130" s="5" t="s">
        <v>3711</v>
      </c>
      <c r="C3130">
        <v>21</v>
      </c>
      <c r="D3130">
        <v>1474</v>
      </c>
      <c r="E3130">
        <v>116</v>
      </c>
      <c r="F3130">
        <v>1719.3030000000001</v>
      </c>
      <c r="G3130">
        <v>3674</v>
      </c>
      <c r="H3130">
        <v>10.281000000000001</v>
      </c>
      <c r="I3130">
        <v>41</v>
      </c>
      <c r="J3130">
        <v>2488</v>
      </c>
      <c r="K3130">
        <v>151</v>
      </c>
      <c r="L3130">
        <v>3777.5250000000001</v>
      </c>
      <c r="M3130">
        <v>3128</v>
      </c>
      <c r="N3130">
        <v>18.605</v>
      </c>
      <c r="O3130">
        <v>3</v>
      </c>
      <c r="P3130" t="e">
        <f>INDEX(sgStats[gl_rank],MATCH(stat_prod_calc_test_venusaur[[#This Row],[iv_str]],sgStats[gl_iv_string],0))</f>
        <v>#N/A</v>
      </c>
      <c r="Q3130" t="e">
        <f>stat_prod_calc_test_venusaur[[#This Row],[sg_gl_rank]]=stat_prod_calc_test_venusaur[[#This Row],[gl_rank]]</f>
        <v>#N/A</v>
      </c>
      <c r="R3130">
        <f>ROUND(stat_prod_calc_test_venusaur[[#This Row],[gl_stat_product]],1)</f>
        <v>1719.3</v>
      </c>
      <c r="S3130" s="6" t="e">
        <f>INDEX(sgStats[gl_prod],MATCH(stat_prod_calc_test_venusaur[[#This Row],[iv_str]],sgStats[gl_iv_string],0))</f>
        <v>#N/A</v>
      </c>
      <c r="T3130" s="5">
        <f>ROUND(stat_prod_calc_test_venusaur[[#This Row],[gl_percent_rank]],2)</f>
        <v>10.28</v>
      </c>
      <c r="U3130" s="5" t="e">
        <f>INDEX(sgStats[gl_percent_sp],MATCH(stat_prod_calc_test_venusaur[[#This Row],[iv_str]],sgStats[gl_iv_string],0))</f>
        <v>#N/A</v>
      </c>
      <c r="V3130" s="5" t="e">
        <f>stat_prod_calc_test_venusaur[[#This Row],[my_gl_%sp]]=stat_prod_calc_test_venusaur[[#This Row],[sg_gl_%sp]]</f>
        <v>#N/A</v>
      </c>
      <c r="W3130" s="5">
        <f>ROUND(stat_prod_calc_test_venusaur[[#This Row],[gl_stat_product]]/$F$2*100,2)</f>
        <v>94.13</v>
      </c>
      <c r="X3130" s="5" t="e">
        <f>stat_prod_calc_test_venusaur[[#This Row],[Column1]]=stat_prod_calc_test_venusaur[[#This Row],[sg_gl_%sp]]</f>
        <v>#N/A</v>
      </c>
      <c r="Y3130" s="5">
        <f>stat_prod_calc_test_venusaur[[#This Row],[ul_stat_product]]/$L$66*100</f>
        <v>95.543974850918246</v>
      </c>
      <c r="Z3130" s="5" t="e">
        <f>INDEX(sgStats[gl_rank],MATCH(stat_prod_calc_test_venusaur[[#This Row],[iv_str]],sgStats[ul_iv_string],0))</f>
        <v>#N/A</v>
      </c>
      <c r="AA3130" s="5" t="e">
        <f>stat_prod_calc_test_venusaur[[#This Row],[sg_ul_rank]]=stat_prod_calc_test_venusaur[[#This Row],[ul_rank]]</f>
        <v>#N/A</v>
      </c>
      <c r="AB3130" s="5">
        <f>ROUND(stat_prod_calc_test_venusaur[[#This Row],[ul_stat_product]],1)</f>
        <v>3777.5</v>
      </c>
      <c r="AC3130" s="5" t="e">
        <f>INDEX(sgStats[ul_prod],MATCH(stat_prod_calc_test_venusaur[[#This Row],[iv_str]],sgStats[ul_iv_string],0))</f>
        <v>#N/A</v>
      </c>
    </row>
    <row r="3131" spans="1:29" x14ac:dyDescent="0.25">
      <c r="A3131" s="5" t="s">
        <v>36</v>
      </c>
      <c r="B3131" s="5" t="s">
        <v>3511</v>
      </c>
      <c r="C3131">
        <v>20.5</v>
      </c>
      <c r="D3131">
        <v>1476</v>
      </c>
      <c r="E3131">
        <v>120</v>
      </c>
      <c r="F3131">
        <v>1726.4849999999999</v>
      </c>
      <c r="G3131">
        <v>3475</v>
      </c>
      <c r="H3131">
        <v>15.116</v>
      </c>
      <c r="I3131">
        <v>39</v>
      </c>
      <c r="J3131">
        <v>2484</v>
      </c>
      <c r="K3131">
        <v>156</v>
      </c>
      <c r="L3131">
        <v>3777.34</v>
      </c>
      <c r="M3131">
        <v>3130</v>
      </c>
      <c r="N3131">
        <v>18.579000000000001</v>
      </c>
      <c r="O3131">
        <v>3</v>
      </c>
      <c r="P3131" t="e">
        <f>INDEX(sgStats[gl_rank],MATCH(stat_prod_calc_test_venusaur[[#This Row],[iv_str]],sgStats[gl_iv_string],0))</f>
        <v>#N/A</v>
      </c>
      <c r="Q3131" t="e">
        <f>stat_prod_calc_test_venusaur[[#This Row],[sg_gl_rank]]=stat_prod_calc_test_venusaur[[#This Row],[gl_rank]]</f>
        <v>#N/A</v>
      </c>
      <c r="R3131">
        <f>ROUND(stat_prod_calc_test_venusaur[[#This Row],[gl_stat_product]],1)</f>
        <v>1726.5</v>
      </c>
      <c r="S3131" s="6" t="e">
        <f>INDEX(sgStats[gl_prod],MATCH(stat_prod_calc_test_venusaur[[#This Row],[iv_str]],sgStats[gl_iv_string],0))</f>
        <v>#N/A</v>
      </c>
      <c r="T3131" s="5">
        <f>ROUND(stat_prod_calc_test_venusaur[[#This Row],[gl_percent_rank]],2)</f>
        <v>15.12</v>
      </c>
      <c r="U3131" s="5" t="e">
        <f>INDEX(sgStats[gl_percent_sp],MATCH(stat_prod_calc_test_venusaur[[#This Row],[iv_str]],sgStats[gl_iv_string],0))</f>
        <v>#N/A</v>
      </c>
      <c r="V3131" s="5" t="e">
        <f>stat_prod_calc_test_venusaur[[#This Row],[my_gl_%sp]]=stat_prod_calc_test_venusaur[[#This Row],[sg_gl_%sp]]</f>
        <v>#N/A</v>
      </c>
      <c r="W3131" s="5">
        <f>ROUND(stat_prod_calc_test_venusaur[[#This Row],[gl_stat_product]]/$F$2*100,2)</f>
        <v>94.52</v>
      </c>
      <c r="X3131" s="5" t="e">
        <f>stat_prod_calc_test_venusaur[[#This Row],[Column1]]=stat_prod_calc_test_venusaur[[#This Row],[sg_gl_%sp]]</f>
        <v>#N/A</v>
      </c>
      <c r="Y3131" s="5">
        <f>stat_prod_calc_test_venusaur[[#This Row],[ul_stat_product]]/$L$66*100</f>
        <v>95.539295693176754</v>
      </c>
      <c r="Z3131" s="5" t="e">
        <f>INDEX(sgStats[gl_rank],MATCH(stat_prod_calc_test_venusaur[[#This Row],[iv_str]],sgStats[ul_iv_string],0))</f>
        <v>#N/A</v>
      </c>
      <c r="AA3131" s="5" t="e">
        <f>stat_prod_calc_test_venusaur[[#This Row],[sg_ul_rank]]=stat_prod_calc_test_venusaur[[#This Row],[ul_rank]]</f>
        <v>#N/A</v>
      </c>
      <c r="AB3131" s="5">
        <f>ROUND(stat_prod_calc_test_venusaur[[#This Row],[ul_stat_product]],1)</f>
        <v>3777.3</v>
      </c>
      <c r="AC3131" s="5" t="e">
        <f>INDEX(sgStats[ul_prod],MATCH(stat_prod_calc_test_venusaur[[#This Row],[iv_str]],sgStats[ul_iv_string],0))</f>
        <v>#N/A</v>
      </c>
    </row>
    <row r="3132" spans="1:29" x14ac:dyDescent="0.25">
      <c r="A3132" s="5" t="s">
        <v>36</v>
      </c>
      <c r="B3132" s="5" t="s">
        <v>3277</v>
      </c>
      <c r="C3132">
        <v>21</v>
      </c>
      <c r="D3132">
        <v>1485</v>
      </c>
      <c r="E3132">
        <v>117</v>
      </c>
      <c r="F3132">
        <v>1733.4670000000001</v>
      </c>
      <c r="G3132">
        <v>3241</v>
      </c>
      <c r="H3132">
        <v>20.879000000000001</v>
      </c>
      <c r="I3132">
        <v>40.5</v>
      </c>
      <c r="J3132">
        <v>2491</v>
      </c>
      <c r="K3132">
        <v>152</v>
      </c>
      <c r="L3132">
        <v>3777.2779999999998</v>
      </c>
      <c r="M3132">
        <v>3131</v>
      </c>
      <c r="N3132">
        <v>18.553000000000001</v>
      </c>
      <c r="O3132">
        <v>3</v>
      </c>
      <c r="P3132" t="e">
        <f>INDEX(sgStats[gl_rank],MATCH(stat_prod_calc_test_venusaur[[#This Row],[iv_str]],sgStats[gl_iv_string],0))</f>
        <v>#N/A</v>
      </c>
      <c r="Q3132" t="e">
        <f>stat_prod_calc_test_venusaur[[#This Row],[sg_gl_rank]]=stat_prod_calc_test_venusaur[[#This Row],[gl_rank]]</f>
        <v>#N/A</v>
      </c>
      <c r="R3132">
        <f>ROUND(stat_prod_calc_test_venusaur[[#This Row],[gl_stat_product]],1)</f>
        <v>1733.5</v>
      </c>
      <c r="S3132" s="6" t="e">
        <f>INDEX(sgStats[gl_prod],MATCH(stat_prod_calc_test_venusaur[[#This Row],[iv_str]],sgStats[gl_iv_string],0))</f>
        <v>#N/A</v>
      </c>
      <c r="T3132" s="5">
        <f>ROUND(stat_prod_calc_test_venusaur[[#This Row],[gl_percent_rank]],2)</f>
        <v>20.88</v>
      </c>
      <c r="U3132" s="5" t="e">
        <f>INDEX(sgStats[gl_percent_sp],MATCH(stat_prod_calc_test_venusaur[[#This Row],[iv_str]],sgStats[gl_iv_string],0))</f>
        <v>#N/A</v>
      </c>
      <c r="V3132" s="5" t="e">
        <f>stat_prod_calc_test_venusaur[[#This Row],[my_gl_%sp]]=stat_prod_calc_test_venusaur[[#This Row],[sg_gl_%sp]]</f>
        <v>#N/A</v>
      </c>
      <c r="W3132" s="5">
        <f>ROUND(stat_prod_calc_test_venusaur[[#This Row],[gl_stat_product]]/$F$2*100,2)</f>
        <v>94.9</v>
      </c>
      <c r="X3132" s="5" t="e">
        <f>stat_prod_calc_test_venusaur[[#This Row],[Column1]]=stat_prod_calc_test_venusaur[[#This Row],[sg_gl_%sp]]</f>
        <v>#N/A</v>
      </c>
      <c r="Y3132" s="5">
        <f>stat_prod_calc_test_venusaur[[#This Row],[ul_stat_product]]/$L$66*100</f>
        <v>95.537727543014739</v>
      </c>
      <c r="Z3132" s="5" t="e">
        <f>INDEX(sgStats[gl_rank],MATCH(stat_prod_calc_test_venusaur[[#This Row],[iv_str]],sgStats[ul_iv_string],0))</f>
        <v>#N/A</v>
      </c>
      <c r="AA3132" s="5" t="e">
        <f>stat_prod_calc_test_venusaur[[#This Row],[sg_ul_rank]]=stat_prod_calc_test_venusaur[[#This Row],[ul_rank]]</f>
        <v>#N/A</v>
      </c>
      <c r="AB3132" s="5">
        <f>ROUND(stat_prod_calc_test_venusaur[[#This Row],[ul_stat_product]],1)</f>
        <v>3777.3</v>
      </c>
      <c r="AC3132" s="5" t="e">
        <f>INDEX(sgStats[ul_prod],MATCH(stat_prod_calc_test_venusaur[[#This Row],[iv_str]],sgStats[ul_iv_string],0))</f>
        <v>#N/A</v>
      </c>
    </row>
    <row r="3133" spans="1:29" x14ac:dyDescent="0.25">
      <c r="A3133" s="5" t="s">
        <v>36</v>
      </c>
      <c r="B3133" s="5" t="s">
        <v>3189</v>
      </c>
      <c r="C3133">
        <v>20</v>
      </c>
      <c r="D3133">
        <v>1483</v>
      </c>
      <c r="E3133">
        <v>117</v>
      </c>
      <c r="F3133">
        <v>1735.6610000000001</v>
      </c>
      <c r="G3133">
        <v>3153</v>
      </c>
      <c r="H3133">
        <v>23.004000000000001</v>
      </c>
      <c r="I3133">
        <v>37</v>
      </c>
      <c r="J3133">
        <v>2484</v>
      </c>
      <c r="K3133">
        <v>152</v>
      </c>
      <c r="L3133">
        <v>3777.12</v>
      </c>
      <c r="M3133">
        <v>3132</v>
      </c>
      <c r="N3133">
        <v>18.527000000000001</v>
      </c>
      <c r="O3133">
        <v>3</v>
      </c>
      <c r="P3133" t="e">
        <f>INDEX(sgStats[gl_rank],MATCH(stat_prod_calc_test_venusaur[[#This Row],[iv_str]],sgStats[gl_iv_string],0))</f>
        <v>#N/A</v>
      </c>
      <c r="Q3133" t="e">
        <f>stat_prod_calc_test_venusaur[[#This Row],[sg_gl_rank]]=stat_prod_calc_test_venusaur[[#This Row],[gl_rank]]</f>
        <v>#N/A</v>
      </c>
      <c r="R3133">
        <f>ROUND(stat_prod_calc_test_venusaur[[#This Row],[gl_stat_product]],1)</f>
        <v>1735.7</v>
      </c>
      <c r="S3133" s="6" t="e">
        <f>INDEX(sgStats[gl_prod],MATCH(stat_prod_calc_test_venusaur[[#This Row],[iv_str]],sgStats[gl_iv_string],0))</f>
        <v>#N/A</v>
      </c>
      <c r="T3133" s="5">
        <f>ROUND(stat_prod_calc_test_venusaur[[#This Row],[gl_percent_rank]],2)</f>
        <v>23</v>
      </c>
      <c r="U3133" s="5" t="e">
        <f>INDEX(sgStats[gl_percent_sp],MATCH(stat_prod_calc_test_venusaur[[#This Row],[iv_str]],sgStats[gl_iv_string],0))</f>
        <v>#N/A</v>
      </c>
      <c r="V3133" s="5" t="e">
        <f>stat_prod_calc_test_venusaur[[#This Row],[my_gl_%sp]]=stat_prod_calc_test_venusaur[[#This Row],[sg_gl_%sp]]</f>
        <v>#N/A</v>
      </c>
      <c r="W3133" s="5">
        <f>ROUND(stat_prod_calc_test_venusaur[[#This Row],[gl_stat_product]]/$F$2*100,2)</f>
        <v>95.02</v>
      </c>
      <c r="X3133" s="5" t="e">
        <f>stat_prod_calc_test_venusaur[[#This Row],[Column1]]=stat_prod_calc_test_venusaur[[#This Row],[sg_gl_%sp]]</f>
        <v>#N/A</v>
      </c>
      <c r="Y3133" s="5">
        <f>stat_prod_calc_test_venusaur[[#This Row],[ul_stat_product]]/$L$66*100</f>
        <v>95.53373128937605</v>
      </c>
      <c r="Z3133" s="5" t="e">
        <f>INDEX(sgStats[gl_rank],MATCH(stat_prod_calc_test_venusaur[[#This Row],[iv_str]],sgStats[ul_iv_string],0))</f>
        <v>#N/A</v>
      </c>
      <c r="AA3133" s="5" t="e">
        <f>stat_prod_calc_test_venusaur[[#This Row],[sg_ul_rank]]=stat_prod_calc_test_venusaur[[#This Row],[ul_rank]]</f>
        <v>#N/A</v>
      </c>
      <c r="AB3133" s="5">
        <f>ROUND(stat_prod_calc_test_venusaur[[#This Row],[ul_stat_product]],1)</f>
        <v>3777.1</v>
      </c>
      <c r="AC3133" s="5" t="e">
        <f>INDEX(sgStats[ul_prod],MATCH(stat_prod_calc_test_venusaur[[#This Row],[iv_str]],sgStats[ul_iv_string],0))</f>
        <v>#N/A</v>
      </c>
    </row>
    <row r="3134" spans="1:29" x14ac:dyDescent="0.25">
      <c r="A3134" s="5" t="s">
        <v>36</v>
      </c>
      <c r="B3134" s="5" t="s">
        <v>3821</v>
      </c>
      <c r="C3134">
        <v>20</v>
      </c>
      <c r="D3134">
        <v>1475</v>
      </c>
      <c r="E3134">
        <v>118</v>
      </c>
      <c r="F3134">
        <v>1714.953</v>
      </c>
      <c r="G3134">
        <v>3785</v>
      </c>
      <c r="H3134">
        <v>7.57</v>
      </c>
      <c r="I3134">
        <v>37.5</v>
      </c>
      <c r="J3134">
        <v>2490</v>
      </c>
      <c r="K3134">
        <v>154</v>
      </c>
      <c r="L3134">
        <v>3777.0839999999998</v>
      </c>
      <c r="M3134">
        <v>3133</v>
      </c>
      <c r="N3134">
        <v>18.501000000000001</v>
      </c>
      <c r="O3134">
        <v>3</v>
      </c>
      <c r="P3134" t="e">
        <f>INDEX(sgStats[gl_rank],MATCH(stat_prod_calc_test_venusaur[[#This Row],[iv_str]],sgStats[gl_iv_string],0))</f>
        <v>#N/A</v>
      </c>
      <c r="Q3134" t="e">
        <f>stat_prod_calc_test_venusaur[[#This Row],[sg_gl_rank]]=stat_prod_calc_test_venusaur[[#This Row],[gl_rank]]</f>
        <v>#N/A</v>
      </c>
      <c r="R3134">
        <f>ROUND(stat_prod_calc_test_venusaur[[#This Row],[gl_stat_product]],1)</f>
        <v>1715</v>
      </c>
      <c r="S3134" s="6" t="e">
        <f>INDEX(sgStats[gl_prod],MATCH(stat_prod_calc_test_venusaur[[#This Row],[iv_str]],sgStats[gl_iv_string],0))</f>
        <v>#N/A</v>
      </c>
      <c r="T3134" s="5">
        <f>ROUND(stat_prod_calc_test_venusaur[[#This Row],[gl_percent_rank]],2)</f>
        <v>7.57</v>
      </c>
      <c r="U3134" s="5" t="e">
        <f>INDEX(sgStats[gl_percent_sp],MATCH(stat_prod_calc_test_venusaur[[#This Row],[iv_str]],sgStats[gl_iv_string],0))</f>
        <v>#N/A</v>
      </c>
      <c r="V3134" s="5" t="e">
        <f>stat_prod_calc_test_venusaur[[#This Row],[my_gl_%sp]]=stat_prod_calc_test_venusaur[[#This Row],[sg_gl_%sp]]</f>
        <v>#N/A</v>
      </c>
      <c r="W3134" s="5">
        <f>ROUND(stat_prod_calc_test_venusaur[[#This Row],[gl_stat_product]]/$F$2*100,2)</f>
        <v>93.89</v>
      </c>
      <c r="X3134" s="5" t="e">
        <f>stat_prod_calc_test_venusaur[[#This Row],[Column1]]=stat_prod_calc_test_venusaur[[#This Row],[sg_gl_%sp]]</f>
        <v>#N/A</v>
      </c>
      <c r="Y3134" s="5">
        <f>stat_prod_calc_test_venusaur[[#This Row],[ul_stat_product]]/$L$66*100</f>
        <v>95.532820750572313</v>
      </c>
      <c r="Z3134" s="5" t="e">
        <f>INDEX(sgStats[gl_rank],MATCH(stat_prod_calc_test_venusaur[[#This Row],[iv_str]],sgStats[ul_iv_string],0))</f>
        <v>#N/A</v>
      </c>
      <c r="AA3134" s="5" t="e">
        <f>stat_prod_calc_test_venusaur[[#This Row],[sg_ul_rank]]=stat_prod_calc_test_venusaur[[#This Row],[ul_rank]]</f>
        <v>#N/A</v>
      </c>
      <c r="AB3134" s="5">
        <f>ROUND(stat_prod_calc_test_venusaur[[#This Row],[ul_stat_product]],1)</f>
        <v>3777.1</v>
      </c>
      <c r="AC3134" s="5" t="e">
        <f>INDEX(sgStats[ul_prod],MATCH(stat_prod_calc_test_venusaur[[#This Row],[iv_str]],sgStats[ul_iv_string],0))</f>
        <v>#N/A</v>
      </c>
    </row>
    <row r="3135" spans="1:29" x14ac:dyDescent="0.25">
      <c r="A3135" s="5" t="s">
        <v>36</v>
      </c>
      <c r="B3135" s="5" t="s">
        <v>3874</v>
      </c>
      <c r="C3135">
        <v>20.5</v>
      </c>
      <c r="D3135">
        <v>1471</v>
      </c>
      <c r="E3135">
        <v>116</v>
      </c>
      <c r="F3135">
        <v>1711.6659999999999</v>
      </c>
      <c r="G3135">
        <v>3837</v>
      </c>
      <c r="H3135">
        <v>6.3</v>
      </c>
      <c r="I3135">
        <v>39.5</v>
      </c>
      <c r="J3135">
        <v>2494</v>
      </c>
      <c r="K3135">
        <v>151</v>
      </c>
      <c r="L3135">
        <v>3777.0479999999998</v>
      </c>
      <c r="M3135">
        <v>3134</v>
      </c>
      <c r="N3135">
        <v>18.475000000000001</v>
      </c>
      <c r="O3135">
        <v>3</v>
      </c>
      <c r="P3135" t="e">
        <f>INDEX(sgStats[gl_rank],MATCH(stat_prod_calc_test_venusaur[[#This Row],[iv_str]],sgStats[gl_iv_string],0))</f>
        <v>#N/A</v>
      </c>
      <c r="Q3135" t="e">
        <f>stat_prod_calc_test_venusaur[[#This Row],[sg_gl_rank]]=stat_prod_calc_test_venusaur[[#This Row],[gl_rank]]</f>
        <v>#N/A</v>
      </c>
      <c r="R3135">
        <f>ROUND(stat_prod_calc_test_venusaur[[#This Row],[gl_stat_product]],1)</f>
        <v>1711.7</v>
      </c>
      <c r="S3135" s="6" t="e">
        <f>INDEX(sgStats[gl_prod],MATCH(stat_prod_calc_test_venusaur[[#This Row],[iv_str]],sgStats[gl_iv_string],0))</f>
        <v>#N/A</v>
      </c>
      <c r="T3135" s="5">
        <f>ROUND(stat_prod_calc_test_venusaur[[#This Row],[gl_percent_rank]],2)</f>
        <v>6.3</v>
      </c>
      <c r="U3135" s="5" t="e">
        <f>INDEX(sgStats[gl_percent_sp],MATCH(stat_prod_calc_test_venusaur[[#This Row],[iv_str]],sgStats[gl_iv_string],0))</f>
        <v>#N/A</v>
      </c>
      <c r="V3135" s="5" t="e">
        <f>stat_prod_calc_test_venusaur[[#This Row],[my_gl_%sp]]=stat_prod_calc_test_venusaur[[#This Row],[sg_gl_%sp]]</f>
        <v>#N/A</v>
      </c>
      <c r="W3135" s="5">
        <f>ROUND(stat_prod_calc_test_venusaur[[#This Row],[gl_stat_product]]/$F$2*100,2)</f>
        <v>93.71</v>
      </c>
      <c r="X3135" s="5" t="e">
        <f>stat_prod_calc_test_venusaur[[#This Row],[Column1]]=stat_prod_calc_test_venusaur[[#This Row],[sg_gl_%sp]]</f>
        <v>#N/A</v>
      </c>
      <c r="Y3135" s="5">
        <f>stat_prod_calc_test_venusaur[[#This Row],[ul_stat_product]]/$L$66*100</f>
        <v>95.531910211768562</v>
      </c>
      <c r="Z3135" s="5" t="e">
        <f>INDEX(sgStats[gl_rank],MATCH(stat_prod_calc_test_venusaur[[#This Row],[iv_str]],sgStats[ul_iv_string],0))</f>
        <v>#N/A</v>
      </c>
      <c r="AA3135" s="5" t="e">
        <f>stat_prod_calc_test_venusaur[[#This Row],[sg_ul_rank]]=stat_prod_calc_test_venusaur[[#This Row],[ul_rank]]</f>
        <v>#N/A</v>
      </c>
      <c r="AB3135" s="5">
        <f>ROUND(stat_prod_calc_test_venusaur[[#This Row],[ul_stat_product]],1)</f>
        <v>3777</v>
      </c>
      <c r="AC3135" s="5" t="e">
        <f>INDEX(sgStats[ul_prod],MATCH(stat_prod_calc_test_venusaur[[#This Row],[iv_str]],sgStats[ul_iv_string],0))</f>
        <v>#N/A</v>
      </c>
    </row>
    <row r="3136" spans="1:29" x14ac:dyDescent="0.25">
      <c r="A3136" s="5" t="s">
        <v>36</v>
      </c>
      <c r="B3136" s="5" t="s">
        <v>2708</v>
      </c>
      <c r="C3136">
        <v>20.5</v>
      </c>
      <c r="D3136">
        <v>1490</v>
      </c>
      <c r="E3136">
        <v>119</v>
      </c>
      <c r="F3136">
        <v>1746.836</v>
      </c>
      <c r="G3136">
        <v>2672</v>
      </c>
      <c r="H3136">
        <v>34.75</v>
      </c>
      <c r="I3136">
        <v>38.5</v>
      </c>
      <c r="J3136">
        <v>2490</v>
      </c>
      <c r="K3136">
        <v>154</v>
      </c>
      <c r="L3136">
        <v>3777.0129999999999</v>
      </c>
      <c r="M3136">
        <v>3135</v>
      </c>
      <c r="N3136">
        <v>18.422999999999998</v>
      </c>
      <c r="O3136">
        <v>3</v>
      </c>
      <c r="P3136" t="e">
        <f>INDEX(sgStats[gl_rank],MATCH(stat_prod_calc_test_venusaur[[#This Row],[iv_str]],sgStats[gl_iv_string],0))</f>
        <v>#N/A</v>
      </c>
      <c r="Q3136" t="e">
        <f>stat_prod_calc_test_venusaur[[#This Row],[sg_gl_rank]]=stat_prod_calc_test_venusaur[[#This Row],[gl_rank]]</f>
        <v>#N/A</v>
      </c>
      <c r="R3136">
        <f>ROUND(stat_prod_calc_test_venusaur[[#This Row],[gl_stat_product]],1)</f>
        <v>1746.8</v>
      </c>
      <c r="S3136" s="6" t="e">
        <f>INDEX(sgStats[gl_prod],MATCH(stat_prod_calc_test_venusaur[[#This Row],[iv_str]],sgStats[gl_iv_string],0))</f>
        <v>#N/A</v>
      </c>
      <c r="T3136" s="5">
        <f>ROUND(stat_prod_calc_test_venusaur[[#This Row],[gl_percent_rank]],2)</f>
        <v>34.75</v>
      </c>
      <c r="U3136" s="5" t="e">
        <f>INDEX(sgStats[gl_percent_sp],MATCH(stat_prod_calc_test_venusaur[[#This Row],[iv_str]],sgStats[gl_iv_string],0))</f>
        <v>#N/A</v>
      </c>
      <c r="V3136" s="5" t="e">
        <f>stat_prod_calc_test_venusaur[[#This Row],[my_gl_%sp]]=stat_prod_calc_test_venusaur[[#This Row],[sg_gl_%sp]]</f>
        <v>#N/A</v>
      </c>
      <c r="W3136" s="5">
        <f>ROUND(stat_prod_calc_test_venusaur[[#This Row],[gl_stat_product]]/$F$2*100,2)</f>
        <v>95.63</v>
      </c>
      <c r="X3136" s="5" t="e">
        <f>stat_prod_calc_test_venusaur[[#This Row],[Column1]]=stat_prod_calc_test_venusaur[[#This Row],[sg_gl_%sp]]</f>
        <v>#N/A</v>
      </c>
      <c r="Y3136" s="5">
        <f>stat_prod_calc_test_venusaur[[#This Row],[ul_stat_product]]/$L$66*100</f>
        <v>95.531024965709349</v>
      </c>
      <c r="Z3136" s="5" t="e">
        <f>INDEX(sgStats[gl_rank],MATCH(stat_prod_calc_test_venusaur[[#This Row],[iv_str]],sgStats[ul_iv_string],0))</f>
        <v>#N/A</v>
      </c>
      <c r="AA3136" s="5" t="e">
        <f>stat_prod_calc_test_venusaur[[#This Row],[sg_ul_rank]]=stat_prod_calc_test_venusaur[[#This Row],[ul_rank]]</f>
        <v>#N/A</v>
      </c>
      <c r="AB3136" s="5">
        <f>ROUND(stat_prod_calc_test_venusaur[[#This Row],[ul_stat_product]],1)</f>
        <v>3777</v>
      </c>
      <c r="AC3136" s="5" t="e">
        <f>INDEX(sgStats[ul_prod],MATCH(stat_prod_calc_test_venusaur[[#This Row],[iv_str]],sgStats[ul_iv_string],0))</f>
        <v>#N/A</v>
      </c>
    </row>
    <row r="3137" spans="1:29" x14ac:dyDescent="0.25">
      <c r="A3137" s="5" t="s">
        <v>36</v>
      </c>
      <c r="B3137" s="5" t="s">
        <v>2709</v>
      </c>
      <c r="C3137">
        <v>20.5</v>
      </c>
      <c r="D3137">
        <v>1486</v>
      </c>
      <c r="E3137">
        <v>119</v>
      </c>
      <c r="F3137">
        <v>1746.836</v>
      </c>
      <c r="G3137">
        <v>2672</v>
      </c>
      <c r="H3137">
        <v>34.75</v>
      </c>
      <c r="I3137">
        <v>38.5</v>
      </c>
      <c r="J3137">
        <v>2484</v>
      </c>
      <c r="K3137">
        <v>154</v>
      </c>
      <c r="L3137">
        <v>3777.0129999999999</v>
      </c>
      <c r="M3137">
        <v>3135</v>
      </c>
      <c r="N3137">
        <v>18.422999999999998</v>
      </c>
      <c r="O3137">
        <v>3</v>
      </c>
      <c r="P3137" t="e">
        <f>INDEX(sgStats[gl_rank],MATCH(stat_prod_calc_test_venusaur[[#This Row],[iv_str]],sgStats[gl_iv_string],0))</f>
        <v>#N/A</v>
      </c>
      <c r="Q3137" t="e">
        <f>stat_prod_calc_test_venusaur[[#This Row],[sg_gl_rank]]=stat_prod_calc_test_venusaur[[#This Row],[gl_rank]]</f>
        <v>#N/A</v>
      </c>
      <c r="R3137">
        <f>ROUND(stat_prod_calc_test_venusaur[[#This Row],[gl_stat_product]],1)</f>
        <v>1746.8</v>
      </c>
      <c r="S3137" s="6" t="e">
        <f>INDEX(sgStats[gl_prod],MATCH(stat_prod_calc_test_venusaur[[#This Row],[iv_str]],sgStats[gl_iv_string],0))</f>
        <v>#N/A</v>
      </c>
      <c r="T3137" s="5">
        <f>ROUND(stat_prod_calc_test_venusaur[[#This Row],[gl_percent_rank]],2)</f>
        <v>34.75</v>
      </c>
      <c r="U3137" s="5" t="e">
        <f>INDEX(sgStats[gl_percent_sp],MATCH(stat_prod_calc_test_venusaur[[#This Row],[iv_str]],sgStats[gl_iv_string],0))</f>
        <v>#N/A</v>
      </c>
      <c r="V3137" s="5" t="e">
        <f>stat_prod_calc_test_venusaur[[#This Row],[my_gl_%sp]]=stat_prod_calc_test_venusaur[[#This Row],[sg_gl_%sp]]</f>
        <v>#N/A</v>
      </c>
      <c r="W3137" s="5">
        <f>ROUND(stat_prod_calc_test_venusaur[[#This Row],[gl_stat_product]]/$F$2*100,2)</f>
        <v>95.63</v>
      </c>
      <c r="X3137" s="5" t="e">
        <f>stat_prod_calc_test_venusaur[[#This Row],[Column1]]=stat_prod_calc_test_venusaur[[#This Row],[sg_gl_%sp]]</f>
        <v>#N/A</v>
      </c>
      <c r="Y3137" s="5">
        <f>stat_prod_calc_test_venusaur[[#This Row],[ul_stat_product]]/$L$66*100</f>
        <v>95.531024965709349</v>
      </c>
      <c r="Z3137" s="5" t="e">
        <f>INDEX(sgStats[gl_rank],MATCH(stat_prod_calc_test_venusaur[[#This Row],[iv_str]],sgStats[ul_iv_string],0))</f>
        <v>#N/A</v>
      </c>
      <c r="AA3137" s="5" t="e">
        <f>stat_prod_calc_test_venusaur[[#This Row],[sg_ul_rank]]=stat_prod_calc_test_venusaur[[#This Row],[ul_rank]]</f>
        <v>#N/A</v>
      </c>
      <c r="AB3137" s="5">
        <f>ROUND(stat_prod_calc_test_venusaur[[#This Row],[ul_stat_product]],1)</f>
        <v>3777</v>
      </c>
      <c r="AC3137" s="5" t="e">
        <f>INDEX(sgStats[ul_prod],MATCH(stat_prod_calc_test_venusaur[[#This Row],[iv_str]],sgStats[ul_iv_string],0))</f>
        <v>#N/A</v>
      </c>
    </row>
    <row r="3138" spans="1:29" x14ac:dyDescent="0.25">
      <c r="A3138" s="5" t="s">
        <v>36</v>
      </c>
      <c r="B3138" s="5" t="s">
        <v>3323</v>
      </c>
      <c r="C3138">
        <v>20.5</v>
      </c>
      <c r="D3138">
        <v>1483</v>
      </c>
      <c r="E3138">
        <v>115</v>
      </c>
      <c r="F3138">
        <v>1732.08</v>
      </c>
      <c r="G3138">
        <v>3287</v>
      </c>
      <c r="H3138">
        <v>19.756</v>
      </c>
      <c r="I3138">
        <v>39</v>
      </c>
      <c r="J3138">
        <v>2495</v>
      </c>
      <c r="K3138">
        <v>149</v>
      </c>
      <c r="L3138">
        <v>3776.9070000000002</v>
      </c>
      <c r="M3138">
        <v>3137</v>
      </c>
      <c r="N3138">
        <v>18.370999999999999</v>
      </c>
      <c r="O3138">
        <v>3</v>
      </c>
      <c r="P3138" t="e">
        <f>INDEX(sgStats[gl_rank],MATCH(stat_prod_calc_test_venusaur[[#This Row],[iv_str]],sgStats[gl_iv_string],0))</f>
        <v>#N/A</v>
      </c>
      <c r="Q3138" t="e">
        <f>stat_prod_calc_test_venusaur[[#This Row],[sg_gl_rank]]=stat_prod_calc_test_venusaur[[#This Row],[gl_rank]]</f>
        <v>#N/A</v>
      </c>
      <c r="R3138">
        <f>ROUND(stat_prod_calc_test_venusaur[[#This Row],[gl_stat_product]],1)</f>
        <v>1732.1</v>
      </c>
      <c r="S3138" s="6" t="e">
        <f>INDEX(sgStats[gl_prod],MATCH(stat_prod_calc_test_venusaur[[#This Row],[iv_str]],sgStats[gl_iv_string],0))</f>
        <v>#N/A</v>
      </c>
      <c r="T3138" s="5">
        <f>ROUND(stat_prod_calc_test_venusaur[[#This Row],[gl_percent_rank]],2)</f>
        <v>19.760000000000002</v>
      </c>
      <c r="U3138" s="5" t="e">
        <f>INDEX(sgStats[gl_percent_sp],MATCH(stat_prod_calc_test_venusaur[[#This Row],[iv_str]],sgStats[gl_iv_string],0))</f>
        <v>#N/A</v>
      </c>
      <c r="V3138" s="5" t="e">
        <f>stat_prod_calc_test_venusaur[[#This Row],[my_gl_%sp]]=stat_prod_calc_test_venusaur[[#This Row],[sg_gl_%sp]]</f>
        <v>#N/A</v>
      </c>
      <c r="W3138" s="5">
        <f>ROUND(stat_prod_calc_test_venusaur[[#This Row],[gl_stat_product]]/$F$2*100,2)</f>
        <v>94.82</v>
      </c>
      <c r="X3138" s="5" t="e">
        <f>stat_prod_calc_test_venusaur[[#This Row],[Column1]]=stat_prod_calc_test_venusaur[[#This Row],[sg_gl_%sp]]</f>
        <v>#N/A</v>
      </c>
      <c r="Y3138" s="5">
        <f>stat_prod_calc_test_venusaur[[#This Row],[ul_stat_product]]/$L$66*100</f>
        <v>95.528343934787216</v>
      </c>
      <c r="Z3138" s="5" t="e">
        <f>INDEX(sgStats[gl_rank],MATCH(stat_prod_calc_test_venusaur[[#This Row],[iv_str]],sgStats[ul_iv_string],0))</f>
        <v>#N/A</v>
      </c>
      <c r="AA3138" s="5" t="e">
        <f>stat_prod_calc_test_venusaur[[#This Row],[sg_ul_rank]]=stat_prod_calc_test_venusaur[[#This Row],[ul_rank]]</f>
        <v>#N/A</v>
      </c>
      <c r="AB3138" s="5">
        <f>ROUND(stat_prod_calc_test_venusaur[[#This Row],[ul_stat_product]],1)</f>
        <v>3776.9</v>
      </c>
      <c r="AC3138" s="5" t="e">
        <f>INDEX(sgStats[ul_prod],MATCH(stat_prod_calc_test_venusaur[[#This Row],[iv_str]],sgStats[ul_iv_string],0))</f>
        <v>#N/A</v>
      </c>
    </row>
    <row r="3139" spans="1:29" x14ac:dyDescent="0.25">
      <c r="A3139" s="5" t="s">
        <v>36</v>
      </c>
      <c r="B3139" s="5" t="s">
        <v>3775</v>
      </c>
      <c r="C3139">
        <v>20.5</v>
      </c>
      <c r="D3139">
        <v>1479</v>
      </c>
      <c r="E3139">
        <v>114</v>
      </c>
      <c r="F3139">
        <v>1717.018</v>
      </c>
      <c r="G3139">
        <v>3739</v>
      </c>
      <c r="H3139">
        <v>8.718</v>
      </c>
      <c r="I3139">
        <v>39</v>
      </c>
      <c r="J3139">
        <v>2489</v>
      </c>
      <c r="K3139">
        <v>149</v>
      </c>
      <c r="L3139">
        <v>3776.9070000000002</v>
      </c>
      <c r="M3139">
        <v>3137</v>
      </c>
      <c r="N3139">
        <v>18.370999999999999</v>
      </c>
      <c r="O3139">
        <v>3</v>
      </c>
      <c r="P3139" t="e">
        <f>INDEX(sgStats[gl_rank],MATCH(stat_prod_calc_test_venusaur[[#This Row],[iv_str]],sgStats[gl_iv_string],0))</f>
        <v>#N/A</v>
      </c>
      <c r="Q3139" t="e">
        <f>stat_prod_calc_test_venusaur[[#This Row],[sg_gl_rank]]=stat_prod_calc_test_venusaur[[#This Row],[gl_rank]]</f>
        <v>#N/A</v>
      </c>
      <c r="R3139">
        <f>ROUND(stat_prod_calc_test_venusaur[[#This Row],[gl_stat_product]],1)</f>
        <v>1717</v>
      </c>
      <c r="S3139" s="6" t="e">
        <f>INDEX(sgStats[gl_prod],MATCH(stat_prod_calc_test_venusaur[[#This Row],[iv_str]],sgStats[gl_iv_string],0))</f>
        <v>#N/A</v>
      </c>
      <c r="T3139" s="5">
        <f>ROUND(stat_prod_calc_test_venusaur[[#This Row],[gl_percent_rank]],2)</f>
        <v>8.7200000000000006</v>
      </c>
      <c r="U3139" s="5" t="e">
        <f>INDEX(sgStats[gl_percent_sp],MATCH(stat_prod_calc_test_venusaur[[#This Row],[iv_str]],sgStats[gl_iv_string],0))</f>
        <v>#N/A</v>
      </c>
      <c r="V3139" s="5" t="e">
        <f>stat_prod_calc_test_venusaur[[#This Row],[my_gl_%sp]]=stat_prod_calc_test_venusaur[[#This Row],[sg_gl_%sp]]</f>
        <v>#N/A</v>
      </c>
      <c r="W3139" s="5">
        <f>ROUND(stat_prod_calc_test_venusaur[[#This Row],[gl_stat_product]]/$F$2*100,2)</f>
        <v>94</v>
      </c>
      <c r="X3139" s="5" t="e">
        <f>stat_prod_calc_test_venusaur[[#This Row],[Column1]]=stat_prod_calc_test_venusaur[[#This Row],[sg_gl_%sp]]</f>
        <v>#N/A</v>
      </c>
      <c r="Y3139" s="5">
        <f>stat_prod_calc_test_venusaur[[#This Row],[ul_stat_product]]/$L$66*100</f>
        <v>95.528343934787216</v>
      </c>
      <c r="Z3139" s="5" t="e">
        <f>INDEX(sgStats[gl_rank],MATCH(stat_prod_calc_test_venusaur[[#This Row],[iv_str]],sgStats[ul_iv_string],0))</f>
        <v>#N/A</v>
      </c>
      <c r="AA3139" s="5" t="e">
        <f>stat_prod_calc_test_venusaur[[#This Row],[sg_ul_rank]]=stat_prod_calc_test_venusaur[[#This Row],[ul_rank]]</f>
        <v>#N/A</v>
      </c>
      <c r="AB3139" s="5">
        <f>ROUND(stat_prod_calc_test_venusaur[[#This Row],[ul_stat_product]],1)</f>
        <v>3776.9</v>
      </c>
      <c r="AC3139" s="5" t="e">
        <f>INDEX(sgStats[ul_prod],MATCH(stat_prod_calc_test_venusaur[[#This Row],[iv_str]],sgStats[ul_iv_string],0))</f>
        <v>#N/A</v>
      </c>
    </row>
    <row r="3140" spans="1:29" x14ac:dyDescent="0.25">
      <c r="A3140" s="5" t="s">
        <v>36</v>
      </c>
      <c r="B3140" s="5" t="s">
        <v>3840</v>
      </c>
      <c r="C3140">
        <v>20</v>
      </c>
      <c r="D3140">
        <v>1471</v>
      </c>
      <c r="E3140">
        <v>121</v>
      </c>
      <c r="F3140">
        <v>1713.9449999999999</v>
      </c>
      <c r="G3140">
        <v>3804</v>
      </c>
      <c r="H3140">
        <v>7.1059999999999999</v>
      </c>
      <c r="I3140">
        <v>37.5</v>
      </c>
      <c r="J3140">
        <v>2483</v>
      </c>
      <c r="K3140">
        <v>158</v>
      </c>
      <c r="L3140">
        <v>3776.89</v>
      </c>
      <c r="M3140">
        <v>3139</v>
      </c>
      <c r="N3140">
        <v>18.344999999999999</v>
      </c>
      <c r="O3140">
        <v>3</v>
      </c>
      <c r="P3140" t="e">
        <f>INDEX(sgStats[gl_rank],MATCH(stat_prod_calc_test_venusaur[[#This Row],[iv_str]],sgStats[gl_iv_string],0))</f>
        <v>#N/A</v>
      </c>
      <c r="Q3140" t="e">
        <f>stat_prod_calc_test_venusaur[[#This Row],[sg_gl_rank]]=stat_prod_calc_test_venusaur[[#This Row],[gl_rank]]</f>
        <v>#N/A</v>
      </c>
      <c r="R3140">
        <f>ROUND(stat_prod_calc_test_venusaur[[#This Row],[gl_stat_product]],1)</f>
        <v>1713.9</v>
      </c>
      <c r="S3140" s="6" t="e">
        <f>INDEX(sgStats[gl_prod],MATCH(stat_prod_calc_test_venusaur[[#This Row],[iv_str]],sgStats[gl_iv_string],0))</f>
        <v>#N/A</v>
      </c>
      <c r="T3140" s="5">
        <f>ROUND(stat_prod_calc_test_venusaur[[#This Row],[gl_percent_rank]],2)</f>
        <v>7.11</v>
      </c>
      <c r="U3140" s="5" t="e">
        <f>INDEX(sgStats[gl_percent_sp],MATCH(stat_prod_calc_test_venusaur[[#This Row],[iv_str]],sgStats[gl_iv_string],0))</f>
        <v>#N/A</v>
      </c>
      <c r="V3140" s="5" t="e">
        <f>stat_prod_calc_test_venusaur[[#This Row],[my_gl_%sp]]=stat_prod_calc_test_venusaur[[#This Row],[sg_gl_%sp]]</f>
        <v>#N/A</v>
      </c>
      <c r="W3140" s="5">
        <f>ROUND(stat_prod_calc_test_venusaur[[#This Row],[gl_stat_product]]/$F$2*100,2)</f>
        <v>93.83</v>
      </c>
      <c r="X3140" s="5" t="e">
        <f>stat_prod_calc_test_venusaur[[#This Row],[Column1]]=stat_prod_calc_test_venusaur[[#This Row],[sg_gl_%sp]]</f>
        <v>#N/A</v>
      </c>
      <c r="Y3140" s="5">
        <f>stat_prod_calc_test_venusaur[[#This Row],[ul_stat_product]]/$L$66*100</f>
        <v>95.527913958129886</v>
      </c>
      <c r="Z3140" s="5" t="e">
        <f>INDEX(sgStats[gl_rank],MATCH(stat_prod_calc_test_venusaur[[#This Row],[iv_str]],sgStats[ul_iv_string],0))</f>
        <v>#N/A</v>
      </c>
      <c r="AA3140" s="5" t="e">
        <f>stat_prod_calc_test_venusaur[[#This Row],[sg_ul_rank]]=stat_prod_calc_test_venusaur[[#This Row],[ul_rank]]</f>
        <v>#N/A</v>
      </c>
      <c r="AB3140" s="5">
        <f>ROUND(stat_prod_calc_test_venusaur[[#This Row],[ul_stat_product]],1)</f>
        <v>3776.9</v>
      </c>
      <c r="AC3140" s="5" t="e">
        <f>INDEX(sgStats[ul_prod],MATCH(stat_prod_calc_test_venusaur[[#This Row],[iv_str]],sgStats[ul_iv_string],0))</f>
        <v>#N/A</v>
      </c>
    </row>
    <row r="3141" spans="1:29" x14ac:dyDescent="0.25">
      <c r="A3141" s="5" t="s">
        <v>36</v>
      </c>
      <c r="B3141" s="5" t="s">
        <v>4040</v>
      </c>
      <c r="C3141">
        <v>20</v>
      </c>
      <c r="D3141">
        <v>1468</v>
      </c>
      <c r="E3141">
        <v>114</v>
      </c>
      <c r="F3141">
        <v>1699.742</v>
      </c>
      <c r="G3141">
        <v>4004</v>
      </c>
      <c r="H3141">
        <v>2.222</v>
      </c>
      <c r="I3141">
        <v>38</v>
      </c>
      <c r="J3141">
        <v>2496</v>
      </c>
      <c r="K3141">
        <v>149</v>
      </c>
      <c r="L3141">
        <v>3776.886</v>
      </c>
      <c r="M3141">
        <v>3140</v>
      </c>
      <c r="N3141">
        <v>18.318999999999999</v>
      </c>
      <c r="O3141">
        <v>3</v>
      </c>
      <c r="P3141" t="e">
        <f>INDEX(sgStats[gl_rank],MATCH(stat_prod_calc_test_venusaur[[#This Row],[iv_str]],sgStats[gl_iv_string],0))</f>
        <v>#N/A</v>
      </c>
      <c r="Q3141" t="e">
        <f>stat_prod_calc_test_venusaur[[#This Row],[sg_gl_rank]]=stat_prod_calc_test_venusaur[[#This Row],[gl_rank]]</f>
        <v>#N/A</v>
      </c>
      <c r="R3141">
        <f>ROUND(stat_prod_calc_test_venusaur[[#This Row],[gl_stat_product]],1)</f>
        <v>1699.7</v>
      </c>
      <c r="S3141" s="6" t="e">
        <f>INDEX(sgStats[gl_prod],MATCH(stat_prod_calc_test_venusaur[[#This Row],[iv_str]],sgStats[gl_iv_string],0))</f>
        <v>#N/A</v>
      </c>
      <c r="T3141" s="5">
        <f>ROUND(stat_prod_calc_test_venusaur[[#This Row],[gl_percent_rank]],2)</f>
        <v>2.2200000000000002</v>
      </c>
      <c r="U3141" s="5" t="e">
        <f>INDEX(sgStats[gl_percent_sp],MATCH(stat_prod_calc_test_venusaur[[#This Row],[iv_str]],sgStats[gl_iv_string],0))</f>
        <v>#N/A</v>
      </c>
      <c r="V3141" s="5" t="e">
        <f>stat_prod_calc_test_venusaur[[#This Row],[my_gl_%sp]]=stat_prod_calc_test_venusaur[[#This Row],[sg_gl_%sp]]</f>
        <v>#N/A</v>
      </c>
      <c r="W3141" s="5">
        <f>ROUND(stat_prod_calc_test_venusaur[[#This Row],[gl_stat_product]]/$F$2*100,2)</f>
        <v>93.05</v>
      </c>
      <c r="X3141" s="5" t="e">
        <f>stat_prod_calc_test_venusaur[[#This Row],[Column1]]=stat_prod_calc_test_venusaur[[#This Row],[sg_gl_%sp]]</f>
        <v>#N/A</v>
      </c>
      <c r="Y3141" s="5">
        <f>stat_prod_calc_test_venusaur[[#This Row],[ul_stat_product]]/$L$66*100</f>
        <v>95.527812787151689</v>
      </c>
      <c r="Z3141" s="5" t="e">
        <f>INDEX(sgStats[gl_rank],MATCH(stat_prod_calc_test_venusaur[[#This Row],[iv_str]],sgStats[ul_iv_string],0))</f>
        <v>#N/A</v>
      </c>
      <c r="AA3141" s="5" t="e">
        <f>stat_prod_calc_test_venusaur[[#This Row],[sg_ul_rank]]=stat_prod_calc_test_venusaur[[#This Row],[ul_rank]]</f>
        <v>#N/A</v>
      </c>
      <c r="AB3141" s="5">
        <f>ROUND(stat_prod_calc_test_venusaur[[#This Row],[ul_stat_product]],1)</f>
        <v>3776.9</v>
      </c>
      <c r="AC3141" s="5" t="e">
        <f>INDEX(sgStats[ul_prod],MATCH(stat_prod_calc_test_venusaur[[#This Row],[iv_str]],sgStats[ul_iv_string],0))</f>
        <v>#N/A</v>
      </c>
    </row>
    <row r="3142" spans="1:29" x14ac:dyDescent="0.25">
      <c r="A3142" s="5" t="s">
        <v>36</v>
      </c>
      <c r="B3142" s="5" t="s">
        <v>2996</v>
      </c>
      <c r="C3142">
        <v>20</v>
      </c>
      <c r="D3142">
        <v>1490</v>
      </c>
      <c r="E3142">
        <v>115</v>
      </c>
      <c r="F3142">
        <v>1740.18</v>
      </c>
      <c r="G3142">
        <v>2960</v>
      </c>
      <c r="H3142">
        <v>27.716999999999999</v>
      </c>
      <c r="I3142">
        <v>37</v>
      </c>
      <c r="J3142">
        <v>2496</v>
      </c>
      <c r="K3142">
        <v>149</v>
      </c>
      <c r="L3142">
        <v>3776.7710000000002</v>
      </c>
      <c r="M3142">
        <v>3141</v>
      </c>
      <c r="N3142">
        <v>18.266999999999999</v>
      </c>
      <c r="O3142">
        <v>3</v>
      </c>
      <c r="P3142" t="e">
        <f>INDEX(sgStats[gl_rank],MATCH(stat_prod_calc_test_venusaur[[#This Row],[iv_str]],sgStats[gl_iv_string],0))</f>
        <v>#N/A</v>
      </c>
      <c r="Q3142" t="e">
        <f>stat_prod_calc_test_venusaur[[#This Row],[sg_gl_rank]]=stat_prod_calc_test_venusaur[[#This Row],[gl_rank]]</f>
        <v>#N/A</v>
      </c>
      <c r="R3142">
        <f>ROUND(stat_prod_calc_test_venusaur[[#This Row],[gl_stat_product]],1)</f>
        <v>1740.2</v>
      </c>
      <c r="S3142" s="6" t="e">
        <f>INDEX(sgStats[gl_prod],MATCH(stat_prod_calc_test_venusaur[[#This Row],[iv_str]],sgStats[gl_iv_string],0))</f>
        <v>#N/A</v>
      </c>
      <c r="T3142" s="5">
        <f>ROUND(stat_prod_calc_test_venusaur[[#This Row],[gl_percent_rank]],2)</f>
        <v>27.72</v>
      </c>
      <c r="U3142" s="5" t="e">
        <f>INDEX(sgStats[gl_percent_sp],MATCH(stat_prod_calc_test_venusaur[[#This Row],[iv_str]],sgStats[gl_iv_string],0))</f>
        <v>#N/A</v>
      </c>
      <c r="V3142" s="5" t="e">
        <f>stat_prod_calc_test_venusaur[[#This Row],[my_gl_%sp]]=stat_prod_calc_test_venusaur[[#This Row],[sg_gl_%sp]]</f>
        <v>#N/A</v>
      </c>
      <c r="W3142" s="5">
        <f>ROUND(stat_prod_calc_test_venusaur[[#This Row],[gl_stat_product]]/$F$2*100,2)</f>
        <v>95.27</v>
      </c>
      <c r="X3142" s="5" t="e">
        <f>stat_prod_calc_test_venusaur[[#This Row],[Column1]]=stat_prod_calc_test_venusaur[[#This Row],[sg_gl_%sp]]</f>
        <v>#N/A</v>
      </c>
      <c r="Y3142" s="5">
        <f>stat_prod_calc_test_venusaur[[#This Row],[ul_stat_product]]/$L$66*100</f>
        <v>95.524904121528607</v>
      </c>
      <c r="Z3142" s="5" t="e">
        <f>INDEX(sgStats[gl_rank],MATCH(stat_prod_calc_test_venusaur[[#This Row],[iv_str]],sgStats[ul_iv_string],0))</f>
        <v>#N/A</v>
      </c>
      <c r="AA3142" s="5" t="e">
        <f>stat_prod_calc_test_venusaur[[#This Row],[sg_ul_rank]]=stat_prod_calc_test_venusaur[[#This Row],[ul_rank]]</f>
        <v>#N/A</v>
      </c>
      <c r="AB3142" s="5">
        <f>ROUND(stat_prod_calc_test_venusaur[[#This Row],[ul_stat_product]],1)</f>
        <v>3776.8</v>
      </c>
      <c r="AC3142" s="5" t="e">
        <f>INDEX(sgStats[ul_prod],MATCH(stat_prod_calc_test_venusaur[[#This Row],[iv_str]],sgStats[ul_iv_string],0))</f>
        <v>#N/A</v>
      </c>
    </row>
    <row r="3143" spans="1:29" x14ac:dyDescent="0.25">
      <c r="A3143" s="5" t="s">
        <v>36</v>
      </c>
      <c r="B3143" s="5" t="s">
        <v>2997</v>
      </c>
      <c r="C3143">
        <v>20</v>
      </c>
      <c r="D3143">
        <v>1486</v>
      </c>
      <c r="E3143">
        <v>115</v>
      </c>
      <c r="F3143">
        <v>1740.18</v>
      </c>
      <c r="G3143">
        <v>2960</v>
      </c>
      <c r="H3143">
        <v>27.716999999999999</v>
      </c>
      <c r="I3143">
        <v>37</v>
      </c>
      <c r="J3143">
        <v>2489</v>
      </c>
      <c r="K3143">
        <v>149</v>
      </c>
      <c r="L3143">
        <v>3776.7710000000002</v>
      </c>
      <c r="M3143">
        <v>3141</v>
      </c>
      <c r="N3143">
        <v>18.266999999999999</v>
      </c>
      <c r="O3143">
        <v>3</v>
      </c>
      <c r="P3143" t="e">
        <f>INDEX(sgStats[gl_rank],MATCH(stat_prod_calc_test_venusaur[[#This Row],[iv_str]],sgStats[gl_iv_string],0))</f>
        <v>#N/A</v>
      </c>
      <c r="Q3143" t="e">
        <f>stat_prod_calc_test_venusaur[[#This Row],[sg_gl_rank]]=stat_prod_calc_test_venusaur[[#This Row],[gl_rank]]</f>
        <v>#N/A</v>
      </c>
      <c r="R3143">
        <f>ROUND(stat_prod_calc_test_venusaur[[#This Row],[gl_stat_product]],1)</f>
        <v>1740.2</v>
      </c>
      <c r="S3143" s="6" t="e">
        <f>INDEX(sgStats[gl_prod],MATCH(stat_prod_calc_test_venusaur[[#This Row],[iv_str]],sgStats[gl_iv_string],0))</f>
        <v>#N/A</v>
      </c>
      <c r="T3143" s="5">
        <f>ROUND(stat_prod_calc_test_venusaur[[#This Row],[gl_percent_rank]],2)</f>
        <v>27.72</v>
      </c>
      <c r="U3143" s="5" t="e">
        <f>INDEX(sgStats[gl_percent_sp],MATCH(stat_prod_calc_test_venusaur[[#This Row],[iv_str]],sgStats[gl_iv_string],0))</f>
        <v>#N/A</v>
      </c>
      <c r="V3143" s="5" t="e">
        <f>stat_prod_calc_test_venusaur[[#This Row],[my_gl_%sp]]=stat_prod_calc_test_venusaur[[#This Row],[sg_gl_%sp]]</f>
        <v>#N/A</v>
      </c>
      <c r="W3143" s="5">
        <f>ROUND(stat_prod_calc_test_venusaur[[#This Row],[gl_stat_product]]/$F$2*100,2)</f>
        <v>95.27</v>
      </c>
      <c r="X3143" s="5" t="e">
        <f>stat_prod_calc_test_venusaur[[#This Row],[Column1]]=stat_prod_calc_test_venusaur[[#This Row],[sg_gl_%sp]]</f>
        <v>#N/A</v>
      </c>
      <c r="Y3143" s="5">
        <f>stat_prod_calc_test_venusaur[[#This Row],[ul_stat_product]]/$L$66*100</f>
        <v>95.524904121528607</v>
      </c>
      <c r="Z3143" s="5" t="e">
        <f>INDEX(sgStats[gl_rank],MATCH(stat_prod_calc_test_venusaur[[#This Row],[iv_str]],sgStats[ul_iv_string],0))</f>
        <v>#N/A</v>
      </c>
      <c r="AA3143" s="5" t="e">
        <f>stat_prod_calc_test_venusaur[[#This Row],[sg_ul_rank]]=stat_prod_calc_test_venusaur[[#This Row],[ul_rank]]</f>
        <v>#N/A</v>
      </c>
      <c r="AB3143" s="5">
        <f>ROUND(stat_prod_calc_test_venusaur[[#This Row],[ul_stat_product]],1)</f>
        <v>3776.8</v>
      </c>
      <c r="AC3143" s="5" t="e">
        <f>INDEX(sgStats[ul_prod],MATCH(stat_prod_calc_test_venusaur[[#This Row],[iv_str]],sgStats[ul_iv_string],0))</f>
        <v>#N/A</v>
      </c>
    </row>
    <row r="3144" spans="1:29" x14ac:dyDescent="0.25">
      <c r="A3144" s="5" t="s">
        <v>36</v>
      </c>
      <c r="B3144" s="5" t="s">
        <v>954</v>
      </c>
      <c r="C3144">
        <v>21.5</v>
      </c>
      <c r="D3144">
        <v>1499</v>
      </c>
      <c r="E3144">
        <v>120</v>
      </c>
      <c r="F3144">
        <v>1785.085</v>
      </c>
      <c r="G3144">
        <v>918</v>
      </c>
      <c r="H3144">
        <v>77.606999999999999</v>
      </c>
      <c r="I3144">
        <v>41</v>
      </c>
      <c r="J3144">
        <v>2471</v>
      </c>
      <c r="K3144">
        <v>154</v>
      </c>
      <c r="L3144">
        <v>3776.6970000000001</v>
      </c>
      <c r="M3144">
        <v>3143</v>
      </c>
      <c r="N3144">
        <v>18.241</v>
      </c>
      <c r="O3144">
        <v>3</v>
      </c>
      <c r="P3144" t="e">
        <f>INDEX(sgStats[gl_rank],MATCH(stat_prod_calc_test_venusaur[[#This Row],[iv_str]],sgStats[gl_iv_string],0))</f>
        <v>#N/A</v>
      </c>
      <c r="Q3144" t="e">
        <f>stat_prod_calc_test_venusaur[[#This Row],[sg_gl_rank]]=stat_prod_calc_test_venusaur[[#This Row],[gl_rank]]</f>
        <v>#N/A</v>
      </c>
      <c r="R3144">
        <f>ROUND(stat_prod_calc_test_venusaur[[#This Row],[gl_stat_product]],1)</f>
        <v>1785.1</v>
      </c>
      <c r="S3144" s="6" t="e">
        <f>INDEX(sgStats[gl_prod],MATCH(stat_prod_calc_test_venusaur[[#This Row],[iv_str]],sgStats[gl_iv_string],0))</f>
        <v>#N/A</v>
      </c>
      <c r="T3144" s="5">
        <f>ROUND(stat_prod_calc_test_venusaur[[#This Row],[gl_percent_rank]],2)</f>
        <v>77.61</v>
      </c>
      <c r="U3144" s="5" t="e">
        <f>INDEX(sgStats[gl_percent_sp],MATCH(stat_prod_calc_test_venusaur[[#This Row],[iv_str]],sgStats[gl_iv_string],0))</f>
        <v>#N/A</v>
      </c>
      <c r="V3144" s="5" t="e">
        <f>stat_prod_calc_test_venusaur[[#This Row],[my_gl_%sp]]=stat_prod_calc_test_venusaur[[#This Row],[sg_gl_%sp]]</f>
        <v>#N/A</v>
      </c>
      <c r="W3144" s="5">
        <f>ROUND(stat_prod_calc_test_venusaur[[#This Row],[gl_stat_product]]/$F$2*100,2)</f>
        <v>97.73</v>
      </c>
      <c r="X3144" s="5" t="e">
        <f>stat_prod_calc_test_venusaur[[#This Row],[Column1]]=stat_prod_calc_test_venusaur[[#This Row],[sg_gl_%sp]]</f>
        <v>#N/A</v>
      </c>
      <c r="Y3144" s="5">
        <f>stat_prod_calc_test_venusaur[[#This Row],[ul_stat_product]]/$L$66*100</f>
        <v>95.523032458432013</v>
      </c>
      <c r="Z3144" s="5" t="e">
        <f>INDEX(sgStats[gl_rank],MATCH(stat_prod_calc_test_venusaur[[#This Row],[iv_str]],sgStats[ul_iv_string],0))</f>
        <v>#N/A</v>
      </c>
      <c r="AA3144" s="5" t="e">
        <f>stat_prod_calc_test_venusaur[[#This Row],[sg_ul_rank]]=stat_prod_calc_test_venusaur[[#This Row],[ul_rank]]</f>
        <v>#N/A</v>
      </c>
      <c r="AB3144" s="5">
        <f>ROUND(stat_prod_calc_test_venusaur[[#This Row],[ul_stat_product]],1)</f>
        <v>3776.7</v>
      </c>
      <c r="AC3144" s="5" t="e">
        <f>INDEX(sgStats[ul_prod],MATCH(stat_prod_calc_test_venusaur[[#This Row],[iv_str]],sgStats[ul_iv_string],0))</f>
        <v>#N/A</v>
      </c>
    </row>
    <row r="3145" spans="1:29" x14ac:dyDescent="0.25">
      <c r="A3145" s="5" t="s">
        <v>36</v>
      </c>
      <c r="B3145" s="5" t="s">
        <v>3114</v>
      </c>
      <c r="C3145">
        <v>19.5</v>
      </c>
      <c r="D3145">
        <v>1478</v>
      </c>
      <c r="E3145">
        <v>119</v>
      </c>
      <c r="F3145">
        <v>1737.528</v>
      </c>
      <c r="G3145">
        <v>3077</v>
      </c>
      <c r="H3145">
        <v>24.86</v>
      </c>
      <c r="I3145">
        <v>35.5</v>
      </c>
      <c r="J3145">
        <v>2483</v>
      </c>
      <c r="K3145">
        <v>154</v>
      </c>
      <c r="L3145">
        <v>3776.6410000000001</v>
      </c>
      <c r="M3145">
        <v>3144</v>
      </c>
      <c r="N3145">
        <v>18.215</v>
      </c>
      <c r="O3145">
        <v>3</v>
      </c>
      <c r="P3145" t="e">
        <f>INDEX(sgStats[gl_rank],MATCH(stat_prod_calc_test_venusaur[[#This Row],[iv_str]],sgStats[gl_iv_string],0))</f>
        <v>#N/A</v>
      </c>
      <c r="Q3145" t="e">
        <f>stat_prod_calc_test_venusaur[[#This Row],[sg_gl_rank]]=stat_prod_calc_test_venusaur[[#This Row],[gl_rank]]</f>
        <v>#N/A</v>
      </c>
      <c r="R3145">
        <f>ROUND(stat_prod_calc_test_venusaur[[#This Row],[gl_stat_product]],1)</f>
        <v>1737.5</v>
      </c>
      <c r="S3145" s="6" t="e">
        <f>INDEX(sgStats[gl_prod],MATCH(stat_prod_calc_test_venusaur[[#This Row],[iv_str]],sgStats[gl_iv_string],0))</f>
        <v>#N/A</v>
      </c>
      <c r="T3145" s="5">
        <f>ROUND(stat_prod_calc_test_venusaur[[#This Row],[gl_percent_rank]],2)</f>
        <v>24.86</v>
      </c>
      <c r="U3145" s="5" t="e">
        <f>INDEX(sgStats[gl_percent_sp],MATCH(stat_prod_calc_test_venusaur[[#This Row],[iv_str]],sgStats[gl_iv_string],0))</f>
        <v>#N/A</v>
      </c>
      <c r="V3145" s="5" t="e">
        <f>stat_prod_calc_test_venusaur[[#This Row],[my_gl_%sp]]=stat_prod_calc_test_venusaur[[#This Row],[sg_gl_%sp]]</f>
        <v>#N/A</v>
      </c>
      <c r="W3145" s="5">
        <f>ROUND(stat_prod_calc_test_venusaur[[#This Row],[gl_stat_product]]/$F$2*100,2)</f>
        <v>95.12</v>
      </c>
      <c r="X3145" s="5" t="e">
        <f>stat_prod_calc_test_venusaur[[#This Row],[Column1]]=stat_prod_calc_test_venusaur[[#This Row],[sg_gl_%sp]]</f>
        <v>#N/A</v>
      </c>
      <c r="Y3145" s="5">
        <f>stat_prod_calc_test_venusaur[[#This Row],[ul_stat_product]]/$L$66*100</f>
        <v>95.521616064737287</v>
      </c>
      <c r="Z3145" s="5" t="e">
        <f>INDEX(sgStats[gl_rank],MATCH(stat_prod_calc_test_venusaur[[#This Row],[iv_str]],sgStats[ul_iv_string],0))</f>
        <v>#N/A</v>
      </c>
      <c r="AA3145" s="5" t="e">
        <f>stat_prod_calc_test_venusaur[[#This Row],[sg_ul_rank]]=stat_prod_calc_test_venusaur[[#This Row],[ul_rank]]</f>
        <v>#N/A</v>
      </c>
      <c r="AB3145" s="5">
        <f>ROUND(stat_prod_calc_test_venusaur[[#This Row],[ul_stat_product]],1)</f>
        <v>3776.6</v>
      </c>
      <c r="AC3145" s="5" t="e">
        <f>INDEX(sgStats[ul_prod],MATCH(stat_prod_calc_test_venusaur[[#This Row],[iv_str]],sgStats[ul_iv_string],0))</f>
        <v>#N/A</v>
      </c>
    </row>
    <row r="3146" spans="1:29" x14ac:dyDescent="0.25">
      <c r="A3146" s="5" t="s">
        <v>36</v>
      </c>
      <c r="B3146" s="5" t="s">
        <v>3787</v>
      </c>
      <c r="C3146">
        <v>19.5</v>
      </c>
      <c r="D3146">
        <v>1470</v>
      </c>
      <c r="E3146">
        <v>120</v>
      </c>
      <c r="F3146">
        <v>1716.5530000000001</v>
      </c>
      <c r="G3146">
        <v>3750</v>
      </c>
      <c r="H3146">
        <v>8.4250000000000007</v>
      </c>
      <c r="I3146">
        <v>36</v>
      </c>
      <c r="J3146">
        <v>2488</v>
      </c>
      <c r="K3146">
        <v>156</v>
      </c>
      <c r="L3146">
        <v>3776.6080000000002</v>
      </c>
      <c r="M3146">
        <v>3145</v>
      </c>
      <c r="N3146">
        <v>18.189</v>
      </c>
      <c r="O3146">
        <v>3</v>
      </c>
      <c r="P3146" t="e">
        <f>INDEX(sgStats[gl_rank],MATCH(stat_prod_calc_test_venusaur[[#This Row],[iv_str]],sgStats[gl_iv_string],0))</f>
        <v>#N/A</v>
      </c>
      <c r="Q3146" t="e">
        <f>stat_prod_calc_test_venusaur[[#This Row],[sg_gl_rank]]=stat_prod_calc_test_venusaur[[#This Row],[gl_rank]]</f>
        <v>#N/A</v>
      </c>
      <c r="R3146">
        <f>ROUND(stat_prod_calc_test_venusaur[[#This Row],[gl_stat_product]],1)</f>
        <v>1716.6</v>
      </c>
      <c r="S3146" s="6" t="e">
        <f>INDEX(sgStats[gl_prod],MATCH(stat_prod_calc_test_venusaur[[#This Row],[iv_str]],sgStats[gl_iv_string],0))</f>
        <v>#N/A</v>
      </c>
      <c r="T3146" s="5">
        <f>ROUND(stat_prod_calc_test_venusaur[[#This Row],[gl_percent_rank]],2)</f>
        <v>8.43</v>
      </c>
      <c r="U3146" s="5" t="e">
        <f>INDEX(sgStats[gl_percent_sp],MATCH(stat_prod_calc_test_venusaur[[#This Row],[iv_str]],sgStats[gl_iv_string],0))</f>
        <v>#N/A</v>
      </c>
      <c r="V3146" s="5" t="e">
        <f>stat_prod_calc_test_venusaur[[#This Row],[my_gl_%sp]]=stat_prod_calc_test_venusaur[[#This Row],[sg_gl_%sp]]</f>
        <v>#N/A</v>
      </c>
      <c r="W3146" s="5">
        <f>ROUND(stat_prod_calc_test_venusaur[[#This Row],[gl_stat_product]]/$F$2*100,2)</f>
        <v>93.97</v>
      </c>
      <c r="X3146" s="5" t="e">
        <f>stat_prod_calc_test_venusaur[[#This Row],[Column1]]=stat_prod_calc_test_venusaur[[#This Row],[sg_gl_%sp]]</f>
        <v>#N/A</v>
      </c>
      <c r="Y3146" s="5">
        <f>stat_prod_calc_test_venusaur[[#This Row],[ul_stat_product]]/$L$66*100</f>
        <v>95.520781404167181</v>
      </c>
      <c r="Z3146" s="5" t="e">
        <f>INDEX(sgStats[gl_rank],MATCH(stat_prod_calc_test_venusaur[[#This Row],[iv_str]],sgStats[ul_iv_string],0))</f>
        <v>#N/A</v>
      </c>
      <c r="AA3146" s="5" t="e">
        <f>stat_prod_calc_test_venusaur[[#This Row],[sg_ul_rank]]=stat_prod_calc_test_venusaur[[#This Row],[ul_rank]]</f>
        <v>#N/A</v>
      </c>
      <c r="AB3146" s="5">
        <f>ROUND(stat_prod_calc_test_venusaur[[#This Row],[ul_stat_product]],1)</f>
        <v>3776.6</v>
      </c>
      <c r="AC3146" s="5" t="e">
        <f>INDEX(sgStats[ul_prod],MATCH(stat_prod_calc_test_venusaur[[#This Row],[iv_str]],sgStats[ul_iv_string],0))</f>
        <v>#N/A</v>
      </c>
    </row>
    <row r="3147" spans="1:29" x14ac:dyDescent="0.25">
      <c r="A3147" s="5" t="s">
        <v>36</v>
      </c>
      <c r="B3147" s="5" t="s">
        <v>3905</v>
      </c>
      <c r="C3147">
        <v>20</v>
      </c>
      <c r="D3147">
        <v>1465</v>
      </c>
      <c r="E3147">
        <v>117</v>
      </c>
      <c r="F3147">
        <v>1709.8979999999999</v>
      </c>
      <c r="G3147">
        <v>3868</v>
      </c>
      <c r="H3147">
        <v>5.5430000000000001</v>
      </c>
      <c r="I3147">
        <v>38</v>
      </c>
      <c r="J3147">
        <v>2490</v>
      </c>
      <c r="K3147">
        <v>152</v>
      </c>
      <c r="L3147">
        <v>3776.569</v>
      </c>
      <c r="M3147">
        <v>3146</v>
      </c>
      <c r="N3147">
        <v>18.137</v>
      </c>
      <c r="O3147">
        <v>3</v>
      </c>
      <c r="P3147" t="e">
        <f>INDEX(sgStats[gl_rank],MATCH(stat_prod_calc_test_venusaur[[#This Row],[iv_str]],sgStats[gl_iv_string],0))</f>
        <v>#N/A</v>
      </c>
      <c r="Q3147" t="e">
        <f>stat_prod_calc_test_venusaur[[#This Row],[sg_gl_rank]]=stat_prod_calc_test_venusaur[[#This Row],[gl_rank]]</f>
        <v>#N/A</v>
      </c>
      <c r="R3147">
        <f>ROUND(stat_prod_calc_test_venusaur[[#This Row],[gl_stat_product]],1)</f>
        <v>1709.9</v>
      </c>
      <c r="S3147" s="6" t="e">
        <f>INDEX(sgStats[gl_prod],MATCH(stat_prod_calc_test_venusaur[[#This Row],[iv_str]],sgStats[gl_iv_string],0))</f>
        <v>#N/A</v>
      </c>
      <c r="T3147" s="5">
        <f>ROUND(stat_prod_calc_test_venusaur[[#This Row],[gl_percent_rank]],2)</f>
        <v>5.54</v>
      </c>
      <c r="U3147" s="5" t="e">
        <f>INDEX(sgStats[gl_percent_sp],MATCH(stat_prod_calc_test_venusaur[[#This Row],[iv_str]],sgStats[gl_iv_string],0))</f>
        <v>#N/A</v>
      </c>
      <c r="V3147" s="5" t="e">
        <f>stat_prod_calc_test_venusaur[[#This Row],[my_gl_%sp]]=stat_prod_calc_test_venusaur[[#This Row],[sg_gl_%sp]]</f>
        <v>#N/A</v>
      </c>
      <c r="W3147" s="5">
        <f>ROUND(stat_prod_calc_test_venusaur[[#This Row],[gl_stat_product]]/$F$2*100,2)</f>
        <v>93.61</v>
      </c>
      <c r="X3147" s="5" t="e">
        <f>stat_prod_calc_test_venusaur[[#This Row],[Column1]]=stat_prod_calc_test_venusaur[[#This Row],[sg_gl_%sp]]</f>
        <v>#N/A</v>
      </c>
      <c r="Y3147" s="5">
        <f>stat_prod_calc_test_venusaur[[#This Row],[ul_stat_product]]/$L$66*100</f>
        <v>95.519794987129785</v>
      </c>
      <c r="Z3147" s="5" t="e">
        <f>INDEX(sgStats[gl_rank],MATCH(stat_prod_calc_test_venusaur[[#This Row],[iv_str]],sgStats[ul_iv_string],0))</f>
        <v>#N/A</v>
      </c>
      <c r="AA3147" s="5" t="e">
        <f>stat_prod_calc_test_venusaur[[#This Row],[sg_ul_rank]]=stat_prod_calc_test_venusaur[[#This Row],[ul_rank]]</f>
        <v>#N/A</v>
      </c>
      <c r="AB3147" s="5">
        <f>ROUND(stat_prod_calc_test_venusaur[[#This Row],[ul_stat_product]],1)</f>
        <v>3776.6</v>
      </c>
      <c r="AC3147" s="5" t="e">
        <f>INDEX(sgStats[ul_prod],MATCH(stat_prod_calc_test_venusaur[[#This Row],[iv_str]],sgStats[ul_iv_string],0))</f>
        <v>#N/A</v>
      </c>
    </row>
    <row r="3148" spans="1:29" x14ac:dyDescent="0.25">
      <c r="A3148" s="5" t="s">
        <v>36</v>
      </c>
      <c r="B3148" s="5" t="s">
        <v>3929</v>
      </c>
      <c r="C3148">
        <v>20</v>
      </c>
      <c r="D3148">
        <v>1464</v>
      </c>
      <c r="E3148">
        <v>120</v>
      </c>
      <c r="F3148">
        <v>1708.7739999999999</v>
      </c>
      <c r="G3148">
        <v>3891</v>
      </c>
      <c r="H3148">
        <v>4.9329999999999998</v>
      </c>
      <c r="I3148">
        <v>38</v>
      </c>
      <c r="J3148">
        <v>2489</v>
      </c>
      <c r="K3148">
        <v>156</v>
      </c>
      <c r="L3148">
        <v>3776.569</v>
      </c>
      <c r="M3148">
        <v>3146</v>
      </c>
      <c r="N3148">
        <v>18.137</v>
      </c>
      <c r="O3148">
        <v>3</v>
      </c>
      <c r="P3148" t="e">
        <f>INDEX(sgStats[gl_rank],MATCH(stat_prod_calc_test_venusaur[[#This Row],[iv_str]],sgStats[gl_iv_string],0))</f>
        <v>#N/A</v>
      </c>
      <c r="Q3148" t="e">
        <f>stat_prod_calc_test_venusaur[[#This Row],[sg_gl_rank]]=stat_prod_calc_test_venusaur[[#This Row],[gl_rank]]</f>
        <v>#N/A</v>
      </c>
      <c r="R3148">
        <f>ROUND(stat_prod_calc_test_venusaur[[#This Row],[gl_stat_product]],1)</f>
        <v>1708.8</v>
      </c>
      <c r="S3148" s="6" t="e">
        <f>INDEX(sgStats[gl_prod],MATCH(stat_prod_calc_test_venusaur[[#This Row],[iv_str]],sgStats[gl_iv_string],0))</f>
        <v>#N/A</v>
      </c>
      <c r="T3148" s="5">
        <f>ROUND(stat_prod_calc_test_venusaur[[#This Row],[gl_percent_rank]],2)</f>
        <v>4.93</v>
      </c>
      <c r="U3148" s="5" t="e">
        <f>INDEX(sgStats[gl_percent_sp],MATCH(stat_prod_calc_test_venusaur[[#This Row],[iv_str]],sgStats[gl_iv_string],0))</f>
        <v>#N/A</v>
      </c>
      <c r="V3148" s="5" t="e">
        <f>stat_prod_calc_test_venusaur[[#This Row],[my_gl_%sp]]=stat_prod_calc_test_venusaur[[#This Row],[sg_gl_%sp]]</f>
        <v>#N/A</v>
      </c>
      <c r="W3148" s="5">
        <f>ROUND(stat_prod_calc_test_venusaur[[#This Row],[gl_stat_product]]/$F$2*100,2)</f>
        <v>93.55</v>
      </c>
      <c r="X3148" s="5" t="e">
        <f>stat_prod_calc_test_venusaur[[#This Row],[Column1]]=stat_prod_calc_test_venusaur[[#This Row],[sg_gl_%sp]]</f>
        <v>#N/A</v>
      </c>
      <c r="Y3148" s="5">
        <f>stat_prod_calc_test_venusaur[[#This Row],[ul_stat_product]]/$L$66*100</f>
        <v>95.519794987129785</v>
      </c>
      <c r="Z3148" s="5" t="e">
        <f>INDEX(sgStats[gl_rank],MATCH(stat_prod_calc_test_venusaur[[#This Row],[iv_str]],sgStats[ul_iv_string],0))</f>
        <v>#N/A</v>
      </c>
      <c r="AA3148" s="5" t="e">
        <f>stat_prod_calc_test_venusaur[[#This Row],[sg_ul_rank]]=stat_prod_calc_test_venusaur[[#This Row],[ul_rank]]</f>
        <v>#N/A</v>
      </c>
      <c r="AB3148" s="5">
        <f>ROUND(stat_prod_calc_test_venusaur[[#This Row],[ul_stat_product]],1)</f>
        <v>3776.6</v>
      </c>
      <c r="AC3148" s="5" t="e">
        <f>INDEX(sgStats[ul_prod],MATCH(stat_prod_calc_test_venusaur[[#This Row],[iv_str]],sgStats[ul_iv_string],0))</f>
        <v>#N/A</v>
      </c>
    </row>
    <row r="3149" spans="1:29" x14ac:dyDescent="0.25">
      <c r="A3149" s="5" t="s">
        <v>36</v>
      </c>
      <c r="B3149" s="5" t="s">
        <v>2677</v>
      </c>
      <c r="C3149">
        <v>21</v>
      </c>
      <c r="D3149">
        <v>1496</v>
      </c>
      <c r="E3149">
        <v>118</v>
      </c>
      <c r="F3149">
        <v>1747.5309999999999</v>
      </c>
      <c r="G3149">
        <v>2641</v>
      </c>
      <c r="H3149">
        <v>35.506999999999998</v>
      </c>
      <c r="I3149">
        <v>40</v>
      </c>
      <c r="J3149">
        <v>2494</v>
      </c>
      <c r="K3149">
        <v>153</v>
      </c>
      <c r="L3149">
        <v>3776.5250000000001</v>
      </c>
      <c r="M3149">
        <v>3148</v>
      </c>
      <c r="N3149">
        <v>18.111000000000001</v>
      </c>
      <c r="O3149">
        <v>3</v>
      </c>
      <c r="P3149" t="e">
        <f>INDEX(sgStats[gl_rank],MATCH(stat_prod_calc_test_venusaur[[#This Row],[iv_str]],sgStats[gl_iv_string],0))</f>
        <v>#N/A</v>
      </c>
      <c r="Q3149" t="e">
        <f>stat_prod_calc_test_venusaur[[#This Row],[sg_gl_rank]]=stat_prod_calc_test_venusaur[[#This Row],[gl_rank]]</f>
        <v>#N/A</v>
      </c>
      <c r="R3149">
        <f>ROUND(stat_prod_calc_test_venusaur[[#This Row],[gl_stat_product]],1)</f>
        <v>1747.5</v>
      </c>
      <c r="S3149" s="6" t="e">
        <f>INDEX(sgStats[gl_prod],MATCH(stat_prod_calc_test_venusaur[[#This Row],[iv_str]],sgStats[gl_iv_string],0))</f>
        <v>#N/A</v>
      </c>
      <c r="T3149" s="5">
        <f>ROUND(stat_prod_calc_test_venusaur[[#This Row],[gl_percent_rank]],2)</f>
        <v>35.51</v>
      </c>
      <c r="U3149" s="5" t="e">
        <f>INDEX(sgStats[gl_percent_sp],MATCH(stat_prod_calc_test_venusaur[[#This Row],[iv_str]],sgStats[gl_iv_string],0))</f>
        <v>#N/A</v>
      </c>
      <c r="V3149" s="5" t="e">
        <f>stat_prod_calc_test_venusaur[[#This Row],[my_gl_%sp]]=stat_prod_calc_test_venusaur[[#This Row],[sg_gl_%sp]]</f>
        <v>#N/A</v>
      </c>
      <c r="W3149" s="5">
        <f>ROUND(stat_prod_calc_test_venusaur[[#This Row],[gl_stat_product]]/$F$2*100,2)</f>
        <v>95.67</v>
      </c>
      <c r="X3149" s="5" t="e">
        <f>stat_prod_calc_test_venusaur[[#This Row],[Column1]]=stat_prod_calc_test_venusaur[[#This Row],[sg_gl_%sp]]</f>
        <v>#N/A</v>
      </c>
      <c r="Y3149" s="5">
        <f>stat_prod_calc_test_venusaur[[#This Row],[ul_stat_product]]/$L$66*100</f>
        <v>95.518682106369653</v>
      </c>
      <c r="Z3149" s="5" t="e">
        <f>INDEX(sgStats[gl_rank],MATCH(stat_prod_calc_test_venusaur[[#This Row],[iv_str]],sgStats[ul_iv_string],0))</f>
        <v>#N/A</v>
      </c>
      <c r="AA3149" s="5" t="e">
        <f>stat_prod_calc_test_venusaur[[#This Row],[sg_ul_rank]]=stat_prod_calc_test_venusaur[[#This Row],[ul_rank]]</f>
        <v>#N/A</v>
      </c>
      <c r="AB3149" s="5">
        <f>ROUND(stat_prod_calc_test_venusaur[[#This Row],[ul_stat_product]],1)</f>
        <v>3776.5</v>
      </c>
      <c r="AC3149" s="5" t="e">
        <f>INDEX(sgStats[ul_prod],MATCH(stat_prod_calc_test_venusaur[[#This Row],[iv_str]],sgStats[ul_iv_string],0))</f>
        <v>#N/A</v>
      </c>
    </row>
    <row r="3150" spans="1:29" x14ac:dyDescent="0.25">
      <c r="A3150" s="5" t="s">
        <v>36</v>
      </c>
      <c r="B3150" s="5" t="s">
        <v>3758</v>
      </c>
      <c r="C3150">
        <v>19.5</v>
      </c>
      <c r="D3150">
        <v>1468</v>
      </c>
      <c r="E3150">
        <v>117</v>
      </c>
      <c r="F3150">
        <v>1717.567</v>
      </c>
      <c r="G3150">
        <v>3721</v>
      </c>
      <c r="H3150">
        <v>9.1329999999999991</v>
      </c>
      <c r="I3150">
        <v>36</v>
      </c>
      <c r="J3150">
        <v>2484</v>
      </c>
      <c r="K3150">
        <v>152</v>
      </c>
      <c r="L3150">
        <v>3776.3560000000002</v>
      </c>
      <c r="M3150">
        <v>3149</v>
      </c>
      <c r="N3150">
        <v>18.085000000000001</v>
      </c>
      <c r="O3150">
        <v>3</v>
      </c>
      <c r="P3150" t="e">
        <f>INDEX(sgStats[gl_rank],MATCH(stat_prod_calc_test_venusaur[[#This Row],[iv_str]],sgStats[gl_iv_string],0))</f>
        <v>#N/A</v>
      </c>
      <c r="Q3150" t="e">
        <f>stat_prod_calc_test_venusaur[[#This Row],[sg_gl_rank]]=stat_prod_calc_test_venusaur[[#This Row],[gl_rank]]</f>
        <v>#N/A</v>
      </c>
      <c r="R3150">
        <f>ROUND(stat_prod_calc_test_venusaur[[#This Row],[gl_stat_product]],1)</f>
        <v>1717.6</v>
      </c>
      <c r="S3150" s="6" t="e">
        <f>INDEX(sgStats[gl_prod],MATCH(stat_prod_calc_test_venusaur[[#This Row],[iv_str]],sgStats[gl_iv_string],0))</f>
        <v>#N/A</v>
      </c>
      <c r="T3150" s="5">
        <f>ROUND(stat_prod_calc_test_venusaur[[#This Row],[gl_percent_rank]],2)</f>
        <v>9.1300000000000008</v>
      </c>
      <c r="U3150" s="5" t="e">
        <f>INDEX(sgStats[gl_percent_sp],MATCH(stat_prod_calc_test_venusaur[[#This Row],[iv_str]],sgStats[gl_iv_string],0))</f>
        <v>#N/A</v>
      </c>
      <c r="V3150" s="5" t="e">
        <f>stat_prod_calc_test_venusaur[[#This Row],[my_gl_%sp]]=stat_prod_calc_test_venusaur[[#This Row],[sg_gl_%sp]]</f>
        <v>#N/A</v>
      </c>
      <c r="W3150" s="5">
        <f>ROUND(stat_prod_calc_test_venusaur[[#This Row],[gl_stat_product]]/$F$2*100,2)</f>
        <v>94.03</v>
      </c>
      <c r="X3150" s="5" t="e">
        <f>stat_prod_calc_test_venusaur[[#This Row],[Column1]]=stat_prod_calc_test_venusaur[[#This Row],[sg_gl_%sp]]</f>
        <v>#N/A</v>
      </c>
      <c r="Y3150" s="5">
        <f>stat_prod_calc_test_venusaur[[#This Row],[ul_stat_product]]/$L$66*100</f>
        <v>95.514407632540937</v>
      </c>
      <c r="Z3150" s="5" t="e">
        <f>INDEX(sgStats[gl_rank],MATCH(stat_prod_calc_test_venusaur[[#This Row],[iv_str]],sgStats[ul_iv_string],0))</f>
        <v>#N/A</v>
      </c>
      <c r="AA3150" s="5" t="e">
        <f>stat_prod_calc_test_venusaur[[#This Row],[sg_ul_rank]]=stat_prod_calc_test_venusaur[[#This Row],[ul_rank]]</f>
        <v>#N/A</v>
      </c>
      <c r="AB3150" s="5">
        <f>ROUND(stat_prod_calc_test_venusaur[[#This Row],[ul_stat_product]],1)</f>
        <v>3776.4</v>
      </c>
      <c r="AC3150" s="5" t="e">
        <f>INDEX(sgStats[ul_prod],MATCH(stat_prod_calc_test_venusaur[[#This Row],[iv_str]],sgStats[ul_iv_string],0))</f>
        <v>#N/A</v>
      </c>
    </row>
    <row r="3151" spans="1:29" x14ac:dyDescent="0.25">
      <c r="A3151" s="5" t="s">
        <v>36</v>
      </c>
      <c r="B3151" s="5" t="s">
        <v>3803</v>
      </c>
      <c r="C3151">
        <v>20.5</v>
      </c>
      <c r="D3151">
        <v>1485</v>
      </c>
      <c r="E3151">
        <v>117</v>
      </c>
      <c r="F3151">
        <v>1715.8510000000001</v>
      </c>
      <c r="G3151">
        <v>3767</v>
      </c>
      <c r="H3151">
        <v>7.9850000000000003</v>
      </c>
      <c r="I3151">
        <v>39</v>
      </c>
      <c r="J3151">
        <v>2500</v>
      </c>
      <c r="K3151">
        <v>153</v>
      </c>
      <c r="L3151">
        <v>3776.288</v>
      </c>
      <c r="M3151">
        <v>3150</v>
      </c>
      <c r="N3151">
        <v>18.059000000000001</v>
      </c>
      <c r="O3151">
        <v>3</v>
      </c>
      <c r="P3151" t="e">
        <f>INDEX(sgStats[gl_rank],MATCH(stat_prod_calc_test_venusaur[[#This Row],[iv_str]],sgStats[gl_iv_string],0))</f>
        <v>#N/A</v>
      </c>
      <c r="Q3151" t="e">
        <f>stat_prod_calc_test_venusaur[[#This Row],[sg_gl_rank]]=stat_prod_calc_test_venusaur[[#This Row],[gl_rank]]</f>
        <v>#N/A</v>
      </c>
      <c r="R3151">
        <f>ROUND(stat_prod_calc_test_venusaur[[#This Row],[gl_stat_product]],1)</f>
        <v>1715.9</v>
      </c>
      <c r="S3151" s="6" t="e">
        <f>INDEX(sgStats[gl_prod],MATCH(stat_prod_calc_test_venusaur[[#This Row],[iv_str]],sgStats[gl_iv_string],0))</f>
        <v>#N/A</v>
      </c>
      <c r="T3151" s="5">
        <f>ROUND(stat_prod_calc_test_venusaur[[#This Row],[gl_percent_rank]],2)</f>
        <v>7.99</v>
      </c>
      <c r="U3151" s="5" t="e">
        <f>INDEX(sgStats[gl_percent_sp],MATCH(stat_prod_calc_test_venusaur[[#This Row],[iv_str]],sgStats[gl_iv_string],0))</f>
        <v>#N/A</v>
      </c>
      <c r="V3151" s="5" t="e">
        <f>stat_prod_calc_test_venusaur[[#This Row],[my_gl_%sp]]=stat_prod_calc_test_venusaur[[#This Row],[sg_gl_%sp]]</f>
        <v>#N/A</v>
      </c>
      <c r="W3151" s="5">
        <f>ROUND(stat_prod_calc_test_venusaur[[#This Row],[gl_stat_product]]/$F$2*100,2)</f>
        <v>93.94</v>
      </c>
      <c r="X3151" s="5" t="e">
        <f>stat_prod_calc_test_venusaur[[#This Row],[Column1]]=stat_prod_calc_test_venusaur[[#This Row],[sg_gl_%sp]]</f>
        <v>#N/A</v>
      </c>
      <c r="Y3151" s="5">
        <f>stat_prod_calc_test_venusaur[[#This Row],[ul_stat_product]]/$L$66*100</f>
        <v>95.512687725911633</v>
      </c>
      <c r="Z3151" s="5" t="e">
        <f>INDEX(sgStats[gl_rank],MATCH(stat_prod_calc_test_venusaur[[#This Row],[iv_str]],sgStats[ul_iv_string],0))</f>
        <v>#N/A</v>
      </c>
      <c r="AA3151" s="5" t="e">
        <f>stat_prod_calc_test_venusaur[[#This Row],[sg_ul_rank]]=stat_prod_calc_test_venusaur[[#This Row],[ul_rank]]</f>
        <v>#N/A</v>
      </c>
      <c r="AB3151" s="5">
        <f>ROUND(stat_prod_calc_test_venusaur[[#This Row],[ul_stat_product]],1)</f>
        <v>3776.3</v>
      </c>
      <c r="AC3151" s="5" t="e">
        <f>INDEX(sgStats[ul_prod],MATCH(stat_prod_calc_test_venusaur[[#This Row],[iv_str]],sgStats[ul_iv_string],0))</f>
        <v>#N/A</v>
      </c>
    </row>
    <row r="3152" spans="1:29" x14ac:dyDescent="0.25">
      <c r="A3152" s="5" t="s">
        <v>36</v>
      </c>
      <c r="B3152" s="5" t="s">
        <v>2625</v>
      </c>
      <c r="C3152">
        <v>20</v>
      </c>
      <c r="D3152">
        <v>1489</v>
      </c>
      <c r="E3152">
        <v>121</v>
      </c>
      <c r="F3152">
        <v>1748.578</v>
      </c>
      <c r="G3152">
        <v>2588</v>
      </c>
      <c r="H3152">
        <v>36.801000000000002</v>
      </c>
      <c r="I3152">
        <v>37</v>
      </c>
      <c r="J3152">
        <v>2495</v>
      </c>
      <c r="K3152">
        <v>156</v>
      </c>
      <c r="L3152">
        <v>3776.2640000000001</v>
      </c>
      <c r="M3152">
        <v>3151</v>
      </c>
      <c r="N3152">
        <v>18.007000000000001</v>
      </c>
      <c r="O3152">
        <v>3</v>
      </c>
      <c r="P3152" t="e">
        <f>INDEX(sgStats[gl_rank],MATCH(stat_prod_calc_test_venusaur[[#This Row],[iv_str]],sgStats[gl_iv_string],0))</f>
        <v>#N/A</v>
      </c>
      <c r="Q3152" t="e">
        <f>stat_prod_calc_test_venusaur[[#This Row],[sg_gl_rank]]=stat_prod_calc_test_venusaur[[#This Row],[gl_rank]]</f>
        <v>#N/A</v>
      </c>
      <c r="R3152">
        <f>ROUND(stat_prod_calc_test_venusaur[[#This Row],[gl_stat_product]],1)</f>
        <v>1748.6</v>
      </c>
      <c r="S3152" s="6" t="e">
        <f>INDEX(sgStats[gl_prod],MATCH(stat_prod_calc_test_venusaur[[#This Row],[iv_str]],sgStats[gl_iv_string],0))</f>
        <v>#N/A</v>
      </c>
      <c r="T3152" s="5">
        <f>ROUND(stat_prod_calc_test_venusaur[[#This Row],[gl_percent_rank]],2)</f>
        <v>36.799999999999997</v>
      </c>
      <c r="U3152" s="5" t="e">
        <f>INDEX(sgStats[gl_percent_sp],MATCH(stat_prod_calc_test_venusaur[[#This Row],[iv_str]],sgStats[gl_iv_string],0))</f>
        <v>#N/A</v>
      </c>
      <c r="V3152" s="5" t="e">
        <f>stat_prod_calc_test_venusaur[[#This Row],[my_gl_%sp]]=stat_prod_calc_test_venusaur[[#This Row],[sg_gl_%sp]]</f>
        <v>#N/A</v>
      </c>
      <c r="W3152" s="5">
        <f>ROUND(stat_prod_calc_test_venusaur[[#This Row],[gl_stat_product]]/$F$2*100,2)</f>
        <v>95.73</v>
      </c>
      <c r="X3152" s="5" t="e">
        <f>stat_prod_calc_test_venusaur[[#This Row],[Column1]]=stat_prod_calc_test_venusaur[[#This Row],[sg_gl_%sp]]</f>
        <v>#N/A</v>
      </c>
      <c r="Y3152" s="5">
        <f>stat_prod_calc_test_venusaur[[#This Row],[ul_stat_product]]/$L$66*100</f>
        <v>95.512080700042475</v>
      </c>
      <c r="Z3152" s="5" t="e">
        <f>INDEX(sgStats[gl_rank],MATCH(stat_prod_calc_test_venusaur[[#This Row],[iv_str]],sgStats[ul_iv_string],0))</f>
        <v>#N/A</v>
      </c>
      <c r="AA3152" s="5" t="e">
        <f>stat_prod_calc_test_venusaur[[#This Row],[sg_ul_rank]]=stat_prod_calc_test_venusaur[[#This Row],[ul_rank]]</f>
        <v>#N/A</v>
      </c>
      <c r="AB3152" s="5">
        <f>ROUND(stat_prod_calc_test_venusaur[[#This Row],[ul_stat_product]],1)</f>
        <v>3776.3</v>
      </c>
      <c r="AC3152" s="5" t="e">
        <f>INDEX(sgStats[ul_prod],MATCH(stat_prod_calc_test_venusaur[[#This Row],[iv_str]],sgStats[ul_iv_string],0))</f>
        <v>#N/A</v>
      </c>
    </row>
    <row r="3153" spans="1:29" x14ac:dyDescent="0.25">
      <c r="A3153" s="5" t="s">
        <v>36</v>
      </c>
      <c r="B3153" s="5" t="s">
        <v>3255</v>
      </c>
      <c r="C3153">
        <v>20</v>
      </c>
      <c r="D3153">
        <v>1486</v>
      </c>
      <c r="E3153">
        <v>120</v>
      </c>
      <c r="F3153">
        <v>1734.127</v>
      </c>
      <c r="G3153">
        <v>3219</v>
      </c>
      <c r="H3153">
        <v>21.391999999999999</v>
      </c>
      <c r="I3153">
        <v>37</v>
      </c>
      <c r="J3153">
        <v>2489</v>
      </c>
      <c r="K3153">
        <v>156</v>
      </c>
      <c r="L3153">
        <v>3776.2640000000001</v>
      </c>
      <c r="M3153">
        <v>3151</v>
      </c>
      <c r="N3153">
        <v>18.007000000000001</v>
      </c>
      <c r="O3153">
        <v>3</v>
      </c>
      <c r="P3153" t="e">
        <f>INDEX(sgStats[gl_rank],MATCH(stat_prod_calc_test_venusaur[[#This Row],[iv_str]],sgStats[gl_iv_string],0))</f>
        <v>#N/A</v>
      </c>
      <c r="Q3153" t="e">
        <f>stat_prod_calc_test_venusaur[[#This Row],[sg_gl_rank]]=stat_prod_calc_test_venusaur[[#This Row],[gl_rank]]</f>
        <v>#N/A</v>
      </c>
      <c r="R3153">
        <f>ROUND(stat_prod_calc_test_venusaur[[#This Row],[gl_stat_product]],1)</f>
        <v>1734.1</v>
      </c>
      <c r="S3153" s="6" t="e">
        <f>INDEX(sgStats[gl_prod],MATCH(stat_prod_calc_test_venusaur[[#This Row],[iv_str]],sgStats[gl_iv_string],0))</f>
        <v>#N/A</v>
      </c>
      <c r="T3153" s="5">
        <f>ROUND(stat_prod_calc_test_venusaur[[#This Row],[gl_percent_rank]],2)</f>
        <v>21.39</v>
      </c>
      <c r="U3153" s="5" t="e">
        <f>INDEX(sgStats[gl_percent_sp],MATCH(stat_prod_calc_test_venusaur[[#This Row],[iv_str]],sgStats[gl_iv_string],0))</f>
        <v>#N/A</v>
      </c>
      <c r="V3153" s="5" t="e">
        <f>stat_prod_calc_test_venusaur[[#This Row],[my_gl_%sp]]=stat_prod_calc_test_venusaur[[#This Row],[sg_gl_%sp]]</f>
        <v>#N/A</v>
      </c>
      <c r="W3153" s="5">
        <f>ROUND(stat_prod_calc_test_venusaur[[#This Row],[gl_stat_product]]/$F$2*100,2)</f>
        <v>94.94</v>
      </c>
      <c r="X3153" s="5" t="e">
        <f>stat_prod_calc_test_venusaur[[#This Row],[Column1]]=stat_prod_calc_test_venusaur[[#This Row],[sg_gl_%sp]]</f>
        <v>#N/A</v>
      </c>
      <c r="Y3153" s="5">
        <f>stat_prod_calc_test_venusaur[[#This Row],[ul_stat_product]]/$L$66*100</f>
        <v>95.512080700042475</v>
      </c>
      <c r="Z3153" s="5" t="e">
        <f>INDEX(sgStats[gl_rank],MATCH(stat_prod_calc_test_venusaur[[#This Row],[iv_str]],sgStats[ul_iv_string],0))</f>
        <v>#N/A</v>
      </c>
      <c r="AA3153" s="5" t="e">
        <f>stat_prod_calc_test_venusaur[[#This Row],[sg_ul_rank]]=stat_prod_calc_test_venusaur[[#This Row],[ul_rank]]</f>
        <v>#N/A</v>
      </c>
      <c r="AB3153" s="5">
        <f>ROUND(stat_prod_calc_test_venusaur[[#This Row],[ul_stat_product]],1)</f>
        <v>3776.3</v>
      </c>
      <c r="AC3153" s="5" t="e">
        <f>INDEX(sgStats[ul_prod],MATCH(stat_prod_calc_test_venusaur[[#This Row],[iv_str]],sgStats[ul_iv_string],0))</f>
        <v>#N/A</v>
      </c>
    </row>
    <row r="3154" spans="1:29" x14ac:dyDescent="0.25">
      <c r="A3154" s="5" t="s">
        <v>36</v>
      </c>
      <c r="B3154" s="5" t="s">
        <v>3642</v>
      </c>
      <c r="C3154">
        <v>19.5</v>
      </c>
      <c r="D3154">
        <v>1467</v>
      </c>
      <c r="E3154">
        <v>115</v>
      </c>
      <c r="F3154">
        <v>1722.1410000000001</v>
      </c>
      <c r="G3154">
        <v>3605</v>
      </c>
      <c r="H3154">
        <v>11.965999999999999</v>
      </c>
      <c r="I3154">
        <v>36</v>
      </c>
      <c r="J3154">
        <v>2483</v>
      </c>
      <c r="K3154">
        <v>149</v>
      </c>
      <c r="L3154">
        <v>3776.2310000000002</v>
      </c>
      <c r="M3154">
        <v>3153</v>
      </c>
      <c r="N3154">
        <v>17.981000000000002</v>
      </c>
      <c r="O3154">
        <v>3</v>
      </c>
      <c r="P3154" t="e">
        <f>INDEX(sgStats[gl_rank],MATCH(stat_prod_calc_test_venusaur[[#This Row],[iv_str]],sgStats[gl_iv_string],0))</f>
        <v>#N/A</v>
      </c>
      <c r="Q3154" t="e">
        <f>stat_prod_calc_test_venusaur[[#This Row],[sg_gl_rank]]=stat_prod_calc_test_venusaur[[#This Row],[gl_rank]]</f>
        <v>#N/A</v>
      </c>
      <c r="R3154">
        <f>ROUND(stat_prod_calc_test_venusaur[[#This Row],[gl_stat_product]],1)</f>
        <v>1722.1</v>
      </c>
      <c r="S3154" s="6" t="e">
        <f>INDEX(sgStats[gl_prod],MATCH(stat_prod_calc_test_venusaur[[#This Row],[iv_str]],sgStats[gl_iv_string],0))</f>
        <v>#N/A</v>
      </c>
      <c r="T3154" s="5">
        <f>ROUND(stat_prod_calc_test_venusaur[[#This Row],[gl_percent_rank]],2)</f>
        <v>11.97</v>
      </c>
      <c r="U3154" s="5" t="e">
        <f>INDEX(sgStats[gl_percent_sp],MATCH(stat_prod_calc_test_venusaur[[#This Row],[iv_str]],sgStats[gl_iv_string],0))</f>
        <v>#N/A</v>
      </c>
      <c r="V3154" s="5" t="e">
        <f>stat_prod_calc_test_venusaur[[#This Row],[my_gl_%sp]]=stat_prod_calc_test_venusaur[[#This Row],[sg_gl_%sp]]</f>
        <v>#N/A</v>
      </c>
      <c r="W3154" s="5">
        <f>ROUND(stat_prod_calc_test_venusaur[[#This Row],[gl_stat_product]]/$F$2*100,2)</f>
        <v>94.28</v>
      </c>
      <c r="X3154" s="5" t="e">
        <f>stat_prod_calc_test_venusaur[[#This Row],[Column1]]=stat_prod_calc_test_venusaur[[#This Row],[sg_gl_%sp]]</f>
        <v>#N/A</v>
      </c>
      <c r="Y3154" s="5">
        <f>stat_prod_calc_test_venusaur[[#This Row],[ul_stat_product]]/$L$66*100</f>
        <v>95.511246039472368</v>
      </c>
      <c r="Z3154" s="5" t="e">
        <f>INDEX(sgStats[gl_rank],MATCH(stat_prod_calc_test_venusaur[[#This Row],[iv_str]],sgStats[ul_iv_string],0))</f>
        <v>#N/A</v>
      </c>
      <c r="AA3154" s="5" t="e">
        <f>stat_prod_calc_test_venusaur[[#This Row],[sg_ul_rank]]=stat_prod_calc_test_venusaur[[#This Row],[ul_rank]]</f>
        <v>#N/A</v>
      </c>
      <c r="AB3154" s="5">
        <f>ROUND(stat_prod_calc_test_venusaur[[#This Row],[ul_stat_product]],1)</f>
        <v>3776.2</v>
      </c>
      <c r="AC3154" s="5" t="e">
        <f>INDEX(sgStats[ul_prod],MATCH(stat_prod_calc_test_venusaur[[#This Row],[iv_str]],sgStats[ul_iv_string],0))</f>
        <v>#N/A</v>
      </c>
    </row>
    <row r="3155" spans="1:29" x14ac:dyDescent="0.25">
      <c r="A3155" s="5" t="s">
        <v>36</v>
      </c>
      <c r="B3155" s="5" t="s">
        <v>3492</v>
      </c>
      <c r="C3155">
        <v>20.5</v>
      </c>
      <c r="D3155">
        <v>1476</v>
      </c>
      <c r="E3155">
        <v>117</v>
      </c>
      <c r="F3155">
        <v>1727.0640000000001</v>
      </c>
      <c r="G3155">
        <v>3455</v>
      </c>
      <c r="H3155">
        <v>15.629</v>
      </c>
      <c r="I3155">
        <v>39</v>
      </c>
      <c r="J3155">
        <v>2484</v>
      </c>
      <c r="K3155">
        <v>152</v>
      </c>
      <c r="L3155">
        <v>3776.1239999999998</v>
      </c>
      <c r="M3155">
        <v>3154</v>
      </c>
      <c r="N3155">
        <v>17.954999999999998</v>
      </c>
      <c r="O3155">
        <v>3</v>
      </c>
      <c r="P3155" t="e">
        <f>INDEX(sgStats[gl_rank],MATCH(stat_prod_calc_test_venusaur[[#This Row],[iv_str]],sgStats[gl_iv_string],0))</f>
        <v>#N/A</v>
      </c>
      <c r="Q3155" t="e">
        <f>stat_prod_calc_test_venusaur[[#This Row],[sg_gl_rank]]=stat_prod_calc_test_venusaur[[#This Row],[gl_rank]]</f>
        <v>#N/A</v>
      </c>
      <c r="R3155">
        <f>ROUND(stat_prod_calc_test_venusaur[[#This Row],[gl_stat_product]],1)</f>
        <v>1727.1</v>
      </c>
      <c r="S3155" s="6" t="e">
        <f>INDEX(sgStats[gl_prod],MATCH(stat_prod_calc_test_venusaur[[#This Row],[iv_str]],sgStats[gl_iv_string],0))</f>
        <v>#N/A</v>
      </c>
      <c r="T3155" s="5">
        <f>ROUND(stat_prod_calc_test_venusaur[[#This Row],[gl_percent_rank]],2)</f>
        <v>15.63</v>
      </c>
      <c r="U3155" s="5" t="e">
        <f>INDEX(sgStats[gl_percent_sp],MATCH(stat_prod_calc_test_venusaur[[#This Row],[iv_str]],sgStats[gl_iv_string],0))</f>
        <v>#N/A</v>
      </c>
      <c r="V3155" s="5" t="e">
        <f>stat_prod_calc_test_venusaur[[#This Row],[my_gl_%sp]]=stat_prod_calc_test_venusaur[[#This Row],[sg_gl_%sp]]</f>
        <v>#N/A</v>
      </c>
      <c r="W3155" s="5">
        <f>ROUND(stat_prod_calc_test_venusaur[[#This Row],[gl_stat_product]]/$F$2*100,2)</f>
        <v>94.55</v>
      </c>
      <c r="X3155" s="5" t="e">
        <f>stat_prod_calc_test_venusaur[[#This Row],[Column1]]=stat_prod_calc_test_venusaur[[#This Row],[sg_gl_%sp]]</f>
        <v>#N/A</v>
      </c>
      <c r="Y3155" s="5">
        <f>stat_prod_calc_test_venusaur[[#This Row],[ul_stat_product]]/$L$66*100</f>
        <v>95.508539715805668</v>
      </c>
      <c r="Z3155" s="5" t="e">
        <f>INDEX(sgStats[gl_rank],MATCH(stat_prod_calc_test_venusaur[[#This Row],[iv_str]],sgStats[ul_iv_string],0))</f>
        <v>#N/A</v>
      </c>
      <c r="AA3155" s="5" t="e">
        <f>stat_prod_calc_test_venusaur[[#This Row],[sg_ul_rank]]=stat_prod_calc_test_venusaur[[#This Row],[ul_rank]]</f>
        <v>#N/A</v>
      </c>
      <c r="AB3155" s="5">
        <f>ROUND(stat_prod_calc_test_venusaur[[#This Row],[ul_stat_product]],1)</f>
        <v>3776.1</v>
      </c>
      <c r="AC3155" s="5" t="e">
        <f>INDEX(sgStats[ul_prod],MATCH(stat_prod_calc_test_venusaur[[#This Row],[iv_str]],sgStats[ul_iv_string],0))</f>
        <v>#N/A</v>
      </c>
    </row>
    <row r="3156" spans="1:29" x14ac:dyDescent="0.25">
      <c r="A3156" s="5" t="s">
        <v>36</v>
      </c>
      <c r="B3156" s="5" t="s">
        <v>3728</v>
      </c>
      <c r="C3156">
        <v>21</v>
      </c>
      <c r="D3156">
        <v>1481</v>
      </c>
      <c r="E3156">
        <v>116</v>
      </c>
      <c r="F3156">
        <v>1718.6510000000001</v>
      </c>
      <c r="G3156">
        <v>3692</v>
      </c>
      <c r="H3156">
        <v>9.8409999999999993</v>
      </c>
      <c r="I3156">
        <v>41</v>
      </c>
      <c r="J3156">
        <v>2500</v>
      </c>
      <c r="K3156">
        <v>151</v>
      </c>
      <c r="L3156">
        <v>3776.0929999999998</v>
      </c>
      <c r="M3156">
        <v>3155</v>
      </c>
      <c r="N3156">
        <v>17.902999999999999</v>
      </c>
      <c r="O3156">
        <v>3</v>
      </c>
      <c r="P3156" t="e">
        <f>INDEX(sgStats[gl_rank],MATCH(stat_prod_calc_test_venusaur[[#This Row],[iv_str]],sgStats[gl_iv_string],0))</f>
        <v>#N/A</v>
      </c>
      <c r="Q3156" t="e">
        <f>stat_prod_calc_test_venusaur[[#This Row],[sg_gl_rank]]=stat_prod_calc_test_venusaur[[#This Row],[gl_rank]]</f>
        <v>#N/A</v>
      </c>
      <c r="R3156">
        <f>ROUND(stat_prod_calc_test_venusaur[[#This Row],[gl_stat_product]],1)</f>
        <v>1718.7</v>
      </c>
      <c r="S3156" s="6" t="e">
        <f>INDEX(sgStats[gl_prod],MATCH(stat_prod_calc_test_venusaur[[#This Row],[iv_str]],sgStats[gl_iv_string],0))</f>
        <v>#N/A</v>
      </c>
      <c r="T3156" s="5">
        <f>ROUND(stat_prod_calc_test_venusaur[[#This Row],[gl_percent_rank]],2)</f>
        <v>9.84</v>
      </c>
      <c r="U3156" s="5" t="e">
        <f>INDEX(sgStats[gl_percent_sp],MATCH(stat_prod_calc_test_venusaur[[#This Row],[iv_str]],sgStats[gl_iv_string],0))</f>
        <v>#N/A</v>
      </c>
      <c r="V3156" s="5" t="e">
        <f>stat_prod_calc_test_venusaur[[#This Row],[my_gl_%sp]]=stat_prod_calc_test_venusaur[[#This Row],[sg_gl_%sp]]</f>
        <v>#N/A</v>
      </c>
      <c r="W3156" s="5">
        <f>ROUND(stat_prod_calc_test_venusaur[[#This Row],[gl_stat_product]]/$F$2*100,2)</f>
        <v>94.09</v>
      </c>
      <c r="X3156" s="5" t="e">
        <f>stat_prod_calc_test_venusaur[[#This Row],[Column1]]=stat_prod_calc_test_venusaur[[#This Row],[sg_gl_%sp]]</f>
        <v>#N/A</v>
      </c>
      <c r="Y3156" s="5">
        <f>stat_prod_calc_test_venusaur[[#This Row],[ul_stat_product]]/$L$66*100</f>
        <v>95.507755640724653</v>
      </c>
      <c r="Z3156" s="5" t="e">
        <f>INDEX(sgStats[gl_rank],MATCH(stat_prod_calc_test_venusaur[[#This Row],[iv_str]],sgStats[ul_iv_string],0))</f>
        <v>#N/A</v>
      </c>
      <c r="AA3156" s="5" t="e">
        <f>stat_prod_calc_test_venusaur[[#This Row],[sg_ul_rank]]=stat_prod_calc_test_venusaur[[#This Row],[ul_rank]]</f>
        <v>#N/A</v>
      </c>
      <c r="AB3156" s="5">
        <f>ROUND(stat_prod_calc_test_venusaur[[#This Row],[ul_stat_product]],1)</f>
        <v>3776.1</v>
      </c>
      <c r="AC3156" s="5" t="e">
        <f>INDEX(sgStats[ul_prod],MATCH(stat_prod_calc_test_venusaur[[#This Row],[iv_str]],sgStats[ul_iv_string],0))</f>
        <v>#N/A</v>
      </c>
    </row>
    <row r="3157" spans="1:29" x14ac:dyDescent="0.25">
      <c r="A3157" s="5" t="s">
        <v>36</v>
      </c>
      <c r="B3157" s="5" t="s">
        <v>3729</v>
      </c>
      <c r="C3157">
        <v>21</v>
      </c>
      <c r="D3157">
        <v>1477</v>
      </c>
      <c r="E3157">
        <v>116</v>
      </c>
      <c r="F3157">
        <v>1718.6510000000001</v>
      </c>
      <c r="G3157">
        <v>3692</v>
      </c>
      <c r="H3157">
        <v>9.8409999999999993</v>
      </c>
      <c r="I3157">
        <v>41</v>
      </c>
      <c r="J3157">
        <v>2494</v>
      </c>
      <c r="K3157">
        <v>151</v>
      </c>
      <c r="L3157">
        <v>3776.0929999999998</v>
      </c>
      <c r="M3157">
        <v>3155</v>
      </c>
      <c r="N3157">
        <v>17.902999999999999</v>
      </c>
      <c r="O3157">
        <v>3</v>
      </c>
      <c r="P3157" t="e">
        <f>INDEX(sgStats[gl_rank],MATCH(stat_prod_calc_test_venusaur[[#This Row],[iv_str]],sgStats[gl_iv_string],0))</f>
        <v>#N/A</v>
      </c>
      <c r="Q3157" t="e">
        <f>stat_prod_calc_test_venusaur[[#This Row],[sg_gl_rank]]=stat_prod_calc_test_venusaur[[#This Row],[gl_rank]]</f>
        <v>#N/A</v>
      </c>
      <c r="R3157">
        <f>ROUND(stat_prod_calc_test_venusaur[[#This Row],[gl_stat_product]],1)</f>
        <v>1718.7</v>
      </c>
      <c r="S3157" s="6" t="e">
        <f>INDEX(sgStats[gl_prod],MATCH(stat_prod_calc_test_venusaur[[#This Row],[iv_str]],sgStats[gl_iv_string],0))</f>
        <v>#N/A</v>
      </c>
      <c r="T3157" s="5">
        <f>ROUND(stat_prod_calc_test_venusaur[[#This Row],[gl_percent_rank]],2)</f>
        <v>9.84</v>
      </c>
      <c r="U3157" s="5" t="e">
        <f>INDEX(sgStats[gl_percent_sp],MATCH(stat_prod_calc_test_venusaur[[#This Row],[iv_str]],sgStats[gl_iv_string],0))</f>
        <v>#N/A</v>
      </c>
      <c r="V3157" s="5" t="e">
        <f>stat_prod_calc_test_venusaur[[#This Row],[my_gl_%sp]]=stat_prod_calc_test_venusaur[[#This Row],[sg_gl_%sp]]</f>
        <v>#N/A</v>
      </c>
      <c r="W3157" s="5">
        <f>ROUND(stat_prod_calc_test_venusaur[[#This Row],[gl_stat_product]]/$F$2*100,2)</f>
        <v>94.09</v>
      </c>
      <c r="X3157" s="5" t="e">
        <f>stat_prod_calc_test_venusaur[[#This Row],[Column1]]=stat_prod_calc_test_venusaur[[#This Row],[sg_gl_%sp]]</f>
        <v>#N/A</v>
      </c>
      <c r="Y3157" s="5">
        <f>stat_prod_calc_test_venusaur[[#This Row],[ul_stat_product]]/$L$66*100</f>
        <v>95.507755640724653</v>
      </c>
      <c r="Z3157" s="5" t="e">
        <f>INDEX(sgStats[gl_rank],MATCH(stat_prod_calc_test_venusaur[[#This Row],[iv_str]],sgStats[ul_iv_string],0))</f>
        <v>#N/A</v>
      </c>
      <c r="AA3157" s="5" t="e">
        <f>stat_prod_calc_test_venusaur[[#This Row],[sg_ul_rank]]=stat_prod_calc_test_venusaur[[#This Row],[ul_rank]]</f>
        <v>#N/A</v>
      </c>
      <c r="AB3157" s="5">
        <f>ROUND(stat_prod_calc_test_venusaur[[#This Row],[ul_stat_product]],1)</f>
        <v>3776.1</v>
      </c>
      <c r="AC3157" s="5" t="e">
        <f>INDEX(sgStats[ul_prod],MATCH(stat_prod_calc_test_venusaur[[#This Row],[iv_str]],sgStats[ul_iv_string],0))</f>
        <v>#N/A</v>
      </c>
    </row>
    <row r="3158" spans="1:29" x14ac:dyDescent="0.25">
      <c r="A3158" s="5" t="s">
        <v>36</v>
      </c>
      <c r="B3158" s="5" t="s">
        <v>2335</v>
      </c>
      <c r="C3158">
        <v>20</v>
      </c>
      <c r="D3158">
        <v>1497</v>
      </c>
      <c r="E3158">
        <v>119</v>
      </c>
      <c r="F3158">
        <v>1754.9259999999999</v>
      </c>
      <c r="G3158">
        <v>2299</v>
      </c>
      <c r="H3158">
        <v>43.883000000000003</v>
      </c>
      <c r="I3158">
        <v>36.5</v>
      </c>
      <c r="J3158">
        <v>2489</v>
      </c>
      <c r="K3158">
        <v>154</v>
      </c>
      <c r="L3158">
        <v>3775.8850000000002</v>
      </c>
      <c r="M3158">
        <v>3157</v>
      </c>
      <c r="N3158">
        <v>17.850999999999999</v>
      </c>
      <c r="O3158">
        <v>3</v>
      </c>
      <c r="P3158" t="e">
        <f>INDEX(sgStats[gl_rank],MATCH(stat_prod_calc_test_venusaur[[#This Row],[iv_str]],sgStats[gl_iv_string],0))</f>
        <v>#N/A</v>
      </c>
      <c r="Q3158" t="e">
        <f>stat_prod_calc_test_venusaur[[#This Row],[sg_gl_rank]]=stat_prod_calc_test_venusaur[[#This Row],[gl_rank]]</f>
        <v>#N/A</v>
      </c>
      <c r="R3158">
        <f>ROUND(stat_prod_calc_test_venusaur[[#This Row],[gl_stat_product]],1)</f>
        <v>1754.9</v>
      </c>
      <c r="S3158" s="6" t="e">
        <f>INDEX(sgStats[gl_prod],MATCH(stat_prod_calc_test_venusaur[[#This Row],[iv_str]],sgStats[gl_iv_string],0))</f>
        <v>#N/A</v>
      </c>
      <c r="T3158" s="5">
        <f>ROUND(stat_prod_calc_test_venusaur[[#This Row],[gl_percent_rank]],2)</f>
        <v>43.88</v>
      </c>
      <c r="U3158" s="5" t="e">
        <f>INDEX(sgStats[gl_percent_sp],MATCH(stat_prod_calc_test_venusaur[[#This Row],[iv_str]],sgStats[gl_iv_string],0))</f>
        <v>#N/A</v>
      </c>
      <c r="V3158" s="5" t="e">
        <f>stat_prod_calc_test_venusaur[[#This Row],[my_gl_%sp]]=stat_prod_calc_test_venusaur[[#This Row],[sg_gl_%sp]]</f>
        <v>#N/A</v>
      </c>
      <c r="W3158" s="5">
        <f>ROUND(stat_prod_calc_test_venusaur[[#This Row],[gl_stat_product]]/$F$2*100,2)</f>
        <v>96.08</v>
      </c>
      <c r="X3158" s="5" t="e">
        <f>stat_prod_calc_test_venusaur[[#This Row],[Column1]]=stat_prod_calc_test_venusaur[[#This Row],[sg_gl_%sp]]</f>
        <v>#N/A</v>
      </c>
      <c r="Y3158" s="5">
        <f>stat_prod_calc_test_venusaur[[#This Row],[ul_stat_product]]/$L$66*100</f>
        <v>95.502494749858556</v>
      </c>
      <c r="Z3158" s="5" t="e">
        <f>INDEX(sgStats[gl_rank],MATCH(stat_prod_calc_test_venusaur[[#This Row],[iv_str]],sgStats[ul_iv_string],0))</f>
        <v>#N/A</v>
      </c>
      <c r="AA3158" s="5" t="e">
        <f>stat_prod_calc_test_venusaur[[#This Row],[sg_ul_rank]]=stat_prod_calc_test_venusaur[[#This Row],[ul_rank]]</f>
        <v>#N/A</v>
      </c>
      <c r="AB3158" s="5">
        <f>ROUND(stat_prod_calc_test_venusaur[[#This Row],[ul_stat_product]],1)</f>
        <v>3775.9</v>
      </c>
      <c r="AC3158" s="5" t="e">
        <f>INDEX(sgStats[ul_prod],MATCH(stat_prod_calc_test_venusaur[[#This Row],[iv_str]],sgStats[ul_iv_string],0))</f>
        <v>#N/A</v>
      </c>
    </row>
    <row r="3159" spans="1:29" x14ac:dyDescent="0.25">
      <c r="A3159" s="5" t="s">
        <v>36</v>
      </c>
      <c r="B3159" s="5" t="s">
        <v>4070</v>
      </c>
      <c r="C3159">
        <v>19.5</v>
      </c>
      <c r="D3159">
        <v>1463</v>
      </c>
      <c r="E3159">
        <v>118</v>
      </c>
      <c r="F3159">
        <v>1696.6890000000001</v>
      </c>
      <c r="G3159">
        <v>4034</v>
      </c>
      <c r="H3159">
        <v>1.514</v>
      </c>
      <c r="I3159">
        <v>36.5</v>
      </c>
      <c r="J3159">
        <v>2495</v>
      </c>
      <c r="K3159">
        <v>154</v>
      </c>
      <c r="L3159">
        <v>3775.8850000000002</v>
      </c>
      <c r="M3159">
        <v>3157</v>
      </c>
      <c r="N3159">
        <v>17.850999999999999</v>
      </c>
      <c r="O3159">
        <v>3</v>
      </c>
      <c r="P3159" t="e">
        <f>INDEX(sgStats[gl_rank],MATCH(stat_prod_calc_test_venusaur[[#This Row],[iv_str]],sgStats[gl_iv_string],0))</f>
        <v>#N/A</v>
      </c>
      <c r="Q3159" t="e">
        <f>stat_prod_calc_test_venusaur[[#This Row],[sg_gl_rank]]=stat_prod_calc_test_venusaur[[#This Row],[gl_rank]]</f>
        <v>#N/A</v>
      </c>
      <c r="R3159">
        <f>ROUND(stat_prod_calc_test_venusaur[[#This Row],[gl_stat_product]],1)</f>
        <v>1696.7</v>
      </c>
      <c r="S3159" s="6" t="e">
        <f>INDEX(sgStats[gl_prod],MATCH(stat_prod_calc_test_venusaur[[#This Row],[iv_str]],sgStats[gl_iv_string],0))</f>
        <v>#N/A</v>
      </c>
      <c r="T3159" s="5">
        <f>ROUND(stat_prod_calc_test_venusaur[[#This Row],[gl_percent_rank]],2)</f>
        <v>1.51</v>
      </c>
      <c r="U3159" s="5" t="e">
        <f>INDEX(sgStats[gl_percent_sp],MATCH(stat_prod_calc_test_venusaur[[#This Row],[iv_str]],sgStats[gl_iv_string],0))</f>
        <v>#N/A</v>
      </c>
      <c r="V3159" s="5" t="e">
        <f>stat_prod_calc_test_venusaur[[#This Row],[my_gl_%sp]]=stat_prod_calc_test_venusaur[[#This Row],[sg_gl_%sp]]</f>
        <v>#N/A</v>
      </c>
      <c r="W3159" s="5">
        <f>ROUND(stat_prod_calc_test_venusaur[[#This Row],[gl_stat_product]]/$F$2*100,2)</f>
        <v>92.89</v>
      </c>
      <c r="X3159" s="5" t="e">
        <f>stat_prod_calc_test_venusaur[[#This Row],[Column1]]=stat_prod_calc_test_venusaur[[#This Row],[sg_gl_%sp]]</f>
        <v>#N/A</v>
      </c>
      <c r="Y3159" s="5">
        <f>stat_prod_calc_test_venusaur[[#This Row],[ul_stat_product]]/$L$66*100</f>
        <v>95.502494749858556</v>
      </c>
      <c r="Z3159" s="5" t="e">
        <f>INDEX(sgStats[gl_rank],MATCH(stat_prod_calc_test_venusaur[[#This Row],[iv_str]],sgStats[ul_iv_string],0))</f>
        <v>#N/A</v>
      </c>
      <c r="AA3159" s="5" t="e">
        <f>stat_prod_calc_test_venusaur[[#This Row],[sg_ul_rank]]=stat_prod_calc_test_venusaur[[#This Row],[ul_rank]]</f>
        <v>#N/A</v>
      </c>
      <c r="AB3159" s="5">
        <f>ROUND(stat_prod_calc_test_venusaur[[#This Row],[ul_stat_product]],1)</f>
        <v>3775.9</v>
      </c>
      <c r="AC3159" s="5" t="e">
        <f>INDEX(sgStats[ul_prod],MATCH(stat_prod_calc_test_venusaur[[#This Row],[iv_str]],sgStats[ul_iv_string],0))</f>
        <v>#N/A</v>
      </c>
    </row>
    <row r="3160" spans="1:29" x14ac:dyDescent="0.25">
      <c r="A3160" s="5" t="s">
        <v>36</v>
      </c>
      <c r="B3160" s="5" t="s">
        <v>3215</v>
      </c>
      <c r="C3160">
        <v>20</v>
      </c>
      <c r="D3160">
        <v>1486</v>
      </c>
      <c r="E3160">
        <v>117</v>
      </c>
      <c r="F3160">
        <v>1735.0350000000001</v>
      </c>
      <c r="G3160">
        <v>3179</v>
      </c>
      <c r="H3160">
        <v>22.369</v>
      </c>
      <c r="I3160">
        <v>37</v>
      </c>
      <c r="J3160">
        <v>2490</v>
      </c>
      <c r="K3160">
        <v>152</v>
      </c>
      <c r="L3160">
        <v>3775.7570000000001</v>
      </c>
      <c r="M3160">
        <v>3159</v>
      </c>
      <c r="N3160">
        <v>17.824999999999999</v>
      </c>
      <c r="O3160">
        <v>3</v>
      </c>
      <c r="P3160" t="e">
        <f>INDEX(sgStats[gl_rank],MATCH(stat_prod_calc_test_venusaur[[#This Row],[iv_str]],sgStats[gl_iv_string],0))</f>
        <v>#N/A</v>
      </c>
      <c r="Q3160" t="e">
        <f>stat_prod_calc_test_venusaur[[#This Row],[sg_gl_rank]]=stat_prod_calc_test_venusaur[[#This Row],[gl_rank]]</f>
        <v>#N/A</v>
      </c>
      <c r="R3160">
        <f>ROUND(stat_prod_calc_test_venusaur[[#This Row],[gl_stat_product]],1)</f>
        <v>1735</v>
      </c>
      <c r="S3160" s="6" t="e">
        <f>INDEX(sgStats[gl_prod],MATCH(stat_prod_calc_test_venusaur[[#This Row],[iv_str]],sgStats[gl_iv_string],0))</f>
        <v>#N/A</v>
      </c>
      <c r="T3160" s="5">
        <f>ROUND(stat_prod_calc_test_venusaur[[#This Row],[gl_percent_rank]],2)</f>
        <v>22.37</v>
      </c>
      <c r="U3160" s="5" t="e">
        <f>INDEX(sgStats[gl_percent_sp],MATCH(stat_prod_calc_test_venusaur[[#This Row],[iv_str]],sgStats[gl_iv_string],0))</f>
        <v>#N/A</v>
      </c>
      <c r="V3160" s="5" t="e">
        <f>stat_prod_calc_test_venusaur[[#This Row],[my_gl_%sp]]=stat_prod_calc_test_venusaur[[#This Row],[sg_gl_%sp]]</f>
        <v>#N/A</v>
      </c>
      <c r="W3160" s="5">
        <f>ROUND(stat_prod_calc_test_venusaur[[#This Row],[gl_stat_product]]/$F$2*100,2)</f>
        <v>94.99</v>
      </c>
      <c r="X3160" s="5" t="e">
        <f>stat_prod_calc_test_venusaur[[#This Row],[Column1]]=stat_prod_calc_test_venusaur[[#This Row],[sg_gl_%sp]]</f>
        <v>#N/A</v>
      </c>
      <c r="Y3160" s="5">
        <f>stat_prod_calc_test_venusaur[[#This Row],[ul_stat_product]]/$L$66*100</f>
        <v>95.499257278556342</v>
      </c>
      <c r="Z3160" s="5" t="e">
        <f>INDEX(sgStats[gl_rank],MATCH(stat_prod_calc_test_venusaur[[#This Row],[iv_str]],sgStats[ul_iv_string],0))</f>
        <v>#N/A</v>
      </c>
      <c r="AA3160" s="5" t="e">
        <f>stat_prod_calc_test_venusaur[[#This Row],[sg_ul_rank]]=stat_prod_calc_test_venusaur[[#This Row],[ul_rank]]</f>
        <v>#N/A</v>
      </c>
      <c r="AB3160" s="5">
        <f>ROUND(stat_prod_calc_test_venusaur[[#This Row],[ul_stat_product]],1)</f>
        <v>3775.8</v>
      </c>
      <c r="AC3160" s="5" t="e">
        <f>INDEX(sgStats[ul_prod],MATCH(stat_prod_calc_test_venusaur[[#This Row],[iv_str]],sgStats[ul_iv_string],0))</f>
        <v>#N/A</v>
      </c>
    </row>
    <row r="3161" spans="1:29" x14ac:dyDescent="0.25">
      <c r="A3161" s="5" t="s">
        <v>36</v>
      </c>
      <c r="B3161" s="5" t="s">
        <v>2671</v>
      </c>
      <c r="C3161">
        <v>20.5</v>
      </c>
      <c r="D3161">
        <v>1487</v>
      </c>
      <c r="E3161">
        <v>116</v>
      </c>
      <c r="F3161">
        <v>1747.6079999999999</v>
      </c>
      <c r="G3161">
        <v>2635</v>
      </c>
      <c r="H3161">
        <v>35.652999999999999</v>
      </c>
      <c r="I3161">
        <v>38.5</v>
      </c>
      <c r="J3161">
        <v>2485</v>
      </c>
      <c r="K3161">
        <v>150</v>
      </c>
      <c r="L3161">
        <v>3775.7220000000002</v>
      </c>
      <c r="M3161">
        <v>3160</v>
      </c>
      <c r="N3161">
        <v>17.798999999999999</v>
      </c>
      <c r="O3161">
        <v>3</v>
      </c>
      <c r="P3161" t="e">
        <f>INDEX(sgStats[gl_rank],MATCH(stat_prod_calc_test_venusaur[[#This Row],[iv_str]],sgStats[gl_iv_string],0))</f>
        <v>#N/A</v>
      </c>
      <c r="Q3161" t="e">
        <f>stat_prod_calc_test_venusaur[[#This Row],[sg_gl_rank]]=stat_prod_calc_test_venusaur[[#This Row],[gl_rank]]</f>
        <v>#N/A</v>
      </c>
      <c r="R3161">
        <f>ROUND(stat_prod_calc_test_venusaur[[#This Row],[gl_stat_product]],1)</f>
        <v>1747.6</v>
      </c>
      <c r="S3161" s="6" t="e">
        <f>INDEX(sgStats[gl_prod],MATCH(stat_prod_calc_test_venusaur[[#This Row],[iv_str]],sgStats[gl_iv_string],0))</f>
        <v>#N/A</v>
      </c>
      <c r="T3161" s="5">
        <f>ROUND(stat_prod_calc_test_venusaur[[#This Row],[gl_percent_rank]],2)</f>
        <v>35.65</v>
      </c>
      <c r="U3161" s="5" t="e">
        <f>INDEX(sgStats[gl_percent_sp],MATCH(stat_prod_calc_test_venusaur[[#This Row],[iv_str]],sgStats[gl_iv_string],0))</f>
        <v>#N/A</v>
      </c>
      <c r="V3161" s="5" t="e">
        <f>stat_prod_calc_test_venusaur[[#This Row],[my_gl_%sp]]=stat_prod_calc_test_venusaur[[#This Row],[sg_gl_%sp]]</f>
        <v>#N/A</v>
      </c>
      <c r="W3161" s="5">
        <f>ROUND(stat_prod_calc_test_venusaur[[#This Row],[gl_stat_product]]/$F$2*100,2)</f>
        <v>95.67</v>
      </c>
      <c r="X3161" s="5" t="e">
        <f>stat_prod_calc_test_venusaur[[#This Row],[Column1]]=stat_prod_calc_test_venusaur[[#This Row],[sg_gl_%sp]]</f>
        <v>#N/A</v>
      </c>
      <c r="Y3161" s="5">
        <f>stat_prod_calc_test_venusaur[[#This Row],[ul_stat_product]]/$L$66*100</f>
        <v>95.49837203249713</v>
      </c>
      <c r="Z3161" s="5" t="e">
        <f>INDEX(sgStats[gl_rank],MATCH(stat_prod_calc_test_venusaur[[#This Row],[iv_str]],sgStats[ul_iv_string],0))</f>
        <v>#N/A</v>
      </c>
      <c r="AA3161" s="5" t="e">
        <f>stat_prod_calc_test_venusaur[[#This Row],[sg_ul_rank]]=stat_prod_calc_test_venusaur[[#This Row],[ul_rank]]</f>
        <v>#N/A</v>
      </c>
      <c r="AB3161" s="5">
        <f>ROUND(stat_prod_calc_test_venusaur[[#This Row],[ul_stat_product]],1)</f>
        <v>3775.7</v>
      </c>
      <c r="AC3161" s="5" t="e">
        <f>INDEX(sgStats[ul_prod],MATCH(stat_prod_calc_test_venusaur[[#This Row],[iv_str]],sgStats[ul_iv_string],0))</f>
        <v>#N/A</v>
      </c>
    </row>
    <row r="3162" spans="1:29" x14ac:dyDescent="0.25">
      <c r="A3162" s="5" t="s">
        <v>36</v>
      </c>
      <c r="B3162" s="5" t="s">
        <v>3790</v>
      </c>
      <c r="C3162">
        <v>20.5</v>
      </c>
      <c r="D3162">
        <v>1482</v>
      </c>
      <c r="E3162">
        <v>114</v>
      </c>
      <c r="F3162">
        <v>1716.4760000000001</v>
      </c>
      <c r="G3162">
        <v>3754</v>
      </c>
      <c r="H3162">
        <v>8.3520000000000003</v>
      </c>
      <c r="I3162">
        <v>39</v>
      </c>
      <c r="J3162">
        <v>2494</v>
      </c>
      <c r="K3162">
        <v>149</v>
      </c>
      <c r="L3162">
        <v>3775.7150000000001</v>
      </c>
      <c r="M3162">
        <v>3161</v>
      </c>
      <c r="N3162">
        <v>17.773</v>
      </c>
      <c r="O3162">
        <v>3</v>
      </c>
      <c r="P3162" t="e">
        <f>INDEX(sgStats[gl_rank],MATCH(stat_prod_calc_test_venusaur[[#This Row],[iv_str]],sgStats[gl_iv_string],0))</f>
        <v>#N/A</v>
      </c>
      <c r="Q3162" t="e">
        <f>stat_prod_calc_test_venusaur[[#This Row],[sg_gl_rank]]=stat_prod_calc_test_venusaur[[#This Row],[gl_rank]]</f>
        <v>#N/A</v>
      </c>
      <c r="R3162">
        <f>ROUND(stat_prod_calc_test_venusaur[[#This Row],[gl_stat_product]],1)</f>
        <v>1716.5</v>
      </c>
      <c r="S3162" s="6" t="e">
        <f>INDEX(sgStats[gl_prod],MATCH(stat_prod_calc_test_venusaur[[#This Row],[iv_str]],sgStats[gl_iv_string],0))</f>
        <v>#N/A</v>
      </c>
      <c r="T3162" s="5">
        <f>ROUND(stat_prod_calc_test_venusaur[[#This Row],[gl_percent_rank]],2)</f>
        <v>8.35</v>
      </c>
      <c r="U3162" s="5" t="e">
        <f>INDEX(sgStats[gl_percent_sp],MATCH(stat_prod_calc_test_venusaur[[#This Row],[iv_str]],sgStats[gl_iv_string],0))</f>
        <v>#N/A</v>
      </c>
      <c r="V3162" s="5" t="e">
        <f>stat_prod_calc_test_venusaur[[#This Row],[my_gl_%sp]]=stat_prod_calc_test_venusaur[[#This Row],[sg_gl_%sp]]</f>
        <v>#N/A</v>
      </c>
      <c r="W3162" s="5">
        <f>ROUND(stat_prod_calc_test_venusaur[[#This Row],[gl_stat_product]]/$F$2*100,2)</f>
        <v>93.97</v>
      </c>
      <c r="X3162" s="5" t="e">
        <f>stat_prod_calc_test_venusaur[[#This Row],[Column1]]=stat_prod_calc_test_venusaur[[#This Row],[sg_gl_%sp]]</f>
        <v>#N/A</v>
      </c>
      <c r="Y3162" s="5">
        <f>stat_prod_calc_test_venusaur[[#This Row],[ul_stat_product]]/$L$66*100</f>
        <v>95.498194983285288</v>
      </c>
      <c r="Z3162" s="5" t="e">
        <f>INDEX(sgStats[gl_rank],MATCH(stat_prod_calc_test_venusaur[[#This Row],[iv_str]],sgStats[ul_iv_string],0))</f>
        <v>#N/A</v>
      </c>
      <c r="AA3162" s="5" t="e">
        <f>stat_prod_calc_test_venusaur[[#This Row],[sg_ul_rank]]=stat_prod_calc_test_venusaur[[#This Row],[ul_rank]]</f>
        <v>#N/A</v>
      </c>
      <c r="AB3162" s="5">
        <f>ROUND(stat_prod_calc_test_venusaur[[#This Row],[ul_stat_product]],1)</f>
        <v>3775.7</v>
      </c>
      <c r="AC3162" s="5" t="e">
        <f>INDEX(sgStats[ul_prod],MATCH(stat_prod_calc_test_venusaur[[#This Row],[iv_str]],sgStats[ul_iv_string],0))</f>
        <v>#N/A</v>
      </c>
    </row>
    <row r="3163" spans="1:29" x14ac:dyDescent="0.25">
      <c r="A3163" s="5" t="s">
        <v>36</v>
      </c>
      <c r="B3163" s="5" t="s">
        <v>1943</v>
      </c>
      <c r="C3163">
        <v>21</v>
      </c>
      <c r="D3163">
        <v>1500</v>
      </c>
      <c r="E3163">
        <v>119</v>
      </c>
      <c r="F3163">
        <v>1763.0989999999999</v>
      </c>
      <c r="G3163">
        <v>1907</v>
      </c>
      <c r="H3163">
        <v>53.430999999999997</v>
      </c>
      <c r="I3163">
        <v>39.5</v>
      </c>
      <c r="J3163">
        <v>2483</v>
      </c>
      <c r="K3163">
        <v>154</v>
      </c>
      <c r="L3163">
        <v>3775.6909999999998</v>
      </c>
      <c r="M3163">
        <v>3162</v>
      </c>
      <c r="N3163">
        <v>17.747</v>
      </c>
      <c r="O3163">
        <v>3</v>
      </c>
      <c r="P3163" t="e">
        <f>INDEX(sgStats[gl_rank],MATCH(stat_prod_calc_test_venusaur[[#This Row],[iv_str]],sgStats[gl_iv_string],0))</f>
        <v>#N/A</v>
      </c>
      <c r="Q3163" t="e">
        <f>stat_prod_calc_test_venusaur[[#This Row],[sg_gl_rank]]=stat_prod_calc_test_venusaur[[#This Row],[gl_rank]]</f>
        <v>#N/A</v>
      </c>
      <c r="R3163">
        <f>ROUND(stat_prod_calc_test_venusaur[[#This Row],[gl_stat_product]],1)</f>
        <v>1763.1</v>
      </c>
      <c r="S3163" s="6" t="e">
        <f>INDEX(sgStats[gl_prod],MATCH(stat_prod_calc_test_venusaur[[#This Row],[iv_str]],sgStats[gl_iv_string],0))</f>
        <v>#N/A</v>
      </c>
      <c r="T3163" s="5">
        <f>ROUND(stat_prod_calc_test_venusaur[[#This Row],[gl_percent_rank]],2)</f>
        <v>53.43</v>
      </c>
      <c r="U3163" s="5" t="e">
        <f>INDEX(sgStats[gl_percent_sp],MATCH(stat_prod_calc_test_venusaur[[#This Row],[iv_str]],sgStats[gl_iv_string],0))</f>
        <v>#N/A</v>
      </c>
      <c r="V3163" s="5" t="e">
        <f>stat_prod_calc_test_venusaur[[#This Row],[my_gl_%sp]]=stat_prod_calc_test_venusaur[[#This Row],[sg_gl_%sp]]</f>
        <v>#N/A</v>
      </c>
      <c r="W3163" s="5">
        <f>ROUND(stat_prod_calc_test_venusaur[[#This Row],[gl_stat_product]]/$F$2*100,2)</f>
        <v>96.52</v>
      </c>
      <c r="X3163" s="5" t="e">
        <f>stat_prod_calc_test_venusaur[[#This Row],[Column1]]=stat_prod_calc_test_venusaur[[#This Row],[sg_gl_%sp]]</f>
        <v>#N/A</v>
      </c>
      <c r="Y3163" s="5">
        <f>stat_prod_calc_test_venusaur[[#This Row],[ul_stat_product]]/$L$66*100</f>
        <v>95.497587957416116</v>
      </c>
      <c r="Z3163" s="5" t="e">
        <f>INDEX(sgStats[gl_rank],MATCH(stat_prod_calc_test_venusaur[[#This Row],[iv_str]],sgStats[ul_iv_string],0))</f>
        <v>#N/A</v>
      </c>
      <c r="AA3163" s="5" t="e">
        <f>stat_prod_calc_test_venusaur[[#This Row],[sg_ul_rank]]=stat_prod_calc_test_venusaur[[#This Row],[ul_rank]]</f>
        <v>#N/A</v>
      </c>
      <c r="AB3163" s="5">
        <f>ROUND(stat_prod_calc_test_venusaur[[#This Row],[ul_stat_product]],1)</f>
        <v>3775.7</v>
      </c>
      <c r="AC3163" s="5" t="e">
        <f>INDEX(sgStats[ul_prod],MATCH(stat_prod_calc_test_venusaur[[#This Row],[iv_str]],sgStats[ul_iv_string],0))</f>
        <v>#N/A</v>
      </c>
    </row>
    <row r="3164" spans="1:29" x14ac:dyDescent="0.25">
      <c r="A3164" s="5" t="s">
        <v>36</v>
      </c>
      <c r="B3164" s="5" t="s">
        <v>3305</v>
      </c>
      <c r="C3164">
        <v>21</v>
      </c>
      <c r="D3164">
        <v>1488</v>
      </c>
      <c r="E3164">
        <v>117</v>
      </c>
      <c r="F3164">
        <v>1732.722</v>
      </c>
      <c r="G3164">
        <v>3269</v>
      </c>
      <c r="H3164">
        <v>20.195</v>
      </c>
      <c r="I3164">
        <v>40.5</v>
      </c>
      <c r="J3164">
        <v>2497</v>
      </c>
      <c r="K3164">
        <v>152</v>
      </c>
      <c r="L3164">
        <v>3775.654</v>
      </c>
      <c r="M3164">
        <v>3163</v>
      </c>
      <c r="N3164">
        <v>17.721</v>
      </c>
      <c r="O3164">
        <v>3</v>
      </c>
      <c r="P3164" t="e">
        <f>INDEX(sgStats[gl_rank],MATCH(stat_prod_calc_test_venusaur[[#This Row],[iv_str]],sgStats[gl_iv_string],0))</f>
        <v>#N/A</v>
      </c>
      <c r="Q3164" t="e">
        <f>stat_prod_calc_test_venusaur[[#This Row],[sg_gl_rank]]=stat_prod_calc_test_venusaur[[#This Row],[gl_rank]]</f>
        <v>#N/A</v>
      </c>
      <c r="R3164">
        <f>ROUND(stat_prod_calc_test_venusaur[[#This Row],[gl_stat_product]],1)</f>
        <v>1732.7</v>
      </c>
      <c r="S3164" s="6" t="e">
        <f>INDEX(sgStats[gl_prod],MATCH(stat_prod_calc_test_venusaur[[#This Row],[iv_str]],sgStats[gl_iv_string],0))</f>
        <v>#N/A</v>
      </c>
      <c r="T3164" s="5">
        <f>ROUND(stat_prod_calc_test_venusaur[[#This Row],[gl_percent_rank]],2)</f>
        <v>20.2</v>
      </c>
      <c r="U3164" s="5" t="e">
        <f>INDEX(sgStats[gl_percent_sp],MATCH(stat_prod_calc_test_venusaur[[#This Row],[iv_str]],sgStats[gl_iv_string],0))</f>
        <v>#N/A</v>
      </c>
      <c r="V3164" s="5" t="e">
        <f>stat_prod_calc_test_venusaur[[#This Row],[my_gl_%sp]]=stat_prod_calc_test_venusaur[[#This Row],[sg_gl_%sp]]</f>
        <v>#N/A</v>
      </c>
      <c r="W3164" s="5">
        <f>ROUND(stat_prod_calc_test_venusaur[[#This Row],[gl_stat_product]]/$F$2*100,2)</f>
        <v>94.86</v>
      </c>
      <c r="X3164" s="5" t="e">
        <f>stat_prod_calc_test_venusaur[[#This Row],[Column1]]=stat_prod_calc_test_venusaur[[#This Row],[sg_gl_%sp]]</f>
        <v>#N/A</v>
      </c>
      <c r="Y3164" s="5">
        <f>stat_prod_calc_test_venusaur[[#This Row],[ul_stat_product]]/$L$66*100</f>
        <v>95.496652125867826</v>
      </c>
      <c r="Z3164" s="5" t="e">
        <f>INDEX(sgStats[gl_rank],MATCH(stat_prod_calc_test_venusaur[[#This Row],[iv_str]],sgStats[ul_iv_string],0))</f>
        <v>#N/A</v>
      </c>
      <c r="AA3164" s="5" t="e">
        <f>stat_prod_calc_test_venusaur[[#This Row],[sg_ul_rank]]=stat_prod_calc_test_venusaur[[#This Row],[ul_rank]]</f>
        <v>#N/A</v>
      </c>
      <c r="AB3164" s="5">
        <f>ROUND(stat_prod_calc_test_venusaur[[#This Row],[ul_stat_product]],1)</f>
        <v>3775.7</v>
      </c>
      <c r="AC3164" s="5" t="e">
        <f>INDEX(sgStats[ul_prod],MATCH(stat_prod_calc_test_venusaur[[#This Row],[iv_str]],sgStats[ul_iv_string],0))</f>
        <v>#N/A</v>
      </c>
    </row>
    <row r="3165" spans="1:29" x14ac:dyDescent="0.25">
      <c r="A3165" s="5" t="s">
        <v>36</v>
      </c>
      <c r="B3165" s="5" t="s">
        <v>3022</v>
      </c>
      <c r="C3165">
        <v>20</v>
      </c>
      <c r="D3165">
        <v>1489</v>
      </c>
      <c r="E3165">
        <v>115</v>
      </c>
      <c r="F3165">
        <v>1739.646</v>
      </c>
      <c r="G3165">
        <v>2985</v>
      </c>
      <c r="H3165">
        <v>27.106000000000002</v>
      </c>
      <c r="I3165">
        <v>37</v>
      </c>
      <c r="J3165">
        <v>2495</v>
      </c>
      <c r="K3165">
        <v>149</v>
      </c>
      <c r="L3165">
        <v>3775.6129999999998</v>
      </c>
      <c r="M3165">
        <v>3164</v>
      </c>
      <c r="N3165">
        <v>17.695</v>
      </c>
      <c r="O3165">
        <v>3</v>
      </c>
      <c r="P3165" t="e">
        <f>INDEX(sgStats[gl_rank],MATCH(stat_prod_calc_test_venusaur[[#This Row],[iv_str]],sgStats[gl_iv_string],0))</f>
        <v>#N/A</v>
      </c>
      <c r="Q3165" t="e">
        <f>stat_prod_calc_test_venusaur[[#This Row],[sg_gl_rank]]=stat_prod_calc_test_venusaur[[#This Row],[gl_rank]]</f>
        <v>#N/A</v>
      </c>
      <c r="R3165">
        <f>ROUND(stat_prod_calc_test_venusaur[[#This Row],[gl_stat_product]],1)</f>
        <v>1739.6</v>
      </c>
      <c r="S3165" s="6" t="e">
        <f>INDEX(sgStats[gl_prod],MATCH(stat_prod_calc_test_venusaur[[#This Row],[iv_str]],sgStats[gl_iv_string],0))</f>
        <v>#N/A</v>
      </c>
      <c r="T3165" s="5">
        <f>ROUND(stat_prod_calc_test_venusaur[[#This Row],[gl_percent_rank]],2)</f>
        <v>27.11</v>
      </c>
      <c r="U3165" s="5" t="e">
        <f>INDEX(sgStats[gl_percent_sp],MATCH(stat_prod_calc_test_venusaur[[#This Row],[iv_str]],sgStats[gl_iv_string],0))</f>
        <v>#N/A</v>
      </c>
      <c r="V3165" s="5" t="e">
        <f>stat_prod_calc_test_venusaur[[#This Row],[my_gl_%sp]]=stat_prod_calc_test_venusaur[[#This Row],[sg_gl_%sp]]</f>
        <v>#N/A</v>
      </c>
      <c r="W3165" s="5">
        <f>ROUND(stat_prod_calc_test_venusaur[[#This Row],[gl_stat_product]]/$F$2*100,2)</f>
        <v>95.24</v>
      </c>
      <c r="X3165" s="5" t="e">
        <f>stat_prod_calc_test_venusaur[[#This Row],[Column1]]=stat_prod_calc_test_venusaur[[#This Row],[sg_gl_%sp]]</f>
        <v>#N/A</v>
      </c>
      <c r="Y3165" s="5">
        <f>stat_prod_calc_test_venusaur[[#This Row],[ul_stat_product]]/$L$66*100</f>
        <v>95.495615123341324</v>
      </c>
      <c r="Z3165" s="5" t="e">
        <f>INDEX(sgStats[gl_rank],MATCH(stat_prod_calc_test_venusaur[[#This Row],[iv_str]],sgStats[ul_iv_string],0))</f>
        <v>#N/A</v>
      </c>
      <c r="AA3165" s="5" t="e">
        <f>stat_prod_calc_test_venusaur[[#This Row],[sg_ul_rank]]=stat_prod_calc_test_venusaur[[#This Row],[ul_rank]]</f>
        <v>#N/A</v>
      </c>
      <c r="AB3165" s="5">
        <f>ROUND(stat_prod_calc_test_venusaur[[#This Row],[ul_stat_product]],1)</f>
        <v>3775.6</v>
      </c>
      <c r="AC3165" s="5" t="e">
        <f>INDEX(sgStats[ul_prod],MATCH(stat_prod_calc_test_venusaur[[#This Row],[iv_str]],sgStats[ul_iv_string],0))</f>
        <v>#N/A</v>
      </c>
    </row>
    <row r="3166" spans="1:29" x14ac:dyDescent="0.25">
      <c r="A3166" s="5" t="s">
        <v>36</v>
      </c>
      <c r="B3166" s="5" t="s">
        <v>3541</v>
      </c>
      <c r="C3166">
        <v>20.5</v>
      </c>
      <c r="D3166">
        <v>1479</v>
      </c>
      <c r="E3166">
        <v>120</v>
      </c>
      <c r="F3166">
        <v>1725.6949999999999</v>
      </c>
      <c r="G3166">
        <v>3503</v>
      </c>
      <c r="H3166">
        <v>14.407999999999999</v>
      </c>
      <c r="I3166">
        <v>39</v>
      </c>
      <c r="J3166">
        <v>2489</v>
      </c>
      <c r="K3166">
        <v>156</v>
      </c>
      <c r="L3166">
        <v>3775.6120000000001</v>
      </c>
      <c r="M3166">
        <v>3165</v>
      </c>
      <c r="N3166">
        <v>17.641999999999999</v>
      </c>
      <c r="O3166">
        <v>3</v>
      </c>
      <c r="P3166" t="e">
        <f>INDEX(sgStats[gl_rank],MATCH(stat_prod_calc_test_venusaur[[#This Row],[iv_str]],sgStats[gl_iv_string],0))</f>
        <v>#N/A</v>
      </c>
      <c r="Q3166" t="e">
        <f>stat_prod_calc_test_venusaur[[#This Row],[sg_gl_rank]]=stat_prod_calc_test_venusaur[[#This Row],[gl_rank]]</f>
        <v>#N/A</v>
      </c>
      <c r="R3166">
        <f>ROUND(stat_prod_calc_test_venusaur[[#This Row],[gl_stat_product]],1)</f>
        <v>1725.7</v>
      </c>
      <c r="S3166" s="6" t="e">
        <f>INDEX(sgStats[gl_prod],MATCH(stat_prod_calc_test_venusaur[[#This Row],[iv_str]],sgStats[gl_iv_string],0))</f>
        <v>#N/A</v>
      </c>
      <c r="T3166" s="5">
        <f>ROUND(stat_prod_calc_test_venusaur[[#This Row],[gl_percent_rank]],2)</f>
        <v>14.41</v>
      </c>
      <c r="U3166" s="5" t="e">
        <f>INDEX(sgStats[gl_percent_sp],MATCH(stat_prod_calc_test_venusaur[[#This Row],[iv_str]],sgStats[gl_iv_string],0))</f>
        <v>#N/A</v>
      </c>
      <c r="V3166" s="5" t="e">
        <f>stat_prod_calc_test_venusaur[[#This Row],[my_gl_%sp]]=stat_prod_calc_test_venusaur[[#This Row],[sg_gl_%sp]]</f>
        <v>#N/A</v>
      </c>
      <c r="W3166" s="5">
        <f>ROUND(stat_prod_calc_test_venusaur[[#This Row],[gl_stat_product]]/$F$2*100,2)</f>
        <v>94.48</v>
      </c>
      <c r="X3166" s="5" t="e">
        <f>stat_prod_calc_test_venusaur[[#This Row],[Column1]]=stat_prod_calc_test_venusaur[[#This Row],[sg_gl_%sp]]</f>
        <v>#N/A</v>
      </c>
      <c r="Y3166" s="5">
        <f>stat_prod_calc_test_venusaur[[#This Row],[ul_stat_product]]/$L$66*100</f>
        <v>95.495589830596785</v>
      </c>
      <c r="Z3166" s="5" t="e">
        <f>INDEX(sgStats[gl_rank],MATCH(stat_prod_calc_test_venusaur[[#This Row],[iv_str]],sgStats[ul_iv_string],0))</f>
        <v>#N/A</v>
      </c>
      <c r="AA3166" s="5" t="e">
        <f>stat_prod_calc_test_venusaur[[#This Row],[sg_ul_rank]]=stat_prod_calc_test_venusaur[[#This Row],[ul_rank]]</f>
        <v>#N/A</v>
      </c>
      <c r="AB3166" s="5">
        <f>ROUND(stat_prod_calc_test_venusaur[[#This Row],[ul_stat_product]],1)</f>
        <v>3775.6</v>
      </c>
      <c r="AC3166" s="5" t="e">
        <f>INDEX(sgStats[ul_prod],MATCH(stat_prod_calc_test_venusaur[[#This Row],[iv_str]],sgStats[ul_iv_string],0))</f>
        <v>#N/A</v>
      </c>
    </row>
    <row r="3167" spans="1:29" x14ac:dyDescent="0.25">
      <c r="A3167" s="5" t="s">
        <v>36</v>
      </c>
      <c r="B3167" s="5" t="s">
        <v>3542</v>
      </c>
      <c r="C3167">
        <v>20.5</v>
      </c>
      <c r="D3167">
        <v>1475</v>
      </c>
      <c r="E3167">
        <v>120</v>
      </c>
      <c r="F3167">
        <v>1725.6949999999999</v>
      </c>
      <c r="G3167">
        <v>3503</v>
      </c>
      <c r="H3167">
        <v>14.407999999999999</v>
      </c>
      <c r="I3167">
        <v>39</v>
      </c>
      <c r="J3167">
        <v>2483</v>
      </c>
      <c r="K3167">
        <v>156</v>
      </c>
      <c r="L3167">
        <v>3775.6120000000001</v>
      </c>
      <c r="M3167">
        <v>3165</v>
      </c>
      <c r="N3167">
        <v>17.641999999999999</v>
      </c>
      <c r="O3167">
        <v>3</v>
      </c>
      <c r="P3167" t="e">
        <f>INDEX(sgStats[gl_rank],MATCH(stat_prod_calc_test_venusaur[[#This Row],[iv_str]],sgStats[gl_iv_string],0))</f>
        <v>#N/A</v>
      </c>
      <c r="Q3167" t="e">
        <f>stat_prod_calc_test_venusaur[[#This Row],[sg_gl_rank]]=stat_prod_calc_test_venusaur[[#This Row],[gl_rank]]</f>
        <v>#N/A</v>
      </c>
      <c r="R3167">
        <f>ROUND(stat_prod_calc_test_venusaur[[#This Row],[gl_stat_product]],1)</f>
        <v>1725.7</v>
      </c>
      <c r="S3167" s="6" t="e">
        <f>INDEX(sgStats[gl_prod],MATCH(stat_prod_calc_test_venusaur[[#This Row],[iv_str]],sgStats[gl_iv_string],0))</f>
        <v>#N/A</v>
      </c>
      <c r="T3167" s="5">
        <f>ROUND(stat_prod_calc_test_venusaur[[#This Row],[gl_percent_rank]],2)</f>
        <v>14.41</v>
      </c>
      <c r="U3167" s="5" t="e">
        <f>INDEX(sgStats[gl_percent_sp],MATCH(stat_prod_calc_test_venusaur[[#This Row],[iv_str]],sgStats[gl_iv_string],0))</f>
        <v>#N/A</v>
      </c>
      <c r="V3167" s="5" t="e">
        <f>stat_prod_calc_test_venusaur[[#This Row],[my_gl_%sp]]=stat_prod_calc_test_venusaur[[#This Row],[sg_gl_%sp]]</f>
        <v>#N/A</v>
      </c>
      <c r="W3167" s="5">
        <f>ROUND(stat_prod_calc_test_venusaur[[#This Row],[gl_stat_product]]/$F$2*100,2)</f>
        <v>94.48</v>
      </c>
      <c r="X3167" s="5" t="e">
        <f>stat_prod_calc_test_venusaur[[#This Row],[Column1]]=stat_prod_calc_test_venusaur[[#This Row],[sg_gl_%sp]]</f>
        <v>#N/A</v>
      </c>
      <c r="Y3167" s="5">
        <f>stat_prod_calc_test_venusaur[[#This Row],[ul_stat_product]]/$L$66*100</f>
        <v>95.495589830596785</v>
      </c>
      <c r="Z3167" s="5" t="e">
        <f>INDEX(sgStats[gl_rank],MATCH(stat_prod_calc_test_venusaur[[#This Row],[iv_str]],sgStats[ul_iv_string],0))</f>
        <v>#N/A</v>
      </c>
      <c r="AA3167" s="5" t="e">
        <f>stat_prod_calc_test_venusaur[[#This Row],[sg_ul_rank]]=stat_prod_calc_test_venusaur[[#This Row],[ul_rank]]</f>
        <v>#N/A</v>
      </c>
      <c r="AB3167" s="5">
        <f>ROUND(stat_prod_calc_test_venusaur[[#This Row],[ul_stat_product]],1)</f>
        <v>3775.6</v>
      </c>
      <c r="AC3167" s="5" t="e">
        <f>INDEX(sgStats[ul_prod],MATCH(stat_prod_calc_test_venusaur[[#This Row],[iv_str]],sgStats[ul_iv_string],0))</f>
        <v>#N/A</v>
      </c>
    </row>
    <row r="3168" spans="1:29" x14ac:dyDescent="0.25">
      <c r="A3168" s="5" t="s">
        <v>36</v>
      </c>
      <c r="B3168" s="5" t="s">
        <v>3889</v>
      </c>
      <c r="C3168">
        <v>20.5</v>
      </c>
      <c r="D3168">
        <v>1474</v>
      </c>
      <c r="E3168">
        <v>116</v>
      </c>
      <c r="F3168">
        <v>1710.9449999999999</v>
      </c>
      <c r="G3168">
        <v>3852</v>
      </c>
      <c r="H3168">
        <v>5.9340000000000002</v>
      </c>
      <c r="I3168">
        <v>39.5</v>
      </c>
      <c r="J3168">
        <v>2500</v>
      </c>
      <c r="K3168">
        <v>151</v>
      </c>
      <c r="L3168">
        <v>3775.4569999999999</v>
      </c>
      <c r="M3168">
        <v>3167</v>
      </c>
      <c r="N3168">
        <v>17.616</v>
      </c>
      <c r="O3168">
        <v>3</v>
      </c>
      <c r="P3168" t="e">
        <f>INDEX(sgStats[gl_rank],MATCH(stat_prod_calc_test_venusaur[[#This Row],[iv_str]],sgStats[gl_iv_string],0))</f>
        <v>#N/A</v>
      </c>
      <c r="Q3168" t="e">
        <f>stat_prod_calc_test_venusaur[[#This Row],[sg_gl_rank]]=stat_prod_calc_test_venusaur[[#This Row],[gl_rank]]</f>
        <v>#N/A</v>
      </c>
      <c r="R3168">
        <f>ROUND(stat_prod_calc_test_venusaur[[#This Row],[gl_stat_product]],1)</f>
        <v>1710.9</v>
      </c>
      <c r="S3168" s="6" t="e">
        <f>INDEX(sgStats[gl_prod],MATCH(stat_prod_calc_test_venusaur[[#This Row],[iv_str]],sgStats[gl_iv_string],0))</f>
        <v>#N/A</v>
      </c>
      <c r="T3168" s="5">
        <f>ROUND(stat_prod_calc_test_venusaur[[#This Row],[gl_percent_rank]],2)</f>
        <v>5.93</v>
      </c>
      <c r="U3168" s="5" t="e">
        <f>INDEX(sgStats[gl_percent_sp],MATCH(stat_prod_calc_test_venusaur[[#This Row],[iv_str]],sgStats[gl_iv_string],0))</f>
        <v>#N/A</v>
      </c>
      <c r="V3168" s="5" t="e">
        <f>stat_prod_calc_test_venusaur[[#This Row],[my_gl_%sp]]=stat_prod_calc_test_venusaur[[#This Row],[sg_gl_%sp]]</f>
        <v>#N/A</v>
      </c>
      <c r="W3168" s="5">
        <f>ROUND(stat_prod_calc_test_venusaur[[#This Row],[gl_stat_product]]/$F$2*100,2)</f>
        <v>93.67</v>
      </c>
      <c r="X3168" s="5" t="e">
        <f>stat_prod_calc_test_venusaur[[#This Row],[Column1]]=stat_prod_calc_test_venusaur[[#This Row],[sg_gl_%sp]]</f>
        <v>#N/A</v>
      </c>
      <c r="Y3168" s="5">
        <f>stat_prod_calc_test_venusaur[[#This Row],[ul_stat_product]]/$L$66*100</f>
        <v>95.491669455191754</v>
      </c>
      <c r="Z3168" s="5" t="e">
        <f>INDEX(sgStats[gl_rank],MATCH(stat_prod_calc_test_venusaur[[#This Row],[iv_str]],sgStats[ul_iv_string],0))</f>
        <v>#N/A</v>
      </c>
      <c r="AA3168" s="5" t="e">
        <f>stat_prod_calc_test_venusaur[[#This Row],[sg_ul_rank]]=stat_prod_calc_test_venusaur[[#This Row],[ul_rank]]</f>
        <v>#N/A</v>
      </c>
      <c r="AB3168" s="5">
        <f>ROUND(stat_prod_calc_test_venusaur[[#This Row],[ul_stat_product]],1)</f>
        <v>3775.5</v>
      </c>
      <c r="AC3168" s="5" t="e">
        <f>INDEX(sgStats[ul_prod],MATCH(stat_prod_calc_test_venusaur[[#This Row],[iv_str]],sgStats[ul_iv_string],0))</f>
        <v>#N/A</v>
      </c>
    </row>
    <row r="3169" spans="1:29" x14ac:dyDescent="0.25">
      <c r="A3169" s="5" t="s">
        <v>36</v>
      </c>
      <c r="B3169" s="5" t="s">
        <v>3842</v>
      </c>
      <c r="C3169">
        <v>21</v>
      </c>
      <c r="D3169">
        <v>1467</v>
      </c>
      <c r="E3169">
        <v>118</v>
      </c>
      <c r="F3169">
        <v>1713.925</v>
      </c>
      <c r="G3169">
        <v>3806</v>
      </c>
      <c r="H3169">
        <v>7.0819999999999999</v>
      </c>
      <c r="I3169">
        <v>41</v>
      </c>
      <c r="J3169">
        <v>2477</v>
      </c>
      <c r="K3169">
        <v>154</v>
      </c>
      <c r="L3169">
        <v>3775.43</v>
      </c>
      <c r="M3169">
        <v>3168</v>
      </c>
      <c r="N3169">
        <v>17.59</v>
      </c>
      <c r="O3169">
        <v>3</v>
      </c>
      <c r="P3169" t="e">
        <f>INDEX(sgStats[gl_rank],MATCH(stat_prod_calc_test_venusaur[[#This Row],[iv_str]],sgStats[gl_iv_string],0))</f>
        <v>#N/A</v>
      </c>
      <c r="Q3169" t="e">
        <f>stat_prod_calc_test_venusaur[[#This Row],[sg_gl_rank]]=stat_prod_calc_test_venusaur[[#This Row],[gl_rank]]</f>
        <v>#N/A</v>
      </c>
      <c r="R3169">
        <f>ROUND(stat_prod_calc_test_venusaur[[#This Row],[gl_stat_product]],1)</f>
        <v>1713.9</v>
      </c>
      <c r="S3169" s="6" t="e">
        <f>INDEX(sgStats[gl_prod],MATCH(stat_prod_calc_test_venusaur[[#This Row],[iv_str]],sgStats[gl_iv_string],0))</f>
        <v>#N/A</v>
      </c>
      <c r="T3169" s="5">
        <f>ROUND(stat_prod_calc_test_venusaur[[#This Row],[gl_percent_rank]],2)</f>
        <v>7.08</v>
      </c>
      <c r="U3169" s="5" t="e">
        <f>INDEX(sgStats[gl_percent_sp],MATCH(stat_prod_calc_test_venusaur[[#This Row],[iv_str]],sgStats[gl_iv_string],0))</f>
        <v>#N/A</v>
      </c>
      <c r="V3169" s="5" t="e">
        <f>stat_prod_calc_test_venusaur[[#This Row],[my_gl_%sp]]=stat_prod_calc_test_venusaur[[#This Row],[sg_gl_%sp]]</f>
        <v>#N/A</v>
      </c>
      <c r="W3169" s="5">
        <f>ROUND(stat_prod_calc_test_venusaur[[#This Row],[gl_stat_product]]/$F$2*100,2)</f>
        <v>93.83</v>
      </c>
      <c r="X3169" s="5" t="e">
        <f>stat_prod_calc_test_venusaur[[#This Row],[Column1]]=stat_prod_calc_test_venusaur[[#This Row],[sg_gl_%sp]]</f>
        <v>#N/A</v>
      </c>
      <c r="Y3169" s="5">
        <f>stat_prod_calc_test_venusaur[[#This Row],[ul_stat_product]]/$L$66*100</f>
        <v>95.490986551088938</v>
      </c>
      <c r="Z3169" s="5" t="e">
        <f>INDEX(sgStats[gl_rank],MATCH(stat_prod_calc_test_venusaur[[#This Row],[iv_str]],sgStats[ul_iv_string],0))</f>
        <v>#N/A</v>
      </c>
      <c r="AA3169" s="5" t="e">
        <f>stat_prod_calc_test_venusaur[[#This Row],[sg_ul_rank]]=stat_prod_calc_test_venusaur[[#This Row],[ul_rank]]</f>
        <v>#N/A</v>
      </c>
      <c r="AB3169" s="5">
        <f>ROUND(stat_prod_calc_test_venusaur[[#This Row],[ul_stat_product]],1)</f>
        <v>3775.4</v>
      </c>
      <c r="AC3169" s="5" t="e">
        <f>INDEX(sgStats[ul_prod],MATCH(stat_prod_calc_test_venusaur[[#This Row],[iv_str]],sgStats[ul_iv_string],0))</f>
        <v>#N/A</v>
      </c>
    </row>
    <row r="3170" spans="1:29" x14ac:dyDescent="0.25">
      <c r="A3170" s="5" t="s">
        <v>36</v>
      </c>
      <c r="B3170" s="5" t="s">
        <v>3817</v>
      </c>
      <c r="C3170">
        <v>20</v>
      </c>
      <c r="D3170">
        <v>1472</v>
      </c>
      <c r="E3170">
        <v>115</v>
      </c>
      <c r="F3170">
        <v>1715.144</v>
      </c>
      <c r="G3170">
        <v>3781</v>
      </c>
      <c r="H3170">
        <v>7.6680000000000001</v>
      </c>
      <c r="I3170">
        <v>37.5</v>
      </c>
      <c r="J3170">
        <v>2485</v>
      </c>
      <c r="K3170">
        <v>150</v>
      </c>
      <c r="L3170">
        <v>3775.3719999999998</v>
      </c>
      <c r="M3170">
        <v>3169</v>
      </c>
      <c r="N3170">
        <v>17.564</v>
      </c>
      <c r="O3170">
        <v>3</v>
      </c>
      <c r="P3170" t="e">
        <f>INDEX(sgStats[gl_rank],MATCH(stat_prod_calc_test_venusaur[[#This Row],[iv_str]],sgStats[gl_iv_string],0))</f>
        <v>#N/A</v>
      </c>
      <c r="Q3170" t="e">
        <f>stat_prod_calc_test_venusaur[[#This Row],[sg_gl_rank]]=stat_prod_calc_test_venusaur[[#This Row],[gl_rank]]</f>
        <v>#N/A</v>
      </c>
      <c r="R3170">
        <f>ROUND(stat_prod_calc_test_venusaur[[#This Row],[gl_stat_product]],1)</f>
        <v>1715.1</v>
      </c>
      <c r="S3170" s="6" t="e">
        <f>INDEX(sgStats[gl_prod],MATCH(stat_prod_calc_test_venusaur[[#This Row],[iv_str]],sgStats[gl_iv_string],0))</f>
        <v>#N/A</v>
      </c>
      <c r="T3170" s="5">
        <f>ROUND(stat_prod_calc_test_venusaur[[#This Row],[gl_percent_rank]],2)</f>
        <v>7.67</v>
      </c>
      <c r="U3170" s="5" t="e">
        <f>INDEX(sgStats[gl_percent_sp],MATCH(stat_prod_calc_test_venusaur[[#This Row],[iv_str]],sgStats[gl_iv_string],0))</f>
        <v>#N/A</v>
      </c>
      <c r="V3170" s="5" t="e">
        <f>stat_prod_calc_test_venusaur[[#This Row],[my_gl_%sp]]=stat_prod_calc_test_venusaur[[#This Row],[sg_gl_%sp]]</f>
        <v>#N/A</v>
      </c>
      <c r="W3170" s="5">
        <f>ROUND(stat_prod_calc_test_venusaur[[#This Row],[gl_stat_product]]/$F$2*100,2)</f>
        <v>93.9</v>
      </c>
      <c r="X3170" s="5" t="e">
        <f>stat_prod_calc_test_venusaur[[#This Row],[Column1]]=stat_prod_calc_test_venusaur[[#This Row],[sg_gl_%sp]]</f>
        <v>#N/A</v>
      </c>
      <c r="Y3170" s="5">
        <f>stat_prod_calc_test_venusaur[[#This Row],[ul_stat_product]]/$L$66*100</f>
        <v>95.48951957190512</v>
      </c>
      <c r="Z3170" s="5" t="e">
        <f>INDEX(sgStats[gl_rank],MATCH(stat_prod_calc_test_venusaur[[#This Row],[iv_str]],sgStats[ul_iv_string],0))</f>
        <v>#N/A</v>
      </c>
      <c r="AA3170" s="5" t="e">
        <f>stat_prod_calc_test_venusaur[[#This Row],[sg_ul_rank]]=stat_prod_calc_test_venusaur[[#This Row],[ul_rank]]</f>
        <v>#N/A</v>
      </c>
      <c r="AB3170" s="5">
        <f>ROUND(stat_prod_calc_test_venusaur[[#This Row],[ul_stat_product]],1)</f>
        <v>3775.4</v>
      </c>
      <c r="AC3170" s="5" t="e">
        <f>INDEX(sgStats[ul_prod],MATCH(stat_prod_calc_test_venusaur[[#This Row],[iv_str]],sgStats[ul_iv_string],0))</f>
        <v>#N/A</v>
      </c>
    </row>
    <row r="3171" spans="1:29" x14ac:dyDescent="0.25">
      <c r="A3171" s="5" t="s">
        <v>36</v>
      </c>
      <c r="B3171" s="5" t="s">
        <v>3655</v>
      </c>
      <c r="C3171">
        <v>19.5</v>
      </c>
      <c r="D3171">
        <v>1470</v>
      </c>
      <c r="E3171">
        <v>115</v>
      </c>
      <c r="F3171">
        <v>1721.741</v>
      </c>
      <c r="G3171">
        <v>3618</v>
      </c>
      <c r="H3171">
        <v>11.648</v>
      </c>
      <c r="I3171">
        <v>36</v>
      </c>
      <c r="J3171">
        <v>2489</v>
      </c>
      <c r="K3171">
        <v>149</v>
      </c>
      <c r="L3171">
        <v>3775.3539999999998</v>
      </c>
      <c r="M3171">
        <v>3170</v>
      </c>
      <c r="N3171">
        <v>17.538</v>
      </c>
      <c r="O3171">
        <v>3</v>
      </c>
      <c r="P3171" t="e">
        <f>INDEX(sgStats[gl_rank],MATCH(stat_prod_calc_test_venusaur[[#This Row],[iv_str]],sgStats[gl_iv_string],0))</f>
        <v>#N/A</v>
      </c>
      <c r="Q3171" t="e">
        <f>stat_prod_calc_test_venusaur[[#This Row],[sg_gl_rank]]=stat_prod_calc_test_venusaur[[#This Row],[gl_rank]]</f>
        <v>#N/A</v>
      </c>
      <c r="R3171">
        <f>ROUND(stat_prod_calc_test_venusaur[[#This Row],[gl_stat_product]],1)</f>
        <v>1721.7</v>
      </c>
      <c r="S3171" s="6" t="e">
        <f>INDEX(sgStats[gl_prod],MATCH(stat_prod_calc_test_venusaur[[#This Row],[iv_str]],sgStats[gl_iv_string],0))</f>
        <v>#N/A</v>
      </c>
      <c r="T3171" s="5">
        <f>ROUND(stat_prod_calc_test_venusaur[[#This Row],[gl_percent_rank]],2)</f>
        <v>11.65</v>
      </c>
      <c r="U3171" s="5" t="e">
        <f>INDEX(sgStats[gl_percent_sp],MATCH(stat_prod_calc_test_venusaur[[#This Row],[iv_str]],sgStats[gl_iv_string],0))</f>
        <v>#N/A</v>
      </c>
      <c r="V3171" s="5" t="e">
        <f>stat_prod_calc_test_venusaur[[#This Row],[my_gl_%sp]]=stat_prod_calc_test_venusaur[[#This Row],[sg_gl_%sp]]</f>
        <v>#N/A</v>
      </c>
      <c r="W3171" s="5">
        <f>ROUND(stat_prod_calc_test_venusaur[[#This Row],[gl_stat_product]]/$F$2*100,2)</f>
        <v>94.26</v>
      </c>
      <c r="X3171" s="5" t="e">
        <f>stat_prod_calc_test_venusaur[[#This Row],[Column1]]=stat_prod_calc_test_venusaur[[#This Row],[sg_gl_%sp]]</f>
        <v>#N/A</v>
      </c>
      <c r="Y3171" s="5">
        <f>stat_prod_calc_test_venusaur[[#This Row],[ul_stat_product]]/$L$66*100</f>
        <v>95.489064302503252</v>
      </c>
      <c r="Z3171" s="5" t="e">
        <f>INDEX(sgStats[gl_rank],MATCH(stat_prod_calc_test_venusaur[[#This Row],[iv_str]],sgStats[ul_iv_string],0))</f>
        <v>#N/A</v>
      </c>
      <c r="AA3171" s="5" t="e">
        <f>stat_prod_calc_test_venusaur[[#This Row],[sg_ul_rank]]=stat_prod_calc_test_venusaur[[#This Row],[ul_rank]]</f>
        <v>#N/A</v>
      </c>
      <c r="AB3171" s="5">
        <f>ROUND(stat_prod_calc_test_venusaur[[#This Row],[ul_stat_product]],1)</f>
        <v>3775.4</v>
      </c>
      <c r="AC3171" s="5" t="e">
        <f>INDEX(sgStats[ul_prod],MATCH(stat_prod_calc_test_venusaur[[#This Row],[iv_str]],sgStats[ul_iv_string],0))</f>
        <v>#N/A</v>
      </c>
    </row>
    <row r="3172" spans="1:29" x14ac:dyDescent="0.25">
      <c r="A3172" s="5" t="s">
        <v>36</v>
      </c>
      <c r="B3172" s="5" t="s">
        <v>3834</v>
      </c>
      <c r="C3172">
        <v>20</v>
      </c>
      <c r="D3172">
        <v>1478</v>
      </c>
      <c r="E3172">
        <v>118</v>
      </c>
      <c r="F3172">
        <v>1714.153</v>
      </c>
      <c r="G3172">
        <v>3798</v>
      </c>
      <c r="H3172">
        <v>7.2530000000000001</v>
      </c>
      <c r="I3172">
        <v>37.5</v>
      </c>
      <c r="J3172">
        <v>2495</v>
      </c>
      <c r="K3172">
        <v>154</v>
      </c>
      <c r="L3172">
        <v>3775.3220000000001</v>
      </c>
      <c r="M3172">
        <v>3171</v>
      </c>
      <c r="N3172">
        <v>17.512</v>
      </c>
      <c r="O3172">
        <v>3</v>
      </c>
      <c r="P3172" t="e">
        <f>INDEX(sgStats[gl_rank],MATCH(stat_prod_calc_test_venusaur[[#This Row],[iv_str]],sgStats[gl_iv_string],0))</f>
        <v>#N/A</v>
      </c>
      <c r="Q3172" t="e">
        <f>stat_prod_calc_test_venusaur[[#This Row],[sg_gl_rank]]=stat_prod_calc_test_venusaur[[#This Row],[gl_rank]]</f>
        <v>#N/A</v>
      </c>
      <c r="R3172">
        <f>ROUND(stat_prod_calc_test_venusaur[[#This Row],[gl_stat_product]],1)</f>
        <v>1714.2</v>
      </c>
      <c r="S3172" s="6" t="e">
        <f>INDEX(sgStats[gl_prod],MATCH(stat_prod_calc_test_venusaur[[#This Row],[iv_str]],sgStats[gl_iv_string],0))</f>
        <v>#N/A</v>
      </c>
      <c r="T3172" s="5">
        <f>ROUND(stat_prod_calc_test_venusaur[[#This Row],[gl_percent_rank]],2)</f>
        <v>7.25</v>
      </c>
      <c r="U3172" s="5" t="e">
        <f>INDEX(sgStats[gl_percent_sp],MATCH(stat_prod_calc_test_venusaur[[#This Row],[iv_str]],sgStats[gl_iv_string],0))</f>
        <v>#N/A</v>
      </c>
      <c r="V3172" s="5" t="e">
        <f>stat_prod_calc_test_venusaur[[#This Row],[my_gl_%sp]]=stat_prod_calc_test_venusaur[[#This Row],[sg_gl_%sp]]</f>
        <v>#N/A</v>
      </c>
      <c r="W3172" s="5">
        <f>ROUND(stat_prod_calc_test_venusaur[[#This Row],[gl_stat_product]]/$F$2*100,2)</f>
        <v>93.84</v>
      </c>
      <c r="X3172" s="5" t="e">
        <f>stat_prod_calc_test_venusaur[[#This Row],[Column1]]=stat_prod_calc_test_venusaur[[#This Row],[sg_gl_%sp]]</f>
        <v>#N/A</v>
      </c>
      <c r="Y3172" s="5">
        <f>stat_prod_calc_test_venusaur[[#This Row],[ul_stat_product]]/$L$66*100</f>
        <v>95.488254934677698</v>
      </c>
      <c r="Z3172" s="5" t="e">
        <f>INDEX(sgStats[gl_rank],MATCH(stat_prod_calc_test_venusaur[[#This Row],[iv_str]],sgStats[ul_iv_string],0))</f>
        <v>#N/A</v>
      </c>
      <c r="AA3172" s="5" t="e">
        <f>stat_prod_calc_test_venusaur[[#This Row],[sg_ul_rank]]=stat_prod_calc_test_venusaur[[#This Row],[ul_rank]]</f>
        <v>#N/A</v>
      </c>
      <c r="AB3172" s="5">
        <f>ROUND(stat_prod_calc_test_venusaur[[#This Row],[ul_stat_product]],1)</f>
        <v>3775.3</v>
      </c>
      <c r="AC3172" s="5" t="e">
        <f>INDEX(sgStats[ul_prod],MATCH(stat_prod_calc_test_venusaur[[#This Row],[iv_str]],sgStats[ul_iv_string],0))</f>
        <v>#N/A</v>
      </c>
    </row>
    <row r="3173" spans="1:29" x14ac:dyDescent="0.25">
      <c r="A3173" s="5" t="s">
        <v>36</v>
      </c>
      <c r="B3173" s="5" t="s">
        <v>2749</v>
      </c>
      <c r="C3173">
        <v>20.5</v>
      </c>
      <c r="D3173">
        <v>1493</v>
      </c>
      <c r="E3173">
        <v>119</v>
      </c>
      <c r="F3173">
        <v>1746.0519999999999</v>
      </c>
      <c r="G3173">
        <v>2713</v>
      </c>
      <c r="H3173">
        <v>33.747999999999998</v>
      </c>
      <c r="I3173">
        <v>38.5</v>
      </c>
      <c r="J3173">
        <v>2496</v>
      </c>
      <c r="K3173">
        <v>154</v>
      </c>
      <c r="L3173">
        <v>3775.319</v>
      </c>
      <c r="M3173">
        <v>3172</v>
      </c>
      <c r="N3173">
        <v>17.46</v>
      </c>
      <c r="O3173">
        <v>3</v>
      </c>
      <c r="P3173" t="e">
        <f>INDEX(sgStats[gl_rank],MATCH(stat_prod_calc_test_venusaur[[#This Row],[iv_str]],sgStats[gl_iv_string],0))</f>
        <v>#N/A</v>
      </c>
      <c r="Q3173" t="e">
        <f>stat_prod_calc_test_venusaur[[#This Row],[sg_gl_rank]]=stat_prod_calc_test_venusaur[[#This Row],[gl_rank]]</f>
        <v>#N/A</v>
      </c>
      <c r="R3173">
        <f>ROUND(stat_prod_calc_test_venusaur[[#This Row],[gl_stat_product]],1)</f>
        <v>1746.1</v>
      </c>
      <c r="S3173" s="6" t="e">
        <f>INDEX(sgStats[gl_prod],MATCH(stat_prod_calc_test_venusaur[[#This Row],[iv_str]],sgStats[gl_iv_string],0))</f>
        <v>#N/A</v>
      </c>
      <c r="T3173" s="5">
        <f>ROUND(stat_prod_calc_test_venusaur[[#This Row],[gl_percent_rank]],2)</f>
        <v>33.75</v>
      </c>
      <c r="U3173" s="5" t="e">
        <f>INDEX(sgStats[gl_percent_sp],MATCH(stat_prod_calc_test_venusaur[[#This Row],[iv_str]],sgStats[gl_iv_string],0))</f>
        <v>#N/A</v>
      </c>
      <c r="V3173" s="5" t="e">
        <f>stat_prod_calc_test_venusaur[[#This Row],[my_gl_%sp]]=stat_prod_calc_test_venusaur[[#This Row],[sg_gl_%sp]]</f>
        <v>#N/A</v>
      </c>
      <c r="W3173" s="5">
        <f>ROUND(stat_prod_calc_test_venusaur[[#This Row],[gl_stat_product]]/$F$2*100,2)</f>
        <v>95.59</v>
      </c>
      <c r="X3173" s="5" t="e">
        <f>stat_prod_calc_test_venusaur[[#This Row],[Column1]]=stat_prod_calc_test_venusaur[[#This Row],[sg_gl_%sp]]</f>
        <v>#N/A</v>
      </c>
      <c r="Y3173" s="5">
        <f>stat_prod_calc_test_venusaur[[#This Row],[ul_stat_product]]/$L$66*100</f>
        <v>95.488179056444039</v>
      </c>
      <c r="Z3173" s="5" t="e">
        <f>INDEX(sgStats[gl_rank],MATCH(stat_prod_calc_test_venusaur[[#This Row],[iv_str]],sgStats[ul_iv_string],0))</f>
        <v>#N/A</v>
      </c>
      <c r="AA3173" s="5" t="e">
        <f>stat_prod_calc_test_venusaur[[#This Row],[sg_ul_rank]]=stat_prod_calc_test_venusaur[[#This Row],[ul_rank]]</f>
        <v>#N/A</v>
      </c>
      <c r="AB3173" s="5">
        <f>ROUND(stat_prod_calc_test_venusaur[[#This Row],[ul_stat_product]],1)</f>
        <v>3775.3</v>
      </c>
      <c r="AC3173" s="5" t="e">
        <f>INDEX(sgStats[ul_prod],MATCH(stat_prod_calc_test_venusaur[[#This Row],[iv_str]],sgStats[ul_iv_string],0))</f>
        <v>#N/A</v>
      </c>
    </row>
    <row r="3174" spans="1:29" x14ac:dyDescent="0.25">
      <c r="A3174" s="5" t="s">
        <v>36</v>
      </c>
      <c r="B3174" s="5" t="s">
        <v>2750</v>
      </c>
      <c r="C3174">
        <v>20.5</v>
      </c>
      <c r="D3174">
        <v>1490</v>
      </c>
      <c r="E3174">
        <v>119</v>
      </c>
      <c r="F3174">
        <v>1746.0519999999999</v>
      </c>
      <c r="G3174">
        <v>2713</v>
      </c>
      <c r="H3174">
        <v>33.747999999999998</v>
      </c>
      <c r="I3174">
        <v>38.5</v>
      </c>
      <c r="J3174">
        <v>2489</v>
      </c>
      <c r="K3174">
        <v>154</v>
      </c>
      <c r="L3174">
        <v>3775.319</v>
      </c>
      <c r="M3174">
        <v>3172</v>
      </c>
      <c r="N3174">
        <v>17.46</v>
      </c>
      <c r="O3174">
        <v>3</v>
      </c>
      <c r="P3174" t="e">
        <f>INDEX(sgStats[gl_rank],MATCH(stat_prod_calc_test_venusaur[[#This Row],[iv_str]],sgStats[gl_iv_string],0))</f>
        <v>#N/A</v>
      </c>
      <c r="Q3174" t="e">
        <f>stat_prod_calc_test_venusaur[[#This Row],[sg_gl_rank]]=stat_prod_calc_test_venusaur[[#This Row],[gl_rank]]</f>
        <v>#N/A</v>
      </c>
      <c r="R3174">
        <f>ROUND(stat_prod_calc_test_venusaur[[#This Row],[gl_stat_product]],1)</f>
        <v>1746.1</v>
      </c>
      <c r="S3174" s="6" t="e">
        <f>INDEX(sgStats[gl_prod],MATCH(stat_prod_calc_test_venusaur[[#This Row],[iv_str]],sgStats[gl_iv_string],0))</f>
        <v>#N/A</v>
      </c>
      <c r="T3174" s="5">
        <f>ROUND(stat_prod_calc_test_venusaur[[#This Row],[gl_percent_rank]],2)</f>
        <v>33.75</v>
      </c>
      <c r="U3174" s="5" t="e">
        <f>INDEX(sgStats[gl_percent_sp],MATCH(stat_prod_calc_test_venusaur[[#This Row],[iv_str]],sgStats[gl_iv_string],0))</f>
        <v>#N/A</v>
      </c>
      <c r="V3174" s="5" t="e">
        <f>stat_prod_calc_test_venusaur[[#This Row],[my_gl_%sp]]=stat_prod_calc_test_venusaur[[#This Row],[sg_gl_%sp]]</f>
        <v>#N/A</v>
      </c>
      <c r="W3174" s="5">
        <f>ROUND(stat_prod_calc_test_venusaur[[#This Row],[gl_stat_product]]/$F$2*100,2)</f>
        <v>95.59</v>
      </c>
      <c r="X3174" s="5" t="e">
        <f>stat_prod_calc_test_venusaur[[#This Row],[Column1]]=stat_prod_calc_test_venusaur[[#This Row],[sg_gl_%sp]]</f>
        <v>#N/A</v>
      </c>
      <c r="Y3174" s="5">
        <f>stat_prod_calc_test_venusaur[[#This Row],[ul_stat_product]]/$L$66*100</f>
        <v>95.488179056444039</v>
      </c>
      <c r="Z3174" s="5" t="e">
        <f>INDEX(sgStats[gl_rank],MATCH(stat_prod_calc_test_venusaur[[#This Row],[iv_str]],sgStats[ul_iv_string],0))</f>
        <v>#N/A</v>
      </c>
      <c r="AA3174" s="5" t="e">
        <f>stat_prod_calc_test_venusaur[[#This Row],[sg_ul_rank]]=stat_prod_calc_test_venusaur[[#This Row],[ul_rank]]</f>
        <v>#N/A</v>
      </c>
      <c r="AB3174" s="5">
        <f>ROUND(stat_prod_calc_test_venusaur[[#This Row],[ul_stat_product]],1)</f>
        <v>3775.3</v>
      </c>
      <c r="AC3174" s="5" t="e">
        <f>INDEX(sgStats[ul_prod],MATCH(stat_prod_calc_test_venusaur[[#This Row],[iv_str]],sgStats[ul_iv_string],0))</f>
        <v>#N/A</v>
      </c>
    </row>
    <row r="3175" spans="1:29" x14ac:dyDescent="0.25">
      <c r="A3175" s="5" t="s">
        <v>36</v>
      </c>
      <c r="B3175" s="5" t="s">
        <v>3777</v>
      </c>
      <c r="C3175">
        <v>19.5</v>
      </c>
      <c r="D3175">
        <v>1471</v>
      </c>
      <c r="E3175">
        <v>117</v>
      </c>
      <c r="F3175">
        <v>1716.9970000000001</v>
      </c>
      <c r="G3175">
        <v>3740</v>
      </c>
      <c r="H3175">
        <v>8.6690000000000005</v>
      </c>
      <c r="I3175">
        <v>36</v>
      </c>
      <c r="J3175">
        <v>2489</v>
      </c>
      <c r="K3175">
        <v>152</v>
      </c>
      <c r="L3175">
        <v>3775.1030000000001</v>
      </c>
      <c r="M3175">
        <v>3174</v>
      </c>
      <c r="N3175">
        <v>17.434000000000001</v>
      </c>
      <c r="O3175">
        <v>3</v>
      </c>
      <c r="P3175" t="e">
        <f>INDEX(sgStats[gl_rank],MATCH(stat_prod_calc_test_venusaur[[#This Row],[iv_str]],sgStats[gl_iv_string],0))</f>
        <v>#N/A</v>
      </c>
      <c r="Q3175" t="e">
        <f>stat_prod_calc_test_venusaur[[#This Row],[sg_gl_rank]]=stat_prod_calc_test_venusaur[[#This Row],[gl_rank]]</f>
        <v>#N/A</v>
      </c>
      <c r="R3175">
        <f>ROUND(stat_prod_calc_test_venusaur[[#This Row],[gl_stat_product]],1)</f>
        <v>1717</v>
      </c>
      <c r="S3175" s="6" t="e">
        <f>INDEX(sgStats[gl_prod],MATCH(stat_prod_calc_test_venusaur[[#This Row],[iv_str]],sgStats[gl_iv_string],0))</f>
        <v>#N/A</v>
      </c>
      <c r="T3175" s="5">
        <f>ROUND(stat_prod_calc_test_venusaur[[#This Row],[gl_percent_rank]],2)</f>
        <v>8.67</v>
      </c>
      <c r="U3175" s="5" t="e">
        <f>INDEX(sgStats[gl_percent_sp],MATCH(stat_prod_calc_test_venusaur[[#This Row],[iv_str]],sgStats[gl_iv_string],0))</f>
        <v>#N/A</v>
      </c>
      <c r="V3175" s="5" t="e">
        <f>stat_prod_calc_test_venusaur[[#This Row],[my_gl_%sp]]=stat_prod_calc_test_venusaur[[#This Row],[sg_gl_%sp]]</f>
        <v>#N/A</v>
      </c>
      <c r="W3175" s="5">
        <f>ROUND(stat_prod_calc_test_venusaur[[#This Row],[gl_stat_product]]/$F$2*100,2)</f>
        <v>94</v>
      </c>
      <c r="X3175" s="5" t="e">
        <f>stat_prod_calc_test_venusaur[[#This Row],[Column1]]=stat_prod_calc_test_venusaur[[#This Row],[sg_gl_%sp]]</f>
        <v>#N/A</v>
      </c>
      <c r="Y3175" s="5">
        <f>stat_prod_calc_test_venusaur[[#This Row],[ul_stat_product]]/$L$66*100</f>
        <v>95.482715823621561</v>
      </c>
      <c r="Z3175" s="5" t="e">
        <f>INDEX(sgStats[gl_rank],MATCH(stat_prod_calc_test_venusaur[[#This Row],[iv_str]],sgStats[ul_iv_string],0))</f>
        <v>#N/A</v>
      </c>
      <c r="AA3175" s="5" t="e">
        <f>stat_prod_calc_test_venusaur[[#This Row],[sg_ul_rank]]=stat_prod_calc_test_venusaur[[#This Row],[ul_rank]]</f>
        <v>#N/A</v>
      </c>
      <c r="AB3175" s="5">
        <f>ROUND(stat_prod_calc_test_venusaur[[#This Row],[ul_stat_product]],1)</f>
        <v>3775.1</v>
      </c>
      <c r="AC3175" s="5" t="e">
        <f>INDEX(sgStats[ul_prod],MATCH(stat_prod_calc_test_venusaur[[#This Row],[iv_str]],sgStats[ul_iv_string],0))</f>
        <v>#N/A</v>
      </c>
    </row>
    <row r="3176" spans="1:29" x14ac:dyDescent="0.25">
      <c r="A3176" s="5" t="s">
        <v>36</v>
      </c>
      <c r="B3176" s="5" t="s">
        <v>3919</v>
      </c>
      <c r="C3176">
        <v>20</v>
      </c>
      <c r="D3176">
        <v>1468</v>
      </c>
      <c r="E3176">
        <v>117</v>
      </c>
      <c r="F3176">
        <v>1709.23</v>
      </c>
      <c r="G3176">
        <v>3882</v>
      </c>
      <c r="H3176">
        <v>5.2009999999999996</v>
      </c>
      <c r="I3176">
        <v>38</v>
      </c>
      <c r="J3176">
        <v>2496</v>
      </c>
      <c r="K3176">
        <v>152</v>
      </c>
      <c r="L3176">
        <v>3775.0929999999998</v>
      </c>
      <c r="M3176">
        <v>3175</v>
      </c>
      <c r="N3176">
        <v>17.408000000000001</v>
      </c>
      <c r="O3176">
        <v>3</v>
      </c>
      <c r="P3176" t="e">
        <f>INDEX(sgStats[gl_rank],MATCH(stat_prod_calc_test_venusaur[[#This Row],[iv_str]],sgStats[gl_iv_string],0))</f>
        <v>#N/A</v>
      </c>
      <c r="Q3176" t="e">
        <f>stat_prod_calc_test_venusaur[[#This Row],[sg_gl_rank]]=stat_prod_calc_test_venusaur[[#This Row],[gl_rank]]</f>
        <v>#N/A</v>
      </c>
      <c r="R3176">
        <f>ROUND(stat_prod_calc_test_venusaur[[#This Row],[gl_stat_product]],1)</f>
        <v>1709.2</v>
      </c>
      <c r="S3176" s="6" t="e">
        <f>INDEX(sgStats[gl_prod],MATCH(stat_prod_calc_test_venusaur[[#This Row],[iv_str]],sgStats[gl_iv_string],0))</f>
        <v>#N/A</v>
      </c>
      <c r="T3176" s="5">
        <f>ROUND(stat_prod_calc_test_venusaur[[#This Row],[gl_percent_rank]],2)</f>
        <v>5.2</v>
      </c>
      <c r="U3176" s="5" t="e">
        <f>INDEX(sgStats[gl_percent_sp],MATCH(stat_prod_calc_test_venusaur[[#This Row],[iv_str]],sgStats[gl_iv_string],0))</f>
        <v>#N/A</v>
      </c>
      <c r="V3176" s="5" t="e">
        <f>stat_prod_calc_test_venusaur[[#This Row],[my_gl_%sp]]=stat_prod_calc_test_venusaur[[#This Row],[sg_gl_%sp]]</f>
        <v>#N/A</v>
      </c>
      <c r="W3176" s="5">
        <f>ROUND(stat_prod_calc_test_venusaur[[#This Row],[gl_stat_product]]/$F$2*100,2)</f>
        <v>93.57</v>
      </c>
      <c r="X3176" s="5" t="e">
        <f>stat_prod_calc_test_venusaur[[#This Row],[Column1]]=stat_prod_calc_test_venusaur[[#This Row],[sg_gl_%sp]]</f>
        <v>#N/A</v>
      </c>
      <c r="Y3176" s="5">
        <f>stat_prod_calc_test_venusaur[[#This Row],[ul_stat_product]]/$L$66*100</f>
        <v>95.482462896176074</v>
      </c>
      <c r="Z3176" s="5" t="e">
        <f>INDEX(sgStats[gl_rank],MATCH(stat_prod_calc_test_venusaur[[#This Row],[iv_str]],sgStats[ul_iv_string],0))</f>
        <v>#N/A</v>
      </c>
      <c r="AA3176" s="5" t="e">
        <f>stat_prod_calc_test_venusaur[[#This Row],[sg_ul_rank]]=stat_prod_calc_test_venusaur[[#This Row],[ul_rank]]</f>
        <v>#N/A</v>
      </c>
      <c r="AB3176" s="5">
        <f>ROUND(stat_prod_calc_test_venusaur[[#This Row],[ul_stat_product]],1)</f>
        <v>3775.1</v>
      </c>
      <c r="AC3176" s="5" t="e">
        <f>INDEX(sgStats[ul_prod],MATCH(stat_prod_calc_test_venusaur[[#This Row],[iv_str]],sgStats[ul_iv_string],0))</f>
        <v>#N/A</v>
      </c>
    </row>
    <row r="3177" spans="1:29" x14ac:dyDescent="0.25">
      <c r="A3177" s="5" t="s">
        <v>36</v>
      </c>
      <c r="B3177" s="5" t="s">
        <v>2837</v>
      </c>
      <c r="C3177">
        <v>20</v>
      </c>
      <c r="D3177">
        <v>1489</v>
      </c>
      <c r="E3177">
        <v>113</v>
      </c>
      <c r="F3177">
        <v>1744.114</v>
      </c>
      <c r="G3177">
        <v>2801</v>
      </c>
      <c r="H3177">
        <v>31.623999999999999</v>
      </c>
      <c r="I3177">
        <v>37</v>
      </c>
      <c r="J3177">
        <v>2495</v>
      </c>
      <c r="K3177">
        <v>146</v>
      </c>
      <c r="L3177">
        <v>3774.7429999999999</v>
      </c>
      <c r="M3177">
        <v>3176</v>
      </c>
      <c r="N3177">
        <v>17.382000000000001</v>
      </c>
      <c r="O3177">
        <v>3</v>
      </c>
      <c r="P3177" t="e">
        <f>INDEX(sgStats[gl_rank],MATCH(stat_prod_calc_test_venusaur[[#This Row],[iv_str]],sgStats[gl_iv_string],0))</f>
        <v>#N/A</v>
      </c>
      <c r="Q3177" t="e">
        <f>stat_prod_calc_test_venusaur[[#This Row],[sg_gl_rank]]=stat_prod_calc_test_venusaur[[#This Row],[gl_rank]]</f>
        <v>#N/A</v>
      </c>
      <c r="R3177">
        <f>ROUND(stat_prod_calc_test_venusaur[[#This Row],[gl_stat_product]],1)</f>
        <v>1744.1</v>
      </c>
      <c r="S3177" s="6" t="e">
        <f>INDEX(sgStats[gl_prod],MATCH(stat_prod_calc_test_venusaur[[#This Row],[iv_str]],sgStats[gl_iv_string],0))</f>
        <v>#N/A</v>
      </c>
      <c r="T3177" s="5">
        <f>ROUND(stat_prod_calc_test_venusaur[[#This Row],[gl_percent_rank]],2)</f>
        <v>31.62</v>
      </c>
      <c r="U3177" s="5" t="e">
        <f>INDEX(sgStats[gl_percent_sp],MATCH(stat_prod_calc_test_venusaur[[#This Row],[iv_str]],sgStats[gl_iv_string],0))</f>
        <v>#N/A</v>
      </c>
      <c r="V3177" s="5" t="e">
        <f>stat_prod_calc_test_venusaur[[#This Row],[my_gl_%sp]]=stat_prod_calc_test_venusaur[[#This Row],[sg_gl_%sp]]</f>
        <v>#N/A</v>
      </c>
      <c r="W3177" s="5">
        <f>ROUND(stat_prod_calc_test_venusaur[[#This Row],[gl_stat_product]]/$F$2*100,2)</f>
        <v>95.48</v>
      </c>
      <c r="X3177" s="5" t="e">
        <f>stat_prod_calc_test_venusaur[[#This Row],[Column1]]=stat_prod_calc_test_venusaur[[#This Row],[sg_gl_%sp]]</f>
        <v>#N/A</v>
      </c>
      <c r="Y3177" s="5">
        <f>stat_prod_calc_test_venusaur[[#This Row],[ul_stat_product]]/$L$66*100</f>
        <v>95.47361043558405</v>
      </c>
      <c r="Z3177" s="5" t="e">
        <f>INDEX(sgStats[gl_rank],MATCH(stat_prod_calc_test_venusaur[[#This Row],[iv_str]],sgStats[ul_iv_string],0))</f>
        <v>#N/A</v>
      </c>
      <c r="AA3177" s="5" t="e">
        <f>stat_prod_calc_test_venusaur[[#This Row],[sg_ul_rank]]=stat_prod_calc_test_venusaur[[#This Row],[ul_rank]]</f>
        <v>#N/A</v>
      </c>
      <c r="AB3177" s="5">
        <f>ROUND(stat_prod_calc_test_venusaur[[#This Row],[ul_stat_product]],1)</f>
        <v>3774.7</v>
      </c>
      <c r="AC3177" s="5" t="e">
        <f>INDEX(sgStats[ul_prod],MATCH(stat_prod_calc_test_venusaur[[#This Row],[iv_str]],sgStats[ul_iv_string],0))</f>
        <v>#N/A</v>
      </c>
    </row>
    <row r="3178" spans="1:29" x14ac:dyDescent="0.25">
      <c r="A3178" s="5" t="s">
        <v>36</v>
      </c>
      <c r="B3178" s="5" t="s">
        <v>1573</v>
      </c>
      <c r="C3178">
        <v>20</v>
      </c>
      <c r="D3178">
        <v>1494</v>
      </c>
      <c r="E3178">
        <v>117</v>
      </c>
      <c r="F3178">
        <v>1770.903</v>
      </c>
      <c r="G3178">
        <v>1536</v>
      </c>
      <c r="H3178">
        <v>62.491</v>
      </c>
      <c r="I3178">
        <v>36.5</v>
      </c>
      <c r="J3178">
        <v>2484</v>
      </c>
      <c r="K3178">
        <v>150</v>
      </c>
      <c r="L3178">
        <v>3774.7350000000001</v>
      </c>
      <c r="M3178">
        <v>3177</v>
      </c>
      <c r="N3178">
        <v>17.356000000000002</v>
      </c>
      <c r="O3178">
        <v>3</v>
      </c>
      <c r="P3178" t="e">
        <f>INDEX(sgStats[gl_rank],MATCH(stat_prod_calc_test_venusaur[[#This Row],[iv_str]],sgStats[gl_iv_string],0))</f>
        <v>#N/A</v>
      </c>
      <c r="Q3178" t="e">
        <f>stat_prod_calc_test_venusaur[[#This Row],[sg_gl_rank]]=stat_prod_calc_test_venusaur[[#This Row],[gl_rank]]</f>
        <v>#N/A</v>
      </c>
      <c r="R3178">
        <f>ROUND(stat_prod_calc_test_venusaur[[#This Row],[gl_stat_product]],1)</f>
        <v>1770.9</v>
      </c>
      <c r="S3178" s="6" t="e">
        <f>INDEX(sgStats[gl_prod],MATCH(stat_prod_calc_test_venusaur[[#This Row],[iv_str]],sgStats[gl_iv_string],0))</f>
        <v>#N/A</v>
      </c>
      <c r="T3178" s="5">
        <f>ROUND(stat_prod_calc_test_venusaur[[#This Row],[gl_percent_rank]],2)</f>
        <v>62.49</v>
      </c>
      <c r="U3178" s="5" t="e">
        <f>INDEX(sgStats[gl_percent_sp],MATCH(stat_prod_calc_test_venusaur[[#This Row],[iv_str]],sgStats[gl_iv_string],0))</f>
        <v>#N/A</v>
      </c>
      <c r="V3178" s="5" t="e">
        <f>stat_prod_calc_test_venusaur[[#This Row],[my_gl_%sp]]=stat_prod_calc_test_venusaur[[#This Row],[sg_gl_%sp]]</f>
        <v>#N/A</v>
      </c>
      <c r="W3178" s="5">
        <f>ROUND(stat_prod_calc_test_venusaur[[#This Row],[gl_stat_product]]/$F$2*100,2)</f>
        <v>96.95</v>
      </c>
      <c r="X3178" s="5" t="e">
        <f>stat_prod_calc_test_venusaur[[#This Row],[Column1]]=stat_prod_calc_test_venusaur[[#This Row],[sg_gl_%sp]]</f>
        <v>#N/A</v>
      </c>
      <c r="Y3178" s="5">
        <f>stat_prod_calc_test_venusaur[[#This Row],[ul_stat_product]]/$L$66*100</f>
        <v>95.473408093627683</v>
      </c>
      <c r="Z3178" s="5" t="e">
        <f>INDEX(sgStats[gl_rank],MATCH(stat_prod_calc_test_venusaur[[#This Row],[iv_str]],sgStats[ul_iv_string],0))</f>
        <v>#N/A</v>
      </c>
      <c r="AA3178" s="5" t="e">
        <f>stat_prod_calc_test_venusaur[[#This Row],[sg_ul_rank]]=stat_prod_calc_test_venusaur[[#This Row],[ul_rank]]</f>
        <v>#N/A</v>
      </c>
      <c r="AB3178" s="5">
        <f>ROUND(stat_prod_calc_test_venusaur[[#This Row],[ul_stat_product]],1)</f>
        <v>3774.7</v>
      </c>
      <c r="AC3178" s="5" t="e">
        <f>INDEX(sgStats[ul_prod],MATCH(stat_prod_calc_test_venusaur[[#This Row],[iv_str]],sgStats[ul_iv_string],0))</f>
        <v>#N/A</v>
      </c>
    </row>
    <row r="3179" spans="1:29" x14ac:dyDescent="0.25">
      <c r="A3179" s="5" t="s">
        <v>36</v>
      </c>
      <c r="B3179" s="5" t="s">
        <v>3515</v>
      </c>
      <c r="C3179">
        <v>20.5</v>
      </c>
      <c r="D3179">
        <v>1479</v>
      </c>
      <c r="E3179">
        <v>117</v>
      </c>
      <c r="F3179">
        <v>1726.422</v>
      </c>
      <c r="G3179">
        <v>3478</v>
      </c>
      <c r="H3179">
        <v>15.067</v>
      </c>
      <c r="I3179">
        <v>39</v>
      </c>
      <c r="J3179">
        <v>2489</v>
      </c>
      <c r="K3179">
        <v>152</v>
      </c>
      <c r="L3179">
        <v>3774.72</v>
      </c>
      <c r="M3179">
        <v>3178</v>
      </c>
      <c r="N3179">
        <v>17.329999999999998</v>
      </c>
      <c r="O3179">
        <v>3</v>
      </c>
      <c r="P3179" t="e">
        <f>INDEX(sgStats[gl_rank],MATCH(stat_prod_calc_test_venusaur[[#This Row],[iv_str]],sgStats[gl_iv_string],0))</f>
        <v>#N/A</v>
      </c>
      <c r="Q3179" t="e">
        <f>stat_prod_calc_test_venusaur[[#This Row],[sg_gl_rank]]=stat_prod_calc_test_venusaur[[#This Row],[gl_rank]]</f>
        <v>#N/A</v>
      </c>
      <c r="R3179">
        <f>ROUND(stat_prod_calc_test_venusaur[[#This Row],[gl_stat_product]],1)</f>
        <v>1726.4</v>
      </c>
      <c r="S3179" s="6" t="e">
        <f>INDEX(sgStats[gl_prod],MATCH(stat_prod_calc_test_venusaur[[#This Row],[iv_str]],sgStats[gl_iv_string],0))</f>
        <v>#N/A</v>
      </c>
      <c r="T3179" s="5">
        <f>ROUND(stat_prod_calc_test_venusaur[[#This Row],[gl_percent_rank]],2)</f>
        <v>15.07</v>
      </c>
      <c r="U3179" s="5" t="e">
        <f>INDEX(sgStats[gl_percent_sp],MATCH(stat_prod_calc_test_venusaur[[#This Row],[iv_str]],sgStats[gl_iv_string],0))</f>
        <v>#N/A</v>
      </c>
      <c r="V3179" s="5" t="e">
        <f>stat_prod_calc_test_venusaur[[#This Row],[my_gl_%sp]]=stat_prod_calc_test_venusaur[[#This Row],[sg_gl_%sp]]</f>
        <v>#N/A</v>
      </c>
      <c r="W3179" s="5">
        <f>ROUND(stat_prod_calc_test_venusaur[[#This Row],[gl_stat_product]]/$F$2*100,2)</f>
        <v>94.52</v>
      </c>
      <c r="X3179" s="5" t="e">
        <f>stat_prod_calc_test_venusaur[[#This Row],[Column1]]=stat_prod_calc_test_venusaur[[#This Row],[sg_gl_%sp]]</f>
        <v>#N/A</v>
      </c>
      <c r="Y3179" s="5">
        <f>stat_prod_calc_test_venusaur[[#This Row],[ul_stat_product]]/$L$66*100</f>
        <v>95.473028702459445</v>
      </c>
      <c r="Z3179" s="5" t="e">
        <f>INDEX(sgStats[gl_rank],MATCH(stat_prod_calc_test_venusaur[[#This Row],[iv_str]],sgStats[ul_iv_string],0))</f>
        <v>#N/A</v>
      </c>
      <c r="AA3179" s="5" t="e">
        <f>stat_prod_calc_test_venusaur[[#This Row],[sg_ul_rank]]=stat_prod_calc_test_venusaur[[#This Row],[ul_rank]]</f>
        <v>#N/A</v>
      </c>
      <c r="AB3179" s="5">
        <f>ROUND(stat_prod_calc_test_venusaur[[#This Row],[ul_stat_product]],1)</f>
        <v>3774.7</v>
      </c>
      <c r="AC3179" s="5" t="e">
        <f>INDEX(sgStats[ul_prod],MATCH(stat_prod_calc_test_venusaur[[#This Row],[iv_str]],sgStats[ul_iv_string],0))</f>
        <v>#N/A</v>
      </c>
    </row>
    <row r="3180" spans="1:29" x14ac:dyDescent="0.25">
      <c r="A3180" s="5" t="s">
        <v>36</v>
      </c>
      <c r="B3180" s="5" t="s">
        <v>2695</v>
      </c>
      <c r="C3180">
        <v>20.5</v>
      </c>
      <c r="D3180">
        <v>1490</v>
      </c>
      <c r="E3180">
        <v>116</v>
      </c>
      <c r="F3180">
        <v>1747.1410000000001</v>
      </c>
      <c r="G3180">
        <v>2659</v>
      </c>
      <c r="H3180">
        <v>35.067</v>
      </c>
      <c r="I3180">
        <v>38.5</v>
      </c>
      <c r="J3180">
        <v>2490</v>
      </c>
      <c r="K3180">
        <v>150</v>
      </c>
      <c r="L3180">
        <v>3774.7139999999999</v>
      </c>
      <c r="M3180">
        <v>3179</v>
      </c>
      <c r="N3180">
        <v>17.277999999999999</v>
      </c>
      <c r="O3180">
        <v>3</v>
      </c>
      <c r="P3180" t="e">
        <f>INDEX(sgStats[gl_rank],MATCH(stat_prod_calc_test_venusaur[[#This Row],[iv_str]],sgStats[gl_iv_string],0))</f>
        <v>#N/A</v>
      </c>
      <c r="Q3180" t="e">
        <f>stat_prod_calc_test_venusaur[[#This Row],[sg_gl_rank]]=stat_prod_calc_test_venusaur[[#This Row],[gl_rank]]</f>
        <v>#N/A</v>
      </c>
      <c r="R3180">
        <f>ROUND(stat_prod_calc_test_venusaur[[#This Row],[gl_stat_product]],1)</f>
        <v>1747.1</v>
      </c>
      <c r="S3180" s="6" t="e">
        <f>INDEX(sgStats[gl_prod],MATCH(stat_prod_calc_test_venusaur[[#This Row],[iv_str]],sgStats[gl_iv_string],0))</f>
        <v>#N/A</v>
      </c>
      <c r="T3180" s="5">
        <f>ROUND(stat_prod_calc_test_venusaur[[#This Row],[gl_percent_rank]],2)</f>
        <v>35.07</v>
      </c>
      <c r="U3180" s="5" t="e">
        <f>INDEX(sgStats[gl_percent_sp],MATCH(stat_prod_calc_test_venusaur[[#This Row],[iv_str]],sgStats[gl_iv_string],0))</f>
        <v>#N/A</v>
      </c>
      <c r="V3180" s="5" t="e">
        <f>stat_prod_calc_test_venusaur[[#This Row],[my_gl_%sp]]=stat_prod_calc_test_venusaur[[#This Row],[sg_gl_%sp]]</f>
        <v>#N/A</v>
      </c>
      <c r="W3180" s="5">
        <f>ROUND(stat_prod_calc_test_venusaur[[#This Row],[gl_stat_product]]/$F$2*100,2)</f>
        <v>95.65</v>
      </c>
      <c r="X3180" s="5" t="e">
        <f>stat_prod_calc_test_venusaur[[#This Row],[Column1]]=stat_prod_calc_test_venusaur[[#This Row],[sg_gl_%sp]]</f>
        <v>#N/A</v>
      </c>
      <c r="Y3180" s="5">
        <f>stat_prod_calc_test_venusaur[[#This Row],[ul_stat_product]]/$L$66*100</f>
        <v>95.472876945992141</v>
      </c>
      <c r="Z3180" s="5" t="e">
        <f>INDEX(sgStats[gl_rank],MATCH(stat_prod_calc_test_venusaur[[#This Row],[iv_str]],sgStats[ul_iv_string],0))</f>
        <v>#N/A</v>
      </c>
      <c r="AA3180" s="5" t="e">
        <f>stat_prod_calc_test_venusaur[[#This Row],[sg_ul_rank]]=stat_prod_calc_test_venusaur[[#This Row],[ul_rank]]</f>
        <v>#N/A</v>
      </c>
      <c r="AB3180" s="5">
        <f>ROUND(stat_prod_calc_test_venusaur[[#This Row],[ul_stat_product]],1)</f>
        <v>3774.7</v>
      </c>
      <c r="AC3180" s="5" t="e">
        <f>INDEX(sgStats[ul_prod],MATCH(stat_prod_calc_test_venusaur[[#This Row],[iv_str]],sgStats[ul_iv_string],0))</f>
        <v>#N/A</v>
      </c>
    </row>
    <row r="3181" spans="1:29" x14ac:dyDescent="0.25">
      <c r="A3181" s="5" t="s">
        <v>36</v>
      </c>
      <c r="B3181" s="5" t="s">
        <v>2696</v>
      </c>
      <c r="C3181">
        <v>20.5</v>
      </c>
      <c r="D3181">
        <v>1486</v>
      </c>
      <c r="E3181">
        <v>116</v>
      </c>
      <c r="F3181">
        <v>1747.1410000000001</v>
      </c>
      <c r="G3181">
        <v>2659</v>
      </c>
      <c r="H3181">
        <v>35.067</v>
      </c>
      <c r="I3181">
        <v>38.5</v>
      </c>
      <c r="J3181">
        <v>2484</v>
      </c>
      <c r="K3181">
        <v>150</v>
      </c>
      <c r="L3181">
        <v>3774.7139999999999</v>
      </c>
      <c r="M3181">
        <v>3179</v>
      </c>
      <c r="N3181">
        <v>17.277999999999999</v>
      </c>
      <c r="O3181">
        <v>3</v>
      </c>
      <c r="P3181" t="e">
        <f>INDEX(sgStats[gl_rank],MATCH(stat_prod_calc_test_venusaur[[#This Row],[iv_str]],sgStats[gl_iv_string],0))</f>
        <v>#N/A</v>
      </c>
      <c r="Q3181" t="e">
        <f>stat_prod_calc_test_venusaur[[#This Row],[sg_gl_rank]]=stat_prod_calc_test_venusaur[[#This Row],[gl_rank]]</f>
        <v>#N/A</v>
      </c>
      <c r="R3181">
        <f>ROUND(stat_prod_calc_test_venusaur[[#This Row],[gl_stat_product]],1)</f>
        <v>1747.1</v>
      </c>
      <c r="S3181" s="6" t="e">
        <f>INDEX(sgStats[gl_prod],MATCH(stat_prod_calc_test_venusaur[[#This Row],[iv_str]],sgStats[gl_iv_string],0))</f>
        <v>#N/A</v>
      </c>
      <c r="T3181" s="5">
        <f>ROUND(stat_prod_calc_test_venusaur[[#This Row],[gl_percent_rank]],2)</f>
        <v>35.07</v>
      </c>
      <c r="U3181" s="5" t="e">
        <f>INDEX(sgStats[gl_percent_sp],MATCH(stat_prod_calc_test_venusaur[[#This Row],[iv_str]],sgStats[gl_iv_string],0))</f>
        <v>#N/A</v>
      </c>
      <c r="V3181" s="5" t="e">
        <f>stat_prod_calc_test_venusaur[[#This Row],[my_gl_%sp]]=stat_prod_calc_test_venusaur[[#This Row],[sg_gl_%sp]]</f>
        <v>#N/A</v>
      </c>
      <c r="W3181" s="5">
        <f>ROUND(stat_prod_calc_test_venusaur[[#This Row],[gl_stat_product]]/$F$2*100,2)</f>
        <v>95.65</v>
      </c>
      <c r="X3181" s="5" t="e">
        <f>stat_prod_calc_test_venusaur[[#This Row],[Column1]]=stat_prod_calc_test_venusaur[[#This Row],[sg_gl_%sp]]</f>
        <v>#N/A</v>
      </c>
      <c r="Y3181" s="5">
        <f>stat_prod_calc_test_venusaur[[#This Row],[ul_stat_product]]/$L$66*100</f>
        <v>95.472876945992141</v>
      </c>
      <c r="Z3181" s="5" t="e">
        <f>INDEX(sgStats[gl_rank],MATCH(stat_prod_calc_test_venusaur[[#This Row],[iv_str]],sgStats[ul_iv_string],0))</f>
        <v>#N/A</v>
      </c>
      <c r="AA3181" s="5" t="e">
        <f>stat_prod_calc_test_venusaur[[#This Row],[sg_ul_rank]]=stat_prod_calc_test_venusaur[[#This Row],[ul_rank]]</f>
        <v>#N/A</v>
      </c>
      <c r="AB3181" s="5">
        <f>ROUND(stat_prod_calc_test_venusaur[[#This Row],[ul_stat_product]],1)</f>
        <v>3774.7</v>
      </c>
      <c r="AC3181" s="5" t="e">
        <f>INDEX(sgStats[ul_prod],MATCH(stat_prod_calc_test_venusaur[[#This Row],[iv_str]],sgStats[ul_iv_string],0))</f>
        <v>#N/A</v>
      </c>
    </row>
    <row r="3182" spans="1:29" x14ac:dyDescent="0.25">
      <c r="A3182" s="5" t="s">
        <v>36</v>
      </c>
      <c r="B3182" s="5" t="s">
        <v>2714</v>
      </c>
      <c r="C3182">
        <v>21</v>
      </c>
      <c r="D3182">
        <v>1499</v>
      </c>
      <c r="E3182">
        <v>118</v>
      </c>
      <c r="F3182">
        <v>1746.691</v>
      </c>
      <c r="G3182">
        <v>2678</v>
      </c>
      <c r="H3182">
        <v>34.603000000000002</v>
      </c>
      <c r="I3182">
        <v>40</v>
      </c>
      <c r="J3182">
        <v>2499</v>
      </c>
      <c r="K3182">
        <v>153</v>
      </c>
      <c r="L3182">
        <v>3774.7089999999998</v>
      </c>
      <c r="M3182">
        <v>3181</v>
      </c>
      <c r="N3182">
        <v>17.251999999999999</v>
      </c>
      <c r="O3182">
        <v>3</v>
      </c>
      <c r="P3182" t="e">
        <f>INDEX(sgStats[gl_rank],MATCH(stat_prod_calc_test_venusaur[[#This Row],[iv_str]],sgStats[gl_iv_string],0))</f>
        <v>#N/A</v>
      </c>
      <c r="Q3182" t="e">
        <f>stat_prod_calc_test_venusaur[[#This Row],[sg_gl_rank]]=stat_prod_calc_test_venusaur[[#This Row],[gl_rank]]</f>
        <v>#N/A</v>
      </c>
      <c r="R3182">
        <f>ROUND(stat_prod_calc_test_venusaur[[#This Row],[gl_stat_product]],1)</f>
        <v>1746.7</v>
      </c>
      <c r="S3182" s="6" t="e">
        <f>INDEX(sgStats[gl_prod],MATCH(stat_prod_calc_test_venusaur[[#This Row],[iv_str]],sgStats[gl_iv_string],0))</f>
        <v>#N/A</v>
      </c>
      <c r="T3182" s="5">
        <f>ROUND(stat_prod_calc_test_venusaur[[#This Row],[gl_percent_rank]],2)</f>
        <v>34.6</v>
      </c>
      <c r="U3182" s="5" t="e">
        <f>INDEX(sgStats[gl_percent_sp],MATCH(stat_prod_calc_test_venusaur[[#This Row],[iv_str]],sgStats[gl_iv_string],0))</f>
        <v>#N/A</v>
      </c>
      <c r="V3182" s="5" t="e">
        <f>stat_prod_calc_test_venusaur[[#This Row],[my_gl_%sp]]=stat_prod_calc_test_venusaur[[#This Row],[sg_gl_%sp]]</f>
        <v>#N/A</v>
      </c>
      <c r="W3182" s="5">
        <f>ROUND(stat_prod_calc_test_venusaur[[#This Row],[gl_stat_product]]/$F$2*100,2)</f>
        <v>95.62</v>
      </c>
      <c r="X3182" s="5" t="e">
        <f>stat_prod_calc_test_venusaur[[#This Row],[Column1]]=stat_prod_calc_test_venusaur[[#This Row],[sg_gl_%sp]]</f>
        <v>#N/A</v>
      </c>
      <c r="Y3182" s="5">
        <f>stat_prod_calc_test_venusaur[[#This Row],[ul_stat_product]]/$L$66*100</f>
        <v>95.472750482269404</v>
      </c>
      <c r="Z3182" s="5" t="e">
        <f>INDEX(sgStats[gl_rank],MATCH(stat_prod_calc_test_venusaur[[#This Row],[iv_str]],sgStats[ul_iv_string],0))</f>
        <v>#N/A</v>
      </c>
      <c r="AA3182" s="5" t="e">
        <f>stat_prod_calc_test_venusaur[[#This Row],[sg_ul_rank]]=stat_prod_calc_test_venusaur[[#This Row],[ul_rank]]</f>
        <v>#N/A</v>
      </c>
      <c r="AB3182" s="5">
        <f>ROUND(stat_prod_calc_test_venusaur[[#This Row],[ul_stat_product]],1)</f>
        <v>3774.7</v>
      </c>
      <c r="AC3182" s="5" t="e">
        <f>INDEX(sgStats[ul_prod],MATCH(stat_prod_calc_test_venusaur[[#This Row],[iv_str]],sgStats[ul_iv_string],0))</f>
        <v>#N/A</v>
      </c>
    </row>
    <row r="3183" spans="1:29" x14ac:dyDescent="0.25">
      <c r="A3183" s="5" t="s">
        <v>36</v>
      </c>
      <c r="B3183" s="5" t="s">
        <v>3947</v>
      </c>
      <c r="C3183">
        <v>20</v>
      </c>
      <c r="D3183">
        <v>1467</v>
      </c>
      <c r="E3183">
        <v>120</v>
      </c>
      <c r="F3183">
        <v>1707.874</v>
      </c>
      <c r="G3183">
        <v>3910</v>
      </c>
      <c r="H3183">
        <v>4.5179999999999998</v>
      </c>
      <c r="I3183">
        <v>38</v>
      </c>
      <c r="J3183">
        <v>2495</v>
      </c>
      <c r="K3183">
        <v>156</v>
      </c>
      <c r="L3183">
        <v>3774.5810000000001</v>
      </c>
      <c r="M3183">
        <v>3182</v>
      </c>
      <c r="N3183">
        <v>17.225999999999999</v>
      </c>
      <c r="O3183">
        <v>3</v>
      </c>
      <c r="P3183" t="e">
        <f>INDEX(sgStats[gl_rank],MATCH(stat_prod_calc_test_venusaur[[#This Row],[iv_str]],sgStats[gl_iv_string],0))</f>
        <v>#N/A</v>
      </c>
      <c r="Q3183" t="e">
        <f>stat_prod_calc_test_venusaur[[#This Row],[sg_gl_rank]]=stat_prod_calc_test_venusaur[[#This Row],[gl_rank]]</f>
        <v>#N/A</v>
      </c>
      <c r="R3183">
        <f>ROUND(stat_prod_calc_test_venusaur[[#This Row],[gl_stat_product]],1)</f>
        <v>1707.9</v>
      </c>
      <c r="S3183" s="6" t="e">
        <f>INDEX(sgStats[gl_prod],MATCH(stat_prod_calc_test_venusaur[[#This Row],[iv_str]],sgStats[gl_iv_string],0))</f>
        <v>#N/A</v>
      </c>
      <c r="T3183" s="5">
        <f>ROUND(stat_prod_calc_test_venusaur[[#This Row],[gl_percent_rank]],2)</f>
        <v>4.5199999999999996</v>
      </c>
      <c r="U3183" s="5" t="e">
        <f>INDEX(sgStats[gl_percent_sp],MATCH(stat_prod_calc_test_venusaur[[#This Row],[iv_str]],sgStats[gl_iv_string],0))</f>
        <v>#N/A</v>
      </c>
      <c r="V3183" s="5" t="e">
        <f>stat_prod_calc_test_venusaur[[#This Row],[my_gl_%sp]]=stat_prod_calc_test_venusaur[[#This Row],[sg_gl_%sp]]</f>
        <v>#N/A</v>
      </c>
      <c r="W3183" s="5">
        <f>ROUND(stat_prod_calc_test_venusaur[[#This Row],[gl_stat_product]]/$F$2*100,2)</f>
        <v>93.5</v>
      </c>
      <c r="X3183" s="5" t="e">
        <f>stat_prod_calc_test_venusaur[[#This Row],[Column1]]=stat_prod_calc_test_venusaur[[#This Row],[sg_gl_%sp]]</f>
        <v>#N/A</v>
      </c>
      <c r="Y3183" s="5">
        <f>stat_prod_calc_test_venusaur[[#This Row],[ul_stat_product]]/$L$66*100</f>
        <v>95.469513010967191</v>
      </c>
      <c r="Z3183" s="5" t="e">
        <f>INDEX(sgStats[gl_rank],MATCH(stat_prod_calc_test_venusaur[[#This Row],[iv_str]],sgStats[ul_iv_string],0))</f>
        <v>#N/A</v>
      </c>
      <c r="AA3183" s="5" t="e">
        <f>stat_prod_calc_test_venusaur[[#This Row],[sg_ul_rank]]=stat_prod_calc_test_venusaur[[#This Row],[ul_rank]]</f>
        <v>#N/A</v>
      </c>
      <c r="AB3183" s="5">
        <f>ROUND(stat_prod_calc_test_venusaur[[#This Row],[ul_stat_product]],1)</f>
        <v>3774.6</v>
      </c>
      <c r="AC3183" s="5" t="e">
        <f>INDEX(sgStats[ul_prod],MATCH(stat_prod_calc_test_venusaur[[#This Row],[iv_str]],sgStats[ul_iv_string],0))</f>
        <v>#N/A</v>
      </c>
    </row>
    <row r="3184" spans="1:29" x14ac:dyDescent="0.25">
      <c r="A3184" s="5" t="s">
        <v>36</v>
      </c>
      <c r="B3184" s="5" t="s">
        <v>3750</v>
      </c>
      <c r="C3184">
        <v>21</v>
      </c>
      <c r="D3184">
        <v>1480</v>
      </c>
      <c r="E3184">
        <v>116</v>
      </c>
      <c r="F3184">
        <v>1717.912</v>
      </c>
      <c r="G3184">
        <v>3713</v>
      </c>
      <c r="H3184">
        <v>9.3279999999999994</v>
      </c>
      <c r="I3184">
        <v>41</v>
      </c>
      <c r="J3184">
        <v>2499</v>
      </c>
      <c r="K3184">
        <v>151</v>
      </c>
      <c r="L3184">
        <v>3774.4690000000001</v>
      </c>
      <c r="M3184">
        <v>3183</v>
      </c>
      <c r="N3184">
        <v>17.2</v>
      </c>
      <c r="O3184">
        <v>3</v>
      </c>
      <c r="P3184" t="e">
        <f>INDEX(sgStats[gl_rank],MATCH(stat_prod_calc_test_venusaur[[#This Row],[iv_str]],sgStats[gl_iv_string],0))</f>
        <v>#N/A</v>
      </c>
      <c r="Q3184" t="e">
        <f>stat_prod_calc_test_venusaur[[#This Row],[sg_gl_rank]]=stat_prod_calc_test_venusaur[[#This Row],[gl_rank]]</f>
        <v>#N/A</v>
      </c>
      <c r="R3184">
        <f>ROUND(stat_prod_calc_test_venusaur[[#This Row],[gl_stat_product]],1)</f>
        <v>1717.9</v>
      </c>
      <c r="S3184" s="6" t="e">
        <f>INDEX(sgStats[gl_prod],MATCH(stat_prod_calc_test_venusaur[[#This Row],[iv_str]],sgStats[gl_iv_string],0))</f>
        <v>#N/A</v>
      </c>
      <c r="T3184" s="5">
        <f>ROUND(stat_prod_calc_test_venusaur[[#This Row],[gl_percent_rank]],2)</f>
        <v>9.33</v>
      </c>
      <c r="U3184" s="5" t="e">
        <f>INDEX(sgStats[gl_percent_sp],MATCH(stat_prod_calc_test_venusaur[[#This Row],[iv_str]],sgStats[gl_iv_string],0))</f>
        <v>#N/A</v>
      </c>
      <c r="V3184" s="5" t="e">
        <f>stat_prod_calc_test_venusaur[[#This Row],[my_gl_%sp]]=stat_prod_calc_test_venusaur[[#This Row],[sg_gl_%sp]]</f>
        <v>#N/A</v>
      </c>
      <c r="W3184" s="5">
        <f>ROUND(stat_prod_calc_test_venusaur[[#This Row],[gl_stat_product]]/$F$2*100,2)</f>
        <v>94.05</v>
      </c>
      <c r="X3184" s="5" t="e">
        <f>stat_prod_calc_test_venusaur[[#This Row],[Column1]]=stat_prod_calc_test_venusaur[[#This Row],[sg_gl_%sp]]</f>
        <v>#N/A</v>
      </c>
      <c r="Y3184" s="5">
        <f>stat_prod_calc_test_venusaur[[#This Row],[ul_stat_product]]/$L$66*100</f>
        <v>95.466680223577754</v>
      </c>
      <c r="Z3184" s="5" t="e">
        <f>INDEX(sgStats[gl_rank],MATCH(stat_prod_calc_test_venusaur[[#This Row],[iv_str]],sgStats[ul_iv_string],0))</f>
        <v>#N/A</v>
      </c>
      <c r="AA3184" s="5" t="e">
        <f>stat_prod_calc_test_venusaur[[#This Row],[sg_ul_rank]]=stat_prod_calc_test_venusaur[[#This Row],[ul_rank]]</f>
        <v>#N/A</v>
      </c>
      <c r="AB3184" s="5">
        <f>ROUND(stat_prod_calc_test_venusaur[[#This Row],[ul_stat_product]],1)</f>
        <v>3774.5</v>
      </c>
      <c r="AC3184" s="5" t="e">
        <f>INDEX(sgStats[ul_prod],MATCH(stat_prod_calc_test_venusaur[[#This Row],[iv_str]],sgStats[ul_iv_string],0))</f>
        <v>#N/A</v>
      </c>
    </row>
    <row r="3185" spans="1:29" x14ac:dyDescent="0.25">
      <c r="A3185" s="5" t="s">
        <v>36</v>
      </c>
      <c r="B3185" s="5" t="s">
        <v>3804</v>
      </c>
      <c r="C3185">
        <v>20.5</v>
      </c>
      <c r="D3185">
        <v>1485</v>
      </c>
      <c r="E3185">
        <v>114</v>
      </c>
      <c r="F3185">
        <v>1715.8510000000001</v>
      </c>
      <c r="G3185">
        <v>3767</v>
      </c>
      <c r="H3185">
        <v>7.9850000000000003</v>
      </c>
      <c r="I3185">
        <v>39</v>
      </c>
      <c r="J3185">
        <v>2500</v>
      </c>
      <c r="K3185">
        <v>149</v>
      </c>
      <c r="L3185">
        <v>3774.3389999999999</v>
      </c>
      <c r="M3185">
        <v>3184</v>
      </c>
      <c r="N3185">
        <v>17.173999999999999</v>
      </c>
      <c r="O3185">
        <v>3</v>
      </c>
      <c r="P3185" t="e">
        <f>INDEX(sgStats[gl_rank],MATCH(stat_prod_calc_test_venusaur[[#This Row],[iv_str]],sgStats[gl_iv_string],0))</f>
        <v>#N/A</v>
      </c>
      <c r="Q3185" t="e">
        <f>stat_prod_calc_test_venusaur[[#This Row],[sg_gl_rank]]=stat_prod_calc_test_venusaur[[#This Row],[gl_rank]]</f>
        <v>#N/A</v>
      </c>
      <c r="R3185">
        <f>ROUND(stat_prod_calc_test_venusaur[[#This Row],[gl_stat_product]],1)</f>
        <v>1715.9</v>
      </c>
      <c r="S3185" s="6" t="e">
        <f>INDEX(sgStats[gl_prod],MATCH(stat_prod_calc_test_venusaur[[#This Row],[iv_str]],sgStats[gl_iv_string],0))</f>
        <v>#N/A</v>
      </c>
      <c r="T3185" s="5">
        <f>ROUND(stat_prod_calc_test_venusaur[[#This Row],[gl_percent_rank]],2)</f>
        <v>7.99</v>
      </c>
      <c r="U3185" s="5" t="e">
        <f>INDEX(sgStats[gl_percent_sp],MATCH(stat_prod_calc_test_venusaur[[#This Row],[iv_str]],sgStats[gl_iv_string],0))</f>
        <v>#N/A</v>
      </c>
      <c r="V3185" s="5" t="e">
        <f>stat_prod_calc_test_venusaur[[#This Row],[my_gl_%sp]]=stat_prod_calc_test_venusaur[[#This Row],[sg_gl_%sp]]</f>
        <v>#N/A</v>
      </c>
      <c r="W3185" s="5">
        <f>ROUND(stat_prod_calc_test_venusaur[[#This Row],[gl_stat_product]]/$F$2*100,2)</f>
        <v>93.94</v>
      </c>
      <c r="X3185" s="5" t="e">
        <f>stat_prod_calc_test_venusaur[[#This Row],[Column1]]=stat_prod_calc_test_venusaur[[#This Row],[sg_gl_%sp]]</f>
        <v>#N/A</v>
      </c>
      <c r="Y3185" s="5">
        <f>stat_prod_calc_test_venusaur[[#This Row],[ul_stat_product]]/$L$66*100</f>
        <v>95.463392166786434</v>
      </c>
      <c r="Z3185" s="5" t="e">
        <f>INDEX(sgStats[gl_rank],MATCH(stat_prod_calc_test_venusaur[[#This Row],[iv_str]],sgStats[ul_iv_string],0))</f>
        <v>#N/A</v>
      </c>
      <c r="AA3185" s="5" t="e">
        <f>stat_prod_calc_test_venusaur[[#This Row],[sg_ul_rank]]=stat_prod_calc_test_venusaur[[#This Row],[ul_rank]]</f>
        <v>#N/A</v>
      </c>
      <c r="AB3185" s="5">
        <f>ROUND(stat_prod_calc_test_venusaur[[#This Row],[ul_stat_product]],1)</f>
        <v>3774.3</v>
      </c>
      <c r="AC3185" s="5" t="e">
        <f>INDEX(sgStats[ul_prod],MATCH(stat_prod_calc_test_venusaur[[#This Row],[iv_str]],sgStats[ul_iv_string],0))</f>
        <v>#N/A</v>
      </c>
    </row>
    <row r="3186" spans="1:29" x14ac:dyDescent="0.25">
      <c r="A3186" s="5" t="s">
        <v>36</v>
      </c>
      <c r="B3186" s="5" t="s">
        <v>3829</v>
      </c>
      <c r="C3186">
        <v>20</v>
      </c>
      <c r="D3186">
        <v>1475</v>
      </c>
      <c r="E3186">
        <v>115</v>
      </c>
      <c r="F3186">
        <v>1714.652</v>
      </c>
      <c r="G3186">
        <v>3793</v>
      </c>
      <c r="H3186">
        <v>7.375</v>
      </c>
      <c r="I3186">
        <v>37.5</v>
      </c>
      <c r="J3186">
        <v>2490</v>
      </c>
      <c r="K3186">
        <v>150</v>
      </c>
      <c r="L3186">
        <v>3774.288</v>
      </c>
      <c r="M3186">
        <v>3185</v>
      </c>
      <c r="N3186">
        <v>17.148</v>
      </c>
      <c r="O3186">
        <v>3</v>
      </c>
      <c r="P3186" t="e">
        <f>INDEX(sgStats[gl_rank],MATCH(stat_prod_calc_test_venusaur[[#This Row],[iv_str]],sgStats[gl_iv_string],0))</f>
        <v>#N/A</v>
      </c>
      <c r="Q3186" t="e">
        <f>stat_prod_calc_test_venusaur[[#This Row],[sg_gl_rank]]=stat_prod_calc_test_venusaur[[#This Row],[gl_rank]]</f>
        <v>#N/A</v>
      </c>
      <c r="R3186">
        <f>ROUND(stat_prod_calc_test_venusaur[[#This Row],[gl_stat_product]],1)</f>
        <v>1714.7</v>
      </c>
      <c r="S3186" s="6" t="e">
        <f>INDEX(sgStats[gl_prod],MATCH(stat_prod_calc_test_venusaur[[#This Row],[iv_str]],sgStats[gl_iv_string],0))</f>
        <v>#N/A</v>
      </c>
      <c r="T3186" s="5">
        <f>ROUND(stat_prod_calc_test_venusaur[[#This Row],[gl_percent_rank]],2)</f>
        <v>7.38</v>
      </c>
      <c r="U3186" s="5" t="e">
        <f>INDEX(sgStats[gl_percent_sp],MATCH(stat_prod_calc_test_venusaur[[#This Row],[iv_str]],sgStats[gl_iv_string],0))</f>
        <v>#N/A</v>
      </c>
      <c r="V3186" s="5" t="e">
        <f>stat_prod_calc_test_venusaur[[#This Row],[my_gl_%sp]]=stat_prod_calc_test_venusaur[[#This Row],[sg_gl_%sp]]</f>
        <v>#N/A</v>
      </c>
      <c r="W3186" s="5">
        <f>ROUND(stat_prod_calc_test_venusaur[[#This Row],[gl_stat_product]]/$F$2*100,2)</f>
        <v>93.87</v>
      </c>
      <c r="X3186" s="5" t="e">
        <f>stat_prod_calc_test_venusaur[[#This Row],[Column1]]=stat_prod_calc_test_venusaur[[#This Row],[sg_gl_%sp]]</f>
        <v>#N/A</v>
      </c>
      <c r="Y3186" s="5">
        <f>stat_prod_calc_test_venusaur[[#This Row],[ul_stat_product]]/$L$66*100</f>
        <v>95.462102236814445</v>
      </c>
      <c r="Z3186" s="5" t="e">
        <f>INDEX(sgStats[gl_rank],MATCH(stat_prod_calc_test_venusaur[[#This Row],[iv_str]],sgStats[ul_iv_string],0))</f>
        <v>#N/A</v>
      </c>
      <c r="AA3186" s="5" t="e">
        <f>stat_prod_calc_test_venusaur[[#This Row],[sg_ul_rank]]=stat_prod_calc_test_venusaur[[#This Row],[ul_rank]]</f>
        <v>#N/A</v>
      </c>
      <c r="AB3186" s="5">
        <f>ROUND(stat_prod_calc_test_venusaur[[#This Row],[ul_stat_product]],1)</f>
        <v>3774.3</v>
      </c>
      <c r="AC3186" s="5" t="e">
        <f>INDEX(sgStats[ul_prod],MATCH(stat_prod_calc_test_venusaur[[#This Row],[iv_str]],sgStats[ul_iv_string],0))</f>
        <v>#N/A</v>
      </c>
    </row>
    <row r="3187" spans="1:29" x14ac:dyDescent="0.25">
      <c r="A3187" s="5" t="s">
        <v>36</v>
      </c>
      <c r="B3187" s="5" t="s">
        <v>3717</v>
      </c>
      <c r="C3187">
        <v>20</v>
      </c>
      <c r="D3187">
        <v>1471</v>
      </c>
      <c r="E3187">
        <v>113</v>
      </c>
      <c r="F3187">
        <v>1719.191</v>
      </c>
      <c r="G3187">
        <v>3681</v>
      </c>
      <c r="H3187">
        <v>10.134</v>
      </c>
      <c r="I3187">
        <v>37.5</v>
      </c>
      <c r="J3187">
        <v>2483</v>
      </c>
      <c r="K3187">
        <v>147</v>
      </c>
      <c r="L3187">
        <v>3774.2339999999999</v>
      </c>
      <c r="M3187">
        <v>3186</v>
      </c>
      <c r="N3187">
        <v>17.122</v>
      </c>
      <c r="O3187">
        <v>3</v>
      </c>
      <c r="P3187" t="e">
        <f>INDEX(sgStats[gl_rank],MATCH(stat_prod_calc_test_venusaur[[#This Row],[iv_str]],sgStats[gl_iv_string],0))</f>
        <v>#N/A</v>
      </c>
      <c r="Q3187" t="e">
        <f>stat_prod_calc_test_venusaur[[#This Row],[sg_gl_rank]]=stat_prod_calc_test_venusaur[[#This Row],[gl_rank]]</f>
        <v>#N/A</v>
      </c>
      <c r="R3187">
        <f>ROUND(stat_prod_calc_test_venusaur[[#This Row],[gl_stat_product]],1)</f>
        <v>1719.2</v>
      </c>
      <c r="S3187" s="6" t="e">
        <f>INDEX(sgStats[gl_prod],MATCH(stat_prod_calc_test_venusaur[[#This Row],[iv_str]],sgStats[gl_iv_string],0))</f>
        <v>#N/A</v>
      </c>
      <c r="T3187" s="5">
        <f>ROUND(stat_prod_calc_test_venusaur[[#This Row],[gl_percent_rank]],2)</f>
        <v>10.130000000000001</v>
      </c>
      <c r="U3187" s="5" t="e">
        <f>INDEX(sgStats[gl_percent_sp],MATCH(stat_prod_calc_test_venusaur[[#This Row],[iv_str]],sgStats[gl_iv_string],0))</f>
        <v>#N/A</v>
      </c>
      <c r="V3187" s="5" t="e">
        <f>stat_prod_calc_test_venusaur[[#This Row],[my_gl_%sp]]=stat_prod_calc_test_venusaur[[#This Row],[sg_gl_%sp]]</f>
        <v>#N/A</v>
      </c>
      <c r="W3187" s="5">
        <f>ROUND(stat_prod_calc_test_venusaur[[#This Row],[gl_stat_product]]/$F$2*100,2)</f>
        <v>94.12</v>
      </c>
      <c r="X3187" s="5" t="e">
        <f>stat_prod_calc_test_venusaur[[#This Row],[Column1]]=stat_prod_calc_test_venusaur[[#This Row],[sg_gl_%sp]]</f>
        <v>#N/A</v>
      </c>
      <c r="Y3187" s="5">
        <f>stat_prod_calc_test_venusaur[[#This Row],[ul_stat_product]]/$L$66*100</f>
        <v>95.460736428608826</v>
      </c>
      <c r="Z3187" s="5" t="e">
        <f>INDEX(sgStats[gl_rank],MATCH(stat_prod_calc_test_venusaur[[#This Row],[iv_str]],sgStats[ul_iv_string],0))</f>
        <v>#N/A</v>
      </c>
      <c r="AA3187" s="5" t="e">
        <f>stat_prod_calc_test_venusaur[[#This Row],[sg_ul_rank]]=stat_prod_calc_test_venusaur[[#This Row],[ul_rank]]</f>
        <v>#N/A</v>
      </c>
      <c r="AB3187" s="5">
        <f>ROUND(stat_prod_calc_test_venusaur[[#This Row],[ul_stat_product]],1)</f>
        <v>3774.2</v>
      </c>
      <c r="AC3187" s="5" t="e">
        <f>INDEX(sgStats[ul_prod],MATCH(stat_prod_calc_test_venusaur[[#This Row],[iv_str]],sgStats[ul_iv_string],0))</f>
        <v>#N/A</v>
      </c>
    </row>
    <row r="3188" spans="1:29" x14ac:dyDescent="0.25">
      <c r="A3188" s="5" t="s">
        <v>36</v>
      </c>
      <c r="B3188" s="5" t="s">
        <v>2670</v>
      </c>
      <c r="C3188">
        <v>20</v>
      </c>
      <c r="D3188">
        <v>1492</v>
      </c>
      <c r="E3188">
        <v>121</v>
      </c>
      <c r="F3188">
        <v>1747.6279999999999</v>
      </c>
      <c r="G3188">
        <v>2633</v>
      </c>
      <c r="H3188">
        <v>35.701999999999998</v>
      </c>
      <c r="I3188">
        <v>37</v>
      </c>
      <c r="J3188">
        <v>2500</v>
      </c>
      <c r="K3188">
        <v>156</v>
      </c>
      <c r="L3188">
        <v>3774.212</v>
      </c>
      <c r="M3188">
        <v>3187</v>
      </c>
      <c r="N3188">
        <v>17.044</v>
      </c>
      <c r="O3188">
        <v>3</v>
      </c>
      <c r="P3188" t="e">
        <f>INDEX(sgStats[gl_rank],MATCH(stat_prod_calc_test_venusaur[[#This Row],[iv_str]],sgStats[gl_iv_string],0))</f>
        <v>#N/A</v>
      </c>
      <c r="Q3188" t="e">
        <f>stat_prod_calc_test_venusaur[[#This Row],[sg_gl_rank]]=stat_prod_calc_test_venusaur[[#This Row],[gl_rank]]</f>
        <v>#N/A</v>
      </c>
      <c r="R3188">
        <f>ROUND(stat_prod_calc_test_venusaur[[#This Row],[gl_stat_product]],1)</f>
        <v>1747.6</v>
      </c>
      <c r="S3188" s="6" t="e">
        <f>INDEX(sgStats[gl_prod],MATCH(stat_prod_calc_test_venusaur[[#This Row],[iv_str]],sgStats[gl_iv_string],0))</f>
        <v>#N/A</v>
      </c>
      <c r="T3188" s="5">
        <f>ROUND(stat_prod_calc_test_venusaur[[#This Row],[gl_percent_rank]],2)</f>
        <v>35.700000000000003</v>
      </c>
      <c r="U3188" s="5" t="e">
        <f>INDEX(sgStats[gl_percent_sp],MATCH(stat_prod_calc_test_venusaur[[#This Row],[iv_str]],sgStats[gl_iv_string],0))</f>
        <v>#N/A</v>
      </c>
      <c r="V3188" s="5" t="e">
        <f>stat_prod_calc_test_venusaur[[#This Row],[my_gl_%sp]]=stat_prod_calc_test_venusaur[[#This Row],[sg_gl_%sp]]</f>
        <v>#N/A</v>
      </c>
      <c r="W3188" s="5">
        <f>ROUND(stat_prod_calc_test_venusaur[[#This Row],[gl_stat_product]]/$F$2*100,2)</f>
        <v>95.68</v>
      </c>
      <c r="X3188" s="5" t="e">
        <f>stat_prod_calc_test_venusaur[[#This Row],[Column1]]=stat_prod_calc_test_venusaur[[#This Row],[sg_gl_%sp]]</f>
        <v>#N/A</v>
      </c>
      <c r="Y3188" s="5">
        <f>stat_prod_calc_test_venusaur[[#This Row],[ul_stat_product]]/$L$66*100</f>
        <v>95.460179988228759</v>
      </c>
      <c r="Z3188" s="5" t="e">
        <f>INDEX(sgStats[gl_rank],MATCH(stat_prod_calc_test_venusaur[[#This Row],[iv_str]],sgStats[ul_iv_string],0))</f>
        <v>#N/A</v>
      </c>
      <c r="AA3188" s="5" t="e">
        <f>stat_prod_calc_test_venusaur[[#This Row],[sg_ul_rank]]=stat_prod_calc_test_venusaur[[#This Row],[ul_rank]]</f>
        <v>#N/A</v>
      </c>
      <c r="AB3188" s="5">
        <f>ROUND(stat_prod_calc_test_venusaur[[#This Row],[ul_stat_product]],1)</f>
        <v>3774.2</v>
      </c>
      <c r="AC3188" s="5" t="e">
        <f>INDEX(sgStats[ul_prod],MATCH(stat_prod_calc_test_venusaur[[#This Row],[iv_str]],sgStats[ul_iv_string],0))</f>
        <v>#N/A</v>
      </c>
    </row>
    <row r="3189" spans="1:29" x14ac:dyDescent="0.25">
      <c r="A3189" s="5" t="s">
        <v>36</v>
      </c>
      <c r="B3189" s="5" t="s">
        <v>3251</v>
      </c>
      <c r="C3189">
        <v>20</v>
      </c>
      <c r="D3189">
        <v>1489</v>
      </c>
      <c r="E3189">
        <v>117</v>
      </c>
      <c r="F3189">
        <v>1734.325</v>
      </c>
      <c r="G3189">
        <v>3215</v>
      </c>
      <c r="H3189">
        <v>21.49</v>
      </c>
      <c r="I3189">
        <v>37</v>
      </c>
      <c r="J3189">
        <v>2495</v>
      </c>
      <c r="K3189">
        <v>152</v>
      </c>
      <c r="L3189">
        <v>3774.212</v>
      </c>
      <c r="M3189">
        <v>3187</v>
      </c>
      <c r="N3189">
        <v>17.044</v>
      </c>
      <c r="O3189">
        <v>3</v>
      </c>
      <c r="P3189" t="e">
        <f>INDEX(sgStats[gl_rank],MATCH(stat_prod_calc_test_venusaur[[#This Row],[iv_str]],sgStats[gl_iv_string],0))</f>
        <v>#N/A</v>
      </c>
      <c r="Q3189" t="e">
        <f>stat_prod_calc_test_venusaur[[#This Row],[sg_gl_rank]]=stat_prod_calc_test_venusaur[[#This Row],[gl_rank]]</f>
        <v>#N/A</v>
      </c>
      <c r="R3189">
        <f>ROUND(stat_prod_calc_test_venusaur[[#This Row],[gl_stat_product]],1)</f>
        <v>1734.3</v>
      </c>
      <c r="S3189" s="6" t="e">
        <f>INDEX(sgStats[gl_prod],MATCH(stat_prod_calc_test_venusaur[[#This Row],[iv_str]],sgStats[gl_iv_string],0))</f>
        <v>#N/A</v>
      </c>
      <c r="T3189" s="5">
        <f>ROUND(stat_prod_calc_test_venusaur[[#This Row],[gl_percent_rank]],2)</f>
        <v>21.49</v>
      </c>
      <c r="U3189" s="5" t="e">
        <f>INDEX(sgStats[gl_percent_sp],MATCH(stat_prod_calc_test_venusaur[[#This Row],[iv_str]],sgStats[gl_iv_string],0))</f>
        <v>#N/A</v>
      </c>
      <c r="V3189" s="5" t="e">
        <f>stat_prod_calc_test_venusaur[[#This Row],[my_gl_%sp]]=stat_prod_calc_test_venusaur[[#This Row],[sg_gl_%sp]]</f>
        <v>#N/A</v>
      </c>
      <c r="W3189" s="5">
        <f>ROUND(stat_prod_calc_test_venusaur[[#This Row],[gl_stat_product]]/$F$2*100,2)</f>
        <v>94.95</v>
      </c>
      <c r="X3189" s="5" t="e">
        <f>stat_prod_calc_test_venusaur[[#This Row],[Column1]]=stat_prod_calc_test_venusaur[[#This Row],[sg_gl_%sp]]</f>
        <v>#N/A</v>
      </c>
      <c r="Y3189" s="5">
        <f>stat_prod_calc_test_venusaur[[#This Row],[ul_stat_product]]/$L$66*100</f>
        <v>95.460179988228759</v>
      </c>
      <c r="Z3189" s="5" t="e">
        <f>INDEX(sgStats[gl_rank],MATCH(stat_prod_calc_test_venusaur[[#This Row],[iv_str]],sgStats[ul_iv_string],0))</f>
        <v>#N/A</v>
      </c>
      <c r="AA3189" s="5" t="e">
        <f>stat_prod_calc_test_venusaur[[#This Row],[sg_ul_rank]]=stat_prod_calc_test_venusaur[[#This Row],[ul_rank]]</f>
        <v>#N/A</v>
      </c>
      <c r="AB3189" s="5">
        <f>ROUND(stat_prod_calc_test_venusaur[[#This Row],[ul_stat_product]],1)</f>
        <v>3774.2</v>
      </c>
      <c r="AC3189" s="5" t="e">
        <f>INDEX(sgStats[ul_prod],MATCH(stat_prod_calc_test_venusaur[[#This Row],[iv_str]],sgStats[ul_iv_string],0))</f>
        <v>#N/A</v>
      </c>
    </row>
    <row r="3190" spans="1:29" x14ac:dyDescent="0.25">
      <c r="A3190" s="5" t="s">
        <v>36</v>
      </c>
      <c r="B3190" s="5" t="s">
        <v>3284</v>
      </c>
      <c r="C3190">
        <v>20</v>
      </c>
      <c r="D3190">
        <v>1489</v>
      </c>
      <c r="E3190">
        <v>120</v>
      </c>
      <c r="F3190">
        <v>1733.1849999999999</v>
      </c>
      <c r="G3190">
        <v>3248</v>
      </c>
      <c r="H3190">
        <v>20.635000000000002</v>
      </c>
      <c r="I3190">
        <v>37</v>
      </c>
      <c r="J3190">
        <v>2494</v>
      </c>
      <c r="K3190">
        <v>156</v>
      </c>
      <c r="L3190">
        <v>3774.212</v>
      </c>
      <c r="M3190">
        <v>3187</v>
      </c>
      <c r="N3190">
        <v>17.044</v>
      </c>
      <c r="O3190">
        <v>3</v>
      </c>
      <c r="P3190" t="e">
        <f>INDEX(sgStats[gl_rank],MATCH(stat_prod_calc_test_venusaur[[#This Row],[iv_str]],sgStats[gl_iv_string],0))</f>
        <v>#N/A</v>
      </c>
      <c r="Q3190" t="e">
        <f>stat_prod_calc_test_venusaur[[#This Row],[sg_gl_rank]]=stat_prod_calc_test_venusaur[[#This Row],[gl_rank]]</f>
        <v>#N/A</v>
      </c>
      <c r="R3190">
        <f>ROUND(stat_prod_calc_test_venusaur[[#This Row],[gl_stat_product]],1)</f>
        <v>1733.2</v>
      </c>
      <c r="S3190" s="6" t="e">
        <f>INDEX(sgStats[gl_prod],MATCH(stat_prod_calc_test_venusaur[[#This Row],[iv_str]],sgStats[gl_iv_string],0))</f>
        <v>#N/A</v>
      </c>
      <c r="T3190" s="5">
        <f>ROUND(stat_prod_calc_test_venusaur[[#This Row],[gl_percent_rank]],2)</f>
        <v>20.64</v>
      </c>
      <c r="U3190" s="5" t="e">
        <f>INDEX(sgStats[gl_percent_sp],MATCH(stat_prod_calc_test_venusaur[[#This Row],[iv_str]],sgStats[gl_iv_string],0))</f>
        <v>#N/A</v>
      </c>
      <c r="V3190" s="5" t="e">
        <f>stat_prod_calc_test_venusaur[[#This Row],[my_gl_%sp]]=stat_prod_calc_test_venusaur[[#This Row],[sg_gl_%sp]]</f>
        <v>#N/A</v>
      </c>
      <c r="W3190" s="5">
        <f>ROUND(stat_prod_calc_test_venusaur[[#This Row],[gl_stat_product]]/$F$2*100,2)</f>
        <v>94.89</v>
      </c>
      <c r="X3190" s="5" t="e">
        <f>stat_prod_calc_test_venusaur[[#This Row],[Column1]]=stat_prod_calc_test_venusaur[[#This Row],[sg_gl_%sp]]</f>
        <v>#N/A</v>
      </c>
      <c r="Y3190" s="5">
        <f>stat_prod_calc_test_venusaur[[#This Row],[ul_stat_product]]/$L$66*100</f>
        <v>95.460179988228759</v>
      </c>
      <c r="Z3190" s="5" t="e">
        <f>INDEX(sgStats[gl_rank],MATCH(stat_prod_calc_test_venusaur[[#This Row],[iv_str]],sgStats[ul_iv_string],0))</f>
        <v>#N/A</v>
      </c>
      <c r="AA3190" s="5" t="e">
        <f>stat_prod_calc_test_venusaur[[#This Row],[sg_ul_rank]]=stat_prod_calc_test_venusaur[[#This Row],[ul_rank]]</f>
        <v>#N/A</v>
      </c>
      <c r="AB3190" s="5">
        <f>ROUND(stat_prod_calc_test_venusaur[[#This Row],[ul_stat_product]],1)</f>
        <v>3774.2</v>
      </c>
      <c r="AC3190" s="5" t="e">
        <f>INDEX(sgStats[ul_prod],MATCH(stat_prod_calc_test_venusaur[[#This Row],[iv_str]],sgStats[ul_iv_string],0))</f>
        <v>#N/A</v>
      </c>
    </row>
    <row r="3191" spans="1:29" x14ac:dyDescent="0.25">
      <c r="A3191" s="5" t="s">
        <v>36</v>
      </c>
      <c r="B3191" s="5" t="s">
        <v>1145</v>
      </c>
      <c r="C3191">
        <v>21.5</v>
      </c>
      <c r="D3191">
        <v>1488</v>
      </c>
      <c r="E3191">
        <v>119</v>
      </c>
      <c r="F3191">
        <v>1780.5730000000001</v>
      </c>
      <c r="G3191">
        <v>1109</v>
      </c>
      <c r="H3191">
        <v>72.942999999999998</v>
      </c>
      <c r="I3191">
        <v>41</v>
      </c>
      <c r="J3191">
        <v>2454</v>
      </c>
      <c r="K3191">
        <v>153</v>
      </c>
      <c r="L3191">
        <v>3774.14</v>
      </c>
      <c r="M3191">
        <v>3190</v>
      </c>
      <c r="N3191">
        <v>17.018000000000001</v>
      </c>
      <c r="O3191">
        <v>3</v>
      </c>
      <c r="P3191" t="e">
        <f>INDEX(sgStats[gl_rank],MATCH(stat_prod_calc_test_venusaur[[#This Row],[iv_str]],sgStats[gl_iv_string],0))</f>
        <v>#N/A</v>
      </c>
      <c r="Q3191" t="e">
        <f>stat_prod_calc_test_venusaur[[#This Row],[sg_gl_rank]]=stat_prod_calc_test_venusaur[[#This Row],[gl_rank]]</f>
        <v>#N/A</v>
      </c>
      <c r="R3191">
        <f>ROUND(stat_prod_calc_test_venusaur[[#This Row],[gl_stat_product]],1)</f>
        <v>1780.6</v>
      </c>
      <c r="S3191" s="6" t="e">
        <f>INDEX(sgStats[gl_prod],MATCH(stat_prod_calc_test_venusaur[[#This Row],[iv_str]],sgStats[gl_iv_string],0))</f>
        <v>#N/A</v>
      </c>
      <c r="T3191" s="5">
        <f>ROUND(stat_prod_calc_test_venusaur[[#This Row],[gl_percent_rank]],2)</f>
        <v>72.94</v>
      </c>
      <c r="U3191" s="5" t="e">
        <f>INDEX(sgStats[gl_percent_sp],MATCH(stat_prod_calc_test_venusaur[[#This Row],[iv_str]],sgStats[gl_iv_string],0))</f>
        <v>#N/A</v>
      </c>
      <c r="V3191" s="5" t="e">
        <f>stat_prod_calc_test_venusaur[[#This Row],[my_gl_%sp]]=stat_prod_calc_test_venusaur[[#This Row],[sg_gl_%sp]]</f>
        <v>#N/A</v>
      </c>
      <c r="W3191" s="5">
        <f>ROUND(stat_prod_calc_test_venusaur[[#This Row],[gl_stat_product]]/$F$2*100,2)</f>
        <v>97.48</v>
      </c>
      <c r="X3191" s="5" t="e">
        <f>stat_prod_calc_test_venusaur[[#This Row],[Column1]]=stat_prod_calc_test_venusaur[[#This Row],[sg_gl_%sp]]</f>
        <v>#N/A</v>
      </c>
      <c r="Y3191" s="5">
        <f>stat_prod_calc_test_venusaur[[#This Row],[ul_stat_product]]/$L$66*100</f>
        <v>95.458358910621257</v>
      </c>
      <c r="Z3191" s="5" t="e">
        <f>INDEX(sgStats[gl_rank],MATCH(stat_prod_calc_test_venusaur[[#This Row],[iv_str]],sgStats[ul_iv_string],0))</f>
        <v>#N/A</v>
      </c>
      <c r="AA3191" s="5" t="e">
        <f>stat_prod_calc_test_venusaur[[#This Row],[sg_ul_rank]]=stat_prod_calc_test_venusaur[[#This Row],[ul_rank]]</f>
        <v>#N/A</v>
      </c>
      <c r="AB3191" s="5">
        <f>ROUND(stat_prod_calc_test_venusaur[[#This Row],[ul_stat_product]],1)</f>
        <v>3774.1</v>
      </c>
      <c r="AC3191" s="5" t="e">
        <f>INDEX(sgStats[ul_prod],MATCH(stat_prod_calc_test_venusaur[[#This Row],[iv_str]],sgStats[ul_iv_string],0))</f>
        <v>#N/A</v>
      </c>
    </row>
    <row r="3192" spans="1:29" x14ac:dyDescent="0.25">
      <c r="A3192" s="5" t="s">
        <v>36</v>
      </c>
      <c r="B3192" s="5" t="s">
        <v>3979</v>
      </c>
      <c r="C3192">
        <v>20.5</v>
      </c>
      <c r="D3192">
        <v>1468</v>
      </c>
      <c r="E3192">
        <v>118</v>
      </c>
      <c r="F3192">
        <v>1705.9110000000001</v>
      </c>
      <c r="G3192">
        <v>3943</v>
      </c>
      <c r="H3192">
        <v>3.7360000000000002</v>
      </c>
      <c r="I3192">
        <v>39.5</v>
      </c>
      <c r="J3192">
        <v>2489</v>
      </c>
      <c r="K3192">
        <v>154</v>
      </c>
      <c r="L3192">
        <v>3774.0680000000002</v>
      </c>
      <c r="M3192">
        <v>3191</v>
      </c>
      <c r="N3192">
        <v>16.992000000000001</v>
      </c>
      <c r="O3192">
        <v>3</v>
      </c>
      <c r="P3192" t="e">
        <f>INDEX(sgStats[gl_rank],MATCH(stat_prod_calc_test_venusaur[[#This Row],[iv_str]],sgStats[gl_iv_string],0))</f>
        <v>#N/A</v>
      </c>
      <c r="Q3192" t="e">
        <f>stat_prod_calc_test_venusaur[[#This Row],[sg_gl_rank]]=stat_prod_calc_test_venusaur[[#This Row],[gl_rank]]</f>
        <v>#N/A</v>
      </c>
      <c r="R3192">
        <f>ROUND(stat_prod_calc_test_venusaur[[#This Row],[gl_stat_product]],1)</f>
        <v>1705.9</v>
      </c>
      <c r="S3192" s="6" t="e">
        <f>INDEX(sgStats[gl_prod],MATCH(stat_prod_calc_test_venusaur[[#This Row],[iv_str]],sgStats[gl_iv_string],0))</f>
        <v>#N/A</v>
      </c>
      <c r="T3192" s="5">
        <f>ROUND(stat_prod_calc_test_venusaur[[#This Row],[gl_percent_rank]],2)</f>
        <v>3.74</v>
      </c>
      <c r="U3192" s="5" t="e">
        <f>INDEX(sgStats[gl_percent_sp],MATCH(stat_prod_calc_test_venusaur[[#This Row],[iv_str]],sgStats[gl_iv_string],0))</f>
        <v>#N/A</v>
      </c>
      <c r="V3192" s="5" t="e">
        <f>stat_prod_calc_test_venusaur[[#This Row],[my_gl_%sp]]=stat_prod_calc_test_venusaur[[#This Row],[sg_gl_%sp]]</f>
        <v>#N/A</v>
      </c>
      <c r="W3192" s="5">
        <f>ROUND(stat_prod_calc_test_venusaur[[#This Row],[gl_stat_product]]/$F$2*100,2)</f>
        <v>93.39</v>
      </c>
      <c r="X3192" s="5" t="e">
        <f>stat_prod_calc_test_venusaur[[#This Row],[Column1]]=stat_prod_calc_test_venusaur[[#This Row],[sg_gl_%sp]]</f>
        <v>#N/A</v>
      </c>
      <c r="Y3192" s="5">
        <f>stat_prod_calc_test_venusaur[[#This Row],[ul_stat_product]]/$L$66*100</f>
        <v>95.456537833013769</v>
      </c>
      <c r="Z3192" s="5" t="e">
        <f>INDEX(sgStats[gl_rank],MATCH(stat_prod_calc_test_venusaur[[#This Row],[iv_str]],sgStats[ul_iv_string],0))</f>
        <v>#N/A</v>
      </c>
      <c r="AA3192" s="5" t="e">
        <f>stat_prod_calc_test_venusaur[[#This Row],[sg_ul_rank]]=stat_prod_calc_test_venusaur[[#This Row],[ul_rank]]</f>
        <v>#N/A</v>
      </c>
      <c r="AB3192" s="5">
        <f>ROUND(stat_prod_calc_test_venusaur[[#This Row],[ul_stat_product]],1)</f>
        <v>3774.1</v>
      </c>
      <c r="AC3192" s="5" t="e">
        <f>INDEX(sgStats[ul_prod],MATCH(stat_prod_calc_test_venusaur[[#This Row],[iv_str]],sgStats[ul_iv_string],0))</f>
        <v>#N/A</v>
      </c>
    </row>
    <row r="3193" spans="1:29" x14ac:dyDescent="0.25">
      <c r="A3193" s="5" t="s">
        <v>36</v>
      </c>
      <c r="B3193" s="5" t="s">
        <v>1902</v>
      </c>
      <c r="C3193">
        <v>20</v>
      </c>
      <c r="D3193">
        <v>1493</v>
      </c>
      <c r="E3193">
        <v>122</v>
      </c>
      <c r="F3193">
        <v>1763.9</v>
      </c>
      <c r="G3193">
        <v>1866</v>
      </c>
      <c r="H3193">
        <v>54.457000000000001</v>
      </c>
      <c r="I3193">
        <v>36.5</v>
      </c>
      <c r="J3193">
        <v>2483</v>
      </c>
      <c r="K3193">
        <v>157</v>
      </c>
      <c r="L3193">
        <v>3773.9839999999999</v>
      </c>
      <c r="M3193">
        <v>3192</v>
      </c>
      <c r="N3193">
        <v>16.966000000000001</v>
      </c>
      <c r="O3193">
        <v>3</v>
      </c>
      <c r="P3193" t="e">
        <f>INDEX(sgStats[gl_rank],MATCH(stat_prod_calc_test_venusaur[[#This Row],[iv_str]],sgStats[gl_iv_string],0))</f>
        <v>#N/A</v>
      </c>
      <c r="Q3193" t="e">
        <f>stat_prod_calc_test_venusaur[[#This Row],[sg_gl_rank]]=stat_prod_calc_test_venusaur[[#This Row],[gl_rank]]</f>
        <v>#N/A</v>
      </c>
      <c r="R3193">
        <f>ROUND(stat_prod_calc_test_venusaur[[#This Row],[gl_stat_product]],1)</f>
        <v>1763.9</v>
      </c>
      <c r="S3193" s="6" t="e">
        <f>INDEX(sgStats[gl_prod],MATCH(stat_prod_calc_test_venusaur[[#This Row],[iv_str]],sgStats[gl_iv_string],0))</f>
        <v>#N/A</v>
      </c>
      <c r="T3193" s="5">
        <f>ROUND(stat_prod_calc_test_venusaur[[#This Row],[gl_percent_rank]],2)</f>
        <v>54.46</v>
      </c>
      <c r="U3193" s="5" t="e">
        <f>INDEX(sgStats[gl_percent_sp],MATCH(stat_prod_calc_test_venusaur[[#This Row],[iv_str]],sgStats[gl_iv_string],0))</f>
        <v>#N/A</v>
      </c>
      <c r="V3193" s="5" t="e">
        <f>stat_prod_calc_test_venusaur[[#This Row],[my_gl_%sp]]=stat_prod_calc_test_venusaur[[#This Row],[sg_gl_%sp]]</f>
        <v>#N/A</v>
      </c>
      <c r="W3193" s="5">
        <f>ROUND(stat_prod_calc_test_venusaur[[#This Row],[gl_stat_product]]/$F$2*100,2)</f>
        <v>96.57</v>
      </c>
      <c r="X3193" s="5" t="e">
        <f>stat_prod_calc_test_venusaur[[#This Row],[Column1]]=stat_prod_calc_test_venusaur[[#This Row],[sg_gl_%sp]]</f>
        <v>#N/A</v>
      </c>
      <c r="Y3193" s="5">
        <f>stat_prod_calc_test_venusaur[[#This Row],[ul_stat_product]]/$L$66*100</f>
        <v>95.454413242471674</v>
      </c>
      <c r="Z3193" s="5" t="e">
        <f>INDEX(sgStats[gl_rank],MATCH(stat_prod_calc_test_venusaur[[#This Row],[iv_str]],sgStats[ul_iv_string],0))</f>
        <v>#N/A</v>
      </c>
      <c r="AA3193" s="5" t="e">
        <f>stat_prod_calc_test_venusaur[[#This Row],[sg_ul_rank]]=stat_prod_calc_test_venusaur[[#This Row],[ul_rank]]</f>
        <v>#N/A</v>
      </c>
      <c r="AB3193" s="5">
        <f>ROUND(stat_prod_calc_test_venusaur[[#This Row],[ul_stat_product]],1)</f>
        <v>3774</v>
      </c>
      <c r="AC3193" s="5" t="e">
        <f>INDEX(sgStats[ul_prod],MATCH(stat_prod_calc_test_venusaur[[#This Row],[iv_str]],sgStats[ul_iv_string],0))</f>
        <v>#N/A</v>
      </c>
    </row>
    <row r="3194" spans="1:29" x14ac:dyDescent="0.25">
      <c r="A3194" s="5" t="s">
        <v>36</v>
      </c>
      <c r="B3194" s="5" t="s">
        <v>3852</v>
      </c>
      <c r="C3194">
        <v>21</v>
      </c>
      <c r="D3194">
        <v>1470</v>
      </c>
      <c r="E3194">
        <v>118</v>
      </c>
      <c r="F3194">
        <v>1713.2619999999999</v>
      </c>
      <c r="G3194">
        <v>3816</v>
      </c>
      <c r="H3194">
        <v>6.8129999999999997</v>
      </c>
      <c r="I3194">
        <v>41</v>
      </c>
      <c r="J3194">
        <v>2482</v>
      </c>
      <c r="K3194">
        <v>154</v>
      </c>
      <c r="L3194">
        <v>3773.9690000000001</v>
      </c>
      <c r="M3194">
        <v>3193</v>
      </c>
      <c r="N3194">
        <v>16.940000000000001</v>
      </c>
      <c r="O3194">
        <v>3</v>
      </c>
      <c r="P3194" t="e">
        <f>INDEX(sgStats[gl_rank],MATCH(stat_prod_calc_test_venusaur[[#This Row],[iv_str]],sgStats[gl_iv_string],0))</f>
        <v>#N/A</v>
      </c>
      <c r="Q3194" t="e">
        <f>stat_prod_calc_test_venusaur[[#This Row],[sg_gl_rank]]=stat_prod_calc_test_venusaur[[#This Row],[gl_rank]]</f>
        <v>#N/A</v>
      </c>
      <c r="R3194">
        <f>ROUND(stat_prod_calc_test_venusaur[[#This Row],[gl_stat_product]],1)</f>
        <v>1713.3</v>
      </c>
      <c r="S3194" s="6" t="e">
        <f>INDEX(sgStats[gl_prod],MATCH(stat_prod_calc_test_venusaur[[#This Row],[iv_str]],sgStats[gl_iv_string],0))</f>
        <v>#N/A</v>
      </c>
      <c r="T3194" s="5">
        <f>ROUND(stat_prod_calc_test_venusaur[[#This Row],[gl_percent_rank]],2)</f>
        <v>6.81</v>
      </c>
      <c r="U3194" s="5" t="e">
        <f>INDEX(sgStats[gl_percent_sp],MATCH(stat_prod_calc_test_venusaur[[#This Row],[iv_str]],sgStats[gl_iv_string],0))</f>
        <v>#N/A</v>
      </c>
      <c r="V3194" s="5" t="e">
        <f>stat_prod_calc_test_venusaur[[#This Row],[my_gl_%sp]]=stat_prod_calc_test_venusaur[[#This Row],[sg_gl_%sp]]</f>
        <v>#N/A</v>
      </c>
      <c r="W3194" s="5">
        <f>ROUND(stat_prod_calc_test_venusaur[[#This Row],[gl_stat_product]]/$F$2*100,2)</f>
        <v>93.79</v>
      </c>
      <c r="X3194" s="5" t="e">
        <f>stat_prod_calc_test_venusaur[[#This Row],[Column1]]=stat_prod_calc_test_venusaur[[#This Row],[sg_gl_%sp]]</f>
        <v>#N/A</v>
      </c>
      <c r="Y3194" s="5">
        <f>stat_prod_calc_test_venusaur[[#This Row],[ul_stat_product]]/$L$66*100</f>
        <v>95.45403385130345</v>
      </c>
      <c r="Z3194" s="5" t="e">
        <f>INDEX(sgStats[gl_rank],MATCH(stat_prod_calc_test_venusaur[[#This Row],[iv_str]],sgStats[ul_iv_string],0))</f>
        <v>#N/A</v>
      </c>
      <c r="AA3194" s="5" t="e">
        <f>stat_prod_calc_test_venusaur[[#This Row],[sg_ul_rank]]=stat_prod_calc_test_venusaur[[#This Row],[ul_rank]]</f>
        <v>#N/A</v>
      </c>
      <c r="AB3194" s="5">
        <f>ROUND(stat_prod_calc_test_venusaur[[#This Row],[ul_stat_product]],1)</f>
        <v>3774</v>
      </c>
      <c r="AC3194" s="5" t="e">
        <f>INDEX(sgStats[ul_prod],MATCH(stat_prod_calc_test_venusaur[[#This Row],[iv_str]],sgStats[ul_iv_string],0))</f>
        <v>#N/A</v>
      </c>
    </row>
    <row r="3195" spans="1:29" x14ac:dyDescent="0.25">
      <c r="A3195" s="5" t="s">
        <v>36</v>
      </c>
      <c r="B3195" s="5" t="s">
        <v>2859</v>
      </c>
      <c r="C3195">
        <v>20</v>
      </c>
      <c r="D3195">
        <v>1492</v>
      </c>
      <c r="E3195">
        <v>113</v>
      </c>
      <c r="F3195">
        <v>1743.751</v>
      </c>
      <c r="G3195">
        <v>2823</v>
      </c>
      <c r="H3195">
        <v>31.087</v>
      </c>
      <c r="I3195">
        <v>37</v>
      </c>
      <c r="J3195">
        <v>2500</v>
      </c>
      <c r="K3195">
        <v>146</v>
      </c>
      <c r="L3195">
        <v>3773.9580000000001</v>
      </c>
      <c r="M3195">
        <v>3194</v>
      </c>
      <c r="N3195">
        <v>16.914000000000001</v>
      </c>
      <c r="O3195">
        <v>3</v>
      </c>
      <c r="P3195" t="e">
        <f>INDEX(sgStats[gl_rank],MATCH(stat_prod_calc_test_venusaur[[#This Row],[iv_str]],sgStats[gl_iv_string],0))</f>
        <v>#N/A</v>
      </c>
      <c r="Q3195" t="e">
        <f>stat_prod_calc_test_venusaur[[#This Row],[sg_gl_rank]]=stat_prod_calc_test_venusaur[[#This Row],[gl_rank]]</f>
        <v>#N/A</v>
      </c>
      <c r="R3195">
        <f>ROUND(stat_prod_calc_test_venusaur[[#This Row],[gl_stat_product]],1)</f>
        <v>1743.8</v>
      </c>
      <c r="S3195" s="6" t="e">
        <f>INDEX(sgStats[gl_prod],MATCH(stat_prod_calc_test_venusaur[[#This Row],[iv_str]],sgStats[gl_iv_string],0))</f>
        <v>#N/A</v>
      </c>
      <c r="T3195" s="5">
        <f>ROUND(stat_prod_calc_test_venusaur[[#This Row],[gl_percent_rank]],2)</f>
        <v>31.09</v>
      </c>
      <c r="U3195" s="5" t="e">
        <f>INDEX(sgStats[gl_percent_sp],MATCH(stat_prod_calc_test_venusaur[[#This Row],[iv_str]],sgStats[gl_iv_string],0))</f>
        <v>#N/A</v>
      </c>
      <c r="V3195" s="5" t="e">
        <f>stat_prod_calc_test_venusaur[[#This Row],[my_gl_%sp]]=stat_prod_calc_test_venusaur[[#This Row],[sg_gl_%sp]]</f>
        <v>#N/A</v>
      </c>
      <c r="W3195" s="5">
        <f>ROUND(stat_prod_calc_test_venusaur[[#This Row],[gl_stat_product]]/$F$2*100,2)</f>
        <v>95.46</v>
      </c>
      <c r="X3195" s="5" t="e">
        <f>stat_prod_calc_test_venusaur[[#This Row],[Column1]]=stat_prod_calc_test_venusaur[[#This Row],[sg_gl_%sp]]</f>
        <v>#N/A</v>
      </c>
      <c r="Y3195" s="5">
        <f>stat_prod_calc_test_venusaur[[#This Row],[ul_stat_product]]/$L$66*100</f>
        <v>95.45375563111341</v>
      </c>
      <c r="Z3195" s="5" t="e">
        <f>INDEX(sgStats[gl_rank],MATCH(stat_prod_calc_test_venusaur[[#This Row],[iv_str]],sgStats[ul_iv_string],0))</f>
        <v>#N/A</v>
      </c>
      <c r="AA3195" s="5" t="e">
        <f>stat_prod_calc_test_venusaur[[#This Row],[sg_ul_rank]]=stat_prod_calc_test_venusaur[[#This Row],[ul_rank]]</f>
        <v>#N/A</v>
      </c>
      <c r="AB3195" s="5">
        <f>ROUND(stat_prod_calc_test_venusaur[[#This Row],[ul_stat_product]],1)</f>
        <v>3774</v>
      </c>
      <c r="AC3195" s="5" t="e">
        <f>INDEX(sgStats[ul_prod],MATCH(stat_prod_calc_test_venusaur[[#This Row],[iv_str]],sgStats[ul_iv_string],0))</f>
        <v>#N/A</v>
      </c>
    </row>
    <row r="3196" spans="1:29" x14ac:dyDescent="0.25">
      <c r="A3196" s="5" t="s">
        <v>36</v>
      </c>
      <c r="B3196" s="5" t="s">
        <v>1919</v>
      </c>
      <c r="C3196">
        <v>21</v>
      </c>
      <c r="D3196">
        <v>1500</v>
      </c>
      <c r="E3196">
        <v>116</v>
      </c>
      <c r="F3196">
        <v>1763.6420000000001</v>
      </c>
      <c r="G3196">
        <v>1883</v>
      </c>
      <c r="H3196">
        <v>54.017000000000003</v>
      </c>
      <c r="I3196">
        <v>39.5</v>
      </c>
      <c r="J3196">
        <v>2483</v>
      </c>
      <c r="K3196">
        <v>150</v>
      </c>
      <c r="L3196">
        <v>3773.8939999999998</v>
      </c>
      <c r="M3196">
        <v>3195</v>
      </c>
      <c r="N3196">
        <v>16.888000000000002</v>
      </c>
      <c r="O3196">
        <v>3</v>
      </c>
      <c r="P3196" t="e">
        <f>INDEX(sgStats[gl_rank],MATCH(stat_prod_calc_test_venusaur[[#This Row],[iv_str]],sgStats[gl_iv_string],0))</f>
        <v>#N/A</v>
      </c>
      <c r="Q3196" t="e">
        <f>stat_prod_calc_test_venusaur[[#This Row],[sg_gl_rank]]=stat_prod_calc_test_venusaur[[#This Row],[gl_rank]]</f>
        <v>#N/A</v>
      </c>
      <c r="R3196">
        <f>ROUND(stat_prod_calc_test_venusaur[[#This Row],[gl_stat_product]],1)</f>
        <v>1763.6</v>
      </c>
      <c r="S3196" s="6" t="e">
        <f>INDEX(sgStats[gl_prod],MATCH(stat_prod_calc_test_venusaur[[#This Row],[iv_str]],sgStats[gl_iv_string],0))</f>
        <v>#N/A</v>
      </c>
      <c r="T3196" s="5">
        <f>ROUND(stat_prod_calc_test_venusaur[[#This Row],[gl_percent_rank]],2)</f>
        <v>54.02</v>
      </c>
      <c r="U3196" s="5" t="e">
        <f>INDEX(sgStats[gl_percent_sp],MATCH(stat_prod_calc_test_venusaur[[#This Row],[iv_str]],sgStats[gl_iv_string],0))</f>
        <v>#N/A</v>
      </c>
      <c r="V3196" s="5" t="e">
        <f>stat_prod_calc_test_venusaur[[#This Row],[my_gl_%sp]]=stat_prod_calc_test_venusaur[[#This Row],[sg_gl_%sp]]</f>
        <v>#N/A</v>
      </c>
      <c r="W3196" s="5">
        <f>ROUND(stat_prod_calc_test_venusaur[[#This Row],[gl_stat_product]]/$F$2*100,2)</f>
        <v>96.55</v>
      </c>
      <c r="X3196" s="5" t="e">
        <f>stat_prod_calc_test_venusaur[[#This Row],[Column1]]=stat_prod_calc_test_venusaur[[#This Row],[sg_gl_%sp]]</f>
        <v>#N/A</v>
      </c>
      <c r="Y3196" s="5">
        <f>stat_prod_calc_test_venusaur[[#This Row],[ul_stat_product]]/$L$66*100</f>
        <v>95.452136895462303</v>
      </c>
      <c r="Z3196" s="5" t="e">
        <f>INDEX(sgStats[gl_rank],MATCH(stat_prod_calc_test_venusaur[[#This Row],[iv_str]],sgStats[ul_iv_string],0))</f>
        <v>#N/A</v>
      </c>
      <c r="AA3196" s="5" t="e">
        <f>stat_prod_calc_test_venusaur[[#This Row],[sg_ul_rank]]=stat_prod_calc_test_venusaur[[#This Row],[ul_rank]]</f>
        <v>#N/A</v>
      </c>
      <c r="AB3196" s="5">
        <f>ROUND(stat_prod_calc_test_venusaur[[#This Row],[ul_stat_product]],1)</f>
        <v>3773.9</v>
      </c>
      <c r="AC3196" s="5" t="e">
        <f>INDEX(sgStats[ul_prod],MATCH(stat_prod_calc_test_venusaur[[#This Row],[iv_str]],sgStats[ul_iv_string],0))</f>
        <v>#N/A</v>
      </c>
    </row>
    <row r="3197" spans="1:29" x14ac:dyDescent="0.25">
      <c r="A3197" s="5" t="s">
        <v>36</v>
      </c>
      <c r="B3197" s="5" t="s">
        <v>2015</v>
      </c>
      <c r="C3197">
        <v>20.5</v>
      </c>
      <c r="D3197">
        <v>1498</v>
      </c>
      <c r="E3197">
        <v>120</v>
      </c>
      <c r="F3197">
        <v>1761.5150000000001</v>
      </c>
      <c r="G3197">
        <v>1979</v>
      </c>
      <c r="H3197">
        <v>51.673000000000002</v>
      </c>
      <c r="I3197">
        <v>38</v>
      </c>
      <c r="J3197">
        <v>2484</v>
      </c>
      <c r="K3197">
        <v>155</v>
      </c>
      <c r="L3197">
        <v>3773.8020000000001</v>
      </c>
      <c r="M3197">
        <v>3196</v>
      </c>
      <c r="N3197">
        <v>16.861999999999998</v>
      </c>
      <c r="O3197">
        <v>3</v>
      </c>
      <c r="P3197" t="e">
        <f>INDEX(sgStats[gl_rank],MATCH(stat_prod_calc_test_venusaur[[#This Row],[iv_str]],sgStats[gl_iv_string],0))</f>
        <v>#N/A</v>
      </c>
      <c r="Q3197" t="e">
        <f>stat_prod_calc_test_venusaur[[#This Row],[sg_gl_rank]]=stat_prod_calc_test_venusaur[[#This Row],[gl_rank]]</f>
        <v>#N/A</v>
      </c>
      <c r="R3197">
        <f>ROUND(stat_prod_calc_test_venusaur[[#This Row],[gl_stat_product]],1)</f>
        <v>1761.5</v>
      </c>
      <c r="S3197" s="6" t="e">
        <f>INDEX(sgStats[gl_prod],MATCH(stat_prod_calc_test_venusaur[[#This Row],[iv_str]],sgStats[gl_iv_string],0))</f>
        <v>#N/A</v>
      </c>
      <c r="T3197" s="5">
        <f>ROUND(stat_prod_calc_test_venusaur[[#This Row],[gl_percent_rank]],2)</f>
        <v>51.67</v>
      </c>
      <c r="U3197" s="5" t="e">
        <f>INDEX(sgStats[gl_percent_sp],MATCH(stat_prod_calc_test_venusaur[[#This Row],[iv_str]],sgStats[gl_iv_string],0))</f>
        <v>#N/A</v>
      </c>
      <c r="V3197" s="5" t="e">
        <f>stat_prod_calc_test_venusaur[[#This Row],[my_gl_%sp]]=stat_prod_calc_test_venusaur[[#This Row],[sg_gl_%sp]]</f>
        <v>#N/A</v>
      </c>
      <c r="W3197" s="5">
        <f>ROUND(stat_prod_calc_test_venusaur[[#This Row],[gl_stat_product]]/$F$2*100,2)</f>
        <v>96.44</v>
      </c>
      <c r="X3197" s="5" t="e">
        <f>stat_prod_calc_test_venusaur[[#This Row],[Column1]]=stat_prod_calc_test_venusaur[[#This Row],[sg_gl_%sp]]</f>
        <v>#N/A</v>
      </c>
      <c r="Y3197" s="5">
        <f>stat_prod_calc_test_venusaur[[#This Row],[ul_stat_product]]/$L$66*100</f>
        <v>95.44980996296384</v>
      </c>
      <c r="Z3197" s="5" t="e">
        <f>INDEX(sgStats[gl_rank],MATCH(stat_prod_calc_test_venusaur[[#This Row],[iv_str]],sgStats[ul_iv_string],0))</f>
        <v>#N/A</v>
      </c>
      <c r="AA3197" s="5" t="e">
        <f>stat_prod_calc_test_venusaur[[#This Row],[sg_ul_rank]]=stat_prod_calc_test_venusaur[[#This Row],[ul_rank]]</f>
        <v>#N/A</v>
      </c>
      <c r="AB3197" s="5">
        <f>ROUND(stat_prod_calc_test_venusaur[[#This Row],[ul_stat_product]],1)</f>
        <v>3773.8</v>
      </c>
      <c r="AC3197" s="5" t="e">
        <f>INDEX(sgStats[ul_prod],MATCH(stat_prod_calc_test_venusaur[[#This Row],[iv_str]],sgStats[ul_iv_string],0))</f>
        <v>#N/A</v>
      </c>
    </row>
    <row r="3198" spans="1:29" x14ac:dyDescent="0.25">
      <c r="A3198" s="5" t="s">
        <v>36</v>
      </c>
      <c r="B3198" s="5" t="s">
        <v>1592</v>
      </c>
      <c r="C3198">
        <v>20</v>
      </c>
      <c r="D3198">
        <v>1497</v>
      </c>
      <c r="E3198">
        <v>117</v>
      </c>
      <c r="F3198">
        <v>1770.444</v>
      </c>
      <c r="G3198">
        <v>1555</v>
      </c>
      <c r="H3198">
        <v>62.027000000000001</v>
      </c>
      <c r="I3198">
        <v>36.5</v>
      </c>
      <c r="J3198">
        <v>2490</v>
      </c>
      <c r="K3198">
        <v>150</v>
      </c>
      <c r="L3198">
        <v>3773.7559999999999</v>
      </c>
      <c r="M3198">
        <v>3197</v>
      </c>
      <c r="N3198">
        <v>16.809999999999999</v>
      </c>
      <c r="O3198">
        <v>3</v>
      </c>
      <c r="P3198" t="e">
        <f>INDEX(sgStats[gl_rank],MATCH(stat_prod_calc_test_venusaur[[#This Row],[iv_str]],sgStats[gl_iv_string],0))</f>
        <v>#N/A</v>
      </c>
      <c r="Q3198" t="e">
        <f>stat_prod_calc_test_venusaur[[#This Row],[sg_gl_rank]]=stat_prod_calc_test_venusaur[[#This Row],[gl_rank]]</f>
        <v>#N/A</v>
      </c>
      <c r="R3198">
        <f>ROUND(stat_prod_calc_test_venusaur[[#This Row],[gl_stat_product]],1)</f>
        <v>1770.4</v>
      </c>
      <c r="S3198" s="6" t="e">
        <f>INDEX(sgStats[gl_prod],MATCH(stat_prod_calc_test_venusaur[[#This Row],[iv_str]],sgStats[gl_iv_string],0))</f>
        <v>#N/A</v>
      </c>
      <c r="T3198" s="5">
        <f>ROUND(stat_prod_calc_test_venusaur[[#This Row],[gl_percent_rank]],2)</f>
        <v>62.03</v>
      </c>
      <c r="U3198" s="5" t="e">
        <f>INDEX(sgStats[gl_percent_sp],MATCH(stat_prod_calc_test_venusaur[[#This Row],[iv_str]],sgStats[gl_iv_string],0))</f>
        <v>#N/A</v>
      </c>
      <c r="V3198" s="5" t="e">
        <f>stat_prod_calc_test_venusaur[[#This Row],[my_gl_%sp]]=stat_prod_calc_test_venusaur[[#This Row],[sg_gl_%sp]]</f>
        <v>#N/A</v>
      </c>
      <c r="W3198" s="5">
        <f>ROUND(stat_prod_calc_test_venusaur[[#This Row],[gl_stat_product]]/$F$2*100,2)</f>
        <v>96.93</v>
      </c>
      <c r="X3198" s="5" t="e">
        <f>stat_prod_calc_test_venusaur[[#This Row],[Column1]]=stat_prod_calc_test_venusaur[[#This Row],[sg_gl_%sp]]</f>
        <v>#N/A</v>
      </c>
      <c r="Y3198" s="5">
        <f>stat_prod_calc_test_venusaur[[#This Row],[ul_stat_product]]/$L$66*100</f>
        <v>95.448646496714602</v>
      </c>
      <c r="Z3198" s="5" t="e">
        <f>INDEX(sgStats[gl_rank],MATCH(stat_prod_calc_test_venusaur[[#This Row],[iv_str]],sgStats[ul_iv_string],0))</f>
        <v>#N/A</v>
      </c>
      <c r="AA3198" s="5" t="e">
        <f>stat_prod_calc_test_venusaur[[#This Row],[sg_ul_rank]]=stat_prod_calc_test_venusaur[[#This Row],[ul_rank]]</f>
        <v>#N/A</v>
      </c>
      <c r="AB3198" s="5">
        <f>ROUND(stat_prod_calc_test_venusaur[[#This Row],[ul_stat_product]],1)</f>
        <v>3773.8</v>
      </c>
      <c r="AC3198" s="5" t="e">
        <f>INDEX(sgStats[ul_prod],MATCH(stat_prod_calc_test_venusaur[[#This Row],[iv_str]],sgStats[ul_iv_string],0))</f>
        <v>#N/A</v>
      </c>
    </row>
    <row r="3199" spans="1:29" x14ac:dyDescent="0.25">
      <c r="A3199" s="5" t="s">
        <v>36</v>
      </c>
      <c r="B3199" s="5" t="s">
        <v>2311</v>
      </c>
      <c r="C3199">
        <v>20</v>
      </c>
      <c r="D3199">
        <v>1494</v>
      </c>
      <c r="E3199">
        <v>116</v>
      </c>
      <c r="F3199">
        <v>1755.3119999999999</v>
      </c>
      <c r="G3199">
        <v>2275</v>
      </c>
      <c r="H3199">
        <v>44.469000000000001</v>
      </c>
      <c r="I3199">
        <v>36.5</v>
      </c>
      <c r="J3199">
        <v>2484</v>
      </c>
      <c r="K3199">
        <v>150</v>
      </c>
      <c r="L3199">
        <v>3773.7559999999999</v>
      </c>
      <c r="M3199">
        <v>3197</v>
      </c>
      <c r="N3199">
        <v>16.809999999999999</v>
      </c>
      <c r="O3199">
        <v>3</v>
      </c>
      <c r="P3199" t="e">
        <f>INDEX(sgStats[gl_rank],MATCH(stat_prod_calc_test_venusaur[[#This Row],[iv_str]],sgStats[gl_iv_string],0))</f>
        <v>#N/A</v>
      </c>
      <c r="Q3199" t="e">
        <f>stat_prod_calc_test_venusaur[[#This Row],[sg_gl_rank]]=stat_prod_calc_test_venusaur[[#This Row],[gl_rank]]</f>
        <v>#N/A</v>
      </c>
      <c r="R3199">
        <f>ROUND(stat_prod_calc_test_venusaur[[#This Row],[gl_stat_product]],1)</f>
        <v>1755.3</v>
      </c>
      <c r="S3199" s="6" t="e">
        <f>INDEX(sgStats[gl_prod],MATCH(stat_prod_calc_test_venusaur[[#This Row],[iv_str]],sgStats[gl_iv_string],0))</f>
        <v>#N/A</v>
      </c>
      <c r="T3199" s="5">
        <f>ROUND(stat_prod_calc_test_venusaur[[#This Row],[gl_percent_rank]],2)</f>
        <v>44.47</v>
      </c>
      <c r="U3199" s="5" t="e">
        <f>INDEX(sgStats[gl_percent_sp],MATCH(stat_prod_calc_test_venusaur[[#This Row],[iv_str]],sgStats[gl_iv_string],0))</f>
        <v>#N/A</v>
      </c>
      <c r="V3199" s="5" t="e">
        <f>stat_prod_calc_test_venusaur[[#This Row],[my_gl_%sp]]=stat_prod_calc_test_venusaur[[#This Row],[sg_gl_%sp]]</f>
        <v>#N/A</v>
      </c>
      <c r="W3199" s="5">
        <f>ROUND(stat_prod_calc_test_venusaur[[#This Row],[gl_stat_product]]/$F$2*100,2)</f>
        <v>96.1</v>
      </c>
      <c r="X3199" s="5" t="e">
        <f>stat_prod_calc_test_venusaur[[#This Row],[Column1]]=stat_prod_calc_test_venusaur[[#This Row],[sg_gl_%sp]]</f>
        <v>#N/A</v>
      </c>
      <c r="Y3199" s="5">
        <f>stat_prod_calc_test_venusaur[[#This Row],[ul_stat_product]]/$L$66*100</f>
        <v>95.448646496714602</v>
      </c>
      <c r="Z3199" s="5" t="e">
        <f>INDEX(sgStats[gl_rank],MATCH(stat_prod_calc_test_venusaur[[#This Row],[iv_str]],sgStats[ul_iv_string],0))</f>
        <v>#N/A</v>
      </c>
      <c r="AA3199" s="5" t="e">
        <f>stat_prod_calc_test_venusaur[[#This Row],[sg_ul_rank]]=stat_prod_calc_test_venusaur[[#This Row],[ul_rank]]</f>
        <v>#N/A</v>
      </c>
      <c r="AB3199" s="5">
        <f>ROUND(stat_prod_calc_test_venusaur[[#This Row],[ul_stat_product]],1)</f>
        <v>3773.8</v>
      </c>
      <c r="AC3199" s="5" t="e">
        <f>INDEX(sgStats[ul_prod],MATCH(stat_prod_calc_test_venusaur[[#This Row],[iv_str]],sgStats[ul_iv_string],0))</f>
        <v>#N/A</v>
      </c>
    </row>
    <row r="3200" spans="1:29" x14ac:dyDescent="0.25">
      <c r="A3200" s="5" t="s">
        <v>36</v>
      </c>
      <c r="B3200" s="5" t="s">
        <v>1153</v>
      </c>
      <c r="C3200">
        <v>21.5</v>
      </c>
      <c r="D3200">
        <v>1492</v>
      </c>
      <c r="E3200">
        <v>119</v>
      </c>
      <c r="F3200">
        <v>1780.299</v>
      </c>
      <c r="G3200">
        <v>1117</v>
      </c>
      <c r="H3200">
        <v>72.747</v>
      </c>
      <c r="I3200">
        <v>41</v>
      </c>
      <c r="J3200">
        <v>2460</v>
      </c>
      <c r="K3200">
        <v>153</v>
      </c>
      <c r="L3200">
        <v>3773.5590000000002</v>
      </c>
      <c r="M3200">
        <v>3199</v>
      </c>
      <c r="N3200">
        <v>16.783999999999999</v>
      </c>
      <c r="O3200">
        <v>3</v>
      </c>
      <c r="P3200" t="e">
        <f>INDEX(sgStats[gl_rank],MATCH(stat_prod_calc_test_venusaur[[#This Row],[iv_str]],sgStats[gl_iv_string],0))</f>
        <v>#N/A</v>
      </c>
      <c r="Q3200" t="e">
        <f>stat_prod_calc_test_venusaur[[#This Row],[sg_gl_rank]]=stat_prod_calc_test_venusaur[[#This Row],[gl_rank]]</f>
        <v>#N/A</v>
      </c>
      <c r="R3200">
        <f>ROUND(stat_prod_calc_test_venusaur[[#This Row],[gl_stat_product]],1)</f>
        <v>1780.3</v>
      </c>
      <c r="S3200" s="6" t="e">
        <f>INDEX(sgStats[gl_prod],MATCH(stat_prod_calc_test_venusaur[[#This Row],[iv_str]],sgStats[gl_iv_string],0))</f>
        <v>#N/A</v>
      </c>
      <c r="T3200" s="5">
        <f>ROUND(stat_prod_calc_test_venusaur[[#This Row],[gl_percent_rank]],2)</f>
        <v>72.75</v>
      </c>
      <c r="U3200" s="5" t="e">
        <f>INDEX(sgStats[gl_percent_sp],MATCH(stat_prod_calc_test_venusaur[[#This Row],[iv_str]],sgStats[gl_iv_string],0))</f>
        <v>#N/A</v>
      </c>
      <c r="V3200" s="5" t="e">
        <f>stat_prod_calc_test_venusaur[[#This Row],[my_gl_%sp]]=stat_prod_calc_test_venusaur[[#This Row],[sg_gl_%sp]]</f>
        <v>#N/A</v>
      </c>
      <c r="W3200" s="5">
        <f>ROUND(stat_prod_calc_test_venusaur[[#This Row],[gl_stat_product]]/$F$2*100,2)</f>
        <v>97.46</v>
      </c>
      <c r="X3200" s="5" t="e">
        <f>stat_prod_calc_test_venusaur[[#This Row],[Column1]]=stat_prod_calc_test_venusaur[[#This Row],[sg_gl_%sp]]</f>
        <v>#N/A</v>
      </c>
      <c r="Y3200" s="5">
        <f>stat_prod_calc_test_venusaur[[#This Row],[ul_stat_product]]/$L$66*100</f>
        <v>95.443663826038531</v>
      </c>
      <c r="Z3200" s="5" t="e">
        <f>INDEX(sgStats[gl_rank],MATCH(stat_prod_calc_test_venusaur[[#This Row],[iv_str]],sgStats[ul_iv_string],0))</f>
        <v>#N/A</v>
      </c>
      <c r="AA3200" s="5" t="e">
        <f>stat_prod_calc_test_venusaur[[#This Row],[sg_ul_rank]]=stat_prod_calc_test_venusaur[[#This Row],[ul_rank]]</f>
        <v>#N/A</v>
      </c>
      <c r="AB3200" s="5">
        <f>ROUND(stat_prod_calc_test_venusaur[[#This Row],[ul_stat_product]],1)</f>
        <v>3773.6</v>
      </c>
      <c r="AC3200" s="5" t="e">
        <f>INDEX(sgStats[ul_prod],MATCH(stat_prod_calc_test_venusaur[[#This Row],[iv_str]],sgStats[ul_iv_string],0))</f>
        <v>#N/A</v>
      </c>
    </row>
    <row r="3201" spans="1:29" x14ac:dyDescent="0.25">
      <c r="A3201" s="5" t="s">
        <v>36</v>
      </c>
      <c r="B3201" s="5" t="s">
        <v>3720</v>
      </c>
      <c r="C3201">
        <v>20</v>
      </c>
      <c r="D3201">
        <v>1475</v>
      </c>
      <c r="E3201">
        <v>113</v>
      </c>
      <c r="F3201">
        <v>1718.8689999999999</v>
      </c>
      <c r="G3201">
        <v>3684</v>
      </c>
      <c r="H3201">
        <v>10.061</v>
      </c>
      <c r="I3201">
        <v>37.5</v>
      </c>
      <c r="J3201">
        <v>2489</v>
      </c>
      <c r="K3201">
        <v>147</v>
      </c>
      <c r="L3201">
        <v>3773.5259999999998</v>
      </c>
      <c r="M3201">
        <v>3200</v>
      </c>
      <c r="N3201">
        <v>16.757999999999999</v>
      </c>
      <c r="O3201">
        <v>3</v>
      </c>
      <c r="P3201" t="e">
        <f>INDEX(sgStats[gl_rank],MATCH(stat_prod_calc_test_venusaur[[#This Row],[iv_str]],sgStats[gl_iv_string],0))</f>
        <v>#N/A</v>
      </c>
      <c r="Q3201" t="e">
        <f>stat_prod_calc_test_venusaur[[#This Row],[sg_gl_rank]]=stat_prod_calc_test_venusaur[[#This Row],[gl_rank]]</f>
        <v>#N/A</v>
      </c>
      <c r="R3201">
        <f>ROUND(stat_prod_calc_test_venusaur[[#This Row],[gl_stat_product]],1)</f>
        <v>1718.9</v>
      </c>
      <c r="S3201" s="6" t="e">
        <f>INDEX(sgStats[gl_prod],MATCH(stat_prod_calc_test_venusaur[[#This Row],[iv_str]],sgStats[gl_iv_string],0))</f>
        <v>#N/A</v>
      </c>
      <c r="T3201" s="5">
        <f>ROUND(stat_prod_calc_test_venusaur[[#This Row],[gl_percent_rank]],2)</f>
        <v>10.06</v>
      </c>
      <c r="U3201" s="5" t="e">
        <f>INDEX(sgStats[gl_percent_sp],MATCH(stat_prod_calc_test_venusaur[[#This Row],[iv_str]],sgStats[gl_iv_string],0))</f>
        <v>#N/A</v>
      </c>
      <c r="V3201" s="5" t="e">
        <f>stat_prod_calc_test_venusaur[[#This Row],[my_gl_%sp]]=stat_prod_calc_test_venusaur[[#This Row],[sg_gl_%sp]]</f>
        <v>#N/A</v>
      </c>
      <c r="W3201" s="5">
        <f>ROUND(stat_prod_calc_test_venusaur[[#This Row],[gl_stat_product]]/$F$2*100,2)</f>
        <v>94.1</v>
      </c>
      <c r="X3201" s="5" t="e">
        <f>stat_prod_calc_test_venusaur[[#This Row],[Column1]]=stat_prod_calc_test_venusaur[[#This Row],[sg_gl_%sp]]</f>
        <v>#N/A</v>
      </c>
      <c r="Y3201" s="5">
        <f>stat_prod_calc_test_venusaur[[#This Row],[ul_stat_product]]/$L$66*100</f>
        <v>95.442829165468424</v>
      </c>
      <c r="Z3201" s="5" t="e">
        <f>INDEX(sgStats[gl_rank],MATCH(stat_prod_calc_test_venusaur[[#This Row],[iv_str]],sgStats[ul_iv_string],0))</f>
        <v>#N/A</v>
      </c>
      <c r="AA3201" s="5" t="e">
        <f>stat_prod_calc_test_venusaur[[#This Row],[sg_ul_rank]]=stat_prod_calc_test_venusaur[[#This Row],[ul_rank]]</f>
        <v>#N/A</v>
      </c>
      <c r="AB3201" s="5">
        <f>ROUND(stat_prod_calc_test_venusaur[[#This Row],[ul_stat_product]],1)</f>
        <v>3773.5</v>
      </c>
      <c r="AC3201" s="5" t="e">
        <f>INDEX(sgStats[ul_prod],MATCH(stat_prod_calc_test_venusaur[[#This Row],[iv_str]],sgStats[ul_iv_string],0))</f>
        <v>#N/A</v>
      </c>
    </row>
    <row r="3202" spans="1:29" x14ac:dyDescent="0.25">
      <c r="A3202" s="5" t="s">
        <v>36</v>
      </c>
      <c r="B3202" s="5" t="s">
        <v>2723</v>
      </c>
      <c r="C3202">
        <v>20.5</v>
      </c>
      <c r="D3202">
        <v>1494</v>
      </c>
      <c r="E3202">
        <v>116</v>
      </c>
      <c r="F3202">
        <v>1746.59</v>
      </c>
      <c r="G3202">
        <v>2687</v>
      </c>
      <c r="H3202">
        <v>34.335000000000001</v>
      </c>
      <c r="I3202">
        <v>38.5</v>
      </c>
      <c r="J3202">
        <v>2496</v>
      </c>
      <c r="K3202">
        <v>150</v>
      </c>
      <c r="L3202">
        <v>3773.5219999999999</v>
      </c>
      <c r="M3202">
        <v>3201</v>
      </c>
      <c r="N3202">
        <v>16.706</v>
      </c>
      <c r="O3202">
        <v>3</v>
      </c>
      <c r="P3202" t="e">
        <f>INDEX(sgStats[gl_rank],MATCH(stat_prod_calc_test_venusaur[[#This Row],[iv_str]],sgStats[gl_iv_string],0))</f>
        <v>#N/A</v>
      </c>
      <c r="Q3202" t="e">
        <f>stat_prod_calc_test_venusaur[[#This Row],[sg_gl_rank]]=stat_prod_calc_test_venusaur[[#This Row],[gl_rank]]</f>
        <v>#N/A</v>
      </c>
      <c r="R3202">
        <f>ROUND(stat_prod_calc_test_venusaur[[#This Row],[gl_stat_product]],1)</f>
        <v>1746.6</v>
      </c>
      <c r="S3202" s="6" t="e">
        <f>INDEX(sgStats[gl_prod],MATCH(stat_prod_calc_test_venusaur[[#This Row],[iv_str]],sgStats[gl_iv_string],0))</f>
        <v>#N/A</v>
      </c>
      <c r="T3202" s="5">
        <f>ROUND(stat_prod_calc_test_venusaur[[#This Row],[gl_percent_rank]],2)</f>
        <v>34.340000000000003</v>
      </c>
      <c r="U3202" s="5" t="e">
        <f>INDEX(sgStats[gl_percent_sp],MATCH(stat_prod_calc_test_venusaur[[#This Row],[iv_str]],sgStats[gl_iv_string],0))</f>
        <v>#N/A</v>
      </c>
      <c r="V3202" s="5" t="e">
        <f>stat_prod_calc_test_venusaur[[#This Row],[my_gl_%sp]]=stat_prod_calc_test_venusaur[[#This Row],[sg_gl_%sp]]</f>
        <v>#N/A</v>
      </c>
      <c r="W3202" s="5">
        <f>ROUND(stat_prod_calc_test_venusaur[[#This Row],[gl_stat_product]]/$F$2*100,2)</f>
        <v>95.62</v>
      </c>
      <c r="X3202" s="5" t="e">
        <f>stat_prod_calc_test_venusaur[[#This Row],[Column1]]=stat_prod_calc_test_venusaur[[#This Row],[sg_gl_%sp]]</f>
        <v>#N/A</v>
      </c>
      <c r="Y3202" s="5">
        <f>stat_prod_calc_test_venusaur[[#This Row],[ul_stat_product]]/$L$66*100</f>
        <v>95.442727994490227</v>
      </c>
      <c r="Z3202" s="5" t="e">
        <f>INDEX(sgStats[gl_rank],MATCH(stat_prod_calc_test_venusaur[[#This Row],[iv_str]],sgStats[ul_iv_string],0))</f>
        <v>#N/A</v>
      </c>
      <c r="AA3202" s="5" t="e">
        <f>stat_prod_calc_test_venusaur[[#This Row],[sg_ul_rank]]=stat_prod_calc_test_venusaur[[#This Row],[ul_rank]]</f>
        <v>#N/A</v>
      </c>
      <c r="AB3202" s="5">
        <f>ROUND(stat_prod_calc_test_venusaur[[#This Row],[ul_stat_product]],1)</f>
        <v>3773.5</v>
      </c>
      <c r="AC3202" s="5" t="e">
        <f>INDEX(sgStats[ul_prod],MATCH(stat_prod_calc_test_venusaur[[#This Row],[iv_str]],sgStats[ul_iv_string],0))</f>
        <v>#N/A</v>
      </c>
    </row>
    <row r="3203" spans="1:29" x14ac:dyDescent="0.25">
      <c r="A3203" s="5" t="s">
        <v>36</v>
      </c>
      <c r="B3203" s="5" t="s">
        <v>2724</v>
      </c>
      <c r="C3203">
        <v>20.5</v>
      </c>
      <c r="D3203">
        <v>1490</v>
      </c>
      <c r="E3203">
        <v>116</v>
      </c>
      <c r="F3203">
        <v>1746.59</v>
      </c>
      <c r="G3203">
        <v>2687</v>
      </c>
      <c r="H3203">
        <v>34.335000000000001</v>
      </c>
      <c r="I3203">
        <v>38.5</v>
      </c>
      <c r="J3203">
        <v>2489</v>
      </c>
      <c r="K3203">
        <v>150</v>
      </c>
      <c r="L3203">
        <v>3773.5219999999999</v>
      </c>
      <c r="M3203">
        <v>3201</v>
      </c>
      <c r="N3203">
        <v>16.706</v>
      </c>
      <c r="O3203">
        <v>3</v>
      </c>
      <c r="P3203" t="e">
        <f>INDEX(sgStats[gl_rank],MATCH(stat_prod_calc_test_venusaur[[#This Row],[iv_str]],sgStats[gl_iv_string],0))</f>
        <v>#N/A</v>
      </c>
      <c r="Q3203" t="e">
        <f>stat_prod_calc_test_venusaur[[#This Row],[sg_gl_rank]]=stat_prod_calc_test_venusaur[[#This Row],[gl_rank]]</f>
        <v>#N/A</v>
      </c>
      <c r="R3203">
        <f>ROUND(stat_prod_calc_test_venusaur[[#This Row],[gl_stat_product]],1)</f>
        <v>1746.6</v>
      </c>
      <c r="S3203" s="6" t="e">
        <f>INDEX(sgStats[gl_prod],MATCH(stat_prod_calc_test_venusaur[[#This Row],[iv_str]],sgStats[gl_iv_string],0))</f>
        <v>#N/A</v>
      </c>
      <c r="T3203" s="5">
        <f>ROUND(stat_prod_calc_test_venusaur[[#This Row],[gl_percent_rank]],2)</f>
        <v>34.340000000000003</v>
      </c>
      <c r="U3203" s="5" t="e">
        <f>INDEX(sgStats[gl_percent_sp],MATCH(stat_prod_calc_test_venusaur[[#This Row],[iv_str]],sgStats[gl_iv_string],0))</f>
        <v>#N/A</v>
      </c>
      <c r="V3203" s="5" t="e">
        <f>stat_prod_calc_test_venusaur[[#This Row],[my_gl_%sp]]=stat_prod_calc_test_venusaur[[#This Row],[sg_gl_%sp]]</f>
        <v>#N/A</v>
      </c>
      <c r="W3203" s="5">
        <f>ROUND(stat_prod_calc_test_venusaur[[#This Row],[gl_stat_product]]/$F$2*100,2)</f>
        <v>95.62</v>
      </c>
      <c r="X3203" s="5" t="e">
        <f>stat_prod_calc_test_venusaur[[#This Row],[Column1]]=stat_prod_calc_test_venusaur[[#This Row],[sg_gl_%sp]]</f>
        <v>#N/A</v>
      </c>
      <c r="Y3203" s="5">
        <f>stat_prod_calc_test_venusaur[[#This Row],[ul_stat_product]]/$L$66*100</f>
        <v>95.442727994490227</v>
      </c>
      <c r="Z3203" s="5" t="e">
        <f>INDEX(sgStats[gl_rank],MATCH(stat_prod_calc_test_venusaur[[#This Row],[iv_str]],sgStats[ul_iv_string],0))</f>
        <v>#N/A</v>
      </c>
      <c r="AA3203" s="5" t="e">
        <f>stat_prod_calc_test_venusaur[[#This Row],[sg_ul_rank]]=stat_prod_calc_test_venusaur[[#This Row],[ul_rank]]</f>
        <v>#N/A</v>
      </c>
      <c r="AB3203" s="5">
        <f>ROUND(stat_prod_calc_test_venusaur[[#This Row],[ul_stat_product]],1)</f>
        <v>3773.5</v>
      </c>
      <c r="AC3203" s="5" t="e">
        <f>INDEX(sgStats[ul_prod],MATCH(stat_prod_calc_test_venusaur[[#This Row],[iv_str]],sgStats[ul_iv_string],0))</f>
        <v>#N/A</v>
      </c>
    </row>
    <row r="3204" spans="1:29" x14ac:dyDescent="0.25">
      <c r="A3204" s="5" t="s">
        <v>36</v>
      </c>
      <c r="B3204" s="5" t="s">
        <v>1222</v>
      </c>
      <c r="C3204">
        <v>21.5</v>
      </c>
      <c r="D3204">
        <v>1488</v>
      </c>
      <c r="E3204">
        <v>122</v>
      </c>
      <c r="F3204">
        <v>1778.655</v>
      </c>
      <c r="G3204">
        <v>1186</v>
      </c>
      <c r="H3204">
        <v>71.037999999999997</v>
      </c>
      <c r="I3204">
        <v>41</v>
      </c>
      <c r="J3204">
        <v>2453</v>
      </c>
      <c r="K3204">
        <v>157</v>
      </c>
      <c r="L3204">
        <v>3773.5079999999998</v>
      </c>
      <c r="M3204">
        <v>3203</v>
      </c>
      <c r="N3204">
        <v>16.68</v>
      </c>
      <c r="O3204">
        <v>3</v>
      </c>
      <c r="P3204" t="e">
        <f>INDEX(sgStats[gl_rank],MATCH(stat_prod_calc_test_venusaur[[#This Row],[iv_str]],sgStats[gl_iv_string],0))</f>
        <v>#N/A</v>
      </c>
      <c r="Q3204" t="e">
        <f>stat_prod_calc_test_venusaur[[#This Row],[sg_gl_rank]]=stat_prod_calc_test_venusaur[[#This Row],[gl_rank]]</f>
        <v>#N/A</v>
      </c>
      <c r="R3204">
        <f>ROUND(stat_prod_calc_test_venusaur[[#This Row],[gl_stat_product]],1)</f>
        <v>1778.7</v>
      </c>
      <c r="S3204" s="6" t="e">
        <f>INDEX(sgStats[gl_prod],MATCH(stat_prod_calc_test_venusaur[[#This Row],[iv_str]],sgStats[gl_iv_string],0))</f>
        <v>#N/A</v>
      </c>
      <c r="T3204" s="5">
        <f>ROUND(stat_prod_calc_test_venusaur[[#This Row],[gl_percent_rank]],2)</f>
        <v>71.040000000000006</v>
      </c>
      <c r="U3204" s="5" t="e">
        <f>INDEX(sgStats[gl_percent_sp],MATCH(stat_prod_calc_test_venusaur[[#This Row],[iv_str]],sgStats[gl_iv_string],0))</f>
        <v>#N/A</v>
      </c>
      <c r="V3204" s="5" t="e">
        <f>stat_prod_calc_test_venusaur[[#This Row],[my_gl_%sp]]=stat_prod_calc_test_venusaur[[#This Row],[sg_gl_%sp]]</f>
        <v>#N/A</v>
      </c>
      <c r="W3204" s="5">
        <f>ROUND(stat_prod_calc_test_venusaur[[#This Row],[gl_stat_product]]/$F$2*100,2)</f>
        <v>97.37</v>
      </c>
      <c r="X3204" s="5" t="e">
        <f>stat_prod_calc_test_venusaur[[#This Row],[Column1]]=stat_prod_calc_test_venusaur[[#This Row],[sg_gl_%sp]]</f>
        <v>#N/A</v>
      </c>
      <c r="Y3204" s="5">
        <f>stat_prod_calc_test_venusaur[[#This Row],[ul_stat_product]]/$L$66*100</f>
        <v>95.442373896066542</v>
      </c>
      <c r="Z3204" s="5" t="e">
        <f>INDEX(sgStats[gl_rank],MATCH(stat_prod_calc_test_venusaur[[#This Row],[iv_str]],sgStats[ul_iv_string],0))</f>
        <v>#N/A</v>
      </c>
      <c r="AA3204" s="5" t="e">
        <f>stat_prod_calc_test_venusaur[[#This Row],[sg_ul_rank]]=stat_prod_calc_test_venusaur[[#This Row],[ul_rank]]</f>
        <v>#N/A</v>
      </c>
      <c r="AB3204" s="5">
        <f>ROUND(stat_prod_calc_test_venusaur[[#This Row],[ul_stat_product]],1)</f>
        <v>3773.5</v>
      </c>
      <c r="AC3204" s="5" t="e">
        <f>INDEX(sgStats[ul_prod],MATCH(stat_prod_calc_test_venusaur[[#This Row],[iv_str]],sgStats[ul_iv_string],0))</f>
        <v>#N/A</v>
      </c>
    </row>
    <row r="3205" spans="1:29" x14ac:dyDescent="0.25">
      <c r="A3205" s="5" t="s">
        <v>36</v>
      </c>
      <c r="B3205" s="5" t="s">
        <v>3871</v>
      </c>
      <c r="C3205">
        <v>19.5</v>
      </c>
      <c r="D3205">
        <v>1467</v>
      </c>
      <c r="E3205">
        <v>119</v>
      </c>
      <c r="F3205">
        <v>1711.8130000000001</v>
      </c>
      <c r="G3205">
        <v>3835</v>
      </c>
      <c r="H3205">
        <v>6.3490000000000002</v>
      </c>
      <c r="I3205">
        <v>36</v>
      </c>
      <c r="J3205">
        <v>2483</v>
      </c>
      <c r="K3205">
        <v>155</v>
      </c>
      <c r="L3205">
        <v>3773.4839999999999</v>
      </c>
      <c r="M3205">
        <v>3204</v>
      </c>
      <c r="N3205">
        <v>16.654</v>
      </c>
      <c r="O3205">
        <v>3</v>
      </c>
      <c r="P3205" t="e">
        <f>INDEX(sgStats[gl_rank],MATCH(stat_prod_calc_test_venusaur[[#This Row],[iv_str]],sgStats[gl_iv_string],0))</f>
        <v>#N/A</v>
      </c>
      <c r="Q3205" t="e">
        <f>stat_prod_calc_test_venusaur[[#This Row],[sg_gl_rank]]=stat_prod_calc_test_venusaur[[#This Row],[gl_rank]]</f>
        <v>#N/A</v>
      </c>
      <c r="R3205">
        <f>ROUND(stat_prod_calc_test_venusaur[[#This Row],[gl_stat_product]],1)</f>
        <v>1711.8</v>
      </c>
      <c r="S3205" s="6" t="e">
        <f>INDEX(sgStats[gl_prod],MATCH(stat_prod_calc_test_venusaur[[#This Row],[iv_str]],sgStats[gl_iv_string],0))</f>
        <v>#N/A</v>
      </c>
      <c r="T3205" s="5">
        <f>ROUND(stat_prod_calc_test_venusaur[[#This Row],[gl_percent_rank]],2)</f>
        <v>6.35</v>
      </c>
      <c r="U3205" s="5" t="e">
        <f>INDEX(sgStats[gl_percent_sp],MATCH(stat_prod_calc_test_venusaur[[#This Row],[iv_str]],sgStats[gl_iv_string],0))</f>
        <v>#N/A</v>
      </c>
      <c r="V3205" s="5" t="e">
        <f>stat_prod_calc_test_venusaur[[#This Row],[my_gl_%sp]]=stat_prod_calc_test_venusaur[[#This Row],[sg_gl_%sp]]</f>
        <v>#N/A</v>
      </c>
      <c r="W3205" s="5">
        <f>ROUND(stat_prod_calc_test_venusaur[[#This Row],[gl_stat_product]]/$F$2*100,2)</f>
        <v>93.72</v>
      </c>
      <c r="X3205" s="5" t="e">
        <f>stat_prod_calc_test_venusaur[[#This Row],[Column1]]=stat_prod_calc_test_venusaur[[#This Row],[sg_gl_%sp]]</f>
        <v>#N/A</v>
      </c>
      <c r="Y3205" s="5">
        <f>stat_prod_calc_test_venusaur[[#This Row],[ul_stat_product]]/$L$66*100</f>
        <v>95.44176687019737</v>
      </c>
      <c r="Z3205" s="5" t="e">
        <f>INDEX(sgStats[gl_rank],MATCH(stat_prod_calc_test_venusaur[[#This Row],[iv_str]],sgStats[ul_iv_string],0))</f>
        <v>#N/A</v>
      </c>
      <c r="AA3205" s="5" t="e">
        <f>stat_prod_calc_test_venusaur[[#This Row],[sg_ul_rank]]=stat_prod_calc_test_venusaur[[#This Row],[ul_rank]]</f>
        <v>#N/A</v>
      </c>
      <c r="AB3205" s="5">
        <f>ROUND(stat_prod_calc_test_venusaur[[#This Row],[ul_stat_product]],1)</f>
        <v>3773.5</v>
      </c>
      <c r="AC3205" s="5" t="e">
        <f>INDEX(sgStats[ul_prod],MATCH(stat_prod_calc_test_venusaur[[#This Row],[iv_str]],sgStats[ul_iv_string],0))</f>
        <v>#N/A</v>
      </c>
    </row>
    <row r="3206" spans="1:29" x14ac:dyDescent="0.25">
      <c r="A3206" s="5" t="s">
        <v>36</v>
      </c>
      <c r="B3206" s="5" t="s">
        <v>3580</v>
      </c>
      <c r="C3206">
        <v>20</v>
      </c>
      <c r="D3206">
        <v>1472</v>
      </c>
      <c r="E3206">
        <v>118</v>
      </c>
      <c r="F3206">
        <v>1724.5129999999999</v>
      </c>
      <c r="G3206">
        <v>3543</v>
      </c>
      <c r="H3206">
        <v>13.48</v>
      </c>
      <c r="I3206">
        <v>37.5</v>
      </c>
      <c r="J3206">
        <v>2485</v>
      </c>
      <c r="K3206">
        <v>153</v>
      </c>
      <c r="L3206">
        <v>3773.4749999999999</v>
      </c>
      <c r="M3206">
        <v>3205</v>
      </c>
      <c r="N3206">
        <v>16.628</v>
      </c>
      <c r="O3206">
        <v>3</v>
      </c>
      <c r="P3206" t="e">
        <f>INDEX(sgStats[gl_rank],MATCH(stat_prod_calc_test_venusaur[[#This Row],[iv_str]],sgStats[gl_iv_string],0))</f>
        <v>#N/A</v>
      </c>
      <c r="Q3206" t="e">
        <f>stat_prod_calc_test_venusaur[[#This Row],[sg_gl_rank]]=stat_prod_calc_test_venusaur[[#This Row],[gl_rank]]</f>
        <v>#N/A</v>
      </c>
      <c r="R3206">
        <f>ROUND(stat_prod_calc_test_venusaur[[#This Row],[gl_stat_product]],1)</f>
        <v>1724.5</v>
      </c>
      <c r="S3206" s="6" t="e">
        <f>INDEX(sgStats[gl_prod],MATCH(stat_prod_calc_test_venusaur[[#This Row],[iv_str]],sgStats[gl_iv_string],0))</f>
        <v>#N/A</v>
      </c>
      <c r="T3206" s="5">
        <f>ROUND(stat_prod_calc_test_venusaur[[#This Row],[gl_percent_rank]],2)</f>
        <v>13.48</v>
      </c>
      <c r="U3206" s="5" t="e">
        <f>INDEX(sgStats[gl_percent_sp],MATCH(stat_prod_calc_test_venusaur[[#This Row],[iv_str]],sgStats[gl_iv_string],0))</f>
        <v>#N/A</v>
      </c>
      <c r="V3206" s="5" t="e">
        <f>stat_prod_calc_test_venusaur[[#This Row],[my_gl_%sp]]=stat_prod_calc_test_venusaur[[#This Row],[sg_gl_%sp]]</f>
        <v>#N/A</v>
      </c>
      <c r="W3206" s="5">
        <f>ROUND(stat_prod_calc_test_venusaur[[#This Row],[gl_stat_product]]/$F$2*100,2)</f>
        <v>94.41</v>
      </c>
      <c r="X3206" s="5" t="e">
        <f>stat_prod_calc_test_venusaur[[#This Row],[Column1]]=stat_prod_calc_test_venusaur[[#This Row],[sg_gl_%sp]]</f>
        <v>#N/A</v>
      </c>
      <c r="Y3206" s="5">
        <f>stat_prod_calc_test_venusaur[[#This Row],[ul_stat_product]]/$L$66*100</f>
        <v>95.441539235496435</v>
      </c>
      <c r="Z3206" s="5" t="e">
        <f>INDEX(sgStats[gl_rank],MATCH(stat_prod_calc_test_venusaur[[#This Row],[iv_str]],sgStats[ul_iv_string],0))</f>
        <v>#N/A</v>
      </c>
      <c r="AA3206" s="5" t="e">
        <f>stat_prod_calc_test_venusaur[[#This Row],[sg_ul_rank]]=stat_prod_calc_test_venusaur[[#This Row],[ul_rank]]</f>
        <v>#N/A</v>
      </c>
      <c r="AB3206" s="5">
        <f>ROUND(stat_prod_calc_test_venusaur[[#This Row],[ul_stat_product]],1)</f>
        <v>3773.5</v>
      </c>
      <c r="AC3206" s="5" t="e">
        <f>INDEX(sgStats[ul_prod],MATCH(stat_prod_calc_test_venusaur[[#This Row],[iv_str]],sgStats[ul_iv_string],0))</f>
        <v>#N/A</v>
      </c>
    </row>
    <row r="3207" spans="1:29" x14ac:dyDescent="0.25">
      <c r="A3207" s="5" t="s">
        <v>36</v>
      </c>
      <c r="B3207" s="5" t="s">
        <v>2843</v>
      </c>
      <c r="C3207">
        <v>20</v>
      </c>
      <c r="D3207">
        <v>1483</v>
      </c>
      <c r="E3207">
        <v>120</v>
      </c>
      <c r="F3207">
        <v>1744.02</v>
      </c>
      <c r="G3207">
        <v>2806</v>
      </c>
      <c r="H3207">
        <v>31.477</v>
      </c>
      <c r="I3207">
        <v>37</v>
      </c>
      <c r="J3207">
        <v>2484</v>
      </c>
      <c r="K3207">
        <v>155</v>
      </c>
      <c r="L3207">
        <v>3773.462</v>
      </c>
      <c r="M3207">
        <v>3206</v>
      </c>
      <c r="N3207">
        <v>16.602</v>
      </c>
      <c r="O3207">
        <v>3</v>
      </c>
      <c r="P3207" t="e">
        <f>INDEX(sgStats[gl_rank],MATCH(stat_prod_calc_test_venusaur[[#This Row],[iv_str]],sgStats[gl_iv_string],0))</f>
        <v>#N/A</v>
      </c>
      <c r="Q3207" t="e">
        <f>stat_prod_calc_test_venusaur[[#This Row],[sg_gl_rank]]=stat_prod_calc_test_venusaur[[#This Row],[gl_rank]]</f>
        <v>#N/A</v>
      </c>
      <c r="R3207">
        <f>ROUND(stat_prod_calc_test_venusaur[[#This Row],[gl_stat_product]],1)</f>
        <v>1744</v>
      </c>
      <c r="S3207" s="6" t="e">
        <f>INDEX(sgStats[gl_prod],MATCH(stat_prod_calc_test_venusaur[[#This Row],[iv_str]],sgStats[gl_iv_string],0))</f>
        <v>#N/A</v>
      </c>
      <c r="T3207" s="5">
        <f>ROUND(stat_prod_calc_test_venusaur[[#This Row],[gl_percent_rank]],2)</f>
        <v>31.48</v>
      </c>
      <c r="U3207" s="5" t="e">
        <f>INDEX(sgStats[gl_percent_sp],MATCH(stat_prod_calc_test_venusaur[[#This Row],[iv_str]],sgStats[gl_iv_string],0))</f>
        <v>#N/A</v>
      </c>
      <c r="V3207" s="5" t="e">
        <f>stat_prod_calc_test_venusaur[[#This Row],[my_gl_%sp]]=stat_prod_calc_test_venusaur[[#This Row],[sg_gl_%sp]]</f>
        <v>#N/A</v>
      </c>
      <c r="W3207" s="5">
        <f>ROUND(stat_prod_calc_test_venusaur[[#This Row],[gl_stat_product]]/$F$2*100,2)</f>
        <v>95.48</v>
      </c>
      <c r="X3207" s="5" t="e">
        <f>stat_prod_calc_test_venusaur[[#This Row],[Column1]]=stat_prod_calc_test_venusaur[[#This Row],[sg_gl_%sp]]</f>
        <v>#N/A</v>
      </c>
      <c r="Y3207" s="5">
        <f>stat_prod_calc_test_venusaur[[#This Row],[ul_stat_product]]/$L$66*100</f>
        <v>95.441210429817318</v>
      </c>
      <c r="Z3207" s="5" t="e">
        <f>INDEX(sgStats[gl_rank],MATCH(stat_prod_calc_test_venusaur[[#This Row],[iv_str]],sgStats[ul_iv_string],0))</f>
        <v>#N/A</v>
      </c>
      <c r="AA3207" s="5" t="e">
        <f>stat_prod_calc_test_venusaur[[#This Row],[sg_ul_rank]]=stat_prod_calc_test_venusaur[[#This Row],[ul_rank]]</f>
        <v>#N/A</v>
      </c>
      <c r="AB3207" s="5">
        <f>ROUND(stat_prod_calc_test_venusaur[[#This Row],[ul_stat_product]],1)</f>
        <v>3773.5</v>
      </c>
      <c r="AC3207" s="5" t="e">
        <f>INDEX(sgStats[ul_prod],MATCH(stat_prod_calc_test_venusaur[[#This Row],[iv_str]],sgStats[ul_iv_string],0))</f>
        <v>#N/A</v>
      </c>
    </row>
    <row r="3208" spans="1:29" x14ac:dyDescent="0.25">
      <c r="A3208" s="5" t="s">
        <v>36</v>
      </c>
      <c r="B3208" s="5" t="s">
        <v>2799</v>
      </c>
      <c r="C3208">
        <v>20.5</v>
      </c>
      <c r="D3208">
        <v>1493</v>
      </c>
      <c r="E3208">
        <v>119</v>
      </c>
      <c r="F3208">
        <v>1745.181</v>
      </c>
      <c r="G3208">
        <v>2762</v>
      </c>
      <c r="H3208">
        <v>32.552</v>
      </c>
      <c r="I3208">
        <v>38.5</v>
      </c>
      <c r="J3208">
        <v>2495</v>
      </c>
      <c r="K3208">
        <v>154</v>
      </c>
      <c r="L3208">
        <v>3773.4369999999999</v>
      </c>
      <c r="M3208">
        <v>3207</v>
      </c>
      <c r="N3208">
        <v>16.576000000000001</v>
      </c>
      <c r="O3208">
        <v>3</v>
      </c>
      <c r="P3208" t="e">
        <f>INDEX(sgStats[gl_rank],MATCH(stat_prod_calc_test_venusaur[[#This Row],[iv_str]],sgStats[gl_iv_string],0))</f>
        <v>#N/A</v>
      </c>
      <c r="Q3208" t="e">
        <f>stat_prod_calc_test_venusaur[[#This Row],[sg_gl_rank]]=stat_prod_calc_test_venusaur[[#This Row],[gl_rank]]</f>
        <v>#N/A</v>
      </c>
      <c r="R3208">
        <f>ROUND(stat_prod_calc_test_venusaur[[#This Row],[gl_stat_product]],1)</f>
        <v>1745.2</v>
      </c>
      <c r="S3208" s="6" t="e">
        <f>INDEX(sgStats[gl_prod],MATCH(stat_prod_calc_test_venusaur[[#This Row],[iv_str]],sgStats[gl_iv_string],0))</f>
        <v>#N/A</v>
      </c>
      <c r="T3208" s="5">
        <f>ROUND(stat_prod_calc_test_venusaur[[#This Row],[gl_percent_rank]],2)</f>
        <v>32.549999999999997</v>
      </c>
      <c r="U3208" s="5" t="e">
        <f>INDEX(sgStats[gl_percent_sp],MATCH(stat_prod_calc_test_venusaur[[#This Row],[iv_str]],sgStats[gl_iv_string],0))</f>
        <v>#N/A</v>
      </c>
      <c r="V3208" s="5" t="e">
        <f>stat_prod_calc_test_venusaur[[#This Row],[my_gl_%sp]]=stat_prod_calc_test_venusaur[[#This Row],[sg_gl_%sp]]</f>
        <v>#N/A</v>
      </c>
      <c r="W3208" s="5">
        <f>ROUND(stat_prod_calc_test_venusaur[[#This Row],[gl_stat_product]]/$F$2*100,2)</f>
        <v>95.54</v>
      </c>
      <c r="X3208" s="5" t="e">
        <f>stat_prod_calc_test_venusaur[[#This Row],[Column1]]=stat_prod_calc_test_venusaur[[#This Row],[sg_gl_%sp]]</f>
        <v>#N/A</v>
      </c>
      <c r="Y3208" s="5">
        <f>stat_prod_calc_test_venusaur[[#This Row],[ul_stat_product]]/$L$66*100</f>
        <v>95.440578111203607</v>
      </c>
      <c r="Z3208" s="5" t="e">
        <f>INDEX(sgStats[gl_rank],MATCH(stat_prod_calc_test_venusaur[[#This Row],[iv_str]],sgStats[ul_iv_string],0))</f>
        <v>#N/A</v>
      </c>
      <c r="AA3208" s="5" t="e">
        <f>stat_prod_calc_test_venusaur[[#This Row],[sg_ul_rank]]=stat_prod_calc_test_venusaur[[#This Row],[ul_rank]]</f>
        <v>#N/A</v>
      </c>
      <c r="AB3208" s="5">
        <f>ROUND(stat_prod_calc_test_venusaur[[#This Row],[ul_stat_product]],1)</f>
        <v>3773.4</v>
      </c>
      <c r="AC3208" s="5" t="e">
        <f>INDEX(sgStats[ul_prod],MATCH(stat_prod_calc_test_venusaur[[#This Row],[iv_str]],sgStats[ul_iv_string],0))</f>
        <v>#N/A</v>
      </c>
    </row>
    <row r="3209" spans="1:29" x14ac:dyDescent="0.25">
      <c r="A3209" s="5" t="s">
        <v>36</v>
      </c>
      <c r="B3209" s="5" t="s">
        <v>3451</v>
      </c>
      <c r="C3209">
        <v>21</v>
      </c>
      <c r="D3209">
        <v>1482</v>
      </c>
      <c r="E3209">
        <v>116</v>
      </c>
      <c r="F3209">
        <v>1728.258</v>
      </c>
      <c r="G3209">
        <v>3415</v>
      </c>
      <c r="H3209">
        <v>16.606000000000002</v>
      </c>
      <c r="I3209">
        <v>40.5</v>
      </c>
      <c r="J3209">
        <v>2485</v>
      </c>
      <c r="K3209">
        <v>151</v>
      </c>
      <c r="L3209">
        <v>3773.402</v>
      </c>
      <c r="M3209">
        <v>3208</v>
      </c>
      <c r="N3209">
        <v>16.55</v>
      </c>
      <c r="O3209">
        <v>3</v>
      </c>
      <c r="P3209" t="e">
        <f>INDEX(sgStats[gl_rank],MATCH(stat_prod_calc_test_venusaur[[#This Row],[iv_str]],sgStats[gl_iv_string],0))</f>
        <v>#N/A</v>
      </c>
      <c r="Q3209" t="e">
        <f>stat_prod_calc_test_venusaur[[#This Row],[sg_gl_rank]]=stat_prod_calc_test_venusaur[[#This Row],[gl_rank]]</f>
        <v>#N/A</v>
      </c>
      <c r="R3209">
        <f>ROUND(stat_prod_calc_test_venusaur[[#This Row],[gl_stat_product]],1)</f>
        <v>1728.3</v>
      </c>
      <c r="S3209" s="6" t="e">
        <f>INDEX(sgStats[gl_prod],MATCH(stat_prod_calc_test_venusaur[[#This Row],[iv_str]],sgStats[gl_iv_string],0))</f>
        <v>#N/A</v>
      </c>
      <c r="T3209" s="5">
        <f>ROUND(stat_prod_calc_test_venusaur[[#This Row],[gl_percent_rank]],2)</f>
        <v>16.61</v>
      </c>
      <c r="U3209" s="5" t="e">
        <f>INDEX(sgStats[gl_percent_sp],MATCH(stat_prod_calc_test_venusaur[[#This Row],[iv_str]],sgStats[gl_iv_string],0))</f>
        <v>#N/A</v>
      </c>
      <c r="V3209" s="5" t="e">
        <f>stat_prod_calc_test_venusaur[[#This Row],[my_gl_%sp]]=stat_prod_calc_test_venusaur[[#This Row],[sg_gl_%sp]]</f>
        <v>#N/A</v>
      </c>
      <c r="W3209" s="5">
        <f>ROUND(stat_prod_calc_test_venusaur[[#This Row],[gl_stat_product]]/$F$2*100,2)</f>
        <v>94.62</v>
      </c>
      <c r="X3209" s="5" t="e">
        <f>stat_prod_calc_test_venusaur[[#This Row],[Column1]]=stat_prod_calc_test_venusaur[[#This Row],[sg_gl_%sp]]</f>
        <v>#N/A</v>
      </c>
      <c r="Y3209" s="5">
        <f>stat_prod_calc_test_venusaur[[#This Row],[ul_stat_product]]/$L$66*100</f>
        <v>95.439692865144394</v>
      </c>
      <c r="Z3209" s="5" t="e">
        <f>INDEX(sgStats[gl_rank],MATCH(stat_prod_calc_test_venusaur[[#This Row],[iv_str]],sgStats[ul_iv_string],0))</f>
        <v>#N/A</v>
      </c>
      <c r="AA3209" s="5" t="e">
        <f>stat_prod_calc_test_venusaur[[#This Row],[sg_ul_rank]]=stat_prod_calc_test_venusaur[[#This Row],[ul_rank]]</f>
        <v>#N/A</v>
      </c>
      <c r="AB3209" s="5">
        <f>ROUND(stat_prod_calc_test_venusaur[[#This Row],[ul_stat_product]],1)</f>
        <v>3773.4</v>
      </c>
      <c r="AC3209" s="5" t="e">
        <f>INDEX(sgStats[ul_prod],MATCH(stat_prod_calc_test_venusaur[[#This Row],[iv_str]],sgStats[ul_iv_string],0))</f>
        <v>#N/A</v>
      </c>
    </row>
    <row r="3210" spans="1:29" x14ac:dyDescent="0.25">
      <c r="A3210" s="5" t="s">
        <v>36</v>
      </c>
      <c r="B3210" s="5" t="s">
        <v>3540</v>
      </c>
      <c r="C3210">
        <v>20.5</v>
      </c>
      <c r="D3210">
        <v>1482</v>
      </c>
      <c r="E3210">
        <v>117</v>
      </c>
      <c r="F3210">
        <v>1725.6949999999999</v>
      </c>
      <c r="G3210">
        <v>3503</v>
      </c>
      <c r="H3210">
        <v>14.407999999999999</v>
      </c>
      <c r="I3210">
        <v>39</v>
      </c>
      <c r="J3210">
        <v>2495</v>
      </c>
      <c r="K3210">
        <v>152</v>
      </c>
      <c r="L3210">
        <v>3773.1289999999999</v>
      </c>
      <c r="M3210">
        <v>3209</v>
      </c>
      <c r="N3210">
        <v>16.524000000000001</v>
      </c>
      <c r="O3210">
        <v>3</v>
      </c>
      <c r="P3210" t="e">
        <f>INDEX(sgStats[gl_rank],MATCH(stat_prod_calc_test_venusaur[[#This Row],[iv_str]],sgStats[gl_iv_string],0))</f>
        <v>#N/A</v>
      </c>
      <c r="Q3210" t="e">
        <f>stat_prod_calc_test_venusaur[[#This Row],[sg_gl_rank]]=stat_prod_calc_test_venusaur[[#This Row],[gl_rank]]</f>
        <v>#N/A</v>
      </c>
      <c r="R3210">
        <f>ROUND(stat_prod_calc_test_venusaur[[#This Row],[gl_stat_product]],1)</f>
        <v>1725.7</v>
      </c>
      <c r="S3210" s="6" t="e">
        <f>INDEX(sgStats[gl_prod],MATCH(stat_prod_calc_test_venusaur[[#This Row],[iv_str]],sgStats[gl_iv_string],0))</f>
        <v>#N/A</v>
      </c>
      <c r="T3210" s="5">
        <f>ROUND(stat_prod_calc_test_venusaur[[#This Row],[gl_percent_rank]],2)</f>
        <v>14.41</v>
      </c>
      <c r="U3210" s="5" t="e">
        <f>INDEX(sgStats[gl_percent_sp],MATCH(stat_prod_calc_test_venusaur[[#This Row],[iv_str]],sgStats[gl_iv_string],0))</f>
        <v>#N/A</v>
      </c>
      <c r="V3210" s="5" t="e">
        <f>stat_prod_calc_test_venusaur[[#This Row],[my_gl_%sp]]=stat_prod_calc_test_venusaur[[#This Row],[sg_gl_%sp]]</f>
        <v>#N/A</v>
      </c>
      <c r="W3210" s="5">
        <f>ROUND(stat_prod_calc_test_venusaur[[#This Row],[gl_stat_product]]/$F$2*100,2)</f>
        <v>94.48</v>
      </c>
      <c r="X3210" s="5" t="e">
        <f>stat_prod_calc_test_venusaur[[#This Row],[Column1]]=stat_prod_calc_test_venusaur[[#This Row],[sg_gl_%sp]]</f>
        <v>#N/A</v>
      </c>
      <c r="Y3210" s="5">
        <f>stat_prod_calc_test_venusaur[[#This Row],[ul_stat_product]]/$L$66*100</f>
        <v>95.432787945882637</v>
      </c>
      <c r="Z3210" s="5" t="e">
        <f>INDEX(sgStats[gl_rank],MATCH(stat_prod_calc_test_venusaur[[#This Row],[iv_str]],sgStats[ul_iv_string],0))</f>
        <v>#N/A</v>
      </c>
      <c r="AA3210" s="5" t="e">
        <f>stat_prod_calc_test_venusaur[[#This Row],[sg_ul_rank]]=stat_prod_calc_test_venusaur[[#This Row],[ul_rank]]</f>
        <v>#N/A</v>
      </c>
      <c r="AB3210" s="5">
        <f>ROUND(stat_prod_calc_test_venusaur[[#This Row],[ul_stat_product]],1)</f>
        <v>3773.1</v>
      </c>
      <c r="AC3210" s="5" t="e">
        <f>INDEX(sgStats[ul_prod],MATCH(stat_prod_calc_test_venusaur[[#This Row],[iv_str]],sgStats[ul_iv_string],0))</f>
        <v>#N/A</v>
      </c>
    </row>
    <row r="3211" spans="1:29" x14ac:dyDescent="0.25">
      <c r="A3211" s="5" t="s">
        <v>36</v>
      </c>
      <c r="B3211" s="5" t="s">
        <v>2200</v>
      </c>
      <c r="C3211">
        <v>21</v>
      </c>
      <c r="D3211">
        <v>1493</v>
      </c>
      <c r="E3211">
        <v>118</v>
      </c>
      <c r="F3211">
        <v>1757.4369999999999</v>
      </c>
      <c r="G3211">
        <v>2163</v>
      </c>
      <c r="H3211">
        <v>47.179000000000002</v>
      </c>
      <c r="I3211">
        <v>40</v>
      </c>
      <c r="J3211">
        <v>2488</v>
      </c>
      <c r="K3211">
        <v>152</v>
      </c>
      <c r="L3211">
        <v>3773.107</v>
      </c>
      <c r="M3211">
        <v>3210</v>
      </c>
      <c r="N3211">
        <v>16.498000000000001</v>
      </c>
      <c r="O3211">
        <v>3</v>
      </c>
      <c r="P3211" t="e">
        <f>INDEX(sgStats[gl_rank],MATCH(stat_prod_calc_test_venusaur[[#This Row],[iv_str]],sgStats[gl_iv_string],0))</f>
        <v>#N/A</v>
      </c>
      <c r="Q3211" t="e">
        <f>stat_prod_calc_test_venusaur[[#This Row],[sg_gl_rank]]=stat_prod_calc_test_venusaur[[#This Row],[gl_rank]]</f>
        <v>#N/A</v>
      </c>
      <c r="R3211">
        <f>ROUND(stat_prod_calc_test_venusaur[[#This Row],[gl_stat_product]],1)</f>
        <v>1757.4</v>
      </c>
      <c r="S3211" s="6" t="e">
        <f>INDEX(sgStats[gl_prod],MATCH(stat_prod_calc_test_venusaur[[#This Row],[iv_str]],sgStats[gl_iv_string],0))</f>
        <v>#N/A</v>
      </c>
      <c r="T3211" s="5">
        <f>ROUND(stat_prod_calc_test_venusaur[[#This Row],[gl_percent_rank]],2)</f>
        <v>47.18</v>
      </c>
      <c r="U3211" s="5" t="e">
        <f>INDEX(sgStats[gl_percent_sp],MATCH(stat_prod_calc_test_venusaur[[#This Row],[iv_str]],sgStats[gl_iv_string],0))</f>
        <v>#N/A</v>
      </c>
      <c r="V3211" s="5" t="e">
        <f>stat_prod_calc_test_venusaur[[#This Row],[my_gl_%sp]]=stat_prod_calc_test_venusaur[[#This Row],[sg_gl_%sp]]</f>
        <v>#N/A</v>
      </c>
      <c r="W3211" s="5">
        <f>ROUND(stat_prod_calc_test_venusaur[[#This Row],[gl_stat_product]]/$F$2*100,2)</f>
        <v>96.21</v>
      </c>
      <c r="X3211" s="5" t="e">
        <f>stat_prod_calc_test_venusaur[[#This Row],[Column1]]=stat_prod_calc_test_venusaur[[#This Row],[sg_gl_%sp]]</f>
        <v>#N/A</v>
      </c>
      <c r="Y3211" s="5">
        <f>stat_prod_calc_test_venusaur[[#This Row],[ul_stat_product]]/$L$66*100</f>
        <v>95.432231505502557</v>
      </c>
      <c r="Z3211" s="5" t="e">
        <f>INDEX(sgStats[gl_rank],MATCH(stat_prod_calc_test_venusaur[[#This Row],[iv_str]],sgStats[ul_iv_string],0))</f>
        <v>#N/A</v>
      </c>
      <c r="AA3211" s="5" t="e">
        <f>stat_prod_calc_test_venusaur[[#This Row],[sg_ul_rank]]=stat_prod_calc_test_venusaur[[#This Row],[ul_rank]]</f>
        <v>#N/A</v>
      </c>
      <c r="AB3211" s="5">
        <f>ROUND(stat_prod_calc_test_venusaur[[#This Row],[ul_stat_product]],1)</f>
        <v>3773.1</v>
      </c>
      <c r="AC3211" s="5" t="e">
        <f>INDEX(sgStats[ul_prod],MATCH(stat_prod_calc_test_venusaur[[#This Row],[iv_str]],sgStats[ul_iv_string],0))</f>
        <v>#N/A</v>
      </c>
    </row>
    <row r="3212" spans="1:29" x14ac:dyDescent="0.25">
      <c r="A3212" s="5" t="s">
        <v>36</v>
      </c>
      <c r="B3212" s="5" t="s">
        <v>3837</v>
      </c>
      <c r="C3212">
        <v>20</v>
      </c>
      <c r="D3212">
        <v>1479</v>
      </c>
      <c r="E3212">
        <v>115</v>
      </c>
      <c r="F3212">
        <v>1714.077</v>
      </c>
      <c r="G3212">
        <v>3801</v>
      </c>
      <c r="H3212">
        <v>7.1790000000000003</v>
      </c>
      <c r="I3212">
        <v>37.5</v>
      </c>
      <c r="J3212">
        <v>2496</v>
      </c>
      <c r="K3212">
        <v>150</v>
      </c>
      <c r="L3212">
        <v>3773.0230000000001</v>
      </c>
      <c r="M3212">
        <v>3211</v>
      </c>
      <c r="N3212">
        <v>16.472000000000001</v>
      </c>
      <c r="O3212">
        <v>3</v>
      </c>
      <c r="P3212" t="e">
        <f>INDEX(sgStats[gl_rank],MATCH(stat_prod_calc_test_venusaur[[#This Row],[iv_str]],sgStats[gl_iv_string],0))</f>
        <v>#N/A</v>
      </c>
      <c r="Q3212" t="e">
        <f>stat_prod_calc_test_venusaur[[#This Row],[sg_gl_rank]]=stat_prod_calc_test_venusaur[[#This Row],[gl_rank]]</f>
        <v>#N/A</v>
      </c>
      <c r="R3212">
        <f>ROUND(stat_prod_calc_test_venusaur[[#This Row],[gl_stat_product]],1)</f>
        <v>1714.1</v>
      </c>
      <c r="S3212" s="6" t="e">
        <f>INDEX(sgStats[gl_prod],MATCH(stat_prod_calc_test_venusaur[[#This Row],[iv_str]],sgStats[gl_iv_string],0))</f>
        <v>#N/A</v>
      </c>
      <c r="T3212" s="5">
        <f>ROUND(stat_prod_calc_test_venusaur[[#This Row],[gl_percent_rank]],2)</f>
        <v>7.18</v>
      </c>
      <c r="U3212" s="5" t="e">
        <f>INDEX(sgStats[gl_percent_sp],MATCH(stat_prod_calc_test_venusaur[[#This Row],[iv_str]],sgStats[gl_iv_string],0))</f>
        <v>#N/A</v>
      </c>
      <c r="V3212" s="5" t="e">
        <f>stat_prod_calc_test_venusaur[[#This Row],[my_gl_%sp]]=stat_prod_calc_test_venusaur[[#This Row],[sg_gl_%sp]]</f>
        <v>#N/A</v>
      </c>
      <c r="W3212" s="5">
        <f>ROUND(stat_prod_calc_test_venusaur[[#This Row],[gl_stat_product]]/$F$2*100,2)</f>
        <v>93.84</v>
      </c>
      <c r="X3212" s="5" t="e">
        <f>stat_prod_calc_test_venusaur[[#This Row],[Column1]]=stat_prod_calc_test_venusaur[[#This Row],[sg_gl_%sp]]</f>
        <v>#N/A</v>
      </c>
      <c r="Y3212" s="5">
        <f>stat_prod_calc_test_venusaur[[#This Row],[ul_stat_product]]/$L$66*100</f>
        <v>95.43010691496049</v>
      </c>
      <c r="Z3212" s="5" t="e">
        <f>INDEX(sgStats[gl_rank],MATCH(stat_prod_calc_test_venusaur[[#This Row],[iv_str]],sgStats[ul_iv_string],0))</f>
        <v>#N/A</v>
      </c>
      <c r="AA3212" s="5" t="e">
        <f>stat_prod_calc_test_venusaur[[#This Row],[sg_ul_rank]]=stat_prod_calc_test_venusaur[[#This Row],[ul_rank]]</f>
        <v>#N/A</v>
      </c>
      <c r="AB3212" s="5">
        <f>ROUND(stat_prod_calc_test_venusaur[[#This Row],[ul_stat_product]],1)</f>
        <v>3773</v>
      </c>
      <c r="AC3212" s="5" t="e">
        <f>INDEX(sgStats[ul_prod],MATCH(stat_prod_calc_test_venusaur[[#This Row],[iv_str]],sgStats[ul_iv_string],0))</f>
        <v>#N/A</v>
      </c>
    </row>
    <row r="3213" spans="1:29" x14ac:dyDescent="0.25">
      <c r="A3213" s="5" t="s">
        <v>36</v>
      </c>
      <c r="B3213" s="5" t="s">
        <v>3617</v>
      </c>
      <c r="C3213">
        <v>20</v>
      </c>
      <c r="D3213">
        <v>1471</v>
      </c>
      <c r="E3213">
        <v>121</v>
      </c>
      <c r="F3213">
        <v>1723.0139999999999</v>
      </c>
      <c r="G3213">
        <v>3580</v>
      </c>
      <c r="H3213">
        <v>12.576000000000001</v>
      </c>
      <c r="I3213">
        <v>37.5</v>
      </c>
      <c r="J3213">
        <v>2483</v>
      </c>
      <c r="K3213">
        <v>157</v>
      </c>
      <c r="L3213">
        <v>3772.8429999999998</v>
      </c>
      <c r="M3213">
        <v>3212</v>
      </c>
      <c r="N3213">
        <v>16.445</v>
      </c>
      <c r="O3213">
        <v>3</v>
      </c>
      <c r="P3213" t="e">
        <f>INDEX(sgStats[gl_rank],MATCH(stat_prod_calc_test_venusaur[[#This Row],[iv_str]],sgStats[gl_iv_string],0))</f>
        <v>#N/A</v>
      </c>
      <c r="Q3213" t="e">
        <f>stat_prod_calc_test_venusaur[[#This Row],[sg_gl_rank]]=stat_prod_calc_test_venusaur[[#This Row],[gl_rank]]</f>
        <v>#N/A</v>
      </c>
      <c r="R3213">
        <f>ROUND(stat_prod_calc_test_venusaur[[#This Row],[gl_stat_product]],1)</f>
        <v>1723</v>
      </c>
      <c r="S3213" s="6" t="e">
        <f>INDEX(sgStats[gl_prod],MATCH(stat_prod_calc_test_venusaur[[#This Row],[iv_str]],sgStats[gl_iv_string],0))</f>
        <v>#N/A</v>
      </c>
      <c r="T3213" s="5">
        <f>ROUND(stat_prod_calc_test_venusaur[[#This Row],[gl_percent_rank]],2)</f>
        <v>12.58</v>
      </c>
      <c r="U3213" s="5" t="e">
        <f>INDEX(sgStats[gl_percent_sp],MATCH(stat_prod_calc_test_venusaur[[#This Row],[iv_str]],sgStats[gl_iv_string],0))</f>
        <v>#N/A</v>
      </c>
      <c r="V3213" s="5" t="e">
        <f>stat_prod_calc_test_venusaur[[#This Row],[my_gl_%sp]]=stat_prod_calc_test_venusaur[[#This Row],[sg_gl_%sp]]</f>
        <v>#N/A</v>
      </c>
      <c r="W3213" s="5">
        <f>ROUND(stat_prod_calc_test_venusaur[[#This Row],[gl_stat_product]]/$F$2*100,2)</f>
        <v>94.33</v>
      </c>
      <c r="X3213" s="5" t="e">
        <f>stat_prod_calc_test_venusaur[[#This Row],[Column1]]=stat_prod_calc_test_venusaur[[#This Row],[sg_gl_%sp]]</f>
        <v>#N/A</v>
      </c>
      <c r="Y3213" s="5">
        <f>stat_prod_calc_test_venusaur[[#This Row],[ul_stat_product]]/$L$66*100</f>
        <v>95.425554220941734</v>
      </c>
      <c r="Z3213" s="5" t="e">
        <f>INDEX(sgStats[gl_rank],MATCH(stat_prod_calc_test_venusaur[[#This Row],[iv_str]],sgStats[ul_iv_string],0))</f>
        <v>#N/A</v>
      </c>
      <c r="AA3213" s="5" t="e">
        <f>stat_prod_calc_test_venusaur[[#This Row],[sg_ul_rank]]=stat_prod_calc_test_venusaur[[#This Row],[ul_rank]]</f>
        <v>#N/A</v>
      </c>
      <c r="AB3213" s="5">
        <f>ROUND(stat_prod_calc_test_venusaur[[#This Row],[ul_stat_product]],1)</f>
        <v>3772.8</v>
      </c>
      <c r="AC3213" s="5" t="e">
        <f>INDEX(sgStats[ul_prod],MATCH(stat_prod_calc_test_venusaur[[#This Row],[iv_str]],sgStats[ul_iv_string],0))</f>
        <v>#N/A</v>
      </c>
    </row>
    <row r="3214" spans="1:29" x14ac:dyDescent="0.25">
      <c r="A3214" s="5" t="s">
        <v>36</v>
      </c>
      <c r="B3214" s="5" t="s">
        <v>1170</v>
      </c>
      <c r="C3214">
        <v>21.5</v>
      </c>
      <c r="D3214">
        <v>1495</v>
      </c>
      <c r="E3214">
        <v>119</v>
      </c>
      <c r="F3214">
        <v>1779.934</v>
      </c>
      <c r="G3214">
        <v>1134</v>
      </c>
      <c r="H3214">
        <v>72.331999999999994</v>
      </c>
      <c r="I3214">
        <v>41</v>
      </c>
      <c r="J3214">
        <v>2465</v>
      </c>
      <c r="K3214">
        <v>153</v>
      </c>
      <c r="L3214">
        <v>3772.7849999999999</v>
      </c>
      <c r="M3214">
        <v>3213</v>
      </c>
      <c r="N3214">
        <v>16.419</v>
      </c>
      <c r="O3214">
        <v>3</v>
      </c>
      <c r="P3214" t="e">
        <f>INDEX(sgStats[gl_rank],MATCH(stat_prod_calc_test_venusaur[[#This Row],[iv_str]],sgStats[gl_iv_string],0))</f>
        <v>#N/A</v>
      </c>
      <c r="Q3214" t="e">
        <f>stat_prod_calc_test_venusaur[[#This Row],[sg_gl_rank]]=stat_prod_calc_test_venusaur[[#This Row],[gl_rank]]</f>
        <v>#N/A</v>
      </c>
      <c r="R3214">
        <f>ROUND(stat_prod_calc_test_venusaur[[#This Row],[gl_stat_product]],1)</f>
        <v>1779.9</v>
      </c>
      <c r="S3214" s="6" t="e">
        <f>INDEX(sgStats[gl_prod],MATCH(stat_prod_calc_test_venusaur[[#This Row],[iv_str]],sgStats[gl_iv_string],0))</f>
        <v>#N/A</v>
      </c>
      <c r="T3214" s="5">
        <f>ROUND(stat_prod_calc_test_venusaur[[#This Row],[gl_percent_rank]],2)</f>
        <v>72.33</v>
      </c>
      <c r="U3214" s="5" t="e">
        <f>INDEX(sgStats[gl_percent_sp],MATCH(stat_prod_calc_test_venusaur[[#This Row],[iv_str]],sgStats[gl_iv_string],0))</f>
        <v>#N/A</v>
      </c>
      <c r="V3214" s="5" t="e">
        <f>stat_prod_calc_test_venusaur[[#This Row],[my_gl_%sp]]=stat_prod_calc_test_venusaur[[#This Row],[sg_gl_%sp]]</f>
        <v>#N/A</v>
      </c>
      <c r="W3214" s="5">
        <f>ROUND(stat_prod_calc_test_venusaur[[#This Row],[gl_stat_product]]/$F$2*100,2)</f>
        <v>97.44</v>
      </c>
      <c r="X3214" s="5" t="e">
        <f>stat_prod_calc_test_venusaur[[#This Row],[Column1]]=stat_prod_calc_test_venusaur[[#This Row],[sg_gl_%sp]]</f>
        <v>#N/A</v>
      </c>
      <c r="Y3214" s="5">
        <f>stat_prod_calc_test_venusaur[[#This Row],[ul_stat_product]]/$L$66*100</f>
        <v>95.424087241757917</v>
      </c>
      <c r="Z3214" s="5" t="e">
        <f>INDEX(sgStats[gl_rank],MATCH(stat_prod_calc_test_venusaur[[#This Row],[iv_str]],sgStats[ul_iv_string],0))</f>
        <v>#N/A</v>
      </c>
      <c r="AA3214" s="5" t="e">
        <f>stat_prod_calc_test_venusaur[[#This Row],[sg_ul_rank]]=stat_prod_calc_test_venusaur[[#This Row],[ul_rank]]</f>
        <v>#N/A</v>
      </c>
      <c r="AB3214" s="5">
        <f>ROUND(stat_prod_calc_test_venusaur[[#This Row],[ul_stat_product]],1)</f>
        <v>3772.8</v>
      </c>
      <c r="AC3214" s="5" t="e">
        <f>INDEX(sgStats[ul_prod],MATCH(stat_prod_calc_test_venusaur[[#This Row],[iv_str]],sgStats[ul_iv_string],0))</f>
        <v>#N/A</v>
      </c>
    </row>
    <row r="3215" spans="1:29" x14ac:dyDescent="0.25">
      <c r="A3215" s="5" t="s">
        <v>36</v>
      </c>
      <c r="B3215" s="5" t="s">
        <v>3973</v>
      </c>
      <c r="C3215">
        <v>20.5</v>
      </c>
      <c r="D3215">
        <v>1468</v>
      </c>
      <c r="E3215">
        <v>115</v>
      </c>
      <c r="F3215">
        <v>1706.2919999999999</v>
      </c>
      <c r="G3215">
        <v>3937</v>
      </c>
      <c r="H3215">
        <v>3.883</v>
      </c>
      <c r="I3215">
        <v>39.5</v>
      </c>
      <c r="J3215">
        <v>2489</v>
      </c>
      <c r="K3215">
        <v>150</v>
      </c>
      <c r="L3215">
        <v>3772.7779999999998</v>
      </c>
      <c r="M3215">
        <v>3214</v>
      </c>
      <c r="N3215">
        <v>16.393000000000001</v>
      </c>
      <c r="O3215">
        <v>3</v>
      </c>
      <c r="P3215" t="e">
        <f>INDEX(sgStats[gl_rank],MATCH(stat_prod_calc_test_venusaur[[#This Row],[iv_str]],sgStats[gl_iv_string],0))</f>
        <v>#N/A</v>
      </c>
      <c r="Q3215" t="e">
        <f>stat_prod_calc_test_venusaur[[#This Row],[sg_gl_rank]]=stat_prod_calc_test_venusaur[[#This Row],[gl_rank]]</f>
        <v>#N/A</v>
      </c>
      <c r="R3215">
        <f>ROUND(stat_prod_calc_test_venusaur[[#This Row],[gl_stat_product]],1)</f>
        <v>1706.3</v>
      </c>
      <c r="S3215" s="6" t="e">
        <f>INDEX(sgStats[gl_prod],MATCH(stat_prod_calc_test_venusaur[[#This Row],[iv_str]],sgStats[gl_iv_string],0))</f>
        <v>#N/A</v>
      </c>
      <c r="T3215" s="5">
        <f>ROUND(stat_prod_calc_test_venusaur[[#This Row],[gl_percent_rank]],2)</f>
        <v>3.88</v>
      </c>
      <c r="U3215" s="5" t="e">
        <f>INDEX(sgStats[gl_percent_sp],MATCH(stat_prod_calc_test_venusaur[[#This Row],[iv_str]],sgStats[gl_iv_string],0))</f>
        <v>#N/A</v>
      </c>
      <c r="V3215" s="5" t="e">
        <f>stat_prod_calc_test_venusaur[[#This Row],[my_gl_%sp]]=stat_prod_calc_test_venusaur[[#This Row],[sg_gl_%sp]]</f>
        <v>#N/A</v>
      </c>
      <c r="W3215" s="5">
        <f>ROUND(stat_prod_calc_test_venusaur[[#This Row],[gl_stat_product]]/$F$2*100,2)</f>
        <v>93.41</v>
      </c>
      <c r="X3215" s="5" t="e">
        <f>stat_prod_calc_test_venusaur[[#This Row],[Column1]]=stat_prod_calc_test_venusaur[[#This Row],[sg_gl_%sp]]</f>
        <v>#N/A</v>
      </c>
      <c r="Y3215" s="5">
        <f>stat_prod_calc_test_venusaur[[#This Row],[ul_stat_product]]/$L$66*100</f>
        <v>95.423910192546074</v>
      </c>
      <c r="Z3215" s="5" t="e">
        <f>INDEX(sgStats[gl_rank],MATCH(stat_prod_calc_test_venusaur[[#This Row],[iv_str]],sgStats[ul_iv_string],0))</f>
        <v>#N/A</v>
      </c>
      <c r="AA3215" s="5" t="e">
        <f>stat_prod_calc_test_venusaur[[#This Row],[sg_ul_rank]]=stat_prod_calc_test_venusaur[[#This Row],[ul_rank]]</f>
        <v>#N/A</v>
      </c>
      <c r="AB3215" s="5">
        <f>ROUND(stat_prod_calc_test_venusaur[[#This Row],[ul_stat_product]],1)</f>
        <v>3772.8</v>
      </c>
      <c r="AC3215" s="5" t="e">
        <f>INDEX(sgStats[ul_prod],MATCH(stat_prod_calc_test_venusaur[[#This Row],[iv_str]],sgStats[ul_iv_string],0))</f>
        <v>#N/A</v>
      </c>
    </row>
    <row r="3216" spans="1:29" x14ac:dyDescent="0.25">
      <c r="A3216" s="5" t="s">
        <v>36</v>
      </c>
      <c r="B3216" s="5" t="s">
        <v>3732</v>
      </c>
      <c r="C3216">
        <v>20</v>
      </c>
      <c r="D3216">
        <v>1478</v>
      </c>
      <c r="E3216">
        <v>113</v>
      </c>
      <c r="F3216">
        <v>1718.4649999999999</v>
      </c>
      <c r="G3216">
        <v>3696</v>
      </c>
      <c r="H3216">
        <v>9.7680000000000007</v>
      </c>
      <c r="I3216">
        <v>37.5</v>
      </c>
      <c r="J3216">
        <v>2495</v>
      </c>
      <c r="K3216">
        <v>147</v>
      </c>
      <c r="L3216">
        <v>3772.64</v>
      </c>
      <c r="M3216">
        <v>3215</v>
      </c>
      <c r="N3216">
        <v>16.367000000000001</v>
      </c>
      <c r="O3216">
        <v>3</v>
      </c>
      <c r="P3216" t="e">
        <f>INDEX(sgStats[gl_rank],MATCH(stat_prod_calc_test_venusaur[[#This Row],[iv_str]],sgStats[gl_iv_string],0))</f>
        <v>#N/A</v>
      </c>
      <c r="Q3216" t="e">
        <f>stat_prod_calc_test_venusaur[[#This Row],[sg_gl_rank]]=stat_prod_calc_test_venusaur[[#This Row],[gl_rank]]</f>
        <v>#N/A</v>
      </c>
      <c r="R3216">
        <f>ROUND(stat_prod_calc_test_venusaur[[#This Row],[gl_stat_product]],1)</f>
        <v>1718.5</v>
      </c>
      <c r="S3216" s="6" t="e">
        <f>INDEX(sgStats[gl_prod],MATCH(stat_prod_calc_test_venusaur[[#This Row],[iv_str]],sgStats[gl_iv_string],0))</f>
        <v>#N/A</v>
      </c>
      <c r="T3216" s="5">
        <f>ROUND(stat_prod_calc_test_venusaur[[#This Row],[gl_percent_rank]],2)</f>
        <v>9.77</v>
      </c>
      <c r="U3216" s="5" t="e">
        <f>INDEX(sgStats[gl_percent_sp],MATCH(stat_prod_calc_test_venusaur[[#This Row],[iv_str]],sgStats[gl_iv_string],0))</f>
        <v>#N/A</v>
      </c>
      <c r="V3216" s="5" t="e">
        <f>stat_prod_calc_test_venusaur[[#This Row],[my_gl_%sp]]=stat_prod_calc_test_venusaur[[#This Row],[sg_gl_%sp]]</f>
        <v>#N/A</v>
      </c>
      <c r="W3216" s="5">
        <f>ROUND(stat_prod_calc_test_venusaur[[#This Row],[gl_stat_product]]/$F$2*100,2)</f>
        <v>94.08</v>
      </c>
      <c r="X3216" s="5" t="e">
        <f>stat_prod_calc_test_venusaur[[#This Row],[Column1]]=stat_prod_calc_test_venusaur[[#This Row],[sg_gl_%sp]]</f>
        <v>#N/A</v>
      </c>
      <c r="Y3216" s="5">
        <f>stat_prod_calc_test_venusaur[[#This Row],[ul_stat_product]]/$L$66*100</f>
        <v>95.420419793798374</v>
      </c>
      <c r="Z3216" s="5" t="e">
        <f>INDEX(sgStats[gl_rank],MATCH(stat_prod_calc_test_venusaur[[#This Row],[iv_str]],sgStats[ul_iv_string],0))</f>
        <v>#N/A</v>
      </c>
      <c r="AA3216" s="5" t="e">
        <f>stat_prod_calc_test_venusaur[[#This Row],[sg_ul_rank]]=stat_prod_calc_test_venusaur[[#This Row],[ul_rank]]</f>
        <v>#N/A</v>
      </c>
      <c r="AB3216" s="5">
        <f>ROUND(stat_prod_calc_test_venusaur[[#This Row],[ul_stat_product]],1)</f>
        <v>3772.6</v>
      </c>
      <c r="AC3216" s="5" t="e">
        <f>INDEX(sgStats[ul_prod],MATCH(stat_prod_calc_test_venusaur[[#This Row],[iv_str]],sgStats[ul_iv_string],0))</f>
        <v>#N/A</v>
      </c>
    </row>
    <row r="3217" spans="1:29" x14ac:dyDescent="0.25">
      <c r="A3217" s="5" t="s">
        <v>36</v>
      </c>
      <c r="B3217" s="5" t="s">
        <v>2344</v>
      </c>
      <c r="C3217">
        <v>20</v>
      </c>
      <c r="D3217">
        <v>1497</v>
      </c>
      <c r="E3217">
        <v>116</v>
      </c>
      <c r="F3217">
        <v>1754.7739999999999</v>
      </c>
      <c r="G3217">
        <v>2308</v>
      </c>
      <c r="H3217">
        <v>43.662999999999997</v>
      </c>
      <c r="I3217">
        <v>36.5</v>
      </c>
      <c r="J3217">
        <v>2489</v>
      </c>
      <c r="K3217">
        <v>150</v>
      </c>
      <c r="L3217">
        <v>3772.5990000000002</v>
      </c>
      <c r="M3217">
        <v>3216</v>
      </c>
      <c r="N3217">
        <v>16.315000000000001</v>
      </c>
      <c r="O3217">
        <v>3</v>
      </c>
      <c r="P3217" t="e">
        <f>INDEX(sgStats[gl_rank],MATCH(stat_prod_calc_test_venusaur[[#This Row],[iv_str]],sgStats[gl_iv_string],0))</f>
        <v>#N/A</v>
      </c>
      <c r="Q3217" t="e">
        <f>stat_prod_calc_test_venusaur[[#This Row],[sg_gl_rank]]=stat_prod_calc_test_venusaur[[#This Row],[gl_rank]]</f>
        <v>#N/A</v>
      </c>
      <c r="R3217">
        <f>ROUND(stat_prod_calc_test_venusaur[[#This Row],[gl_stat_product]],1)</f>
        <v>1754.8</v>
      </c>
      <c r="S3217" s="6" t="e">
        <f>INDEX(sgStats[gl_prod],MATCH(stat_prod_calc_test_venusaur[[#This Row],[iv_str]],sgStats[gl_iv_string],0))</f>
        <v>#N/A</v>
      </c>
      <c r="T3217" s="5">
        <f>ROUND(stat_prod_calc_test_venusaur[[#This Row],[gl_percent_rank]],2)</f>
        <v>43.66</v>
      </c>
      <c r="U3217" s="5" t="e">
        <f>INDEX(sgStats[gl_percent_sp],MATCH(stat_prod_calc_test_venusaur[[#This Row],[iv_str]],sgStats[gl_iv_string],0))</f>
        <v>#N/A</v>
      </c>
      <c r="V3217" s="5" t="e">
        <f>stat_prod_calc_test_venusaur[[#This Row],[my_gl_%sp]]=stat_prod_calc_test_venusaur[[#This Row],[sg_gl_%sp]]</f>
        <v>#N/A</v>
      </c>
      <c r="W3217" s="5">
        <f>ROUND(stat_prod_calc_test_venusaur[[#This Row],[gl_stat_product]]/$F$2*100,2)</f>
        <v>96.07</v>
      </c>
      <c r="X3217" s="5" t="e">
        <f>stat_prod_calc_test_venusaur[[#This Row],[Column1]]=stat_prod_calc_test_venusaur[[#This Row],[sg_gl_%sp]]</f>
        <v>#N/A</v>
      </c>
      <c r="Y3217" s="5">
        <f>stat_prod_calc_test_venusaur[[#This Row],[ul_stat_product]]/$L$66*100</f>
        <v>95.419382791271872</v>
      </c>
      <c r="Z3217" s="5" t="e">
        <f>INDEX(sgStats[gl_rank],MATCH(stat_prod_calc_test_venusaur[[#This Row],[iv_str]],sgStats[ul_iv_string],0))</f>
        <v>#N/A</v>
      </c>
      <c r="AA3217" s="5" t="e">
        <f>stat_prod_calc_test_venusaur[[#This Row],[sg_ul_rank]]=stat_prod_calc_test_venusaur[[#This Row],[ul_rank]]</f>
        <v>#N/A</v>
      </c>
      <c r="AB3217" s="5">
        <f>ROUND(stat_prod_calc_test_venusaur[[#This Row],[ul_stat_product]],1)</f>
        <v>3772.6</v>
      </c>
      <c r="AC3217" s="5" t="e">
        <f>INDEX(sgStats[ul_prod],MATCH(stat_prod_calc_test_venusaur[[#This Row],[iv_str]],sgStats[ul_iv_string],0))</f>
        <v>#N/A</v>
      </c>
    </row>
    <row r="3218" spans="1:29" x14ac:dyDescent="0.25">
      <c r="A3218" s="5" t="s">
        <v>36</v>
      </c>
      <c r="B3218" s="5" t="s">
        <v>4077</v>
      </c>
      <c r="C3218">
        <v>19.5</v>
      </c>
      <c r="D3218">
        <v>1463</v>
      </c>
      <c r="E3218">
        <v>115</v>
      </c>
      <c r="F3218">
        <v>1696.171</v>
      </c>
      <c r="G3218">
        <v>4041</v>
      </c>
      <c r="H3218">
        <v>1.343</v>
      </c>
      <c r="I3218">
        <v>36.5</v>
      </c>
      <c r="J3218">
        <v>2496</v>
      </c>
      <c r="K3218">
        <v>150</v>
      </c>
      <c r="L3218">
        <v>3772.5990000000002</v>
      </c>
      <c r="M3218">
        <v>3216</v>
      </c>
      <c r="N3218">
        <v>16.315000000000001</v>
      </c>
      <c r="O3218">
        <v>3</v>
      </c>
      <c r="P3218" t="e">
        <f>INDEX(sgStats[gl_rank],MATCH(stat_prod_calc_test_venusaur[[#This Row],[iv_str]],sgStats[gl_iv_string],0))</f>
        <v>#N/A</v>
      </c>
      <c r="Q3218" t="e">
        <f>stat_prod_calc_test_venusaur[[#This Row],[sg_gl_rank]]=stat_prod_calc_test_venusaur[[#This Row],[gl_rank]]</f>
        <v>#N/A</v>
      </c>
      <c r="R3218">
        <f>ROUND(stat_prod_calc_test_venusaur[[#This Row],[gl_stat_product]],1)</f>
        <v>1696.2</v>
      </c>
      <c r="S3218" s="6" t="e">
        <f>INDEX(sgStats[gl_prod],MATCH(stat_prod_calc_test_venusaur[[#This Row],[iv_str]],sgStats[gl_iv_string],0))</f>
        <v>#N/A</v>
      </c>
      <c r="T3218" s="5">
        <f>ROUND(stat_prod_calc_test_venusaur[[#This Row],[gl_percent_rank]],2)</f>
        <v>1.34</v>
      </c>
      <c r="U3218" s="5" t="e">
        <f>INDEX(sgStats[gl_percent_sp],MATCH(stat_prod_calc_test_venusaur[[#This Row],[iv_str]],sgStats[gl_iv_string],0))</f>
        <v>#N/A</v>
      </c>
      <c r="V3218" s="5" t="e">
        <f>stat_prod_calc_test_venusaur[[#This Row],[my_gl_%sp]]=stat_prod_calc_test_venusaur[[#This Row],[sg_gl_%sp]]</f>
        <v>#N/A</v>
      </c>
      <c r="W3218" s="5">
        <f>ROUND(stat_prod_calc_test_venusaur[[#This Row],[gl_stat_product]]/$F$2*100,2)</f>
        <v>92.86</v>
      </c>
      <c r="X3218" s="5" t="e">
        <f>stat_prod_calc_test_venusaur[[#This Row],[Column1]]=stat_prod_calc_test_venusaur[[#This Row],[sg_gl_%sp]]</f>
        <v>#N/A</v>
      </c>
      <c r="Y3218" s="5">
        <f>stat_prod_calc_test_venusaur[[#This Row],[ul_stat_product]]/$L$66*100</f>
        <v>95.419382791271872</v>
      </c>
      <c r="Z3218" s="5" t="e">
        <f>INDEX(sgStats[gl_rank],MATCH(stat_prod_calc_test_venusaur[[#This Row],[iv_str]],sgStats[ul_iv_string],0))</f>
        <v>#N/A</v>
      </c>
      <c r="AA3218" s="5" t="e">
        <f>stat_prod_calc_test_venusaur[[#This Row],[sg_ul_rank]]=stat_prod_calc_test_venusaur[[#This Row],[ul_rank]]</f>
        <v>#N/A</v>
      </c>
      <c r="AB3218" s="5">
        <f>ROUND(stat_prod_calc_test_venusaur[[#This Row],[ul_stat_product]],1)</f>
        <v>3772.6</v>
      </c>
      <c r="AC3218" s="5" t="e">
        <f>INDEX(sgStats[ul_prod],MATCH(stat_prod_calc_test_venusaur[[#This Row],[iv_str]],sgStats[ul_iv_string],0))</f>
        <v>#N/A</v>
      </c>
    </row>
    <row r="3219" spans="1:29" x14ac:dyDescent="0.25">
      <c r="A3219" s="5" t="s">
        <v>36</v>
      </c>
      <c r="B3219" s="5" t="s">
        <v>1236</v>
      </c>
      <c r="C3219">
        <v>21.5</v>
      </c>
      <c r="D3219">
        <v>1491</v>
      </c>
      <c r="E3219">
        <v>122</v>
      </c>
      <c r="F3219">
        <v>1778.14</v>
      </c>
      <c r="G3219">
        <v>1200</v>
      </c>
      <c r="H3219">
        <v>70.695999999999998</v>
      </c>
      <c r="I3219">
        <v>41</v>
      </c>
      <c r="J3219">
        <v>2459</v>
      </c>
      <c r="K3219">
        <v>157</v>
      </c>
      <c r="L3219">
        <v>3772.415</v>
      </c>
      <c r="M3219">
        <v>3218</v>
      </c>
      <c r="N3219">
        <v>16.289000000000001</v>
      </c>
      <c r="O3219">
        <v>3</v>
      </c>
      <c r="P3219" t="e">
        <f>INDEX(sgStats[gl_rank],MATCH(stat_prod_calc_test_venusaur[[#This Row],[iv_str]],sgStats[gl_iv_string],0))</f>
        <v>#N/A</v>
      </c>
      <c r="Q3219" t="e">
        <f>stat_prod_calc_test_venusaur[[#This Row],[sg_gl_rank]]=stat_prod_calc_test_venusaur[[#This Row],[gl_rank]]</f>
        <v>#N/A</v>
      </c>
      <c r="R3219">
        <f>ROUND(stat_prod_calc_test_venusaur[[#This Row],[gl_stat_product]],1)</f>
        <v>1778.1</v>
      </c>
      <c r="S3219" s="6" t="e">
        <f>INDEX(sgStats[gl_prod],MATCH(stat_prod_calc_test_venusaur[[#This Row],[iv_str]],sgStats[gl_iv_string],0))</f>
        <v>#N/A</v>
      </c>
      <c r="T3219" s="5">
        <f>ROUND(stat_prod_calc_test_venusaur[[#This Row],[gl_percent_rank]],2)</f>
        <v>70.7</v>
      </c>
      <c r="U3219" s="5" t="e">
        <f>INDEX(sgStats[gl_percent_sp],MATCH(stat_prod_calc_test_venusaur[[#This Row],[iv_str]],sgStats[gl_iv_string],0))</f>
        <v>#N/A</v>
      </c>
      <c r="V3219" s="5" t="e">
        <f>stat_prod_calc_test_venusaur[[#This Row],[my_gl_%sp]]=stat_prod_calc_test_venusaur[[#This Row],[sg_gl_%sp]]</f>
        <v>#N/A</v>
      </c>
      <c r="W3219" s="5">
        <f>ROUND(stat_prod_calc_test_venusaur[[#This Row],[gl_stat_product]]/$F$2*100,2)</f>
        <v>97.35</v>
      </c>
      <c r="X3219" s="5" t="e">
        <f>stat_prod_calc_test_venusaur[[#This Row],[Column1]]=stat_prod_calc_test_venusaur[[#This Row],[sg_gl_%sp]]</f>
        <v>#N/A</v>
      </c>
      <c r="Y3219" s="5">
        <f>stat_prod_calc_test_venusaur[[#This Row],[ul_stat_product]]/$L$66*100</f>
        <v>95.414728926274933</v>
      </c>
      <c r="Z3219" s="5" t="e">
        <f>INDEX(sgStats[gl_rank],MATCH(stat_prod_calc_test_venusaur[[#This Row],[iv_str]],sgStats[ul_iv_string],0))</f>
        <v>#N/A</v>
      </c>
      <c r="AA3219" s="5" t="e">
        <f>stat_prod_calc_test_venusaur[[#This Row],[sg_ul_rank]]=stat_prod_calc_test_venusaur[[#This Row],[ul_rank]]</f>
        <v>#N/A</v>
      </c>
      <c r="AB3219" s="5">
        <f>ROUND(stat_prod_calc_test_venusaur[[#This Row],[ul_stat_product]],1)</f>
        <v>3772.4</v>
      </c>
      <c r="AC3219" s="5" t="e">
        <f>INDEX(sgStats[ul_prod],MATCH(stat_prod_calc_test_venusaur[[#This Row],[iv_str]],sgStats[ul_iv_string],0))</f>
        <v>#N/A</v>
      </c>
    </row>
    <row r="3220" spans="1:29" x14ac:dyDescent="0.25">
      <c r="A3220" s="5" t="s">
        <v>36</v>
      </c>
      <c r="B3220" s="5" t="s">
        <v>2364</v>
      </c>
      <c r="C3220">
        <v>20.5</v>
      </c>
      <c r="D3220">
        <v>1486</v>
      </c>
      <c r="E3220">
        <v>122</v>
      </c>
      <c r="F3220">
        <v>1754.4559999999999</v>
      </c>
      <c r="G3220">
        <v>2327</v>
      </c>
      <c r="H3220">
        <v>43.174999999999997</v>
      </c>
      <c r="I3220">
        <v>38.5</v>
      </c>
      <c r="J3220">
        <v>2483</v>
      </c>
      <c r="K3220">
        <v>157</v>
      </c>
      <c r="L3220">
        <v>3772.29</v>
      </c>
      <c r="M3220">
        <v>3219</v>
      </c>
      <c r="N3220">
        <v>16.263000000000002</v>
      </c>
      <c r="O3220">
        <v>3</v>
      </c>
      <c r="P3220" t="e">
        <f>INDEX(sgStats[gl_rank],MATCH(stat_prod_calc_test_venusaur[[#This Row],[iv_str]],sgStats[gl_iv_string],0))</f>
        <v>#N/A</v>
      </c>
      <c r="Q3220" t="e">
        <f>stat_prod_calc_test_venusaur[[#This Row],[sg_gl_rank]]=stat_prod_calc_test_venusaur[[#This Row],[gl_rank]]</f>
        <v>#N/A</v>
      </c>
      <c r="R3220">
        <f>ROUND(stat_prod_calc_test_venusaur[[#This Row],[gl_stat_product]],1)</f>
        <v>1754.5</v>
      </c>
      <c r="S3220" s="6" t="e">
        <f>INDEX(sgStats[gl_prod],MATCH(stat_prod_calc_test_venusaur[[#This Row],[iv_str]],sgStats[gl_iv_string],0))</f>
        <v>#N/A</v>
      </c>
      <c r="T3220" s="5">
        <f>ROUND(stat_prod_calc_test_venusaur[[#This Row],[gl_percent_rank]],2)</f>
        <v>43.18</v>
      </c>
      <c r="U3220" s="5" t="e">
        <f>INDEX(sgStats[gl_percent_sp],MATCH(stat_prod_calc_test_venusaur[[#This Row],[iv_str]],sgStats[gl_iv_string],0))</f>
        <v>#N/A</v>
      </c>
      <c r="V3220" s="5" t="e">
        <f>stat_prod_calc_test_venusaur[[#This Row],[my_gl_%sp]]=stat_prod_calc_test_venusaur[[#This Row],[sg_gl_%sp]]</f>
        <v>#N/A</v>
      </c>
      <c r="W3220" s="5">
        <f>ROUND(stat_prod_calc_test_venusaur[[#This Row],[gl_stat_product]]/$F$2*100,2)</f>
        <v>96.05</v>
      </c>
      <c r="X3220" s="5" t="e">
        <f>stat_prod_calc_test_venusaur[[#This Row],[Column1]]=stat_prod_calc_test_venusaur[[#This Row],[sg_gl_%sp]]</f>
        <v>#N/A</v>
      </c>
      <c r="Y3220" s="5">
        <f>stat_prod_calc_test_venusaur[[#This Row],[ul_stat_product]]/$L$66*100</f>
        <v>95.411567333206364</v>
      </c>
      <c r="Z3220" s="5" t="e">
        <f>INDEX(sgStats[gl_rank],MATCH(stat_prod_calc_test_venusaur[[#This Row],[iv_str]],sgStats[ul_iv_string],0))</f>
        <v>#N/A</v>
      </c>
      <c r="AA3220" s="5" t="e">
        <f>stat_prod_calc_test_venusaur[[#This Row],[sg_ul_rank]]=stat_prod_calc_test_venusaur[[#This Row],[ul_rank]]</f>
        <v>#N/A</v>
      </c>
      <c r="AB3220" s="5">
        <f>ROUND(stat_prod_calc_test_venusaur[[#This Row],[ul_stat_product]],1)</f>
        <v>3772.3</v>
      </c>
      <c r="AC3220" s="5" t="e">
        <f>INDEX(sgStats[ul_prod],MATCH(stat_prod_calc_test_venusaur[[#This Row],[iv_str]],sgStats[ul_iv_string],0))</f>
        <v>#N/A</v>
      </c>
    </row>
    <row r="3221" spans="1:29" x14ac:dyDescent="0.25">
      <c r="A3221" s="5" t="s">
        <v>36</v>
      </c>
      <c r="B3221" s="5" t="s">
        <v>1727</v>
      </c>
      <c r="C3221">
        <v>20.5</v>
      </c>
      <c r="D3221">
        <v>1498</v>
      </c>
      <c r="E3221">
        <v>115</v>
      </c>
      <c r="F3221">
        <v>1767.249</v>
      </c>
      <c r="G3221">
        <v>1691</v>
      </c>
      <c r="H3221">
        <v>58.73</v>
      </c>
      <c r="I3221">
        <v>38</v>
      </c>
      <c r="J3221">
        <v>2484</v>
      </c>
      <c r="K3221">
        <v>148</v>
      </c>
      <c r="L3221">
        <v>3772.2809999999999</v>
      </c>
      <c r="M3221">
        <v>3220</v>
      </c>
      <c r="N3221">
        <v>16.236999999999998</v>
      </c>
      <c r="O3221">
        <v>3</v>
      </c>
      <c r="P3221" t="e">
        <f>INDEX(sgStats[gl_rank],MATCH(stat_prod_calc_test_venusaur[[#This Row],[iv_str]],sgStats[gl_iv_string],0))</f>
        <v>#N/A</v>
      </c>
      <c r="Q3221" t="e">
        <f>stat_prod_calc_test_venusaur[[#This Row],[sg_gl_rank]]=stat_prod_calc_test_venusaur[[#This Row],[gl_rank]]</f>
        <v>#N/A</v>
      </c>
      <c r="R3221">
        <f>ROUND(stat_prod_calc_test_venusaur[[#This Row],[gl_stat_product]],1)</f>
        <v>1767.2</v>
      </c>
      <c r="S3221" s="6" t="e">
        <f>INDEX(sgStats[gl_prod],MATCH(stat_prod_calc_test_venusaur[[#This Row],[iv_str]],sgStats[gl_iv_string],0))</f>
        <v>#N/A</v>
      </c>
      <c r="T3221" s="5">
        <f>ROUND(stat_prod_calc_test_venusaur[[#This Row],[gl_percent_rank]],2)</f>
        <v>58.73</v>
      </c>
      <c r="U3221" s="5" t="e">
        <f>INDEX(sgStats[gl_percent_sp],MATCH(stat_prod_calc_test_venusaur[[#This Row],[iv_str]],sgStats[gl_iv_string],0))</f>
        <v>#N/A</v>
      </c>
      <c r="V3221" s="5" t="e">
        <f>stat_prod_calc_test_venusaur[[#This Row],[my_gl_%sp]]=stat_prod_calc_test_venusaur[[#This Row],[sg_gl_%sp]]</f>
        <v>#N/A</v>
      </c>
      <c r="W3221" s="5">
        <f>ROUND(stat_prod_calc_test_venusaur[[#This Row],[gl_stat_product]]/$F$2*100,2)</f>
        <v>96.75</v>
      </c>
      <c r="X3221" s="5" t="e">
        <f>stat_prod_calc_test_venusaur[[#This Row],[Column1]]=stat_prod_calc_test_venusaur[[#This Row],[sg_gl_%sp]]</f>
        <v>#N/A</v>
      </c>
      <c r="Y3221" s="5">
        <f>stat_prod_calc_test_venusaur[[#This Row],[ul_stat_product]]/$L$66*100</f>
        <v>95.411339698505429</v>
      </c>
      <c r="Z3221" s="5" t="e">
        <f>INDEX(sgStats[gl_rank],MATCH(stat_prod_calc_test_venusaur[[#This Row],[iv_str]],sgStats[ul_iv_string],0))</f>
        <v>#N/A</v>
      </c>
      <c r="AA3221" s="5" t="e">
        <f>stat_prod_calc_test_venusaur[[#This Row],[sg_ul_rank]]=stat_prod_calc_test_venusaur[[#This Row],[ul_rank]]</f>
        <v>#N/A</v>
      </c>
      <c r="AB3221" s="5">
        <f>ROUND(stat_prod_calc_test_venusaur[[#This Row],[ul_stat_product]],1)</f>
        <v>3772.3</v>
      </c>
      <c r="AC3221" s="5" t="e">
        <f>INDEX(sgStats[ul_prod],MATCH(stat_prod_calc_test_venusaur[[#This Row],[iv_str]],sgStats[ul_iv_string],0))</f>
        <v>#N/A</v>
      </c>
    </row>
    <row r="3222" spans="1:29" x14ac:dyDescent="0.25">
      <c r="A3222" s="5" t="s">
        <v>36</v>
      </c>
      <c r="B3222" s="5" t="s">
        <v>3989</v>
      </c>
      <c r="C3222">
        <v>20.5</v>
      </c>
      <c r="D3222">
        <v>1471</v>
      </c>
      <c r="E3222">
        <v>118</v>
      </c>
      <c r="F3222">
        <v>1705.0909999999999</v>
      </c>
      <c r="G3222">
        <v>3953</v>
      </c>
      <c r="H3222">
        <v>3.492</v>
      </c>
      <c r="I3222">
        <v>39.5</v>
      </c>
      <c r="J3222">
        <v>2494</v>
      </c>
      <c r="K3222">
        <v>154</v>
      </c>
      <c r="L3222">
        <v>3772.2530000000002</v>
      </c>
      <c r="M3222">
        <v>3221</v>
      </c>
      <c r="N3222">
        <v>16.210999999999999</v>
      </c>
      <c r="O3222">
        <v>3</v>
      </c>
      <c r="P3222" t="e">
        <f>INDEX(sgStats[gl_rank],MATCH(stat_prod_calc_test_venusaur[[#This Row],[iv_str]],sgStats[gl_iv_string],0))</f>
        <v>#N/A</v>
      </c>
      <c r="Q3222" t="e">
        <f>stat_prod_calc_test_venusaur[[#This Row],[sg_gl_rank]]=stat_prod_calc_test_venusaur[[#This Row],[gl_rank]]</f>
        <v>#N/A</v>
      </c>
      <c r="R3222">
        <f>ROUND(stat_prod_calc_test_venusaur[[#This Row],[gl_stat_product]],1)</f>
        <v>1705.1</v>
      </c>
      <c r="S3222" s="6" t="e">
        <f>INDEX(sgStats[gl_prod],MATCH(stat_prod_calc_test_venusaur[[#This Row],[iv_str]],sgStats[gl_iv_string],0))</f>
        <v>#N/A</v>
      </c>
      <c r="T3222" s="5">
        <f>ROUND(stat_prod_calc_test_venusaur[[#This Row],[gl_percent_rank]],2)</f>
        <v>3.49</v>
      </c>
      <c r="U3222" s="5" t="e">
        <f>INDEX(sgStats[gl_percent_sp],MATCH(stat_prod_calc_test_venusaur[[#This Row],[iv_str]],sgStats[gl_iv_string],0))</f>
        <v>#N/A</v>
      </c>
      <c r="V3222" s="5" t="e">
        <f>stat_prod_calc_test_venusaur[[#This Row],[my_gl_%sp]]=stat_prod_calc_test_venusaur[[#This Row],[sg_gl_%sp]]</f>
        <v>#N/A</v>
      </c>
      <c r="W3222" s="5">
        <f>ROUND(stat_prod_calc_test_venusaur[[#This Row],[gl_stat_product]]/$F$2*100,2)</f>
        <v>93.35</v>
      </c>
      <c r="X3222" s="5" t="e">
        <f>stat_prod_calc_test_venusaur[[#This Row],[Column1]]=stat_prod_calc_test_venusaur[[#This Row],[sg_gl_%sp]]</f>
        <v>#N/A</v>
      </c>
      <c r="Y3222" s="5">
        <f>stat_prod_calc_test_venusaur[[#This Row],[ul_stat_product]]/$L$66*100</f>
        <v>95.410631501658074</v>
      </c>
      <c r="Z3222" s="5" t="e">
        <f>INDEX(sgStats[gl_rank],MATCH(stat_prod_calc_test_venusaur[[#This Row],[iv_str]],sgStats[ul_iv_string],0))</f>
        <v>#N/A</v>
      </c>
      <c r="AA3222" s="5" t="e">
        <f>stat_prod_calc_test_venusaur[[#This Row],[sg_ul_rank]]=stat_prod_calc_test_venusaur[[#This Row],[ul_rank]]</f>
        <v>#N/A</v>
      </c>
      <c r="AB3222" s="5">
        <f>ROUND(stat_prod_calc_test_venusaur[[#This Row],[ul_stat_product]],1)</f>
        <v>3772.3</v>
      </c>
      <c r="AC3222" s="5" t="e">
        <f>INDEX(sgStats[ul_prod],MATCH(stat_prod_calc_test_venusaur[[#This Row],[iv_str]],sgStats[ul_iv_string],0))</f>
        <v>#N/A</v>
      </c>
    </row>
    <row r="3223" spans="1:29" x14ac:dyDescent="0.25">
      <c r="A3223" s="5" t="s">
        <v>36</v>
      </c>
      <c r="B3223" s="5" t="s">
        <v>2100</v>
      </c>
      <c r="C3223">
        <v>20</v>
      </c>
      <c r="D3223">
        <v>1497</v>
      </c>
      <c r="E3223">
        <v>114</v>
      </c>
      <c r="F3223">
        <v>1759.549</v>
      </c>
      <c r="G3223">
        <v>2064</v>
      </c>
      <c r="H3223">
        <v>49.597000000000001</v>
      </c>
      <c r="I3223">
        <v>36.5</v>
      </c>
      <c r="J3223">
        <v>2489</v>
      </c>
      <c r="K3223">
        <v>147</v>
      </c>
      <c r="L3223">
        <v>3772.2469999999998</v>
      </c>
      <c r="M3223">
        <v>3222</v>
      </c>
      <c r="N3223">
        <v>16.132999999999999</v>
      </c>
      <c r="O3223">
        <v>3</v>
      </c>
      <c r="P3223" t="e">
        <f>INDEX(sgStats[gl_rank],MATCH(stat_prod_calc_test_venusaur[[#This Row],[iv_str]],sgStats[gl_iv_string],0))</f>
        <v>#N/A</v>
      </c>
      <c r="Q3223" t="e">
        <f>stat_prod_calc_test_venusaur[[#This Row],[sg_gl_rank]]=stat_prod_calc_test_venusaur[[#This Row],[gl_rank]]</f>
        <v>#N/A</v>
      </c>
      <c r="R3223">
        <f>ROUND(stat_prod_calc_test_venusaur[[#This Row],[gl_stat_product]],1)</f>
        <v>1759.5</v>
      </c>
      <c r="S3223" s="6" t="e">
        <f>INDEX(sgStats[gl_prod],MATCH(stat_prod_calc_test_venusaur[[#This Row],[iv_str]],sgStats[gl_iv_string],0))</f>
        <v>#N/A</v>
      </c>
      <c r="T3223" s="5">
        <f>ROUND(stat_prod_calc_test_venusaur[[#This Row],[gl_percent_rank]],2)</f>
        <v>49.6</v>
      </c>
      <c r="U3223" s="5" t="e">
        <f>INDEX(sgStats[gl_percent_sp],MATCH(stat_prod_calc_test_venusaur[[#This Row],[iv_str]],sgStats[gl_iv_string],0))</f>
        <v>#N/A</v>
      </c>
      <c r="V3223" s="5" t="e">
        <f>stat_prod_calc_test_venusaur[[#This Row],[my_gl_%sp]]=stat_prod_calc_test_venusaur[[#This Row],[sg_gl_%sp]]</f>
        <v>#N/A</v>
      </c>
      <c r="W3223" s="5">
        <f>ROUND(stat_prod_calc_test_venusaur[[#This Row],[gl_stat_product]]/$F$2*100,2)</f>
        <v>96.33</v>
      </c>
      <c r="X3223" s="5" t="e">
        <f>stat_prod_calc_test_venusaur[[#This Row],[Column1]]=stat_prod_calc_test_venusaur[[#This Row],[sg_gl_%sp]]</f>
        <v>#N/A</v>
      </c>
      <c r="Y3223" s="5">
        <f>stat_prod_calc_test_venusaur[[#This Row],[ul_stat_product]]/$L$66*100</f>
        <v>95.41047974519077</v>
      </c>
      <c r="Z3223" s="5" t="e">
        <f>INDEX(sgStats[gl_rank],MATCH(stat_prod_calc_test_venusaur[[#This Row],[iv_str]],sgStats[ul_iv_string],0))</f>
        <v>#N/A</v>
      </c>
      <c r="AA3223" s="5" t="e">
        <f>stat_prod_calc_test_venusaur[[#This Row],[sg_ul_rank]]=stat_prod_calc_test_venusaur[[#This Row],[ul_rank]]</f>
        <v>#N/A</v>
      </c>
      <c r="AB3223" s="5">
        <f>ROUND(stat_prod_calc_test_venusaur[[#This Row],[ul_stat_product]],1)</f>
        <v>3772.2</v>
      </c>
      <c r="AC3223" s="5" t="e">
        <f>INDEX(sgStats[ul_prod],MATCH(stat_prod_calc_test_venusaur[[#This Row],[iv_str]],sgStats[ul_iv_string],0))</f>
        <v>#N/A</v>
      </c>
    </row>
    <row r="3224" spans="1:29" x14ac:dyDescent="0.25">
      <c r="A3224" s="5" t="s">
        <v>36</v>
      </c>
      <c r="B3224" s="5" t="s">
        <v>2101</v>
      </c>
      <c r="C3224">
        <v>20</v>
      </c>
      <c r="D3224">
        <v>1493</v>
      </c>
      <c r="E3224">
        <v>114</v>
      </c>
      <c r="F3224">
        <v>1759.549</v>
      </c>
      <c r="G3224">
        <v>2064</v>
      </c>
      <c r="H3224">
        <v>49.597000000000001</v>
      </c>
      <c r="I3224">
        <v>36.5</v>
      </c>
      <c r="J3224">
        <v>2483</v>
      </c>
      <c r="K3224">
        <v>147</v>
      </c>
      <c r="L3224">
        <v>3772.2469999999998</v>
      </c>
      <c r="M3224">
        <v>3222</v>
      </c>
      <c r="N3224">
        <v>16.132999999999999</v>
      </c>
      <c r="O3224">
        <v>3</v>
      </c>
      <c r="P3224" t="e">
        <f>INDEX(sgStats[gl_rank],MATCH(stat_prod_calc_test_venusaur[[#This Row],[iv_str]],sgStats[gl_iv_string],0))</f>
        <v>#N/A</v>
      </c>
      <c r="Q3224" t="e">
        <f>stat_prod_calc_test_venusaur[[#This Row],[sg_gl_rank]]=stat_prod_calc_test_venusaur[[#This Row],[gl_rank]]</f>
        <v>#N/A</v>
      </c>
      <c r="R3224">
        <f>ROUND(stat_prod_calc_test_venusaur[[#This Row],[gl_stat_product]],1)</f>
        <v>1759.5</v>
      </c>
      <c r="S3224" s="6" t="e">
        <f>INDEX(sgStats[gl_prod],MATCH(stat_prod_calc_test_venusaur[[#This Row],[iv_str]],sgStats[gl_iv_string],0))</f>
        <v>#N/A</v>
      </c>
      <c r="T3224" s="5">
        <f>ROUND(stat_prod_calc_test_venusaur[[#This Row],[gl_percent_rank]],2)</f>
        <v>49.6</v>
      </c>
      <c r="U3224" s="5" t="e">
        <f>INDEX(sgStats[gl_percent_sp],MATCH(stat_prod_calc_test_venusaur[[#This Row],[iv_str]],sgStats[gl_iv_string],0))</f>
        <v>#N/A</v>
      </c>
      <c r="V3224" s="5" t="e">
        <f>stat_prod_calc_test_venusaur[[#This Row],[my_gl_%sp]]=stat_prod_calc_test_venusaur[[#This Row],[sg_gl_%sp]]</f>
        <v>#N/A</v>
      </c>
      <c r="W3224" s="5">
        <f>ROUND(stat_prod_calc_test_venusaur[[#This Row],[gl_stat_product]]/$F$2*100,2)</f>
        <v>96.33</v>
      </c>
      <c r="X3224" s="5" t="e">
        <f>stat_prod_calc_test_venusaur[[#This Row],[Column1]]=stat_prod_calc_test_venusaur[[#This Row],[sg_gl_%sp]]</f>
        <v>#N/A</v>
      </c>
      <c r="Y3224" s="5">
        <f>stat_prod_calc_test_venusaur[[#This Row],[ul_stat_product]]/$L$66*100</f>
        <v>95.41047974519077</v>
      </c>
      <c r="Z3224" s="5" t="e">
        <f>INDEX(sgStats[gl_rank],MATCH(stat_prod_calc_test_venusaur[[#This Row],[iv_str]],sgStats[ul_iv_string],0))</f>
        <v>#N/A</v>
      </c>
      <c r="AA3224" s="5" t="e">
        <f>stat_prod_calc_test_venusaur[[#This Row],[sg_ul_rank]]=stat_prod_calc_test_venusaur[[#This Row],[ul_rank]]</f>
        <v>#N/A</v>
      </c>
      <c r="AB3224" s="5">
        <f>ROUND(stat_prod_calc_test_venusaur[[#This Row],[ul_stat_product]],1)</f>
        <v>3772.2</v>
      </c>
      <c r="AC3224" s="5" t="e">
        <f>INDEX(sgStats[ul_prod],MATCH(stat_prod_calc_test_venusaur[[#This Row],[iv_str]],sgStats[ul_iv_string],0))</f>
        <v>#N/A</v>
      </c>
    </row>
    <row r="3225" spans="1:29" x14ac:dyDescent="0.25">
      <c r="A3225" s="5" t="s">
        <v>36</v>
      </c>
      <c r="B3225" s="5" t="s">
        <v>2569</v>
      </c>
      <c r="C3225">
        <v>20</v>
      </c>
      <c r="D3225">
        <v>1494</v>
      </c>
      <c r="E3225">
        <v>118</v>
      </c>
      <c r="F3225">
        <v>1749.864</v>
      </c>
      <c r="G3225">
        <v>2533</v>
      </c>
      <c r="H3225">
        <v>38.143999999999998</v>
      </c>
      <c r="I3225">
        <v>36.5</v>
      </c>
      <c r="J3225">
        <v>2484</v>
      </c>
      <c r="K3225">
        <v>153</v>
      </c>
      <c r="L3225">
        <v>3772.2469999999998</v>
      </c>
      <c r="M3225">
        <v>3222</v>
      </c>
      <c r="N3225">
        <v>16.132999999999999</v>
      </c>
      <c r="O3225">
        <v>3</v>
      </c>
      <c r="P3225" t="e">
        <f>INDEX(sgStats[gl_rank],MATCH(stat_prod_calc_test_venusaur[[#This Row],[iv_str]],sgStats[gl_iv_string],0))</f>
        <v>#N/A</v>
      </c>
      <c r="Q3225" t="e">
        <f>stat_prod_calc_test_venusaur[[#This Row],[sg_gl_rank]]=stat_prod_calc_test_venusaur[[#This Row],[gl_rank]]</f>
        <v>#N/A</v>
      </c>
      <c r="R3225">
        <f>ROUND(stat_prod_calc_test_venusaur[[#This Row],[gl_stat_product]],1)</f>
        <v>1749.9</v>
      </c>
      <c r="S3225" s="6" t="e">
        <f>INDEX(sgStats[gl_prod],MATCH(stat_prod_calc_test_venusaur[[#This Row],[iv_str]],sgStats[gl_iv_string],0))</f>
        <v>#N/A</v>
      </c>
      <c r="T3225" s="5">
        <f>ROUND(stat_prod_calc_test_venusaur[[#This Row],[gl_percent_rank]],2)</f>
        <v>38.14</v>
      </c>
      <c r="U3225" s="5" t="e">
        <f>INDEX(sgStats[gl_percent_sp],MATCH(stat_prod_calc_test_venusaur[[#This Row],[iv_str]],sgStats[gl_iv_string],0))</f>
        <v>#N/A</v>
      </c>
      <c r="V3225" s="5" t="e">
        <f>stat_prod_calc_test_venusaur[[#This Row],[my_gl_%sp]]=stat_prod_calc_test_venusaur[[#This Row],[sg_gl_%sp]]</f>
        <v>#N/A</v>
      </c>
      <c r="W3225" s="5">
        <f>ROUND(stat_prod_calc_test_venusaur[[#This Row],[gl_stat_product]]/$F$2*100,2)</f>
        <v>95.8</v>
      </c>
      <c r="X3225" s="5" t="e">
        <f>stat_prod_calc_test_venusaur[[#This Row],[Column1]]=stat_prod_calc_test_venusaur[[#This Row],[sg_gl_%sp]]</f>
        <v>#N/A</v>
      </c>
      <c r="Y3225" s="5">
        <f>stat_prod_calc_test_venusaur[[#This Row],[ul_stat_product]]/$L$66*100</f>
        <v>95.41047974519077</v>
      </c>
      <c r="Z3225" s="5" t="e">
        <f>INDEX(sgStats[gl_rank],MATCH(stat_prod_calc_test_venusaur[[#This Row],[iv_str]],sgStats[ul_iv_string],0))</f>
        <v>#N/A</v>
      </c>
      <c r="AA3225" s="5" t="e">
        <f>stat_prod_calc_test_venusaur[[#This Row],[sg_ul_rank]]=stat_prod_calc_test_venusaur[[#This Row],[ul_rank]]</f>
        <v>#N/A</v>
      </c>
      <c r="AB3225" s="5">
        <f>ROUND(stat_prod_calc_test_venusaur[[#This Row],[ul_stat_product]],1)</f>
        <v>3772.2</v>
      </c>
      <c r="AC3225" s="5" t="e">
        <f>INDEX(sgStats[ul_prod],MATCH(stat_prod_calc_test_venusaur[[#This Row],[iv_str]],sgStats[ul_iv_string],0))</f>
        <v>#N/A</v>
      </c>
    </row>
    <row r="3226" spans="1:29" x14ac:dyDescent="0.25">
      <c r="A3226" s="5" t="s">
        <v>36</v>
      </c>
      <c r="B3226" s="5" t="s">
        <v>1988</v>
      </c>
      <c r="C3226">
        <v>20.5</v>
      </c>
      <c r="D3226">
        <v>1498</v>
      </c>
      <c r="E3226">
        <v>117</v>
      </c>
      <c r="F3226">
        <v>1762.203</v>
      </c>
      <c r="G3226">
        <v>1952</v>
      </c>
      <c r="H3226">
        <v>52.332000000000001</v>
      </c>
      <c r="I3226">
        <v>38</v>
      </c>
      <c r="J3226">
        <v>2485</v>
      </c>
      <c r="K3226">
        <v>151</v>
      </c>
      <c r="L3226">
        <v>3772.154</v>
      </c>
      <c r="M3226">
        <v>3225</v>
      </c>
      <c r="N3226">
        <v>16.106999999999999</v>
      </c>
      <c r="O3226">
        <v>3</v>
      </c>
      <c r="P3226" t="e">
        <f>INDEX(sgStats[gl_rank],MATCH(stat_prod_calc_test_venusaur[[#This Row],[iv_str]],sgStats[gl_iv_string],0))</f>
        <v>#N/A</v>
      </c>
      <c r="Q3226" t="e">
        <f>stat_prod_calc_test_venusaur[[#This Row],[sg_gl_rank]]=stat_prod_calc_test_venusaur[[#This Row],[gl_rank]]</f>
        <v>#N/A</v>
      </c>
      <c r="R3226">
        <f>ROUND(stat_prod_calc_test_venusaur[[#This Row],[gl_stat_product]],1)</f>
        <v>1762.2</v>
      </c>
      <c r="S3226" s="6" t="e">
        <f>INDEX(sgStats[gl_prod],MATCH(stat_prod_calc_test_venusaur[[#This Row],[iv_str]],sgStats[gl_iv_string],0))</f>
        <v>#N/A</v>
      </c>
      <c r="T3226" s="5">
        <f>ROUND(stat_prod_calc_test_venusaur[[#This Row],[gl_percent_rank]],2)</f>
        <v>52.33</v>
      </c>
      <c r="U3226" s="5" t="e">
        <f>INDEX(sgStats[gl_percent_sp],MATCH(stat_prod_calc_test_venusaur[[#This Row],[iv_str]],sgStats[gl_iv_string],0))</f>
        <v>#N/A</v>
      </c>
      <c r="V3226" s="5" t="e">
        <f>stat_prod_calc_test_venusaur[[#This Row],[my_gl_%sp]]=stat_prod_calc_test_venusaur[[#This Row],[sg_gl_%sp]]</f>
        <v>#N/A</v>
      </c>
      <c r="W3226" s="5">
        <f>ROUND(stat_prod_calc_test_venusaur[[#This Row],[gl_stat_product]]/$F$2*100,2)</f>
        <v>96.47</v>
      </c>
      <c r="X3226" s="5" t="e">
        <f>stat_prod_calc_test_venusaur[[#This Row],[Column1]]=stat_prod_calc_test_venusaur[[#This Row],[sg_gl_%sp]]</f>
        <v>#N/A</v>
      </c>
      <c r="Y3226" s="5">
        <f>stat_prod_calc_test_venusaur[[#This Row],[ul_stat_product]]/$L$66*100</f>
        <v>95.408127519947755</v>
      </c>
      <c r="Z3226" s="5" t="e">
        <f>INDEX(sgStats[gl_rank],MATCH(stat_prod_calc_test_venusaur[[#This Row],[iv_str]],sgStats[ul_iv_string],0))</f>
        <v>#N/A</v>
      </c>
      <c r="AA3226" s="5" t="e">
        <f>stat_prod_calc_test_venusaur[[#This Row],[sg_ul_rank]]=stat_prod_calc_test_venusaur[[#This Row],[ul_rank]]</f>
        <v>#N/A</v>
      </c>
      <c r="AB3226" s="5">
        <f>ROUND(stat_prod_calc_test_venusaur[[#This Row],[ul_stat_product]],1)</f>
        <v>3772.2</v>
      </c>
      <c r="AC3226" s="5" t="e">
        <f>INDEX(sgStats[ul_prod],MATCH(stat_prod_calc_test_venusaur[[#This Row],[iv_str]],sgStats[ul_iv_string],0))</f>
        <v>#N/A</v>
      </c>
    </row>
    <row r="3227" spans="1:29" x14ac:dyDescent="0.25">
      <c r="A3227" s="5" t="s">
        <v>36</v>
      </c>
      <c r="B3227" s="5" t="s">
        <v>2762</v>
      </c>
      <c r="C3227">
        <v>20.5</v>
      </c>
      <c r="D3227">
        <v>1493</v>
      </c>
      <c r="E3227">
        <v>116</v>
      </c>
      <c r="F3227">
        <v>1745.953</v>
      </c>
      <c r="G3227">
        <v>2725</v>
      </c>
      <c r="H3227">
        <v>33.454999999999998</v>
      </c>
      <c r="I3227">
        <v>38.5</v>
      </c>
      <c r="J3227">
        <v>2495</v>
      </c>
      <c r="K3227">
        <v>150</v>
      </c>
      <c r="L3227">
        <v>3772.1469999999999</v>
      </c>
      <c r="M3227">
        <v>3226</v>
      </c>
      <c r="N3227">
        <v>16.081</v>
      </c>
      <c r="O3227">
        <v>3</v>
      </c>
      <c r="P3227" t="e">
        <f>INDEX(sgStats[gl_rank],MATCH(stat_prod_calc_test_venusaur[[#This Row],[iv_str]],sgStats[gl_iv_string],0))</f>
        <v>#N/A</v>
      </c>
      <c r="Q3227" t="e">
        <f>stat_prod_calc_test_venusaur[[#This Row],[sg_gl_rank]]=stat_prod_calc_test_venusaur[[#This Row],[gl_rank]]</f>
        <v>#N/A</v>
      </c>
      <c r="R3227">
        <f>ROUND(stat_prod_calc_test_venusaur[[#This Row],[gl_stat_product]],1)</f>
        <v>1746</v>
      </c>
      <c r="S3227" s="6" t="e">
        <f>INDEX(sgStats[gl_prod],MATCH(stat_prod_calc_test_venusaur[[#This Row],[iv_str]],sgStats[gl_iv_string],0))</f>
        <v>#N/A</v>
      </c>
      <c r="T3227" s="5">
        <f>ROUND(stat_prod_calc_test_venusaur[[#This Row],[gl_percent_rank]],2)</f>
        <v>33.46</v>
      </c>
      <c r="U3227" s="5" t="e">
        <f>INDEX(sgStats[gl_percent_sp],MATCH(stat_prod_calc_test_venusaur[[#This Row],[iv_str]],sgStats[gl_iv_string],0))</f>
        <v>#N/A</v>
      </c>
      <c r="V3227" s="5" t="e">
        <f>stat_prod_calc_test_venusaur[[#This Row],[my_gl_%sp]]=stat_prod_calc_test_venusaur[[#This Row],[sg_gl_%sp]]</f>
        <v>#N/A</v>
      </c>
      <c r="W3227" s="5">
        <f>ROUND(stat_prod_calc_test_venusaur[[#This Row],[gl_stat_product]]/$F$2*100,2)</f>
        <v>95.58</v>
      </c>
      <c r="X3227" s="5" t="e">
        <f>stat_prod_calc_test_venusaur[[#This Row],[Column1]]=stat_prod_calc_test_venusaur[[#This Row],[sg_gl_%sp]]</f>
        <v>#N/A</v>
      </c>
      <c r="Y3227" s="5">
        <f>stat_prod_calc_test_venusaur[[#This Row],[ul_stat_product]]/$L$66*100</f>
        <v>95.407950470735912</v>
      </c>
      <c r="Z3227" s="5" t="e">
        <f>INDEX(sgStats[gl_rank],MATCH(stat_prod_calc_test_venusaur[[#This Row],[iv_str]],sgStats[ul_iv_string],0))</f>
        <v>#N/A</v>
      </c>
      <c r="AA3227" s="5" t="e">
        <f>stat_prod_calc_test_venusaur[[#This Row],[sg_ul_rank]]=stat_prod_calc_test_venusaur[[#This Row],[ul_rank]]</f>
        <v>#N/A</v>
      </c>
      <c r="AB3227" s="5">
        <f>ROUND(stat_prod_calc_test_venusaur[[#This Row],[ul_stat_product]],1)</f>
        <v>3772.1</v>
      </c>
      <c r="AC3227" s="5" t="e">
        <f>INDEX(sgStats[ul_prod],MATCH(stat_prod_calc_test_venusaur[[#This Row],[iv_str]],sgStats[ul_iv_string],0))</f>
        <v>#N/A</v>
      </c>
    </row>
    <row r="3228" spans="1:29" x14ac:dyDescent="0.25">
      <c r="A3228" s="5" t="s">
        <v>36</v>
      </c>
      <c r="B3228" s="5" t="s">
        <v>1949</v>
      </c>
      <c r="C3228">
        <v>20</v>
      </c>
      <c r="D3228">
        <v>1497</v>
      </c>
      <c r="E3228">
        <v>122</v>
      </c>
      <c r="F3228">
        <v>1763.029</v>
      </c>
      <c r="G3228">
        <v>1913</v>
      </c>
      <c r="H3228">
        <v>53.308999999999997</v>
      </c>
      <c r="I3228">
        <v>36.5</v>
      </c>
      <c r="J3228">
        <v>2489</v>
      </c>
      <c r="K3228">
        <v>157</v>
      </c>
      <c r="L3228">
        <v>3772.1210000000001</v>
      </c>
      <c r="M3228">
        <v>3227</v>
      </c>
      <c r="N3228">
        <v>16.029</v>
      </c>
      <c r="O3228">
        <v>3</v>
      </c>
      <c r="P3228" t="e">
        <f>INDEX(sgStats[gl_rank],MATCH(stat_prod_calc_test_venusaur[[#This Row],[iv_str]],sgStats[gl_iv_string],0))</f>
        <v>#N/A</v>
      </c>
      <c r="Q3228" t="e">
        <f>stat_prod_calc_test_venusaur[[#This Row],[sg_gl_rank]]=stat_prod_calc_test_venusaur[[#This Row],[gl_rank]]</f>
        <v>#N/A</v>
      </c>
      <c r="R3228">
        <f>ROUND(stat_prod_calc_test_venusaur[[#This Row],[gl_stat_product]],1)</f>
        <v>1763</v>
      </c>
      <c r="S3228" s="6" t="e">
        <f>INDEX(sgStats[gl_prod],MATCH(stat_prod_calc_test_venusaur[[#This Row],[iv_str]],sgStats[gl_iv_string],0))</f>
        <v>#N/A</v>
      </c>
      <c r="T3228" s="5">
        <f>ROUND(stat_prod_calc_test_venusaur[[#This Row],[gl_percent_rank]],2)</f>
        <v>53.31</v>
      </c>
      <c r="U3228" s="5" t="e">
        <f>INDEX(sgStats[gl_percent_sp],MATCH(stat_prod_calc_test_venusaur[[#This Row],[iv_str]],sgStats[gl_iv_string],0))</f>
        <v>#N/A</v>
      </c>
      <c r="V3228" s="5" t="e">
        <f>stat_prod_calc_test_venusaur[[#This Row],[my_gl_%sp]]=stat_prod_calc_test_venusaur[[#This Row],[sg_gl_%sp]]</f>
        <v>#N/A</v>
      </c>
      <c r="W3228" s="5">
        <f>ROUND(stat_prod_calc_test_venusaur[[#This Row],[gl_stat_product]]/$F$2*100,2)</f>
        <v>96.52</v>
      </c>
      <c r="X3228" s="5" t="e">
        <f>stat_prod_calc_test_venusaur[[#This Row],[Column1]]=stat_prod_calc_test_venusaur[[#This Row],[sg_gl_%sp]]</f>
        <v>#N/A</v>
      </c>
      <c r="Y3228" s="5">
        <f>stat_prod_calc_test_venusaur[[#This Row],[ul_stat_product]]/$L$66*100</f>
        <v>95.407292859377662</v>
      </c>
      <c r="Z3228" s="5" t="e">
        <f>INDEX(sgStats[gl_rank],MATCH(stat_prod_calc_test_venusaur[[#This Row],[iv_str]],sgStats[ul_iv_string],0))</f>
        <v>#N/A</v>
      </c>
      <c r="AA3228" s="5" t="e">
        <f>stat_prod_calc_test_venusaur[[#This Row],[sg_ul_rank]]=stat_prod_calc_test_venusaur[[#This Row],[ul_rank]]</f>
        <v>#N/A</v>
      </c>
      <c r="AB3228" s="5">
        <f>ROUND(stat_prod_calc_test_venusaur[[#This Row],[ul_stat_product]],1)</f>
        <v>3772.1</v>
      </c>
      <c r="AC3228" s="5" t="e">
        <f>INDEX(sgStats[ul_prod],MATCH(stat_prod_calc_test_venusaur[[#This Row],[iv_str]],sgStats[ul_iv_string],0))</f>
        <v>#N/A</v>
      </c>
    </row>
    <row r="3229" spans="1:29" x14ac:dyDescent="0.25">
      <c r="A3229" s="5" t="s">
        <v>36</v>
      </c>
      <c r="B3229" s="5" t="s">
        <v>2624</v>
      </c>
      <c r="C3229">
        <v>20</v>
      </c>
      <c r="D3229">
        <v>1493</v>
      </c>
      <c r="E3229">
        <v>121</v>
      </c>
      <c r="F3229">
        <v>1748.578</v>
      </c>
      <c r="G3229">
        <v>2588</v>
      </c>
      <c r="H3229">
        <v>36.801000000000002</v>
      </c>
      <c r="I3229">
        <v>36.5</v>
      </c>
      <c r="J3229">
        <v>2483</v>
      </c>
      <c r="K3229">
        <v>157</v>
      </c>
      <c r="L3229">
        <v>3772.1210000000001</v>
      </c>
      <c r="M3229">
        <v>3227</v>
      </c>
      <c r="N3229">
        <v>16.029</v>
      </c>
      <c r="O3229">
        <v>3</v>
      </c>
      <c r="P3229" t="e">
        <f>INDEX(sgStats[gl_rank],MATCH(stat_prod_calc_test_venusaur[[#This Row],[iv_str]],sgStats[gl_iv_string],0))</f>
        <v>#N/A</v>
      </c>
      <c r="Q3229" t="e">
        <f>stat_prod_calc_test_venusaur[[#This Row],[sg_gl_rank]]=stat_prod_calc_test_venusaur[[#This Row],[gl_rank]]</f>
        <v>#N/A</v>
      </c>
      <c r="R3229">
        <f>ROUND(stat_prod_calc_test_venusaur[[#This Row],[gl_stat_product]],1)</f>
        <v>1748.6</v>
      </c>
      <c r="S3229" s="6" t="e">
        <f>INDEX(sgStats[gl_prod],MATCH(stat_prod_calc_test_venusaur[[#This Row],[iv_str]],sgStats[gl_iv_string],0))</f>
        <v>#N/A</v>
      </c>
      <c r="T3229" s="5">
        <f>ROUND(stat_prod_calc_test_venusaur[[#This Row],[gl_percent_rank]],2)</f>
        <v>36.799999999999997</v>
      </c>
      <c r="U3229" s="5" t="e">
        <f>INDEX(sgStats[gl_percent_sp],MATCH(stat_prod_calc_test_venusaur[[#This Row],[iv_str]],sgStats[gl_iv_string],0))</f>
        <v>#N/A</v>
      </c>
      <c r="V3229" s="5" t="e">
        <f>stat_prod_calc_test_venusaur[[#This Row],[my_gl_%sp]]=stat_prod_calc_test_venusaur[[#This Row],[sg_gl_%sp]]</f>
        <v>#N/A</v>
      </c>
      <c r="W3229" s="5">
        <f>ROUND(stat_prod_calc_test_venusaur[[#This Row],[gl_stat_product]]/$F$2*100,2)</f>
        <v>95.73</v>
      </c>
      <c r="X3229" s="5" t="e">
        <f>stat_prod_calc_test_venusaur[[#This Row],[Column1]]=stat_prod_calc_test_venusaur[[#This Row],[sg_gl_%sp]]</f>
        <v>#N/A</v>
      </c>
      <c r="Y3229" s="5">
        <f>stat_prod_calc_test_venusaur[[#This Row],[ul_stat_product]]/$L$66*100</f>
        <v>95.407292859377662</v>
      </c>
      <c r="Z3229" s="5" t="e">
        <f>INDEX(sgStats[gl_rank],MATCH(stat_prod_calc_test_venusaur[[#This Row],[iv_str]],sgStats[ul_iv_string],0))</f>
        <v>#N/A</v>
      </c>
      <c r="AA3229" s="5" t="e">
        <f>stat_prod_calc_test_venusaur[[#This Row],[sg_ul_rank]]=stat_prod_calc_test_venusaur[[#This Row],[ul_rank]]</f>
        <v>#N/A</v>
      </c>
      <c r="AB3229" s="5">
        <f>ROUND(stat_prod_calc_test_venusaur[[#This Row],[ul_stat_product]],1)</f>
        <v>3772.1</v>
      </c>
      <c r="AC3229" s="5" t="e">
        <f>INDEX(sgStats[ul_prod],MATCH(stat_prod_calc_test_venusaur[[#This Row],[iv_str]],sgStats[ul_iv_string],0))</f>
        <v>#N/A</v>
      </c>
    </row>
    <row r="3230" spans="1:29" x14ac:dyDescent="0.25">
      <c r="A3230" s="5" t="s">
        <v>36</v>
      </c>
      <c r="B3230" s="5" t="s">
        <v>2054</v>
      </c>
      <c r="C3230">
        <v>20.5</v>
      </c>
      <c r="D3230">
        <v>1497</v>
      </c>
      <c r="E3230">
        <v>120</v>
      </c>
      <c r="F3230">
        <v>1760.7249999999999</v>
      </c>
      <c r="G3230">
        <v>2018</v>
      </c>
      <c r="H3230">
        <v>50.744999999999997</v>
      </c>
      <c r="I3230">
        <v>38</v>
      </c>
      <c r="J3230">
        <v>2484</v>
      </c>
      <c r="K3230">
        <v>155</v>
      </c>
      <c r="L3230">
        <v>3772.1089999999999</v>
      </c>
      <c r="M3230">
        <v>3229</v>
      </c>
      <c r="N3230">
        <v>15.977</v>
      </c>
      <c r="O3230">
        <v>3</v>
      </c>
      <c r="P3230" t="e">
        <f>INDEX(sgStats[gl_rank],MATCH(stat_prod_calc_test_venusaur[[#This Row],[iv_str]],sgStats[gl_iv_string],0))</f>
        <v>#N/A</v>
      </c>
      <c r="Q3230" t="e">
        <f>stat_prod_calc_test_venusaur[[#This Row],[sg_gl_rank]]=stat_prod_calc_test_venusaur[[#This Row],[gl_rank]]</f>
        <v>#N/A</v>
      </c>
      <c r="R3230">
        <f>ROUND(stat_prod_calc_test_venusaur[[#This Row],[gl_stat_product]],1)</f>
        <v>1760.7</v>
      </c>
      <c r="S3230" s="6" t="e">
        <f>INDEX(sgStats[gl_prod],MATCH(stat_prod_calc_test_venusaur[[#This Row],[iv_str]],sgStats[gl_iv_string],0))</f>
        <v>#N/A</v>
      </c>
      <c r="T3230" s="5">
        <f>ROUND(stat_prod_calc_test_venusaur[[#This Row],[gl_percent_rank]],2)</f>
        <v>50.75</v>
      </c>
      <c r="U3230" s="5" t="e">
        <f>INDEX(sgStats[gl_percent_sp],MATCH(stat_prod_calc_test_venusaur[[#This Row],[iv_str]],sgStats[gl_iv_string],0))</f>
        <v>#N/A</v>
      </c>
      <c r="V3230" s="5" t="e">
        <f>stat_prod_calc_test_venusaur[[#This Row],[my_gl_%sp]]=stat_prod_calc_test_venusaur[[#This Row],[sg_gl_%sp]]</f>
        <v>#N/A</v>
      </c>
      <c r="W3230" s="5">
        <f>ROUND(stat_prod_calc_test_venusaur[[#This Row],[gl_stat_product]]/$F$2*100,2)</f>
        <v>96.39</v>
      </c>
      <c r="X3230" s="5" t="e">
        <f>stat_prod_calc_test_venusaur[[#This Row],[Column1]]=stat_prod_calc_test_venusaur[[#This Row],[sg_gl_%sp]]</f>
        <v>#N/A</v>
      </c>
      <c r="Y3230" s="5">
        <f>stat_prod_calc_test_venusaur[[#This Row],[ul_stat_product]]/$L$66*100</f>
        <v>95.406989346443069</v>
      </c>
      <c r="Z3230" s="5" t="e">
        <f>INDEX(sgStats[gl_rank],MATCH(stat_prod_calc_test_venusaur[[#This Row],[iv_str]],sgStats[ul_iv_string],0))</f>
        <v>#N/A</v>
      </c>
      <c r="AA3230" s="5" t="e">
        <f>stat_prod_calc_test_venusaur[[#This Row],[sg_ul_rank]]=stat_prod_calc_test_venusaur[[#This Row],[ul_rank]]</f>
        <v>#N/A</v>
      </c>
      <c r="AB3230" s="5">
        <f>ROUND(stat_prod_calc_test_venusaur[[#This Row],[ul_stat_product]],1)</f>
        <v>3772.1</v>
      </c>
      <c r="AC3230" s="5" t="e">
        <f>INDEX(sgStats[ul_prod],MATCH(stat_prod_calc_test_venusaur[[#This Row],[iv_str]],sgStats[ul_iv_string],0))</f>
        <v>#N/A</v>
      </c>
    </row>
    <row r="3231" spans="1:29" x14ac:dyDescent="0.25">
      <c r="A3231" s="5" t="s">
        <v>36</v>
      </c>
      <c r="B3231" s="5" t="s">
        <v>4000</v>
      </c>
      <c r="C3231">
        <v>20</v>
      </c>
      <c r="D3231">
        <v>1464</v>
      </c>
      <c r="E3231">
        <v>119</v>
      </c>
      <c r="F3231">
        <v>1703.453</v>
      </c>
      <c r="G3231">
        <v>3964</v>
      </c>
      <c r="H3231">
        <v>3.2229999999999999</v>
      </c>
      <c r="I3231">
        <v>38</v>
      </c>
      <c r="J3231">
        <v>2490</v>
      </c>
      <c r="K3231">
        <v>155</v>
      </c>
      <c r="L3231">
        <v>3772.1089999999999</v>
      </c>
      <c r="M3231">
        <v>3229</v>
      </c>
      <c r="N3231">
        <v>15.977</v>
      </c>
      <c r="O3231">
        <v>3</v>
      </c>
      <c r="P3231" t="e">
        <f>INDEX(sgStats[gl_rank],MATCH(stat_prod_calc_test_venusaur[[#This Row],[iv_str]],sgStats[gl_iv_string],0))</f>
        <v>#N/A</v>
      </c>
      <c r="Q3231" t="e">
        <f>stat_prod_calc_test_venusaur[[#This Row],[sg_gl_rank]]=stat_prod_calc_test_venusaur[[#This Row],[gl_rank]]</f>
        <v>#N/A</v>
      </c>
      <c r="R3231">
        <f>ROUND(stat_prod_calc_test_venusaur[[#This Row],[gl_stat_product]],1)</f>
        <v>1703.5</v>
      </c>
      <c r="S3231" s="6" t="e">
        <f>INDEX(sgStats[gl_prod],MATCH(stat_prod_calc_test_venusaur[[#This Row],[iv_str]],sgStats[gl_iv_string],0))</f>
        <v>#N/A</v>
      </c>
      <c r="T3231" s="5">
        <f>ROUND(stat_prod_calc_test_venusaur[[#This Row],[gl_percent_rank]],2)</f>
        <v>3.22</v>
      </c>
      <c r="U3231" s="5" t="e">
        <f>INDEX(sgStats[gl_percent_sp],MATCH(stat_prod_calc_test_venusaur[[#This Row],[iv_str]],sgStats[gl_iv_string],0))</f>
        <v>#N/A</v>
      </c>
      <c r="V3231" s="5" t="e">
        <f>stat_prod_calc_test_venusaur[[#This Row],[my_gl_%sp]]=stat_prod_calc_test_venusaur[[#This Row],[sg_gl_%sp]]</f>
        <v>#N/A</v>
      </c>
      <c r="W3231" s="5">
        <f>ROUND(stat_prod_calc_test_venusaur[[#This Row],[gl_stat_product]]/$F$2*100,2)</f>
        <v>93.26</v>
      </c>
      <c r="X3231" s="5" t="e">
        <f>stat_prod_calc_test_venusaur[[#This Row],[Column1]]=stat_prod_calc_test_venusaur[[#This Row],[sg_gl_%sp]]</f>
        <v>#N/A</v>
      </c>
      <c r="Y3231" s="5">
        <f>stat_prod_calc_test_venusaur[[#This Row],[ul_stat_product]]/$L$66*100</f>
        <v>95.406989346443069</v>
      </c>
      <c r="Z3231" s="5" t="e">
        <f>INDEX(sgStats[gl_rank],MATCH(stat_prod_calc_test_venusaur[[#This Row],[iv_str]],sgStats[ul_iv_string],0))</f>
        <v>#N/A</v>
      </c>
      <c r="AA3231" s="5" t="e">
        <f>stat_prod_calc_test_venusaur[[#This Row],[sg_ul_rank]]=stat_prod_calc_test_venusaur[[#This Row],[ul_rank]]</f>
        <v>#N/A</v>
      </c>
      <c r="AB3231" s="5">
        <f>ROUND(stat_prod_calc_test_venusaur[[#This Row],[ul_stat_product]],1)</f>
        <v>3772.1</v>
      </c>
      <c r="AC3231" s="5" t="e">
        <f>INDEX(sgStats[ul_prod],MATCH(stat_prod_calc_test_venusaur[[#This Row],[iv_str]],sgStats[ul_iv_string],0))</f>
        <v>#N/A</v>
      </c>
    </row>
    <row r="3232" spans="1:29" x14ac:dyDescent="0.25">
      <c r="A3232" s="5" t="s">
        <v>36</v>
      </c>
      <c r="B3232" s="5" t="s">
        <v>3474</v>
      </c>
      <c r="C3232">
        <v>21</v>
      </c>
      <c r="D3232">
        <v>1485</v>
      </c>
      <c r="E3232">
        <v>116</v>
      </c>
      <c r="F3232">
        <v>1727.6489999999999</v>
      </c>
      <c r="G3232">
        <v>3438</v>
      </c>
      <c r="H3232">
        <v>16.044</v>
      </c>
      <c r="I3232">
        <v>40.5</v>
      </c>
      <c r="J3232">
        <v>2491</v>
      </c>
      <c r="K3232">
        <v>151</v>
      </c>
      <c r="L3232">
        <v>3772.0740000000001</v>
      </c>
      <c r="M3232">
        <v>3231</v>
      </c>
      <c r="N3232">
        <v>15.951000000000001</v>
      </c>
      <c r="O3232">
        <v>3</v>
      </c>
      <c r="P3232" t="e">
        <f>INDEX(sgStats[gl_rank],MATCH(stat_prod_calc_test_venusaur[[#This Row],[iv_str]],sgStats[gl_iv_string],0))</f>
        <v>#N/A</v>
      </c>
      <c r="Q3232" t="e">
        <f>stat_prod_calc_test_venusaur[[#This Row],[sg_gl_rank]]=stat_prod_calc_test_venusaur[[#This Row],[gl_rank]]</f>
        <v>#N/A</v>
      </c>
      <c r="R3232">
        <f>ROUND(stat_prod_calc_test_venusaur[[#This Row],[gl_stat_product]],1)</f>
        <v>1727.6</v>
      </c>
      <c r="S3232" s="6" t="e">
        <f>INDEX(sgStats[gl_prod],MATCH(stat_prod_calc_test_venusaur[[#This Row],[iv_str]],sgStats[gl_iv_string],0))</f>
        <v>#N/A</v>
      </c>
      <c r="T3232" s="5">
        <f>ROUND(stat_prod_calc_test_venusaur[[#This Row],[gl_percent_rank]],2)</f>
        <v>16.04</v>
      </c>
      <c r="U3232" s="5" t="e">
        <f>INDEX(sgStats[gl_percent_sp],MATCH(stat_prod_calc_test_venusaur[[#This Row],[iv_str]],sgStats[gl_iv_string],0))</f>
        <v>#N/A</v>
      </c>
      <c r="V3232" s="5" t="e">
        <f>stat_prod_calc_test_venusaur[[#This Row],[my_gl_%sp]]=stat_prod_calc_test_venusaur[[#This Row],[sg_gl_%sp]]</f>
        <v>#N/A</v>
      </c>
      <c r="W3232" s="5">
        <f>ROUND(stat_prod_calc_test_venusaur[[#This Row],[gl_stat_product]]/$F$2*100,2)</f>
        <v>94.58</v>
      </c>
      <c r="X3232" s="5" t="e">
        <f>stat_prod_calc_test_venusaur[[#This Row],[Column1]]=stat_prod_calc_test_venusaur[[#This Row],[sg_gl_%sp]]</f>
        <v>#N/A</v>
      </c>
      <c r="Y3232" s="5">
        <f>stat_prod_calc_test_venusaur[[#This Row],[ul_stat_product]]/$L$66*100</f>
        <v>95.406104100383871</v>
      </c>
      <c r="Z3232" s="5" t="e">
        <f>INDEX(sgStats[gl_rank],MATCH(stat_prod_calc_test_venusaur[[#This Row],[iv_str]],sgStats[ul_iv_string],0))</f>
        <v>#N/A</v>
      </c>
      <c r="AA3232" s="5" t="e">
        <f>stat_prod_calc_test_venusaur[[#This Row],[sg_ul_rank]]=stat_prod_calc_test_venusaur[[#This Row],[ul_rank]]</f>
        <v>#N/A</v>
      </c>
      <c r="AB3232" s="5">
        <f>ROUND(stat_prod_calc_test_venusaur[[#This Row],[ul_stat_product]],1)</f>
        <v>3772.1</v>
      </c>
      <c r="AC3232" s="5" t="e">
        <f>INDEX(sgStats[ul_prod],MATCH(stat_prod_calc_test_venusaur[[#This Row],[iv_str]],sgStats[ul_iv_string],0))</f>
        <v>#N/A</v>
      </c>
    </row>
    <row r="3233" spans="1:29" x14ac:dyDescent="0.25">
      <c r="A3233" s="5" t="s">
        <v>36</v>
      </c>
      <c r="B3233" s="5" t="s">
        <v>2960</v>
      </c>
      <c r="C3233">
        <v>20.5</v>
      </c>
      <c r="D3233">
        <v>1486</v>
      </c>
      <c r="E3233">
        <v>118</v>
      </c>
      <c r="F3233">
        <v>1741.1780000000001</v>
      </c>
      <c r="G3233">
        <v>2924</v>
      </c>
      <c r="H3233">
        <v>28.62</v>
      </c>
      <c r="I3233">
        <v>38.5</v>
      </c>
      <c r="J3233">
        <v>2484</v>
      </c>
      <c r="K3233">
        <v>153</v>
      </c>
      <c r="L3233">
        <v>3772.0309999999999</v>
      </c>
      <c r="M3233">
        <v>3232</v>
      </c>
      <c r="N3233">
        <v>15.925000000000001</v>
      </c>
      <c r="O3233">
        <v>3</v>
      </c>
      <c r="P3233" t="e">
        <f>INDEX(sgStats[gl_rank],MATCH(stat_prod_calc_test_venusaur[[#This Row],[iv_str]],sgStats[gl_iv_string],0))</f>
        <v>#N/A</v>
      </c>
      <c r="Q3233" t="e">
        <f>stat_prod_calc_test_venusaur[[#This Row],[sg_gl_rank]]=stat_prod_calc_test_venusaur[[#This Row],[gl_rank]]</f>
        <v>#N/A</v>
      </c>
      <c r="R3233">
        <f>ROUND(stat_prod_calc_test_venusaur[[#This Row],[gl_stat_product]],1)</f>
        <v>1741.2</v>
      </c>
      <c r="S3233" s="6" t="e">
        <f>INDEX(sgStats[gl_prod],MATCH(stat_prod_calc_test_venusaur[[#This Row],[iv_str]],sgStats[gl_iv_string],0))</f>
        <v>#N/A</v>
      </c>
      <c r="T3233" s="5">
        <f>ROUND(stat_prod_calc_test_venusaur[[#This Row],[gl_percent_rank]],2)</f>
        <v>28.62</v>
      </c>
      <c r="U3233" s="5" t="e">
        <f>INDEX(sgStats[gl_percent_sp],MATCH(stat_prod_calc_test_venusaur[[#This Row],[iv_str]],sgStats[gl_iv_string],0))</f>
        <v>#N/A</v>
      </c>
      <c r="V3233" s="5" t="e">
        <f>stat_prod_calc_test_venusaur[[#This Row],[my_gl_%sp]]=stat_prod_calc_test_venusaur[[#This Row],[sg_gl_%sp]]</f>
        <v>#N/A</v>
      </c>
      <c r="W3233" s="5">
        <f>ROUND(stat_prod_calc_test_venusaur[[#This Row],[gl_stat_product]]/$F$2*100,2)</f>
        <v>95.32</v>
      </c>
      <c r="X3233" s="5" t="e">
        <f>stat_prod_calc_test_venusaur[[#This Row],[Column1]]=stat_prod_calc_test_venusaur[[#This Row],[sg_gl_%sp]]</f>
        <v>#N/A</v>
      </c>
      <c r="Y3233" s="5">
        <f>stat_prod_calc_test_venusaur[[#This Row],[ul_stat_product]]/$L$66*100</f>
        <v>95.405016512368277</v>
      </c>
      <c r="Z3233" s="5" t="e">
        <f>INDEX(sgStats[gl_rank],MATCH(stat_prod_calc_test_venusaur[[#This Row],[iv_str]],sgStats[ul_iv_string],0))</f>
        <v>#N/A</v>
      </c>
      <c r="AA3233" s="5" t="e">
        <f>stat_prod_calc_test_venusaur[[#This Row],[sg_ul_rank]]=stat_prod_calc_test_venusaur[[#This Row],[ul_rank]]</f>
        <v>#N/A</v>
      </c>
      <c r="AB3233" s="5">
        <f>ROUND(stat_prod_calc_test_venusaur[[#This Row],[ul_stat_product]],1)</f>
        <v>3772</v>
      </c>
      <c r="AC3233" s="5" t="e">
        <f>INDEX(sgStats[ul_prod],MATCH(stat_prod_calc_test_venusaur[[#This Row],[iv_str]],sgStats[ul_iv_string],0))</f>
        <v>#N/A</v>
      </c>
    </row>
    <row r="3234" spans="1:29" x14ac:dyDescent="0.25">
      <c r="A3234" s="5" t="s">
        <v>36</v>
      </c>
      <c r="B3234" s="5" t="s">
        <v>3596</v>
      </c>
      <c r="C3234">
        <v>20</v>
      </c>
      <c r="D3234">
        <v>1475</v>
      </c>
      <c r="E3234">
        <v>118</v>
      </c>
      <c r="F3234">
        <v>1723.8389999999999</v>
      </c>
      <c r="G3234">
        <v>3559</v>
      </c>
      <c r="H3234">
        <v>13.089</v>
      </c>
      <c r="I3234">
        <v>37.5</v>
      </c>
      <c r="J3234">
        <v>2490</v>
      </c>
      <c r="K3234">
        <v>153</v>
      </c>
      <c r="L3234">
        <v>3772.0010000000002</v>
      </c>
      <c r="M3234">
        <v>3233</v>
      </c>
      <c r="N3234">
        <v>15.898999999999999</v>
      </c>
      <c r="O3234">
        <v>3</v>
      </c>
      <c r="P3234" t="e">
        <f>INDEX(sgStats[gl_rank],MATCH(stat_prod_calc_test_venusaur[[#This Row],[iv_str]],sgStats[gl_iv_string],0))</f>
        <v>#N/A</v>
      </c>
      <c r="Q3234" t="e">
        <f>stat_prod_calc_test_venusaur[[#This Row],[sg_gl_rank]]=stat_prod_calc_test_venusaur[[#This Row],[gl_rank]]</f>
        <v>#N/A</v>
      </c>
      <c r="R3234">
        <f>ROUND(stat_prod_calc_test_venusaur[[#This Row],[gl_stat_product]],1)</f>
        <v>1723.8</v>
      </c>
      <c r="S3234" s="6" t="e">
        <f>INDEX(sgStats[gl_prod],MATCH(stat_prod_calc_test_venusaur[[#This Row],[iv_str]],sgStats[gl_iv_string],0))</f>
        <v>#N/A</v>
      </c>
      <c r="T3234" s="5">
        <f>ROUND(stat_prod_calc_test_venusaur[[#This Row],[gl_percent_rank]],2)</f>
        <v>13.09</v>
      </c>
      <c r="U3234" s="5" t="e">
        <f>INDEX(sgStats[gl_percent_sp],MATCH(stat_prod_calc_test_venusaur[[#This Row],[iv_str]],sgStats[gl_iv_string],0))</f>
        <v>#N/A</v>
      </c>
      <c r="V3234" s="5" t="e">
        <f>stat_prod_calc_test_venusaur[[#This Row],[my_gl_%sp]]=stat_prod_calc_test_venusaur[[#This Row],[sg_gl_%sp]]</f>
        <v>#N/A</v>
      </c>
      <c r="W3234" s="5">
        <f>ROUND(stat_prod_calc_test_venusaur[[#This Row],[gl_stat_product]]/$F$2*100,2)</f>
        <v>94.37</v>
      </c>
      <c r="X3234" s="5" t="e">
        <f>stat_prod_calc_test_venusaur[[#This Row],[Column1]]=stat_prod_calc_test_venusaur[[#This Row],[sg_gl_%sp]]</f>
        <v>#N/A</v>
      </c>
      <c r="Y3234" s="5">
        <f>stat_prod_calc_test_venusaur[[#This Row],[ul_stat_product]]/$L$66*100</f>
        <v>95.40425773003183</v>
      </c>
      <c r="Z3234" s="5" t="e">
        <f>INDEX(sgStats[gl_rank],MATCH(stat_prod_calc_test_venusaur[[#This Row],[iv_str]],sgStats[ul_iv_string],0))</f>
        <v>#N/A</v>
      </c>
      <c r="AA3234" s="5" t="e">
        <f>stat_prod_calc_test_venusaur[[#This Row],[sg_ul_rank]]=stat_prod_calc_test_venusaur[[#This Row],[ul_rank]]</f>
        <v>#N/A</v>
      </c>
      <c r="AB3234" s="5">
        <f>ROUND(stat_prod_calc_test_venusaur[[#This Row],[ul_stat_product]],1)</f>
        <v>3772</v>
      </c>
      <c r="AC3234" s="5" t="e">
        <f>INDEX(sgStats[ul_prod],MATCH(stat_prod_calc_test_venusaur[[#This Row],[iv_str]],sgStats[ul_iv_string],0))</f>
        <v>#N/A</v>
      </c>
    </row>
    <row r="3235" spans="1:29" x14ac:dyDescent="0.25">
      <c r="A3235" s="5" t="s">
        <v>36</v>
      </c>
      <c r="B3235" s="5" t="s">
        <v>3150</v>
      </c>
      <c r="C3235">
        <v>19.5</v>
      </c>
      <c r="D3235">
        <v>1478</v>
      </c>
      <c r="E3235">
        <v>116</v>
      </c>
      <c r="F3235">
        <v>1736.713</v>
      </c>
      <c r="G3235">
        <v>3113</v>
      </c>
      <c r="H3235">
        <v>23.98</v>
      </c>
      <c r="I3235">
        <v>35.5</v>
      </c>
      <c r="J3235">
        <v>2483</v>
      </c>
      <c r="K3235">
        <v>150</v>
      </c>
      <c r="L3235">
        <v>3771.91</v>
      </c>
      <c r="M3235">
        <v>3234</v>
      </c>
      <c r="N3235">
        <v>15.872999999999999</v>
      </c>
      <c r="O3235">
        <v>3</v>
      </c>
      <c r="P3235" t="e">
        <f>INDEX(sgStats[gl_rank],MATCH(stat_prod_calc_test_venusaur[[#This Row],[iv_str]],sgStats[gl_iv_string],0))</f>
        <v>#N/A</v>
      </c>
      <c r="Q3235" t="e">
        <f>stat_prod_calc_test_venusaur[[#This Row],[sg_gl_rank]]=stat_prod_calc_test_venusaur[[#This Row],[gl_rank]]</f>
        <v>#N/A</v>
      </c>
      <c r="R3235">
        <f>ROUND(stat_prod_calc_test_venusaur[[#This Row],[gl_stat_product]],1)</f>
        <v>1736.7</v>
      </c>
      <c r="S3235" s="6" t="e">
        <f>INDEX(sgStats[gl_prod],MATCH(stat_prod_calc_test_venusaur[[#This Row],[iv_str]],sgStats[gl_iv_string],0))</f>
        <v>#N/A</v>
      </c>
      <c r="T3235" s="5">
        <f>ROUND(stat_prod_calc_test_venusaur[[#This Row],[gl_percent_rank]],2)</f>
        <v>23.98</v>
      </c>
      <c r="U3235" s="5" t="e">
        <f>INDEX(sgStats[gl_percent_sp],MATCH(stat_prod_calc_test_venusaur[[#This Row],[iv_str]],sgStats[gl_iv_string],0))</f>
        <v>#N/A</v>
      </c>
      <c r="V3235" s="5" t="e">
        <f>stat_prod_calc_test_venusaur[[#This Row],[my_gl_%sp]]=stat_prod_calc_test_venusaur[[#This Row],[sg_gl_%sp]]</f>
        <v>#N/A</v>
      </c>
      <c r="W3235" s="5">
        <f>ROUND(stat_prod_calc_test_venusaur[[#This Row],[gl_stat_product]]/$F$2*100,2)</f>
        <v>95.08</v>
      </c>
      <c r="X3235" s="5" t="e">
        <f>stat_prod_calc_test_venusaur[[#This Row],[Column1]]=stat_prod_calc_test_venusaur[[#This Row],[sg_gl_%sp]]</f>
        <v>#N/A</v>
      </c>
      <c r="Y3235" s="5">
        <f>stat_prod_calc_test_venusaur[[#This Row],[ul_stat_product]]/$L$66*100</f>
        <v>95.401956090277892</v>
      </c>
      <c r="Z3235" s="5" t="e">
        <f>INDEX(sgStats[gl_rank],MATCH(stat_prod_calc_test_venusaur[[#This Row],[iv_str]],sgStats[ul_iv_string],0))</f>
        <v>#N/A</v>
      </c>
      <c r="AA3235" s="5" t="e">
        <f>stat_prod_calc_test_venusaur[[#This Row],[sg_ul_rank]]=stat_prod_calc_test_venusaur[[#This Row],[ul_rank]]</f>
        <v>#N/A</v>
      </c>
      <c r="AB3235" s="5">
        <f>ROUND(stat_prod_calc_test_venusaur[[#This Row],[ul_stat_product]],1)</f>
        <v>3771.9</v>
      </c>
      <c r="AC3235" s="5" t="e">
        <f>INDEX(sgStats[ul_prod],MATCH(stat_prod_calc_test_venusaur[[#This Row],[iv_str]],sgStats[ul_iv_string],0))</f>
        <v>#N/A</v>
      </c>
    </row>
    <row r="3236" spans="1:29" x14ac:dyDescent="0.25">
      <c r="A3236" s="5" t="s">
        <v>36</v>
      </c>
      <c r="B3236" s="5" t="s">
        <v>3883</v>
      </c>
      <c r="C3236">
        <v>19.5</v>
      </c>
      <c r="D3236">
        <v>1470</v>
      </c>
      <c r="E3236">
        <v>119</v>
      </c>
      <c r="F3236">
        <v>1711.068</v>
      </c>
      <c r="G3236">
        <v>3847</v>
      </c>
      <c r="H3236">
        <v>6.056</v>
      </c>
      <c r="I3236">
        <v>36</v>
      </c>
      <c r="J3236">
        <v>2489</v>
      </c>
      <c r="K3236">
        <v>155</v>
      </c>
      <c r="L3236">
        <v>3771.8409999999999</v>
      </c>
      <c r="M3236">
        <v>3235</v>
      </c>
      <c r="N3236">
        <v>15.821</v>
      </c>
      <c r="O3236">
        <v>3</v>
      </c>
      <c r="P3236" t="e">
        <f>INDEX(sgStats[gl_rank],MATCH(stat_prod_calc_test_venusaur[[#This Row],[iv_str]],sgStats[gl_iv_string],0))</f>
        <v>#N/A</v>
      </c>
      <c r="Q3236" t="e">
        <f>stat_prod_calc_test_venusaur[[#This Row],[sg_gl_rank]]=stat_prod_calc_test_venusaur[[#This Row],[gl_rank]]</f>
        <v>#N/A</v>
      </c>
      <c r="R3236">
        <f>ROUND(stat_prod_calc_test_venusaur[[#This Row],[gl_stat_product]],1)</f>
        <v>1711.1</v>
      </c>
      <c r="S3236" s="6" t="e">
        <f>INDEX(sgStats[gl_prod],MATCH(stat_prod_calc_test_venusaur[[#This Row],[iv_str]],sgStats[gl_iv_string],0))</f>
        <v>#N/A</v>
      </c>
      <c r="T3236" s="5">
        <f>ROUND(stat_prod_calc_test_venusaur[[#This Row],[gl_percent_rank]],2)</f>
        <v>6.06</v>
      </c>
      <c r="U3236" s="5" t="e">
        <f>INDEX(sgStats[gl_percent_sp],MATCH(stat_prod_calc_test_venusaur[[#This Row],[iv_str]],sgStats[gl_iv_string],0))</f>
        <v>#N/A</v>
      </c>
      <c r="V3236" s="5" t="e">
        <f>stat_prod_calc_test_venusaur[[#This Row],[my_gl_%sp]]=stat_prod_calc_test_venusaur[[#This Row],[sg_gl_%sp]]</f>
        <v>#N/A</v>
      </c>
      <c r="W3236" s="5">
        <f>ROUND(stat_prod_calc_test_venusaur[[#This Row],[gl_stat_product]]/$F$2*100,2)</f>
        <v>93.67</v>
      </c>
      <c r="X3236" s="5" t="e">
        <f>stat_prod_calc_test_venusaur[[#This Row],[Column1]]=stat_prod_calc_test_venusaur[[#This Row],[sg_gl_%sp]]</f>
        <v>#N/A</v>
      </c>
      <c r="Y3236" s="5">
        <f>stat_prod_calc_test_venusaur[[#This Row],[ul_stat_product]]/$L$66*100</f>
        <v>95.400210890904049</v>
      </c>
      <c r="Z3236" s="5" t="e">
        <f>INDEX(sgStats[gl_rank],MATCH(stat_prod_calc_test_venusaur[[#This Row],[iv_str]],sgStats[ul_iv_string],0))</f>
        <v>#N/A</v>
      </c>
      <c r="AA3236" s="5" t="e">
        <f>stat_prod_calc_test_venusaur[[#This Row],[sg_ul_rank]]=stat_prod_calc_test_venusaur[[#This Row],[ul_rank]]</f>
        <v>#N/A</v>
      </c>
      <c r="AB3236" s="5">
        <f>ROUND(stat_prod_calc_test_venusaur[[#This Row],[ul_stat_product]],1)</f>
        <v>3771.8</v>
      </c>
      <c r="AC3236" s="5" t="e">
        <f>INDEX(sgStats[ul_prod],MATCH(stat_prod_calc_test_venusaur[[#This Row],[iv_str]],sgStats[ul_iv_string],0))</f>
        <v>#N/A</v>
      </c>
    </row>
    <row r="3237" spans="1:29" x14ac:dyDescent="0.25">
      <c r="A3237" s="5" t="s">
        <v>36</v>
      </c>
      <c r="B3237" s="5" t="s">
        <v>3884</v>
      </c>
      <c r="C3237">
        <v>19.5</v>
      </c>
      <c r="D3237">
        <v>1467</v>
      </c>
      <c r="E3237">
        <v>119</v>
      </c>
      <c r="F3237">
        <v>1711.068</v>
      </c>
      <c r="G3237">
        <v>3847</v>
      </c>
      <c r="H3237">
        <v>6.056</v>
      </c>
      <c r="I3237">
        <v>36</v>
      </c>
      <c r="J3237">
        <v>2483</v>
      </c>
      <c r="K3237">
        <v>155</v>
      </c>
      <c r="L3237">
        <v>3771.8409999999999</v>
      </c>
      <c r="M3237">
        <v>3235</v>
      </c>
      <c r="N3237">
        <v>15.821</v>
      </c>
      <c r="O3237">
        <v>3</v>
      </c>
      <c r="P3237" t="e">
        <f>INDEX(sgStats[gl_rank],MATCH(stat_prod_calc_test_venusaur[[#This Row],[iv_str]],sgStats[gl_iv_string],0))</f>
        <v>#N/A</v>
      </c>
      <c r="Q3237" t="e">
        <f>stat_prod_calc_test_venusaur[[#This Row],[sg_gl_rank]]=stat_prod_calc_test_venusaur[[#This Row],[gl_rank]]</f>
        <v>#N/A</v>
      </c>
      <c r="R3237">
        <f>ROUND(stat_prod_calc_test_venusaur[[#This Row],[gl_stat_product]],1)</f>
        <v>1711.1</v>
      </c>
      <c r="S3237" s="6" t="e">
        <f>INDEX(sgStats[gl_prod],MATCH(stat_prod_calc_test_venusaur[[#This Row],[iv_str]],sgStats[gl_iv_string],0))</f>
        <v>#N/A</v>
      </c>
      <c r="T3237" s="5">
        <f>ROUND(stat_prod_calc_test_venusaur[[#This Row],[gl_percent_rank]],2)</f>
        <v>6.06</v>
      </c>
      <c r="U3237" s="5" t="e">
        <f>INDEX(sgStats[gl_percent_sp],MATCH(stat_prod_calc_test_venusaur[[#This Row],[iv_str]],sgStats[gl_iv_string],0))</f>
        <v>#N/A</v>
      </c>
      <c r="V3237" s="5" t="e">
        <f>stat_prod_calc_test_venusaur[[#This Row],[my_gl_%sp]]=stat_prod_calc_test_venusaur[[#This Row],[sg_gl_%sp]]</f>
        <v>#N/A</v>
      </c>
      <c r="W3237" s="5">
        <f>ROUND(stat_prod_calc_test_venusaur[[#This Row],[gl_stat_product]]/$F$2*100,2)</f>
        <v>93.67</v>
      </c>
      <c r="X3237" s="5" t="e">
        <f>stat_prod_calc_test_venusaur[[#This Row],[Column1]]=stat_prod_calc_test_venusaur[[#This Row],[sg_gl_%sp]]</f>
        <v>#N/A</v>
      </c>
      <c r="Y3237" s="5">
        <f>stat_prod_calc_test_venusaur[[#This Row],[ul_stat_product]]/$L$66*100</f>
        <v>95.400210890904049</v>
      </c>
      <c r="Z3237" s="5" t="e">
        <f>INDEX(sgStats[gl_rank],MATCH(stat_prod_calc_test_venusaur[[#This Row],[iv_str]],sgStats[ul_iv_string],0))</f>
        <v>#N/A</v>
      </c>
      <c r="AA3237" s="5" t="e">
        <f>stat_prod_calc_test_venusaur[[#This Row],[sg_ul_rank]]=stat_prod_calc_test_venusaur[[#This Row],[ul_rank]]</f>
        <v>#N/A</v>
      </c>
      <c r="AB3237" s="5">
        <f>ROUND(stat_prod_calc_test_venusaur[[#This Row],[ul_stat_product]],1)</f>
        <v>3771.8</v>
      </c>
      <c r="AC3237" s="5" t="e">
        <f>INDEX(sgStats[ul_prod],MATCH(stat_prod_calc_test_venusaur[[#This Row],[iv_str]],sgStats[ul_iv_string],0))</f>
        <v>#N/A</v>
      </c>
    </row>
    <row r="3238" spans="1:29" x14ac:dyDescent="0.25">
      <c r="A3238" s="5" t="s">
        <v>36</v>
      </c>
      <c r="B3238" s="5" t="s">
        <v>1189</v>
      </c>
      <c r="C3238">
        <v>21.5</v>
      </c>
      <c r="D3238">
        <v>1499</v>
      </c>
      <c r="E3238">
        <v>119</v>
      </c>
      <c r="F3238">
        <v>1779.4770000000001</v>
      </c>
      <c r="G3238">
        <v>1153</v>
      </c>
      <c r="H3238">
        <v>71.867999999999995</v>
      </c>
      <c r="I3238">
        <v>41</v>
      </c>
      <c r="J3238">
        <v>2471</v>
      </c>
      <c r="K3238">
        <v>153</v>
      </c>
      <c r="L3238">
        <v>3771.8180000000002</v>
      </c>
      <c r="M3238">
        <v>3237</v>
      </c>
      <c r="N3238">
        <v>15.795</v>
      </c>
      <c r="O3238">
        <v>3</v>
      </c>
      <c r="P3238" t="e">
        <f>INDEX(sgStats[gl_rank],MATCH(stat_prod_calc_test_venusaur[[#This Row],[iv_str]],sgStats[gl_iv_string],0))</f>
        <v>#N/A</v>
      </c>
      <c r="Q3238" t="e">
        <f>stat_prod_calc_test_venusaur[[#This Row],[sg_gl_rank]]=stat_prod_calc_test_venusaur[[#This Row],[gl_rank]]</f>
        <v>#N/A</v>
      </c>
      <c r="R3238">
        <f>ROUND(stat_prod_calc_test_venusaur[[#This Row],[gl_stat_product]],1)</f>
        <v>1779.5</v>
      </c>
      <c r="S3238" s="6" t="e">
        <f>INDEX(sgStats[gl_prod],MATCH(stat_prod_calc_test_venusaur[[#This Row],[iv_str]],sgStats[gl_iv_string],0))</f>
        <v>#N/A</v>
      </c>
      <c r="T3238" s="5">
        <f>ROUND(stat_prod_calc_test_venusaur[[#This Row],[gl_percent_rank]],2)</f>
        <v>71.87</v>
      </c>
      <c r="U3238" s="5" t="e">
        <f>INDEX(sgStats[gl_percent_sp],MATCH(stat_prod_calc_test_venusaur[[#This Row],[iv_str]],sgStats[gl_iv_string],0))</f>
        <v>#N/A</v>
      </c>
      <c r="V3238" s="5" t="e">
        <f>stat_prod_calc_test_venusaur[[#This Row],[my_gl_%sp]]=stat_prod_calc_test_venusaur[[#This Row],[sg_gl_%sp]]</f>
        <v>#N/A</v>
      </c>
      <c r="W3238" s="5">
        <f>ROUND(stat_prod_calc_test_venusaur[[#This Row],[gl_stat_product]]/$F$2*100,2)</f>
        <v>97.42</v>
      </c>
      <c r="X3238" s="5" t="e">
        <f>stat_prod_calc_test_venusaur[[#This Row],[Column1]]=stat_prod_calc_test_venusaur[[#This Row],[sg_gl_%sp]]</f>
        <v>#N/A</v>
      </c>
      <c r="Y3238" s="5">
        <f>stat_prod_calc_test_venusaur[[#This Row],[ul_stat_product]]/$L$66*100</f>
        <v>95.39962915777943</v>
      </c>
      <c r="Z3238" s="5" t="e">
        <f>INDEX(sgStats[gl_rank],MATCH(stat_prod_calc_test_venusaur[[#This Row],[iv_str]],sgStats[ul_iv_string],0))</f>
        <v>#N/A</v>
      </c>
      <c r="AA3238" s="5" t="e">
        <f>stat_prod_calc_test_venusaur[[#This Row],[sg_ul_rank]]=stat_prod_calc_test_venusaur[[#This Row],[ul_rank]]</f>
        <v>#N/A</v>
      </c>
      <c r="AB3238" s="5">
        <f>ROUND(stat_prod_calc_test_venusaur[[#This Row],[ul_stat_product]],1)</f>
        <v>3771.8</v>
      </c>
      <c r="AC3238" s="5" t="e">
        <f>INDEX(sgStats[ul_prod],MATCH(stat_prod_calc_test_venusaur[[#This Row],[iv_str]],sgStats[ul_iv_string],0))</f>
        <v>#N/A</v>
      </c>
    </row>
    <row r="3239" spans="1:29" x14ac:dyDescent="0.25">
      <c r="A3239" s="5" t="s">
        <v>36</v>
      </c>
      <c r="B3239" s="5" t="s">
        <v>2885</v>
      </c>
      <c r="C3239">
        <v>20</v>
      </c>
      <c r="D3239">
        <v>1486</v>
      </c>
      <c r="E3239">
        <v>120</v>
      </c>
      <c r="F3239">
        <v>1743.2059999999999</v>
      </c>
      <c r="G3239">
        <v>2848</v>
      </c>
      <c r="H3239">
        <v>30.452000000000002</v>
      </c>
      <c r="I3239">
        <v>37</v>
      </c>
      <c r="J3239">
        <v>2489</v>
      </c>
      <c r="K3239">
        <v>155</v>
      </c>
      <c r="L3239">
        <v>3771.701</v>
      </c>
      <c r="M3239">
        <v>3238</v>
      </c>
      <c r="N3239">
        <v>15.769</v>
      </c>
      <c r="O3239">
        <v>3</v>
      </c>
      <c r="P3239" t="e">
        <f>INDEX(sgStats[gl_rank],MATCH(stat_prod_calc_test_venusaur[[#This Row],[iv_str]],sgStats[gl_iv_string],0))</f>
        <v>#N/A</v>
      </c>
      <c r="Q3239" t="e">
        <f>stat_prod_calc_test_venusaur[[#This Row],[sg_gl_rank]]=stat_prod_calc_test_venusaur[[#This Row],[gl_rank]]</f>
        <v>#N/A</v>
      </c>
      <c r="R3239">
        <f>ROUND(stat_prod_calc_test_venusaur[[#This Row],[gl_stat_product]],1)</f>
        <v>1743.2</v>
      </c>
      <c r="S3239" s="6" t="e">
        <f>INDEX(sgStats[gl_prod],MATCH(stat_prod_calc_test_venusaur[[#This Row],[iv_str]],sgStats[gl_iv_string],0))</f>
        <v>#N/A</v>
      </c>
      <c r="T3239" s="5">
        <f>ROUND(stat_prod_calc_test_venusaur[[#This Row],[gl_percent_rank]],2)</f>
        <v>30.45</v>
      </c>
      <c r="U3239" s="5" t="e">
        <f>INDEX(sgStats[gl_percent_sp],MATCH(stat_prod_calc_test_venusaur[[#This Row],[iv_str]],sgStats[gl_iv_string],0))</f>
        <v>#N/A</v>
      </c>
      <c r="V3239" s="5" t="e">
        <f>stat_prod_calc_test_venusaur[[#This Row],[my_gl_%sp]]=stat_prod_calc_test_venusaur[[#This Row],[sg_gl_%sp]]</f>
        <v>#N/A</v>
      </c>
      <c r="W3239" s="5">
        <f>ROUND(stat_prod_calc_test_venusaur[[#This Row],[gl_stat_product]]/$F$2*100,2)</f>
        <v>95.43</v>
      </c>
      <c r="X3239" s="5" t="e">
        <f>stat_prod_calc_test_venusaur[[#This Row],[Column1]]=stat_prod_calc_test_venusaur[[#This Row],[sg_gl_%sp]]</f>
        <v>#N/A</v>
      </c>
      <c r="Y3239" s="5">
        <f>stat_prod_calc_test_venusaur[[#This Row],[ul_stat_product]]/$L$66*100</f>
        <v>95.396669906667242</v>
      </c>
      <c r="Z3239" s="5" t="e">
        <f>INDEX(sgStats[gl_rank],MATCH(stat_prod_calc_test_venusaur[[#This Row],[iv_str]],sgStats[ul_iv_string],0))</f>
        <v>#N/A</v>
      </c>
      <c r="AA3239" s="5" t="e">
        <f>stat_prod_calc_test_venusaur[[#This Row],[sg_ul_rank]]=stat_prod_calc_test_venusaur[[#This Row],[ul_rank]]</f>
        <v>#N/A</v>
      </c>
      <c r="AB3239" s="5">
        <f>ROUND(stat_prod_calc_test_venusaur[[#This Row],[ul_stat_product]],1)</f>
        <v>3771.7</v>
      </c>
      <c r="AC3239" s="5" t="e">
        <f>INDEX(sgStats[ul_prod],MATCH(stat_prod_calc_test_venusaur[[#This Row],[iv_str]],sgStats[ul_iv_string],0))</f>
        <v>#N/A</v>
      </c>
    </row>
    <row r="3240" spans="1:29" x14ac:dyDescent="0.25">
      <c r="A3240" s="5" t="s">
        <v>36</v>
      </c>
      <c r="B3240" s="5" t="s">
        <v>2240</v>
      </c>
      <c r="C3240">
        <v>21</v>
      </c>
      <c r="D3240">
        <v>1496</v>
      </c>
      <c r="E3240">
        <v>118</v>
      </c>
      <c r="F3240">
        <v>1756.729</v>
      </c>
      <c r="G3240">
        <v>2203</v>
      </c>
      <c r="H3240">
        <v>46.203000000000003</v>
      </c>
      <c r="I3240">
        <v>40</v>
      </c>
      <c r="J3240">
        <v>2494</v>
      </c>
      <c r="K3240">
        <v>152</v>
      </c>
      <c r="L3240">
        <v>3771.5880000000002</v>
      </c>
      <c r="M3240">
        <v>3239</v>
      </c>
      <c r="N3240">
        <v>15.743</v>
      </c>
      <c r="O3240">
        <v>3</v>
      </c>
      <c r="P3240" t="e">
        <f>INDEX(sgStats[gl_rank],MATCH(stat_prod_calc_test_venusaur[[#This Row],[iv_str]],sgStats[gl_iv_string],0))</f>
        <v>#N/A</v>
      </c>
      <c r="Q3240" t="e">
        <f>stat_prod_calc_test_venusaur[[#This Row],[sg_gl_rank]]=stat_prod_calc_test_venusaur[[#This Row],[gl_rank]]</f>
        <v>#N/A</v>
      </c>
      <c r="R3240">
        <f>ROUND(stat_prod_calc_test_venusaur[[#This Row],[gl_stat_product]],1)</f>
        <v>1756.7</v>
      </c>
      <c r="S3240" s="6" t="e">
        <f>INDEX(sgStats[gl_prod],MATCH(stat_prod_calc_test_venusaur[[#This Row],[iv_str]],sgStats[gl_iv_string],0))</f>
        <v>#N/A</v>
      </c>
      <c r="T3240" s="5">
        <f>ROUND(stat_prod_calc_test_venusaur[[#This Row],[gl_percent_rank]],2)</f>
        <v>46.2</v>
      </c>
      <c r="U3240" s="5" t="e">
        <f>INDEX(sgStats[gl_percent_sp],MATCH(stat_prod_calc_test_venusaur[[#This Row],[iv_str]],sgStats[gl_iv_string],0))</f>
        <v>#N/A</v>
      </c>
      <c r="V3240" s="5" t="e">
        <f>stat_prod_calc_test_venusaur[[#This Row],[my_gl_%sp]]=stat_prod_calc_test_venusaur[[#This Row],[sg_gl_%sp]]</f>
        <v>#N/A</v>
      </c>
      <c r="W3240" s="5">
        <f>ROUND(stat_prod_calc_test_venusaur[[#This Row],[gl_stat_product]]/$F$2*100,2)</f>
        <v>96.17</v>
      </c>
      <c r="X3240" s="5" t="e">
        <f>stat_prod_calc_test_venusaur[[#This Row],[Column1]]=stat_prod_calc_test_venusaur[[#This Row],[sg_gl_%sp]]</f>
        <v>#N/A</v>
      </c>
      <c r="Y3240" s="5">
        <f>stat_prod_calc_test_venusaur[[#This Row],[ul_stat_product]]/$L$66*100</f>
        <v>95.393811826533266</v>
      </c>
      <c r="Z3240" s="5" t="e">
        <f>INDEX(sgStats[gl_rank],MATCH(stat_prod_calc_test_venusaur[[#This Row],[iv_str]],sgStats[ul_iv_string],0))</f>
        <v>#N/A</v>
      </c>
      <c r="AA3240" s="5" t="e">
        <f>stat_prod_calc_test_venusaur[[#This Row],[sg_ul_rank]]=stat_prod_calc_test_venusaur[[#This Row],[ul_rank]]</f>
        <v>#N/A</v>
      </c>
      <c r="AB3240" s="5">
        <f>ROUND(stat_prod_calc_test_venusaur[[#This Row],[ul_stat_product]],1)</f>
        <v>3771.6</v>
      </c>
      <c r="AC3240" s="5" t="e">
        <f>INDEX(sgStats[ul_prod],MATCH(stat_prod_calc_test_venusaur[[#This Row],[iv_str]],sgStats[ul_iv_string],0))</f>
        <v>#N/A</v>
      </c>
    </row>
    <row r="3241" spans="1:29" x14ac:dyDescent="0.25">
      <c r="A3241" s="5" t="s">
        <v>36</v>
      </c>
      <c r="B3241" s="5" t="s">
        <v>3748</v>
      </c>
      <c r="C3241">
        <v>20</v>
      </c>
      <c r="D3241">
        <v>1481</v>
      </c>
      <c r="E3241">
        <v>113</v>
      </c>
      <c r="F3241">
        <v>1717.981</v>
      </c>
      <c r="G3241">
        <v>3712</v>
      </c>
      <c r="H3241">
        <v>9.3770000000000007</v>
      </c>
      <c r="I3241">
        <v>37.5</v>
      </c>
      <c r="J3241">
        <v>2500</v>
      </c>
      <c r="K3241">
        <v>147</v>
      </c>
      <c r="L3241">
        <v>3771.578</v>
      </c>
      <c r="M3241">
        <v>3240</v>
      </c>
      <c r="N3241">
        <v>15.717000000000001</v>
      </c>
      <c r="O3241">
        <v>3</v>
      </c>
      <c r="P3241" t="e">
        <f>INDEX(sgStats[gl_rank],MATCH(stat_prod_calc_test_venusaur[[#This Row],[iv_str]],sgStats[gl_iv_string],0))</f>
        <v>#N/A</v>
      </c>
      <c r="Q3241" t="e">
        <f>stat_prod_calc_test_venusaur[[#This Row],[sg_gl_rank]]=stat_prod_calc_test_venusaur[[#This Row],[gl_rank]]</f>
        <v>#N/A</v>
      </c>
      <c r="R3241">
        <f>ROUND(stat_prod_calc_test_venusaur[[#This Row],[gl_stat_product]],1)</f>
        <v>1718</v>
      </c>
      <c r="S3241" s="6" t="e">
        <f>INDEX(sgStats[gl_prod],MATCH(stat_prod_calc_test_venusaur[[#This Row],[iv_str]],sgStats[gl_iv_string],0))</f>
        <v>#N/A</v>
      </c>
      <c r="T3241" s="5">
        <f>ROUND(stat_prod_calc_test_venusaur[[#This Row],[gl_percent_rank]],2)</f>
        <v>9.3800000000000008</v>
      </c>
      <c r="U3241" s="5" t="e">
        <f>INDEX(sgStats[gl_percent_sp],MATCH(stat_prod_calc_test_venusaur[[#This Row],[iv_str]],sgStats[gl_iv_string],0))</f>
        <v>#N/A</v>
      </c>
      <c r="V3241" s="5" t="e">
        <f>stat_prod_calc_test_venusaur[[#This Row],[my_gl_%sp]]=stat_prod_calc_test_venusaur[[#This Row],[sg_gl_%sp]]</f>
        <v>#N/A</v>
      </c>
      <c r="W3241" s="5">
        <f>ROUND(stat_prod_calc_test_venusaur[[#This Row],[gl_stat_product]]/$F$2*100,2)</f>
        <v>94.05</v>
      </c>
      <c r="X3241" s="5" t="e">
        <f>stat_prod_calc_test_venusaur[[#This Row],[Column1]]=stat_prod_calc_test_venusaur[[#This Row],[sg_gl_%sp]]</f>
        <v>#N/A</v>
      </c>
      <c r="Y3241" s="5">
        <f>stat_prod_calc_test_venusaur[[#This Row],[ul_stat_product]]/$L$66*100</f>
        <v>95.393558899087765</v>
      </c>
      <c r="Z3241" s="5" t="e">
        <f>INDEX(sgStats[gl_rank],MATCH(stat_prod_calc_test_venusaur[[#This Row],[iv_str]],sgStats[ul_iv_string],0))</f>
        <v>#N/A</v>
      </c>
      <c r="AA3241" s="5" t="e">
        <f>stat_prod_calc_test_venusaur[[#This Row],[sg_ul_rank]]=stat_prod_calc_test_venusaur[[#This Row],[ul_rank]]</f>
        <v>#N/A</v>
      </c>
      <c r="AB3241" s="5">
        <f>ROUND(stat_prod_calc_test_venusaur[[#This Row],[ul_stat_product]],1)</f>
        <v>3771.6</v>
      </c>
      <c r="AC3241" s="5" t="e">
        <f>INDEX(sgStats[ul_prod],MATCH(stat_prod_calc_test_venusaur[[#This Row],[iv_str]],sgStats[ul_iv_string],0))</f>
        <v>#N/A</v>
      </c>
    </row>
    <row r="3242" spans="1:29" x14ac:dyDescent="0.25">
      <c r="A3242" s="5" t="s">
        <v>36</v>
      </c>
      <c r="B3242" s="5" t="s">
        <v>3981</v>
      </c>
      <c r="C3242">
        <v>20.5</v>
      </c>
      <c r="D3242">
        <v>1471</v>
      </c>
      <c r="E3242">
        <v>115</v>
      </c>
      <c r="F3242">
        <v>1705.703</v>
      </c>
      <c r="G3242">
        <v>3945</v>
      </c>
      <c r="H3242">
        <v>3.6869999999999998</v>
      </c>
      <c r="I3242">
        <v>39.5</v>
      </c>
      <c r="J3242">
        <v>2494</v>
      </c>
      <c r="K3242">
        <v>150</v>
      </c>
      <c r="L3242">
        <v>3771.4749999999999</v>
      </c>
      <c r="M3242">
        <v>3241</v>
      </c>
      <c r="N3242">
        <v>15.691000000000001</v>
      </c>
      <c r="O3242">
        <v>3</v>
      </c>
      <c r="P3242" t="e">
        <f>INDEX(sgStats[gl_rank],MATCH(stat_prod_calc_test_venusaur[[#This Row],[iv_str]],sgStats[gl_iv_string],0))</f>
        <v>#N/A</v>
      </c>
      <c r="Q3242" t="e">
        <f>stat_prod_calc_test_venusaur[[#This Row],[sg_gl_rank]]=stat_prod_calc_test_venusaur[[#This Row],[gl_rank]]</f>
        <v>#N/A</v>
      </c>
      <c r="R3242">
        <f>ROUND(stat_prod_calc_test_venusaur[[#This Row],[gl_stat_product]],1)</f>
        <v>1705.7</v>
      </c>
      <c r="S3242" s="6" t="e">
        <f>INDEX(sgStats[gl_prod],MATCH(stat_prod_calc_test_venusaur[[#This Row],[iv_str]],sgStats[gl_iv_string],0))</f>
        <v>#N/A</v>
      </c>
      <c r="T3242" s="5">
        <f>ROUND(stat_prod_calc_test_venusaur[[#This Row],[gl_percent_rank]],2)</f>
        <v>3.69</v>
      </c>
      <c r="U3242" s="5" t="e">
        <f>INDEX(sgStats[gl_percent_sp],MATCH(stat_prod_calc_test_venusaur[[#This Row],[iv_str]],sgStats[gl_iv_string],0))</f>
        <v>#N/A</v>
      </c>
      <c r="V3242" s="5" t="e">
        <f>stat_prod_calc_test_venusaur[[#This Row],[my_gl_%sp]]=stat_prod_calc_test_venusaur[[#This Row],[sg_gl_%sp]]</f>
        <v>#N/A</v>
      </c>
      <c r="W3242" s="5">
        <f>ROUND(stat_prod_calc_test_venusaur[[#This Row],[gl_stat_product]]/$F$2*100,2)</f>
        <v>93.38</v>
      </c>
      <c r="X3242" s="5" t="e">
        <f>stat_prod_calc_test_venusaur[[#This Row],[Column1]]=stat_prod_calc_test_venusaur[[#This Row],[sg_gl_%sp]]</f>
        <v>#N/A</v>
      </c>
      <c r="Y3242" s="5">
        <f>stat_prod_calc_test_venusaur[[#This Row],[ul_stat_product]]/$L$66*100</f>
        <v>95.390953746399262</v>
      </c>
      <c r="Z3242" s="5" t="e">
        <f>INDEX(sgStats[gl_rank],MATCH(stat_prod_calc_test_venusaur[[#This Row],[iv_str]],sgStats[ul_iv_string],0))</f>
        <v>#N/A</v>
      </c>
      <c r="AA3242" s="5" t="e">
        <f>stat_prod_calc_test_venusaur[[#This Row],[sg_ul_rank]]=stat_prod_calc_test_venusaur[[#This Row],[ul_rank]]</f>
        <v>#N/A</v>
      </c>
      <c r="AB3242" s="5">
        <f>ROUND(stat_prod_calc_test_venusaur[[#This Row],[ul_stat_product]],1)</f>
        <v>3771.5</v>
      </c>
      <c r="AC3242" s="5" t="e">
        <f>INDEX(sgStats[ul_prod],MATCH(stat_prod_calc_test_venusaur[[#This Row],[iv_str]],sgStats[ul_iv_string],0))</f>
        <v>#N/A</v>
      </c>
    </row>
    <row r="3243" spans="1:29" x14ac:dyDescent="0.25">
      <c r="A3243" s="5" t="s">
        <v>36</v>
      </c>
      <c r="B3243" s="5" t="s">
        <v>3930</v>
      </c>
      <c r="C3243">
        <v>20</v>
      </c>
      <c r="D3243">
        <v>1464</v>
      </c>
      <c r="E3243">
        <v>114</v>
      </c>
      <c r="F3243">
        <v>1708.7739999999999</v>
      </c>
      <c r="G3243">
        <v>3891</v>
      </c>
      <c r="H3243">
        <v>4.9329999999999998</v>
      </c>
      <c r="I3243">
        <v>38</v>
      </c>
      <c r="J3243">
        <v>2490</v>
      </c>
      <c r="K3243">
        <v>148</v>
      </c>
      <c r="L3243">
        <v>3771.4720000000002</v>
      </c>
      <c r="M3243">
        <v>3242</v>
      </c>
      <c r="N3243">
        <v>15.664999999999999</v>
      </c>
      <c r="O3243">
        <v>3</v>
      </c>
      <c r="P3243" t="e">
        <f>INDEX(sgStats[gl_rank],MATCH(stat_prod_calc_test_venusaur[[#This Row],[iv_str]],sgStats[gl_iv_string],0))</f>
        <v>#N/A</v>
      </c>
      <c r="Q3243" t="e">
        <f>stat_prod_calc_test_venusaur[[#This Row],[sg_gl_rank]]=stat_prod_calc_test_venusaur[[#This Row],[gl_rank]]</f>
        <v>#N/A</v>
      </c>
      <c r="R3243">
        <f>ROUND(stat_prod_calc_test_venusaur[[#This Row],[gl_stat_product]],1)</f>
        <v>1708.8</v>
      </c>
      <c r="S3243" s="6" t="e">
        <f>INDEX(sgStats[gl_prod],MATCH(stat_prod_calc_test_venusaur[[#This Row],[iv_str]],sgStats[gl_iv_string],0))</f>
        <v>#N/A</v>
      </c>
      <c r="T3243" s="5">
        <f>ROUND(stat_prod_calc_test_venusaur[[#This Row],[gl_percent_rank]],2)</f>
        <v>4.93</v>
      </c>
      <c r="U3243" s="5" t="e">
        <f>INDEX(sgStats[gl_percent_sp],MATCH(stat_prod_calc_test_venusaur[[#This Row],[iv_str]],sgStats[gl_iv_string],0))</f>
        <v>#N/A</v>
      </c>
      <c r="V3243" s="5" t="e">
        <f>stat_prod_calc_test_venusaur[[#This Row],[my_gl_%sp]]=stat_prod_calc_test_venusaur[[#This Row],[sg_gl_%sp]]</f>
        <v>#N/A</v>
      </c>
      <c r="W3243" s="5">
        <f>ROUND(stat_prod_calc_test_venusaur[[#This Row],[gl_stat_product]]/$F$2*100,2)</f>
        <v>93.55</v>
      </c>
      <c r="X3243" s="5" t="e">
        <f>stat_prod_calc_test_venusaur[[#This Row],[Column1]]=stat_prod_calc_test_venusaur[[#This Row],[sg_gl_%sp]]</f>
        <v>#N/A</v>
      </c>
      <c r="Y3243" s="5">
        <f>stat_prod_calc_test_venusaur[[#This Row],[ul_stat_product]]/$L$66*100</f>
        <v>95.390877868165632</v>
      </c>
      <c r="Z3243" s="5" t="e">
        <f>INDEX(sgStats[gl_rank],MATCH(stat_prod_calc_test_venusaur[[#This Row],[iv_str]],sgStats[ul_iv_string],0))</f>
        <v>#N/A</v>
      </c>
      <c r="AA3243" s="5" t="e">
        <f>stat_prod_calc_test_venusaur[[#This Row],[sg_ul_rank]]=stat_prod_calc_test_venusaur[[#This Row],[ul_rank]]</f>
        <v>#N/A</v>
      </c>
      <c r="AB3243" s="5">
        <f>ROUND(stat_prod_calc_test_venusaur[[#This Row],[ul_stat_product]],1)</f>
        <v>3771.5</v>
      </c>
      <c r="AC3243" s="5" t="e">
        <f>INDEX(sgStats[ul_prod],MATCH(stat_prod_calc_test_venusaur[[#This Row],[iv_str]],sgStats[ul_iv_string],0))</f>
        <v>#N/A</v>
      </c>
    </row>
    <row r="3244" spans="1:29" x14ac:dyDescent="0.25">
      <c r="A3244" s="5" t="s">
        <v>36</v>
      </c>
      <c r="B3244" s="5" t="s">
        <v>2119</v>
      </c>
      <c r="C3244">
        <v>20</v>
      </c>
      <c r="D3244">
        <v>1500</v>
      </c>
      <c r="E3244">
        <v>114</v>
      </c>
      <c r="F3244">
        <v>1759.183</v>
      </c>
      <c r="G3244">
        <v>2083</v>
      </c>
      <c r="H3244">
        <v>49.133000000000003</v>
      </c>
      <c r="I3244">
        <v>36.5</v>
      </c>
      <c r="J3244">
        <v>2495</v>
      </c>
      <c r="K3244">
        <v>147</v>
      </c>
      <c r="L3244">
        <v>3771.462</v>
      </c>
      <c r="M3244">
        <v>3243</v>
      </c>
      <c r="N3244">
        <v>15.613</v>
      </c>
      <c r="O3244">
        <v>3</v>
      </c>
      <c r="P3244" t="e">
        <f>INDEX(sgStats[gl_rank],MATCH(stat_prod_calc_test_venusaur[[#This Row],[iv_str]],sgStats[gl_iv_string],0))</f>
        <v>#N/A</v>
      </c>
      <c r="Q3244" t="e">
        <f>stat_prod_calc_test_venusaur[[#This Row],[sg_gl_rank]]=stat_prod_calc_test_venusaur[[#This Row],[gl_rank]]</f>
        <v>#N/A</v>
      </c>
      <c r="R3244">
        <f>ROUND(stat_prod_calc_test_venusaur[[#This Row],[gl_stat_product]],1)</f>
        <v>1759.2</v>
      </c>
      <c r="S3244" s="6" t="e">
        <f>INDEX(sgStats[gl_prod],MATCH(stat_prod_calc_test_venusaur[[#This Row],[iv_str]],sgStats[gl_iv_string],0))</f>
        <v>#N/A</v>
      </c>
      <c r="T3244" s="5">
        <f>ROUND(stat_prod_calc_test_venusaur[[#This Row],[gl_percent_rank]],2)</f>
        <v>49.13</v>
      </c>
      <c r="U3244" s="5" t="e">
        <f>INDEX(sgStats[gl_percent_sp],MATCH(stat_prod_calc_test_venusaur[[#This Row],[iv_str]],sgStats[gl_iv_string],0))</f>
        <v>#N/A</v>
      </c>
      <c r="V3244" s="5" t="e">
        <f>stat_prod_calc_test_venusaur[[#This Row],[my_gl_%sp]]=stat_prod_calc_test_venusaur[[#This Row],[sg_gl_%sp]]</f>
        <v>#N/A</v>
      </c>
      <c r="W3244" s="5">
        <f>ROUND(stat_prod_calc_test_venusaur[[#This Row],[gl_stat_product]]/$F$2*100,2)</f>
        <v>96.31</v>
      </c>
      <c r="X3244" s="5" t="e">
        <f>stat_prod_calc_test_venusaur[[#This Row],[Column1]]=stat_prod_calc_test_venusaur[[#This Row],[sg_gl_%sp]]</f>
        <v>#N/A</v>
      </c>
      <c r="Y3244" s="5">
        <f>stat_prod_calc_test_venusaur[[#This Row],[ul_stat_product]]/$L$66*100</f>
        <v>95.39062494072013</v>
      </c>
      <c r="Z3244" s="5" t="e">
        <f>INDEX(sgStats[gl_rank],MATCH(stat_prod_calc_test_venusaur[[#This Row],[iv_str]],sgStats[ul_iv_string],0))</f>
        <v>#N/A</v>
      </c>
      <c r="AA3244" s="5" t="e">
        <f>stat_prod_calc_test_venusaur[[#This Row],[sg_ul_rank]]=stat_prod_calc_test_venusaur[[#This Row],[ul_rank]]</f>
        <v>#N/A</v>
      </c>
      <c r="AB3244" s="5">
        <f>ROUND(stat_prod_calc_test_venusaur[[#This Row],[ul_stat_product]],1)</f>
        <v>3771.5</v>
      </c>
      <c r="AC3244" s="5" t="e">
        <f>INDEX(sgStats[ul_prod],MATCH(stat_prod_calc_test_venusaur[[#This Row],[iv_str]],sgStats[ul_iv_string],0))</f>
        <v>#N/A</v>
      </c>
    </row>
    <row r="3245" spans="1:29" x14ac:dyDescent="0.25">
      <c r="A3245" s="5" t="s">
        <v>36</v>
      </c>
      <c r="B3245" s="5" t="s">
        <v>2120</v>
      </c>
      <c r="C3245">
        <v>20</v>
      </c>
      <c r="D3245">
        <v>1496</v>
      </c>
      <c r="E3245">
        <v>114</v>
      </c>
      <c r="F3245">
        <v>1759.183</v>
      </c>
      <c r="G3245">
        <v>2083</v>
      </c>
      <c r="H3245">
        <v>49.133000000000003</v>
      </c>
      <c r="I3245">
        <v>36.5</v>
      </c>
      <c r="J3245">
        <v>2488</v>
      </c>
      <c r="K3245">
        <v>147</v>
      </c>
      <c r="L3245">
        <v>3771.462</v>
      </c>
      <c r="M3245">
        <v>3243</v>
      </c>
      <c r="N3245">
        <v>15.613</v>
      </c>
      <c r="O3245">
        <v>3</v>
      </c>
      <c r="P3245" t="e">
        <f>INDEX(sgStats[gl_rank],MATCH(stat_prod_calc_test_venusaur[[#This Row],[iv_str]],sgStats[gl_iv_string],0))</f>
        <v>#N/A</v>
      </c>
      <c r="Q3245" t="e">
        <f>stat_prod_calc_test_venusaur[[#This Row],[sg_gl_rank]]=stat_prod_calc_test_venusaur[[#This Row],[gl_rank]]</f>
        <v>#N/A</v>
      </c>
      <c r="R3245">
        <f>ROUND(stat_prod_calc_test_venusaur[[#This Row],[gl_stat_product]],1)</f>
        <v>1759.2</v>
      </c>
      <c r="S3245" s="6" t="e">
        <f>INDEX(sgStats[gl_prod],MATCH(stat_prod_calc_test_venusaur[[#This Row],[iv_str]],sgStats[gl_iv_string],0))</f>
        <v>#N/A</v>
      </c>
      <c r="T3245" s="5">
        <f>ROUND(stat_prod_calc_test_venusaur[[#This Row],[gl_percent_rank]],2)</f>
        <v>49.13</v>
      </c>
      <c r="U3245" s="5" t="e">
        <f>INDEX(sgStats[gl_percent_sp],MATCH(stat_prod_calc_test_venusaur[[#This Row],[iv_str]],sgStats[gl_iv_string],0))</f>
        <v>#N/A</v>
      </c>
      <c r="V3245" s="5" t="e">
        <f>stat_prod_calc_test_venusaur[[#This Row],[my_gl_%sp]]=stat_prod_calc_test_venusaur[[#This Row],[sg_gl_%sp]]</f>
        <v>#N/A</v>
      </c>
      <c r="W3245" s="5">
        <f>ROUND(stat_prod_calc_test_venusaur[[#This Row],[gl_stat_product]]/$F$2*100,2)</f>
        <v>96.31</v>
      </c>
      <c r="X3245" s="5" t="e">
        <f>stat_prod_calc_test_venusaur[[#This Row],[Column1]]=stat_prod_calc_test_venusaur[[#This Row],[sg_gl_%sp]]</f>
        <v>#N/A</v>
      </c>
      <c r="Y3245" s="5">
        <f>stat_prod_calc_test_venusaur[[#This Row],[ul_stat_product]]/$L$66*100</f>
        <v>95.39062494072013</v>
      </c>
      <c r="Z3245" s="5" t="e">
        <f>INDEX(sgStats[gl_rank],MATCH(stat_prod_calc_test_venusaur[[#This Row],[iv_str]],sgStats[ul_iv_string],0))</f>
        <v>#N/A</v>
      </c>
      <c r="AA3245" s="5" t="e">
        <f>stat_prod_calc_test_venusaur[[#This Row],[sg_ul_rank]]=stat_prod_calc_test_venusaur[[#This Row],[ul_rank]]</f>
        <v>#N/A</v>
      </c>
      <c r="AB3245" s="5">
        <f>ROUND(stat_prod_calc_test_venusaur[[#This Row],[ul_stat_product]],1)</f>
        <v>3771.5</v>
      </c>
      <c r="AC3245" s="5" t="e">
        <f>INDEX(sgStats[ul_prod],MATCH(stat_prod_calc_test_venusaur[[#This Row],[iv_str]],sgStats[ul_iv_string],0))</f>
        <v>#N/A</v>
      </c>
    </row>
    <row r="3246" spans="1:29" x14ac:dyDescent="0.25">
      <c r="A3246" s="5" t="s">
        <v>36</v>
      </c>
      <c r="B3246" s="5" t="s">
        <v>2835</v>
      </c>
      <c r="C3246">
        <v>20.5</v>
      </c>
      <c r="D3246">
        <v>1496</v>
      </c>
      <c r="E3246">
        <v>119</v>
      </c>
      <c r="F3246">
        <v>1744.2239999999999</v>
      </c>
      <c r="G3246">
        <v>2798</v>
      </c>
      <c r="H3246">
        <v>31.672999999999998</v>
      </c>
      <c r="I3246">
        <v>38.5</v>
      </c>
      <c r="J3246">
        <v>2500</v>
      </c>
      <c r="K3246">
        <v>154</v>
      </c>
      <c r="L3246">
        <v>3771.366</v>
      </c>
      <c r="M3246">
        <v>3245</v>
      </c>
      <c r="N3246">
        <v>15.587</v>
      </c>
      <c r="O3246">
        <v>3</v>
      </c>
      <c r="P3246" t="e">
        <f>INDEX(sgStats[gl_rank],MATCH(stat_prod_calc_test_venusaur[[#This Row],[iv_str]],sgStats[gl_iv_string],0))</f>
        <v>#N/A</v>
      </c>
      <c r="Q3246" t="e">
        <f>stat_prod_calc_test_venusaur[[#This Row],[sg_gl_rank]]=stat_prod_calc_test_venusaur[[#This Row],[gl_rank]]</f>
        <v>#N/A</v>
      </c>
      <c r="R3246">
        <f>ROUND(stat_prod_calc_test_venusaur[[#This Row],[gl_stat_product]],1)</f>
        <v>1744.2</v>
      </c>
      <c r="S3246" s="6" t="e">
        <f>INDEX(sgStats[gl_prod],MATCH(stat_prod_calc_test_venusaur[[#This Row],[iv_str]],sgStats[gl_iv_string],0))</f>
        <v>#N/A</v>
      </c>
      <c r="T3246" s="5">
        <f>ROUND(stat_prod_calc_test_venusaur[[#This Row],[gl_percent_rank]],2)</f>
        <v>31.67</v>
      </c>
      <c r="U3246" s="5" t="e">
        <f>INDEX(sgStats[gl_percent_sp],MATCH(stat_prod_calc_test_venusaur[[#This Row],[iv_str]],sgStats[gl_iv_string],0))</f>
        <v>#N/A</v>
      </c>
      <c r="V3246" s="5" t="e">
        <f>stat_prod_calc_test_venusaur[[#This Row],[my_gl_%sp]]=stat_prod_calc_test_venusaur[[#This Row],[sg_gl_%sp]]</f>
        <v>#N/A</v>
      </c>
      <c r="W3246" s="5">
        <f>ROUND(stat_prod_calc_test_venusaur[[#This Row],[gl_stat_product]]/$F$2*100,2)</f>
        <v>95.49</v>
      </c>
      <c r="X3246" s="5" t="e">
        <f>stat_prod_calc_test_venusaur[[#This Row],[Column1]]=stat_prod_calc_test_venusaur[[#This Row],[sg_gl_%sp]]</f>
        <v>#N/A</v>
      </c>
      <c r="Y3246" s="5">
        <f>stat_prod_calc_test_venusaur[[#This Row],[ul_stat_product]]/$L$66*100</f>
        <v>95.38819683724347</v>
      </c>
      <c r="Z3246" s="5" t="e">
        <f>INDEX(sgStats[gl_rank],MATCH(stat_prod_calc_test_venusaur[[#This Row],[iv_str]],sgStats[ul_iv_string],0))</f>
        <v>#N/A</v>
      </c>
      <c r="AA3246" s="5" t="e">
        <f>stat_prod_calc_test_venusaur[[#This Row],[sg_ul_rank]]=stat_prod_calc_test_venusaur[[#This Row],[ul_rank]]</f>
        <v>#N/A</v>
      </c>
      <c r="AB3246" s="5">
        <f>ROUND(stat_prod_calc_test_venusaur[[#This Row],[ul_stat_product]],1)</f>
        <v>3771.4</v>
      </c>
      <c r="AC3246" s="5" t="e">
        <f>INDEX(sgStats[ul_prod],MATCH(stat_prod_calc_test_venusaur[[#This Row],[iv_str]],sgStats[ul_iv_string],0))</f>
        <v>#N/A</v>
      </c>
    </row>
    <row r="3247" spans="1:29" x14ac:dyDescent="0.25">
      <c r="A3247" s="5" t="s">
        <v>36</v>
      </c>
      <c r="B3247" s="5" t="s">
        <v>3568</v>
      </c>
      <c r="C3247">
        <v>20.5</v>
      </c>
      <c r="D3247">
        <v>1485</v>
      </c>
      <c r="E3247">
        <v>117</v>
      </c>
      <c r="F3247">
        <v>1724.8810000000001</v>
      </c>
      <c r="G3247">
        <v>3531</v>
      </c>
      <c r="H3247">
        <v>13.773</v>
      </c>
      <c r="I3247">
        <v>39</v>
      </c>
      <c r="J3247">
        <v>2500</v>
      </c>
      <c r="K3247">
        <v>152</v>
      </c>
      <c r="L3247">
        <v>3771.3510000000001</v>
      </c>
      <c r="M3247">
        <v>3246</v>
      </c>
      <c r="N3247">
        <v>15.561</v>
      </c>
      <c r="O3247">
        <v>3</v>
      </c>
      <c r="P3247" t="e">
        <f>INDEX(sgStats[gl_rank],MATCH(stat_prod_calc_test_venusaur[[#This Row],[iv_str]],sgStats[gl_iv_string],0))</f>
        <v>#N/A</v>
      </c>
      <c r="Q3247" t="e">
        <f>stat_prod_calc_test_venusaur[[#This Row],[sg_gl_rank]]=stat_prod_calc_test_venusaur[[#This Row],[gl_rank]]</f>
        <v>#N/A</v>
      </c>
      <c r="R3247">
        <f>ROUND(stat_prod_calc_test_venusaur[[#This Row],[gl_stat_product]],1)</f>
        <v>1724.9</v>
      </c>
      <c r="S3247" s="6" t="e">
        <f>INDEX(sgStats[gl_prod],MATCH(stat_prod_calc_test_venusaur[[#This Row],[iv_str]],sgStats[gl_iv_string],0))</f>
        <v>#N/A</v>
      </c>
      <c r="T3247" s="5">
        <f>ROUND(stat_prod_calc_test_venusaur[[#This Row],[gl_percent_rank]],2)</f>
        <v>13.77</v>
      </c>
      <c r="U3247" s="5" t="e">
        <f>INDEX(sgStats[gl_percent_sp],MATCH(stat_prod_calc_test_venusaur[[#This Row],[iv_str]],sgStats[gl_iv_string],0))</f>
        <v>#N/A</v>
      </c>
      <c r="V3247" s="5" t="e">
        <f>stat_prod_calc_test_venusaur[[#This Row],[my_gl_%sp]]=stat_prod_calc_test_venusaur[[#This Row],[sg_gl_%sp]]</f>
        <v>#N/A</v>
      </c>
      <c r="W3247" s="5">
        <f>ROUND(stat_prod_calc_test_venusaur[[#This Row],[gl_stat_product]]/$F$2*100,2)</f>
        <v>94.43</v>
      </c>
      <c r="X3247" s="5" t="e">
        <f>stat_prod_calc_test_venusaur[[#This Row],[Column1]]=stat_prod_calc_test_venusaur[[#This Row],[sg_gl_%sp]]</f>
        <v>#N/A</v>
      </c>
      <c r="Y3247" s="5">
        <f>stat_prod_calc_test_venusaur[[#This Row],[ul_stat_product]]/$L$66*100</f>
        <v>95.387817446075246</v>
      </c>
      <c r="Z3247" s="5" t="e">
        <f>INDEX(sgStats[gl_rank],MATCH(stat_prod_calc_test_venusaur[[#This Row],[iv_str]],sgStats[ul_iv_string],0))</f>
        <v>#N/A</v>
      </c>
      <c r="AA3247" s="5" t="e">
        <f>stat_prod_calc_test_venusaur[[#This Row],[sg_ul_rank]]=stat_prod_calc_test_venusaur[[#This Row],[ul_rank]]</f>
        <v>#N/A</v>
      </c>
      <c r="AB3247" s="5">
        <f>ROUND(stat_prod_calc_test_venusaur[[#This Row],[ul_stat_product]],1)</f>
        <v>3771.4</v>
      </c>
      <c r="AC3247" s="5" t="e">
        <f>INDEX(sgStats[ul_prod],MATCH(stat_prod_calc_test_venusaur[[#This Row],[iv_str]],sgStats[ul_iv_string],0))</f>
        <v>#N/A</v>
      </c>
    </row>
    <row r="3248" spans="1:29" x14ac:dyDescent="0.25">
      <c r="A3248" s="5" t="s">
        <v>36</v>
      </c>
      <c r="B3248" s="5" t="s">
        <v>2825</v>
      </c>
      <c r="C3248">
        <v>20</v>
      </c>
      <c r="D3248">
        <v>1483</v>
      </c>
      <c r="E3248">
        <v>117</v>
      </c>
      <c r="F3248">
        <v>1744.472</v>
      </c>
      <c r="G3248">
        <v>2788</v>
      </c>
      <c r="H3248">
        <v>31.893000000000001</v>
      </c>
      <c r="I3248">
        <v>37</v>
      </c>
      <c r="J3248">
        <v>2484</v>
      </c>
      <c r="K3248">
        <v>151</v>
      </c>
      <c r="L3248">
        <v>3771.3180000000002</v>
      </c>
      <c r="M3248">
        <v>3247</v>
      </c>
      <c r="N3248">
        <v>15.535</v>
      </c>
      <c r="O3248">
        <v>3</v>
      </c>
      <c r="P3248" t="e">
        <f>INDEX(sgStats[gl_rank],MATCH(stat_prod_calc_test_venusaur[[#This Row],[iv_str]],sgStats[gl_iv_string],0))</f>
        <v>#N/A</v>
      </c>
      <c r="Q3248" t="e">
        <f>stat_prod_calc_test_venusaur[[#This Row],[sg_gl_rank]]=stat_prod_calc_test_venusaur[[#This Row],[gl_rank]]</f>
        <v>#N/A</v>
      </c>
      <c r="R3248">
        <f>ROUND(stat_prod_calc_test_venusaur[[#This Row],[gl_stat_product]],1)</f>
        <v>1744.5</v>
      </c>
      <c r="S3248" s="6" t="e">
        <f>INDEX(sgStats[gl_prod],MATCH(stat_prod_calc_test_venusaur[[#This Row],[iv_str]],sgStats[gl_iv_string],0))</f>
        <v>#N/A</v>
      </c>
      <c r="T3248" s="5">
        <f>ROUND(stat_prod_calc_test_venusaur[[#This Row],[gl_percent_rank]],2)</f>
        <v>31.89</v>
      </c>
      <c r="U3248" s="5" t="e">
        <f>INDEX(sgStats[gl_percent_sp],MATCH(stat_prod_calc_test_venusaur[[#This Row],[iv_str]],sgStats[gl_iv_string],0))</f>
        <v>#N/A</v>
      </c>
      <c r="V3248" s="5" t="e">
        <f>stat_prod_calc_test_venusaur[[#This Row],[my_gl_%sp]]=stat_prod_calc_test_venusaur[[#This Row],[sg_gl_%sp]]</f>
        <v>#N/A</v>
      </c>
      <c r="W3248" s="5">
        <f>ROUND(stat_prod_calc_test_venusaur[[#This Row],[gl_stat_product]]/$F$2*100,2)</f>
        <v>95.5</v>
      </c>
      <c r="X3248" s="5" t="e">
        <f>stat_prod_calc_test_venusaur[[#This Row],[Column1]]=stat_prod_calc_test_venusaur[[#This Row],[sg_gl_%sp]]</f>
        <v>#N/A</v>
      </c>
      <c r="Y3248" s="5">
        <f>stat_prod_calc_test_venusaur[[#This Row],[ul_stat_product]]/$L$66*100</f>
        <v>95.38698278550514</v>
      </c>
      <c r="Z3248" s="5" t="e">
        <f>INDEX(sgStats[gl_rank],MATCH(stat_prod_calc_test_venusaur[[#This Row],[iv_str]],sgStats[ul_iv_string],0))</f>
        <v>#N/A</v>
      </c>
      <c r="AA3248" s="5" t="e">
        <f>stat_prod_calc_test_venusaur[[#This Row],[sg_ul_rank]]=stat_prod_calc_test_venusaur[[#This Row],[ul_rank]]</f>
        <v>#N/A</v>
      </c>
      <c r="AB3248" s="5">
        <f>ROUND(stat_prod_calc_test_venusaur[[#This Row],[ul_stat_product]],1)</f>
        <v>3771.3</v>
      </c>
      <c r="AC3248" s="5" t="e">
        <f>INDEX(sgStats[ul_prod],MATCH(stat_prod_calc_test_venusaur[[#This Row],[iv_str]],sgStats[ul_iv_string],0))</f>
        <v>#N/A</v>
      </c>
    </row>
    <row r="3249" spans="1:29" x14ac:dyDescent="0.25">
      <c r="A3249" s="5" t="s">
        <v>36</v>
      </c>
      <c r="B3249" s="5" t="s">
        <v>3683</v>
      </c>
      <c r="C3249">
        <v>20.5</v>
      </c>
      <c r="D3249">
        <v>1475</v>
      </c>
      <c r="E3249">
        <v>119</v>
      </c>
      <c r="F3249">
        <v>1720.3679999999999</v>
      </c>
      <c r="G3249">
        <v>3647</v>
      </c>
      <c r="H3249">
        <v>10.94</v>
      </c>
      <c r="I3249">
        <v>39</v>
      </c>
      <c r="J3249">
        <v>2483</v>
      </c>
      <c r="K3249">
        <v>155</v>
      </c>
      <c r="L3249">
        <v>3771.2579999999998</v>
      </c>
      <c r="M3249">
        <v>3248</v>
      </c>
      <c r="N3249">
        <v>15.509</v>
      </c>
      <c r="O3249">
        <v>3</v>
      </c>
      <c r="P3249" t="e">
        <f>INDEX(sgStats[gl_rank],MATCH(stat_prod_calc_test_venusaur[[#This Row],[iv_str]],sgStats[gl_iv_string],0))</f>
        <v>#N/A</v>
      </c>
      <c r="Q3249" t="e">
        <f>stat_prod_calc_test_venusaur[[#This Row],[sg_gl_rank]]=stat_prod_calc_test_venusaur[[#This Row],[gl_rank]]</f>
        <v>#N/A</v>
      </c>
      <c r="R3249">
        <f>ROUND(stat_prod_calc_test_venusaur[[#This Row],[gl_stat_product]],1)</f>
        <v>1720.4</v>
      </c>
      <c r="S3249" s="6" t="e">
        <f>INDEX(sgStats[gl_prod],MATCH(stat_prod_calc_test_venusaur[[#This Row],[iv_str]],sgStats[gl_iv_string],0))</f>
        <v>#N/A</v>
      </c>
      <c r="T3249" s="5">
        <f>ROUND(stat_prod_calc_test_venusaur[[#This Row],[gl_percent_rank]],2)</f>
        <v>10.94</v>
      </c>
      <c r="U3249" s="5" t="e">
        <f>INDEX(sgStats[gl_percent_sp],MATCH(stat_prod_calc_test_venusaur[[#This Row],[iv_str]],sgStats[gl_iv_string],0))</f>
        <v>#N/A</v>
      </c>
      <c r="V3249" s="5" t="e">
        <f>stat_prod_calc_test_venusaur[[#This Row],[my_gl_%sp]]=stat_prod_calc_test_venusaur[[#This Row],[sg_gl_%sp]]</f>
        <v>#N/A</v>
      </c>
      <c r="W3249" s="5">
        <f>ROUND(stat_prod_calc_test_venusaur[[#This Row],[gl_stat_product]]/$F$2*100,2)</f>
        <v>94.18</v>
      </c>
      <c r="X3249" s="5" t="e">
        <f>stat_prod_calc_test_venusaur[[#This Row],[Column1]]=stat_prod_calc_test_venusaur[[#This Row],[sg_gl_%sp]]</f>
        <v>#N/A</v>
      </c>
      <c r="Y3249" s="5">
        <f>stat_prod_calc_test_venusaur[[#This Row],[ul_stat_product]]/$L$66*100</f>
        <v>95.385465220832216</v>
      </c>
      <c r="Z3249" s="5" t="e">
        <f>INDEX(sgStats[gl_rank],MATCH(stat_prod_calc_test_venusaur[[#This Row],[iv_str]],sgStats[ul_iv_string],0))</f>
        <v>#N/A</v>
      </c>
      <c r="AA3249" s="5" t="e">
        <f>stat_prod_calc_test_venusaur[[#This Row],[sg_ul_rank]]=stat_prod_calc_test_venusaur[[#This Row],[ul_rank]]</f>
        <v>#N/A</v>
      </c>
      <c r="AB3249" s="5">
        <f>ROUND(stat_prod_calc_test_venusaur[[#This Row],[ul_stat_product]],1)</f>
        <v>3771.3</v>
      </c>
      <c r="AC3249" s="5" t="e">
        <f>INDEX(sgStats[ul_prod],MATCH(stat_prod_calc_test_venusaur[[#This Row],[iv_str]],sgStats[ul_iv_string],0))</f>
        <v>#N/A</v>
      </c>
    </row>
    <row r="3250" spans="1:29" x14ac:dyDescent="0.25">
      <c r="A3250" s="5" t="s">
        <v>36</v>
      </c>
      <c r="B3250" s="5" t="s">
        <v>3335</v>
      </c>
      <c r="C3250">
        <v>19.5</v>
      </c>
      <c r="D3250">
        <v>1478</v>
      </c>
      <c r="E3250">
        <v>118</v>
      </c>
      <c r="F3250">
        <v>1731.673</v>
      </c>
      <c r="G3250">
        <v>3299</v>
      </c>
      <c r="H3250">
        <v>19.463000000000001</v>
      </c>
      <c r="I3250">
        <v>35.5</v>
      </c>
      <c r="J3250">
        <v>2483</v>
      </c>
      <c r="K3250">
        <v>153</v>
      </c>
      <c r="L3250">
        <v>3771.1640000000002</v>
      </c>
      <c r="M3250">
        <v>3249</v>
      </c>
      <c r="N3250">
        <v>15.483000000000001</v>
      </c>
      <c r="O3250">
        <v>3</v>
      </c>
      <c r="P3250" t="e">
        <f>INDEX(sgStats[gl_rank],MATCH(stat_prod_calc_test_venusaur[[#This Row],[iv_str]],sgStats[gl_iv_string],0))</f>
        <v>#N/A</v>
      </c>
      <c r="Q3250" t="e">
        <f>stat_prod_calc_test_venusaur[[#This Row],[sg_gl_rank]]=stat_prod_calc_test_venusaur[[#This Row],[gl_rank]]</f>
        <v>#N/A</v>
      </c>
      <c r="R3250">
        <f>ROUND(stat_prod_calc_test_venusaur[[#This Row],[gl_stat_product]],1)</f>
        <v>1731.7</v>
      </c>
      <c r="S3250" s="6" t="e">
        <f>INDEX(sgStats[gl_prod],MATCH(stat_prod_calc_test_venusaur[[#This Row],[iv_str]],sgStats[gl_iv_string],0))</f>
        <v>#N/A</v>
      </c>
      <c r="T3250" s="5">
        <f>ROUND(stat_prod_calc_test_venusaur[[#This Row],[gl_percent_rank]],2)</f>
        <v>19.46</v>
      </c>
      <c r="U3250" s="5" t="e">
        <f>INDEX(sgStats[gl_percent_sp],MATCH(stat_prod_calc_test_venusaur[[#This Row],[iv_str]],sgStats[gl_iv_string],0))</f>
        <v>#N/A</v>
      </c>
      <c r="V3250" s="5" t="e">
        <f>stat_prod_calc_test_venusaur[[#This Row],[my_gl_%sp]]=stat_prod_calc_test_venusaur[[#This Row],[sg_gl_%sp]]</f>
        <v>#N/A</v>
      </c>
      <c r="W3250" s="5">
        <f>ROUND(stat_prod_calc_test_venusaur[[#This Row],[gl_stat_product]]/$F$2*100,2)</f>
        <v>94.8</v>
      </c>
      <c r="X3250" s="5" t="e">
        <f>stat_prod_calc_test_venusaur[[#This Row],[Column1]]=stat_prod_calc_test_venusaur[[#This Row],[sg_gl_%sp]]</f>
        <v>#N/A</v>
      </c>
      <c r="Y3250" s="5">
        <f>stat_prod_calc_test_venusaur[[#This Row],[ul_stat_product]]/$L$66*100</f>
        <v>95.383087702844662</v>
      </c>
      <c r="Z3250" s="5" t="e">
        <f>INDEX(sgStats[gl_rank],MATCH(stat_prod_calc_test_venusaur[[#This Row],[iv_str]],sgStats[ul_iv_string],0))</f>
        <v>#N/A</v>
      </c>
      <c r="AA3250" s="5" t="e">
        <f>stat_prod_calc_test_venusaur[[#This Row],[sg_ul_rank]]=stat_prod_calc_test_venusaur[[#This Row],[ul_rank]]</f>
        <v>#N/A</v>
      </c>
      <c r="AB3250" s="5">
        <f>ROUND(stat_prod_calc_test_venusaur[[#This Row],[ul_stat_product]],1)</f>
        <v>3771.2</v>
      </c>
      <c r="AC3250" s="5" t="e">
        <f>INDEX(sgStats[ul_prod],MATCH(stat_prod_calc_test_venusaur[[#This Row],[iv_str]],sgStats[ul_iv_string],0))</f>
        <v>#N/A</v>
      </c>
    </row>
    <row r="3251" spans="1:29" x14ac:dyDescent="0.25">
      <c r="A3251" s="5" t="s">
        <v>36</v>
      </c>
      <c r="B3251" s="5" t="s">
        <v>3258</v>
      </c>
      <c r="C3251">
        <v>20</v>
      </c>
      <c r="D3251">
        <v>1482</v>
      </c>
      <c r="E3251">
        <v>114</v>
      </c>
      <c r="F3251">
        <v>1734.08</v>
      </c>
      <c r="G3251">
        <v>3222</v>
      </c>
      <c r="H3251">
        <v>21.318999999999999</v>
      </c>
      <c r="I3251">
        <v>37</v>
      </c>
      <c r="J3251">
        <v>2484</v>
      </c>
      <c r="K3251">
        <v>148</v>
      </c>
      <c r="L3251">
        <v>3771.0650000000001</v>
      </c>
      <c r="M3251">
        <v>3250</v>
      </c>
      <c r="N3251">
        <v>15.457000000000001</v>
      </c>
      <c r="O3251">
        <v>3</v>
      </c>
      <c r="P3251" t="e">
        <f>INDEX(sgStats[gl_rank],MATCH(stat_prod_calc_test_venusaur[[#This Row],[iv_str]],sgStats[gl_iv_string],0))</f>
        <v>#N/A</v>
      </c>
      <c r="Q3251" t="e">
        <f>stat_prod_calc_test_venusaur[[#This Row],[sg_gl_rank]]=stat_prod_calc_test_venusaur[[#This Row],[gl_rank]]</f>
        <v>#N/A</v>
      </c>
      <c r="R3251">
        <f>ROUND(stat_prod_calc_test_venusaur[[#This Row],[gl_stat_product]],1)</f>
        <v>1734.1</v>
      </c>
      <c r="S3251" s="6" t="e">
        <f>INDEX(sgStats[gl_prod],MATCH(stat_prod_calc_test_venusaur[[#This Row],[iv_str]],sgStats[gl_iv_string],0))</f>
        <v>#N/A</v>
      </c>
      <c r="T3251" s="5">
        <f>ROUND(stat_prod_calc_test_venusaur[[#This Row],[gl_percent_rank]],2)</f>
        <v>21.32</v>
      </c>
      <c r="U3251" s="5" t="e">
        <f>INDEX(sgStats[gl_percent_sp],MATCH(stat_prod_calc_test_venusaur[[#This Row],[iv_str]],sgStats[gl_iv_string],0))</f>
        <v>#N/A</v>
      </c>
      <c r="V3251" s="5" t="e">
        <f>stat_prod_calc_test_venusaur[[#This Row],[my_gl_%sp]]=stat_prod_calc_test_venusaur[[#This Row],[sg_gl_%sp]]</f>
        <v>#N/A</v>
      </c>
      <c r="W3251" s="5">
        <f>ROUND(stat_prod_calc_test_venusaur[[#This Row],[gl_stat_product]]/$F$2*100,2)</f>
        <v>94.93</v>
      </c>
      <c r="X3251" s="5" t="e">
        <f>stat_prod_calc_test_venusaur[[#This Row],[Column1]]=stat_prod_calc_test_venusaur[[#This Row],[sg_gl_%sp]]</f>
        <v>#N/A</v>
      </c>
      <c r="Y3251" s="5">
        <f>stat_prod_calc_test_venusaur[[#This Row],[ul_stat_product]]/$L$66*100</f>
        <v>95.380583721134343</v>
      </c>
      <c r="Z3251" s="5" t="e">
        <f>INDEX(sgStats[gl_rank],MATCH(stat_prod_calc_test_venusaur[[#This Row],[iv_str]],sgStats[ul_iv_string],0))</f>
        <v>#N/A</v>
      </c>
      <c r="AA3251" s="5" t="e">
        <f>stat_prod_calc_test_venusaur[[#This Row],[sg_ul_rank]]=stat_prod_calc_test_venusaur[[#This Row],[ul_rank]]</f>
        <v>#N/A</v>
      </c>
      <c r="AB3251" s="5">
        <f>ROUND(stat_prod_calc_test_venusaur[[#This Row],[ul_stat_product]],1)</f>
        <v>3771.1</v>
      </c>
      <c r="AC3251" s="5" t="e">
        <f>INDEX(sgStats[ul_prod],MATCH(stat_prod_calc_test_venusaur[[#This Row],[iv_str]],sgStats[ul_iv_string],0))</f>
        <v>#N/A</v>
      </c>
    </row>
    <row r="3252" spans="1:29" x14ac:dyDescent="0.25">
      <c r="A3252" s="5" t="s">
        <v>36</v>
      </c>
      <c r="B3252" s="5" t="s">
        <v>2009</v>
      </c>
      <c r="C3252">
        <v>20.5</v>
      </c>
      <c r="D3252">
        <v>1497</v>
      </c>
      <c r="E3252">
        <v>117</v>
      </c>
      <c r="F3252">
        <v>1761.6469999999999</v>
      </c>
      <c r="G3252">
        <v>1973</v>
      </c>
      <c r="H3252">
        <v>51.844000000000001</v>
      </c>
      <c r="I3252">
        <v>38</v>
      </c>
      <c r="J3252">
        <v>2484</v>
      </c>
      <c r="K3252">
        <v>151</v>
      </c>
      <c r="L3252">
        <v>3770.9630000000002</v>
      </c>
      <c r="M3252">
        <v>3251</v>
      </c>
      <c r="N3252">
        <v>15.404999999999999</v>
      </c>
      <c r="O3252">
        <v>3</v>
      </c>
      <c r="P3252" t="e">
        <f>INDEX(sgStats[gl_rank],MATCH(stat_prod_calc_test_venusaur[[#This Row],[iv_str]],sgStats[gl_iv_string],0))</f>
        <v>#N/A</v>
      </c>
      <c r="Q3252" t="e">
        <f>stat_prod_calc_test_venusaur[[#This Row],[sg_gl_rank]]=stat_prod_calc_test_venusaur[[#This Row],[gl_rank]]</f>
        <v>#N/A</v>
      </c>
      <c r="R3252">
        <f>ROUND(stat_prod_calc_test_venusaur[[#This Row],[gl_stat_product]],1)</f>
        <v>1761.6</v>
      </c>
      <c r="S3252" s="6" t="e">
        <f>INDEX(sgStats[gl_prod],MATCH(stat_prod_calc_test_venusaur[[#This Row],[iv_str]],sgStats[gl_iv_string],0))</f>
        <v>#N/A</v>
      </c>
      <c r="T3252" s="5">
        <f>ROUND(stat_prod_calc_test_venusaur[[#This Row],[gl_percent_rank]],2)</f>
        <v>51.84</v>
      </c>
      <c r="U3252" s="5" t="e">
        <f>INDEX(sgStats[gl_percent_sp],MATCH(stat_prod_calc_test_venusaur[[#This Row],[iv_str]],sgStats[gl_iv_string],0))</f>
        <v>#N/A</v>
      </c>
      <c r="V3252" s="5" t="e">
        <f>stat_prod_calc_test_venusaur[[#This Row],[my_gl_%sp]]=stat_prod_calc_test_venusaur[[#This Row],[sg_gl_%sp]]</f>
        <v>#N/A</v>
      </c>
      <c r="W3252" s="5">
        <f>ROUND(stat_prod_calc_test_venusaur[[#This Row],[gl_stat_product]]/$F$2*100,2)</f>
        <v>96.44</v>
      </c>
      <c r="X3252" s="5" t="e">
        <f>stat_prod_calc_test_venusaur[[#This Row],[Column1]]=stat_prod_calc_test_venusaur[[#This Row],[sg_gl_%sp]]</f>
        <v>#N/A</v>
      </c>
      <c r="Y3252" s="5">
        <f>stat_prod_calc_test_venusaur[[#This Row],[ul_stat_product]]/$L$66*100</f>
        <v>95.378003861190379</v>
      </c>
      <c r="Z3252" s="5" t="e">
        <f>INDEX(sgStats[gl_rank],MATCH(stat_prod_calc_test_venusaur[[#This Row],[iv_str]],sgStats[ul_iv_string],0))</f>
        <v>#N/A</v>
      </c>
      <c r="AA3252" s="5" t="e">
        <f>stat_prod_calc_test_venusaur[[#This Row],[sg_ul_rank]]=stat_prod_calc_test_venusaur[[#This Row],[ul_rank]]</f>
        <v>#N/A</v>
      </c>
      <c r="AB3252" s="5">
        <f>ROUND(stat_prod_calc_test_venusaur[[#This Row],[ul_stat_product]],1)</f>
        <v>3771</v>
      </c>
      <c r="AC3252" s="5" t="e">
        <f>INDEX(sgStats[ul_prod],MATCH(stat_prod_calc_test_venusaur[[#This Row],[iv_str]],sgStats[ul_iv_string],0))</f>
        <v>#N/A</v>
      </c>
    </row>
    <row r="3253" spans="1:29" x14ac:dyDescent="0.25">
      <c r="A3253" s="5" t="s">
        <v>36</v>
      </c>
      <c r="B3253" s="5" t="s">
        <v>3998</v>
      </c>
      <c r="C3253">
        <v>20</v>
      </c>
      <c r="D3253">
        <v>1465</v>
      </c>
      <c r="E3253">
        <v>116</v>
      </c>
      <c r="F3253">
        <v>1703.9770000000001</v>
      </c>
      <c r="G3253">
        <v>3962</v>
      </c>
      <c r="H3253">
        <v>3.2719999999999998</v>
      </c>
      <c r="I3253">
        <v>38</v>
      </c>
      <c r="J3253">
        <v>2490</v>
      </c>
      <c r="K3253">
        <v>151</v>
      </c>
      <c r="L3253">
        <v>3770.9630000000002</v>
      </c>
      <c r="M3253">
        <v>3251</v>
      </c>
      <c r="N3253">
        <v>15.404999999999999</v>
      </c>
      <c r="O3253">
        <v>3</v>
      </c>
      <c r="P3253" t="e">
        <f>INDEX(sgStats[gl_rank],MATCH(stat_prod_calc_test_venusaur[[#This Row],[iv_str]],sgStats[gl_iv_string],0))</f>
        <v>#N/A</v>
      </c>
      <c r="Q3253" t="e">
        <f>stat_prod_calc_test_venusaur[[#This Row],[sg_gl_rank]]=stat_prod_calc_test_venusaur[[#This Row],[gl_rank]]</f>
        <v>#N/A</v>
      </c>
      <c r="R3253">
        <f>ROUND(stat_prod_calc_test_venusaur[[#This Row],[gl_stat_product]],1)</f>
        <v>1704</v>
      </c>
      <c r="S3253" s="6" t="e">
        <f>INDEX(sgStats[gl_prod],MATCH(stat_prod_calc_test_venusaur[[#This Row],[iv_str]],sgStats[gl_iv_string],0))</f>
        <v>#N/A</v>
      </c>
      <c r="T3253" s="5">
        <f>ROUND(stat_prod_calc_test_venusaur[[#This Row],[gl_percent_rank]],2)</f>
        <v>3.27</v>
      </c>
      <c r="U3253" s="5" t="e">
        <f>INDEX(sgStats[gl_percent_sp],MATCH(stat_prod_calc_test_venusaur[[#This Row],[iv_str]],sgStats[gl_iv_string],0))</f>
        <v>#N/A</v>
      </c>
      <c r="V3253" s="5" t="e">
        <f>stat_prod_calc_test_venusaur[[#This Row],[my_gl_%sp]]=stat_prod_calc_test_venusaur[[#This Row],[sg_gl_%sp]]</f>
        <v>#N/A</v>
      </c>
      <c r="W3253" s="5">
        <f>ROUND(stat_prod_calc_test_venusaur[[#This Row],[gl_stat_product]]/$F$2*100,2)</f>
        <v>93.29</v>
      </c>
      <c r="X3253" s="5" t="e">
        <f>stat_prod_calc_test_venusaur[[#This Row],[Column1]]=stat_prod_calc_test_venusaur[[#This Row],[sg_gl_%sp]]</f>
        <v>#N/A</v>
      </c>
      <c r="Y3253" s="5">
        <f>stat_prod_calc_test_venusaur[[#This Row],[ul_stat_product]]/$L$66*100</f>
        <v>95.378003861190379</v>
      </c>
      <c r="Z3253" s="5" t="e">
        <f>INDEX(sgStats[gl_rank],MATCH(stat_prod_calc_test_venusaur[[#This Row],[iv_str]],sgStats[ul_iv_string],0))</f>
        <v>#N/A</v>
      </c>
      <c r="AA3253" s="5" t="e">
        <f>stat_prod_calc_test_venusaur[[#This Row],[sg_ul_rank]]=stat_prod_calc_test_venusaur[[#This Row],[ul_rank]]</f>
        <v>#N/A</v>
      </c>
      <c r="AB3253" s="5">
        <f>ROUND(stat_prod_calc_test_venusaur[[#This Row],[ul_stat_product]],1)</f>
        <v>3771</v>
      </c>
      <c r="AC3253" s="5" t="e">
        <f>INDEX(sgStats[ul_prod],MATCH(stat_prod_calc_test_venusaur[[#This Row],[iv_str]],sgStats[ul_iv_string],0))</f>
        <v>#N/A</v>
      </c>
    </row>
    <row r="3254" spans="1:29" x14ac:dyDescent="0.25">
      <c r="A3254" s="5" t="s">
        <v>36</v>
      </c>
      <c r="B3254" s="5" t="s">
        <v>3644</v>
      </c>
      <c r="C3254">
        <v>20</v>
      </c>
      <c r="D3254">
        <v>1474</v>
      </c>
      <c r="E3254">
        <v>121</v>
      </c>
      <c r="F3254">
        <v>1722.107</v>
      </c>
      <c r="G3254">
        <v>3607</v>
      </c>
      <c r="H3254">
        <v>11.917</v>
      </c>
      <c r="I3254">
        <v>37.5</v>
      </c>
      <c r="J3254">
        <v>2489</v>
      </c>
      <c r="K3254">
        <v>157</v>
      </c>
      <c r="L3254">
        <v>3770.857</v>
      </c>
      <c r="M3254">
        <v>3253</v>
      </c>
      <c r="N3254">
        <v>15.379</v>
      </c>
      <c r="O3254">
        <v>3</v>
      </c>
      <c r="P3254" t="e">
        <f>INDEX(sgStats[gl_rank],MATCH(stat_prod_calc_test_venusaur[[#This Row],[iv_str]],sgStats[gl_iv_string],0))</f>
        <v>#N/A</v>
      </c>
      <c r="Q3254" t="e">
        <f>stat_prod_calc_test_venusaur[[#This Row],[sg_gl_rank]]=stat_prod_calc_test_venusaur[[#This Row],[gl_rank]]</f>
        <v>#N/A</v>
      </c>
      <c r="R3254">
        <f>ROUND(stat_prod_calc_test_venusaur[[#This Row],[gl_stat_product]],1)</f>
        <v>1722.1</v>
      </c>
      <c r="S3254" s="6" t="e">
        <f>INDEX(sgStats[gl_prod],MATCH(stat_prod_calc_test_venusaur[[#This Row],[iv_str]],sgStats[gl_iv_string],0))</f>
        <v>#N/A</v>
      </c>
      <c r="T3254" s="5">
        <f>ROUND(stat_prod_calc_test_venusaur[[#This Row],[gl_percent_rank]],2)</f>
        <v>11.92</v>
      </c>
      <c r="U3254" s="5" t="e">
        <f>INDEX(sgStats[gl_percent_sp],MATCH(stat_prod_calc_test_venusaur[[#This Row],[iv_str]],sgStats[gl_iv_string],0))</f>
        <v>#N/A</v>
      </c>
      <c r="V3254" s="5" t="e">
        <f>stat_prod_calc_test_venusaur[[#This Row],[my_gl_%sp]]=stat_prod_calc_test_venusaur[[#This Row],[sg_gl_%sp]]</f>
        <v>#N/A</v>
      </c>
      <c r="W3254" s="5">
        <f>ROUND(stat_prod_calc_test_venusaur[[#This Row],[gl_stat_product]]/$F$2*100,2)</f>
        <v>94.28</v>
      </c>
      <c r="X3254" s="5" t="e">
        <f>stat_prod_calc_test_venusaur[[#This Row],[Column1]]=stat_prod_calc_test_venusaur[[#This Row],[sg_gl_%sp]]</f>
        <v>#N/A</v>
      </c>
      <c r="Y3254" s="5">
        <f>stat_prod_calc_test_venusaur[[#This Row],[ul_stat_product]]/$L$66*100</f>
        <v>95.375322830268232</v>
      </c>
      <c r="Z3254" s="5" t="e">
        <f>INDEX(sgStats[gl_rank],MATCH(stat_prod_calc_test_venusaur[[#This Row],[iv_str]],sgStats[ul_iv_string],0))</f>
        <v>#N/A</v>
      </c>
      <c r="AA3254" s="5" t="e">
        <f>stat_prod_calc_test_venusaur[[#This Row],[sg_ul_rank]]=stat_prod_calc_test_venusaur[[#This Row],[ul_rank]]</f>
        <v>#N/A</v>
      </c>
      <c r="AB3254" s="5">
        <f>ROUND(stat_prod_calc_test_venusaur[[#This Row],[ul_stat_product]],1)</f>
        <v>3770.9</v>
      </c>
      <c r="AC3254" s="5" t="e">
        <f>INDEX(sgStats[ul_prod],MATCH(stat_prod_calc_test_venusaur[[#This Row],[iv_str]],sgStats[ul_iv_string],0))</f>
        <v>#N/A</v>
      </c>
    </row>
    <row r="3255" spans="1:29" x14ac:dyDescent="0.25">
      <c r="A3255" s="5" t="s">
        <v>36</v>
      </c>
      <c r="B3255" s="5" t="s">
        <v>1508</v>
      </c>
      <c r="C3255">
        <v>21</v>
      </c>
      <c r="D3255">
        <v>1500</v>
      </c>
      <c r="E3255">
        <v>119</v>
      </c>
      <c r="F3255">
        <v>1772.33</v>
      </c>
      <c r="G3255">
        <v>1472</v>
      </c>
      <c r="H3255">
        <v>64.078000000000003</v>
      </c>
      <c r="I3255">
        <v>39.5</v>
      </c>
      <c r="J3255">
        <v>2483</v>
      </c>
      <c r="K3255">
        <v>153</v>
      </c>
      <c r="L3255">
        <v>3770.8130000000001</v>
      </c>
      <c r="M3255">
        <v>3254</v>
      </c>
      <c r="N3255">
        <v>15.353</v>
      </c>
      <c r="O3255">
        <v>3</v>
      </c>
      <c r="P3255" t="e">
        <f>INDEX(sgStats[gl_rank],MATCH(stat_prod_calc_test_venusaur[[#This Row],[iv_str]],sgStats[gl_iv_string],0))</f>
        <v>#N/A</v>
      </c>
      <c r="Q3255" t="e">
        <f>stat_prod_calc_test_venusaur[[#This Row],[sg_gl_rank]]=stat_prod_calc_test_venusaur[[#This Row],[gl_rank]]</f>
        <v>#N/A</v>
      </c>
      <c r="R3255">
        <f>ROUND(stat_prod_calc_test_venusaur[[#This Row],[gl_stat_product]],1)</f>
        <v>1772.3</v>
      </c>
      <c r="S3255" s="6" t="e">
        <f>INDEX(sgStats[gl_prod],MATCH(stat_prod_calc_test_venusaur[[#This Row],[iv_str]],sgStats[gl_iv_string],0))</f>
        <v>#N/A</v>
      </c>
      <c r="T3255" s="5">
        <f>ROUND(stat_prod_calc_test_venusaur[[#This Row],[gl_percent_rank]],2)</f>
        <v>64.08</v>
      </c>
      <c r="U3255" s="5" t="e">
        <f>INDEX(sgStats[gl_percent_sp],MATCH(stat_prod_calc_test_venusaur[[#This Row],[iv_str]],sgStats[gl_iv_string],0))</f>
        <v>#N/A</v>
      </c>
      <c r="V3255" s="5" t="e">
        <f>stat_prod_calc_test_venusaur[[#This Row],[my_gl_%sp]]=stat_prod_calc_test_venusaur[[#This Row],[sg_gl_%sp]]</f>
        <v>#N/A</v>
      </c>
      <c r="W3255" s="5">
        <f>ROUND(stat_prod_calc_test_venusaur[[#This Row],[gl_stat_product]]/$F$2*100,2)</f>
        <v>97.03</v>
      </c>
      <c r="X3255" s="5" t="e">
        <f>stat_prod_calc_test_venusaur[[#This Row],[Column1]]=stat_prod_calc_test_venusaur[[#This Row],[sg_gl_%sp]]</f>
        <v>#N/A</v>
      </c>
      <c r="Y3255" s="5">
        <f>stat_prod_calc_test_venusaur[[#This Row],[ul_stat_product]]/$L$66*100</f>
        <v>95.374209949508099</v>
      </c>
      <c r="Z3255" s="5" t="e">
        <f>INDEX(sgStats[gl_rank],MATCH(stat_prod_calc_test_venusaur[[#This Row],[iv_str]],sgStats[ul_iv_string],0))</f>
        <v>#N/A</v>
      </c>
      <c r="AA3255" s="5" t="e">
        <f>stat_prod_calc_test_venusaur[[#This Row],[sg_ul_rank]]=stat_prod_calc_test_venusaur[[#This Row],[ul_rank]]</f>
        <v>#N/A</v>
      </c>
      <c r="AB3255" s="5">
        <f>ROUND(stat_prod_calc_test_venusaur[[#This Row],[ul_stat_product]],1)</f>
        <v>3770.8</v>
      </c>
      <c r="AC3255" s="5" t="e">
        <f>INDEX(sgStats[ul_prod],MATCH(stat_prod_calc_test_venusaur[[#This Row],[iv_str]],sgStats[ul_iv_string],0))</f>
        <v>#N/A</v>
      </c>
    </row>
    <row r="3256" spans="1:29" x14ac:dyDescent="0.25">
      <c r="A3256" s="5" t="s">
        <v>36</v>
      </c>
      <c r="B3256" s="5" t="s">
        <v>2597</v>
      </c>
      <c r="C3256">
        <v>20</v>
      </c>
      <c r="D3256">
        <v>1497</v>
      </c>
      <c r="E3256">
        <v>118</v>
      </c>
      <c r="F3256">
        <v>1749.1479999999999</v>
      </c>
      <c r="G3256">
        <v>2561</v>
      </c>
      <c r="H3256">
        <v>37.46</v>
      </c>
      <c r="I3256">
        <v>36.5</v>
      </c>
      <c r="J3256">
        <v>2489</v>
      </c>
      <c r="K3256">
        <v>153</v>
      </c>
      <c r="L3256">
        <v>3770.703</v>
      </c>
      <c r="M3256">
        <v>3255</v>
      </c>
      <c r="N3256">
        <v>15.327</v>
      </c>
      <c r="O3256">
        <v>3</v>
      </c>
      <c r="P3256" t="e">
        <f>INDEX(sgStats[gl_rank],MATCH(stat_prod_calc_test_venusaur[[#This Row],[iv_str]],sgStats[gl_iv_string],0))</f>
        <v>#N/A</v>
      </c>
      <c r="Q3256" t="e">
        <f>stat_prod_calc_test_venusaur[[#This Row],[sg_gl_rank]]=stat_prod_calc_test_venusaur[[#This Row],[gl_rank]]</f>
        <v>#N/A</v>
      </c>
      <c r="R3256">
        <f>ROUND(stat_prod_calc_test_venusaur[[#This Row],[gl_stat_product]],1)</f>
        <v>1749.1</v>
      </c>
      <c r="S3256" s="6" t="e">
        <f>INDEX(sgStats[gl_prod],MATCH(stat_prod_calc_test_venusaur[[#This Row],[iv_str]],sgStats[gl_iv_string],0))</f>
        <v>#N/A</v>
      </c>
      <c r="T3256" s="5">
        <f>ROUND(stat_prod_calc_test_venusaur[[#This Row],[gl_percent_rank]],2)</f>
        <v>37.46</v>
      </c>
      <c r="U3256" s="5" t="e">
        <f>INDEX(sgStats[gl_percent_sp],MATCH(stat_prod_calc_test_venusaur[[#This Row],[iv_str]],sgStats[gl_iv_string],0))</f>
        <v>#N/A</v>
      </c>
      <c r="V3256" s="5" t="e">
        <f>stat_prod_calc_test_venusaur[[#This Row],[my_gl_%sp]]=stat_prod_calc_test_venusaur[[#This Row],[sg_gl_%sp]]</f>
        <v>#N/A</v>
      </c>
      <c r="W3256" s="5">
        <f>ROUND(stat_prod_calc_test_venusaur[[#This Row],[gl_stat_product]]/$F$2*100,2)</f>
        <v>95.76</v>
      </c>
      <c r="X3256" s="5" t="e">
        <f>stat_prod_calc_test_venusaur[[#This Row],[Column1]]=stat_prod_calc_test_venusaur[[#This Row],[sg_gl_%sp]]</f>
        <v>#N/A</v>
      </c>
      <c r="Y3256" s="5">
        <f>stat_prod_calc_test_venusaur[[#This Row],[ul_stat_product]]/$L$66*100</f>
        <v>95.371427747607754</v>
      </c>
      <c r="Z3256" s="5" t="e">
        <f>INDEX(sgStats[gl_rank],MATCH(stat_prod_calc_test_venusaur[[#This Row],[iv_str]],sgStats[ul_iv_string],0))</f>
        <v>#N/A</v>
      </c>
      <c r="AA3256" s="5" t="e">
        <f>stat_prod_calc_test_venusaur[[#This Row],[sg_ul_rank]]=stat_prod_calc_test_venusaur[[#This Row],[ul_rank]]</f>
        <v>#N/A</v>
      </c>
      <c r="AB3256" s="5">
        <f>ROUND(stat_prod_calc_test_venusaur[[#This Row],[ul_stat_product]],1)</f>
        <v>3770.7</v>
      </c>
      <c r="AC3256" s="5" t="e">
        <f>INDEX(sgStats[ul_prod],MATCH(stat_prod_calc_test_venusaur[[#This Row],[iv_str]],sgStats[ul_iv_string],0))</f>
        <v>#N/A</v>
      </c>
    </row>
    <row r="3257" spans="1:29" x14ac:dyDescent="0.25">
      <c r="A3257" s="5" t="s">
        <v>36</v>
      </c>
      <c r="B3257" s="5" t="s">
        <v>3621</v>
      </c>
      <c r="C3257">
        <v>21</v>
      </c>
      <c r="D3257">
        <v>1467</v>
      </c>
      <c r="E3257">
        <v>118</v>
      </c>
      <c r="F3257">
        <v>1722.9459999999999</v>
      </c>
      <c r="G3257">
        <v>3584</v>
      </c>
      <c r="H3257">
        <v>12.478999999999999</v>
      </c>
      <c r="I3257">
        <v>41</v>
      </c>
      <c r="J3257">
        <v>2477</v>
      </c>
      <c r="K3257">
        <v>153</v>
      </c>
      <c r="L3257">
        <v>3770.6559999999999</v>
      </c>
      <c r="M3257">
        <v>3256</v>
      </c>
      <c r="N3257">
        <v>15.301</v>
      </c>
      <c r="O3257">
        <v>3</v>
      </c>
      <c r="P3257" t="e">
        <f>INDEX(sgStats[gl_rank],MATCH(stat_prod_calc_test_venusaur[[#This Row],[iv_str]],sgStats[gl_iv_string],0))</f>
        <v>#N/A</v>
      </c>
      <c r="Q3257" t="e">
        <f>stat_prod_calc_test_venusaur[[#This Row],[sg_gl_rank]]=stat_prod_calc_test_venusaur[[#This Row],[gl_rank]]</f>
        <v>#N/A</v>
      </c>
      <c r="R3257">
        <f>ROUND(stat_prod_calc_test_venusaur[[#This Row],[gl_stat_product]],1)</f>
        <v>1722.9</v>
      </c>
      <c r="S3257" s="6" t="e">
        <f>INDEX(sgStats[gl_prod],MATCH(stat_prod_calc_test_venusaur[[#This Row],[iv_str]],sgStats[gl_iv_string],0))</f>
        <v>#N/A</v>
      </c>
      <c r="T3257" s="5">
        <f>ROUND(stat_prod_calc_test_venusaur[[#This Row],[gl_percent_rank]],2)</f>
        <v>12.48</v>
      </c>
      <c r="U3257" s="5" t="e">
        <f>INDEX(sgStats[gl_percent_sp],MATCH(stat_prod_calc_test_venusaur[[#This Row],[iv_str]],sgStats[gl_iv_string],0))</f>
        <v>#N/A</v>
      </c>
      <c r="V3257" s="5" t="e">
        <f>stat_prod_calc_test_venusaur[[#This Row],[my_gl_%sp]]=stat_prod_calc_test_venusaur[[#This Row],[sg_gl_%sp]]</f>
        <v>#N/A</v>
      </c>
      <c r="W3257" s="5">
        <f>ROUND(stat_prod_calc_test_venusaur[[#This Row],[gl_stat_product]]/$F$2*100,2)</f>
        <v>94.32</v>
      </c>
      <c r="X3257" s="5" t="e">
        <f>stat_prod_calc_test_venusaur[[#This Row],[Column1]]=stat_prod_calc_test_venusaur[[#This Row],[sg_gl_%sp]]</f>
        <v>#N/A</v>
      </c>
      <c r="Y3257" s="5">
        <f>stat_prod_calc_test_venusaur[[#This Row],[ul_stat_product]]/$L$66*100</f>
        <v>95.370238988613963</v>
      </c>
      <c r="Z3257" s="5" t="e">
        <f>INDEX(sgStats[gl_rank],MATCH(stat_prod_calc_test_venusaur[[#This Row],[iv_str]],sgStats[ul_iv_string],0))</f>
        <v>#N/A</v>
      </c>
      <c r="AA3257" s="5" t="e">
        <f>stat_prod_calc_test_venusaur[[#This Row],[sg_ul_rank]]=stat_prod_calc_test_venusaur[[#This Row],[ul_rank]]</f>
        <v>#N/A</v>
      </c>
      <c r="AB3257" s="5">
        <f>ROUND(stat_prod_calc_test_venusaur[[#This Row],[ul_stat_product]],1)</f>
        <v>3770.7</v>
      </c>
      <c r="AC3257" s="5" t="e">
        <f>INDEX(sgStats[ul_prod],MATCH(stat_prod_calc_test_venusaur[[#This Row],[iv_str]],sgStats[ul_iv_string],0))</f>
        <v>#N/A</v>
      </c>
    </row>
    <row r="3258" spans="1:29" x14ac:dyDescent="0.25">
      <c r="A3258" s="5" t="s">
        <v>36</v>
      </c>
      <c r="B3258" s="5" t="s">
        <v>3667</v>
      </c>
      <c r="C3258">
        <v>20.5</v>
      </c>
      <c r="D3258">
        <v>1476</v>
      </c>
      <c r="E3258">
        <v>116</v>
      </c>
      <c r="F3258">
        <v>1721.1289999999999</v>
      </c>
      <c r="G3258">
        <v>3631</v>
      </c>
      <c r="H3258">
        <v>11.331</v>
      </c>
      <c r="I3258">
        <v>39</v>
      </c>
      <c r="J3258">
        <v>2484</v>
      </c>
      <c r="K3258">
        <v>151</v>
      </c>
      <c r="L3258">
        <v>3770.6170000000002</v>
      </c>
      <c r="M3258">
        <v>3257</v>
      </c>
      <c r="N3258">
        <v>15.275</v>
      </c>
      <c r="O3258">
        <v>3</v>
      </c>
      <c r="P3258" t="e">
        <f>INDEX(sgStats[gl_rank],MATCH(stat_prod_calc_test_venusaur[[#This Row],[iv_str]],sgStats[gl_iv_string],0))</f>
        <v>#N/A</v>
      </c>
      <c r="Q3258" t="e">
        <f>stat_prod_calc_test_venusaur[[#This Row],[sg_gl_rank]]=stat_prod_calc_test_venusaur[[#This Row],[gl_rank]]</f>
        <v>#N/A</v>
      </c>
      <c r="R3258">
        <f>ROUND(stat_prod_calc_test_venusaur[[#This Row],[gl_stat_product]],1)</f>
        <v>1721.1</v>
      </c>
      <c r="S3258" s="6" t="e">
        <f>INDEX(sgStats[gl_prod],MATCH(stat_prod_calc_test_venusaur[[#This Row],[iv_str]],sgStats[gl_iv_string],0))</f>
        <v>#N/A</v>
      </c>
      <c r="T3258" s="5">
        <f>ROUND(stat_prod_calc_test_venusaur[[#This Row],[gl_percent_rank]],2)</f>
        <v>11.33</v>
      </c>
      <c r="U3258" s="5" t="e">
        <f>INDEX(sgStats[gl_percent_sp],MATCH(stat_prod_calc_test_venusaur[[#This Row],[iv_str]],sgStats[gl_iv_string],0))</f>
        <v>#N/A</v>
      </c>
      <c r="V3258" s="5" t="e">
        <f>stat_prod_calc_test_venusaur[[#This Row],[my_gl_%sp]]=stat_prod_calc_test_venusaur[[#This Row],[sg_gl_%sp]]</f>
        <v>#N/A</v>
      </c>
      <c r="W3258" s="5">
        <f>ROUND(stat_prod_calc_test_venusaur[[#This Row],[gl_stat_product]]/$F$2*100,2)</f>
        <v>94.23</v>
      </c>
      <c r="X3258" s="5" t="e">
        <f>stat_prod_calc_test_venusaur[[#This Row],[Column1]]=stat_prod_calc_test_venusaur[[#This Row],[sg_gl_%sp]]</f>
        <v>#N/A</v>
      </c>
      <c r="Y3258" s="5">
        <f>stat_prod_calc_test_venusaur[[#This Row],[ul_stat_product]]/$L$66*100</f>
        <v>95.369252571576581</v>
      </c>
      <c r="Z3258" s="5" t="e">
        <f>INDEX(sgStats[gl_rank],MATCH(stat_prod_calc_test_venusaur[[#This Row],[iv_str]],sgStats[ul_iv_string],0))</f>
        <v>#N/A</v>
      </c>
      <c r="AA3258" s="5" t="e">
        <f>stat_prod_calc_test_venusaur[[#This Row],[sg_ul_rank]]=stat_prod_calc_test_venusaur[[#This Row],[ul_rank]]</f>
        <v>#N/A</v>
      </c>
      <c r="AB3258" s="5">
        <f>ROUND(stat_prod_calc_test_venusaur[[#This Row],[ul_stat_product]],1)</f>
        <v>3770.6</v>
      </c>
      <c r="AC3258" s="5" t="e">
        <f>INDEX(sgStats[ul_prod],MATCH(stat_prod_calc_test_venusaur[[#This Row],[iv_str]],sgStats[ul_iv_string],0))</f>
        <v>#N/A</v>
      </c>
    </row>
    <row r="3259" spans="1:29" x14ac:dyDescent="0.25">
      <c r="A3259" s="5" t="s">
        <v>36</v>
      </c>
      <c r="B3259" s="5" t="s">
        <v>2797</v>
      </c>
      <c r="C3259">
        <v>20.5</v>
      </c>
      <c r="D3259">
        <v>1496</v>
      </c>
      <c r="E3259">
        <v>116</v>
      </c>
      <c r="F3259">
        <v>1745.232</v>
      </c>
      <c r="G3259">
        <v>2760</v>
      </c>
      <c r="H3259">
        <v>32.600999999999999</v>
      </c>
      <c r="I3259">
        <v>38.5</v>
      </c>
      <c r="J3259">
        <v>2500</v>
      </c>
      <c r="K3259">
        <v>150</v>
      </c>
      <c r="L3259">
        <v>3770.5880000000002</v>
      </c>
      <c r="M3259">
        <v>3258</v>
      </c>
      <c r="N3259">
        <v>15.249000000000001</v>
      </c>
      <c r="O3259">
        <v>3</v>
      </c>
      <c r="P3259" t="e">
        <f>INDEX(sgStats[gl_rank],MATCH(stat_prod_calc_test_venusaur[[#This Row],[iv_str]],sgStats[gl_iv_string],0))</f>
        <v>#N/A</v>
      </c>
      <c r="Q3259" t="e">
        <f>stat_prod_calc_test_venusaur[[#This Row],[sg_gl_rank]]=stat_prod_calc_test_venusaur[[#This Row],[gl_rank]]</f>
        <v>#N/A</v>
      </c>
      <c r="R3259">
        <f>ROUND(stat_prod_calc_test_venusaur[[#This Row],[gl_stat_product]],1)</f>
        <v>1745.2</v>
      </c>
      <c r="S3259" s="6" t="e">
        <f>INDEX(sgStats[gl_prod],MATCH(stat_prod_calc_test_venusaur[[#This Row],[iv_str]],sgStats[gl_iv_string],0))</f>
        <v>#N/A</v>
      </c>
      <c r="T3259" s="5">
        <f>ROUND(stat_prod_calc_test_venusaur[[#This Row],[gl_percent_rank]],2)</f>
        <v>32.6</v>
      </c>
      <c r="U3259" s="5" t="e">
        <f>INDEX(sgStats[gl_percent_sp],MATCH(stat_prod_calc_test_venusaur[[#This Row],[iv_str]],sgStats[gl_iv_string],0))</f>
        <v>#N/A</v>
      </c>
      <c r="V3259" s="5" t="e">
        <f>stat_prod_calc_test_venusaur[[#This Row],[my_gl_%sp]]=stat_prod_calc_test_venusaur[[#This Row],[sg_gl_%sp]]</f>
        <v>#N/A</v>
      </c>
      <c r="W3259" s="5">
        <f>ROUND(stat_prod_calc_test_venusaur[[#This Row],[gl_stat_product]]/$F$2*100,2)</f>
        <v>95.54</v>
      </c>
      <c r="X3259" s="5" t="e">
        <f>stat_prod_calc_test_venusaur[[#This Row],[Column1]]=stat_prod_calc_test_venusaur[[#This Row],[sg_gl_%sp]]</f>
        <v>#N/A</v>
      </c>
      <c r="Y3259" s="5">
        <f>stat_prod_calc_test_venusaur[[#This Row],[ul_stat_product]]/$L$66*100</f>
        <v>95.368519081984672</v>
      </c>
      <c r="Z3259" s="5" t="e">
        <f>INDEX(sgStats[gl_rank],MATCH(stat_prod_calc_test_venusaur[[#This Row],[iv_str]],sgStats[ul_iv_string],0))</f>
        <v>#N/A</v>
      </c>
      <c r="AA3259" s="5" t="e">
        <f>stat_prod_calc_test_venusaur[[#This Row],[sg_ul_rank]]=stat_prod_calc_test_venusaur[[#This Row],[ul_rank]]</f>
        <v>#N/A</v>
      </c>
      <c r="AB3259" s="5">
        <f>ROUND(stat_prod_calc_test_venusaur[[#This Row],[ul_stat_product]],1)</f>
        <v>3770.6</v>
      </c>
      <c r="AC3259" s="5" t="e">
        <f>INDEX(sgStats[ul_prod],MATCH(stat_prod_calc_test_venusaur[[#This Row],[iv_str]],sgStats[ul_iv_string],0))</f>
        <v>#N/A</v>
      </c>
    </row>
    <row r="3260" spans="1:29" x14ac:dyDescent="0.25">
      <c r="A3260" s="5" t="s">
        <v>36</v>
      </c>
      <c r="B3260" s="5" t="s">
        <v>3497</v>
      </c>
      <c r="C3260">
        <v>21</v>
      </c>
      <c r="D3260">
        <v>1488</v>
      </c>
      <c r="E3260">
        <v>116</v>
      </c>
      <c r="F3260">
        <v>1726.954</v>
      </c>
      <c r="G3260">
        <v>3461</v>
      </c>
      <c r="H3260">
        <v>15.481999999999999</v>
      </c>
      <c r="I3260">
        <v>40.5</v>
      </c>
      <c r="J3260">
        <v>2497</v>
      </c>
      <c r="K3260">
        <v>151</v>
      </c>
      <c r="L3260">
        <v>3770.5549999999998</v>
      </c>
      <c r="M3260">
        <v>3259</v>
      </c>
      <c r="N3260">
        <v>15.222</v>
      </c>
      <c r="O3260">
        <v>3</v>
      </c>
      <c r="P3260" t="e">
        <f>INDEX(sgStats[gl_rank],MATCH(stat_prod_calc_test_venusaur[[#This Row],[iv_str]],sgStats[gl_iv_string],0))</f>
        <v>#N/A</v>
      </c>
      <c r="Q3260" t="e">
        <f>stat_prod_calc_test_venusaur[[#This Row],[sg_gl_rank]]=stat_prod_calc_test_venusaur[[#This Row],[gl_rank]]</f>
        <v>#N/A</v>
      </c>
      <c r="R3260">
        <f>ROUND(stat_prod_calc_test_venusaur[[#This Row],[gl_stat_product]],1)</f>
        <v>1727</v>
      </c>
      <c r="S3260" s="6" t="e">
        <f>INDEX(sgStats[gl_prod],MATCH(stat_prod_calc_test_venusaur[[#This Row],[iv_str]],sgStats[gl_iv_string],0))</f>
        <v>#N/A</v>
      </c>
      <c r="T3260" s="5">
        <f>ROUND(stat_prod_calc_test_venusaur[[#This Row],[gl_percent_rank]],2)</f>
        <v>15.48</v>
      </c>
      <c r="U3260" s="5" t="e">
        <f>INDEX(sgStats[gl_percent_sp],MATCH(stat_prod_calc_test_venusaur[[#This Row],[iv_str]],sgStats[gl_iv_string],0))</f>
        <v>#N/A</v>
      </c>
      <c r="V3260" s="5" t="e">
        <f>stat_prod_calc_test_venusaur[[#This Row],[my_gl_%sp]]=stat_prod_calc_test_venusaur[[#This Row],[sg_gl_%sp]]</f>
        <v>#N/A</v>
      </c>
      <c r="W3260" s="5">
        <f>ROUND(stat_prod_calc_test_venusaur[[#This Row],[gl_stat_product]]/$F$2*100,2)</f>
        <v>94.54</v>
      </c>
      <c r="X3260" s="5" t="e">
        <f>stat_prod_calc_test_venusaur[[#This Row],[Column1]]=stat_prod_calc_test_venusaur[[#This Row],[sg_gl_%sp]]</f>
        <v>#N/A</v>
      </c>
      <c r="Y3260" s="5">
        <f>stat_prod_calc_test_venusaur[[#This Row],[ul_stat_product]]/$L$66*100</f>
        <v>95.367684421414552</v>
      </c>
      <c r="Z3260" s="5" t="e">
        <f>INDEX(sgStats[gl_rank],MATCH(stat_prod_calc_test_venusaur[[#This Row],[iv_str]],sgStats[ul_iv_string],0))</f>
        <v>#N/A</v>
      </c>
      <c r="AA3260" s="5" t="e">
        <f>stat_prod_calc_test_venusaur[[#This Row],[sg_ul_rank]]=stat_prod_calc_test_venusaur[[#This Row],[ul_rank]]</f>
        <v>#N/A</v>
      </c>
      <c r="AB3260" s="5">
        <f>ROUND(stat_prod_calc_test_venusaur[[#This Row],[ul_stat_product]],1)</f>
        <v>3770.6</v>
      </c>
      <c r="AC3260" s="5" t="e">
        <f>INDEX(sgStats[ul_prod],MATCH(stat_prod_calc_test_venusaur[[#This Row],[iv_str]],sgStats[ul_iv_string],0))</f>
        <v>#N/A</v>
      </c>
    </row>
    <row r="3261" spans="1:29" x14ac:dyDescent="0.25">
      <c r="A3261" s="5" t="s">
        <v>36</v>
      </c>
      <c r="B3261" s="5" t="s">
        <v>3941</v>
      </c>
      <c r="C3261">
        <v>20</v>
      </c>
      <c r="D3261">
        <v>1468</v>
      </c>
      <c r="E3261">
        <v>114</v>
      </c>
      <c r="F3261">
        <v>1708.326</v>
      </c>
      <c r="G3261">
        <v>3903</v>
      </c>
      <c r="H3261">
        <v>4.6399999999999997</v>
      </c>
      <c r="I3261">
        <v>38</v>
      </c>
      <c r="J3261">
        <v>2495</v>
      </c>
      <c r="K3261">
        <v>148</v>
      </c>
      <c r="L3261">
        <v>3770.4850000000001</v>
      </c>
      <c r="M3261">
        <v>3260</v>
      </c>
      <c r="N3261">
        <v>15.196</v>
      </c>
      <c r="O3261">
        <v>3</v>
      </c>
      <c r="P3261" t="e">
        <f>INDEX(sgStats[gl_rank],MATCH(stat_prod_calc_test_venusaur[[#This Row],[iv_str]],sgStats[gl_iv_string],0))</f>
        <v>#N/A</v>
      </c>
      <c r="Q3261" t="e">
        <f>stat_prod_calc_test_venusaur[[#This Row],[sg_gl_rank]]=stat_prod_calc_test_venusaur[[#This Row],[gl_rank]]</f>
        <v>#N/A</v>
      </c>
      <c r="R3261">
        <f>ROUND(stat_prod_calc_test_venusaur[[#This Row],[gl_stat_product]],1)</f>
        <v>1708.3</v>
      </c>
      <c r="S3261" s="6" t="e">
        <f>INDEX(sgStats[gl_prod],MATCH(stat_prod_calc_test_venusaur[[#This Row],[iv_str]],sgStats[gl_iv_string],0))</f>
        <v>#N/A</v>
      </c>
      <c r="T3261" s="5">
        <f>ROUND(stat_prod_calc_test_venusaur[[#This Row],[gl_percent_rank]],2)</f>
        <v>4.6399999999999997</v>
      </c>
      <c r="U3261" s="5" t="e">
        <f>INDEX(sgStats[gl_percent_sp],MATCH(stat_prod_calc_test_venusaur[[#This Row],[iv_str]],sgStats[gl_iv_string],0))</f>
        <v>#N/A</v>
      </c>
      <c r="V3261" s="5" t="e">
        <f>stat_prod_calc_test_venusaur[[#This Row],[my_gl_%sp]]=stat_prod_calc_test_venusaur[[#This Row],[sg_gl_%sp]]</f>
        <v>#N/A</v>
      </c>
      <c r="W3261" s="5">
        <f>ROUND(stat_prod_calc_test_venusaur[[#This Row],[gl_stat_product]]/$F$2*100,2)</f>
        <v>93.52</v>
      </c>
      <c r="X3261" s="5" t="e">
        <f>stat_prod_calc_test_venusaur[[#This Row],[Column1]]=stat_prod_calc_test_venusaur[[#This Row],[sg_gl_%sp]]</f>
        <v>#N/A</v>
      </c>
      <c r="Y3261" s="5">
        <f>stat_prod_calc_test_venusaur[[#This Row],[ul_stat_product]]/$L$66*100</f>
        <v>95.36591392929617</v>
      </c>
      <c r="Z3261" s="5" t="e">
        <f>INDEX(sgStats[gl_rank],MATCH(stat_prod_calc_test_venusaur[[#This Row],[iv_str]],sgStats[ul_iv_string],0))</f>
        <v>#N/A</v>
      </c>
      <c r="AA3261" s="5" t="e">
        <f>stat_prod_calc_test_venusaur[[#This Row],[sg_ul_rank]]=stat_prod_calc_test_venusaur[[#This Row],[ul_rank]]</f>
        <v>#N/A</v>
      </c>
      <c r="AB3261" s="5">
        <f>ROUND(stat_prod_calc_test_venusaur[[#This Row],[ul_stat_product]],1)</f>
        <v>3770.5</v>
      </c>
      <c r="AC3261" s="5" t="e">
        <f>INDEX(sgStats[ul_prod],MATCH(stat_prod_calc_test_venusaur[[#This Row],[iv_str]],sgStats[ul_iv_string],0))</f>
        <v>#N/A</v>
      </c>
    </row>
    <row r="3262" spans="1:29" x14ac:dyDescent="0.25">
      <c r="A3262" s="5" t="s">
        <v>36</v>
      </c>
      <c r="B3262" s="5" t="s">
        <v>2986</v>
      </c>
      <c r="C3262">
        <v>20.5</v>
      </c>
      <c r="D3262">
        <v>1490</v>
      </c>
      <c r="E3262">
        <v>118</v>
      </c>
      <c r="F3262">
        <v>1740.444</v>
      </c>
      <c r="G3262">
        <v>2950</v>
      </c>
      <c r="H3262">
        <v>27.984999999999999</v>
      </c>
      <c r="I3262">
        <v>38.5</v>
      </c>
      <c r="J3262">
        <v>2489</v>
      </c>
      <c r="K3262">
        <v>153</v>
      </c>
      <c r="L3262">
        <v>3770.442</v>
      </c>
      <c r="M3262">
        <v>3261</v>
      </c>
      <c r="N3262">
        <v>15.17</v>
      </c>
      <c r="O3262">
        <v>3</v>
      </c>
      <c r="P3262" t="e">
        <f>INDEX(sgStats[gl_rank],MATCH(stat_prod_calc_test_venusaur[[#This Row],[iv_str]],sgStats[gl_iv_string],0))</f>
        <v>#N/A</v>
      </c>
      <c r="Q3262" t="e">
        <f>stat_prod_calc_test_venusaur[[#This Row],[sg_gl_rank]]=stat_prod_calc_test_venusaur[[#This Row],[gl_rank]]</f>
        <v>#N/A</v>
      </c>
      <c r="R3262">
        <f>ROUND(stat_prod_calc_test_venusaur[[#This Row],[gl_stat_product]],1)</f>
        <v>1740.4</v>
      </c>
      <c r="S3262" s="6" t="e">
        <f>INDEX(sgStats[gl_prod],MATCH(stat_prod_calc_test_venusaur[[#This Row],[iv_str]],sgStats[gl_iv_string],0))</f>
        <v>#N/A</v>
      </c>
      <c r="T3262" s="5">
        <f>ROUND(stat_prod_calc_test_venusaur[[#This Row],[gl_percent_rank]],2)</f>
        <v>27.99</v>
      </c>
      <c r="U3262" s="5" t="e">
        <f>INDEX(sgStats[gl_percent_sp],MATCH(stat_prod_calc_test_venusaur[[#This Row],[iv_str]],sgStats[gl_iv_string],0))</f>
        <v>#N/A</v>
      </c>
      <c r="V3262" s="5" t="e">
        <f>stat_prod_calc_test_venusaur[[#This Row],[my_gl_%sp]]=stat_prod_calc_test_venusaur[[#This Row],[sg_gl_%sp]]</f>
        <v>#N/A</v>
      </c>
      <c r="W3262" s="5">
        <f>ROUND(stat_prod_calc_test_venusaur[[#This Row],[gl_stat_product]]/$F$2*100,2)</f>
        <v>95.28</v>
      </c>
      <c r="X3262" s="5" t="e">
        <f>stat_prod_calc_test_venusaur[[#This Row],[Column1]]=stat_prod_calc_test_venusaur[[#This Row],[sg_gl_%sp]]</f>
        <v>#N/A</v>
      </c>
      <c r="Y3262" s="5">
        <f>stat_prod_calc_test_venusaur[[#This Row],[ul_stat_product]]/$L$66*100</f>
        <v>95.364826341280562</v>
      </c>
      <c r="Z3262" s="5" t="e">
        <f>INDEX(sgStats[gl_rank],MATCH(stat_prod_calc_test_venusaur[[#This Row],[iv_str]],sgStats[ul_iv_string],0))</f>
        <v>#N/A</v>
      </c>
      <c r="AA3262" s="5" t="e">
        <f>stat_prod_calc_test_venusaur[[#This Row],[sg_ul_rank]]=stat_prod_calc_test_venusaur[[#This Row],[ul_rank]]</f>
        <v>#N/A</v>
      </c>
      <c r="AB3262" s="5">
        <f>ROUND(stat_prod_calc_test_venusaur[[#This Row],[ul_stat_product]],1)</f>
        <v>3770.4</v>
      </c>
      <c r="AC3262" s="5" t="e">
        <f>INDEX(sgStats[ul_prod],MATCH(stat_prod_calc_test_venusaur[[#This Row],[iv_str]],sgStats[ul_iv_string],0))</f>
        <v>#N/A</v>
      </c>
    </row>
    <row r="3263" spans="1:29" x14ac:dyDescent="0.25">
      <c r="A3263" s="5" t="s">
        <v>36</v>
      </c>
      <c r="B3263" s="5" t="s">
        <v>3878</v>
      </c>
      <c r="C3263">
        <v>19.5</v>
      </c>
      <c r="D3263">
        <v>1467</v>
      </c>
      <c r="E3263">
        <v>116</v>
      </c>
      <c r="F3263">
        <v>1711.4449999999999</v>
      </c>
      <c r="G3263">
        <v>3842</v>
      </c>
      <c r="H3263">
        <v>6.1779999999999999</v>
      </c>
      <c r="I3263">
        <v>36</v>
      </c>
      <c r="J3263">
        <v>2484</v>
      </c>
      <c r="K3263">
        <v>151</v>
      </c>
      <c r="L3263">
        <v>3770.3629999999998</v>
      </c>
      <c r="M3263">
        <v>3262</v>
      </c>
      <c r="N3263">
        <v>15.144</v>
      </c>
      <c r="O3263">
        <v>3</v>
      </c>
      <c r="P3263" t="e">
        <f>INDEX(sgStats[gl_rank],MATCH(stat_prod_calc_test_venusaur[[#This Row],[iv_str]],sgStats[gl_iv_string],0))</f>
        <v>#N/A</v>
      </c>
      <c r="Q3263" t="e">
        <f>stat_prod_calc_test_venusaur[[#This Row],[sg_gl_rank]]=stat_prod_calc_test_venusaur[[#This Row],[gl_rank]]</f>
        <v>#N/A</v>
      </c>
      <c r="R3263">
        <f>ROUND(stat_prod_calc_test_venusaur[[#This Row],[gl_stat_product]],1)</f>
        <v>1711.4</v>
      </c>
      <c r="S3263" s="6" t="e">
        <f>INDEX(sgStats[gl_prod],MATCH(stat_prod_calc_test_venusaur[[#This Row],[iv_str]],sgStats[gl_iv_string],0))</f>
        <v>#N/A</v>
      </c>
      <c r="T3263" s="5">
        <f>ROUND(stat_prod_calc_test_venusaur[[#This Row],[gl_percent_rank]],2)</f>
        <v>6.18</v>
      </c>
      <c r="U3263" s="5" t="e">
        <f>INDEX(sgStats[gl_percent_sp],MATCH(stat_prod_calc_test_venusaur[[#This Row],[iv_str]],sgStats[gl_iv_string],0))</f>
        <v>#N/A</v>
      </c>
      <c r="V3263" s="5" t="e">
        <f>stat_prod_calc_test_venusaur[[#This Row],[my_gl_%sp]]=stat_prod_calc_test_venusaur[[#This Row],[sg_gl_%sp]]</f>
        <v>#N/A</v>
      </c>
      <c r="W3263" s="5">
        <f>ROUND(stat_prod_calc_test_venusaur[[#This Row],[gl_stat_product]]/$F$2*100,2)</f>
        <v>93.7</v>
      </c>
      <c r="X3263" s="5" t="e">
        <f>stat_prod_calc_test_venusaur[[#This Row],[Column1]]=stat_prod_calc_test_venusaur[[#This Row],[sg_gl_%sp]]</f>
        <v>#N/A</v>
      </c>
      <c r="Y3263" s="5">
        <f>stat_prod_calc_test_venusaur[[#This Row],[ul_stat_product]]/$L$66*100</f>
        <v>95.362828214461231</v>
      </c>
      <c r="Z3263" s="5" t="e">
        <f>INDEX(sgStats[gl_rank],MATCH(stat_prod_calc_test_venusaur[[#This Row],[iv_str]],sgStats[ul_iv_string],0))</f>
        <v>#N/A</v>
      </c>
      <c r="AA3263" s="5" t="e">
        <f>stat_prod_calc_test_venusaur[[#This Row],[sg_ul_rank]]=stat_prod_calc_test_venusaur[[#This Row],[ul_rank]]</f>
        <v>#N/A</v>
      </c>
      <c r="AB3263" s="5">
        <f>ROUND(stat_prod_calc_test_venusaur[[#This Row],[ul_stat_product]],1)</f>
        <v>3770.4</v>
      </c>
      <c r="AC3263" s="5" t="e">
        <f>INDEX(sgStats[ul_prod],MATCH(stat_prod_calc_test_venusaur[[#This Row],[iv_str]],sgStats[ul_iv_string],0))</f>
        <v>#N/A</v>
      </c>
    </row>
    <row r="3264" spans="1:29" x14ac:dyDescent="0.25">
      <c r="A3264" s="5" t="s">
        <v>36</v>
      </c>
      <c r="B3264" s="5" t="s">
        <v>3615</v>
      </c>
      <c r="C3264">
        <v>20</v>
      </c>
      <c r="D3264">
        <v>1479</v>
      </c>
      <c r="E3264">
        <v>118</v>
      </c>
      <c r="F3264">
        <v>1723.0809999999999</v>
      </c>
      <c r="G3264">
        <v>3578</v>
      </c>
      <c r="H3264">
        <v>12.625</v>
      </c>
      <c r="I3264">
        <v>37.5</v>
      </c>
      <c r="J3264">
        <v>2495</v>
      </c>
      <c r="K3264">
        <v>153</v>
      </c>
      <c r="L3264">
        <v>3770.3420000000001</v>
      </c>
      <c r="M3264">
        <v>3263</v>
      </c>
      <c r="N3264">
        <v>15.118</v>
      </c>
      <c r="O3264">
        <v>3</v>
      </c>
      <c r="P3264" t="e">
        <f>INDEX(sgStats[gl_rank],MATCH(stat_prod_calc_test_venusaur[[#This Row],[iv_str]],sgStats[gl_iv_string],0))</f>
        <v>#N/A</v>
      </c>
      <c r="Q3264" t="e">
        <f>stat_prod_calc_test_venusaur[[#This Row],[sg_gl_rank]]=stat_prod_calc_test_venusaur[[#This Row],[gl_rank]]</f>
        <v>#N/A</v>
      </c>
      <c r="R3264">
        <f>ROUND(stat_prod_calc_test_venusaur[[#This Row],[gl_stat_product]],1)</f>
        <v>1723.1</v>
      </c>
      <c r="S3264" s="6" t="e">
        <f>INDEX(sgStats[gl_prod],MATCH(stat_prod_calc_test_venusaur[[#This Row],[iv_str]],sgStats[gl_iv_string],0))</f>
        <v>#N/A</v>
      </c>
      <c r="T3264" s="5">
        <f>ROUND(stat_prod_calc_test_venusaur[[#This Row],[gl_percent_rank]],2)</f>
        <v>12.63</v>
      </c>
      <c r="U3264" s="5" t="e">
        <f>INDEX(sgStats[gl_percent_sp],MATCH(stat_prod_calc_test_venusaur[[#This Row],[iv_str]],sgStats[gl_iv_string],0))</f>
        <v>#N/A</v>
      </c>
      <c r="V3264" s="5" t="e">
        <f>stat_prod_calc_test_venusaur[[#This Row],[my_gl_%sp]]=stat_prod_calc_test_venusaur[[#This Row],[sg_gl_%sp]]</f>
        <v>#N/A</v>
      </c>
      <c r="W3264" s="5">
        <f>ROUND(stat_prod_calc_test_venusaur[[#This Row],[gl_stat_product]]/$F$2*100,2)</f>
        <v>94.33</v>
      </c>
      <c r="X3264" s="5" t="e">
        <f>stat_prod_calc_test_venusaur[[#This Row],[Column1]]=stat_prod_calc_test_venusaur[[#This Row],[sg_gl_%sp]]</f>
        <v>#N/A</v>
      </c>
      <c r="Y3264" s="5">
        <f>stat_prod_calc_test_venusaur[[#This Row],[ul_stat_product]]/$L$66*100</f>
        <v>95.362297066825704</v>
      </c>
      <c r="Z3264" s="5" t="e">
        <f>INDEX(sgStats[gl_rank],MATCH(stat_prod_calc_test_venusaur[[#This Row],[iv_str]],sgStats[ul_iv_string],0))</f>
        <v>#N/A</v>
      </c>
      <c r="AA3264" s="5" t="e">
        <f>stat_prod_calc_test_venusaur[[#This Row],[sg_ul_rank]]=stat_prod_calc_test_venusaur[[#This Row],[ul_rank]]</f>
        <v>#N/A</v>
      </c>
      <c r="AB3264" s="5">
        <f>ROUND(stat_prod_calc_test_venusaur[[#This Row],[ul_stat_product]],1)</f>
        <v>3770.3</v>
      </c>
      <c r="AC3264" s="5" t="e">
        <f>INDEX(sgStats[ul_prod],MATCH(stat_prod_calc_test_venusaur[[#This Row],[iv_str]],sgStats[ul_iv_string],0))</f>
        <v>#N/A</v>
      </c>
    </row>
    <row r="3265" spans="1:29" x14ac:dyDescent="0.25">
      <c r="A3265" s="5" t="s">
        <v>36</v>
      </c>
      <c r="B3265" s="5" t="s">
        <v>2088</v>
      </c>
      <c r="C3265">
        <v>20.5</v>
      </c>
      <c r="D3265">
        <v>1500</v>
      </c>
      <c r="E3265">
        <v>120</v>
      </c>
      <c r="F3265">
        <v>1759.847</v>
      </c>
      <c r="G3265">
        <v>2052</v>
      </c>
      <c r="H3265">
        <v>49.914999999999999</v>
      </c>
      <c r="I3265">
        <v>38</v>
      </c>
      <c r="J3265">
        <v>2489</v>
      </c>
      <c r="K3265">
        <v>155</v>
      </c>
      <c r="L3265">
        <v>3770.2289999999998</v>
      </c>
      <c r="M3265">
        <v>3264</v>
      </c>
      <c r="N3265">
        <v>15.066000000000001</v>
      </c>
      <c r="O3265">
        <v>3</v>
      </c>
      <c r="P3265" t="e">
        <f>INDEX(sgStats[gl_rank],MATCH(stat_prod_calc_test_venusaur[[#This Row],[iv_str]],sgStats[gl_iv_string],0))</f>
        <v>#N/A</v>
      </c>
      <c r="Q3265" t="e">
        <f>stat_prod_calc_test_venusaur[[#This Row],[sg_gl_rank]]=stat_prod_calc_test_venusaur[[#This Row],[gl_rank]]</f>
        <v>#N/A</v>
      </c>
      <c r="R3265">
        <f>ROUND(stat_prod_calc_test_venusaur[[#This Row],[gl_stat_product]],1)</f>
        <v>1759.8</v>
      </c>
      <c r="S3265" s="6" t="e">
        <f>INDEX(sgStats[gl_prod],MATCH(stat_prod_calc_test_venusaur[[#This Row],[iv_str]],sgStats[gl_iv_string],0))</f>
        <v>#N/A</v>
      </c>
      <c r="T3265" s="5">
        <f>ROUND(stat_prod_calc_test_venusaur[[#This Row],[gl_percent_rank]],2)</f>
        <v>49.92</v>
      </c>
      <c r="U3265" s="5" t="e">
        <f>INDEX(sgStats[gl_percent_sp],MATCH(stat_prod_calc_test_venusaur[[#This Row],[iv_str]],sgStats[gl_iv_string],0))</f>
        <v>#N/A</v>
      </c>
      <c r="V3265" s="5" t="e">
        <f>stat_prod_calc_test_venusaur[[#This Row],[my_gl_%sp]]=stat_prod_calc_test_venusaur[[#This Row],[sg_gl_%sp]]</f>
        <v>#N/A</v>
      </c>
      <c r="W3265" s="5">
        <f>ROUND(stat_prod_calc_test_venusaur[[#This Row],[gl_stat_product]]/$F$2*100,2)</f>
        <v>96.34</v>
      </c>
      <c r="X3265" s="5" t="e">
        <f>stat_prod_calc_test_venusaur[[#This Row],[Column1]]=stat_prod_calc_test_venusaur[[#This Row],[sg_gl_%sp]]</f>
        <v>#N/A</v>
      </c>
      <c r="Y3265" s="5">
        <f>stat_prod_calc_test_venusaur[[#This Row],[ul_stat_product]]/$L$66*100</f>
        <v>95.359438986691714</v>
      </c>
      <c r="Z3265" s="5" t="e">
        <f>INDEX(sgStats[gl_rank],MATCH(stat_prod_calc_test_venusaur[[#This Row],[iv_str]],sgStats[ul_iv_string],0))</f>
        <v>#N/A</v>
      </c>
      <c r="AA3265" s="5" t="e">
        <f>stat_prod_calc_test_venusaur[[#This Row],[sg_ul_rank]]=stat_prod_calc_test_venusaur[[#This Row],[ul_rank]]</f>
        <v>#N/A</v>
      </c>
      <c r="AB3265" s="5">
        <f>ROUND(stat_prod_calc_test_venusaur[[#This Row],[ul_stat_product]],1)</f>
        <v>3770.2</v>
      </c>
      <c r="AC3265" s="5" t="e">
        <f>INDEX(sgStats[ul_prod],MATCH(stat_prod_calc_test_venusaur[[#This Row],[iv_str]],sgStats[ul_iv_string],0))</f>
        <v>#N/A</v>
      </c>
    </row>
    <row r="3266" spans="1:29" x14ac:dyDescent="0.25">
      <c r="A3266" s="5" t="s">
        <v>36</v>
      </c>
      <c r="B3266" s="5" t="s">
        <v>4008</v>
      </c>
      <c r="C3266">
        <v>20</v>
      </c>
      <c r="D3266">
        <v>1467</v>
      </c>
      <c r="E3266">
        <v>119</v>
      </c>
      <c r="F3266">
        <v>1702.6030000000001</v>
      </c>
      <c r="G3266">
        <v>3972</v>
      </c>
      <c r="H3266">
        <v>3.028</v>
      </c>
      <c r="I3266">
        <v>38</v>
      </c>
      <c r="J3266">
        <v>2495</v>
      </c>
      <c r="K3266">
        <v>155</v>
      </c>
      <c r="L3266">
        <v>3770.2289999999998</v>
      </c>
      <c r="M3266">
        <v>3264</v>
      </c>
      <c r="N3266">
        <v>15.066000000000001</v>
      </c>
      <c r="O3266">
        <v>3</v>
      </c>
      <c r="P3266" t="e">
        <f>INDEX(sgStats[gl_rank],MATCH(stat_prod_calc_test_venusaur[[#This Row],[iv_str]],sgStats[gl_iv_string],0))</f>
        <v>#N/A</v>
      </c>
      <c r="Q3266" t="e">
        <f>stat_prod_calc_test_venusaur[[#This Row],[sg_gl_rank]]=stat_prod_calc_test_venusaur[[#This Row],[gl_rank]]</f>
        <v>#N/A</v>
      </c>
      <c r="R3266">
        <f>ROUND(stat_prod_calc_test_venusaur[[#This Row],[gl_stat_product]],1)</f>
        <v>1702.6</v>
      </c>
      <c r="S3266" s="6" t="e">
        <f>INDEX(sgStats[gl_prod],MATCH(stat_prod_calc_test_venusaur[[#This Row],[iv_str]],sgStats[gl_iv_string],0))</f>
        <v>#N/A</v>
      </c>
      <c r="T3266" s="5">
        <f>ROUND(stat_prod_calc_test_venusaur[[#This Row],[gl_percent_rank]],2)</f>
        <v>3.03</v>
      </c>
      <c r="U3266" s="5" t="e">
        <f>INDEX(sgStats[gl_percent_sp],MATCH(stat_prod_calc_test_venusaur[[#This Row],[iv_str]],sgStats[gl_iv_string],0))</f>
        <v>#N/A</v>
      </c>
      <c r="V3266" s="5" t="e">
        <f>stat_prod_calc_test_venusaur[[#This Row],[my_gl_%sp]]=stat_prod_calc_test_venusaur[[#This Row],[sg_gl_%sp]]</f>
        <v>#N/A</v>
      </c>
      <c r="W3266" s="5">
        <f>ROUND(stat_prod_calc_test_venusaur[[#This Row],[gl_stat_product]]/$F$2*100,2)</f>
        <v>93.21</v>
      </c>
      <c r="X3266" s="5" t="e">
        <f>stat_prod_calc_test_venusaur[[#This Row],[Column1]]=stat_prod_calc_test_venusaur[[#This Row],[sg_gl_%sp]]</f>
        <v>#N/A</v>
      </c>
      <c r="Y3266" s="5">
        <f>stat_prod_calc_test_venusaur[[#This Row],[ul_stat_product]]/$L$66*100</f>
        <v>95.359438986691714</v>
      </c>
      <c r="Z3266" s="5" t="e">
        <f>INDEX(sgStats[gl_rank],MATCH(stat_prod_calc_test_venusaur[[#This Row],[iv_str]],sgStats[ul_iv_string],0))</f>
        <v>#N/A</v>
      </c>
      <c r="AA3266" s="5" t="e">
        <f>stat_prod_calc_test_venusaur[[#This Row],[sg_ul_rank]]=stat_prod_calc_test_venusaur[[#This Row],[ul_rank]]</f>
        <v>#N/A</v>
      </c>
      <c r="AB3266" s="5">
        <f>ROUND(stat_prod_calc_test_venusaur[[#This Row],[ul_stat_product]],1)</f>
        <v>3770.2</v>
      </c>
      <c r="AC3266" s="5" t="e">
        <f>INDEX(sgStats[ul_prod],MATCH(stat_prod_calc_test_venusaur[[#This Row],[iv_str]],sgStats[ul_iv_string],0))</f>
        <v>#N/A</v>
      </c>
    </row>
    <row r="3267" spans="1:29" x14ac:dyDescent="0.25">
      <c r="A3267" s="5" t="s">
        <v>36</v>
      </c>
      <c r="B3267" s="5" t="s">
        <v>3270</v>
      </c>
      <c r="C3267">
        <v>20</v>
      </c>
      <c r="D3267">
        <v>1486</v>
      </c>
      <c r="E3267">
        <v>114</v>
      </c>
      <c r="F3267">
        <v>1733.673</v>
      </c>
      <c r="G3267">
        <v>3234</v>
      </c>
      <c r="H3267">
        <v>21.026</v>
      </c>
      <c r="I3267">
        <v>37</v>
      </c>
      <c r="J3267">
        <v>2489</v>
      </c>
      <c r="K3267">
        <v>148</v>
      </c>
      <c r="L3267">
        <v>3770.181</v>
      </c>
      <c r="M3267">
        <v>3266</v>
      </c>
      <c r="N3267">
        <v>15.04</v>
      </c>
      <c r="O3267">
        <v>3</v>
      </c>
      <c r="P3267" t="e">
        <f>INDEX(sgStats[gl_rank],MATCH(stat_prod_calc_test_venusaur[[#This Row],[iv_str]],sgStats[gl_iv_string],0))</f>
        <v>#N/A</v>
      </c>
      <c r="Q3267" t="e">
        <f>stat_prod_calc_test_venusaur[[#This Row],[sg_gl_rank]]=stat_prod_calc_test_venusaur[[#This Row],[gl_rank]]</f>
        <v>#N/A</v>
      </c>
      <c r="R3267">
        <f>ROUND(stat_prod_calc_test_venusaur[[#This Row],[gl_stat_product]],1)</f>
        <v>1733.7</v>
      </c>
      <c r="S3267" s="6" t="e">
        <f>INDEX(sgStats[gl_prod],MATCH(stat_prod_calc_test_venusaur[[#This Row],[iv_str]],sgStats[gl_iv_string],0))</f>
        <v>#N/A</v>
      </c>
      <c r="T3267" s="5">
        <f>ROUND(stat_prod_calc_test_venusaur[[#This Row],[gl_percent_rank]],2)</f>
        <v>21.03</v>
      </c>
      <c r="U3267" s="5" t="e">
        <f>INDEX(sgStats[gl_percent_sp],MATCH(stat_prod_calc_test_venusaur[[#This Row],[iv_str]],sgStats[gl_iv_string],0))</f>
        <v>#N/A</v>
      </c>
      <c r="V3267" s="5" t="e">
        <f>stat_prod_calc_test_venusaur[[#This Row],[my_gl_%sp]]=stat_prod_calc_test_venusaur[[#This Row],[sg_gl_%sp]]</f>
        <v>#N/A</v>
      </c>
      <c r="W3267" s="5">
        <f>ROUND(stat_prod_calc_test_venusaur[[#This Row],[gl_stat_product]]/$F$2*100,2)</f>
        <v>94.91</v>
      </c>
      <c r="X3267" s="5" t="e">
        <f>stat_prod_calc_test_venusaur[[#This Row],[Column1]]=stat_prod_calc_test_venusaur[[#This Row],[sg_gl_%sp]]</f>
        <v>#N/A</v>
      </c>
      <c r="Y3267" s="5">
        <f>stat_prod_calc_test_venusaur[[#This Row],[ul_stat_product]]/$L$66*100</f>
        <v>95.358224934953384</v>
      </c>
      <c r="Z3267" s="5" t="e">
        <f>INDEX(sgStats[gl_rank],MATCH(stat_prod_calc_test_venusaur[[#This Row],[iv_str]],sgStats[ul_iv_string],0))</f>
        <v>#N/A</v>
      </c>
      <c r="AA3267" s="5" t="e">
        <f>stat_prod_calc_test_venusaur[[#This Row],[sg_ul_rank]]=stat_prod_calc_test_venusaur[[#This Row],[ul_rank]]</f>
        <v>#N/A</v>
      </c>
      <c r="AB3267" s="5">
        <f>ROUND(stat_prod_calc_test_venusaur[[#This Row],[ul_stat_product]],1)</f>
        <v>3770.2</v>
      </c>
      <c r="AC3267" s="5" t="e">
        <f>INDEX(sgStats[ul_prod],MATCH(stat_prod_calc_test_venusaur[[#This Row],[iv_str]],sgStats[ul_iv_string],0))</f>
        <v>#N/A</v>
      </c>
    </row>
    <row r="3268" spans="1:29" x14ac:dyDescent="0.25">
      <c r="A3268" s="5" t="s">
        <v>36</v>
      </c>
      <c r="B3268" s="5" t="s">
        <v>1996</v>
      </c>
      <c r="C3268">
        <v>20</v>
      </c>
      <c r="D3268">
        <v>1500</v>
      </c>
      <c r="E3268">
        <v>122</v>
      </c>
      <c r="F3268">
        <v>1762.0709999999999</v>
      </c>
      <c r="G3268">
        <v>1960</v>
      </c>
      <c r="H3268">
        <v>52.161000000000001</v>
      </c>
      <c r="I3268">
        <v>36.5</v>
      </c>
      <c r="J3268">
        <v>2494</v>
      </c>
      <c r="K3268">
        <v>157</v>
      </c>
      <c r="L3268">
        <v>3770.0709999999999</v>
      </c>
      <c r="M3268">
        <v>3267</v>
      </c>
      <c r="N3268">
        <v>14.988</v>
      </c>
      <c r="O3268">
        <v>3</v>
      </c>
      <c r="P3268" t="e">
        <f>INDEX(sgStats[gl_rank],MATCH(stat_prod_calc_test_venusaur[[#This Row],[iv_str]],sgStats[gl_iv_string],0))</f>
        <v>#N/A</v>
      </c>
      <c r="Q3268" t="e">
        <f>stat_prod_calc_test_venusaur[[#This Row],[sg_gl_rank]]=stat_prod_calc_test_venusaur[[#This Row],[gl_rank]]</f>
        <v>#N/A</v>
      </c>
      <c r="R3268">
        <f>ROUND(stat_prod_calc_test_venusaur[[#This Row],[gl_stat_product]],1)</f>
        <v>1762.1</v>
      </c>
      <c r="S3268" s="6" t="e">
        <f>INDEX(sgStats[gl_prod],MATCH(stat_prod_calc_test_venusaur[[#This Row],[iv_str]],sgStats[gl_iv_string],0))</f>
        <v>#N/A</v>
      </c>
      <c r="T3268" s="5">
        <f>ROUND(stat_prod_calc_test_venusaur[[#This Row],[gl_percent_rank]],2)</f>
        <v>52.16</v>
      </c>
      <c r="U3268" s="5" t="e">
        <f>INDEX(sgStats[gl_percent_sp],MATCH(stat_prod_calc_test_venusaur[[#This Row],[iv_str]],sgStats[gl_iv_string],0))</f>
        <v>#N/A</v>
      </c>
      <c r="V3268" s="5" t="e">
        <f>stat_prod_calc_test_venusaur[[#This Row],[my_gl_%sp]]=stat_prod_calc_test_venusaur[[#This Row],[sg_gl_%sp]]</f>
        <v>#N/A</v>
      </c>
      <c r="W3268" s="5">
        <f>ROUND(stat_prod_calc_test_venusaur[[#This Row],[gl_stat_product]]/$F$2*100,2)</f>
        <v>96.47</v>
      </c>
      <c r="X3268" s="5" t="e">
        <f>stat_prod_calc_test_venusaur[[#This Row],[Column1]]=stat_prod_calc_test_venusaur[[#This Row],[sg_gl_%sp]]</f>
        <v>#N/A</v>
      </c>
      <c r="Y3268" s="5">
        <f>stat_prod_calc_test_venusaur[[#This Row],[ul_stat_product]]/$L$66*100</f>
        <v>95.355442733053039</v>
      </c>
      <c r="Z3268" s="5" t="e">
        <f>INDEX(sgStats[gl_rank],MATCH(stat_prod_calc_test_venusaur[[#This Row],[iv_str]],sgStats[ul_iv_string],0))</f>
        <v>#N/A</v>
      </c>
      <c r="AA3268" s="5" t="e">
        <f>stat_prod_calc_test_venusaur[[#This Row],[sg_ul_rank]]=stat_prod_calc_test_venusaur[[#This Row],[ul_rank]]</f>
        <v>#N/A</v>
      </c>
      <c r="AB3268" s="5">
        <f>ROUND(stat_prod_calc_test_venusaur[[#This Row],[ul_stat_product]],1)</f>
        <v>3770.1</v>
      </c>
      <c r="AC3268" s="5" t="e">
        <f>INDEX(sgStats[ul_prod],MATCH(stat_prod_calc_test_venusaur[[#This Row],[iv_str]],sgStats[ul_iv_string],0))</f>
        <v>#N/A</v>
      </c>
    </row>
    <row r="3269" spans="1:29" x14ac:dyDescent="0.25">
      <c r="A3269" s="5" t="s">
        <v>36</v>
      </c>
      <c r="B3269" s="5" t="s">
        <v>2669</v>
      </c>
      <c r="C3269">
        <v>20</v>
      </c>
      <c r="D3269">
        <v>1496</v>
      </c>
      <c r="E3269">
        <v>121</v>
      </c>
      <c r="F3269">
        <v>1747.6279999999999</v>
      </c>
      <c r="G3269">
        <v>2633</v>
      </c>
      <c r="H3269">
        <v>35.701999999999998</v>
      </c>
      <c r="I3269">
        <v>36.5</v>
      </c>
      <c r="J3269">
        <v>2488</v>
      </c>
      <c r="K3269">
        <v>157</v>
      </c>
      <c r="L3269">
        <v>3770.0709999999999</v>
      </c>
      <c r="M3269">
        <v>3267</v>
      </c>
      <c r="N3269">
        <v>14.988</v>
      </c>
      <c r="O3269">
        <v>3</v>
      </c>
      <c r="P3269" t="e">
        <f>INDEX(sgStats[gl_rank],MATCH(stat_prod_calc_test_venusaur[[#This Row],[iv_str]],sgStats[gl_iv_string],0))</f>
        <v>#N/A</v>
      </c>
      <c r="Q3269" t="e">
        <f>stat_prod_calc_test_venusaur[[#This Row],[sg_gl_rank]]=stat_prod_calc_test_venusaur[[#This Row],[gl_rank]]</f>
        <v>#N/A</v>
      </c>
      <c r="R3269">
        <f>ROUND(stat_prod_calc_test_venusaur[[#This Row],[gl_stat_product]],1)</f>
        <v>1747.6</v>
      </c>
      <c r="S3269" s="6" t="e">
        <f>INDEX(sgStats[gl_prod],MATCH(stat_prod_calc_test_venusaur[[#This Row],[iv_str]],sgStats[gl_iv_string],0))</f>
        <v>#N/A</v>
      </c>
      <c r="T3269" s="5">
        <f>ROUND(stat_prod_calc_test_venusaur[[#This Row],[gl_percent_rank]],2)</f>
        <v>35.700000000000003</v>
      </c>
      <c r="U3269" s="5" t="e">
        <f>INDEX(sgStats[gl_percent_sp],MATCH(stat_prod_calc_test_venusaur[[#This Row],[iv_str]],sgStats[gl_iv_string],0))</f>
        <v>#N/A</v>
      </c>
      <c r="V3269" s="5" t="e">
        <f>stat_prod_calc_test_venusaur[[#This Row],[my_gl_%sp]]=stat_prod_calc_test_venusaur[[#This Row],[sg_gl_%sp]]</f>
        <v>#N/A</v>
      </c>
      <c r="W3269" s="5">
        <f>ROUND(stat_prod_calc_test_venusaur[[#This Row],[gl_stat_product]]/$F$2*100,2)</f>
        <v>95.68</v>
      </c>
      <c r="X3269" s="5" t="e">
        <f>stat_prod_calc_test_venusaur[[#This Row],[Column1]]=stat_prod_calc_test_venusaur[[#This Row],[sg_gl_%sp]]</f>
        <v>#N/A</v>
      </c>
      <c r="Y3269" s="5">
        <f>stat_prod_calc_test_venusaur[[#This Row],[ul_stat_product]]/$L$66*100</f>
        <v>95.355442733053039</v>
      </c>
      <c r="Z3269" s="5" t="e">
        <f>INDEX(sgStats[gl_rank],MATCH(stat_prod_calc_test_venusaur[[#This Row],[iv_str]],sgStats[ul_iv_string],0))</f>
        <v>#N/A</v>
      </c>
      <c r="AA3269" s="5" t="e">
        <f>stat_prod_calc_test_venusaur[[#This Row],[sg_ul_rank]]=stat_prod_calc_test_venusaur[[#This Row],[ul_rank]]</f>
        <v>#N/A</v>
      </c>
      <c r="AB3269" s="5">
        <f>ROUND(stat_prod_calc_test_venusaur[[#This Row],[ul_stat_product]],1)</f>
        <v>3770.1</v>
      </c>
      <c r="AC3269" s="5" t="e">
        <f>INDEX(sgStats[ul_prod],MATCH(stat_prod_calc_test_venusaur[[#This Row],[iv_str]],sgStats[ul_iv_string],0))</f>
        <v>#N/A</v>
      </c>
    </row>
    <row r="3270" spans="1:29" x14ac:dyDescent="0.25">
      <c r="A3270" s="5" t="s">
        <v>36</v>
      </c>
      <c r="B3270" s="5" t="s">
        <v>2854</v>
      </c>
      <c r="C3270">
        <v>20</v>
      </c>
      <c r="D3270">
        <v>1486</v>
      </c>
      <c r="E3270">
        <v>117</v>
      </c>
      <c r="F3270">
        <v>1743.8869999999999</v>
      </c>
      <c r="G3270">
        <v>2817</v>
      </c>
      <c r="H3270">
        <v>31.209</v>
      </c>
      <c r="I3270">
        <v>37</v>
      </c>
      <c r="J3270">
        <v>2490</v>
      </c>
      <c r="K3270">
        <v>151</v>
      </c>
      <c r="L3270">
        <v>3770.0540000000001</v>
      </c>
      <c r="M3270">
        <v>3269</v>
      </c>
      <c r="N3270">
        <v>14.962</v>
      </c>
      <c r="O3270">
        <v>3</v>
      </c>
      <c r="P3270" t="e">
        <f>INDEX(sgStats[gl_rank],MATCH(stat_prod_calc_test_venusaur[[#This Row],[iv_str]],sgStats[gl_iv_string],0))</f>
        <v>#N/A</v>
      </c>
      <c r="Q3270" t="e">
        <f>stat_prod_calc_test_venusaur[[#This Row],[sg_gl_rank]]=stat_prod_calc_test_venusaur[[#This Row],[gl_rank]]</f>
        <v>#N/A</v>
      </c>
      <c r="R3270">
        <f>ROUND(stat_prod_calc_test_venusaur[[#This Row],[gl_stat_product]],1)</f>
        <v>1743.9</v>
      </c>
      <c r="S3270" s="6" t="e">
        <f>INDEX(sgStats[gl_prod],MATCH(stat_prod_calc_test_venusaur[[#This Row],[iv_str]],sgStats[gl_iv_string],0))</f>
        <v>#N/A</v>
      </c>
      <c r="T3270" s="5">
        <f>ROUND(stat_prod_calc_test_venusaur[[#This Row],[gl_percent_rank]],2)</f>
        <v>31.21</v>
      </c>
      <c r="U3270" s="5" t="e">
        <f>INDEX(sgStats[gl_percent_sp],MATCH(stat_prod_calc_test_venusaur[[#This Row],[iv_str]],sgStats[gl_iv_string],0))</f>
        <v>#N/A</v>
      </c>
      <c r="V3270" s="5" t="e">
        <f>stat_prod_calc_test_venusaur[[#This Row],[my_gl_%sp]]=stat_prod_calc_test_venusaur[[#This Row],[sg_gl_%sp]]</f>
        <v>#N/A</v>
      </c>
      <c r="W3270" s="5">
        <f>ROUND(stat_prod_calc_test_venusaur[[#This Row],[gl_stat_product]]/$F$2*100,2)</f>
        <v>95.47</v>
      </c>
      <c r="X3270" s="5" t="e">
        <f>stat_prod_calc_test_venusaur[[#This Row],[Column1]]=stat_prod_calc_test_venusaur[[#This Row],[sg_gl_%sp]]</f>
        <v>#N/A</v>
      </c>
      <c r="Y3270" s="5">
        <f>stat_prod_calc_test_venusaur[[#This Row],[ul_stat_product]]/$L$66*100</f>
        <v>95.355012756395723</v>
      </c>
      <c r="Z3270" s="5" t="e">
        <f>INDEX(sgStats[gl_rank],MATCH(stat_prod_calc_test_venusaur[[#This Row],[iv_str]],sgStats[ul_iv_string],0))</f>
        <v>#N/A</v>
      </c>
      <c r="AA3270" s="5" t="e">
        <f>stat_prod_calc_test_venusaur[[#This Row],[sg_ul_rank]]=stat_prod_calc_test_venusaur[[#This Row],[ul_rank]]</f>
        <v>#N/A</v>
      </c>
      <c r="AB3270" s="5">
        <f>ROUND(stat_prod_calc_test_venusaur[[#This Row],[ul_stat_product]],1)</f>
        <v>3770.1</v>
      </c>
      <c r="AC3270" s="5" t="e">
        <f>INDEX(sgStats[ul_prod],MATCH(stat_prod_calc_test_venusaur[[#This Row],[iv_str]],sgStats[ul_iv_string],0))</f>
        <v>#N/A</v>
      </c>
    </row>
    <row r="3271" spans="1:29" x14ac:dyDescent="0.25">
      <c r="A3271" s="5" t="s">
        <v>36</v>
      </c>
      <c r="B3271" s="5" t="s">
        <v>3990</v>
      </c>
      <c r="C3271">
        <v>20.5</v>
      </c>
      <c r="D3271">
        <v>1474</v>
      </c>
      <c r="E3271">
        <v>115</v>
      </c>
      <c r="F3271">
        <v>1705.03</v>
      </c>
      <c r="G3271">
        <v>3954</v>
      </c>
      <c r="H3271">
        <v>3.468</v>
      </c>
      <c r="I3271">
        <v>39.5</v>
      </c>
      <c r="J3271">
        <v>2500</v>
      </c>
      <c r="K3271">
        <v>150</v>
      </c>
      <c r="L3271">
        <v>3769.9870000000001</v>
      </c>
      <c r="M3271">
        <v>3270</v>
      </c>
      <c r="N3271">
        <v>14.936</v>
      </c>
      <c r="O3271">
        <v>3</v>
      </c>
      <c r="P3271" t="e">
        <f>INDEX(sgStats[gl_rank],MATCH(stat_prod_calc_test_venusaur[[#This Row],[iv_str]],sgStats[gl_iv_string],0))</f>
        <v>#N/A</v>
      </c>
      <c r="Q3271" t="e">
        <f>stat_prod_calc_test_venusaur[[#This Row],[sg_gl_rank]]=stat_prod_calc_test_venusaur[[#This Row],[gl_rank]]</f>
        <v>#N/A</v>
      </c>
      <c r="R3271">
        <f>ROUND(stat_prod_calc_test_venusaur[[#This Row],[gl_stat_product]],1)</f>
        <v>1705</v>
      </c>
      <c r="S3271" s="6" t="e">
        <f>INDEX(sgStats[gl_prod],MATCH(stat_prod_calc_test_venusaur[[#This Row],[iv_str]],sgStats[gl_iv_string],0))</f>
        <v>#N/A</v>
      </c>
      <c r="T3271" s="5">
        <f>ROUND(stat_prod_calc_test_venusaur[[#This Row],[gl_percent_rank]],2)</f>
        <v>3.47</v>
      </c>
      <c r="U3271" s="5" t="e">
        <f>INDEX(sgStats[gl_percent_sp],MATCH(stat_prod_calc_test_venusaur[[#This Row],[iv_str]],sgStats[gl_iv_string],0))</f>
        <v>#N/A</v>
      </c>
      <c r="V3271" s="5" t="e">
        <f>stat_prod_calc_test_venusaur[[#This Row],[my_gl_%sp]]=stat_prod_calc_test_venusaur[[#This Row],[sg_gl_%sp]]</f>
        <v>#N/A</v>
      </c>
      <c r="W3271" s="5">
        <f>ROUND(stat_prod_calc_test_venusaur[[#This Row],[gl_stat_product]]/$F$2*100,2)</f>
        <v>93.34</v>
      </c>
      <c r="X3271" s="5" t="e">
        <f>stat_prod_calc_test_venusaur[[#This Row],[Column1]]=stat_prod_calc_test_venusaur[[#This Row],[sg_gl_%sp]]</f>
        <v>#N/A</v>
      </c>
      <c r="Y3271" s="5">
        <f>stat_prod_calc_test_venusaur[[#This Row],[ul_stat_product]]/$L$66*100</f>
        <v>95.353318142510958</v>
      </c>
      <c r="Z3271" s="5" t="e">
        <f>INDEX(sgStats[gl_rank],MATCH(stat_prod_calc_test_venusaur[[#This Row],[iv_str]],sgStats[ul_iv_string],0))</f>
        <v>#N/A</v>
      </c>
      <c r="AA3271" s="5" t="e">
        <f>stat_prod_calc_test_venusaur[[#This Row],[sg_ul_rank]]=stat_prod_calc_test_venusaur[[#This Row],[ul_rank]]</f>
        <v>#N/A</v>
      </c>
      <c r="AB3271" s="5">
        <f>ROUND(stat_prod_calc_test_venusaur[[#This Row],[ul_stat_product]],1)</f>
        <v>3770</v>
      </c>
      <c r="AC3271" s="5" t="e">
        <f>INDEX(sgStats[ul_prod],MATCH(stat_prod_calc_test_venusaur[[#This Row],[iv_str]],sgStats[ul_iv_string],0))</f>
        <v>#N/A</v>
      </c>
    </row>
    <row r="3272" spans="1:29" x14ac:dyDescent="0.25">
      <c r="A3272" s="5" t="s">
        <v>36</v>
      </c>
      <c r="B3272" s="5" t="s">
        <v>2282</v>
      </c>
      <c r="C3272">
        <v>21</v>
      </c>
      <c r="D3272">
        <v>1499</v>
      </c>
      <c r="E3272">
        <v>118</v>
      </c>
      <c r="F3272">
        <v>1755.933</v>
      </c>
      <c r="G3272">
        <v>2246</v>
      </c>
      <c r="H3272">
        <v>45.177</v>
      </c>
      <c r="I3272">
        <v>40</v>
      </c>
      <c r="J3272">
        <v>2499</v>
      </c>
      <c r="K3272">
        <v>152</v>
      </c>
      <c r="L3272">
        <v>3769.8789999999999</v>
      </c>
      <c r="M3272">
        <v>3271</v>
      </c>
      <c r="N3272">
        <v>14.91</v>
      </c>
      <c r="O3272">
        <v>3</v>
      </c>
      <c r="P3272" t="e">
        <f>INDEX(sgStats[gl_rank],MATCH(stat_prod_calc_test_venusaur[[#This Row],[iv_str]],sgStats[gl_iv_string],0))</f>
        <v>#N/A</v>
      </c>
      <c r="Q3272" t="e">
        <f>stat_prod_calc_test_venusaur[[#This Row],[sg_gl_rank]]=stat_prod_calc_test_venusaur[[#This Row],[gl_rank]]</f>
        <v>#N/A</v>
      </c>
      <c r="R3272">
        <f>ROUND(stat_prod_calc_test_venusaur[[#This Row],[gl_stat_product]],1)</f>
        <v>1755.9</v>
      </c>
      <c r="S3272" s="6" t="e">
        <f>INDEX(sgStats[gl_prod],MATCH(stat_prod_calc_test_venusaur[[#This Row],[iv_str]],sgStats[gl_iv_string],0))</f>
        <v>#N/A</v>
      </c>
      <c r="T3272" s="5">
        <f>ROUND(stat_prod_calc_test_venusaur[[#This Row],[gl_percent_rank]],2)</f>
        <v>45.18</v>
      </c>
      <c r="U3272" s="5" t="e">
        <f>INDEX(sgStats[gl_percent_sp],MATCH(stat_prod_calc_test_venusaur[[#This Row],[iv_str]],sgStats[gl_iv_string],0))</f>
        <v>#N/A</v>
      </c>
      <c r="V3272" s="5" t="e">
        <f>stat_prod_calc_test_venusaur[[#This Row],[my_gl_%sp]]=stat_prod_calc_test_venusaur[[#This Row],[sg_gl_%sp]]</f>
        <v>#N/A</v>
      </c>
      <c r="W3272" s="5">
        <f>ROUND(stat_prod_calc_test_venusaur[[#This Row],[gl_stat_product]]/$F$2*100,2)</f>
        <v>96.13</v>
      </c>
      <c r="X3272" s="5" t="e">
        <f>stat_prod_calc_test_venusaur[[#This Row],[Column1]]=stat_prod_calc_test_venusaur[[#This Row],[sg_gl_%sp]]</f>
        <v>#N/A</v>
      </c>
      <c r="Y3272" s="5">
        <f>stat_prod_calc_test_venusaur[[#This Row],[ul_stat_product]]/$L$66*100</f>
        <v>95.350586526099718</v>
      </c>
      <c r="Z3272" s="5" t="e">
        <f>INDEX(sgStats[gl_rank],MATCH(stat_prod_calc_test_venusaur[[#This Row],[iv_str]],sgStats[ul_iv_string],0))</f>
        <v>#N/A</v>
      </c>
      <c r="AA3272" s="5" t="e">
        <f>stat_prod_calc_test_venusaur[[#This Row],[sg_ul_rank]]=stat_prod_calc_test_venusaur[[#This Row],[ul_rank]]</f>
        <v>#N/A</v>
      </c>
      <c r="AB3272" s="5">
        <f>ROUND(stat_prod_calc_test_venusaur[[#This Row],[ul_stat_product]],1)</f>
        <v>3769.9</v>
      </c>
      <c r="AC3272" s="5" t="e">
        <f>INDEX(sgStats[ul_prod],MATCH(stat_prod_calc_test_venusaur[[#This Row],[iv_str]],sgStats[ul_iv_string],0))</f>
        <v>#N/A</v>
      </c>
    </row>
    <row r="3273" spans="1:29" x14ac:dyDescent="0.25">
      <c r="A3273" s="5" t="s">
        <v>36</v>
      </c>
      <c r="B3273" s="5" t="s">
        <v>2915</v>
      </c>
      <c r="C3273">
        <v>20</v>
      </c>
      <c r="D3273">
        <v>1489</v>
      </c>
      <c r="E3273">
        <v>120</v>
      </c>
      <c r="F3273">
        <v>1742.307</v>
      </c>
      <c r="G3273">
        <v>2878</v>
      </c>
      <c r="H3273">
        <v>29.719000000000001</v>
      </c>
      <c r="I3273">
        <v>37</v>
      </c>
      <c r="J3273">
        <v>2494</v>
      </c>
      <c r="K3273">
        <v>155</v>
      </c>
      <c r="L3273">
        <v>3769.7559999999999</v>
      </c>
      <c r="M3273">
        <v>3272</v>
      </c>
      <c r="N3273">
        <v>14.884</v>
      </c>
      <c r="O3273">
        <v>3</v>
      </c>
      <c r="P3273" t="e">
        <f>INDEX(sgStats[gl_rank],MATCH(stat_prod_calc_test_venusaur[[#This Row],[iv_str]],sgStats[gl_iv_string],0))</f>
        <v>#N/A</v>
      </c>
      <c r="Q3273" t="e">
        <f>stat_prod_calc_test_venusaur[[#This Row],[sg_gl_rank]]=stat_prod_calc_test_venusaur[[#This Row],[gl_rank]]</f>
        <v>#N/A</v>
      </c>
      <c r="R3273">
        <f>ROUND(stat_prod_calc_test_venusaur[[#This Row],[gl_stat_product]],1)</f>
        <v>1742.3</v>
      </c>
      <c r="S3273" s="6" t="e">
        <f>INDEX(sgStats[gl_prod],MATCH(stat_prod_calc_test_venusaur[[#This Row],[iv_str]],sgStats[gl_iv_string],0))</f>
        <v>#N/A</v>
      </c>
      <c r="T3273" s="5">
        <f>ROUND(stat_prod_calc_test_venusaur[[#This Row],[gl_percent_rank]],2)</f>
        <v>29.72</v>
      </c>
      <c r="U3273" s="5" t="e">
        <f>INDEX(sgStats[gl_percent_sp],MATCH(stat_prod_calc_test_venusaur[[#This Row],[iv_str]],sgStats[gl_iv_string],0))</f>
        <v>#N/A</v>
      </c>
      <c r="V3273" s="5" t="e">
        <f>stat_prod_calc_test_venusaur[[#This Row],[my_gl_%sp]]=stat_prod_calc_test_venusaur[[#This Row],[sg_gl_%sp]]</f>
        <v>#N/A</v>
      </c>
      <c r="W3273" s="5">
        <f>ROUND(stat_prod_calc_test_venusaur[[#This Row],[gl_stat_product]]/$F$2*100,2)</f>
        <v>95.38</v>
      </c>
      <c r="X3273" s="5" t="e">
        <f>stat_prod_calc_test_venusaur[[#This Row],[Column1]]=stat_prod_calc_test_venusaur[[#This Row],[sg_gl_%sp]]</f>
        <v>#N/A</v>
      </c>
      <c r="Y3273" s="5">
        <f>stat_prod_calc_test_venusaur[[#This Row],[ul_stat_product]]/$L$66*100</f>
        <v>95.347475518520227</v>
      </c>
      <c r="Z3273" s="5" t="e">
        <f>INDEX(sgStats[gl_rank],MATCH(stat_prod_calc_test_venusaur[[#This Row],[iv_str]],sgStats[ul_iv_string],0))</f>
        <v>#N/A</v>
      </c>
      <c r="AA3273" s="5" t="e">
        <f>stat_prod_calc_test_venusaur[[#This Row],[sg_ul_rank]]=stat_prod_calc_test_venusaur[[#This Row],[ul_rank]]</f>
        <v>#N/A</v>
      </c>
      <c r="AB3273" s="5">
        <f>ROUND(stat_prod_calc_test_venusaur[[#This Row],[ul_stat_product]],1)</f>
        <v>3769.8</v>
      </c>
      <c r="AC3273" s="5" t="e">
        <f>INDEX(sgStats[ul_prod],MATCH(stat_prod_calc_test_venusaur[[#This Row],[iv_str]],sgStats[ul_iv_string],0))</f>
        <v>#N/A</v>
      </c>
    </row>
    <row r="3274" spans="1:29" x14ac:dyDescent="0.25">
      <c r="A3274" s="5" t="s">
        <v>36</v>
      </c>
      <c r="B3274" s="5" t="s">
        <v>4002</v>
      </c>
      <c r="C3274">
        <v>20</v>
      </c>
      <c r="D3274">
        <v>1468</v>
      </c>
      <c r="E3274">
        <v>116</v>
      </c>
      <c r="F3274">
        <v>1703.356</v>
      </c>
      <c r="G3274">
        <v>3966</v>
      </c>
      <c r="H3274">
        <v>3.1749999999999998</v>
      </c>
      <c r="I3274">
        <v>38</v>
      </c>
      <c r="J3274">
        <v>2496</v>
      </c>
      <c r="K3274">
        <v>151</v>
      </c>
      <c r="L3274">
        <v>3769.5880000000002</v>
      </c>
      <c r="M3274">
        <v>3273</v>
      </c>
      <c r="N3274">
        <v>14.832000000000001</v>
      </c>
      <c r="O3274">
        <v>3</v>
      </c>
      <c r="P3274" t="e">
        <f>INDEX(sgStats[gl_rank],MATCH(stat_prod_calc_test_venusaur[[#This Row],[iv_str]],sgStats[gl_iv_string],0))</f>
        <v>#N/A</v>
      </c>
      <c r="Q3274" t="e">
        <f>stat_prod_calc_test_venusaur[[#This Row],[sg_gl_rank]]=stat_prod_calc_test_venusaur[[#This Row],[gl_rank]]</f>
        <v>#N/A</v>
      </c>
      <c r="R3274">
        <f>ROUND(stat_prod_calc_test_venusaur[[#This Row],[gl_stat_product]],1)</f>
        <v>1703.4</v>
      </c>
      <c r="S3274" s="6" t="e">
        <f>INDEX(sgStats[gl_prod],MATCH(stat_prod_calc_test_venusaur[[#This Row],[iv_str]],sgStats[gl_iv_string],0))</f>
        <v>#N/A</v>
      </c>
      <c r="T3274" s="5">
        <f>ROUND(stat_prod_calc_test_venusaur[[#This Row],[gl_percent_rank]],2)</f>
        <v>3.18</v>
      </c>
      <c r="U3274" s="5" t="e">
        <f>INDEX(sgStats[gl_percent_sp],MATCH(stat_prod_calc_test_venusaur[[#This Row],[iv_str]],sgStats[gl_iv_string],0))</f>
        <v>#N/A</v>
      </c>
      <c r="V3274" s="5" t="e">
        <f>stat_prod_calc_test_venusaur[[#This Row],[my_gl_%sp]]=stat_prod_calc_test_venusaur[[#This Row],[sg_gl_%sp]]</f>
        <v>#N/A</v>
      </c>
      <c r="W3274" s="5">
        <f>ROUND(stat_prod_calc_test_venusaur[[#This Row],[gl_stat_product]]/$F$2*100,2)</f>
        <v>93.25</v>
      </c>
      <c r="X3274" s="5" t="e">
        <f>stat_prod_calc_test_venusaur[[#This Row],[Column1]]=stat_prod_calc_test_venusaur[[#This Row],[sg_gl_%sp]]</f>
        <v>#N/A</v>
      </c>
      <c r="Y3274" s="5">
        <f>stat_prod_calc_test_venusaur[[#This Row],[ul_stat_product]]/$L$66*100</f>
        <v>95.343226337436064</v>
      </c>
      <c r="Z3274" s="5" t="e">
        <f>INDEX(sgStats[gl_rank],MATCH(stat_prod_calc_test_venusaur[[#This Row],[iv_str]],sgStats[ul_iv_string],0))</f>
        <v>#N/A</v>
      </c>
      <c r="AA3274" s="5" t="e">
        <f>stat_prod_calc_test_venusaur[[#This Row],[sg_ul_rank]]=stat_prod_calc_test_venusaur[[#This Row],[ul_rank]]</f>
        <v>#N/A</v>
      </c>
      <c r="AB3274" s="5">
        <f>ROUND(stat_prod_calc_test_venusaur[[#This Row],[ul_stat_product]],1)</f>
        <v>3769.6</v>
      </c>
      <c r="AC3274" s="5" t="e">
        <f>INDEX(sgStats[ul_prod],MATCH(stat_prod_calc_test_venusaur[[#This Row],[iv_str]],sgStats[ul_iv_string],0))</f>
        <v>#N/A</v>
      </c>
    </row>
    <row r="3275" spans="1:29" x14ac:dyDescent="0.25">
      <c r="A3275" s="5" t="s">
        <v>36</v>
      </c>
      <c r="B3275" s="5" t="s">
        <v>4110</v>
      </c>
      <c r="C3275">
        <v>20</v>
      </c>
      <c r="D3275">
        <v>1464</v>
      </c>
      <c r="E3275">
        <v>115</v>
      </c>
      <c r="F3275">
        <v>1688.672</v>
      </c>
      <c r="G3275">
        <v>4074</v>
      </c>
      <c r="H3275">
        <v>0.53700000000000003</v>
      </c>
      <c r="I3275">
        <v>38</v>
      </c>
      <c r="J3275">
        <v>2490</v>
      </c>
      <c r="K3275">
        <v>151</v>
      </c>
      <c r="L3275">
        <v>3769.5880000000002</v>
      </c>
      <c r="M3275">
        <v>3273</v>
      </c>
      <c r="N3275">
        <v>14.832000000000001</v>
      </c>
      <c r="O3275">
        <v>3</v>
      </c>
      <c r="P3275" t="e">
        <f>INDEX(sgStats[gl_rank],MATCH(stat_prod_calc_test_venusaur[[#This Row],[iv_str]],sgStats[gl_iv_string],0))</f>
        <v>#N/A</v>
      </c>
      <c r="Q3275" t="e">
        <f>stat_prod_calc_test_venusaur[[#This Row],[sg_gl_rank]]=stat_prod_calc_test_venusaur[[#This Row],[gl_rank]]</f>
        <v>#N/A</v>
      </c>
      <c r="R3275">
        <f>ROUND(stat_prod_calc_test_venusaur[[#This Row],[gl_stat_product]],1)</f>
        <v>1688.7</v>
      </c>
      <c r="S3275" s="6" t="e">
        <f>INDEX(sgStats[gl_prod],MATCH(stat_prod_calc_test_venusaur[[#This Row],[iv_str]],sgStats[gl_iv_string],0))</f>
        <v>#N/A</v>
      </c>
      <c r="T3275" s="5">
        <f>ROUND(stat_prod_calc_test_venusaur[[#This Row],[gl_percent_rank]],2)</f>
        <v>0.54</v>
      </c>
      <c r="U3275" s="5" t="e">
        <f>INDEX(sgStats[gl_percent_sp],MATCH(stat_prod_calc_test_venusaur[[#This Row],[iv_str]],sgStats[gl_iv_string],0))</f>
        <v>#N/A</v>
      </c>
      <c r="V3275" s="5" t="e">
        <f>stat_prod_calc_test_venusaur[[#This Row],[my_gl_%sp]]=stat_prod_calc_test_venusaur[[#This Row],[sg_gl_%sp]]</f>
        <v>#N/A</v>
      </c>
      <c r="W3275" s="5">
        <f>ROUND(stat_prod_calc_test_venusaur[[#This Row],[gl_stat_product]]/$F$2*100,2)</f>
        <v>92.45</v>
      </c>
      <c r="X3275" s="5" t="e">
        <f>stat_prod_calc_test_venusaur[[#This Row],[Column1]]=stat_prod_calc_test_venusaur[[#This Row],[sg_gl_%sp]]</f>
        <v>#N/A</v>
      </c>
      <c r="Y3275" s="5">
        <f>stat_prod_calc_test_venusaur[[#This Row],[ul_stat_product]]/$L$66*100</f>
        <v>95.343226337436064</v>
      </c>
      <c r="Z3275" s="5" t="e">
        <f>INDEX(sgStats[gl_rank],MATCH(stat_prod_calc_test_venusaur[[#This Row],[iv_str]],sgStats[ul_iv_string],0))</f>
        <v>#N/A</v>
      </c>
      <c r="AA3275" s="5" t="e">
        <f>stat_prod_calc_test_venusaur[[#This Row],[sg_ul_rank]]=stat_prod_calc_test_venusaur[[#This Row],[ul_rank]]</f>
        <v>#N/A</v>
      </c>
      <c r="AB3275" s="5">
        <f>ROUND(stat_prod_calc_test_venusaur[[#This Row],[ul_stat_product]],1)</f>
        <v>3769.6</v>
      </c>
      <c r="AC3275" s="5" t="e">
        <f>INDEX(sgStats[ul_prod],MATCH(stat_prod_calc_test_venusaur[[#This Row],[iv_str]],sgStats[ul_iv_string],0))</f>
        <v>#N/A</v>
      </c>
    </row>
    <row r="3276" spans="1:29" x14ac:dyDescent="0.25">
      <c r="A3276" s="5" t="s">
        <v>36</v>
      </c>
      <c r="B3276" s="5" t="s">
        <v>3702</v>
      </c>
      <c r="C3276">
        <v>20.5</v>
      </c>
      <c r="D3276">
        <v>1478</v>
      </c>
      <c r="E3276">
        <v>119</v>
      </c>
      <c r="F3276">
        <v>1719.5409999999999</v>
      </c>
      <c r="G3276">
        <v>3666</v>
      </c>
      <c r="H3276">
        <v>10.476000000000001</v>
      </c>
      <c r="I3276">
        <v>39</v>
      </c>
      <c r="J3276">
        <v>2489</v>
      </c>
      <c r="K3276">
        <v>155</v>
      </c>
      <c r="L3276">
        <v>3769.4450000000002</v>
      </c>
      <c r="M3276">
        <v>3275</v>
      </c>
      <c r="N3276">
        <v>14.805999999999999</v>
      </c>
      <c r="O3276">
        <v>3</v>
      </c>
      <c r="P3276" t="e">
        <f>INDEX(sgStats[gl_rank],MATCH(stat_prod_calc_test_venusaur[[#This Row],[iv_str]],sgStats[gl_iv_string],0))</f>
        <v>#N/A</v>
      </c>
      <c r="Q3276" t="e">
        <f>stat_prod_calc_test_venusaur[[#This Row],[sg_gl_rank]]=stat_prod_calc_test_venusaur[[#This Row],[gl_rank]]</f>
        <v>#N/A</v>
      </c>
      <c r="R3276">
        <f>ROUND(stat_prod_calc_test_venusaur[[#This Row],[gl_stat_product]],1)</f>
        <v>1719.5</v>
      </c>
      <c r="S3276" s="6" t="e">
        <f>INDEX(sgStats[gl_prod],MATCH(stat_prod_calc_test_venusaur[[#This Row],[iv_str]],sgStats[gl_iv_string],0))</f>
        <v>#N/A</v>
      </c>
      <c r="T3276" s="5">
        <f>ROUND(stat_prod_calc_test_venusaur[[#This Row],[gl_percent_rank]],2)</f>
        <v>10.48</v>
      </c>
      <c r="U3276" s="5" t="e">
        <f>INDEX(sgStats[gl_percent_sp],MATCH(stat_prod_calc_test_venusaur[[#This Row],[iv_str]],sgStats[gl_iv_string],0))</f>
        <v>#N/A</v>
      </c>
      <c r="V3276" s="5" t="e">
        <f>stat_prod_calc_test_venusaur[[#This Row],[my_gl_%sp]]=stat_prod_calc_test_venusaur[[#This Row],[sg_gl_%sp]]</f>
        <v>#N/A</v>
      </c>
      <c r="W3276" s="5">
        <f>ROUND(stat_prod_calc_test_venusaur[[#This Row],[gl_stat_product]]/$F$2*100,2)</f>
        <v>94.14</v>
      </c>
      <c r="X3276" s="5" t="e">
        <f>stat_prod_calc_test_venusaur[[#This Row],[Column1]]=stat_prod_calc_test_venusaur[[#This Row],[sg_gl_%sp]]</f>
        <v>#N/A</v>
      </c>
      <c r="Y3276" s="5">
        <f>stat_prod_calc_test_venusaur[[#This Row],[ul_stat_product]]/$L$66*100</f>
        <v>95.339609474965627</v>
      </c>
      <c r="Z3276" s="5" t="e">
        <f>INDEX(sgStats[gl_rank],MATCH(stat_prod_calc_test_venusaur[[#This Row],[iv_str]],sgStats[ul_iv_string],0))</f>
        <v>#N/A</v>
      </c>
      <c r="AA3276" s="5" t="e">
        <f>stat_prod_calc_test_venusaur[[#This Row],[sg_ul_rank]]=stat_prod_calc_test_venusaur[[#This Row],[ul_rank]]</f>
        <v>#N/A</v>
      </c>
      <c r="AB3276" s="5">
        <f>ROUND(stat_prod_calc_test_venusaur[[#This Row],[ul_stat_product]],1)</f>
        <v>3769.4</v>
      </c>
      <c r="AC3276" s="5" t="e">
        <f>INDEX(sgStats[ul_prod],MATCH(stat_prod_calc_test_venusaur[[#This Row],[iv_str]],sgStats[ul_iv_string],0))</f>
        <v>#N/A</v>
      </c>
    </row>
    <row r="3277" spans="1:29" x14ac:dyDescent="0.25">
      <c r="A3277" s="5" t="s">
        <v>36</v>
      </c>
      <c r="B3277" s="5" t="s">
        <v>3810</v>
      </c>
      <c r="C3277">
        <v>19.5</v>
      </c>
      <c r="D3277">
        <v>1467</v>
      </c>
      <c r="E3277">
        <v>114</v>
      </c>
      <c r="F3277">
        <v>1715.576</v>
      </c>
      <c r="G3277">
        <v>3774</v>
      </c>
      <c r="H3277">
        <v>7.8630000000000004</v>
      </c>
      <c r="I3277">
        <v>36</v>
      </c>
      <c r="J3277">
        <v>2483</v>
      </c>
      <c r="K3277">
        <v>148</v>
      </c>
      <c r="L3277">
        <v>3769.364</v>
      </c>
      <c r="M3277">
        <v>3276</v>
      </c>
      <c r="N3277">
        <v>14.78</v>
      </c>
      <c r="O3277">
        <v>3</v>
      </c>
      <c r="P3277" t="e">
        <f>INDEX(sgStats[gl_rank],MATCH(stat_prod_calc_test_venusaur[[#This Row],[iv_str]],sgStats[gl_iv_string],0))</f>
        <v>#N/A</v>
      </c>
      <c r="Q3277" t="e">
        <f>stat_prod_calc_test_venusaur[[#This Row],[sg_gl_rank]]=stat_prod_calc_test_venusaur[[#This Row],[gl_rank]]</f>
        <v>#N/A</v>
      </c>
      <c r="R3277">
        <f>ROUND(stat_prod_calc_test_venusaur[[#This Row],[gl_stat_product]],1)</f>
        <v>1715.6</v>
      </c>
      <c r="S3277" s="6" t="e">
        <f>INDEX(sgStats[gl_prod],MATCH(stat_prod_calc_test_venusaur[[#This Row],[iv_str]],sgStats[gl_iv_string],0))</f>
        <v>#N/A</v>
      </c>
      <c r="T3277" s="5">
        <f>ROUND(stat_prod_calc_test_venusaur[[#This Row],[gl_percent_rank]],2)</f>
        <v>7.86</v>
      </c>
      <c r="U3277" s="5" t="e">
        <f>INDEX(sgStats[gl_percent_sp],MATCH(stat_prod_calc_test_venusaur[[#This Row],[iv_str]],sgStats[gl_iv_string],0))</f>
        <v>#N/A</v>
      </c>
      <c r="V3277" s="5" t="e">
        <f>stat_prod_calc_test_venusaur[[#This Row],[my_gl_%sp]]=stat_prod_calc_test_venusaur[[#This Row],[sg_gl_%sp]]</f>
        <v>#N/A</v>
      </c>
      <c r="W3277" s="5">
        <f>ROUND(stat_prod_calc_test_venusaur[[#This Row],[gl_stat_product]]/$F$2*100,2)</f>
        <v>93.92</v>
      </c>
      <c r="X3277" s="5" t="e">
        <f>stat_prod_calc_test_venusaur[[#This Row],[Column1]]=stat_prod_calc_test_venusaur[[#This Row],[sg_gl_%sp]]</f>
        <v>#N/A</v>
      </c>
      <c r="Y3277" s="5">
        <f>stat_prod_calc_test_venusaur[[#This Row],[ul_stat_product]]/$L$66*100</f>
        <v>95.337560762657176</v>
      </c>
      <c r="Z3277" s="5" t="e">
        <f>INDEX(sgStats[gl_rank],MATCH(stat_prod_calc_test_venusaur[[#This Row],[iv_str]],sgStats[ul_iv_string],0))</f>
        <v>#N/A</v>
      </c>
      <c r="AA3277" s="5" t="e">
        <f>stat_prod_calc_test_venusaur[[#This Row],[sg_ul_rank]]=stat_prod_calc_test_venusaur[[#This Row],[ul_rank]]</f>
        <v>#N/A</v>
      </c>
      <c r="AB3277" s="5">
        <f>ROUND(stat_prod_calc_test_venusaur[[#This Row],[ul_stat_product]],1)</f>
        <v>3769.4</v>
      </c>
      <c r="AC3277" s="5" t="e">
        <f>INDEX(sgStats[ul_prod],MATCH(stat_prod_calc_test_venusaur[[#This Row],[iv_str]],sgStats[ul_iv_string],0))</f>
        <v>#N/A</v>
      </c>
    </row>
    <row r="3278" spans="1:29" x14ac:dyDescent="0.25">
      <c r="A3278" s="5" t="s">
        <v>36</v>
      </c>
      <c r="B3278" s="5" t="s">
        <v>3677</v>
      </c>
      <c r="C3278">
        <v>20.5</v>
      </c>
      <c r="D3278">
        <v>1479</v>
      </c>
      <c r="E3278">
        <v>116</v>
      </c>
      <c r="F3278">
        <v>1720.5350000000001</v>
      </c>
      <c r="G3278">
        <v>3641</v>
      </c>
      <c r="H3278">
        <v>11.087</v>
      </c>
      <c r="I3278">
        <v>39</v>
      </c>
      <c r="J3278">
        <v>2489</v>
      </c>
      <c r="K3278">
        <v>151</v>
      </c>
      <c r="L3278">
        <v>3769.3159999999998</v>
      </c>
      <c r="M3278">
        <v>3277</v>
      </c>
      <c r="N3278">
        <v>14.754</v>
      </c>
      <c r="O3278">
        <v>3</v>
      </c>
      <c r="P3278" t="e">
        <f>INDEX(sgStats[gl_rank],MATCH(stat_prod_calc_test_venusaur[[#This Row],[iv_str]],sgStats[gl_iv_string],0))</f>
        <v>#N/A</v>
      </c>
      <c r="Q3278" t="e">
        <f>stat_prod_calc_test_venusaur[[#This Row],[sg_gl_rank]]=stat_prod_calc_test_venusaur[[#This Row],[gl_rank]]</f>
        <v>#N/A</v>
      </c>
      <c r="R3278">
        <f>ROUND(stat_prod_calc_test_venusaur[[#This Row],[gl_stat_product]],1)</f>
        <v>1720.5</v>
      </c>
      <c r="S3278" s="6" t="e">
        <f>INDEX(sgStats[gl_prod],MATCH(stat_prod_calc_test_venusaur[[#This Row],[iv_str]],sgStats[gl_iv_string],0))</f>
        <v>#N/A</v>
      </c>
      <c r="T3278" s="5">
        <f>ROUND(stat_prod_calc_test_venusaur[[#This Row],[gl_percent_rank]],2)</f>
        <v>11.09</v>
      </c>
      <c r="U3278" s="5" t="e">
        <f>INDEX(sgStats[gl_percent_sp],MATCH(stat_prod_calc_test_venusaur[[#This Row],[iv_str]],sgStats[gl_iv_string],0))</f>
        <v>#N/A</v>
      </c>
      <c r="V3278" s="5" t="e">
        <f>stat_prod_calc_test_venusaur[[#This Row],[my_gl_%sp]]=stat_prod_calc_test_venusaur[[#This Row],[sg_gl_%sp]]</f>
        <v>#N/A</v>
      </c>
      <c r="W3278" s="5">
        <f>ROUND(stat_prod_calc_test_venusaur[[#This Row],[gl_stat_product]]/$F$2*100,2)</f>
        <v>94.19</v>
      </c>
      <c r="X3278" s="5" t="e">
        <f>stat_prod_calc_test_venusaur[[#This Row],[Column1]]=stat_prod_calc_test_venusaur[[#This Row],[sg_gl_%sp]]</f>
        <v>#N/A</v>
      </c>
      <c r="Y3278" s="5">
        <f>stat_prod_calc_test_venusaur[[#This Row],[ul_stat_product]]/$L$66*100</f>
        <v>95.336346710918846</v>
      </c>
      <c r="Z3278" s="5" t="e">
        <f>INDEX(sgStats[gl_rank],MATCH(stat_prod_calc_test_venusaur[[#This Row],[iv_str]],sgStats[ul_iv_string],0))</f>
        <v>#N/A</v>
      </c>
      <c r="AA3278" s="5" t="e">
        <f>stat_prod_calc_test_venusaur[[#This Row],[sg_ul_rank]]=stat_prod_calc_test_venusaur[[#This Row],[ul_rank]]</f>
        <v>#N/A</v>
      </c>
      <c r="AB3278" s="5">
        <f>ROUND(stat_prod_calc_test_venusaur[[#This Row],[ul_stat_product]],1)</f>
        <v>3769.3</v>
      </c>
      <c r="AC3278" s="5" t="e">
        <f>INDEX(sgStats[ul_prod],MATCH(stat_prod_calc_test_venusaur[[#This Row],[iv_str]],sgStats[ul_iv_string],0))</f>
        <v>#N/A</v>
      </c>
    </row>
    <row r="3279" spans="1:29" x14ac:dyDescent="0.25">
      <c r="A3279" s="5" t="s">
        <v>36</v>
      </c>
      <c r="B3279" s="5" t="s">
        <v>3632</v>
      </c>
      <c r="C3279">
        <v>21</v>
      </c>
      <c r="D3279">
        <v>1471</v>
      </c>
      <c r="E3279">
        <v>118</v>
      </c>
      <c r="F3279">
        <v>1722.327</v>
      </c>
      <c r="G3279">
        <v>3595</v>
      </c>
      <c r="H3279">
        <v>12.186</v>
      </c>
      <c r="I3279">
        <v>41</v>
      </c>
      <c r="J3279">
        <v>2482</v>
      </c>
      <c r="K3279">
        <v>153</v>
      </c>
      <c r="L3279">
        <v>3769.3009999999999</v>
      </c>
      <c r="M3279">
        <v>3278</v>
      </c>
      <c r="N3279">
        <v>14.728</v>
      </c>
      <c r="O3279">
        <v>3</v>
      </c>
      <c r="P3279" t="e">
        <f>INDEX(sgStats[gl_rank],MATCH(stat_prod_calc_test_venusaur[[#This Row],[iv_str]],sgStats[gl_iv_string],0))</f>
        <v>#N/A</v>
      </c>
      <c r="Q3279" t="e">
        <f>stat_prod_calc_test_venusaur[[#This Row],[sg_gl_rank]]=stat_prod_calc_test_venusaur[[#This Row],[gl_rank]]</f>
        <v>#N/A</v>
      </c>
      <c r="R3279">
        <f>ROUND(stat_prod_calc_test_venusaur[[#This Row],[gl_stat_product]],1)</f>
        <v>1722.3</v>
      </c>
      <c r="S3279" s="6" t="e">
        <f>INDEX(sgStats[gl_prod],MATCH(stat_prod_calc_test_venusaur[[#This Row],[iv_str]],sgStats[gl_iv_string],0))</f>
        <v>#N/A</v>
      </c>
      <c r="T3279" s="5">
        <f>ROUND(stat_prod_calc_test_venusaur[[#This Row],[gl_percent_rank]],2)</f>
        <v>12.19</v>
      </c>
      <c r="U3279" s="5" t="e">
        <f>INDEX(sgStats[gl_percent_sp],MATCH(stat_prod_calc_test_venusaur[[#This Row],[iv_str]],sgStats[gl_iv_string],0))</f>
        <v>#N/A</v>
      </c>
      <c r="V3279" s="5" t="e">
        <f>stat_prod_calc_test_venusaur[[#This Row],[my_gl_%sp]]=stat_prod_calc_test_venusaur[[#This Row],[sg_gl_%sp]]</f>
        <v>#N/A</v>
      </c>
      <c r="W3279" s="5">
        <f>ROUND(stat_prod_calc_test_venusaur[[#This Row],[gl_stat_product]]/$F$2*100,2)</f>
        <v>94.29</v>
      </c>
      <c r="X3279" s="5" t="e">
        <f>stat_prod_calc_test_venusaur[[#This Row],[Column1]]=stat_prod_calc_test_venusaur[[#This Row],[sg_gl_%sp]]</f>
        <v>#N/A</v>
      </c>
      <c r="Y3279" s="5">
        <f>stat_prod_calc_test_venusaur[[#This Row],[ul_stat_product]]/$L$66*100</f>
        <v>95.335967319750623</v>
      </c>
      <c r="Z3279" s="5" t="e">
        <f>INDEX(sgStats[gl_rank],MATCH(stat_prod_calc_test_venusaur[[#This Row],[iv_str]],sgStats[ul_iv_string],0))</f>
        <v>#N/A</v>
      </c>
      <c r="AA3279" s="5" t="e">
        <f>stat_prod_calc_test_venusaur[[#This Row],[sg_ul_rank]]=stat_prod_calc_test_venusaur[[#This Row],[ul_rank]]</f>
        <v>#N/A</v>
      </c>
      <c r="AB3279" s="5">
        <f>ROUND(stat_prod_calc_test_venusaur[[#This Row],[ul_stat_product]],1)</f>
        <v>3769.3</v>
      </c>
      <c r="AC3279" s="5" t="e">
        <f>INDEX(sgStats[ul_prod],MATCH(stat_prod_calc_test_venusaur[[#This Row],[iv_str]],sgStats[ul_iv_string],0))</f>
        <v>#N/A</v>
      </c>
    </row>
    <row r="3280" spans="1:29" x14ac:dyDescent="0.25">
      <c r="A3280" s="5" t="s">
        <v>36</v>
      </c>
      <c r="B3280" s="5" t="s">
        <v>4032</v>
      </c>
      <c r="C3280">
        <v>20.5</v>
      </c>
      <c r="D3280">
        <v>1468</v>
      </c>
      <c r="E3280">
        <v>117</v>
      </c>
      <c r="F3280">
        <v>1700.357</v>
      </c>
      <c r="G3280">
        <v>3996</v>
      </c>
      <c r="H3280">
        <v>2.4420000000000002</v>
      </c>
      <c r="I3280">
        <v>39.5</v>
      </c>
      <c r="J3280">
        <v>2489</v>
      </c>
      <c r="K3280">
        <v>153</v>
      </c>
      <c r="L3280">
        <v>3769.2950000000001</v>
      </c>
      <c r="M3280">
        <v>3279</v>
      </c>
      <c r="N3280">
        <v>14.702</v>
      </c>
      <c r="O3280">
        <v>3</v>
      </c>
      <c r="P3280" t="e">
        <f>INDEX(sgStats[gl_rank],MATCH(stat_prod_calc_test_venusaur[[#This Row],[iv_str]],sgStats[gl_iv_string],0))</f>
        <v>#N/A</v>
      </c>
      <c r="Q3280" t="e">
        <f>stat_prod_calc_test_venusaur[[#This Row],[sg_gl_rank]]=stat_prod_calc_test_venusaur[[#This Row],[gl_rank]]</f>
        <v>#N/A</v>
      </c>
      <c r="R3280">
        <f>ROUND(stat_prod_calc_test_venusaur[[#This Row],[gl_stat_product]],1)</f>
        <v>1700.4</v>
      </c>
      <c r="S3280" s="6" t="e">
        <f>INDEX(sgStats[gl_prod],MATCH(stat_prod_calc_test_venusaur[[#This Row],[iv_str]],sgStats[gl_iv_string],0))</f>
        <v>#N/A</v>
      </c>
      <c r="T3280" s="5">
        <f>ROUND(stat_prod_calc_test_venusaur[[#This Row],[gl_percent_rank]],2)</f>
        <v>2.44</v>
      </c>
      <c r="U3280" s="5" t="e">
        <f>INDEX(sgStats[gl_percent_sp],MATCH(stat_prod_calc_test_venusaur[[#This Row],[iv_str]],sgStats[gl_iv_string],0))</f>
        <v>#N/A</v>
      </c>
      <c r="V3280" s="5" t="e">
        <f>stat_prod_calc_test_venusaur[[#This Row],[my_gl_%sp]]=stat_prod_calc_test_venusaur[[#This Row],[sg_gl_%sp]]</f>
        <v>#N/A</v>
      </c>
      <c r="W3280" s="5">
        <f>ROUND(stat_prod_calc_test_venusaur[[#This Row],[gl_stat_product]]/$F$2*100,2)</f>
        <v>93.09</v>
      </c>
      <c r="X3280" s="5" t="e">
        <f>stat_prod_calc_test_venusaur[[#This Row],[Column1]]=stat_prod_calc_test_venusaur[[#This Row],[sg_gl_%sp]]</f>
        <v>#N/A</v>
      </c>
      <c r="Y3280" s="5">
        <f>stat_prod_calc_test_venusaur[[#This Row],[ul_stat_product]]/$L$66*100</f>
        <v>95.335815563283333</v>
      </c>
      <c r="Z3280" s="5" t="e">
        <f>INDEX(sgStats[gl_rank],MATCH(stat_prod_calc_test_venusaur[[#This Row],[iv_str]],sgStats[ul_iv_string],0))</f>
        <v>#N/A</v>
      </c>
      <c r="AA3280" s="5" t="e">
        <f>stat_prod_calc_test_venusaur[[#This Row],[sg_ul_rank]]=stat_prod_calc_test_venusaur[[#This Row],[ul_rank]]</f>
        <v>#N/A</v>
      </c>
      <c r="AB3280" s="5">
        <f>ROUND(stat_prod_calc_test_venusaur[[#This Row],[ul_stat_product]],1)</f>
        <v>3769.3</v>
      </c>
      <c r="AC3280" s="5" t="e">
        <f>INDEX(sgStats[ul_prod],MATCH(stat_prod_calc_test_venusaur[[#This Row],[iv_str]],sgStats[ul_iv_string],0))</f>
        <v>#N/A</v>
      </c>
    </row>
    <row r="3281" spans="1:29" x14ac:dyDescent="0.25">
      <c r="A3281" s="5" t="s">
        <v>36</v>
      </c>
      <c r="B3281" s="5" t="s">
        <v>860</v>
      </c>
      <c r="C3281">
        <v>21.5</v>
      </c>
      <c r="D3281">
        <v>1488</v>
      </c>
      <c r="E3281">
        <v>122</v>
      </c>
      <c r="F3281">
        <v>1788.0160000000001</v>
      </c>
      <c r="G3281">
        <v>823</v>
      </c>
      <c r="H3281">
        <v>79.902000000000001</v>
      </c>
      <c r="I3281">
        <v>41</v>
      </c>
      <c r="J3281">
        <v>2453</v>
      </c>
      <c r="K3281">
        <v>156</v>
      </c>
      <c r="L3281">
        <v>3769.2069999999999</v>
      </c>
      <c r="M3281">
        <v>3280</v>
      </c>
      <c r="N3281">
        <v>14.624000000000001</v>
      </c>
      <c r="O3281">
        <v>3</v>
      </c>
      <c r="P3281" t="e">
        <f>INDEX(sgStats[gl_rank],MATCH(stat_prod_calc_test_venusaur[[#This Row],[iv_str]],sgStats[gl_iv_string],0))</f>
        <v>#N/A</v>
      </c>
      <c r="Q3281" t="e">
        <f>stat_prod_calc_test_venusaur[[#This Row],[sg_gl_rank]]=stat_prod_calc_test_venusaur[[#This Row],[gl_rank]]</f>
        <v>#N/A</v>
      </c>
      <c r="R3281">
        <f>ROUND(stat_prod_calc_test_venusaur[[#This Row],[gl_stat_product]],1)</f>
        <v>1788</v>
      </c>
      <c r="S3281" s="6" t="e">
        <f>INDEX(sgStats[gl_prod],MATCH(stat_prod_calc_test_venusaur[[#This Row],[iv_str]],sgStats[gl_iv_string],0))</f>
        <v>#N/A</v>
      </c>
      <c r="T3281" s="5">
        <f>ROUND(stat_prod_calc_test_venusaur[[#This Row],[gl_percent_rank]],2)</f>
        <v>79.900000000000006</v>
      </c>
      <c r="U3281" s="5" t="e">
        <f>INDEX(sgStats[gl_percent_sp],MATCH(stat_prod_calc_test_venusaur[[#This Row],[iv_str]],sgStats[gl_iv_string],0))</f>
        <v>#N/A</v>
      </c>
      <c r="V3281" s="5" t="e">
        <f>stat_prod_calc_test_venusaur[[#This Row],[my_gl_%sp]]=stat_prod_calc_test_venusaur[[#This Row],[sg_gl_%sp]]</f>
        <v>#N/A</v>
      </c>
      <c r="W3281" s="5">
        <f>ROUND(stat_prod_calc_test_venusaur[[#This Row],[gl_stat_product]]/$F$2*100,2)</f>
        <v>97.89</v>
      </c>
      <c r="X3281" s="5" t="e">
        <f>stat_prod_calc_test_venusaur[[#This Row],[Column1]]=stat_prod_calc_test_venusaur[[#This Row],[sg_gl_%sp]]</f>
        <v>#N/A</v>
      </c>
      <c r="Y3281" s="5">
        <f>stat_prod_calc_test_venusaur[[#This Row],[ul_stat_product]]/$L$66*100</f>
        <v>95.333589801763054</v>
      </c>
      <c r="Z3281" s="5" t="e">
        <f>INDEX(sgStats[gl_rank],MATCH(stat_prod_calc_test_venusaur[[#This Row],[iv_str]],sgStats[ul_iv_string],0))</f>
        <v>#N/A</v>
      </c>
      <c r="AA3281" s="5" t="e">
        <f>stat_prod_calc_test_venusaur[[#This Row],[sg_ul_rank]]=stat_prod_calc_test_venusaur[[#This Row],[ul_rank]]</f>
        <v>#N/A</v>
      </c>
      <c r="AB3281" s="5">
        <f>ROUND(stat_prod_calc_test_venusaur[[#This Row],[ul_stat_product]],1)</f>
        <v>3769.2</v>
      </c>
      <c r="AC3281" s="5" t="e">
        <f>INDEX(sgStats[ul_prod],MATCH(stat_prod_calc_test_venusaur[[#This Row],[iv_str]],sgStats[ul_iv_string],0))</f>
        <v>#N/A</v>
      </c>
    </row>
    <row r="3282" spans="1:29" x14ac:dyDescent="0.25">
      <c r="A3282" s="5" t="s">
        <v>36</v>
      </c>
      <c r="B3282" s="5" t="s">
        <v>3890</v>
      </c>
      <c r="C3282">
        <v>19.5</v>
      </c>
      <c r="D3282">
        <v>1471</v>
      </c>
      <c r="E3282">
        <v>116</v>
      </c>
      <c r="F3282">
        <v>1710.92</v>
      </c>
      <c r="G3282">
        <v>3854</v>
      </c>
      <c r="H3282">
        <v>5.8849999999999998</v>
      </c>
      <c r="I3282">
        <v>36</v>
      </c>
      <c r="J3282">
        <v>2489</v>
      </c>
      <c r="K3282">
        <v>151</v>
      </c>
      <c r="L3282">
        <v>3769.2069999999999</v>
      </c>
      <c r="M3282">
        <v>3280</v>
      </c>
      <c r="N3282">
        <v>14.624000000000001</v>
      </c>
      <c r="O3282">
        <v>3</v>
      </c>
      <c r="P3282" t="e">
        <f>INDEX(sgStats[gl_rank],MATCH(stat_prod_calc_test_venusaur[[#This Row],[iv_str]],sgStats[gl_iv_string],0))</f>
        <v>#N/A</v>
      </c>
      <c r="Q3282" t="e">
        <f>stat_prod_calc_test_venusaur[[#This Row],[sg_gl_rank]]=stat_prod_calc_test_venusaur[[#This Row],[gl_rank]]</f>
        <v>#N/A</v>
      </c>
      <c r="R3282">
        <f>ROUND(stat_prod_calc_test_venusaur[[#This Row],[gl_stat_product]],1)</f>
        <v>1710.9</v>
      </c>
      <c r="S3282" s="6" t="e">
        <f>INDEX(sgStats[gl_prod],MATCH(stat_prod_calc_test_venusaur[[#This Row],[iv_str]],sgStats[gl_iv_string],0))</f>
        <v>#N/A</v>
      </c>
      <c r="T3282" s="5">
        <f>ROUND(stat_prod_calc_test_venusaur[[#This Row],[gl_percent_rank]],2)</f>
        <v>5.89</v>
      </c>
      <c r="U3282" s="5" t="e">
        <f>INDEX(sgStats[gl_percent_sp],MATCH(stat_prod_calc_test_venusaur[[#This Row],[iv_str]],sgStats[gl_iv_string],0))</f>
        <v>#N/A</v>
      </c>
      <c r="V3282" s="5" t="e">
        <f>stat_prod_calc_test_venusaur[[#This Row],[my_gl_%sp]]=stat_prod_calc_test_venusaur[[#This Row],[sg_gl_%sp]]</f>
        <v>#N/A</v>
      </c>
      <c r="W3282" s="5">
        <f>ROUND(stat_prod_calc_test_venusaur[[#This Row],[gl_stat_product]]/$F$2*100,2)</f>
        <v>93.67</v>
      </c>
      <c r="X3282" s="5" t="e">
        <f>stat_prod_calc_test_venusaur[[#This Row],[Column1]]=stat_prod_calc_test_venusaur[[#This Row],[sg_gl_%sp]]</f>
        <v>#N/A</v>
      </c>
      <c r="Y3282" s="5">
        <f>stat_prod_calc_test_venusaur[[#This Row],[ul_stat_product]]/$L$66*100</f>
        <v>95.333589801763054</v>
      </c>
      <c r="Z3282" s="5" t="e">
        <f>INDEX(sgStats[gl_rank],MATCH(stat_prod_calc_test_venusaur[[#This Row],[iv_str]],sgStats[ul_iv_string],0))</f>
        <v>#N/A</v>
      </c>
      <c r="AA3282" s="5" t="e">
        <f>stat_prod_calc_test_venusaur[[#This Row],[sg_ul_rank]]=stat_prod_calc_test_venusaur[[#This Row],[ul_rank]]</f>
        <v>#N/A</v>
      </c>
      <c r="AB3282" s="5">
        <f>ROUND(stat_prod_calc_test_venusaur[[#This Row],[ul_stat_product]],1)</f>
        <v>3769.2</v>
      </c>
      <c r="AC3282" s="5" t="e">
        <f>INDEX(sgStats[ul_prod],MATCH(stat_prod_calc_test_venusaur[[#This Row],[iv_str]],sgStats[ul_iv_string],0))</f>
        <v>#N/A</v>
      </c>
    </row>
    <row r="3283" spans="1:29" x14ac:dyDescent="0.25">
      <c r="A3283" s="5" t="s">
        <v>36</v>
      </c>
      <c r="B3283" s="5" t="s">
        <v>3891</v>
      </c>
      <c r="C3283">
        <v>19.5</v>
      </c>
      <c r="D3283">
        <v>1467</v>
      </c>
      <c r="E3283">
        <v>116</v>
      </c>
      <c r="F3283">
        <v>1710.92</v>
      </c>
      <c r="G3283">
        <v>3854</v>
      </c>
      <c r="H3283">
        <v>5.8849999999999998</v>
      </c>
      <c r="I3283">
        <v>36</v>
      </c>
      <c r="J3283">
        <v>2483</v>
      </c>
      <c r="K3283">
        <v>151</v>
      </c>
      <c r="L3283">
        <v>3769.2069999999999</v>
      </c>
      <c r="M3283">
        <v>3280</v>
      </c>
      <c r="N3283">
        <v>14.624000000000001</v>
      </c>
      <c r="O3283">
        <v>3</v>
      </c>
      <c r="P3283" t="e">
        <f>INDEX(sgStats[gl_rank],MATCH(stat_prod_calc_test_venusaur[[#This Row],[iv_str]],sgStats[gl_iv_string],0))</f>
        <v>#N/A</v>
      </c>
      <c r="Q3283" t="e">
        <f>stat_prod_calc_test_venusaur[[#This Row],[sg_gl_rank]]=stat_prod_calc_test_venusaur[[#This Row],[gl_rank]]</f>
        <v>#N/A</v>
      </c>
      <c r="R3283">
        <f>ROUND(stat_prod_calc_test_venusaur[[#This Row],[gl_stat_product]],1)</f>
        <v>1710.9</v>
      </c>
      <c r="S3283" s="6" t="e">
        <f>INDEX(sgStats[gl_prod],MATCH(stat_prod_calc_test_venusaur[[#This Row],[iv_str]],sgStats[gl_iv_string],0))</f>
        <v>#N/A</v>
      </c>
      <c r="T3283" s="5">
        <f>ROUND(stat_prod_calc_test_venusaur[[#This Row],[gl_percent_rank]],2)</f>
        <v>5.89</v>
      </c>
      <c r="U3283" s="5" t="e">
        <f>INDEX(sgStats[gl_percent_sp],MATCH(stat_prod_calc_test_venusaur[[#This Row],[iv_str]],sgStats[gl_iv_string],0))</f>
        <v>#N/A</v>
      </c>
      <c r="V3283" s="5" t="e">
        <f>stat_prod_calc_test_venusaur[[#This Row],[my_gl_%sp]]=stat_prod_calc_test_venusaur[[#This Row],[sg_gl_%sp]]</f>
        <v>#N/A</v>
      </c>
      <c r="W3283" s="5">
        <f>ROUND(stat_prod_calc_test_venusaur[[#This Row],[gl_stat_product]]/$F$2*100,2)</f>
        <v>93.67</v>
      </c>
      <c r="X3283" s="5" t="e">
        <f>stat_prod_calc_test_venusaur[[#This Row],[Column1]]=stat_prod_calc_test_venusaur[[#This Row],[sg_gl_%sp]]</f>
        <v>#N/A</v>
      </c>
      <c r="Y3283" s="5">
        <f>stat_prod_calc_test_venusaur[[#This Row],[ul_stat_product]]/$L$66*100</f>
        <v>95.333589801763054</v>
      </c>
      <c r="Z3283" s="5" t="e">
        <f>INDEX(sgStats[gl_rank],MATCH(stat_prod_calc_test_venusaur[[#This Row],[iv_str]],sgStats[ul_iv_string],0))</f>
        <v>#N/A</v>
      </c>
      <c r="AA3283" s="5" t="e">
        <f>stat_prod_calc_test_venusaur[[#This Row],[sg_ul_rank]]=stat_prod_calc_test_venusaur[[#This Row],[ul_rank]]</f>
        <v>#N/A</v>
      </c>
      <c r="AB3283" s="5">
        <f>ROUND(stat_prod_calc_test_venusaur[[#This Row],[ul_stat_product]],1)</f>
        <v>3769.2</v>
      </c>
      <c r="AC3283" s="5" t="e">
        <f>INDEX(sgStats[ul_prod],MATCH(stat_prod_calc_test_venusaur[[#This Row],[iv_str]],sgStats[ul_iv_string],0))</f>
        <v>#N/A</v>
      </c>
    </row>
    <row r="3284" spans="1:29" x14ac:dyDescent="0.25">
      <c r="A3284" s="5" t="s">
        <v>36</v>
      </c>
      <c r="B3284" s="5" t="s">
        <v>3285</v>
      </c>
      <c r="C3284">
        <v>20</v>
      </c>
      <c r="D3284">
        <v>1489</v>
      </c>
      <c r="E3284">
        <v>114</v>
      </c>
      <c r="F3284">
        <v>1733.1849999999999</v>
      </c>
      <c r="G3284">
        <v>3248</v>
      </c>
      <c r="H3284">
        <v>20.635000000000002</v>
      </c>
      <c r="I3284">
        <v>37</v>
      </c>
      <c r="J3284">
        <v>2495</v>
      </c>
      <c r="K3284">
        <v>148</v>
      </c>
      <c r="L3284">
        <v>3769.1190000000001</v>
      </c>
      <c r="M3284">
        <v>3283</v>
      </c>
      <c r="N3284">
        <v>14.598000000000001</v>
      </c>
      <c r="O3284">
        <v>3</v>
      </c>
      <c r="P3284" t="e">
        <f>INDEX(sgStats[gl_rank],MATCH(stat_prod_calc_test_venusaur[[#This Row],[iv_str]],sgStats[gl_iv_string],0))</f>
        <v>#N/A</v>
      </c>
      <c r="Q3284" t="e">
        <f>stat_prod_calc_test_venusaur[[#This Row],[sg_gl_rank]]=stat_prod_calc_test_venusaur[[#This Row],[gl_rank]]</f>
        <v>#N/A</v>
      </c>
      <c r="R3284">
        <f>ROUND(stat_prod_calc_test_venusaur[[#This Row],[gl_stat_product]],1)</f>
        <v>1733.2</v>
      </c>
      <c r="S3284" s="6" t="e">
        <f>INDEX(sgStats[gl_prod],MATCH(stat_prod_calc_test_venusaur[[#This Row],[iv_str]],sgStats[gl_iv_string],0))</f>
        <v>#N/A</v>
      </c>
      <c r="T3284" s="5">
        <f>ROUND(stat_prod_calc_test_venusaur[[#This Row],[gl_percent_rank]],2)</f>
        <v>20.64</v>
      </c>
      <c r="U3284" s="5" t="e">
        <f>INDEX(sgStats[gl_percent_sp],MATCH(stat_prod_calc_test_venusaur[[#This Row],[iv_str]],sgStats[gl_iv_string],0))</f>
        <v>#N/A</v>
      </c>
      <c r="V3284" s="5" t="e">
        <f>stat_prod_calc_test_venusaur[[#This Row],[my_gl_%sp]]=stat_prod_calc_test_venusaur[[#This Row],[sg_gl_%sp]]</f>
        <v>#N/A</v>
      </c>
      <c r="W3284" s="5">
        <f>ROUND(stat_prod_calc_test_venusaur[[#This Row],[gl_stat_product]]/$F$2*100,2)</f>
        <v>94.89</v>
      </c>
      <c r="X3284" s="5" t="e">
        <f>stat_prod_calc_test_venusaur[[#This Row],[Column1]]=stat_prod_calc_test_venusaur[[#This Row],[sg_gl_%sp]]</f>
        <v>#N/A</v>
      </c>
      <c r="Y3284" s="5">
        <f>stat_prod_calc_test_venusaur[[#This Row],[ul_stat_product]]/$L$66*100</f>
        <v>95.331364040242789</v>
      </c>
      <c r="Z3284" s="5" t="e">
        <f>INDEX(sgStats[gl_rank],MATCH(stat_prod_calc_test_venusaur[[#This Row],[iv_str]],sgStats[ul_iv_string],0))</f>
        <v>#N/A</v>
      </c>
      <c r="AA3284" s="5" t="e">
        <f>stat_prod_calc_test_venusaur[[#This Row],[sg_ul_rank]]=stat_prod_calc_test_venusaur[[#This Row],[ul_rank]]</f>
        <v>#N/A</v>
      </c>
      <c r="AB3284" s="5">
        <f>ROUND(stat_prod_calc_test_venusaur[[#This Row],[ul_stat_product]],1)</f>
        <v>3769.1</v>
      </c>
      <c r="AC3284" s="5" t="e">
        <f>INDEX(sgStats[ul_prod],MATCH(stat_prod_calc_test_venusaur[[#This Row],[iv_str]],sgStats[ul_iv_string],0))</f>
        <v>#N/A</v>
      </c>
    </row>
    <row r="3285" spans="1:29" x14ac:dyDescent="0.25">
      <c r="A3285" s="5" t="s">
        <v>36</v>
      </c>
      <c r="B3285" s="5" t="s">
        <v>3601</v>
      </c>
      <c r="C3285">
        <v>20</v>
      </c>
      <c r="D3285">
        <v>1472</v>
      </c>
      <c r="E3285">
        <v>115</v>
      </c>
      <c r="F3285">
        <v>1723.7629999999999</v>
      </c>
      <c r="G3285">
        <v>3564</v>
      </c>
      <c r="H3285">
        <v>12.967000000000001</v>
      </c>
      <c r="I3285">
        <v>37.5</v>
      </c>
      <c r="J3285">
        <v>2484</v>
      </c>
      <c r="K3285">
        <v>149</v>
      </c>
      <c r="L3285">
        <v>3769.0479999999998</v>
      </c>
      <c r="M3285">
        <v>3284</v>
      </c>
      <c r="N3285">
        <v>14.571999999999999</v>
      </c>
      <c r="O3285">
        <v>3</v>
      </c>
      <c r="P3285" t="e">
        <f>INDEX(sgStats[gl_rank],MATCH(stat_prod_calc_test_venusaur[[#This Row],[iv_str]],sgStats[gl_iv_string],0))</f>
        <v>#N/A</v>
      </c>
      <c r="Q3285" t="e">
        <f>stat_prod_calc_test_venusaur[[#This Row],[sg_gl_rank]]=stat_prod_calc_test_venusaur[[#This Row],[gl_rank]]</f>
        <v>#N/A</v>
      </c>
      <c r="R3285">
        <f>ROUND(stat_prod_calc_test_venusaur[[#This Row],[gl_stat_product]],1)</f>
        <v>1723.8</v>
      </c>
      <c r="S3285" s="6" t="e">
        <f>INDEX(sgStats[gl_prod],MATCH(stat_prod_calc_test_venusaur[[#This Row],[iv_str]],sgStats[gl_iv_string],0))</f>
        <v>#N/A</v>
      </c>
      <c r="T3285" s="5">
        <f>ROUND(stat_prod_calc_test_venusaur[[#This Row],[gl_percent_rank]],2)</f>
        <v>12.97</v>
      </c>
      <c r="U3285" s="5" t="e">
        <f>INDEX(sgStats[gl_percent_sp],MATCH(stat_prod_calc_test_venusaur[[#This Row],[iv_str]],sgStats[gl_iv_string],0))</f>
        <v>#N/A</v>
      </c>
      <c r="V3285" s="5" t="e">
        <f>stat_prod_calc_test_venusaur[[#This Row],[my_gl_%sp]]=stat_prod_calc_test_venusaur[[#This Row],[sg_gl_%sp]]</f>
        <v>#N/A</v>
      </c>
      <c r="W3285" s="5">
        <f>ROUND(stat_prod_calc_test_venusaur[[#This Row],[gl_stat_product]]/$F$2*100,2)</f>
        <v>94.37</v>
      </c>
      <c r="X3285" s="5" t="e">
        <f>stat_prod_calc_test_venusaur[[#This Row],[Column1]]=stat_prod_calc_test_venusaur[[#This Row],[sg_gl_%sp]]</f>
        <v>#N/A</v>
      </c>
      <c r="Y3285" s="5">
        <f>stat_prod_calc_test_venusaur[[#This Row],[ul_stat_product]]/$L$66*100</f>
        <v>95.329568255379826</v>
      </c>
      <c r="Z3285" s="5" t="e">
        <f>INDEX(sgStats[gl_rank],MATCH(stat_prod_calc_test_venusaur[[#This Row],[iv_str]],sgStats[ul_iv_string],0))</f>
        <v>#N/A</v>
      </c>
      <c r="AA3285" s="5" t="e">
        <f>stat_prod_calc_test_venusaur[[#This Row],[sg_ul_rank]]=stat_prod_calc_test_venusaur[[#This Row],[ul_rank]]</f>
        <v>#N/A</v>
      </c>
      <c r="AB3285" s="5">
        <f>ROUND(stat_prod_calc_test_venusaur[[#This Row],[ul_stat_product]],1)</f>
        <v>3769</v>
      </c>
      <c r="AC3285" s="5" t="e">
        <f>INDEX(sgStats[ul_prod],MATCH(stat_prod_calc_test_venusaur[[#This Row],[iv_str]],sgStats[ul_iv_string],0))</f>
        <v>#N/A</v>
      </c>
    </row>
    <row r="3286" spans="1:29" x14ac:dyDescent="0.25">
      <c r="A3286" s="5" t="s">
        <v>36</v>
      </c>
      <c r="B3286" s="5" t="s">
        <v>1390</v>
      </c>
      <c r="C3286">
        <v>21.5</v>
      </c>
      <c r="D3286">
        <v>1488</v>
      </c>
      <c r="E3286">
        <v>118</v>
      </c>
      <c r="F3286">
        <v>1774.664</v>
      </c>
      <c r="G3286">
        <v>1354</v>
      </c>
      <c r="H3286">
        <v>66.935000000000002</v>
      </c>
      <c r="I3286">
        <v>41</v>
      </c>
      <c r="J3286">
        <v>2453</v>
      </c>
      <c r="K3286">
        <v>152</v>
      </c>
      <c r="L3286">
        <v>3768.701</v>
      </c>
      <c r="M3286">
        <v>3285</v>
      </c>
      <c r="N3286">
        <v>14.545999999999999</v>
      </c>
      <c r="O3286">
        <v>3</v>
      </c>
      <c r="P3286" t="e">
        <f>INDEX(sgStats[gl_rank],MATCH(stat_prod_calc_test_venusaur[[#This Row],[iv_str]],sgStats[gl_iv_string],0))</f>
        <v>#N/A</v>
      </c>
      <c r="Q3286" t="e">
        <f>stat_prod_calc_test_venusaur[[#This Row],[sg_gl_rank]]=stat_prod_calc_test_venusaur[[#This Row],[gl_rank]]</f>
        <v>#N/A</v>
      </c>
      <c r="R3286">
        <f>ROUND(stat_prod_calc_test_venusaur[[#This Row],[gl_stat_product]],1)</f>
        <v>1774.7</v>
      </c>
      <c r="S3286" s="6" t="e">
        <f>INDEX(sgStats[gl_prod],MATCH(stat_prod_calc_test_venusaur[[#This Row],[iv_str]],sgStats[gl_iv_string],0))</f>
        <v>#N/A</v>
      </c>
      <c r="T3286" s="5">
        <f>ROUND(stat_prod_calc_test_venusaur[[#This Row],[gl_percent_rank]],2)</f>
        <v>66.94</v>
      </c>
      <c r="U3286" s="5" t="e">
        <f>INDEX(sgStats[gl_percent_sp],MATCH(stat_prod_calc_test_venusaur[[#This Row],[iv_str]],sgStats[gl_iv_string],0))</f>
        <v>#N/A</v>
      </c>
      <c r="V3286" s="5" t="e">
        <f>stat_prod_calc_test_venusaur[[#This Row],[my_gl_%sp]]=stat_prod_calc_test_venusaur[[#This Row],[sg_gl_%sp]]</f>
        <v>#N/A</v>
      </c>
      <c r="W3286" s="5">
        <f>ROUND(stat_prod_calc_test_venusaur[[#This Row],[gl_stat_product]]/$F$2*100,2)</f>
        <v>97.16</v>
      </c>
      <c r="X3286" s="5" t="e">
        <f>stat_prod_calc_test_venusaur[[#This Row],[Column1]]=stat_prod_calc_test_venusaur[[#This Row],[sg_gl_%sp]]</f>
        <v>#N/A</v>
      </c>
      <c r="Y3286" s="5">
        <f>stat_prod_calc_test_venusaur[[#This Row],[ul_stat_product]]/$L$66*100</f>
        <v>95.320791673021461</v>
      </c>
      <c r="Z3286" s="5" t="e">
        <f>INDEX(sgStats[gl_rank],MATCH(stat_prod_calc_test_venusaur[[#This Row],[iv_str]],sgStats[ul_iv_string],0))</f>
        <v>#N/A</v>
      </c>
      <c r="AA3286" s="5" t="e">
        <f>stat_prod_calc_test_venusaur[[#This Row],[sg_ul_rank]]=stat_prod_calc_test_venusaur[[#This Row],[ul_rank]]</f>
        <v>#N/A</v>
      </c>
      <c r="AB3286" s="5">
        <f>ROUND(stat_prod_calc_test_venusaur[[#This Row],[ul_stat_product]],1)</f>
        <v>3768.7</v>
      </c>
      <c r="AC3286" s="5" t="e">
        <f>INDEX(sgStats[ul_prod],MATCH(stat_prod_calc_test_venusaur[[#This Row],[iv_str]],sgStats[ul_iv_string],0))</f>
        <v>#N/A</v>
      </c>
    </row>
    <row r="3287" spans="1:29" x14ac:dyDescent="0.25">
      <c r="A3287" s="5" t="s">
        <v>36</v>
      </c>
      <c r="B3287" s="5" t="s">
        <v>3023</v>
      </c>
      <c r="C3287">
        <v>20.5</v>
      </c>
      <c r="D3287">
        <v>1493</v>
      </c>
      <c r="E3287">
        <v>118</v>
      </c>
      <c r="F3287">
        <v>1739.624</v>
      </c>
      <c r="G3287">
        <v>2987</v>
      </c>
      <c r="H3287">
        <v>27.082000000000001</v>
      </c>
      <c r="I3287">
        <v>38.5</v>
      </c>
      <c r="J3287">
        <v>2495</v>
      </c>
      <c r="K3287">
        <v>153</v>
      </c>
      <c r="L3287">
        <v>3768.665</v>
      </c>
      <c r="M3287">
        <v>3286</v>
      </c>
      <c r="N3287">
        <v>14.52</v>
      </c>
      <c r="O3287">
        <v>3</v>
      </c>
      <c r="P3287" t="e">
        <f>INDEX(sgStats[gl_rank],MATCH(stat_prod_calc_test_venusaur[[#This Row],[iv_str]],sgStats[gl_iv_string],0))</f>
        <v>#N/A</v>
      </c>
      <c r="Q3287" t="e">
        <f>stat_prod_calc_test_venusaur[[#This Row],[sg_gl_rank]]=stat_prod_calc_test_venusaur[[#This Row],[gl_rank]]</f>
        <v>#N/A</v>
      </c>
      <c r="R3287">
        <f>ROUND(stat_prod_calc_test_venusaur[[#This Row],[gl_stat_product]],1)</f>
        <v>1739.6</v>
      </c>
      <c r="S3287" s="6" t="e">
        <f>INDEX(sgStats[gl_prod],MATCH(stat_prod_calc_test_venusaur[[#This Row],[iv_str]],sgStats[gl_iv_string],0))</f>
        <v>#N/A</v>
      </c>
      <c r="T3287" s="5">
        <f>ROUND(stat_prod_calc_test_venusaur[[#This Row],[gl_percent_rank]],2)</f>
        <v>27.08</v>
      </c>
      <c r="U3287" s="5" t="e">
        <f>INDEX(sgStats[gl_percent_sp],MATCH(stat_prod_calc_test_venusaur[[#This Row],[iv_str]],sgStats[gl_iv_string],0))</f>
        <v>#N/A</v>
      </c>
      <c r="V3287" s="5" t="e">
        <f>stat_prod_calc_test_venusaur[[#This Row],[my_gl_%sp]]=stat_prod_calc_test_venusaur[[#This Row],[sg_gl_%sp]]</f>
        <v>#N/A</v>
      </c>
      <c r="W3287" s="5">
        <f>ROUND(stat_prod_calc_test_venusaur[[#This Row],[gl_stat_product]]/$F$2*100,2)</f>
        <v>95.24</v>
      </c>
      <c r="X3287" s="5" t="e">
        <f>stat_prod_calc_test_venusaur[[#This Row],[Column1]]=stat_prod_calc_test_venusaur[[#This Row],[sg_gl_%sp]]</f>
        <v>#N/A</v>
      </c>
      <c r="Y3287" s="5">
        <f>stat_prod_calc_test_venusaur[[#This Row],[ul_stat_product]]/$L$66*100</f>
        <v>95.319881134217724</v>
      </c>
      <c r="Z3287" s="5" t="e">
        <f>INDEX(sgStats[gl_rank],MATCH(stat_prod_calc_test_venusaur[[#This Row],[iv_str]],sgStats[ul_iv_string],0))</f>
        <v>#N/A</v>
      </c>
      <c r="AA3287" s="5" t="e">
        <f>stat_prod_calc_test_venusaur[[#This Row],[sg_ul_rank]]=stat_prod_calc_test_venusaur[[#This Row],[ul_rank]]</f>
        <v>#N/A</v>
      </c>
      <c r="AB3287" s="5">
        <f>ROUND(stat_prod_calc_test_venusaur[[#This Row],[ul_stat_product]],1)</f>
        <v>3768.7</v>
      </c>
      <c r="AC3287" s="5" t="e">
        <f>INDEX(sgStats[ul_prod],MATCH(stat_prod_calc_test_venusaur[[#This Row],[iv_str]],sgStats[ul_iv_string],0))</f>
        <v>#N/A</v>
      </c>
    </row>
    <row r="3288" spans="1:29" x14ac:dyDescent="0.25">
      <c r="A3288" s="5" t="s">
        <v>36</v>
      </c>
      <c r="B3288" s="5" t="s">
        <v>3171</v>
      </c>
      <c r="C3288">
        <v>21</v>
      </c>
      <c r="D3288">
        <v>1481</v>
      </c>
      <c r="E3288">
        <v>119</v>
      </c>
      <c r="F3288">
        <v>1736.2090000000001</v>
      </c>
      <c r="G3288">
        <v>3134</v>
      </c>
      <c r="H3288">
        <v>23.468</v>
      </c>
      <c r="I3288">
        <v>40.5</v>
      </c>
      <c r="J3288">
        <v>2485</v>
      </c>
      <c r="K3288">
        <v>154</v>
      </c>
      <c r="L3288">
        <v>3768.6120000000001</v>
      </c>
      <c r="M3288">
        <v>3287</v>
      </c>
      <c r="N3288">
        <v>14.494</v>
      </c>
      <c r="O3288">
        <v>3</v>
      </c>
      <c r="P3288" t="e">
        <f>INDEX(sgStats[gl_rank],MATCH(stat_prod_calc_test_venusaur[[#This Row],[iv_str]],sgStats[gl_iv_string],0))</f>
        <v>#N/A</v>
      </c>
      <c r="Q3288" t="e">
        <f>stat_prod_calc_test_venusaur[[#This Row],[sg_gl_rank]]=stat_prod_calc_test_venusaur[[#This Row],[gl_rank]]</f>
        <v>#N/A</v>
      </c>
      <c r="R3288">
        <f>ROUND(stat_prod_calc_test_venusaur[[#This Row],[gl_stat_product]],1)</f>
        <v>1736.2</v>
      </c>
      <c r="S3288" s="6" t="e">
        <f>INDEX(sgStats[gl_prod],MATCH(stat_prod_calc_test_venusaur[[#This Row],[iv_str]],sgStats[gl_iv_string],0))</f>
        <v>#N/A</v>
      </c>
      <c r="T3288" s="5">
        <f>ROUND(stat_prod_calc_test_venusaur[[#This Row],[gl_percent_rank]],2)</f>
        <v>23.47</v>
      </c>
      <c r="U3288" s="5" t="e">
        <f>INDEX(sgStats[gl_percent_sp],MATCH(stat_prod_calc_test_venusaur[[#This Row],[iv_str]],sgStats[gl_iv_string],0))</f>
        <v>#N/A</v>
      </c>
      <c r="V3288" s="5" t="e">
        <f>stat_prod_calc_test_venusaur[[#This Row],[my_gl_%sp]]=stat_prod_calc_test_venusaur[[#This Row],[sg_gl_%sp]]</f>
        <v>#N/A</v>
      </c>
      <c r="W3288" s="5">
        <f>ROUND(stat_prod_calc_test_venusaur[[#This Row],[gl_stat_product]]/$F$2*100,2)</f>
        <v>95.05</v>
      </c>
      <c r="X3288" s="5" t="e">
        <f>stat_prod_calc_test_venusaur[[#This Row],[Column1]]=stat_prod_calc_test_venusaur[[#This Row],[sg_gl_%sp]]</f>
        <v>#N/A</v>
      </c>
      <c r="Y3288" s="5">
        <f>stat_prod_calc_test_venusaur[[#This Row],[ul_stat_product]]/$L$66*100</f>
        <v>95.318540618756643</v>
      </c>
      <c r="Z3288" s="5" t="e">
        <f>INDEX(sgStats[gl_rank],MATCH(stat_prod_calc_test_venusaur[[#This Row],[iv_str]],sgStats[ul_iv_string],0))</f>
        <v>#N/A</v>
      </c>
      <c r="AA3288" s="5" t="e">
        <f>stat_prod_calc_test_venusaur[[#This Row],[sg_ul_rank]]=stat_prod_calc_test_venusaur[[#This Row],[ul_rank]]</f>
        <v>#N/A</v>
      </c>
      <c r="AB3288" s="5">
        <f>ROUND(stat_prod_calc_test_venusaur[[#This Row],[ul_stat_product]],1)</f>
        <v>3768.6</v>
      </c>
      <c r="AC3288" s="5" t="e">
        <f>INDEX(sgStats[ul_prod],MATCH(stat_prod_calc_test_venusaur[[#This Row],[iv_str]],sgStats[ul_iv_string],0))</f>
        <v>#N/A</v>
      </c>
    </row>
    <row r="3289" spans="1:29" x14ac:dyDescent="0.25">
      <c r="A3289" s="5" t="s">
        <v>36</v>
      </c>
      <c r="B3289" s="5" t="s">
        <v>2883</v>
      </c>
      <c r="C3289">
        <v>20</v>
      </c>
      <c r="D3289">
        <v>1489</v>
      </c>
      <c r="E3289">
        <v>117</v>
      </c>
      <c r="F3289">
        <v>1743.2190000000001</v>
      </c>
      <c r="G3289">
        <v>2846</v>
      </c>
      <c r="H3289">
        <v>30.501000000000001</v>
      </c>
      <c r="I3289">
        <v>37</v>
      </c>
      <c r="J3289">
        <v>2495</v>
      </c>
      <c r="K3289">
        <v>151</v>
      </c>
      <c r="L3289">
        <v>3768.61</v>
      </c>
      <c r="M3289">
        <v>3288</v>
      </c>
      <c r="N3289">
        <v>14.468</v>
      </c>
      <c r="O3289">
        <v>3</v>
      </c>
      <c r="P3289" t="e">
        <f>INDEX(sgStats[gl_rank],MATCH(stat_prod_calc_test_venusaur[[#This Row],[iv_str]],sgStats[gl_iv_string],0))</f>
        <v>#N/A</v>
      </c>
      <c r="Q3289" t="e">
        <f>stat_prod_calc_test_venusaur[[#This Row],[sg_gl_rank]]=stat_prod_calc_test_venusaur[[#This Row],[gl_rank]]</f>
        <v>#N/A</v>
      </c>
      <c r="R3289">
        <f>ROUND(stat_prod_calc_test_venusaur[[#This Row],[gl_stat_product]],1)</f>
        <v>1743.2</v>
      </c>
      <c r="S3289" s="6" t="e">
        <f>INDEX(sgStats[gl_prod],MATCH(stat_prod_calc_test_venusaur[[#This Row],[iv_str]],sgStats[gl_iv_string],0))</f>
        <v>#N/A</v>
      </c>
      <c r="T3289" s="5">
        <f>ROUND(stat_prod_calc_test_venusaur[[#This Row],[gl_percent_rank]],2)</f>
        <v>30.5</v>
      </c>
      <c r="U3289" s="5" t="e">
        <f>INDEX(sgStats[gl_percent_sp],MATCH(stat_prod_calc_test_venusaur[[#This Row],[iv_str]],sgStats[gl_iv_string],0))</f>
        <v>#N/A</v>
      </c>
      <c r="V3289" s="5" t="e">
        <f>stat_prod_calc_test_venusaur[[#This Row],[my_gl_%sp]]=stat_prod_calc_test_venusaur[[#This Row],[sg_gl_%sp]]</f>
        <v>#N/A</v>
      </c>
      <c r="W3289" s="5">
        <f>ROUND(stat_prod_calc_test_venusaur[[#This Row],[gl_stat_product]]/$F$2*100,2)</f>
        <v>95.43</v>
      </c>
      <c r="X3289" s="5" t="e">
        <f>stat_prod_calc_test_venusaur[[#This Row],[Column1]]=stat_prod_calc_test_venusaur[[#This Row],[sg_gl_%sp]]</f>
        <v>#N/A</v>
      </c>
      <c r="Y3289" s="5">
        <f>stat_prod_calc_test_venusaur[[#This Row],[ul_stat_product]]/$L$66*100</f>
        <v>95.318490033267551</v>
      </c>
      <c r="Z3289" s="5" t="e">
        <f>INDEX(sgStats[gl_rank],MATCH(stat_prod_calc_test_venusaur[[#This Row],[iv_str]],sgStats[ul_iv_string],0))</f>
        <v>#N/A</v>
      </c>
      <c r="AA3289" s="5" t="e">
        <f>stat_prod_calc_test_venusaur[[#This Row],[sg_ul_rank]]=stat_prod_calc_test_venusaur[[#This Row],[ul_rank]]</f>
        <v>#N/A</v>
      </c>
      <c r="AB3289" s="5">
        <f>ROUND(stat_prod_calc_test_venusaur[[#This Row],[ul_stat_product]],1)</f>
        <v>3768.6</v>
      </c>
      <c r="AC3289" s="5" t="e">
        <f>INDEX(sgStats[ul_prod],MATCH(stat_prod_calc_test_venusaur[[#This Row],[iv_str]],sgStats[ul_iv_string],0))</f>
        <v>#N/A</v>
      </c>
    </row>
    <row r="3290" spans="1:29" x14ac:dyDescent="0.25">
      <c r="A3290" s="5" t="s">
        <v>36</v>
      </c>
      <c r="B3290" s="5" t="s">
        <v>2973</v>
      </c>
      <c r="C3290">
        <v>20.5</v>
      </c>
      <c r="D3290">
        <v>1486</v>
      </c>
      <c r="E3290">
        <v>115</v>
      </c>
      <c r="F3290">
        <v>1740.8720000000001</v>
      </c>
      <c r="G3290">
        <v>2937</v>
      </c>
      <c r="H3290">
        <v>28.254000000000001</v>
      </c>
      <c r="I3290">
        <v>38.5</v>
      </c>
      <c r="J3290">
        <v>2484</v>
      </c>
      <c r="K3290">
        <v>149</v>
      </c>
      <c r="L3290">
        <v>3768.5830000000001</v>
      </c>
      <c r="M3290">
        <v>3289</v>
      </c>
      <c r="N3290">
        <v>14.442</v>
      </c>
      <c r="O3290">
        <v>3</v>
      </c>
      <c r="P3290" t="e">
        <f>INDEX(sgStats[gl_rank],MATCH(stat_prod_calc_test_venusaur[[#This Row],[iv_str]],sgStats[gl_iv_string],0))</f>
        <v>#N/A</v>
      </c>
      <c r="Q3290" t="e">
        <f>stat_prod_calc_test_venusaur[[#This Row],[sg_gl_rank]]=stat_prod_calc_test_venusaur[[#This Row],[gl_rank]]</f>
        <v>#N/A</v>
      </c>
      <c r="R3290">
        <f>ROUND(stat_prod_calc_test_venusaur[[#This Row],[gl_stat_product]],1)</f>
        <v>1740.9</v>
      </c>
      <c r="S3290" s="6" t="e">
        <f>INDEX(sgStats[gl_prod],MATCH(stat_prod_calc_test_venusaur[[#This Row],[iv_str]],sgStats[gl_iv_string],0))</f>
        <v>#N/A</v>
      </c>
      <c r="T3290" s="5">
        <f>ROUND(stat_prod_calc_test_venusaur[[#This Row],[gl_percent_rank]],2)</f>
        <v>28.25</v>
      </c>
      <c r="U3290" s="5" t="e">
        <f>INDEX(sgStats[gl_percent_sp],MATCH(stat_prod_calc_test_venusaur[[#This Row],[iv_str]],sgStats[gl_iv_string],0))</f>
        <v>#N/A</v>
      </c>
      <c r="V3290" s="5" t="e">
        <f>stat_prod_calc_test_venusaur[[#This Row],[my_gl_%sp]]=stat_prod_calc_test_venusaur[[#This Row],[sg_gl_%sp]]</f>
        <v>#N/A</v>
      </c>
      <c r="W3290" s="5">
        <f>ROUND(stat_prod_calc_test_venusaur[[#This Row],[gl_stat_product]]/$F$2*100,2)</f>
        <v>95.31</v>
      </c>
      <c r="X3290" s="5" t="e">
        <f>stat_prod_calc_test_venusaur[[#This Row],[Column1]]=stat_prod_calc_test_venusaur[[#This Row],[sg_gl_%sp]]</f>
        <v>#N/A</v>
      </c>
      <c r="Y3290" s="5">
        <f>stat_prod_calc_test_venusaur[[#This Row],[ul_stat_product]]/$L$66*100</f>
        <v>95.317807129164734</v>
      </c>
      <c r="Z3290" s="5" t="e">
        <f>INDEX(sgStats[gl_rank],MATCH(stat_prod_calc_test_venusaur[[#This Row],[iv_str]],sgStats[ul_iv_string],0))</f>
        <v>#N/A</v>
      </c>
      <c r="AA3290" s="5" t="e">
        <f>stat_prod_calc_test_venusaur[[#This Row],[sg_ul_rank]]=stat_prod_calc_test_venusaur[[#This Row],[ul_rank]]</f>
        <v>#N/A</v>
      </c>
      <c r="AB3290" s="5">
        <f>ROUND(stat_prod_calc_test_venusaur[[#This Row],[ul_stat_product]],1)</f>
        <v>3768.6</v>
      </c>
      <c r="AC3290" s="5" t="e">
        <f>INDEX(sgStats[ul_prod],MATCH(stat_prod_calc_test_venusaur[[#This Row],[iv_str]],sgStats[ul_iv_string],0))</f>
        <v>#N/A</v>
      </c>
    </row>
    <row r="3291" spans="1:29" x14ac:dyDescent="0.25">
      <c r="A3291" s="5" t="s">
        <v>36</v>
      </c>
      <c r="B3291" s="5" t="s">
        <v>3816</v>
      </c>
      <c r="C3291">
        <v>19.5</v>
      </c>
      <c r="D3291">
        <v>1470</v>
      </c>
      <c r="E3291">
        <v>114</v>
      </c>
      <c r="F3291">
        <v>1715.2190000000001</v>
      </c>
      <c r="G3291">
        <v>3780</v>
      </c>
      <c r="H3291">
        <v>7.7169999999999996</v>
      </c>
      <c r="I3291">
        <v>36</v>
      </c>
      <c r="J3291">
        <v>2489</v>
      </c>
      <c r="K3291">
        <v>148</v>
      </c>
      <c r="L3291">
        <v>3768.58</v>
      </c>
      <c r="M3291">
        <v>3290</v>
      </c>
      <c r="N3291">
        <v>14.39</v>
      </c>
      <c r="O3291">
        <v>3</v>
      </c>
      <c r="P3291" t="e">
        <f>INDEX(sgStats[gl_rank],MATCH(stat_prod_calc_test_venusaur[[#This Row],[iv_str]],sgStats[gl_iv_string],0))</f>
        <v>#N/A</v>
      </c>
      <c r="Q3291" t="e">
        <f>stat_prod_calc_test_venusaur[[#This Row],[sg_gl_rank]]=stat_prod_calc_test_venusaur[[#This Row],[gl_rank]]</f>
        <v>#N/A</v>
      </c>
      <c r="R3291">
        <f>ROUND(stat_prod_calc_test_venusaur[[#This Row],[gl_stat_product]],1)</f>
        <v>1715.2</v>
      </c>
      <c r="S3291" s="6" t="e">
        <f>INDEX(sgStats[gl_prod],MATCH(stat_prod_calc_test_venusaur[[#This Row],[iv_str]],sgStats[gl_iv_string],0))</f>
        <v>#N/A</v>
      </c>
      <c r="T3291" s="5">
        <f>ROUND(stat_prod_calc_test_venusaur[[#This Row],[gl_percent_rank]],2)</f>
        <v>7.72</v>
      </c>
      <c r="U3291" s="5" t="e">
        <f>INDEX(sgStats[gl_percent_sp],MATCH(stat_prod_calc_test_venusaur[[#This Row],[iv_str]],sgStats[gl_iv_string],0))</f>
        <v>#N/A</v>
      </c>
      <c r="V3291" s="5" t="e">
        <f>stat_prod_calc_test_venusaur[[#This Row],[my_gl_%sp]]=stat_prod_calc_test_venusaur[[#This Row],[sg_gl_%sp]]</f>
        <v>#N/A</v>
      </c>
      <c r="W3291" s="5">
        <f>ROUND(stat_prod_calc_test_venusaur[[#This Row],[gl_stat_product]]/$F$2*100,2)</f>
        <v>93.9</v>
      </c>
      <c r="X3291" s="5" t="e">
        <f>stat_prod_calc_test_venusaur[[#This Row],[Column1]]=stat_prod_calc_test_venusaur[[#This Row],[sg_gl_%sp]]</f>
        <v>#N/A</v>
      </c>
      <c r="Y3291" s="5">
        <f>stat_prod_calc_test_venusaur[[#This Row],[ul_stat_product]]/$L$66*100</f>
        <v>95.317731250931089</v>
      </c>
      <c r="Z3291" s="5" t="e">
        <f>INDEX(sgStats[gl_rank],MATCH(stat_prod_calc_test_venusaur[[#This Row],[iv_str]],sgStats[ul_iv_string],0))</f>
        <v>#N/A</v>
      </c>
      <c r="AA3291" s="5" t="e">
        <f>stat_prod_calc_test_venusaur[[#This Row],[sg_ul_rank]]=stat_prod_calc_test_venusaur[[#This Row],[ul_rank]]</f>
        <v>#N/A</v>
      </c>
      <c r="AB3291" s="5">
        <f>ROUND(stat_prod_calc_test_venusaur[[#This Row],[ul_stat_product]],1)</f>
        <v>3768.6</v>
      </c>
      <c r="AC3291" s="5" t="e">
        <f>INDEX(sgStats[ul_prod],MATCH(stat_prod_calc_test_venusaur[[#This Row],[iv_str]],sgStats[ul_iv_string],0))</f>
        <v>#N/A</v>
      </c>
    </row>
    <row r="3292" spans="1:29" x14ac:dyDescent="0.25">
      <c r="A3292" s="5" t="s">
        <v>36</v>
      </c>
      <c r="B3292" s="5" t="s">
        <v>4037</v>
      </c>
      <c r="C3292">
        <v>19.5</v>
      </c>
      <c r="D3292">
        <v>1467</v>
      </c>
      <c r="E3292">
        <v>113</v>
      </c>
      <c r="F3292">
        <v>1700.173</v>
      </c>
      <c r="G3292">
        <v>4001</v>
      </c>
      <c r="H3292">
        <v>2.3199999999999998</v>
      </c>
      <c r="I3292">
        <v>36</v>
      </c>
      <c r="J3292">
        <v>2482</v>
      </c>
      <c r="K3292">
        <v>148</v>
      </c>
      <c r="L3292">
        <v>3768.58</v>
      </c>
      <c r="M3292">
        <v>3290</v>
      </c>
      <c r="N3292">
        <v>14.39</v>
      </c>
      <c r="O3292">
        <v>3</v>
      </c>
      <c r="P3292" t="e">
        <f>INDEX(sgStats[gl_rank],MATCH(stat_prod_calc_test_venusaur[[#This Row],[iv_str]],sgStats[gl_iv_string],0))</f>
        <v>#N/A</v>
      </c>
      <c r="Q3292" t="e">
        <f>stat_prod_calc_test_venusaur[[#This Row],[sg_gl_rank]]=stat_prod_calc_test_venusaur[[#This Row],[gl_rank]]</f>
        <v>#N/A</v>
      </c>
      <c r="R3292">
        <f>ROUND(stat_prod_calc_test_venusaur[[#This Row],[gl_stat_product]],1)</f>
        <v>1700.2</v>
      </c>
      <c r="S3292" s="6" t="e">
        <f>INDEX(sgStats[gl_prod],MATCH(stat_prod_calc_test_venusaur[[#This Row],[iv_str]],sgStats[gl_iv_string],0))</f>
        <v>#N/A</v>
      </c>
      <c r="T3292" s="5">
        <f>ROUND(stat_prod_calc_test_venusaur[[#This Row],[gl_percent_rank]],2)</f>
        <v>2.3199999999999998</v>
      </c>
      <c r="U3292" s="5" t="e">
        <f>INDEX(sgStats[gl_percent_sp],MATCH(stat_prod_calc_test_venusaur[[#This Row],[iv_str]],sgStats[gl_iv_string],0))</f>
        <v>#N/A</v>
      </c>
      <c r="V3292" s="5" t="e">
        <f>stat_prod_calc_test_venusaur[[#This Row],[my_gl_%sp]]=stat_prod_calc_test_venusaur[[#This Row],[sg_gl_%sp]]</f>
        <v>#N/A</v>
      </c>
      <c r="W3292" s="5">
        <f>ROUND(stat_prod_calc_test_venusaur[[#This Row],[gl_stat_product]]/$F$2*100,2)</f>
        <v>93.08</v>
      </c>
      <c r="X3292" s="5" t="e">
        <f>stat_prod_calc_test_venusaur[[#This Row],[Column1]]=stat_prod_calc_test_venusaur[[#This Row],[sg_gl_%sp]]</f>
        <v>#N/A</v>
      </c>
      <c r="Y3292" s="5">
        <f>stat_prod_calc_test_venusaur[[#This Row],[ul_stat_product]]/$L$66*100</f>
        <v>95.317731250931089</v>
      </c>
      <c r="Z3292" s="5" t="e">
        <f>INDEX(sgStats[gl_rank],MATCH(stat_prod_calc_test_venusaur[[#This Row],[iv_str]],sgStats[ul_iv_string],0))</f>
        <v>#N/A</v>
      </c>
      <c r="AA3292" s="5" t="e">
        <f>stat_prod_calc_test_venusaur[[#This Row],[sg_ul_rank]]=stat_prod_calc_test_venusaur[[#This Row],[ul_rank]]</f>
        <v>#N/A</v>
      </c>
      <c r="AB3292" s="5">
        <f>ROUND(stat_prod_calc_test_venusaur[[#This Row],[ul_stat_product]],1)</f>
        <v>3768.6</v>
      </c>
      <c r="AC3292" s="5" t="e">
        <f>INDEX(sgStats[ul_prod],MATCH(stat_prod_calc_test_venusaur[[#This Row],[iv_str]],sgStats[ul_iv_string],0))</f>
        <v>#N/A</v>
      </c>
    </row>
    <row r="3293" spans="1:29" x14ac:dyDescent="0.25">
      <c r="A3293" s="5" t="s">
        <v>36</v>
      </c>
      <c r="B3293" s="5" t="s">
        <v>3066</v>
      </c>
      <c r="C3293">
        <v>20</v>
      </c>
      <c r="D3293">
        <v>1483</v>
      </c>
      <c r="E3293">
        <v>119</v>
      </c>
      <c r="F3293">
        <v>1738.4480000000001</v>
      </c>
      <c r="G3293">
        <v>3030</v>
      </c>
      <c r="H3293">
        <v>26.032</v>
      </c>
      <c r="I3293">
        <v>37</v>
      </c>
      <c r="J3293">
        <v>2484</v>
      </c>
      <c r="K3293">
        <v>154</v>
      </c>
      <c r="L3293">
        <v>3768.5430000000001</v>
      </c>
      <c r="M3293">
        <v>3292</v>
      </c>
      <c r="N3293">
        <v>14.364000000000001</v>
      </c>
      <c r="O3293">
        <v>3</v>
      </c>
      <c r="P3293" t="e">
        <f>INDEX(sgStats[gl_rank],MATCH(stat_prod_calc_test_venusaur[[#This Row],[iv_str]],sgStats[gl_iv_string],0))</f>
        <v>#N/A</v>
      </c>
      <c r="Q3293" t="e">
        <f>stat_prod_calc_test_venusaur[[#This Row],[sg_gl_rank]]=stat_prod_calc_test_venusaur[[#This Row],[gl_rank]]</f>
        <v>#N/A</v>
      </c>
      <c r="R3293">
        <f>ROUND(stat_prod_calc_test_venusaur[[#This Row],[gl_stat_product]],1)</f>
        <v>1738.4</v>
      </c>
      <c r="S3293" s="6" t="e">
        <f>INDEX(sgStats[gl_prod],MATCH(stat_prod_calc_test_venusaur[[#This Row],[iv_str]],sgStats[gl_iv_string],0))</f>
        <v>#N/A</v>
      </c>
      <c r="T3293" s="5">
        <f>ROUND(stat_prod_calc_test_venusaur[[#This Row],[gl_percent_rank]],2)</f>
        <v>26.03</v>
      </c>
      <c r="U3293" s="5" t="e">
        <f>INDEX(sgStats[gl_percent_sp],MATCH(stat_prod_calc_test_venusaur[[#This Row],[iv_str]],sgStats[gl_iv_string],0))</f>
        <v>#N/A</v>
      </c>
      <c r="V3293" s="5" t="e">
        <f>stat_prod_calc_test_venusaur[[#This Row],[my_gl_%sp]]=stat_prod_calc_test_venusaur[[#This Row],[sg_gl_%sp]]</f>
        <v>#N/A</v>
      </c>
      <c r="W3293" s="5">
        <f>ROUND(stat_prod_calc_test_venusaur[[#This Row],[gl_stat_product]]/$F$2*100,2)</f>
        <v>95.17</v>
      </c>
      <c r="X3293" s="5" t="e">
        <f>stat_prod_calc_test_venusaur[[#This Row],[Column1]]=stat_prod_calc_test_venusaur[[#This Row],[sg_gl_%sp]]</f>
        <v>#N/A</v>
      </c>
      <c r="Y3293" s="5">
        <f>stat_prod_calc_test_venusaur[[#This Row],[ul_stat_product]]/$L$66*100</f>
        <v>95.3167954193828</v>
      </c>
      <c r="Z3293" s="5" t="e">
        <f>INDEX(sgStats[gl_rank],MATCH(stat_prod_calc_test_venusaur[[#This Row],[iv_str]],sgStats[ul_iv_string],0))</f>
        <v>#N/A</v>
      </c>
      <c r="AA3293" s="5" t="e">
        <f>stat_prod_calc_test_venusaur[[#This Row],[sg_ul_rank]]=stat_prod_calc_test_venusaur[[#This Row],[ul_rank]]</f>
        <v>#N/A</v>
      </c>
      <c r="AB3293" s="5">
        <f>ROUND(stat_prod_calc_test_venusaur[[#This Row],[ul_stat_product]],1)</f>
        <v>3768.5</v>
      </c>
      <c r="AC3293" s="5" t="e">
        <f>INDEX(sgStats[ul_prod],MATCH(stat_prod_calc_test_venusaur[[#This Row],[iv_str]],sgStats[ul_iv_string],0))</f>
        <v>#N/A</v>
      </c>
    </row>
    <row r="3294" spans="1:29" x14ac:dyDescent="0.25">
      <c r="A3294" s="5" t="s">
        <v>36</v>
      </c>
      <c r="B3294" s="5" t="s">
        <v>3753</v>
      </c>
      <c r="C3294">
        <v>20</v>
      </c>
      <c r="D3294">
        <v>1472</v>
      </c>
      <c r="E3294">
        <v>120</v>
      </c>
      <c r="F3294">
        <v>1717.7670000000001</v>
      </c>
      <c r="G3294">
        <v>3717</v>
      </c>
      <c r="H3294">
        <v>9.2309999999999999</v>
      </c>
      <c r="I3294">
        <v>37.5</v>
      </c>
      <c r="J3294">
        <v>2484</v>
      </c>
      <c r="K3294">
        <v>156</v>
      </c>
      <c r="L3294">
        <v>3768.5419999999999</v>
      </c>
      <c r="M3294">
        <v>3293</v>
      </c>
      <c r="N3294">
        <v>14.337999999999999</v>
      </c>
      <c r="O3294">
        <v>3</v>
      </c>
      <c r="P3294" t="e">
        <f>INDEX(sgStats[gl_rank],MATCH(stat_prod_calc_test_venusaur[[#This Row],[iv_str]],sgStats[gl_iv_string],0))</f>
        <v>#N/A</v>
      </c>
      <c r="Q3294" t="e">
        <f>stat_prod_calc_test_venusaur[[#This Row],[sg_gl_rank]]=stat_prod_calc_test_venusaur[[#This Row],[gl_rank]]</f>
        <v>#N/A</v>
      </c>
      <c r="R3294">
        <f>ROUND(stat_prod_calc_test_venusaur[[#This Row],[gl_stat_product]],1)</f>
        <v>1717.8</v>
      </c>
      <c r="S3294" s="6" t="e">
        <f>INDEX(sgStats[gl_prod],MATCH(stat_prod_calc_test_venusaur[[#This Row],[iv_str]],sgStats[gl_iv_string],0))</f>
        <v>#N/A</v>
      </c>
      <c r="T3294" s="5">
        <f>ROUND(stat_prod_calc_test_venusaur[[#This Row],[gl_percent_rank]],2)</f>
        <v>9.23</v>
      </c>
      <c r="U3294" s="5" t="e">
        <f>INDEX(sgStats[gl_percent_sp],MATCH(stat_prod_calc_test_venusaur[[#This Row],[iv_str]],sgStats[gl_iv_string],0))</f>
        <v>#N/A</v>
      </c>
      <c r="V3294" s="5" t="e">
        <f>stat_prod_calc_test_venusaur[[#This Row],[my_gl_%sp]]=stat_prod_calc_test_venusaur[[#This Row],[sg_gl_%sp]]</f>
        <v>#N/A</v>
      </c>
      <c r="W3294" s="5">
        <f>ROUND(stat_prod_calc_test_venusaur[[#This Row],[gl_stat_product]]/$F$2*100,2)</f>
        <v>94.04</v>
      </c>
      <c r="X3294" s="5" t="e">
        <f>stat_prod_calc_test_venusaur[[#This Row],[Column1]]=stat_prod_calc_test_venusaur[[#This Row],[sg_gl_%sp]]</f>
        <v>#N/A</v>
      </c>
      <c r="Y3294" s="5">
        <f>stat_prod_calc_test_venusaur[[#This Row],[ul_stat_product]]/$L$66*100</f>
        <v>95.316770126638232</v>
      </c>
      <c r="Z3294" s="5" t="e">
        <f>INDEX(sgStats[gl_rank],MATCH(stat_prod_calc_test_venusaur[[#This Row],[iv_str]],sgStats[ul_iv_string],0))</f>
        <v>#N/A</v>
      </c>
      <c r="AA3294" s="5" t="e">
        <f>stat_prod_calc_test_venusaur[[#This Row],[sg_ul_rank]]=stat_prod_calc_test_venusaur[[#This Row],[ul_rank]]</f>
        <v>#N/A</v>
      </c>
      <c r="AB3294" s="5">
        <f>ROUND(stat_prod_calc_test_venusaur[[#This Row],[ul_stat_product]],1)</f>
        <v>3768.5</v>
      </c>
      <c r="AC3294" s="5" t="e">
        <f>INDEX(sgStats[ul_prod],MATCH(stat_prod_calc_test_venusaur[[#This Row],[iv_str]],sgStats[ul_iv_string],0))</f>
        <v>#N/A</v>
      </c>
    </row>
    <row r="3295" spans="1:29" x14ac:dyDescent="0.25">
      <c r="A3295" s="5" t="s">
        <v>36</v>
      </c>
      <c r="B3295" s="5" t="s">
        <v>872</v>
      </c>
      <c r="C3295">
        <v>21.5</v>
      </c>
      <c r="D3295">
        <v>1491</v>
      </c>
      <c r="E3295">
        <v>122</v>
      </c>
      <c r="F3295">
        <v>1787.548</v>
      </c>
      <c r="G3295">
        <v>835</v>
      </c>
      <c r="H3295">
        <v>79.608999999999995</v>
      </c>
      <c r="I3295">
        <v>41</v>
      </c>
      <c r="J3295">
        <v>2459</v>
      </c>
      <c r="K3295">
        <v>156</v>
      </c>
      <c r="L3295">
        <v>3768.22</v>
      </c>
      <c r="M3295">
        <v>3294</v>
      </c>
      <c r="N3295">
        <v>14.286</v>
      </c>
      <c r="O3295">
        <v>3</v>
      </c>
      <c r="P3295" t="e">
        <f>INDEX(sgStats[gl_rank],MATCH(stat_prod_calc_test_venusaur[[#This Row],[iv_str]],sgStats[gl_iv_string],0))</f>
        <v>#N/A</v>
      </c>
      <c r="Q3295" t="e">
        <f>stat_prod_calc_test_venusaur[[#This Row],[sg_gl_rank]]=stat_prod_calc_test_venusaur[[#This Row],[gl_rank]]</f>
        <v>#N/A</v>
      </c>
      <c r="R3295">
        <f>ROUND(stat_prod_calc_test_venusaur[[#This Row],[gl_stat_product]],1)</f>
        <v>1787.5</v>
      </c>
      <c r="S3295" s="6" t="e">
        <f>INDEX(sgStats[gl_prod],MATCH(stat_prod_calc_test_venusaur[[#This Row],[iv_str]],sgStats[gl_iv_string],0))</f>
        <v>#N/A</v>
      </c>
      <c r="T3295" s="5">
        <f>ROUND(stat_prod_calc_test_venusaur[[#This Row],[gl_percent_rank]],2)</f>
        <v>79.61</v>
      </c>
      <c r="U3295" s="5" t="e">
        <f>INDEX(sgStats[gl_percent_sp],MATCH(stat_prod_calc_test_venusaur[[#This Row],[iv_str]],sgStats[gl_iv_string],0))</f>
        <v>#N/A</v>
      </c>
      <c r="V3295" s="5" t="e">
        <f>stat_prod_calc_test_venusaur[[#This Row],[my_gl_%sp]]=stat_prod_calc_test_venusaur[[#This Row],[sg_gl_%sp]]</f>
        <v>#N/A</v>
      </c>
      <c r="W3295" s="5">
        <f>ROUND(stat_prod_calc_test_venusaur[[#This Row],[gl_stat_product]]/$F$2*100,2)</f>
        <v>97.86</v>
      </c>
      <c r="X3295" s="5" t="e">
        <f>stat_prod_calc_test_venusaur[[#This Row],[Column1]]=stat_prod_calc_test_venusaur[[#This Row],[sg_gl_%sp]]</f>
        <v>#N/A</v>
      </c>
      <c r="Y3295" s="5">
        <f>stat_prod_calc_test_venusaur[[#This Row],[ul_stat_product]]/$L$66*100</f>
        <v>95.308625862893592</v>
      </c>
      <c r="Z3295" s="5" t="e">
        <f>INDEX(sgStats[gl_rank],MATCH(stat_prod_calc_test_venusaur[[#This Row],[iv_str]],sgStats[ul_iv_string],0))</f>
        <v>#N/A</v>
      </c>
      <c r="AA3295" s="5" t="e">
        <f>stat_prod_calc_test_venusaur[[#This Row],[sg_ul_rank]]=stat_prod_calc_test_venusaur[[#This Row],[ul_rank]]</f>
        <v>#N/A</v>
      </c>
      <c r="AB3295" s="5">
        <f>ROUND(stat_prod_calc_test_venusaur[[#This Row],[ul_stat_product]],1)</f>
        <v>3768.2</v>
      </c>
      <c r="AC3295" s="5" t="e">
        <f>INDEX(sgStats[ul_prod],MATCH(stat_prod_calc_test_venusaur[[#This Row],[iv_str]],sgStats[ul_iv_string],0))</f>
        <v>#N/A</v>
      </c>
    </row>
    <row r="3296" spans="1:29" x14ac:dyDescent="0.25">
      <c r="A3296" s="5" t="s">
        <v>36</v>
      </c>
      <c r="B3296" s="5" t="s">
        <v>1401</v>
      </c>
      <c r="C3296">
        <v>21.5</v>
      </c>
      <c r="D3296">
        <v>1492</v>
      </c>
      <c r="E3296">
        <v>118</v>
      </c>
      <c r="F3296">
        <v>1774.4380000000001</v>
      </c>
      <c r="G3296">
        <v>1365</v>
      </c>
      <c r="H3296">
        <v>66.667000000000002</v>
      </c>
      <c r="I3296">
        <v>41</v>
      </c>
      <c r="J3296">
        <v>2459</v>
      </c>
      <c r="K3296">
        <v>152</v>
      </c>
      <c r="L3296">
        <v>3768.22</v>
      </c>
      <c r="M3296">
        <v>3294</v>
      </c>
      <c r="N3296">
        <v>14.286</v>
      </c>
      <c r="O3296">
        <v>3</v>
      </c>
      <c r="P3296" t="e">
        <f>INDEX(sgStats[gl_rank],MATCH(stat_prod_calc_test_venusaur[[#This Row],[iv_str]],sgStats[gl_iv_string],0))</f>
        <v>#N/A</v>
      </c>
      <c r="Q3296" t="e">
        <f>stat_prod_calc_test_venusaur[[#This Row],[sg_gl_rank]]=stat_prod_calc_test_venusaur[[#This Row],[gl_rank]]</f>
        <v>#N/A</v>
      </c>
      <c r="R3296">
        <f>ROUND(stat_prod_calc_test_venusaur[[#This Row],[gl_stat_product]],1)</f>
        <v>1774.4</v>
      </c>
      <c r="S3296" s="6" t="e">
        <f>INDEX(sgStats[gl_prod],MATCH(stat_prod_calc_test_venusaur[[#This Row],[iv_str]],sgStats[gl_iv_string],0))</f>
        <v>#N/A</v>
      </c>
      <c r="T3296" s="5">
        <f>ROUND(stat_prod_calc_test_venusaur[[#This Row],[gl_percent_rank]],2)</f>
        <v>66.67</v>
      </c>
      <c r="U3296" s="5" t="e">
        <f>INDEX(sgStats[gl_percent_sp],MATCH(stat_prod_calc_test_venusaur[[#This Row],[iv_str]],sgStats[gl_iv_string],0))</f>
        <v>#N/A</v>
      </c>
      <c r="V3296" s="5" t="e">
        <f>stat_prod_calc_test_venusaur[[#This Row],[my_gl_%sp]]=stat_prod_calc_test_venusaur[[#This Row],[sg_gl_%sp]]</f>
        <v>#N/A</v>
      </c>
      <c r="W3296" s="5">
        <f>ROUND(stat_prod_calc_test_venusaur[[#This Row],[gl_stat_product]]/$F$2*100,2)</f>
        <v>97.14</v>
      </c>
      <c r="X3296" s="5" t="e">
        <f>stat_prod_calc_test_venusaur[[#This Row],[Column1]]=stat_prod_calc_test_venusaur[[#This Row],[sg_gl_%sp]]</f>
        <v>#N/A</v>
      </c>
      <c r="Y3296" s="5">
        <f>stat_prod_calc_test_venusaur[[#This Row],[ul_stat_product]]/$L$66*100</f>
        <v>95.308625862893592</v>
      </c>
      <c r="Z3296" s="5" t="e">
        <f>INDEX(sgStats[gl_rank],MATCH(stat_prod_calc_test_venusaur[[#This Row],[iv_str]],sgStats[ul_iv_string],0))</f>
        <v>#N/A</v>
      </c>
      <c r="AA3296" s="5" t="e">
        <f>stat_prod_calc_test_venusaur[[#This Row],[sg_ul_rank]]=stat_prod_calc_test_venusaur[[#This Row],[ul_rank]]</f>
        <v>#N/A</v>
      </c>
      <c r="AB3296" s="5">
        <f>ROUND(stat_prod_calc_test_venusaur[[#This Row],[ul_stat_product]],1)</f>
        <v>3768.2</v>
      </c>
      <c r="AC3296" s="5" t="e">
        <f>INDEX(sgStats[ul_prod],MATCH(stat_prod_calc_test_venusaur[[#This Row],[iv_str]],sgStats[ul_iv_string],0))</f>
        <v>#N/A</v>
      </c>
    </row>
    <row r="3297" spans="1:29" x14ac:dyDescent="0.25">
      <c r="A3297" s="5" t="s">
        <v>36</v>
      </c>
      <c r="B3297" s="5" t="s">
        <v>4019</v>
      </c>
      <c r="C3297">
        <v>20</v>
      </c>
      <c r="D3297">
        <v>1470</v>
      </c>
      <c r="E3297">
        <v>119</v>
      </c>
      <c r="F3297">
        <v>1701.6690000000001</v>
      </c>
      <c r="G3297">
        <v>3983</v>
      </c>
      <c r="H3297">
        <v>2.7589999999999999</v>
      </c>
      <c r="I3297">
        <v>38</v>
      </c>
      <c r="J3297">
        <v>2500</v>
      </c>
      <c r="K3297">
        <v>155</v>
      </c>
      <c r="L3297">
        <v>3768.16</v>
      </c>
      <c r="M3297">
        <v>3296</v>
      </c>
      <c r="N3297">
        <v>14.234</v>
      </c>
      <c r="O3297">
        <v>3</v>
      </c>
      <c r="P3297" t="e">
        <f>INDEX(sgStats[gl_rank],MATCH(stat_prod_calc_test_venusaur[[#This Row],[iv_str]],sgStats[gl_iv_string],0))</f>
        <v>#N/A</v>
      </c>
      <c r="Q3297" t="e">
        <f>stat_prod_calc_test_venusaur[[#This Row],[sg_gl_rank]]=stat_prod_calc_test_venusaur[[#This Row],[gl_rank]]</f>
        <v>#N/A</v>
      </c>
      <c r="R3297">
        <f>ROUND(stat_prod_calc_test_venusaur[[#This Row],[gl_stat_product]],1)</f>
        <v>1701.7</v>
      </c>
      <c r="S3297" s="6" t="e">
        <f>INDEX(sgStats[gl_prod],MATCH(stat_prod_calc_test_venusaur[[#This Row],[iv_str]],sgStats[gl_iv_string],0))</f>
        <v>#N/A</v>
      </c>
      <c r="T3297" s="5">
        <f>ROUND(stat_prod_calc_test_venusaur[[#This Row],[gl_percent_rank]],2)</f>
        <v>2.76</v>
      </c>
      <c r="U3297" s="5" t="e">
        <f>INDEX(sgStats[gl_percent_sp],MATCH(stat_prod_calc_test_venusaur[[#This Row],[iv_str]],sgStats[gl_iv_string],0))</f>
        <v>#N/A</v>
      </c>
      <c r="V3297" s="5" t="e">
        <f>stat_prod_calc_test_venusaur[[#This Row],[my_gl_%sp]]=stat_prod_calc_test_venusaur[[#This Row],[sg_gl_%sp]]</f>
        <v>#N/A</v>
      </c>
      <c r="W3297" s="5">
        <f>ROUND(stat_prod_calc_test_venusaur[[#This Row],[gl_stat_product]]/$F$2*100,2)</f>
        <v>93.16</v>
      </c>
      <c r="X3297" s="5" t="e">
        <f>stat_prod_calc_test_venusaur[[#This Row],[Column1]]=stat_prod_calc_test_venusaur[[#This Row],[sg_gl_%sp]]</f>
        <v>#N/A</v>
      </c>
      <c r="Y3297" s="5">
        <f>stat_prod_calc_test_venusaur[[#This Row],[ul_stat_product]]/$L$66*100</f>
        <v>95.307108298220683</v>
      </c>
      <c r="Z3297" s="5" t="e">
        <f>INDEX(sgStats[gl_rank],MATCH(stat_prod_calc_test_venusaur[[#This Row],[iv_str]],sgStats[ul_iv_string],0))</f>
        <v>#N/A</v>
      </c>
      <c r="AA3297" s="5" t="e">
        <f>stat_prod_calc_test_venusaur[[#This Row],[sg_ul_rank]]=stat_prod_calc_test_venusaur[[#This Row],[ul_rank]]</f>
        <v>#N/A</v>
      </c>
      <c r="AB3297" s="5">
        <f>ROUND(stat_prod_calc_test_venusaur[[#This Row],[ul_stat_product]],1)</f>
        <v>3768.2</v>
      </c>
      <c r="AC3297" s="5" t="e">
        <f>INDEX(sgStats[ul_prod],MATCH(stat_prod_calc_test_venusaur[[#This Row],[iv_str]],sgStats[ul_iv_string],0))</f>
        <v>#N/A</v>
      </c>
    </row>
    <row r="3298" spans="1:29" x14ac:dyDescent="0.25">
      <c r="A3298" s="5" t="s">
        <v>36</v>
      </c>
      <c r="B3298" s="5" t="s">
        <v>4114</v>
      </c>
      <c r="C3298">
        <v>20</v>
      </c>
      <c r="D3298">
        <v>1467</v>
      </c>
      <c r="E3298">
        <v>118</v>
      </c>
      <c r="F3298">
        <v>1687.3689999999999</v>
      </c>
      <c r="G3298">
        <v>4078</v>
      </c>
      <c r="H3298">
        <v>0.44</v>
      </c>
      <c r="I3298">
        <v>38</v>
      </c>
      <c r="J3298">
        <v>2494</v>
      </c>
      <c r="K3298">
        <v>155</v>
      </c>
      <c r="L3298">
        <v>3768.16</v>
      </c>
      <c r="M3298">
        <v>3296</v>
      </c>
      <c r="N3298">
        <v>14.234</v>
      </c>
      <c r="O3298">
        <v>3</v>
      </c>
      <c r="P3298" t="e">
        <f>INDEX(sgStats[gl_rank],MATCH(stat_prod_calc_test_venusaur[[#This Row],[iv_str]],sgStats[gl_iv_string],0))</f>
        <v>#N/A</v>
      </c>
      <c r="Q3298" t="e">
        <f>stat_prod_calc_test_venusaur[[#This Row],[sg_gl_rank]]=stat_prod_calc_test_venusaur[[#This Row],[gl_rank]]</f>
        <v>#N/A</v>
      </c>
      <c r="R3298">
        <f>ROUND(stat_prod_calc_test_venusaur[[#This Row],[gl_stat_product]],1)</f>
        <v>1687.4</v>
      </c>
      <c r="S3298" s="6" t="e">
        <f>INDEX(sgStats[gl_prod],MATCH(stat_prod_calc_test_venusaur[[#This Row],[iv_str]],sgStats[gl_iv_string],0))</f>
        <v>#N/A</v>
      </c>
      <c r="T3298" s="5">
        <f>ROUND(stat_prod_calc_test_venusaur[[#This Row],[gl_percent_rank]],2)</f>
        <v>0.44</v>
      </c>
      <c r="U3298" s="5" t="e">
        <f>INDEX(sgStats[gl_percent_sp],MATCH(stat_prod_calc_test_venusaur[[#This Row],[iv_str]],sgStats[gl_iv_string],0))</f>
        <v>#N/A</v>
      </c>
      <c r="V3298" s="5" t="e">
        <f>stat_prod_calc_test_venusaur[[#This Row],[my_gl_%sp]]=stat_prod_calc_test_venusaur[[#This Row],[sg_gl_%sp]]</f>
        <v>#N/A</v>
      </c>
      <c r="W3298" s="5">
        <f>ROUND(stat_prod_calc_test_venusaur[[#This Row],[gl_stat_product]]/$F$2*100,2)</f>
        <v>92.38</v>
      </c>
      <c r="X3298" s="5" t="e">
        <f>stat_prod_calc_test_venusaur[[#This Row],[Column1]]=stat_prod_calc_test_venusaur[[#This Row],[sg_gl_%sp]]</f>
        <v>#N/A</v>
      </c>
      <c r="Y3298" s="5">
        <f>stat_prod_calc_test_venusaur[[#This Row],[ul_stat_product]]/$L$66*100</f>
        <v>95.307108298220683</v>
      </c>
      <c r="Z3298" s="5" t="e">
        <f>INDEX(sgStats[gl_rank],MATCH(stat_prod_calc_test_venusaur[[#This Row],[iv_str]],sgStats[ul_iv_string],0))</f>
        <v>#N/A</v>
      </c>
      <c r="AA3298" s="5" t="e">
        <f>stat_prod_calc_test_venusaur[[#This Row],[sg_ul_rank]]=stat_prod_calc_test_venusaur[[#This Row],[ul_rank]]</f>
        <v>#N/A</v>
      </c>
      <c r="AB3298" s="5">
        <f>ROUND(stat_prod_calc_test_venusaur[[#This Row],[ul_stat_product]],1)</f>
        <v>3768.2</v>
      </c>
      <c r="AC3298" s="5" t="e">
        <f>INDEX(sgStats[ul_prod],MATCH(stat_prod_calc_test_venusaur[[#This Row],[iv_str]],sgStats[ul_iv_string],0))</f>
        <v>#N/A</v>
      </c>
    </row>
    <row r="3299" spans="1:29" x14ac:dyDescent="0.25">
      <c r="A3299" s="5" t="s">
        <v>36</v>
      </c>
      <c r="B3299" s="5" t="s">
        <v>3609</v>
      </c>
      <c r="C3299">
        <v>20</v>
      </c>
      <c r="D3299">
        <v>1475</v>
      </c>
      <c r="E3299">
        <v>115</v>
      </c>
      <c r="F3299">
        <v>1723.3119999999999</v>
      </c>
      <c r="G3299">
        <v>3572</v>
      </c>
      <c r="H3299">
        <v>12.772</v>
      </c>
      <c r="I3299">
        <v>37.5</v>
      </c>
      <c r="J3299">
        <v>2490</v>
      </c>
      <c r="K3299">
        <v>149</v>
      </c>
      <c r="L3299">
        <v>3768.0610000000001</v>
      </c>
      <c r="M3299">
        <v>3298</v>
      </c>
      <c r="N3299">
        <v>14.182</v>
      </c>
      <c r="O3299">
        <v>3</v>
      </c>
      <c r="P3299" t="e">
        <f>INDEX(sgStats[gl_rank],MATCH(stat_prod_calc_test_venusaur[[#This Row],[iv_str]],sgStats[gl_iv_string],0))</f>
        <v>#N/A</v>
      </c>
      <c r="Q3299" t="e">
        <f>stat_prod_calc_test_venusaur[[#This Row],[sg_gl_rank]]=stat_prod_calc_test_venusaur[[#This Row],[gl_rank]]</f>
        <v>#N/A</v>
      </c>
      <c r="R3299">
        <f>ROUND(stat_prod_calc_test_venusaur[[#This Row],[gl_stat_product]],1)</f>
        <v>1723.3</v>
      </c>
      <c r="S3299" s="6" t="e">
        <f>INDEX(sgStats[gl_prod],MATCH(stat_prod_calc_test_venusaur[[#This Row],[iv_str]],sgStats[gl_iv_string],0))</f>
        <v>#N/A</v>
      </c>
      <c r="T3299" s="5">
        <f>ROUND(stat_prod_calc_test_venusaur[[#This Row],[gl_percent_rank]],2)</f>
        <v>12.77</v>
      </c>
      <c r="U3299" s="5" t="e">
        <f>INDEX(sgStats[gl_percent_sp],MATCH(stat_prod_calc_test_venusaur[[#This Row],[iv_str]],sgStats[gl_iv_string],0))</f>
        <v>#N/A</v>
      </c>
      <c r="V3299" s="5" t="e">
        <f>stat_prod_calc_test_venusaur[[#This Row],[my_gl_%sp]]=stat_prod_calc_test_venusaur[[#This Row],[sg_gl_%sp]]</f>
        <v>#N/A</v>
      </c>
      <c r="W3299" s="5">
        <f>ROUND(stat_prod_calc_test_venusaur[[#This Row],[gl_stat_product]]/$F$2*100,2)</f>
        <v>94.34</v>
      </c>
      <c r="X3299" s="5" t="e">
        <f>stat_prod_calc_test_venusaur[[#This Row],[Column1]]=stat_prod_calc_test_venusaur[[#This Row],[sg_gl_%sp]]</f>
        <v>#N/A</v>
      </c>
      <c r="Y3299" s="5">
        <f>stat_prod_calc_test_venusaur[[#This Row],[ul_stat_product]]/$L$66*100</f>
        <v>95.304604316510378</v>
      </c>
      <c r="Z3299" s="5" t="e">
        <f>INDEX(sgStats[gl_rank],MATCH(stat_prod_calc_test_venusaur[[#This Row],[iv_str]],sgStats[ul_iv_string],0))</f>
        <v>#N/A</v>
      </c>
      <c r="AA3299" s="5" t="e">
        <f>stat_prod_calc_test_venusaur[[#This Row],[sg_ul_rank]]=stat_prod_calc_test_venusaur[[#This Row],[ul_rank]]</f>
        <v>#N/A</v>
      </c>
      <c r="AB3299" s="5">
        <f>ROUND(stat_prod_calc_test_venusaur[[#This Row],[ul_stat_product]],1)</f>
        <v>3768.1</v>
      </c>
      <c r="AC3299" s="5" t="e">
        <f>INDEX(sgStats[ul_prod],MATCH(stat_prod_calc_test_venusaur[[#This Row],[iv_str]],sgStats[ul_iv_string],0))</f>
        <v>#N/A</v>
      </c>
    </row>
    <row r="3300" spans="1:29" x14ac:dyDescent="0.25">
      <c r="A3300" s="5" t="s">
        <v>36</v>
      </c>
      <c r="B3300" s="5" t="s">
        <v>3939</v>
      </c>
      <c r="C3300">
        <v>20</v>
      </c>
      <c r="D3300">
        <v>1471</v>
      </c>
      <c r="E3300">
        <v>114</v>
      </c>
      <c r="F3300">
        <v>1708.326</v>
      </c>
      <c r="G3300">
        <v>3903</v>
      </c>
      <c r="H3300">
        <v>4.6399999999999997</v>
      </c>
      <c r="I3300">
        <v>37.5</v>
      </c>
      <c r="J3300">
        <v>2484</v>
      </c>
      <c r="K3300">
        <v>149</v>
      </c>
      <c r="L3300">
        <v>3768.0610000000001</v>
      </c>
      <c r="M3300">
        <v>3298</v>
      </c>
      <c r="N3300">
        <v>14.182</v>
      </c>
      <c r="O3300">
        <v>3</v>
      </c>
      <c r="P3300" t="e">
        <f>INDEX(sgStats[gl_rank],MATCH(stat_prod_calc_test_venusaur[[#This Row],[iv_str]],sgStats[gl_iv_string],0))</f>
        <v>#N/A</v>
      </c>
      <c r="Q3300" t="e">
        <f>stat_prod_calc_test_venusaur[[#This Row],[sg_gl_rank]]=stat_prod_calc_test_venusaur[[#This Row],[gl_rank]]</f>
        <v>#N/A</v>
      </c>
      <c r="R3300">
        <f>ROUND(stat_prod_calc_test_venusaur[[#This Row],[gl_stat_product]],1)</f>
        <v>1708.3</v>
      </c>
      <c r="S3300" s="6" t="e">
        <f>INDEX(sgStats[gl_prod],MATCH(stat_prod_calc_test_venusaur[[#This Row],[iv_str]],sgStats[gl_iv_string],0))</f>
        <v>#N/A</v>
      </c>
      <c r="T3300" s="5">
        <f>ROUND(stat_prod_calc_test_venusaur[[#This Row],[gl_percent_rank]],2)</f>
        <v>4.6399999999999997</v>
      </c>
      <c r="U3300" s="5" t="e">
        <f>INDEX(sgStats[gl_percent_sp],MATCH(stat_prod_calc_test_venusaur[[#This Row],[iv_str]],sgStats[gl_iv_string],0))</f>
        <v>#N/A</v>
      </c>
      <c r="V3300" s="5" t="e">
        <f>stat_prod_calc_test_venusaur[[#This Row],[my_gl_%sp]]=stat_prod_calc_test_venusaur[[#This Row],[sg_gl_%sp]]</f>
        <v>#N/A</v>
      </c>
      <c r="W3300" s="5">
        <f>ROUND(stat_prod_calc_test_venusaur[[#This Row],[gl_stat_product]]/$F$2*100,2)</f>
        <v>93.52</v>
      </c>
      <c r="X3300" s="5" t="e">
        <f>stat_prod_calc_test_venusaur[[#This Row],[Column1]]=stat_prod_calc_test_venusaur[[#This Row],[sg_gl_%sp]]</f>
        <v>#N/A</v>
      </c>
      <c r="Y3300" s="5">
        <f>stat_prod_calc_test_venusaur[[#This Row],[ul_stat_product]]/$L$66*100</f>
        <v>95.304604316510378</v>
      </c>
      <c r="Z3300" s="5" t="e">
        <f>INDEX(sgStats[gl_rank],MATCH(stat_prod_calc_test_venusaur[[#This Row],[iv_str]],sgStats[ul_iv_string],0))</f>
        <v>#N/A</v>
      </c>
      <c r="AA3300" s="5" t="e">
        <f>stat_prod_calc_test_venusaur[[#This Row],[sg_ul_rank]]=stat_prod_calc_test_venusaur[[#This Row],[ul_rank]]</f>
        <v>#N/A</v>
      </c>
      <c r="AB3300" s="5">
        <f>ROUND(stat_prod_calc_test_venusaur[[#This Row],[ul_stat_product]],1)</f>
        <v>3768.1</v>
      </c>
      <c r="AC3300" s="5" t="e">
        <f>INDEX(sgStats[ul_prod],MATCH(stat_prod_calc_test_venusaur[[#This Row],[iv_str]],sgStats[ul_iv_string],0))</f>
        <v>#N/A</v>
      </c>
    </row>
    <row r="3301" spans="1:29" x14ac:dyDescent="0.25">
      <c r="A3301" s="5" t="s">
        <v>36</v>
      </c>
      <c r="B3301" s="5" t="s">
        <v>3726</v>
      </c>
      <c r="C3301">
        <v>20</v>
      </c>
      <c r="D3301">
        <v>1472</v>
      </c>
      <c r="E3301">
        <v>117</v>
      </c>
      <c r="F3301">
        <v>1718.6669999999999</v>
      </c>
      <c r="G3301">
        <v>3690</v>
      </c>
      <c r="H3301">
        <v>9.89</v>
      </c>
      <c r="I3301">
        <v>37.5</v>
      </c>
      <c r="J3301">
        <v>2485</v>
      </c>
      <c r="K3301">
        <v>152</v>
      </c>
      <c r="L3301">
        <v>3768.0369999999998</v>
      </c>
      <c r="M3301">
        <v>3300</v>
      </c>
      <c r="N3301">
        <v>14.156000000000001</v>
      </c>
      <c r="O3301">
        <v>3</v>
      </c>
      <c r="P3301" t="e">
        <f>INDEX(sgStats[gl_rank],MATCH(stat_prod_calc_test_venusaur[[#This Row],[iv_str]],sgStats[gl_iv_string],0))</f>
        <v>#N/A</v>
      </c>
      <c r="Q3301" t="e">
        <f>stat_prod_calc_test_venusaur[[#This Row],[sg_gl_rank]]=stat_prod_calc_test_venusaur[[#This Row],[gl_rank]]</f>
        <v>#N/A</v>
      </c>
      <c r="R3301">
        <f>ROUND(stat_prod_calc_test_venusaur[[#This Row],[gl_stat_product]],1)</f>
        <v>1718.7</v>
      </c>
      <c r="S3301" s="6" t="e">
        <f>INDEX(sgStats[gl_prod],MATCH(stat_prod_calc_test_venusaur[[#This Row],[iv_str]],sgStats[gl_iv_string],0))</f>
        <v>#N/A</v>
      </c>
      <c r="T3301" s="5">
        <f>ROUND(stat_prod_calc_test_venusaur[[#This Row],[gl_percent_rank]],2)</f>
        <v>9.89</v>
      </c>
      <c r="U3301" s="5" t="e">
        <f>INDEX(sgStats[gl_percent_sp],MATCH(stat_prod_calc_test_venusaur[[#This Row],[iv_str]],sgStats[gl_iv_string],0))</f>
        <v>#N/A</v>
      </c>
      <c r="V3301" s="5" t="e">
        <f>stat_prod_calc_test_venusaur[[#This Row],[my_gl_%sp]]=stat_prod_calc_test_venusaur[[#This Row],[sg_gl_%sp]]</f>
        <v>#N/A</v>
      </c>
      <c r="W3301" s="5">
        <f>ROUND(stat_prod_calc_test_venusaur[[#This Row],[gl_stat_product]]/$F$2*100,2)</f>
        <v>94.09</v>
      </c>
      <c r="X3301" s="5" t="e">
        <f>stat_prod_calc_test_venusaur[[#This Row],[Column1]]=stat_prod_calc_test_venusaur[[#This Row],[sg_gl_%sp]]</f>
        <v>#N/A</v>
      </c>
      <c r="Y3301" s="5">
        <f>stat_prod_calc_test_venusaur[[#This Row],[ul_stat_product]]/$L$66*100</f>
        <v>95.303997290641192</v>
      </c>
      <c r="Z3301" s="5" t="e">
        <f>INDEX(sgStats[gl_rank],MATCH(stat_prod_calc_test_venusaur[[#This Row],[iv_str]],sgStats[ul_iv_string],0))</f>
        <v>#N/A</v>
      </c>
      <c r="AA3301" s="5" t="e">
        <f>stat_prod_calc_test_venusaur[[#This Row],[sg_ul_rank]]=stat_prod_calc_test_venusaur[[#This Row],[ul_rank]]</f>
        <v>#N/A</v>
      </c>
      <c r="AB3301" s="5">
        <f>ROUND(stat_prod_calc_test_venusaur[[#This Row],[ul_stat_product]],1)</f>
        <v>3768</v>
      </c>
      <c r="AC3301" s="5" t="e">
        <f>INDEX(sgStats[ul_prod],MATCH(stat_prod_calc_test_venusaur[[#This Row],[iv_str]],sgStats[ul_iv_string],0))</f>
        <v>#N/A</v>
      </c>
    </row>
    <row r="3302" spans="1:29" x14ac:dyDescent="0.25">
      <c r="A3302" s="5" t="s">
        <v>36</v>
      </c>
      <c r="B3302" s="5" t="s">
        <v>4112</v>
      </c>
      <c r="C3302">
        <v>20</v>
      </c>
      <c r="D3302">
        <v>1467</v>
      </c>
      <c r="E3302">
        <v>115</v>
      </c>
      <c r="F3302">
        <v>1687.9739999999999</v>
      </c>
      <c r="G3302">
        <v>4076</v>
      </c>
      <c r="H3302">
        <v>0.48799999999999999</v>
      </c>
      <c r="I3302">
        <v>38</v>
      </c>
      <c r="J3302">
        <v>2495</v>
      </c>
      <c r="K3302">
        <v>151</v>
      </c>
      <c r="L3302">
        <v>3768.0309999999999</v>
      </c>
      <c r="M3302">
        <v>3301</v>
      </c>
      <c r="N3302">
        <v>14.13</v>
      </c>
      <c r="O3302">
        <v>3</v>
      </c>
      <c r="P3302" t="e">
        <f>INDEX(sgStats[gl_rank],MATCH(stat_prod_calc_test_venusaur[[#This Row],[iv_str]],sgStats[gl_iv_string],0))</f>
        <v>#N/A</v>
      </c>
      <c r="Q3302" t="e">
        <f>stat_prod_calc_test_venusaur[[#This Row],[sg_gl_rank]]=stat_prod_calc_test_venusaur[[#This Row],[gl_rank]]</f>
        <v>#N/A</v>
      </c>
      <c r="R3302">
        <f>ROUND(stat_prod_calc_test_venusaur[[#This Row],[gl_stat_product]],1)</f>
        <v>1688</v>
      </c>
      <c r="S3302" s="6" t="e">
        <f>INDEX(sgStats[gl_prod],MATCH(stat_prod_calc_test_venusaur[[#This Row],[iv_str]],sgStats[gl_iv_string],0))</f>
        <v>#N/A</v>
      </c>
      <c r="T3302" s="5">
        <f>ROUND(stat_prod_calc_test_venusaur[[#This Row],[gl_percent_rank]],2)</f>
        <v>0.49</v>
      </c>
      <c r="U3302" s="5" t="e">
        <f>INDEX(sgStats[gl_percent_sp],MATCH(stat_prod_calc_test_venusaur[[#This Row],[iv_str]],sgStats[gl_iv_string],0))</f>
        <v>#N/A</v>
      </c>
      <c r="V3302" s="5" t="e">
        <f>stat_prod_calc_test_venusaur[[#This Row],[my_gl_%sp]]=stat_prod_calc_test_venusaur[[#This Row],[sg_gl_%sp]]</f>
        <v>#N/A</v>
      </c>
      <c r="W3302" s="5">
        <f>ROUND(stat_prod_calc_test_venusaur[[#This Row],[gl_stat_product]]/$F$2*100,2)</f>
        <v>92.41</v>
      </c>
      <c r="X3302" s="5" t="e">
        <f>stat_prod_calc_test_venusaur[[#This Row],[Column1]]=stat_prod_calc_test_venusaur[[#This Row],[sg_gl_%sp]]</f>
        <v>#N/A</v>
      </c>
      <c r="Y3302" s="5">
        <f>stat_prod_calc_test_venusaur[[#This Row],[ul_stat_product]]/$L$66*100</f>
        <v>95.303845534173917</v>
      </c>
      <c r="Z3302" s="5" t="e">
        <f>INDEX(sgStats[gl_rank],MATCH(stat_prod_calc_test_venusaur[[#This Row],[iv_str]],sgStats[ul_iv_string],0))</f>
        <v>#N/A</v>
      </c>
      <c r="AA3302" s="5" t="e">
        <f>stat_prod_calc_test_venusaur[[#This Row],[sg_ul_rank]]=stat_prod_calc_test_venusaur[[#This Row],[ul_rank]]</f>
        <v>#N/A</v>
      </c>
      <c r="AB3302" s="5">
        <f>ROUND(stat_prod_calc_test_venusaur[[#This Row],[ul_stat_product]],1)</f>
        <v>3768</v>
      </c>
      <c r="AC3302" s="5" t="e">
        <f>INDEX(sgStats[ul_prod],MATCH(stat_prod_calc_test_venusaur[[#This Row],[iv_str]],sgStats[ul_iv_string],0))</f>
        <v>#N/A</v>
      </c>
    </row>
    <row r="3303" spans="1:29" x14ac:dyDescent="0.25">
      <c r="A3303" s="5" t="s">
        <v>36</v>
      </c>
      <c r="B3303" s="5" t="s">
        <v>1493</v>
      </c>
      <c r="C3303">
        <v>21</v>
      </c>
      <c r="D3303">
        <v>1500</v>
      </c>
      <c r="E3303">
        <v>116</v>
      </c>
      <c r="F3303">
        <v>1772.64</v>
      </c>
      <c r="G3303">
        <v>1457</v>
      </c>
      <c r="H3303">
        <v>64.444000000000003</v>
      </c>
      <c r="I3303">
        <v>39.5</v>
      </c>
      <c r="J3303">
        <v>2483</v>
      </c>
      <c r="K3303">
        <v>149</v>
      </c>
      <c r="L3303">
        <v>3767.8609999999999</v>
      </c>
      <c r="M3303">
        <v>3302</v>
      </c>
      <c r="N3303">
        <v>14.103999999999999</v>
      </c>
      <c r="O3303">
        <v>3</v>
      </c>
      <c r="P3303" t="e">
        <f>INDEX(sgStats[gl_rank],MATCH(stat_prod_calc_test_venusaur[[#This Row],[iv_str]],sgStats[gl_iv_string],0))</f>
        <v>#N/A</v>
      </c>
      <c r="Q3303" t="e">
        <f>stat_prod_calc_test_venusaur[[#This Row],[sg_gl_rank]]=stat_prod_calc_test_venusaur[[#This Row],[gl_rank]]</f>
        <v>#N/A</v>
      </c>
      <c r="R3303">
        <f>ROUND(stat_prod_calc_test_venusaur[[#This Row],[gl_stat_product]],1)</f>
        <v>1772.6</v>
      </c>
      <c r="S3303" s="6" t="e">
        <f>INDEX(sgStats[gl_prod],MATCH(stat_prod_calc_test_venusaur[[#This Row],[iv_str]],sgStats[gl_iv_string],0))</f>
        <v>#N/A</v>
      </c>
      <c r="T3303" s="5">
        <f>ROUND(stat_prod_calc_test_venusaur[[#This Row],[gl_percent_rank]],2)</f>
        <v>64.44</v>
      </c>
      <c r="U3303" s="5" t="e">
        <f>INDEX(sgStats[gl_percent_sp],MATCH(stat_prod_calc_test_venusaur[[#This Row],[iv_str]],sgStats[gl_iv_string],0))</f>
        <v>#N/A</v>
      </c>
      <c r="V3303" s="5" t="e">
        <f>stat_prod_calc_test_venusaur[[#This Row],[my_gl_%sp]]=stat_prod_calc_test_venusaur[[#This Row],[sg_gl_%sp]]</f>
        <v>#N/A</v>
      </c>
      <c r="W3303" s="5">
        <f>ROUND(stat_prod_calc_test_venusaur[[#This Row],[gl_stat_product]]/$F$2*100,2)</f>
        <v>97.05</v>
      </c>
      <c r="X3303" s="5" t="e">
        <f>stat_prod_calc_test_venusaur[[#This Row],[Column1]]=stat_prod_calc_test_venusaur[[#This Row],[sg_gl_%sp]]</f>
        <v>#N/A</v>
      </c>
      <c r="Y3303" s="5">
        <f>stat_prod_calc_test_venusaur[[#This Row],[ul_stat_product]]/$L$66*100</f>
        <v>95.299545767600648</v>
      </c>
      <c r="Z3303" s="5" t="e">
        <f>INDEX(sgStats[gl_rank],MATCH(stat_prod_calc_test_venusaur[[#This Row],[iv_str]],sgStats[ul_iv_string],0))</f>
        <v>#N/A</v>
      </c>
      <c r="AA3303" s="5" t="e">
        <f>stat_prod_calc_test_venusaur[[#This Row],[sg_ul_rank]]=stat_prod_calc_test_venusaur[[#This Row],[ul_rank]]</f>
        <v>#N/A</v>
      </c>
      <c r="AB3303" s="5">
        <f>ROUND(stat_prod_calc_test_venusaur[[#This Row],[ul_stat_product]],1)</f>
        <v>3767.9</v>
      </c>
      <c r="AC3303" s="5" t="e">
        <f>INDEX(sgStats[ul_prod],MATCH(stat_prod_calc_test_venusaur[[#This Row],[iv_str]],sgStats[ul_iv_string],0))</f>
        <v>#N/A</v>
      </c>
    </row>
    <row r="3304" spans="1:29" x14ac:dyDescent="0.25">
      <c r="A3304" s="5" t="s">
        <v>36</v>
      </c>
      <c r="B3304" s="5" t="s">
        <v>3127</v>
      </c>
      <c r="C3304">
        <v>21</v>
      </c>
      <c r="D3304">
        <v>1482</v>
      </c>
      <c r="E3304">
        <v>116</v>
      </c>
      <c r="F3304">
        <v>1737.213</v>
      </c>
      <c r="G3304">
        <v>3090</v>
      </c>
      <c r="H3304">
        <v>24.542000000000002</v>
      </c>
      <c r="I3304">
        <v>40.5</v>
      </c>
      <c r="J3304">
        <v>2485</v>
      </c>
      <c r="K3304">
        <v>150</v>
      </c>
      <c r="L3304">
        <v>3767.835</v>
      </c>
      <c r="M3304">
        <v>3303</v>
      </c>
      <c r="N3304">
        <v>14.077999999999999</v>
      </c>
      <c r="O3304">
        <v>3</v>
      </c>
      <c r="P3304" t="e">
        <f>INDEX(sgStats[gl_rank],MATCH(stat_prod_calc_test_venusaur[[#This Row],[iv_str]],sgStats[gl_iv_string],0))</f>
        <v>#N/A</v>
      </c>
      <c r="Q3304" t="e">
        <f>stat_prod_calc_test_venusaur[[#This Row],[sg_gl_rank]]=stat_prod_calc_test_venusaur[[#This Row],[gl_rank]]</f>
        <v>#N/A</v>
      </c>
      <c r="R3304">
        <f>ROUND(stat_prod_calc_test_venusaur[[#This Row],[gl_stat_product]],1)</f>
        <v>1737.2</v>
      </c>
      <c r="S3304" s="6" t="e">
        <f>INDEX(sgStats[gl_prod],MATCH(stat_prod_calc_test_venusaur[[#This Row],[iv_str]],sgStats[gl_iv_string],0))</f>
        <v>#N/A</v>
      </c>
      <c r="T3304" s="5">
        <f>ROUND(stat_prod_calc_test_venusaur[[#This Row],[gl_percent_rank]],2)</f>
        <v>24.54</v>
      </c>
      <c r="U3304" s="5" t="e">
        <f>INDEX(sgStats[gl_percent_sp],MATCH(stat_prod_calc_test_venusaur[[#This Row],[iv_str]],sgStats[gl_iv_string],0))</f>
        <v>#N/A</v>
      </c>
      <c r="V3304" s="5" t="e">
        <f>stat_prod_calc_test_venusaur[[#This Row],[my_gl_%sp]]=stat_prod_calc_test_venusaur[[#This Row],[sg_gl_%sp]]</f>
        <v>#N/A</v>
      </c>
      <c r="W3304" s="5">
        <f>ROUND(stat_prod_calc_test_venusaur[[#This Row],[gl_stat_product]]/$F$2*100,2)</f>
        <v>95.11</v>
      </c>
      <c r="X3304" s="5" t="e">
        <f>stat_prod_calc_test_venusaur[[#This Row],[Column1]]=stat_prod_calc_test_venusaur[[#This Row],[sg_gl_%sp]]</f>
        <v>#N/A</v>
      </c>
      <c r="Y3304" s="5">
        <f>stat_prod_calc_test_venusaur[[#This Row],[ul_stat_product]]/$L$66*100</f>
        <v>95.298888156242384</v>
      </c>
      <c r="Z3304" s="5" t="e">
        <f>INDEX(sgStats[gl_rank],MATCH(stat_prod_calc_test_venusaur[[#This Row],[iv_str]],sgStats[ul_iv_string],0))</f>
        <v>#N/A</v>
      </c>
      <c r="AA3304" s="5" t="e">
        <f>stat_prod_calc_test_venusaur[[#This Row],[sg_ul_rank]]=stat_prod_calc_test_venusaur[[#This Row],[ul_rank]]</f>
        <v>#N/A</v>
      </c>
      <c r="AB3304" s="5">
        <f>ROUND(stat_prod_calc_test_venusaur[[#This Row],[ul_stat_product]],1)</f>
        <v>3767.8</v>
      </c>
      <c r="AC3304" s="5" t="e">
        <f>INDEX(sgStats[ul_prod],MATCH(stat_prod_calc_test_venusaur[[#This Row],[iv_str]],sgStats[ul_iv_string],0))</f>
        <v>#N/A</v>
      </c>
    </row>
    <row r="3305" spans="1:29" x14ac:dyDescent="0.25">
      <c r="A3305" s="5" t="s">
        <v>36</v>
      </c>
      <c r="B3305" s="5" t="s">
        <v>3696</v>
      </c>
      <c r="C3305">
        <v>20.5</v>
      </c>
      <c r="D3305">
        <v>1482</v>
      </c>
      <c r="E3305">
        <v>116</v>
      </c>
      <c r="F3305">
        <v>1719.856</v>
      </c>
      <c r="G3305">
        <v>3660</v>
      </c>
      <c r="H3305">
        <v>10.622999999999999</v>
      </c>
      <c r="I3305">
        <v>39</v>
      </c>
      <c r="J3305">
        <v>2495</v>
      </c>
      <c r="K3305">
        <v>151</v>
      </c>
      <c r="L3305">
        <v>3767.828</v>
      </c>
      <c r="M3305">
        <v>3304</v>
      </c>
      <c r="N3305">
        <v>14.052</v>
      </c>
      <c r="O3305">
        <v>3</v>
      </c>
      <c r="P3305" t="e">
        <f>INDEX(sgStats[gl_rank],MATCH(stat_prod_calc_test_venusaur[[#This Row],[iv_str]],sgStats[gl_iv_string],0))</f>
        <v>#N/A</v>
      </c>
      <c r="Q3305" t="e">
        <f>stat_prod_calc_test_venusaur[[#This Row],[sg_gl_rank]]=stat_prod_calc_test_venusaur[[#This Row],[gl_rank]]</f>
        <v>#N/A</v>
      </c>
      <c r="R3305">
        <f>ROUND(stat_prod_calc_test_venusaur[[#This Row],[gl_stat_product]],1)</f>
        <v>1719.9</v>
      </c>
      <c r="S3305" s="6" t="e">
        <f>INDEX(sgStats[gl_prod],MATCH(stat_prod_calc_test_venusaur[[#This Row],[iv_str]],sgStats[gl_iv_string],0))</f>
        <v>#N/A</v>
      </c>
      <c r="T3305" s="5">
        <f>ROUND(stat_prod_calc_test_venusaur[[#This Row],[gl_percent_rank]],2)</f>
        <v>10.62</v>
      </c>
      <c r="U3305" s="5" t="e">
        <f>INDEX(sgStats[gl_percent_sp],MATCH(stat_prod_calc_test_venusaur[[#This Row],[iv_str]],sgStats[gl_iv_string],0))</f>
        <v>#N/A</v>
      </c>
      <c r="V3305" s="5" t="e">
        <f>stat_prod_calc_test_venusaur[[#This Row],[my_gl_%sp]]=stat_prod_calc_test_venusaur[[#This Row],[sg_gl_%sp]]</f>
        <v>#N/A</v>
      </c>
      <c r="W3305" s="5">
        <f>ROUND(stat_prod_calc_test_venusaur[[#This Row],[gl_stat_product]]/$F$2*100,2)</f>
        <v>94.16</v>
      </c>
      <c r="X3305" s="5" t="e">
        <f>stat_prod_calc_test_venusaur[[#This Row],[Column1]]=stat_prod_calc_test_venusaur[[#This Row],[sg_gl_%sp]]</f>
        <v>#N/A</v>
      </c>
      <c r="Y3305" s="5">
        <f>stat_prod_calc_test_venusaur[[#This Row],[ul_stat_product]]/$L$66*100</f>
        <v>95.298711107030556</v>
      </c>
      <c r="Z3305" s="5" t="e">
        <f>INDEX(sgStats[gl_rank],MATCH(stat_prod_calc_test_venusaur[[#This Row],[iv_str]],sgStats[ul_iv_string],0))</f>
        <v>#N/A</v>
      </c>
      <c r="AA3305" s="5" t="e">
        <f>stat_prod_calc_test_venusaur[[#This Row],[sg_ul_rank]]=stat_prod_calc_test_venusaur[[#This Row],[ul_rank]]</f>
        <v>#N/A</v>
      </c>
      <c r="AB3305" s="5">
        <f>ROUND(stat_prod_calc_test_venusaur[[#This Row],[ul_stat_product]],1)</f>
        <v>3767.8</v>
      </c>
      <c r="AC3305" s="5" t="e">
        <f>INDEX(sgStats[ul_prod],MATCH(stat_prod_calc_test_venusaur[[#This Row],[iv_str]],sgStats[ul_iv_string],0))</f>
        <v>#N/A</v>
      </c>
    </row>
    <row r="3306" spans="1:29" x14ac:dyDescent="0.25">
      <c r="A3306" s="5" t="s">
        <v>36</v>
      </c>
      <c r="B3306" s="5" t="s">
        <v>2495</v>
      </c>
      <c r="C3306">
        <v>21</v>
      </c>
      <c r="D3306">
        <v>1493</v>
      </c>
      <c r="E3306">
        <v>117</v>
      </c>
      <c r="F3306">
        <v>1751.6189999999999</v>
      </c>
      <c r="G3306">
        <v>2459</v>
      </c>
      <c r="H3306">
        <v>39.975999999999999</v>
      </c>
      <c r="I3306">
        <v>40</v>
      </c>
      <c r="J3306">
        <v>2488</v>
      </c>
      <c r="K3306">
        <v>151</v>
      </c>
      <c r="L3306">
        <v>3767.806</v>
      </c>
      <c r="M3306">
        <v>3305</v>
      </c>
      <c r="N3306">
        <v>14.026</v>
      </c>
      <c r="O3306">
        <v>3</v>
      </c>
      <c r="P3306" t="e">
        <f>INDEX(sgStats[gl_rank],MATCH(stat_prod_calc_test_venusaur[[#This Row],[iv_str]],sgStats[gl_iv_string],0))</f>
        <v>#N/A</v>
      </c>
      <c r="Q3306" t="e">
        <f>stat_prod_calc_test_venusaur[[#This Row],[sg_gl_rank]]=stat_prod_calc_test_venusaur[[#This Row],[gl_rank]]</f>
        <v>#N/A</v>
      </c>
      <c r="R3306">
        <f>ROUND(stat_prod_calc_test_venusaur[[#This Row],[gl_stat_product]],1)</f>
        <v>1751.6</v>
      </c>
      <c r="S3306" s="6" t="e">
        <f>INDEX(sgStats[gl_prod],MATCH(stat_prod_calc_test_venusaur[[#This Row],[iv_str]],sgStats[gl_iv_string],0))</f>
        <v>#N/A</v>
      </c>
      <c r="T3306" s="5">
        <f>ROUND(stat_prod_calc_test_venusaur[[#This Row],[gl_percent_rank]],2)</f>
        <v>39.979999999999997</v>
      </c>
      <c r="U3306" s="5" t="e">
        <f>INDEX(sgStats[gl_percent_sp],MATCH(stat_prod_calc_test_venusaur[[#This Row],[iv_str]],sgStats[gl_iv_string],0))</f>
        <v>#N/A</v>
      </c>
      <c r="V3306" s="5" t="e">
        <f>stat_prod_calc_test_venusaur[[#This Row],[my_gl_%sp]]=stat_prod_calc_test_venusaur[[#This Row],[sg_gl_%sp]]</f>
        <v>#N/A</v>
      </c>
      <c r="W3306" s="5">
        <f>ROUND(stat_prod_calc_test_venusaur[[#This Row],[gl_stat_product]]/$F$2*100,2)</f>
        <v>95.89</v>
      </c>
      <c r="X3306" s="5" t="e">
        <f>stat_prod_calc_test_venusaur[[#This Row],[Column1]]=stat_prod_calc_test_venusaur[[#This Row],[sg_gl_%sp]]</f>
        <v>#N/A</v>
      </c>
      <c r="Y3306" s="5">
        <f>stat_prod_calc_test_venusaur[[#This Row],[ul_stat_product]]/$L$66*100</f>
        <v>95.298154666650476</v>
      </c>
      <c r="Z3306" s="5" t="e">
        <f>INDEX(sgStats[gl_rank],MATCH(stat_prod_calc_test_venusaur[[#This Row],[iv_str]],sgStats[ul_iv_string],0))</f>
        <v>#N/A</v>
      </c>
      <c r="AA3306" s="5" t="e">
        <f>stat_prod_calc_test_venusaur[[#This Row],[sg_ul_rank]]=stat_prod_calc_test_venusaur[[#This Row],[ul_rank]]</f>
        <v>#N/A</v>
      </c>
      <c r="AB3306" s="5">
        <f>ROUND(stat_prod_calc_test_venusaur[[#This Row],[ul_stat_product]],1)</f>
        <v>3767.8</v>
      </c>
      <c r="AC3306" s="5" t="e">
        <f>INDEX(sgStats[ul_prod],MATCH(stat_prod_calc_test_venusaur[[#This Row],[iv_str]],sgStats[ul_iv_string],0))</f>
        <v>#N/A</v>
      </c>
    </row>
    <row r="3307" spans="1:29" x14ac:dyDescent="0.25">
      <c r="A3307" s="5" t="s">
        <v>36</v>
      </c>
      <c r="B3307" s="5" t="s">
        <v>3659</v>
      </c>
      <c r="C3307">
        <v>21</v>
      </c>
      <c r="D3307">
        <v>1474</v>
      </c>
      <c r="E3307">
        <v>118</v>
      </c>
      <c r="F3307">
        <v>1721.6189999999999</v>
      </c>
      <c r="G3307">
        <v>3622</v>
      </c>
      <c r="H3307">
        <v>11.551</v>
      </c>
      <c r="I3307">
        <v>41</v>
      </c>
      <c r="J3307">
        <v>2488</v>
      </c>
      <c r="K3307">
        <v>153</v>
      </c>
      <c r="L3307">
        <v>3767.7530000000002</v>
      </c>
      <c r="M3307">
        <v>3306</v>
      </c>
      <c r="N3307">
        <v>13.999000000000001</v>
      </c>
      <c r="O3307">
        <v>3</v>
      </c>
      <c r="P3307" t="e">
        <f>INDEX(sgStats[gl_rank],MATCH(stat_prod_calc_test_venusaur[[#This Row],[iv_str]],sgStats[gl_iv_string],0))</f>
        <v>#N/A</v>
      </c>
      <c r="Q3307" t="e">
        <f>stat_prod_calc_test_venusaur[[#This Row],[sg_gl_rank]]=stat_prod_calc_test_venusaur[[#This Row],[gl_rank]]</f>
        <v>#N/A</v>
      </c>
      <c r="R3307">
        <f>ROUND(stat_prod_calc_test_venusaur[[#This Row],[gl_stat_product]],1)</f>
        <v>1721.6</v>
      </c>
      <c r="S3307" s="6" t="e">
        <f>INDEX(sgStats[gl_prod],MATCH(stat_prod_calc_test_venusaur[[#This Row],[iv_str]],sgStats[gl_iv_string],0))</f>
        <v>#N/A</v>
      </c>
      <c r="T3307" s="5">
        <f>ROUND(stat_prod_calc_test_venusaur[[#This Row],[gl_percent_rank]],2)</f>
        <v>11.55</v>
      </c>
      <c r="U3307" s="5" t="e">
        <f>INDEX(sgStats[gl_percent_sp],MATCH(stat_prod_calc_test_venusaur[[#This Row],[iv_str]],sgStats[gl_iv_string],0))</f>
        <v>#N/A</v>
      </c>
      <c r="V3307" s="5" t="e">
        <f>stat_prod_calc_test_venusaur[[#This Row],[my_gl_%sp]]=stat_prod_calc_test_venusaur[[#This Row],[sg_gl_%sp]]</f>
        <v>#N/A</v>
      </c>
      <c r="W3307" s="5">
        <f>ROUND(stat_prod_calc_test_venusaur[[#This Row],[gl_stat_product]]/$F$2*100,2)</f>
        <v>94.25</v>
      </c>
      <c r="X3307" s="5" t="e">
        <f>stat_prod_calc_test_venusaur[[#This Row],[Column1]]=stat_prod_calc_test_venusaur[[#This Row],[sg_gl_%sp]]</f>
        <v>#N/A</v>
      </c>
      <c r="Y3307" s="5">
        <f>stat_prod_calc_test_venusaur[[#This Row],[ul_stat_product]]/$L$66*100</f>
        <v>95.296814151189409</v>
      </c>
      <c r="Z3307" s="5" t="e">
        <f>INDEX(sgStats[gl_rank],MATCH(stat_prod_calc_test_venusaur[[#This Row],[iv_str]],sgStats[ul_iv_string],0))</f>
        <v>#N/A</v>
      </c>
      <c r="AA3307" s="5" t="e">
        <f>stat_prod_calc_test_venusaur[[#This Row],[sg_ul_rank]]=stat_prod_calc_test_venusaur[[#This Row],[ul_rank]]</f>
        <v>#N/A</v>
      </c>
      <c r="AB3307" s="5">
        <f>ROUND(stat_prod_calc_test_venusaur[[#This Row],[ul_stat_product]],1)</f>
        <v>3767.8</v>
      </c>
      <c r="AC3307" s="5" t="e">
        <f>INDEX(sgStats[ul_prod],MATCH(stat_prod_calc_test_venusaur[[#This Row],[iv_str]],sgStats[ul_iv_string],0))</f>
        <v>#N/A</v>
      </c>
    </row>
    <row r="3308" spans="1:29" x14ac:dyDescent="0.25">
      <c r="A3308" s="5" t="s">
        <v>36</v>
      </c>
      <c r="B3308" s="5" t="s">
        <v>2182</v>
      </c>
      <c r="C3308">
        <v>20</v>
      </c>
      <c r="D3308">
        <v>1493</v>
      </c>
      <c r="E3308">
        <v>121</v>
      </c>
      <c r="F3308">
        <v>1757.7329999999999</v>
      </c>
      <c r="G3308">
        <v>2145</v>
      </c>
      <c r="H3308">
        <v>47.619</v>
      </c>
      <c r="I3308">
        <v>36.5</v>
      </c>
      <c r="J3308">
        <v>2483</v>
      </c>
      <c r="K3308">
        <v>156</v>
      </c>
      <c r="L3308">
        <v>3767.7179999999998</v>
      </c>
      <c r="M3308">
        <v>3307</v>
      </c>
      <c r="N3308">
        <v>13.973000000000001</v>
      </c>
      <c r="O3308">
        <v>3</v>
      </c>
      <c r="P3308" t="e">
        <f>INDEX(sgStats[gl_rank],MATCH(stat_prod_calc_test_venusaur[[#This Row],[iv_str]],sgStats[gl_iv_string],0))</f>
        <v>#N/A</v>
      </c>
      <c r="Q3308" t="e">
        <f>stat_prod_calc_test_venusaur[[#This Row],[sg_gl_rank]]=stat_prod_calc_test_venusaur[[#This Row],[gl_rank]]</f>
        <v>#N/A</v>
      </c>
      <c r="R3308">
        <f>ROUND(stat_prod_calc_test_venusaur[[#This Row],[gl_stat_product]],1)</f>
        <v>1757.7</v>
      </c>
      <c r="S3308" s="6" t="e">
        <f>INDEX(sgStats[gl_prod],MATCH(stat_prod_calc_test_venusaur[[#This Row],[iv_str]],sgStats[gl_iv_string],0))</f>
        <v>#N/A</v>
      </c>
      <c r="T3308" s="5">
        <f>ROUND(stat_prod_calc_test_venusaur[[#This Row],[gl_percent_rank]],2)</f>
        <v>47.62</v>
      </c>
      <c r="U3308" s="5" t="e">
        <f>INDEX(sgStats[gl_percent_sp],MATCH(stat_prod_calc_test_venusaur[[#This Row],[iv_str]],sgStats[gl_iv_string],0))</f>
        <v>#N/A</v>
      </c>
      <c r="V3308" s="5" t="e">
        <f>stat_prod_calc_test_venusaur[[#This Row],[my_gl_%sp]]=stat_prod_calc_test_venusaur[[#This Row],[sg_gl_%sp]]</f>
        <v>#N/A</v>
      </c>
      <c r="W3308" s="5">
        <f>ROUND(stat_prod_calc_test_venusaur[[#This Row],[gl_stat_product]]/$F$2*100,2)</f>
        <v>96.23</v>
      </c>
      <c r="X3308" s="5" t="e">
        <f>stat_prod_calc_test_venusaur[[#This Row],[Column1]]=stat_prod_calc_test_venusaur[[#This Row],[sg_gl_%sp]]</f>
        <v>#N/A</v>
      </c>
      <c r="Y3308" s="5">
        <f>stat_prod_calc_test_venusaur[[#This Row],[ul_stat_product]]/$L$66*100</f>
        <v>95.295928905130197</v>
      </c>
      <c r="Z3308" s="5" t="e">
        <f>INDEX(sgStats[gl_rank],MATCH(stat_prod_calc_test_venusaur[[#This Row],[iv_str]],sgStats[ul_iv_string],0))</f>
        <v>#N/A</v>
      </c>
      <c r="AA3308" s="5" t="e">
        <f>stat_prod_calc_test_venusaur[[#This Row],[sg_ul_rank]]=stat_prod_calc_test_venusaur[[#This Row],[ul_rank]]</f>
        <v>#N/A</v>
      </c>
      <c r="AB3308" s="5">
        <f>ROUND(stat_prod_calc_test_venusaur[[#This Row],[ul_stat_product]],1)</f>
        <v>3767.7</v>
      </c>
      <c r="AC3308" s="5" t="e">
        <f>INDEX(sgStats[ul_prod],MATCH(stat_prod_calc_test_venusaur[[#This Row],[iv_str]],sgStats[ul_iv_string],0))</f>
        <v>#N/A</v>
      </c>
    </row>
    <row r="3309" spans="1:29" x14ac:dyDescent="0.25">
      <c r="A3309" s="5" t="s">
        <v>36</v>
      </c>
      <c r="B3309" s="5" t="s">
        <v>4047</v>
      </c>
      <c r="C3309">
        <v>20.5</v>
      </c>
      <c r="D3309">
        <v>1471</v>
      </c>
      <c r="E3309">
        <v>117</v>
      </c>
      <c r="F3309">
        <v>1699.587</v>
      </c>
      <c r="G3309">
        <v>4011</v>
      </c>
      <c r="H3309">
        <v>2.0270000000000001</v>
      </c>
      <c r="I3309">
        <v>39.5</v>
      </c>
      <c r="J3309">
        <v>2494</v>
      </c>
      <c r="K3309">
        <v>153</v>
      </c>
      <c r="L3309">
        <v>3767.587</v>
      </c>
      <c r="M3309">
        <v>3308</v>
      </c>
      <c r="N3309">
        <v>13.946999999999999</v>
      </c>
      <c r="O3309">
        <v>3</v>
      </c>
      <c r="P3309" t="e">
        <f>INDEX(sgStats[gl_rank],MATCH(stat_prod_calc_test_venusaur[[#This Row],[iv_str]],sgStats[gl_iv_string],0))</f>
        <v>#N/A</v>
      </c>
      <c r="Q3309" t="e">
        <f>stat_prod_calc_test_venusaur[[#This Row],[sg_gl_rank]]=stat_prod_calc_test_venusaur[[#This Row],[gl_rank]]</f>
        <v>#N/A</v>
      </c>
      <c r="R3309">
        <f>ROUND(stat_prod_calc_test_venusaur[[#This Row],[gl_stat_product]],1)</f>
        <v>1699.6</v>
      </c>
      <c r="S3309" s="6" t="e">
        <f>INDEX(sgStats[gl_prod],MATCH(stat_prod_calc_test_venusaur[[#This Row],[iv_str]],sgStats[gl_iv_string],0))</f>
        <v>#N/A</v>
      </c>
      <c r="T3309" s="5">
        <f>ROUND(stat_prod_calc_test_venusaur[[#This Row],[gl_percent_rank]],2)</f>
        <v>2.0299999999999998</v>
      </c>
      <c r="U3309" s="5" t="e">
        <f>INDEX(sgStats[gl_percent_sp],MATCH(stat_prod_calc_test_venusaur[[#This Row],[iv_str]],sgStats[gl_iv_string],0))</f>
        <v>#N/A</v>
      </c>
      <c r="V3309" s="5" t="e">
        <f>stat_prod_calc_test_venusaur[[#This Row],[my_gl_%sp]]=stat_prod_calc_test_venusaur[[#This Row],[sg_gl_%sp]]</f>
        <v>#N/A</v>
      </c>
      <c r="W3309" s="5">
        <f>ROUND(stat_prod_calc_test_venusaur[[#This Row],[gl_stat_product]]/$F$2*100,2)</f>
        <v>93.05</v>
      </c>
      <c r="X3309" s="5" t="e">
        <f>stat_prod_calc_test_venusaur[[#This Row],[Column1]]=stat_prod_calc_test_venusaur[[#This Row],[sg_gl_%sp]]</f>
        <v>#N/A</v>
      </c>
      <c r="Y3309" s="5">
        <f>stat_prod_calc_test_venusaur[[#This Row],[ul_stat_product]]/$L$66*100</f>
        <v>95.292615555594338</v>
      </c>
      <c r="Z3309" s="5" t="e">
        <f>INDEX(sgStats[gl_rank],MATCH(stat_prod_calc_test_venusaur[[#This Row],[iv_str]],sgStats[ul_iv_string],0))</f>
        <v>#N/A</v>
      </c>
      <c r="AA3309" s="5" t="e">
        <f>stat_prod_calc_test_venusaur[[#This Row],[sg_ul_rank]]=stat_prod_calc_test_venusaur[[#This Row],[ul_rank]]</f>
        <v>#N/A</v>
      </c>
      <c r="AB3309" s="5">
        <f>ROUND(stat_prod_calc_test_venusaur[[#This Row],[ul_stat_product]],1)</f>
        <v>3767.6</v>
      </c>
      <c r="AC3309" s="5" t="e">
        <f>INDEX(sgStats[ul_prod],MATCH(stat_prod_calc_test_venusaur[[#This Row],[iv_str]],sgStats[ul_iv_string],0))</f>
        <v>#N/A</v>
      </c>
    </row>
    <row r="3310" spans="1:29" x14ac:dyDescent="0.25">
      <c r="A3310" s="5" t="s">
        <v>36</v>
      </c>
      <c r="B3310" s="5" t="s">
        <v>1412</v>
      </c>
      <c r="C3310">
        <v>21.5</v>
      </c>
      <c r="D3310">
        <v>1495</v>
      </c>
      <c r="E3310">
        <v>118</v>
      </c>
      <c r="F3310">
        <v>1774.1210000000001</v>
      </c>
      <c r="G3310">
        <v>1376</v>
      </c>
      <c r="H3310">
        <v>66.397999999999996</v>
      </c>
      <c r="I3310">
        <v>41</v>
      </c>
      <c r="J3310">
        <v>2465</v>
      </c>
      <c r="K3310">
        <v>152</v>
      </c>
      <c r="L3310">
        <v>3767.547</v>
      </c>
      <c r="M3310">
        <v>3309</v>
      </c>
      <c r="N3310">
        <v>13.920999999999999</v>
      </c>
      <c r="O3310">
        <v>3</v>
      </c>
      <c r="P3310" t="e">
        <f>INDEX(sgStats[gl_rank],MATCH(stat_prod_calc_test_venusaur[[#This Row],[iv_str]],sgStats[gl_iv_string],0))</f>
        <v>#N/A</v>
      </c>
      <c r="Q3310" t="e">
        <f>stat_prod_calc_test_venusaur[[#This Row],[sg_gl_rank]]=stat_prod_calc_test_venusaur[[#This Row],[gl_rank]]</f>
        <v>#N/A</v>
      </c>
      <c r="R3310">
        <f>ROUND(stat_prod_calc_test_venusaur[[#This Row],[gl_stat_product]],1)</f>
        <v>1774.1</v>
      </c>
      <c r="S3310" s="6" t="e">
        <f>INDEX(sgStats[gl_prod],MATCH(stat_prod_calc_test_venusaur[[#This Row],[iv_str]],sgStats[gl_iv_string],0))</f>
        <v>#N/A</v>
      </c>
      <c r="T3310" s="5">
        <f>ROUND(stat_prod_calc_test_venusaur[[#This Row],[gl_percent_rank]],2)</f>
        <v>66.400000000000006</v>
      </c>
      <c r="U3310" s="5" t="e">
        <f>INDEX(sgStats[gl_percent_sp],MATCH(stat_prod_calc_test_venusaur[[#This Row],[iv_str]],sgStats[gl_iv_string],0))</f>
        <v>#N/A</v>
      </c>
      <c r="V3310" s="5" t="e">
        <f>stat_prod_calc_test_venusaur[[#This Row],[my_gl_%sp]]=stat_prod_calc_test_venusaur[[#This Row],[sg_gl_%sp]]</f>
        <v>#N/A</v>
      </c>
      <c r="W3310" s="5">
        <f>ROUND(stat_prod_calc_test_venusaur[[#This Row],[gl_stat_product]]/$F$2*100,2)</f>
        <v>97.13</v>
      </c>
      <c r="X3310" s="5" t="e">
        <f>stat_prod_calc_test_venusaur[[#This Row],[Column1]]=stat_prod_calc_test_venusaur[[#This Row],[sg_gl_%sp]]</f>
        <v>#N/A</v>
      </c>
      <c r="Y3310" s="5">
        <f>stat_prod_calc_test_venusaur[[#This Row],[ul_stat_product]]/$L$66*100</f>
        <v>95.291603845812404</v>
      </c>
      <c r="Z3310" s="5" t="e">
        <f>INDEX(sgStats[gl_rank],MATCH(stat_prod_calc_test_venusaur[[#This Row],[iv_str]],sgStats[ul_iv_string],0))</f>
        <v>#N/A</v>
      </c>
      <c r="AA3310" s="5" t="e">
        <f>stat_prod_calc_test_venusaur[[#This Row],[sg_ul_rank]]=stat_prod_calc_test_venusaur[[#This Row],[ul_rank]]</f>
        <v>#N/A</v>
      </c>
      <c r="AB3310" s="5">
        <f>ROUND(stat_prod_calc_test_venusaur[[#This Row],[ul_stat_product]],1)</f>
        <v>3767.5</v>
      </c>
      <c r="AC3310" s="5" t="e">
        <f>INDEX(sgStats[ul_prod],MATCH(stat_prod_calc_test_venusaur[[#This Row],[iv_str]],sgStats[ul_iv_string],0))</f>
        <v>#N/A</v>
      </c>
    </row>
    <row r="3311" spans="1:29" x14ac:dyDescent="0.25">
      <c r="A3311" s="5" t="s">
        <v>36</v>
      </c>
      <c r="B3311" s="5" t="s">
        <v>2988</v>
      </c>
      <c r="C3311">
        <v>20.5</v>
      </c>
      <c r="D3311">
        <v>1490</v>
      </c>
      <c r="E3311">
        <v>115</v>
      </c>
      <c r="F3311">
        <v>1740.367</v>
      </c>
      <c r="G3311">
        <v>2952</v>
      </c>
      <c r="H3311">
        <v>27.937000000000001</v>
      </c>
      <c r="I3311">
        <v>38.5</v>
      </c>
      <c r="J3311">
        <v>2489</v>
      </c>
      <c r="K3311">
        <v>149</v>
      </c>
      <c r="L3311">
        <v>3767.49</v>
      </c>
      <c r="M3311">
        <v>3310</v>
      </c>
      <c r="N3311">
        <v>13.895</v>
      </c>
      <c r="O3311">
        <v>3</v>
      </c>
      <c r="P3311" t="e">
        <f>INDEX(sgStats[gl_rank],MATCH(stat_prod_calc_test_venusaur[[#This Row],[iv_str]],sgStats[gl_iv_string],0))</f>
        <v>#N/A</v>
      </c>
      <c r="Q3311" t="e">
        <f>stat_prod_calc_test_venusaur[[#This Row],[sg_gl_rank]]=stat_prod_calc_test_venusaur[[#This Row],[gl_rank]]</f>
        <v>#N/A</v>
      </c>
      <c r="R3311">
        <f>ROUND(stat_prod_calc_test_venusaur[[#This Row],[gl_stat_product]],1)</f>
        <v>1740.4</v>
      </c>
      <c r="S3311" s="6" t="e">
        <f>INDEX(sgStats[gl_prod],MATCH(stat_prod_calc_test_venusaur[[#This Row],[iv_str]],sgStats[gl_iv_string],0))</f>
        <v>#N/A</v>
      </c>
      <c r="T3311" s="5">
        <f>ROUND(stat_prod_calc_test_venusaur[[#This Row],[gl_percent_rank]],2)</f>
        <v>27.94</v>
      </c>
      <c r="U3311" s="5" t="e">
        <f>INDEX(sgStats[gl_percent_sp],MATCH(stat_prod_calc_test_venusaur[[#This Row],[iv_str]],sgStats[gl_iv_string],0))</f>
        <v>#N/A</v>
      </c>
      <c r="V3311" s="5" t="e">
        <f>stat_prod_calc_test_venusaur[[#This Row],[my_gl_%sp]]=stat_prod_calc_test_venusaur[[#This Row],[sg_gl_%sp]]</f>
        <v>#N/A</v>
      </c>
      <c r="W3311" s="5">
        <f>ROUND(stat_prod_calc_test_venusaur[[#This Row],[gl_stat_product]]/$F$2*100,2)</f>
        <v>95.28</v>
      </c>
      <c r="X3311" s="5" t="e">
        <f>stat_prod_calc_test_venusaur[[#This Row],[Column1]]=stat_prod_calc_test_venusaur[[#This Row],[sg_gl_%sp]]</f>
        <v>#N/A</v>
      </c>
      <c r="Y3311" s="5">
        <f>stat_prod_calc_test_venusaur[[#This Row],[ul_stat_product]]/$L$66*100</f>
        <v>95.290162159373111</v>
      </c>
      <c r="Z3311" s="5" t="e">
        <f>INDEX(sgStats[gl_rank],MATCH(stat_prod_calc_test_venusaur[[#This Row],[iv_str]],sgStats[ul_iv_string],0))</f>
        <v>#N/A</v>
      </c>
      <c r="AA3311" s="5" t="e">
        <f>stat_prod_calc_test_venusaur[[#This Row],[sg_ul_rank]]=stat_prod_calc_test_venusaur[[#This Row],[ul_rank]]</f>
        <v>#N/A</v>
      </c>
      <c r="AB3311" s="5">
        <f>ROUND(stat_prod_calc_test_venusaur[[#This Row],[ul_stat_product]],1)</f>
        <v>3767.5</v>
      </c>
      <c r="AC3311" s="5" t="e">
        <f>INDEX(sgStats[ul_prod],MATCH(stat_prod_calc_test_venusaur[[#This Row],[iv_str]],sgStats[ul_iv_string],0))</f>
        <v>#N/A</v>
      </c>
    </row>
    <row r="3312" spans="1:29" x14ac:dyDescent="0.25">
      <c r="A3312" s="5" t="s">
        <v>36</v>
      </c>
      <c r="B3312" s="5" t="s">
        <v>3550</v>
      </c>
      <c r="C3312">
        <v>19.5</v>
      </c>
      <c r="D3312">
        <v>1478</v>
      </c>
      <c r="E3312">
        <v>120</v>
      </c>
      <c r="F3312">
        <v>1725.4469999999999</v>
      </c>
      <c r="G3312">
        <v>3514</v>
      </c>
      <c r="H3312">
        <v>14.188000000000001</v>
      </c>
      <c r="I3312">
        <v>35.5</v>
      </c>
      <c r="J3312">
        <v>2482</v>
      </c>
      <c r="K3312">
        <v>156</v>
      </c>
      <c r="L3312">
        <v>3767.4290000000001</v>
      </c>
      <c r="M3312">
        <v>3311</v>
      </c>
      <c r="N3312">
        <v>13.869</v>
      </c>
      <c r="O3312">
        <v>3</v>
      </c>
      <c r="P3312" t="e">
        <f>INDEX(sgStats[gl_rank],MATCH(stat_prod_calc_test_venusaur[[#This Row],[iv_str]],sgStats[gl_iv_string],0))</f>
        <v>#N/A</v>
      </c>
      <c r="Q3312" t="e">
        <f>stat_prod_calc_test_venusaur[[#This Row],[sg_gl_rank]]=stat_prod_calc_test_venusaur[[#This Row],[gl_rank]]</f>
        <v>#N/A</v>
      </c>
      <c r="R3312">
        <f>ROUND(stat_prod_calc_test_venusaur[[#This Row],[gl_stat_product]],1)</f>
        <v>1725.4</v>
      </c>
      <c r="S3312" s="6" t="e">
        <f>INDEX(sgStats[gl_prod],MATCH(stat_prod_calc_test_venusaur[[#This Row],[iv_str]],sgStats[gl_iv_string],0))</f>
        <v>#N/A</v>
      </c>
      <c r="T3312" s="5">
        <f>ROUND(stat_prod_calc_test_venusaur[[#This Row],[gl_percent_rank]],2)</f>
        <v>14.19</v>
      </c>
      <c r="U3312" s="5" t="e">
        <f>INDEX(sgStats[gl_percent_sp],MATCH(stat_prod_calc_test_venusaur[[#This Row],[iv_str]],sgStats[gl_iv_string],0))</f>
        <v>#N/A</v>
      </c>
      <c r="V3312" s="5" t="e">
        <f>stat_prod_calc_test_venusaur[[#This Row],[my_gl_%sp]]=stat_prod_calc_test_venusaur[[#This Row],[sg_gl_%sp]]</f>
        <v>#N/A</v>
      </c>
      <c r="W3312" s="5">
        <f>ROUND(stat_prod_calc_test_venusaur[[#This Row],[gl_stat_product]]/$F$2*100,2)</f>
        <v>94.46</v>
      </c>
      <c r="X3312" s="5" t="e">
        <f>stat_prod_calc_test_venusaur[[#This Row],[Column1]]=stat_prod_calc_test_venusaur[[#This Row],[sg_gl_%sp]]</f>
        <v>#N/A</v>
      </c>
      <c r="Y3312" s="5">
        <f>stat_prod_calc_test_venusaur[[#This Row],[ul_stat_product]]/$L$66*100</f>
        <v>95.288619301955663</v>
      </c>
      <c r="Z3312" s="5" t="e">
        <f>INDEX(sgStats[gl_rank],MATCH(stat_prod_calc_test_venusaur[[#This Row],[iv_str]],sgStats[ul_iv_string],0))</f>
        <v>#N/A</v>
      </c>
      <c r="AA3312" s="5" t="e">
        <f>stat_prod_calc_test_venusaur[[#This Row],[sg_ul_rank]]=stat_prod_calc_test_venusaur[[#This Row],[ul_rank]]</f>
        <v>#N/A</v>
      </c>
      <c r="AB3312" s="5">
        <f>ROUND(stat_prod_calc_test_venusaur[[#This Row],[ul_stat_product]],1)</f>
        <v>3767.4</v>
      </c>
      <c r="AC3312" s="5" t="e">
        <f>INDEX(sgStats[ul_prod],MATCH(stat_prod_calc_test_venusaur[[#This Row],[iv_str]],sgStats[ul_iv_string],0))</f>
        <v>#N/A</v>
      </c>
    </row>
    <row r="3313" spans="1:29" x14ac:dyDescent="0.25">
      <c r="A3313" s="5" t="s">
        <v>36</v>
      </c>
      <c r="B3313" s="5" t="s">
        <v>2319</v>
      </c>
      <c r="C3313">
        <v>20.5</v>
      </c>
      <c r="D3313">
        <v>1497</v>
      </c>
      <c r="E3313">
        <v>119</v>
      </c>
      <c r="F3313">
        <v>1755.194</v>
      </c>
      <c r="G3313">
        <v>2283</v>
      </c>
      <c r="H3313">
        <v>44.2</v>
      </c>
      <c r="I3313">
        <v>38</v>
      </c>
      <c r="J3313">
        <v>2484</v>
      </c>
      <c r="K3313">
        <v>154</v>
      </c>
      <c r="L3313">
        <v>3767.395</v>
      </c>
      <c r="M3313">
        <v>3312</v>
      </c>
      <c r="N3313">
        <v>13.843</v>
      </c>
      <c r="O3313">
        <v>3</v>
      </c>
      <c r="P3313" t="e">
        <f>INDEX(sgStats[gl_rank],MATCH(stat_prod_calc_test_venusaur[[#This Row],[iv_str]],sgStats[gl_iv_string],0))</f>
        <v>#N/A</v>
      </c>
      <c r="Q3313" t="e">
        <f>stat_prod_calc_test_venusaur[[#This Row],[sg_gl_rank]]=stat_prod_calc_test_venusaur[[#This Row],[gl_rank]]</f>
        <v>#N/A</v>
      </c>
      <c r="R3313">
        <f>ROUND(stat_prod_calc_test_venusaur[[#This Row],[gl_stat_product]],1)</f>
        <v>1755.2</v>
      </c>
      <c r="S3313" s="6" t="e">
        <f>INDEX(sgStats[gl_prod],MATCH(stat_prod_calc_test_venusaur[[#This Row],[iv_str]],sgStats[gl_iv_string],0))</f>
        <v>#N/A</v>
      </c>
      <c r="T3313" s="5">
        <f>ROUND(stat_prod_calc_test_venusaur[[#This Row],[gl_percent_rank]],2)</f>
        <v>44.2</v>
      </c>
      <c r="U3313" s="5" t="e">
        <f>INDEX(sgStats[gl_percent_sp],MATCH(stat_prod_calc_test_venusaur[[#This Row],[iv_str]],sgStats[gl_iv_string],0))</f>
        <v>#N/A</v>
      </c>
      <c r="V3313" s="5" t="e">
        <f>stat_prod_calc_test_venusaur[[#This Row],[my_gl_%sp]]=stat_prod_calc_test_venusaur[[#This Row],[sg_gl_%sp]]</f>
        <v>#N/A</v>
      </c>
      <c r="W3313" s="5">
        <f>ROUND(stat_prod_calc_test_venusaur[[#This Row],[gl_stat_product]]/$F$2*100,2)</f>
        <v>96.09</v>
      </c>
      <c r="X3313" s="5" t="e">
        <f>stat_prod_calc_test_venusaur[[#This Row],[Column1]]=stat_prod_calc_test_venusaur[[#This Row],[sg_gl_%sp]]</f>
        <v>#N/A</v>
      </c>
      <c r="Y3313" s="5">
        <f>stat_prod_calc_test_venusaur[[#This Row],[ul_stat_product]]/$L$66*100</f>
        <v>95.287759348641003</v>
      </c>
      <c r="Z3313" s="5" t="e">
        <f>INDEX(sgStats[gl_rank],MATCH(stat_prod_calc_test_venusaur[[#This Row],[iv_str]],sgStats[ul_iv_string],0))</f>
        <v>#N/A</v>
      </c>
      <c r="AA3313" s="5" t="e">
        <f>stat_prod_calc_test_venusaur[[#This Row],[sg_ul_rank]]=stat_prod_calc_test_venusaur[[#This Row],[ul_rank]]</f>
        <v>#N/A</v>
      </c>
      <c r="AB3313" s="5">
        <f>ROUND(stat_prod_calc_test_venusaur[[#This Row],[ul_stat_product]],1)</f>
        <v>3767.4</v>
      </c>
      <c r="AC3313" s="5" t="e">
        <f>INDEX(sgStats[ul_prod],MATCH(stat_prod_calc_test_venusaur[[#This Row],[iv_str]],sgStats[ul_iv_string],0))</f>
        <v>#N/A</v>
      </c>
    </row>
    <row r="3314" spans="1:29" x14ac:dyDescent="0.25">
      <c r="A3314" s="5" t="s">
        <v>36</v>
      </c>
      <c r="B3314" s="5" t="s">
        <v>2611</v>
      </c>
      <c r="C3314">
        <v>20</v>
      </c>
      <c r="D3314">
        <v>1494</v>
      </c>
      <c r="E3314">
        <v>115</v>
      </c>
      <c r="F3314">
        <v>1748.8810000000001</v>
      </c>
      <c r="G3314">
        <v>2575</v>
      </c>
      <c r="H3314">
        <v>37.118000000000002</v>
      </c>
      <c r="I3314">
        <v>36.5</v>
      </c>
      <c r="J3314">
        <v>2483</v>
      </c>
      <c r="K3314">
        <v>149</v>
      </c>
      <c r="L3314">
        <v>3767.3409999999999</v>
      </c>
      <c r="M3314">
        <v>3313</v>
      </c>
      <c r="N3314">
        <v>13.817</v>
      </c>
      <c r="O3314">
        <v>3</v>
      </c>
      <c r="P3314" t="e">
        <f>INDEX(sgStats[gl_rank],MATCH(stat_prod_calc_test_venusaur[[#This Row],[iv_str]],sgStats[gl_iv_string],0))</f>
        <v>#N/A</v>
      </c>
      <c r="Q3314" t="e">
        <f>stat_prod_calc_test_venusaur[[#This Row],[sg_gl_rank]]=stat_prod_calc_test_venusaur[[#This Row],[gl_rank]]</f>
        <v>#N/A</v>
      </c>
      <c r="R3314">
        <f>ROUND(stat_prod_calc_test_venusaur[[#This Row],[gl_stat_product]],1)</f>
        <v>1748.9</v>
      </c>
      <c r="S3314" s="6" t="e">
        <f>INDEX(sgStats[gl_prod],MATCH(stat_prod_calc_test_venusaur[[#This Row],[iv_str]],sgStats[gl_iv_string],0))</f>
        <v>#N/A</v>
      </c>
      <c r="T3314" s="5">
        <f>ROUND(stat_prod_calc_test_venusaur[[#This Row],[gl_percent_rank]],2)</f>
        <v>37.119999999999997</v>
      </c>
      <c r="U3314" s="5" t="e">
        <f>INDEX(sgStats[gl_percent_sp],MATCH(stat_prod_calc_test_venusaur[[#This Row],[iv_str]],sgStats[gl_iv_string],0))</f>
        <v>#N/A</v>
      </c>
      <c r="V3314" s="5" t="e">
        <f>stat_prod_calc_test_venusaur[[#This Row],[my_gl_%sp]]=stat_prod_calc_test_venusaur[[#This Row],[sg_gl_%sp]]</f>
        <v>#N/A</v>
      </c>
      <c r="W3314" s="5">
        <f>ROUND(stat_prod_calc_test_venusaur[[#This Row],[gl_stat_product]]/$F$2*100,2)</f>
        <v>95.74</v>
      </c>
      <c r="X3314" s="5" t="e">
        <f>stat_prod_calc_test_venusaur[[#This Row],[Column1]]=stat_prod_calc_test_venusaur[[#This Row],[sg_gl_%sp]]</f>
        <v>#N/A</v>
      </c>
      <c r="Y3314" s="5">
        <f>stat_prod_calc_test_venusaur[[#This Row],[ul_stat_product]]/$L$66*100</f>
        <v>95.28639354043537</v>
      </c>
      <c r="Z3314" s="5" t="e">
        <f>INDEX(sgStats[gl_rank],MATCH(stat_prod_calc_test_venusaur[[#This Row],[iv_str]],sgStats[ul_iv_string],0))</f>
        <v>#N/A</v>
      </c>
      <c r="AA3314" s="5" t="e">
        <f>stat_prod_calc_test_venusaur[[#This Row],[sg_ul_rank]]=stat_prod_calc_test_venusaur[[#This Row],[ul_rank]]</f>
        <v>#N/A</v>
      </c>
      <c r="AB3314" s="5">
        <f>ROUND(stat_prod_calc_test_venusaur[[#This Row],[ul_stat_product]],1)</f>
        <v>3767.3</v>
      </c>
      <c r="AC3314" s="5" t="e">
        <f>INDEX(sgStats[ul_prod],MATCH(stat_prod_calc_test_venusaur[[#This Row],[iv_str]],sgStats[ul_iv_string],0))</f>
        <v>#N/A</v>
      </c>
    </row>
    <row r="3315" spans="1:29" x14ac:dyDescent="0.25">
      <c r="A3315" s="5" t="s">
        <v>36</v>
      </c>
      <c r="B3315" s="5" t="s">
        <v>885</v>
      </c>
      <c r="C3315">
        <v>21.5</v>
      </c>
      <c r="D3315">
        <v>1495</v>
      </c>
      <c r="E3315">
        <v>122</v>
      </c>
      <c r="F3315">
        <v>1786.9860000000001</v>
      </c>
      <c r="G3315">
        <v>848</v>
      </c>
      <c r="H3315">
        <v>79.292000000000002</v>
      </c>
      <c r="I3315">
        <v>41</v>
      </c>
      <c r="J3315">
        <v>2465</v>
      </c>
      <c r="K3315">
        <v>156</v>
      </c>
      <c r="L3315">
        <v>3767.0360000000001</v>
      </c>
      <c r="M3315">
        <v>3314</v>
      </c>
      <c r="N3315">
        <v>13.791</v>
      </c>
      <c r="O3315">
        <v>3</v>
      </c>
      <c r="P3315" t="e">
        <f>INDEX(sgStats[gl_rank],MATCH(stat_prod_calc_test_venusaur[[#This Row],[iv_str]],sgStats[gl_iv_string],0))</f>
        <v>#N/A</v>
      </c>
      <c r="Q3315" t="e">
        <f>stat_prod_calc_test_venusaur[[#This Row],[sg_gl_rank]]=stat_prod_calc_test_venusaur[[#This Row],[gl_rank]]</f>
        <v>#N/A</v>
      </c>
      <c r="R3315">
        <f>ROUND(stat_prod_calc_test_venusaur[[#This Row],[gl_stat_product]],1)</f>
        <v>1787</v>
      </c>
      <c r="S3315" s="6" t="e">
        <f>INDEX(sgStats[gl_prod],MATCH(stat_prod_calc_test_venusaur[[#This Row],[iv_str]],sgStats[gl_iv_string],0))</f>
        <v>#N/A</v>
      </c>
      <c r="T3315" s="5">
        <f>ROUND(stat_prod_calc_test_venusaur[[#This Row],[gl_percent_rank]],2)</f>
        <v>79.290000000000006</v>
      </c>
      <c r="U3315" s="5" t="e">
        <f>INDEX(sgStats[gl_percent_sp],MATCH(stat_prod_calc_test_venusaur[[#This Row],[iv_str]],sgStats[gl_iv_string],0))</f>
        <v>#N/A</v>
      </c>
      <c r="V3315" s="5" t="e">
        <f>stat_prod_calc_test_venusaur[[#This Row],[my_gl_%sp]]=stat_prod_calc_test_venusaur[[#This Row],[sg_gl_%sp]]</f>
        <v>#N/A</v>
      </c>
      <c r="W3315" s="5">
        <f>ROUND(stat_prod_calc_test_venusaur[[#This Row],[gl_stat_product]]/$F$2*100,2)</f>
        <v>97.83</v>
      </c>
      <c r="X3315" s="5" t="e">
        <f>stat_prod_calc_test_venusaur[[#This Row],[Column1]]=stat_prod_calc_test_venusaur[[#This Row],[sg_gl_%sp]]</f>
        <v>#N/A</v>
      </c>
      <c r="Y3315" s="5">
        <f>stat_prod_calc_test_venusaur[[#This Row],[ul_stat_product]]/$L$66*100</f>
        <v>95.278679253348059</v>
      </c>
      <c r="Z3315" s="5" t="e">
        <f>INDEX(sgStats[gl_rank],MATCH(stat_prod_calc_test_venusaur[[#This Row],[iv_str]],sgStats[ul_iv_string],0))</f>
        <v>#N/A</v>
      </c>
      <c r="AA3315" s="5" t="e">
        <f>stat_prod_calc_test_venusaur[[#This Row],[sg_ul_rank]]=stat_prod_calc_test_venusaur[[#This Row],[ul_rank]]</f>
        <v>#N/A</v>
      </c>
      <c r="AB3315" s="5">
        <f>ROUND(stat_prod_calc_test_venusaur[[#This Row],[ul_stat_product]],1)</f>
        <v>3767</v>
      </c>
      <c r="AC3315" s="5" t="e">
        <f>INDEX(sgStats[ul_prod],MATCH(stat_prod_calc_test_venusaur[[#This Row],[iv_str]],sgStats[ul_iv_string],0))</f>
        <v>#N/A</v>
      </c>
    </row>
    <row r="3316" spans="1:29" x14ac:dyDescent="0.25">
      <c r="A3316" s="5" t="s">
        <v>36</v>
      </c>
      <c r="B3316" s="5" t="s">
        <v>3625</v>
      </c>
      <c r="C3316">
        <v>20</v>
      </c>
      <c r="D3316">
        <v>1479</v>
      </c>
      <c r="E3316">
        <v>115</v>
      </c>
      <c r="F3316">
        <v>1722.778</v>
      </c>
      <c r="G3316">
        <v>3588</v>
      </c>
      <c r="H3316">
        <v>12.381</v>
      </c>
      <c r="I3316">
        <v>37.5</v>
      </c>
      <c r="J3316">
        <v>2495</v>
      </c>
      <c r="K3316">
        <v>149</v>
      </c>
      <c r="L3316">
        <v>3766.895</v>
      </c>
      <c r="M3316">
        <v>3315</v>
      </c>
      <c r="N3316">
        <v>13.739000000000001</v>
      </c>
      <c r="O3316">
        <v>3</v>
      </c>
      <c r="P3316" t="e">
        <f>INDEX(sgStats[gl_rank],MATCH(stat_prod_calc_test_venusaur[[#This Row],[iv_str]],sgStats[gl_iv_string],0))</f>
        <v>#N/A</v>
      </c>
      <c r="Q3316" t="e">
        <f>stat_prod_calc_test_venusaur[[#This Row],[sg_gl_rank]]=stat_prod_calc_test_venusaur[[#This Row],[gl_rank]]</f>
        <v>#N/A</v>
      </c>
      <c r="R3316">
        <f>ROUND(stat_prod_calc_test_venusaur[[#This Row],[gl_stat_product]],1)</f>
        <v>1722.8</v>
      </c>
      <c r="S3316" s="6" t="e">
        <f>INDEX(sgStats[gl_prod],MATCH(stat_prod_calc_test_venusaur[[#This Row],[iv_str]],sgStats[gl_iv_string],0))</f>
        <v>#N/A</v>
      </c>
      <c r="T3316" s="5">
        <f>ROUND(stat_prod_calc_test_venusaur[[#This Row],[gl_percent_rank]],2)</f>
        <v>12.38</v>
      </c>
      <c r="U3316" s="5" t="e">
        <f>INDEX(sgStats[gl_percent_sp],MATCH(stat_prod_calc_test_venusaur[[#This Row],[iv_str]],sgStats[gl_iv_string],0))</f>
        <v>#N/A</v>
      </c>
      <c r="V3316" s="5" t="e">
        <f>stat_prod_calc_test_venusaur[[#This Row],[my_gl_%sp]]=stat_prod_calc_test_venusaur[[#This Row],[sg_gl_%sp]]</f>
        <v>#N/A</v>
      </c>
      <c r="W3316" s="5">
        <f>ROUND(stat_prod_calc_test_venusaur[[#This Row],[gl_stat_product]]/$F$2*100,2)</f>
        <v>94.32</v>
      </c>
      <c r="X3316" s="5" t="e">
        <f>stat_prod_calc_test_venusaur[[#This Row],[Column1]]=stat_prod_calc_test_venusaur[[#This Row],[sg_gl_%sp]]</f>
        <v>#N/A</v>
      </c>
      <c r="Y3316" s="5">
        <f>stat_prod_calc_test_venusaur[[#This Row],[ul_stat_product]]/$L$66*100</f>
        <v>95.275112976366714</v>
      </c>
      <c r="Z3316" s="5" t="e">
        <f>INDEX(sgStats[gl_rank],MATCH(stat_prod_calc_test_venusaur[[#This Row],[iv_str]],sgStats[ul_iv_string],0))</f>
        <v>#N/A</v>
      </c>
      <c r="AA3316" s="5" t="e">
        <f>stat_prod_calc_test_venusaur[[#This Row],[sg_ul_rank]]=stat_prod_calc_test_venusaur[[#This Row],[ul_rank]]</f>
        <v>#N/A</v>
      </c>
      <c r="AB3316" s="5">
        <f>ROUND(stat_prod_calc_test_venusaur[[#This Row],[ul_stat_product]],1)</f>
        <v>3766.9</v>
      </c>
      <c r="AC3316" s="5" t="e">
        <f>INDEX(sgStats[ul_prod],MATCH(stat_prod_calc_test_venusaur[[#This Row],[iv_str]],sgStats[ul_iv_string],0))</f>
        <v>#N/A</v>
      </c>
    </row>
    <row r="3317" spans="1:29" x14ac:dyDescent="0.25">
      <c r="A3317" s="5" t="s">
        <v>36</v>
      </c>
      <c r="B3317" s="5" t="s">
        <v>3948</v>
      </c>
      <c r="C3317">
        <v>20</v>
      </c>
      <c r="D3317">
        <v>1475</v>
      </c>
      <c r="E3317">
        <v>114</v>
      </c>
      <c r="F3317">
        <v>1707.797</v>
      </c>
      <c r="G3317">
        <v>3912</v>
      </c>
      <c r="H3317">
        <v>4.4690000000000003</v>
      </c>
      <c r="I3317">
        <v>37.5</v>
      </c>
      <c r="J3317">
        <v>2489</v>
      </c>
      <c r="K3317">
        <v>149</v>
      </c>
      <c r="L3317">
        <v>3766.895</v>
      </c>
      <c r="M3317">
        <v>3315</v>
      </c>
      <c r="N3317">
        <v>13.739000000000001</v>
      </c>
      <c r="O3317">
        <v>3</v>
      </c>
      <c r="P3317" t="e">
        <f>INDEX(sgStats[gl_rank],MATCH(stat_prod_calc_test_venusaur[[#This Row],[iv_str]],sgStats[gl_iv_string],0))</f>
        <v>#N/A</v>
      </c>
      <c r="Q3317" t="e">
        <f>stat_prod_calc_test_venusaur[[#This Row],[sg_gl_rank]]=stat_prod_calc_test_venusaur[[#This Row],[gl_rank]]</f>
        <v>#N/A</v>
      </c>
      <c r="R3317">
        <f>ROUND(stat_prod_calc_test_venusaur[[#This Row],[gl_stat_product]],1)</f>
        <v>1707.8</v>
      </c>
      <c r="S3317" s="6" t="e">
        <f>INDEX(sgStats[gl_prod],MATCH(stat_prod_calc_test_venusaur[[#This Row],[iv_str]],sgStats[gl_iv_string],0))</f>
        <v>#N/A</v>
      </c>
      <c r="T3317" s="5">
        <f>ROUND(stat_prod_calc_test_venusaur[[#This Row],[gl_percent_rank]],2)</f>
        <v>4.47</v>
      </c>
      <c r="U3317" s="5" t="e">
        <f>INDEX(sgStats[gl_percent_sp],MATCH(stat_prod_calc_test_venusaur[[#This Row],[iv_str]],sgStats[gl_iv_string],0))</f>
        <v>#N/A</v>
      </c>
      <c r="V3317" s="5" t="e">
        <f>stat_prod_calc_test_venusaur[[#This Row],[my_gl_%sp]]=stat_prod_calc_test_venusaur[[#This Row],[sg_gl_%sp]]</f>
        <v>#N/A</v>
      </c>
      <c r="W3317" s="5">
        <f>ROUND(stat_prod_calc_test_venusaur[[#This Row],[gl_stat_product]]/$F$2*100,2)</f>
        <v>93.5</v>
      </c>
      <c r="X3317" s="5" t="e">
        <f>stat_prod_calc_test_venusaur[[#This Row],[Column1]]=stat_prod_calc_test_venusaur[[#This Row],[sg_gl_%sp]]</f>
        <v>#N/A</v>
      </c>
      <c r="Y3317" s="5">
        <f>stat_prod_calc_test_venusaur[[#This Row],[ul_stat_product]]/$L$66*100</f>
        <v>95.275112976366714</v>
      </c>
      <c r="Z3317" s="5" t="e">
        <f>INDEX(sgStats[gl_rank],MATCH(stat_prod_calc_test_venusaur[[#This Row],[iv_str]],sgStats[ul_iv_string],0))</f>
        <v>#N/A</v>
      </c>
      <c r="AA3317" s="5" t="e">
        <f>stat_prod_calc_test_venusaur[[#This Row],[sg_ul_rank]]=stat_prod_calc_test_venusaur[[#This Row],[ul_rank]]</f>
        <v>#N/A</v>
      </c>
      <c r="AB3317" s="5">
        <f>ROUND(stat_prod_calc_test_venusaur[[#This Row],[ul_stat_product]],1)</f>
        <v>3766.9</v>
      </c>
      <c r="AC3317" s="5" t="e">
        <f>INDEX(sgStats[ul_prod],MATCH(stat_prod_calc_test_venusaur[[#This Row],[iv_str]],sgStats[ul_iv_string],0))</f>
        <v>#N/A</v>
      </c>
    </row>
    <row r="3318" spans="1:29" x14ac:dyDescent="0.25">
      <c r="A3318" s="5" t="s">
        <v>36</v>
      </c>
      <c r="B3318" s="5" t="s">
        <v>3099</v>
      </c>
      <c r="C3318">
        <v>20</v>
      </c>
      <c r="D3318">
        <v>1486</v>
      </c>
      <c r="E3318">
        <v>119</v>
      </c>
      <c r="F3318">
        <v>1737.683</v>
      </c>
      <c r="G3318">
        <v>3063</v>
      </c>
      <c r="H3318">
        <v>25.225999999999999</v>
      </c>
      <c r="I3318">
        <v>37</v>
      </c>
      <c r="J3318">
        <v>2489</v>
      </c>
      <c r="K3318">
        <v>154</v>
      </c>
      <c r="L3318">
        <v>3766.8850000000002</v>
      </c>
      <c r="M3318">
        <v>3317</v>
      </c>
      <c r="N3318">
        <v>13.712999999999999</v>
      </c>
      <c r="O3318">
        <v>3</v>
      </c>
      <c r="P3318" t="e">
        <f>INDEX(sgStats[gl_rank],MATCH(stat_prod_calc_test_venusaur[[#This Row],[iv_str]],sgStats[gl_iv_string],0))</f>
        <v>#N/A</v>
      </c>
      <c r="Q3318" t="e">
        <f>stat_prod_calc_test_venusaur[[#This Row],[sg_gl_rank]]=stat_prod_calc_test_venusaur[[#This Row],[gl_rank]]</f>
        <v>#N/A</v>
      </c>
      <c r="R3318">
        <f>ROUND(stat_prod_calc_test_venusaur[[#This Row],[gl_stat_product]],1)</f>
        <v>1737.7</v>
      </c>
      <c r="S3318" s="6" t="e">
        <f>INDEX(sgStats[gl_prod],MATCH(stat_prod_calc_test_venusaur[[#This Row],[iv_str]],sgStats[gl_iv_string],0))</f>
        <v>#N/A</v>
      </c>
      <c r="T3318" s="5">
        <f>ROUND(stat_prod_calc_test_venusaur[[#This Row],[gl_percent_rank]],2)</f>
        <v>25.23</v>
      </c>
      <c r="U3318" s="5" t="e">
        <f>INDEX(sgStats[gl_percent_sp],MATCH(stat_prod_calc_test_venusaur[[#This Row],[iv_str]],sgStats[gl_iv_string],0))</f>
        <v>#N/A</v>
      </c>
      <c r="V3318" s="5" t="e">
        <f>stat_prod_calc_test_venusaur[[#This Row],[my_gl_%sp]]=stat_prod_calc_test_venusaur[[#This Row],[sg_gl_%sp]]</f>
        <v>#N/A</v>
      </c>
      <c r="W3318" s="5">
        <f>ROUND(stat_prod_calc_test_venusaur[[#This Row],[gl_stat_product]]/$F$2*100,2)</f>
        <v>95.13</v>
      </c>
      <c r="X3318" s="5" t="e">
        <f>stat_prod_calc_test_venusaur[[#This Row],[Column1]]=stat_prod_calc_test_venusaur[[#This Row],[sg_gl_%sp]]</f>
        <v>#N/A</v>
      </c>
      <c r="Y3318" s="5">
        <f>stat_prod_calc_test_venusaur[[#This Row],[ul_stat_product]]/$L$66*100</f>
        <v>95.274860048921227</v>
      </c>
      <c r="Z3318" s="5" t="e">
        <f>INDEX(sgStats[gl_rank],MATCH(stat_prod_calc_test_venusaur[[#This Row],[iv_str]],sgStats[ul_iv_string],0))</f>
        <v>#N/A</v>
      </c>
      <c r="AA3318" s="5" t="e">
        <f>stat_prod_calc_test_venusaur[[#This Row],[sg_ul_rank]]=stat_prod_calc_test_venusaur[[#This Row],[ul_rank]]</f>
        <v>#N/A</v>
      </c>
      <c r="AB3318" s="5">
        <f>ROUND(stat_prod_calc_test_venusaur[[#This Row],[ul_stat_product]],1)</f>
        <v>3766.9</v>
      </c>
      <c r="AC3318" s="5" t="e">
        <f>INDEX(sgStats[ul_prod],MATCH(stat_prod_calc_test_venusaur[[#This Row],[iv_str]],sgStats[ul_iv_string],0))</f>
        <v>#N/A</v>
      </c>
    </row>
    <row r="3319" spans="1:29" x14ac:dyDescent="0.25">
      <c r="A3319" s="5" t="s">
        <v>36</v>
      </c>
      <c r="B3319" s="5" t="s">
        <v>4038</v>
      </c>
      <c r="C3319">
        <v>20.5</v>
      </c>
      <c r="D3319">
        <v>1468</v>
      </c>
      <c r="E3319">
        <v>114</v>
      </c>
      <c r="F3319">
        <v>1700.1289999999999</v>
      </c>
      <c r="G3319">
        <v>4002</v>
      </c>
      <c r="H3319">
        <v>2.2949999999999999</v>
      </c>
      <c r="I3319">
        <v>39.5</v>
      </c>
      <c r="J3319">
        <v>2489</v>
      </c>
      <c r="K3319">
        <v>149</v>
      </c>
      <c r="L3319">
        <v>3766.8440000000001</v>
      </c>
      <c r="M3319">
        <v>3318</v>
      </c>
      <c r="N3319">
        <v>13.686999999999999</v>
      </c>
      <c r="O3319">
        <v>3</v>
      </c>
      <c r="P3319" t="e">
        <f>INDEX(sgStats[gl_rank],MATCH(stat_prod_calc_test_venusaur[[#This Row],[iv_str]],sgStats[gl_iv_string],0))</f>
        <v>#N/A</v>
      </c>
      <c r="Q3319" t="e">
        <f>stat_prod_calc_test_venusaur[[#This Row],[sg_gl_rank]]=stat_prod_calc_test_venusaur[[#This Row],[gl_rank]]</f>
        <v>#N/A</v>
      </c>
      <c r="R3319">
        <f>ROUND(stat_prod_calc_test_venusaur[[#This Row],[gl_stat_product]],1)</f>
        <v>1700.1</v>
      </c>
      <c r="S3319" s="6" t="e">
        <f>INDEX(sgStats[gl_prod],MATCH(stat_prod_calc_test_venusaur[[#This Row],[iv_str]],sgStats[gl_iv_string],0))</f>
        <v>#N/A</v>
      </c>
      <c r="T3319" s="5">
        <f>ROUND(stat_prod_calc_test_venusaur[[#This Row],[gl_percent_rank]],2)</f>
        <v>2.2999999999999998</v>
      </c>
      <c r="U3319" s="5" t="e">
        <f>INDEX(sgStats[gl_percent_sp],MATCH(stat_prod_calc_test_venusaur[[#This Row],[iv_str]],sgStats[gl_iv_string],0))</f>
        <v>#N/A</v>
      </c>
      <c r="V3319" s="5" t="e">
        <f>stat_prod_calc_test_venusaur[[#This Row],[my_gl_%sp]]=stat_prod_calc_test_venusaur[[#This Row],[sg_gl_%sp]]</f>
        <v>#N/A</v>
      </c>
      <c r="W3319" s="5">
        <f>ROUND(stat_prod_calc_test_venusaur[[#This Row],[gl_stat_product]]/$F$2*100,2)</f>
        <v>93.08</v>
      </c>
      <c r="X3319" s="5" t="e">
        <f>stat_prod_calc_test_venusaur[[#This Row],[Column1]]=stat_prod_calc_test_venusaur[[#This Row],[sg_gl_%sp]]</f>
        <v>#N/A</v>
      </c>
      <c r="Y3319" s="5">
        <f>stat_prod_calc_test_venusaur[[#This Row],[ul_stat_product]]/$L$66*100</f>
        <v>95.273823046394739</v>
      </c>
      <c r="Z3319" s="5" t="e">
        <f>INDEX(sgStats[gl_rank],MATCH(stat_prod_calc_test_venusaur[[#This Row],[iv_str]],sgStats[ul_iv_string],0))</f>
        <v>#N/A</v>
      </c>
      <c r="AA3319" s="5" t="e">
        <f>stat_prod_calc_test_venusaur[[#This Row],[sg_ul_rank]]=stat_prod_calc_test_venusaur[[#This Row],[ul_rank]]</f>
        <v>#N/A</v>
      </c>
      <c r="AB3319" s="5">
        <f>ROUND(stat_prod_calc_test_venusaur[[#This Row],[ul_stat_product]],1)</f>
        <v>3766.8</v>
      </c>
      <c r="AC3319" s="5" t="e">
        <f>INDEX(sgStats[ul_prod],MATCH(stat_prod_calc_test_venusaur[[#This Row],[iv_str]],sgStats[ul_iv_string],0))</f>
        <v>#N/A</v>
      </c>
    </row>
    <row r="3320" spans="1:29" x14ac:dyDescent="0.25">
      <c r="A3320" s="5" t="s">
        <v>36</v>
      </c>
      <c r="B3320" s="5" t="s">
        <v>3983</v>
      </c>
      <c r="C3320">
        <v>19.5</v>
      </c>
      <c r="D3320">
        <v>1467</v>
      </c>
      <c r="E3320">
        <v>118</v>
      </c>
      <c r="F3320">
        <v>1705.4349999999999</v>
      </c>
      <c r="G3320">
        <v>3947</v>
      </c>
      <c r="H3320">
        <v>3.6389999999999998</v>
      </c>
      <c r="I3320">
        <v>36</v>
      </c>
      <c r="J3320">
        <v>2483</v>
      </c>
      <c r="K3320">
        <v>154</v>
      </c>
      <c r="L3320">
        <v>3766.8240000000001</v>
      </c>
      <c r="M3320">
        <v>3319</v>
      </c>
      <c r="N3320">
        <v>13.661</v>
      </c>
      <c r="O3320">
        <v>3</v>
      </c>
      <c r="P3320" t="e">
        <f>INDEX(sgStats[gl_rank],MATCH(stat_prod_calc_test_venusaur[[#This Row],[iv_str]],sgStats[gl_iv_string],0))</f>
        <v>#N/A</v>
      </c>
      <c r="Q3320" t="e">
        <f>stat_prod_calc_test_venusaur[[#This Row],[sg_gl_rank]]=stat_prod_calc_test_venusaur[[#This Row],[gl_rank]]</f>
        <v>#N/A</v>
      </c>
      <c r="R3320">
        <f>ROUND(stat_prod_calc_test_venusaur[[#This Row],[gl_stat_product]],1)</f>
        <v>1705.4</v>
      </c>
      <c r="S3320" s="6" t="e">
        <f>INDEX(sgStats[gl_prod],MATCH(stat_prod_calc_test_venusaur[[#This Row],[iv_str]],sgStats[gl_iv_string],0))</f>
        <v>#N/A</v>
      </c>
      <c r="T3320" s="5">
        <f>ROUND(stat_prod_calc_test_venusaur[[#This Row],[gl_percent_rank]],2)</f>
        <v>3.64</v>
      </c>
      <c r="U3320" s="5" t="e">
        <f>INDEX(sgStats[gl_percent_sp],MATCH(stat_prod_calc_test_venusaur[[#This Row],[iv_str]],sgStats[gl_iv_string],0))</f>
        <v>#N/A</v>
      </c>
      <c r="V3320" s="5" t="e">
        <f>stat_prod_calc_test_venusaur[[#This Row],[my_gl_%sp]]=stat_prod_calc_test_venusaur[[#This Row],[sg_gl_%sp]]</f>
        <v>#N/A</v>
      </c>
      <c r="W3320" s="5">
        <f>ROUND(stat_prod_calc_test_venusaur[[#This Row],[gl_stat_product]]/$F$2*100,2)</f>
        <v>93.37</v>
      </c>
      <c r="X3320" s="5" t="e">
        <f>stat_prod_calc_test_venusaur[[#This Row],[Column1]]=stat_prod_calc_test_venusaur[[#This Row],[sg_gl_%sp]]</f>
        <v>#N/A</v>
      </c>
      <c r="Y3320" s="5">
        <f>stat_prod_calc_test_venusaur[[#This Row],[ul_stat_product]]/$L$66*100</f>
        <v>95.273317191503764</v>
      </c>
      <c r="Z3320" s="5" t="e">
        <f>INDEX(sgStats[gl_rank],MATCH(stat_prod_calc_test_venusaur[[#This Row],[iv_str]],sgStats[ul_iv_string],0))</f>
        <v>#N/A</v>
      </c>
      <c r="AA3320" s="5" t="e">
        <f>stat_prod_calc_test_venusaur[[#This Row],[sg_ul_rank]]=stat_prod_calc_test_venusaur[[#This Row],[ul_rank]]</f>
        <v>#N/A</v>
      </c>
      <c r="AB3320" s="5">
        <f>ROUND(stat_prod_calc_test_venusaur[[#This Row],[ul_stat_product]],1)</f>
        <v>3766.8</v>
      </c>
      <c r="AC3320" s="5" t="e">
        <f>INDEX(sgStats[ul_prod],MATCH(stat_prod_calc_test_venusaur[[#This Row],[iv_str]],sgStats[ul_iv_string],0))</f>
        <v>#N/A</v>
      </c>
    </row>
    <row r="3321" spans="1:29" x14ac:dyDescent="0.25">
      <c r="A3321" s="5" t="s">
        <v>36</v>
      </c>
      <c r="B3321" s="5" t="s">
        <v>3202</v>
      </c>
      <c r="C3321">
        <v>20.5</v>
      </c>
      <c r="D3321">
        <v>1487</v>
      </c>
      <c r="E3321">
        <v>117</v>
      </c>
      <c r="F3321">
        <v>1735.367</v>
      </c>
      <c r="G3321">
        <v>3166</v>
      </c>
      <c r="H3321">
        <v>22.686</v>
      </c>
      <c r="I3321">
        <v>38.5</v>
      </c>
      <c r="J3321">
        <v>2484</v>
      </c>
      <c r="K3321">
        <v>152</v>
      </c>
      <c r="L3321">
        <v>3766.7939999999999</v>
      </c>
      <c r="M3321">
        <v>3320</v>
      </c>
      <c r="N3321">
        <v>13.635</v>
      </c>
      <c r="O3321">
        <v>3</v>
      </c>
      <c r="P3321" t="e">
        <f>INDEX(sgStats[gl_rank],MATCH(stat_prod_calc_test_venusaur[[#This Row],[iv_str]],sgStats[gl_iv_string],0))</f>
        <v>#N/A</v>
      </c>
      <c r="Q3321" t="e">
        <f>stat_prod_calc_test_venusaur[[#This Row],[sg_gl_rank]]=stat_prod_calc_test_venusaur[[#This Row],[gl_rank]]</f>
        <v>#N/A</v>
      </c>
      <c r="R3321">
        <f>ROUND(stat_prod_calc_test_venusaur[[#This Row],[gl_stat_product]],1)</f>
        <v>1735.4</v>
      </c>
      <c r="S3321" s="6" t="e">
        <f>INDEX(sgStats[gl_prod],MATCH(stat_prod_calc_test_venusaur[[#This Row],[iv_str]],sgStats[gl_iv_string],0))</f>
        <v>#N/A</v>
      </c>
      <c r="T3321" s="5">
        <f>ROUND(stat_prod_calc_test_venusaur[[#This Row],[gl_percent_rank]],2)</f>
        <v>22.69</v>
      </c>
      <c r="U3321" s="5" t="e">
        <f>INDEX(sgStats[gl_percent_sp],MATCH(stat_prod_calc_test_venusaur[[#This Row],[iv_str]],sgStats[gl_iv_string],0))</f>
        <v>#N/A</v>
      </c>
      <c r="V3321" s="5" t="e">
        <f>stat_prod_calc_test_venusaur[[#This Row],[my_gl_%sp]]=stat_prod_calc_test_venusaur[[#This Row],[sg_gl_%sp]]</f>
        <v>#N/A</v>
      </c>
      <c r="W3321" s="5">
        <f>ROUND(stat_prod_calc_test_venusaur[[#This Row],[gl_stat_product]]/$F$2*100,2)</f>
        <v>95</v>
      </c>
      <c r="X3321" s="5" t="e">
        <f>stat_prod_calc_test_venusaur[[#This Row],[Column1]]=stat_prod_calc_test_venusaur[[#This Row],[sg_gl_%sp]]</f>
        <v>#N/A</v>
      </c>
      <c r="Y3321" s="5">
        <f>stat_prod_calc_test_venusaur[[#This Row],[ul_stat_product]]/$L$66*100</f>
        <v>95.272558409167303</v>
      </c>
      <c r="Z3321" s="5" t="e">
        <f>INDEX(sgStats[gl_rank],MATCH(stat_prod_calc_test_venusaur[[#This Row],[iv_str]],sgStats[ul_iv_string],0))</f>
        <v>#N/A</v>
      </c>
      <c r="AA3321" s="5" t="e">
        <f>stat_prod_calc_test_venusaur[[#This Row],[sg_ul_rank]]=stat_prod_calc_test_venusaur[[#This Row],[ul_rank]]</f>
        <v>#N/A</v>
      </c>
      <c r="AB3321" s="5">
        <f>ROUND(stat_prod_calc_test_venusaur[[#This Row],[ul_stat_product]],1)</f>
        <v>3766.8</v>
      </c>
      <c r="AC3321" s="5" t="e">
        <f>INDEX(sgStats[ul_prod],MATCH(stat_prod_calc_test_venusaur[[#This Row],[iv_str]],sgStats[ul_iv_string],0))</f>
        <v>#N/A</v>
      </c>
    </row>
    <row r="3322" spans="1:29" x14ac:dyDescent="0.25">
      <c r="A3322" s="5" t="s">
        <v>36</v>
      </c>
      <c r="B3322" s="5" t="s">
        <v>3163</v>
      </c>
      <c r="C3322">
        <v>20</v>
      </c>
      <c r="D3322">
        <v>1482</v>
      </c>
      <c r="E3322">
        <v>122</v>
      </c>
      <c r="F3322">
        <v>1736.3389999999999</v>
      </c>
      <c r="G3322">
        <v>3127</v>
      </c>
      <c r="H3322">
        <v>23.663</v>
      </c>
      <c r="I3322">
        <v>37</v>
      </c>
      <c r="J3322">
        <v>2482</v>
      </c>
      <c r="K3322">
        <v>158</v>
      </c>
      <c r="L3322">
        <v>3766.777</v>
      </c>
      <c r="M3322">
        <v>3321</v>
      </c>
      <c r="N3322">
        <v>13.609</v>
      </c>
      <c r="O3322">
        <v>3</v>
      </c>
      <c r="P3322" t="e">
        <f>INDEX(sgStats[gl_rank],MATCH(stat_prod_calc_test_venusaur[[#This Row],[iv_str]],sgStats[gl_iv_string],0))</f>
        <v>#N/A</v>
      </c>
      <c r="Q3322" t="e">
        <f>stat_prod_calc_test_venusaur[[#This Row],[sg_gl_rank]]=stat_prod_calc_test_venusaur[[#This Row],[gl_rank]]</f>
        <v>#N/A</v>
      </c>
      <c r="R3322">
        <f>ROUND(stat_prod_calc_test_venusaur[[#This Row],[gl_stat_product]],1)</f>
        <v>1736.3</v>
      </c>
      <c r="S3322" s="6" t="e">
        <f>INDEX(sgStats[gl_prod],MATCH(stat_prod_calc_test_venusaur[[#This Row],[iv_str]],sgStats[gl_iv_string],0))</f>
        <v>#N/A</v>
      </c>
      <c r="T3322" s="5">
        <f>ROUND(stat_prod_calc_test_venusaur[[#This Row],[gl_percent_rank]],2)</f>
        <v>23.66</v>
      </c>
      <c r="U3322" s="5" t="e">
        <f>INDEX(sgStats[gl_percent_sp],MATCH(stat_prod_calc_test_venusaur[[#This Row],[iv_str]],sgStats[gl_iv_string],0))</f>
        <v>#N/A</v>
      </c>
      <c r="V3322" s="5" t="e">
        <f>stat_prod_calc_test_venusaur[[#This Row],[my_gl_%sp]]=stat_prod_calc_test_venusaur[[#This Row],[sg_gl_%sp]]</f>
        <v>#N/A</v>
      </c>
      <c r="W3322" s="5">
        <f>ROUND(stat_prod_calc_test_venusaur[[#This Row],[gl_stat_product]]/$F$2*100,2)</f>
        <v>95.06</v>
      </c>
      <c r="X3322" s="5" t="e">
        <f>stat_prod_calc_test_venusaur[[#This Row],[Column1]]=stat_prod_calc_test_venusaur[[#This Row],[sg_gl_%sp]]</f>
        <v>#N/A</v>
      </c>
      <c r="Y3322" s="5">
        <f>stat_prod_calc_test_venusaur[[#This Row],[ul_stat_product]]/$L$66*100</f>
        <v>95.272128432509987</v>
      </c>
      <c r="Z3322" s="5" t="e">
        <f>INDEX(sgStats[gl_rank],MATCH(stat_prod_calc_test_venusaur[[#This Row],[iv_str]],sgStats[ul_iv_string],0))</f>
        <v>#N/A</v>
      </c>
      <c r="AA3322" s="5" t="e">
        <f>stat_prod_calc_test_venusaur[[#This Row],[sg_ul_rank]]=stat_prod_calc_test_venusaur[[#This Row],[ul_rank]]</f>
        <v>#N/A</v>
      </c>
      <c r="AB3322" s="5">
        <f>ROUND(stat_prod_calc_test_venusaur[[#This Row],[ul_stat_product]],1)</f>
        <v>3766.8</v>
      </c>
      <c r="AC3322" s="5" t="e">
        <f>INDEX(sgStats[ul_prod],MATCH(stat_prod_calc_test_venusaur[[#This Row],[iv_str]],sgStats[ul_iv_string],0))</f>
        <v>#N/A</v>
      </c>
    </row>
    <row r="3323" spans="1:29" x14ac:dyDescent="0.25">
      <c r="A3323" s="5" t="s">
        <v>36</v>
      </c>
      <c r="B3323" s="5" t="s">
        <v>2132</v>
      </c>
      <c r="C3323">
        <v>20</v>
      </c>
      <c r="D3323">
        <v>1494</v>
      </c>
      <c r="E3323">
        <v>118</v>
      </c>
      <c r="F3323">
        <v>1758.7919999999999</v>
      </c>
      <c r="G3323">
        <v>2095</v>
      </c>
      <c r="H3323">
        <v>48.84</v>
      </c>
      <c r="I3323">
        <v>36.5</v>
      </c>
      <c r="J3323">
        <v>2484</v>
      </c>
      <c r="K3323">
        <v>152</v>
      </c>
      <c r="L3323">
        <v>3766.712</v>
      </c>
      <c r="M3323">
        <v>3322</v>
      </c>
      <c r="N3323">
        <v>13.583</v>
      </c>
      <c r="O3323">
        <v>3</v>
      </c>
      <c r="P3323" t="e">
        <f>INDEX(sgStats[gl_rank],MATCH(stat_prod_calc_test_venusaur[[#This Row],[iv_str]],sgStats[gl_iv_string],0))</f>
        <v>#N/A</v>
      </c>
      <c r="Q3323" t="e">
        <f>stat_prod_calc_test_venusaur[[#This Row],[sg_gl_rank]]=stat_prod_calc_test_venusaur[[#This Row],[gl_rank]]</f>
        <v>#N/A</v>
      </c>
      <c r="R3323">
        <f>ROUND(stat_prod_calc_test_venusaur[[#This Row],[gl_stat_product]],1)</f>
        <v>1758.8</v>
      </c>
      <c r="S3323" s="6" t="e">
        <f>INDEX(sgStats[gl_prod],MATCH(stat_prod_calc_test_venusaur[[#This Row],[iv_str]],sgStats[gl_iv_string],0))</f>
        <v>#N/A</v>
      </c>
      <c r="T3323" s="5">
        <f>ROUND(stat_prod_calc_test_venusaur[[#This Row],[gl_percent_rank]],2)</f>
        <v>48.84</v>
      </c>
      <c r="U3323" s="5" t="e">
        <f>INDEX(sgStats[gl_percent_sp],MATCH(stat_prod_calc_test_venusaur[[#This Row],[iv_str]],sgStats[gl_iv_string],0))</f>
        <v>#N/A</v>
      </c>
      <c r="V3323" s="5" t="e">
        <f>stat_prod_calc_test_venusaur[[#This Row],[my_gl_%sp]]=stat_prod_calc_test_venusaur[[#This Row],[sg_gl_%sp]]</f>
        <v>#N/A</v>
      </c>
      <c r="W3323" s="5">
        <f>ROUND(stat_prod_calc_test_venusaur[[#This Row],[gl_stat_product]]/$F$2*100,2)</f>
        <v>96.29</v>
      </c>
      <c r="X3323" s="5" t="e">
        <f>stat_prod_calc_test_venusaur[[#This Row],[Column1]]=stat_prod_calc_test_venusaur[[#This Row],[sg_gl_%sp]]</f>
        <v>#N/A</v>
      </c>
      <c r="Y3323" s="5">
        <f>stat_prod_calc_test_venusaur[[#This Row],[ul_stat_product]]/$L$66*100</f>
        <v>95.270484404114313</v>
      </c>
      <c r="Z3323" s="5" t="e">
        <f>INDEX(sgStats[gl_rank],MATCH(stat_prod_calc_test_venusaur[[#This Row],[iv_str]],sgStats[ul_iv_string],0))</f>
        <v>#N/A</v>
      </c>
      <c r="AA3323" s="5" t="e">
        <f>stat_prod_calc_test_venusaur[[#This Row],[sg_ul_rank]]=stat_prod_calc_test_venusaur[[#This Row],[ul_rank]]</f>
        <v>#N/A</v>
      </c>
      <c r="AB3323" s="5">
        <f>ROUND(stat_prod_calc_test_venusaur[[#This Row],[ul_stat_product]],1)</f>
        <v>3766.7</v>
      </c>
      <c r="AC3323" s="5" t="e">
        <f>INDEX(sgStats[ul_prod],MATCH(stat_prod_calc_test_venusaur[[#This Row],[iv_str]],sgStats[ul_iv_string],0))</f>
        <v>#N/A</v>
      </c>
    </row>
    <row r="3324" spans="1:29" x14ac:dyDescent="0.25">
      <c r="A3324" s="5" t="s">
        <v>36</v>
      </c>
      <c r="B3324" s="5" t="s">
        <v>3057</v>
      </c>
      <c r="C3324">
        <v>20.5</v>
      </c>
      <c r="D3324">
        <v>1496</v>
      </c>
      <c r="E3324">
        <v>118</v>
      </c>
      <c r="F3324">
        <v>1738.7170000000001</v>
      </c>
      <c r="G3324">
        <v>3021</v>
      </c>
      <c r="H3324">
        <v>26.251999999999999</v>
      </c>
      <c r="I3324">
        <v>38.5</v>
      </c>
      <c r="J3324">
        <v>2500</v>
      </c>
      <c r="K3324">
        <v>153</v>
      </c>
      <c r="L3324">
        <v>3766.701</v>
      </c>
      <c r="M3324">
        <v>3323</v>
      </c>
      <c r="N3324">
        <v>13.557</v>
      </c>
      <c r="O3324">
        <v>3</v>
      </c>
      <c r="P3324" t="e">
        <f>INDEX(sgStats[gl_rank],MATCH(stat_prod_calc_test_venusaur[[#This Row],[iv_str]],sgStats[gl_iv_string],0))</f>
        <v>#N/A</v>
      </c>
      <c r="Q3324" t="e">
        <f>stat_prod_calc_test_venusaur[[#This Row],[sg_gl_rank]]=stat_prod_calc_test_venusaur[[#This Row],[gl_rank]]</f>
        <v>#N/A</v>
      </c>
      <c r="R3324">
        <f>ROUND(stat_prod_calc_test_venusaur[[#This Row],[gl_stat_product]],1)</f>
        <v>1738.7</v>
      </c>
      <c r="S3324" s="6" t="e">
        <f>INDEX(sgStats[gl_prod],MATCH(stat_prod_calc_test_venusaur[[#This Row],[iv_str]],sgStats[gl_iv_string],0))</f>
        <v>#N/A</v>
      </c>
      <c r="T3324" s="5">
        <f>ROUND(stat_prod_calc_test_venusaur[[#This Row],[gl_percent_rank]],2)</f>
        <v>26.25</v>
      </c>
      <c r="U3324" s="5" t="e">
        <f>INDEX(sgStats[gl_percent_sp],MATCH(stat_prod_calc_test_venusaur[[#This Row],[iv_str]],sgStats[gl_iv_string],0))</f>
        <v>#N/A</v>
      </c>
      <c r="V3324" s="5" t="e">
        <f>stat_prod_calc_test_venusaur[[#This Row],[my_gl_%sp]]=stat_prod_calc_test_venusaur[[#This Row],[sg_gl_%sp]]</f>
        <v>#N/A</v>
      </c>
      <c r="W3324" s="5">
        <f>ROUND(stat_prod_calc_test_venusaur[[#This Row],[gl_stat_product]]/$F$2*100,2)</f>
        <v>95.19</v>
      </c>
      <c r="X3324" s="5" t="e">
        <f>stat_prod_calc_test_venusaur[[#This Row],[Column1]]=stat_prod_calc_test_venusaur[[#This Row],[sg_gl_%sp]]</f>
        <v>#N/A</v>
      </c>
      <c r="Y3324" s="5">
        <f>stat_prod_calc_test_venusaur[[#This Row],[ul_stat_product]]/$L$66*100</f>
        <v>95.270206183924287</v>
      </c>
      <c r="Z3324" s="5" t="e">
        <f>INDEX(sgStats[gl_rank],MATCH(stat_prod_calc_test_venusaur[[#This Row],[iv_str]],sgStats[ul_iv_string],0))</f>
        <v>#N/A</v>
      </c>
      <c r="AA3324" s="5" t="e">
        <f>stat_prod_calc_test_venusaur[[#This Row],[sg_ul_rank]]=stat_prod_calc_test_venusaur[[#This Row],[ul_rank]]</f>
        <v>#N/A</v>
      </c>
      <c r="AB3324" s="5">
        <f>ROUND(stat_prod_calc_test_venusaur[[#This Row],[ul_stat_product]],1)</f>
        <v>3766.7</v>
      </c>
      <c r="AC3324" s="5" t="e">
        <f>INDEX(sgStats[ul_prod],MATCH(stat_prod_calc_test_venusaur[[#This Row],[iv_str]],sgStats[ul_iv_string],0))</f>
        <v>#N/A</v>
      </c>
    </row>
    <row r="3325" spans="1:29" x14ac:dyDescent="0.25">
      <c r="A3325" s="5" t="s">
        <v>36</v>
      </c>
      <c r="B3325" s="5" t="s">
        <v>1433</v>
      </c>
      <c r="C3325">
        <v>21.5</v>
      </c>
      <c r="D3325">
        <v>1499</v>
      </c>
      <c r="E3325">
        <v>118</v>
      </c>
      <c r="F3325">
        <v>1773.7139999999999</v>
      </c>
      <c r="G3325">
        <v>1397</v>
      </c>
      <c r="H3325">
        <v>65.885000000000005</v>
      </c>
      <c r="I3325">
        <v>41</v>
      </c>
      <c r="J3325">
        <v>2471</v>
      </c>
      <c r="K3325">
        <v>152</v>
      </c>
      <c r="L3325">
        <v>3766.6819999999998</v>
      </c>
      <c r="M3325">
        <v>3324</v>
      </c>
      <c r="N3325">
        <v>13.531000000000001</v>
      </c>
      <c r="O3325">
        <v>3</v>
      </c>
      <c r="P3325" t="e">
        <f>INDEX(sgStats[gl_rank],MATCH(stat_prod_calc_test_venusaur[[#This Row],[iv_str]],sgStats[gl_iv_string],0))</f>
        <v>#N/A</v>
      </c>
      <c r="Q3325" t="e">
        <f>stat_prod_calc_test_venusaur[[#This Row],[sg_gl_rank]]=stat_prod_calc_test_venusaur[[#This Row],[gl_rank]]</f>
        <v>#N/A</v>
      </c>
      <c r="R3325">
        <f>ROUND(stat_prod_calc_test_venusaur[[#This Row],[gl_stat_product]],1)</f>
        <v>1773.7</v>
      </c>
      <c r="S3325" s="6" t="e">
        <f>INDEX(sgStats[gl_prod],MATCH(stat_prod_calc_test_venusaur[[#This Row],[iv_str]],sgStats[gl_iv_string],0))</f>
        <v>#N/A</v>
      </c>
      <c r="T3325" s="5">
        <f>ROUND(stat_prod_calc_test_venusaur[[#This Row],[gl_percent_rank]],2)</f>
        <v>65.89</v>
      </c>
      <c r="U3325" s="5" t="e">
        <f>INDEX(sgStats[gl_percent_sp],MATCH(stat_prod_calc_test_venusaur[[#This Row],[iv_str]],sgStats[gl_iv_string],0))</f>
        <v>#N/A</v>
      </c>
      <c r="V3325" s="5" t="e">
        <f>stat_prod_calc_test_venusaur[[#This Row],[my_gl_%sp]]=stat_prod_calc_test_venusaur[[#This Row],[sg_gl_%sp]]</f>
        <v>#N/A</v>
      </c>
      <c r="W3325" s="5">
        <f>ROUND(stat_prod_calc_test_venusaur[[#This Row],[gl_stat_product]]/$F$2*100,2)</f>
        <v>97.1</v>
      </c>
      <c r="X3325" s="5" t="e">
        <f>stat_prod_calc_test_venusaur[[#This Row],[Column1]]=stat_prod_calc_test_venusaur[[#This Row],[sg_gl_%sp]]</f>
        <v>#N/A</v>
      </c>
      <c r="Y3325" s="5">
        <f>stat_prod_calc_test_venusaur[[#This Row],[ul_stat_product]]/$L$66*100</f>
        <v>95.269725621777852</v>
      </c>
      <c r="Z3325" s="5" t="e">
        <f>INDEX(sgStats[gl_rank],MATCH(stat_prod_calc_test_venusaur[[#This Row],[iv_str]],sgStats[ul_iv_string],0))</f>
        <v>#N/A</v>
      </c>
      <c r="AA3325" s="5" t="e">
        <f>stat_prod_calc_test_venusaur[[#This Row],[sg_ul_rank]]=stat_prod_calc_test_venusaur[[#This Row],[ul_rank]]</f>
        <v>#N/A</v>
      </c>
      <c r="AB3325" s="5">
        <f>ROUND(stat_prod_calc_test_venusaur[[#This Row],[ul_stat_product]],1)</f>
        <v>3766.7</v>
      </c>
      <c r="AC3325" s="5" t="e">
        <f>INDEX(sgStats[ul_prod],MATCH(stat_prod_calc_test_venusaur[[#This Row],[iv_str]],sgStats[ul_iv_string],0))</f>
        <v>#N/A</v>
      </c>
    </row>
    <row r="3326" spans="1:29" x14ac:dyDescent="0.25">
      <c r="A3326" s="5" t="s">
        <v>36</v>
      </c>
      <c r="B3326" s="5" t="s">
        <v>3746</v>
      </c>
      <c r="C3326">
        <v>20</v>
      </c>
      <c r="D3326">
        <v>1475</v>
      </c>
      <c r="E3326">
        <v>117</v>
      </c>
      <c r="F3326">
        <v>1718.04</v>
      </c>
      <c r="G3326">
        <v>3710</v>
      </c>
      <c r="H3326">
        <v>9.4019999999999992</v>
      </c>
      <c r="I3326">
        <v>37.5</v>
      </c>
      <c r="J3326">
        <v>2490</v>
      </c>
      <c r="K3326">
        <v>152</v>
      </c>
      <c r="L3326">
        <v>3766.663</v>
      </c>
      <c r="M3326">
        <v>3325</v>
      </c>
      <c r="N3326">
        <v>13.452999999999999</v>
      </c>
      <c r="O3326">
        <v>3</v>
      </c>
      <c r="P3326" t="e">
        <f>INDEX(sgStats[gl_rank],MATCH(stat_prod_calc_test_venusaur[[#This Row],[iv_str]],sgStats[gl_iv_string],0))</f>
        <v>#N/A</v>
      </c>
      <c r="Q3326" t="e">
        <f>stat_prod_calc_test_venusaur[[#This Row],[sg_gl_rank]]=stat_prod_calc_test_venusaur[[#This Row],[gl_rank]]</f>
        <v>#N/A</v>
      </c>
      <c r="R3326">
        <f>ROUND(stat_prod_calc_test_venusaur[[#This Row],[gl_stat_product]],1)</f>
        <v>1718</v>
      </c>
      <c r="S3326" s="6" t="e">
        <f>INDEX(sgStats[gl_prod],MATCH(stat_prod_calc_test_venusaur[[#This Row],[iv_str]],sgStats[gl_iv_string],0))</f>
        <v>#N/A</v>
      </c>
      <c r="T3326" s="5">
        <f>ROUND(stat_prod_calc_test_venusaur[[#This Row],[gl_percent_rank]],2)</f>
        <v>9.4</v>
      </c>
      <c r="U3326" s="5" t="e">
        <f>INDEX(sgStats[gl_percent_sp],MATCH(stat_prod_calc_test_venusaur[[#This Row],[iv_str]],sgStats[gl_iv_string],0))</f>
        <v>#N/A</v>
      </c>
      <c r="V3326" s="5" t="e">
        <f>stat_prod_calc_test_venusaur[[#This Row],[my_gl_%sp]]=stat_prod_calc_test_venusaur[[#This Row],[sg_gl_%sp]]</f>
        <v>#N/A</v>
      </c>
      <c r="W3326" s="5">
        <f>ROUND(stat_prod_calc_test_venusaur[[#This Row],[gl_stat_product]]/$F$2*100,2)</f>
        <v>94.06</v>
      </c>
      <c r="X3326" s="5" t="e">
        <f>stat_prod_calc_test_venusaur[[#This Row],[Column1]]=stat_prod_calc_test_venusaur[[#This Row],[sg_gl_%sp]]</f>
        <v>#N/A</v>
      </c>
      <c r="Y3326" s="5">
        <f>stat_prod_calc_test_venusaur[[#This Row],[ul_stat_product]]/$L$66*100</f>
        <v>95.26924505963143</v>
      </c>
      <c r="Z3326" s="5" t="e">
        <f>INDEX(sgStats[gl_rank],MATCH(stat_prod_calc_test_venusaur[[#This Row],[iv_str]],sgStats[ul_iv_string],0))</f>
        <v>#N/A</v>
      </c>
      <c r="AA3326" s="5" t="e">
        <f>stat_prod_calc_test_venusaur[[#This Row],[sg_ul_rank]]=stat_prod_calc_test_venusaur[[#This Row],[ul_rank]]</f>
        <v>#N/A</v>
      </c>
      <c r="AB3326" s="5">
        <f>ROUND(stat_prod_calc_test_venusaur[[#This Row],[ul_stat_product]],1)</f>
        <v>3766.7</v>
      </c>
      <c r="AC3326" s="5" t="e">
        <f>INDEX(sgStats[ul_prod],MATCH(stat_prod_calc_test_venusaur[[#This Row],[iv_str]],sgStats[ul_iv_string],0))</f>
        <v>#N/A</v>
      </c>
    </row>
    <row r="3327" spans="1:29" x14ac:dyDescent="0.25">
      <c r="A3327" s="5" t="s">
        <v>36</v>
      </c>
      <c r="B3327" s="5" t="s">
        <v>3747</v>
      </c>
      <c r="C3327">
        <v>20</v>
      </c>
      <c r="D3327">
        <v>1472</v>
      </c>
      <c r="E3327">
        <v>117</v>
      </c>
      <c r="F3327">
        <v>1718.04</v>
      </c>
      <c r="G3327">
        <v>3710</v>
      </c>
      <c r="H3327">
        <v>9.4019999999999992</v>
      </c>
      <c r="I3327">
        <v>37.5</v>
      </c>
      <c r="J3327">
        <v>2484</v>
      </c>
      <c r="K3327">
        <v>152</v>
      </c>
      <c r="L3327">
        <v>3766.663</v>
      </c>
      <c r="M3327">
        <v>3325</v>
      </c>
      <c r="N3327">
        <v>13.452999999999999</v>
      </c>
      <c r="O3327">
        <v>3</v>
      </c>
      <c r="P3327" t="e">
        <f>INDEX(sgStats[gl_rank],MATCH(stat_prod_calc_test_venusaur[[#This Row],[iv_str]],sgStats[gl_iv_string],0))</f>
        <v>#N/A</v>
      </c>
      <c r="Q3327" t="e">
        <f>stat_prod_calc_test_venusaur[[#This Row],[sg_gl_rank]]=stat_prod_calc_test_venusaur[[#This Row],[gl_rank]]</f>
        <v>#N/A</v>
      </c>
      <c r="R3327">
        <f>ROUND(stat_prod_calc_test_venusaur[[#This Row],[gl_stat_product]],1)</f>
        <v>1718</v>
      </c>
      <c r="S3327" s="6" t="e">
        <f>INDEX(sgStats[gl_prod],MATCH(stat_prod_calc_test_venusaur[[#This Row],[iv_str]],sgStats[gl_iv_string],0))</f>
        <v>#N/A</v>
      </c>
      <c r="T3327" s="5">
        <f>ROUND(stat_prod_calc_test_venusaur[[#This Row],[gl_percent_rank]],2)</f>
        <v>9.4</v>
      </c>
      <c r="U3327" s="5" t="e">
        <f>INDEX(sgStats[gl_percent_sp],MATCH(stat_prod_calc_test_venusaur[[#This Row],[iv_str]],sgStats[gl_iv_string],0))</f>
        <v>#N/A</v>
      </c>
      <c r="V3327" s="5" t="e">
        <f>stat_prod_calc_test_venusaur[[#This Row],[my_gl_%sp]]=stat_prod_calc_test_venusaur[[#This Row],[sg_gl_%sp]]</f>
        <v>#N/A</v>
      </c>
      <c r="W3327" s="5">
        <f>ROUND(stat_prod_calc_test_venusaur[[#This Row],[gl_stat_product]]/$F$2*100,2)</f>
        <v>94.06</v>
      </c>
      <c r="X3327" s="5" t="e">
        <f>stat_prod_calc_test_venusaur[[#This Row],[Column1]]=stat_prod_calc_test_venusaur[[#This Row],[sg_gl_%sp]]</f>
        <v>#N/A</v>
      </c>
      <c r="Y3327" s="5">
        <f>stat_prod_calc_test_venusaur[[#This Row],[ul_stat_product]]/$L$66*100</f>
        <v>95.26924505963143</v>
      </c>
      <c r="Z3327" s="5" t="e">
        <f>INDEX(sgStats[gl_rank],MATCH(stat_prod_calc_test_venusaur[[#This Row],[iv_str]],sgStats[ul_iv_string],0))</f>
        <v>#N/A</v>
      </c>
      <c r="AA3327" s="5" t="e">
        <f>stat_prod_calc_test_venusaur[[#This Row],[sg_ul_rank]]=stat_prod_calc_test_venusaur[[#This Row],[ul_rank]]</f>
        <v>#N/A</v>
      </c>
      <c r="AB3327" s="5">
        <f>ROUND(stat_prod_calc_test_venusaur[[#This Row],[ul_stat_product]],1)</f>
        <v>3766.7</v>
      </c>
      <c r="AC3327" s="5" t="e">
        <f>INDEX(sgStats[ul_prod],MATCH(stat_prod_calc_test_venusaur[[#This Row],[iv_str]],sgStats[ul_iv_string],0))</f>
        <v>#N/A</v>
      </c>
    </row>
    <row r="3328" spans="1:29" x14ac:dyDescent="0.25">
      <c r="A3328" s="5" t="s">
        <v>36</v>
      </c>
      <c r="B3328" s="5" t="s">
        <v>3778</v>
      </c>
      <c r="C3328">
        <v>20</v>
      </c>
      <c r="D3328">
        <v>1475</v>
      </c>
      <c r="E3328">
        <v>120</v>
      </c>
      <c r="F3328">
        <v>1716.9110000000001</v>
      </c>
      <c r="G3328">
        <v>3742</v>
      </c>
      <c r="H3328">
        <v>8.5709999999999997</v>
      </c>
      <c r="I3328">
        <v>37.5</v>
      </c>
      <c r="J3328">
        <v>2489</v>
      </c>
      <c r="K3328">
        <v>156</v>
      </c>
      <c r="L3328">
        <v>3766.663</v>
      </c>
      <c r="M3328">
        <v>3325</v>
      </c>
      <c r="N3328">
        <v>13.452999999999999</v>
      </c>
      <c r="O3328">
        <v>3</v>
      </c>
      <c r="P3328" t="e">
        <f>INDEX(sgStats[gl_rank],MATCH(stat_prod_calc_test_venusaur[[#This Row],[iv_str]],sgStats[gl_iv_string],0))</f>
        <v>#N/A</v>
      </c>
      <c r="Q3328" t="e">
        <f>stat_prod_calc_test_venusaur[[#This Row],[sg_gl_rank]]=stat_prod_calc_test_venusaur[[#This Row],[gl_rank]]</f>
        <v>#N/A</v>
      </c>
      <c r="R3328">
        <f>ROUND(stat_prod_calc_test_venusaur[[#This Row],[gl_stat_product]],1)</f>
        <v>1716.9</v>
      </c>
      <c r="S3328" s="6" t="e">
        <f>INDEX(sgStats[gl_prod],MATCH(stat_prod_calc_test_venusaur[[#This Row],[iv_str]],sgStats[gl_iv_string],0))</f>
        <v>#N/A</v>
      </c>
      <c r="T3328" s="5">
        <f>ROUND(stat_prod_calc_test_venusaur[[#This Row],[gl_percent_rank]],2)</f>
        <v>8.57</v>
      </c>
      <c r="U3328" s="5" t="e">
        <f>INDEX(sgStats[gl_percent_sp],MATCH(stat_prod_calc_test_venusaur[[#This Row],[iv_str]],sgStats[gl_iv_string],0))</f>
        <v>#N/A</v>
      </c>
      <c r="V3328" s="5" t="e">
        <f>stat_prod_calc_test_venusaur[[#This Row],[my_gl_%sp]]=stat_prod_calc_test_venusaur[[#This Row],[sg_gl_%sp]]</f>
        <v>#N/A</v>
      </c>
      <c r="W3328" s="5">
        <f>ROUND(stat_prod_calc_test_venusaur[[#This Row],[gl_stat_product]]/$F$2*100,2)</f>
        <v>93.99</v>
      </c>
      <c r="X3328" s="5" t="e">
        <f>stat_prod_calc_test_venusaur[[#This Row],[Column1]]=stat_prod_calc_test_venusaur[[#This Row],[sg_gl_%sp]]</f>
        <v>#N/A</v>
      </c>
      <c r="Y3328" s="5">
        <f>stat_prod_calc_test_venusaur[[#This Row],[ul_stat_product]]/$L$66*100</f>
        <v>95.26924505963143</v>
      </c>
      <c r="Z3328" s="5" t="e">
        <f>INDEX(sgStats[gl_rank],MATCH(stat_prod_calc_test_venusaur[[#This Row],[iv_str]],sgStats[ul_iv_string],0))</f>
        <v>#N/A</v>
      </c>
      <c r="AA3328" s="5" t="e">
        <f>stat_prod_calc_test_venusaur[[#This Row],[sg_ul_rank]]=stat_prod_calc_test_venusaur[[#This Row],[ul_rank]]</f>
        <v>#N/A</v>
      </c>
      <c r="AB3328" s="5">
        <f>ROUND(stat_prod_calc_test_venusaur[[#This Row],[ul_stat_product]],1)</f>
        <v>3766.7</v>
      </c>
      <c r="AC3328" s="5" t="e">
        <f>INDEX(sgStats[ul_prod],MATCH(stat_prod_calc_test_venusaur[[#This Row],[iv_str]],sgStats[ul_iv_string],0))</f>
        <v>#N/A</v>
      </c>
    </row>
    <row r="3329" spans="1:29" x14ac:dyDescent="0.25">
      <c r="A3329" s="5" t="s">
        <v>36</v>
      </c>
      <c r="B3329" s="5" t="s">
        <v>3406</v>
      </c>
      <c r="C3329">
        <v>20.5</v>
      </c>
      <c r="D3329">
        <v>1475</v>
      </c>
      <c r="E3329">
        <v>119</v>
      </c>
      <c r="F3329">
        <v>1729.423</v>
      </c>
      <c r="G3329">
        <v>3369</v>
      </c>
      <c r="H3329">
        <v>17.728999999999999</v>
      </c>
      <c r="I3329">
        <v>39</v>
      </c>
      <c r="J3329">
        <v>2483</v>
      </c>
      <c r="K3329">
        <v>154</v>
      </c>
      <c r="L3329">
        <v>3766.6480000000001</v>
      </c>
      <c r="M3329">
        <v>3328</v>
      </c>
      <c r="N3329">
        <v>13.427</v>
      </c>
      <c r="O3329">
        <v>3</v>
      </c>
      <c r="P3329" t="e">
        <f>INDEX(sgStats[gl_rank],MATCH(stat_prod_calc_test_venusaur[[#This Row],[iv_str]],sgStats[gl_iv_string],0))</f>
        <v>#N/A</v>
      </c>
      <c r="Q3329" t="e">
        <f>stat_prod_calc_test_venusaur[[#This Row],[sg_gl_rank]]=stat_prod_calc_test_venusaur[[#This Row],[gl_rank]]</f>
        <v>#N/A</v>
      </c>
      <c r="R3329">
        <f>ROUND(stat_prod_calc_test_venusaur[[#This Row],[gl_stat_product]],1)</f>
        <v>1729.4</v>
      </c>
      <c r="S3329" s="6" t="e">
        <f>INDEX(sgStats[gl_prod],MATCH(stat_prod_calc_test_venusaur[[#This Row],[iv_str]],sgStats[gl_iv_string],0))</f>
        <v>#N/A</v>
      </c>
      <c r="T3329" s="5">
        <f>ROUND(stat_prod_calc_test_venusaur[[#This Row],[gl_percent_rank]],2)</f>
        <v>17.73</v>
      </c>
      <c r="U3329" s="5" t="e">
        <f>INDEX(sgStats[gl_percent_sp],MATCH(stat_prod_calc_test_venusaur[[#This Row],[iv_str]],sgStats[gl_iv_string],0))</f>
        <v>#N/A</v>
      </c>
      <c r="V3329" s="5" t="e">
        <f>stat_prod_calc_test_venusaur[[#This Row],[my_gl_%sp]]=stat_prod_calc_test_venusaur[[#This Row],[sg_gl_%sp]]</f>
        <v>#N/A</v>
      </c>
      <c r="W3329" s="5">
        <f>ROUND(stat_prod_calc_test_venusaur[[#This Row],[gl_stat_product]]/$F$2*100,2)</f>
        <v>94.68</v>
      </c>
      <c r="X3329" s="5" t="e">
        <f>stat_prod_calc_test_venusaur[[#This Row],[Column1]]=stat_prod_calc_test_venusaur[[#This Row],[sg_gl_%sp]]</f>
        <v>#N/A</v>
      </c>
      <c r="Y3329" s="5">
        <f>stat_prod_calc_test_venusaur[[#This Row],[ul_stat_product]]/$L$66*100</f>
        <v>95.268865668463206</v>
      </c>
      <c r="Z3329" s="5" t="e">
        <f>INDEX(sgStats[gl_rank],MATCH(stat_prod_calc_test_venusaur[[#This Row],[iv_str]],sgStats[ul_iv_string],0))</f>
        <v>#N/A</v>
      </c>
      <c r="AA3329" s="5" t="e">
        <f>stat_prod_calc_test_venusaur[[#This Row],[sg_ul_rank]]=stat_prod_calc_test_venusaur[[#This Row],[ul_rank]]</f>
        <v>#N/A</v>
      </c>
      <c r="AB3329" s="5">
        <f>ROUND(stat_prod_calc_test_venusaur[[#This Row],[ul_stat_product]],1)</f>
        <v>3766.6</v>
      </c>
      <c r="AC3329" s="5" t="e">
        <f>INDEX(sgStats[ul_prod],MATCH(stat_prod_calc_test_venusaur[[#This Row],[iv_str]],sgStats[ul_iv_string],0))</f>
        <v>#N/A</v>
      </c>
    </row>
    <row r="3330" spans="1:29" x14ac:dyDescent="0.25">
      <c r="A3330" s="5" t="s">
        <v>36</v>
      </c>
      <c r="B3330" s="5" t="s">
        <v>3157</v>
      </c>
      <c r="C3330">
        <v>21</v>
      </c>
      <c r="D3330">
        <v>1485</v>
      </c>
      <c r="E3330">
        <v>116</v>
      </c>
      <c r="F3330">
        <v>1736.6479999999999</v>
      </c>
      <c r="G3330">
        <v>3120</v>
      </c>
      <c r="H3330">
        <v>23.81</v>
      </c>
      <c r="I3330">
        <v>40.5</v>
      </c>
      <c r="J3330">
        <v>2491</v>
      </c>
      <c r="K3330">
        <v>150</v>
      </c>
      <c r="L3330">
        <v>3766.6089999999999</v>
      </c>
      <c r="M3330">
        <v>3329</v>
      </c>
      <c r="N3330">
        <v>13.401</v>
      </c>
      <c r="O3330">
        <v>3</v>
      </c>
      <c r="P3330" t="e">
        <f>INDEX(sgStats[gl_rank],MATCH(stat_prod_calc_test_venusaur[[#This Row],[iv_str]],sgStats[gl_iv_string],0))</f>
        <v>#N/A</v>
      </c>
      <c r="Q3330" t="e">
        <f>stat_prod_calc_test_venusaur[[#This Row],[sg_gl_rank]]=stat_prod_calc_test_venusaur[[#This Row],[gl_rank]]</f>
        <v>#N/A</v>
      </c>
      <c r="R3330">
        <f>ROUND(stat_prod_calc_test_venusaur[[#This Row],[gl_stat_product]],1)</f>
        <v>1736.6</v>
      </c>
      <c r="S3330" s="6" t="e">
        <f>INDEX(sgStats[gl_prod],MATCH(stat_prod_calc_test_venusaur[[#This Row],[iv_str]],sgStats[gl_iv_string],0))</f>
        <v>#N/A</v>
      </c>
      <c r="T3330" s="5">
        <f>ROUND(stat_prod_calc_test_venusaur[[#This Row],[gl_percent_rank]],2)</f>
        <v>23.81</v>
      </c>
      <c r="U3330" s="5" t="e">
        <f>INDEX(sgStats[gl_percent_sp],MATCH(stat_prod_calc_test_venusaur[[#This Row],[iv_str]],sgStats[gl_iv_string],0))</f>
        <v>#N/A</v>
      </c>
      <c r="V3330" s="5" t="e">
        <f>stat_prod_calc_test_venusaur[[#This Row],[my_gl_%sp]]=stat_prod_calc_test_venusaur[[#This Row],[sg_gl_%sp]]</f>
        <v>#N/A</v>
      </c>
      <c r="W3330" s="5">
        <f>ROUND(stat_prod_calc_test_venusaur[[#This Row],[gl_stat_product]]/$F$2*100,2)</f>
        <v>95.07</v>
      </c>
      <c r="X3330" s="5" t="e">
        <f>stat_prod_calc_test_venusaur[[#This Row],[Column1]]=stat_prod_calc_test_venusaur[[#This Row],[sg_gl_%sp]]</f>
        <v>#N/A</v>
      </c>
      <c r="Y3330" s="5">
        <f>stat_prod_calc_test_venusaur[[#This Row],[ul_stat_product]]/$L$66*100</f>
        <v>95.267879251425811</v>
      </c>
      <c r="Z3330" s="5" t="e">
        <f>INDEX(sgStats[gl_rank],MATCH(stat_prod_calc_test_venusaur[[#This Row],[iv_str]],sgStats[ul_iv_string],0))</f>
        <v>#N/A</v>
      </c>
      <c r="AA3330" s="5" t="e">
        <f>stat_prod_calc_test_venusaur[[#This Row],[sg_ul_rank]]=stat_prod_calc_test_venusaur[[#This Row],[ul_rank]]</f>
        <v>#N/A</v>
      </c>
      <c r="AB3330" s="5">
        <f>ROUND(stat_prod_calc_test_venusaur[[#This Row],[ul_stat_product]],1)</f>
        <v>3766.6</v>
      </c>
      <c r="AC3330" s="5" t="e">
        <f>INDEX(sgStats[ul_prod],MATCH(stat_prod_calc_test_venusaur[[#This Row],[iv_str]],sgStats[ul_iv_string],0))</f>
        <v>#N/A</v>
      </c>
    </row>
    <row r="3331" spans="1:29" x14ac:dyDescent="0.25">
      <c r="A3331" s="5" t="s">
        <v>36</v>
      </c>
      <c r="B3331" s="5" t="s">
        <v>2519</v>
      </c>
      <c r="C3331">
        <v>21</v>
      </c>
      <c r="D3331">
        <v>1496</v>
      </c>
      <c r="E3331">
        <v>117</v>
      </c>
      <c r="F3331">
        <v>1750.961</v>
      </c>
      <c r="G3331">
        <v>2483</v>
      </c>
      <c r="H3331">
        <v>39.389000000000003</v>
      </c>
      <c r="I3331">
        <v>40</v>
      </c>
      <c r="J3331">
        <v>2494</v>
      </c>
      <c r="K3331">
        <v>151</v>
      </c>
      <c r="L3331">
        <v>3766.3919999999998</v>
      </c>
      <c r="M3331">
        <v>3330</v>
      </c>
      <c r="N3331">
        <v>13.375</v>
      </c>
      <c r="O3331">
        <v>3</v>
      </c>
      <c r="P3331" t="e">
        <f>INDEX(sgStats[gl_rank],MATCH(stat_prod_calc_test_venusaur[[#This Row],[iv_str]],sgStats[gl_iv_string],0))</f>
        <v>#N/A</v>
      </c>
      <c r="Q3331" t="e">
        <f>stat_prod_calc_test_venusaur[[#This Row],[sg_gl_rank]]=stat_prod_calc_test_venusaur[[#This Row],[gl_rank]]</f>
        <v>#N/A</v>
      </c>
      <c r="R3331">
        <f>ROUND(stat_prod_calc_test_venusaur[[#This Row],[gl_stat_product]],1)</f>
        <v>1751</v>
      </c>
      <c r="S3331" s="6" t="e">
        <f>INDEX(sgStats[gl_prod],MATCH(stat_prod_calc_test_venusaur[[#This Row],[iv_str]],sgStats[gl_iv_string],0))</f>
        <v>#N/A</v>
      </c>
      <c r="T3331" s="5">
        <f>ROUND(stat_prod_calc_test_venusaur[[#This Row],[gl_percent_rank]],2)</f>
        <v>39.39</v>
      </c>
      <c r="U3331" s="5" t="e">
        <f>INDEX(sgStats[gl_percent_sp],MATCH(stat_prod_calc_test_venusaur[[#This Row],[iv_str]],sgStats[gl_iv_string],0))</f>
        <v>#N/A</v>
      </c>
      <c r="V3331" s="5" t="e">
        <f>stat_prod_calc_test_venusaur[[#This Row],[my_gl_%sp]]=stat_prod_calc_test_venusaur[[#This Row],[sg_gl_%sp]]</f>
        <v>#N/A</v>
      </c>
      <c r="W3331" s="5">
        <f>ROUND(stat_prod_calc_test_venusaur[[#This Row],[gl_stat_product]]/$F$2*100,2)</f>
        <v>95.86</v>
      </c>
      <c r="X3331" s="5" t="e">
        <f>stat_prod_calc_test_venusaur[[#This Row],[Column1]]=stat_prod_calc_test_venusaur[[#This Row],[sg_gl_%sp]]</f>
        <v>#N/A</v>
      </c>
      <c r="Y3331" s="5">
        <f>stat_prod_calc_test_venusaur[[#This Row],[ul_stat_product]]/$L$66*100</f>
        <v>95.262390725858765</v>
      </c>
      <c r="Z3331" s="5" t="e">
        <f>INDEX(sgStats[gl_rank],MATCH(stat_prod_calc_test_venusaur[[#This Row],[iv_str]],sgStats[ul_iv_string],0))</f>
        <v>#N/A</v>
      </c>
      <c r="AA3331" s="5" t="e">
        <f>stat_prod_calc_test_venusaur[[#This Row],[sg_ul_rank]]=stat_prod_calc_test_venusaur[[#This Row],[ul_rank]]</f>
        <v>#N/A</v>
      </c>
      <c r="AB3331" s="5">
        <f>ROUND(stat_prod_calc_test_venusaur[[#This Row],[ul_stat_product]],1)</f>
        <v>3766.4</v>
      </c>
      <c r="AC3331" s="5" t="e">
        <f>INDEX(sgStats[ul_prod],MATCH(stat_prod_calc_test_venusaur[[#This Row],[iv_str]],sgStats[ul_iv_string],0))</f>
        <v>#N/A</v>
      </c>
    </row>
    <row r="3332" spans="1:29" x14ac:dyDescent="0.25">
      <c r="A3332" s="5" t="s">
        <v>36</v>
      </c>
      <c r="B3332" s="5" t="s">
        <v>4116</v>
      </c>
      <c r="C3332">
        <v>20</v>
      </c>
      <c r="D3332">
        <v>1470</v>
      </c>
      <c r="E3332">
        <v>115</v>
      </c>
      <c r="F3332">
        <v>1687.1949999999999</v>
      </c>
      <c r="G3332">
        <v>4080</v>
      </c>
      <c r="H3332">
        <v>0.36599999999999999</v>
      </c>
      <c r="I3332">
        <v>38</v>
      </c>
      <c r="J3332">
        <v>2500</v>
      </c>
      <c r="K3332">
        <v>151</v>
      </c>
      <c r="L3332">
        <v>3766.29</v>
      </c>
      <c r="M3332">
        <v>3331</v>
      </c>
      <c r="N3332">
        <v>13.349</v>
      </c>
      <c r="O3332">
        <v>3</v>
      </c>
      <c r="P3332" t="e">
        <f>INDEX(sgStats[gl_rank],MATCH(stat_prod_calc_test_venusaur[[#This Row],[iv_str]],sgStats[gl_iv_string],0))</f>
        <v>#N/A</v>
      </c>
      <c r="Q3332" t="e">
        <f>stat_prod_calc_test_venusaur[[#This Row],[sg_gl_rank]]=stat_prod_calc_test_venusaur[[#This Row],[gl_rank]]</f>
        <v>#N/A</v>
      </c>
      <c r="R3332">
        <f>ROUND(stat_prod_calc_test_venusaur[[#This Row],[gl_stat_product]],1)</f>
        <v>1687.2</v>
      </c>
      <c r="S3332" s="6" t="e">
        <f>INDEX(sgStats[gl_prod],MATCH(stat_prod_calc_test_venusaur[[#This Row],[iv_str]],sgStats[gl_iv_string],0))</f>
        <v>#N/A</v>
      </c>
      <c r="T3332" s="5">
        <f>ROUND(stat_prod_calc_test_venusaur[[#This Row],[gl_percent_rank]],2)</f>
        <v>0.37</v>
      </c>
      <c r="U3332" s="5" t="e">
        <f>INDEX(sgStats[gl_percent_sp],MATCH(stat_prod_calc_test_venusaur[[#This Row],[iv_str]],sgStats[gl_iv_string],0))</f>
        <v>#N/A</v>
      </c>
      <c r="V3332" s="5" t="e">
        <f>stat_prod_calc_test_venusaur[[#This Row],[my_gl_%sp]]=stat_prod_calc_test_venusaur[[#This Row],[sg_gl_%sp]]</f>
        <v>#N/A</v>
      </c>
      <c r="W3332" s="5">
        <f>ROUND(stat_prod_calc_test_venusaur[[#This Row],[gl_stat_product]]/$F$2*100,2)</f>
        <v>92.37</v>
      </c>
      <c r="X3332" s="5" t="e">
        <f>stat_prod_calc_test_venusaur[[#This Row],[Column1]]=stat_prod_calc_test_venusaur[[#This Row],[sg_gl_%sp]]</f>
        <v>#N/A</v>
      </c>
      <c r="Y3332" s="5">
        <f>stat_prod_calc_test_venusaur[[#This Row],[ul_stat_product]]/$L$66*100</f>
        <v>95.259810865914815</v>
      </c>
      <c r="Z3332" s="5" t="e">
        <f>INDEX(sgStats[gl_rank],MATCH(stat_prod_calc_test_venusaur[[#This Row],[iv_str]],sgStats[ul_iv_string],0))</f>
        <v>#N/A</v>
      </c>
      <c r="AA3332" s="5" t="e">
        <f>stat_prod_calc_test_venusaur[[#This Row],[sg_ul_rank]]=stat_prod_calc_test_venusaur[[#This Row],[ul_rank]]</f>
        <v>#N/A</v>
      </c>
      <c r="AB3332" s="5">
        <f>ROUND(stat_prod_calc_test_venusaur[[#This Row],[ul_stat_product]],1)</f>
        <v>3766.3</v>
      </c>
      <c r="AC3332" s="5" t="e">
        <f>INDEX(sgStats[ul_prod],MATCH(stat_prod_calc_test_venusaur[[#This Row],[iv_str]],sgStats[ul_iv_string],0))</f>
        <v>#N/A</v>
      </c>
    </row>
    <row r="3333" spans="1:29" x14ac:dyDescent="0.25">
      <c r="A3333" s="5" t="s">
        <v>36</v>
      </c>
      <c r="B3333" s="5" t="s">
        <v>3261</v>
      </c>
      <c r="C3333">
        <v>20.5</v>
      </c>
      <c r="D3333">
        <v>1486</v>
      </c>
      <c r="E3333">
        <v>120</v>
      </c>
      <c r="F3333">
        <v>1733.991</v>
      </c>
      <c r="G3333">
        <v>3224</v>
      </c>
      <c r="H3333">
        <v>21.245000000000001</v>
      </c>
      <c r="I3333">
        <v>38.5</v>
      </c>
      <c r="J3333">
        <v>2483</v>
      </c>
      <c r="K3333">
        <v>156</v>
      </c>
      <c r="L3333">
        <v>3766.2829999999999</v>
      </c>
      <c r="M3333">
        <v>3332</v>
      </c>
      <c r="N3333">
        <v>13.323</v>
      </c>
      <c r="O3333">
        <v>3</v>
      </c>
      <c r="P3333" t="e">
        <f>INDEX(sgStats[gl_rank],MATCH(stat_prod_calc_test_venusaur[[#This Row],[iv_str]],sgStats[gl_iv_string],0))</f>
        <v>#N/A</v>
      </c>
      <c r="Q3333" t="e">
        <f>stat_prod_calc_test_venusaur[[#This Row],[sg_gl_rank]]=stat_prod_calc_test_venusaur[[#This Row],[gl_rank]]</f>
        <v>#N/A</v>
      </c>
      <c r="R3333">
        <f>ROUND(stat_prod_calc_test_venusaur[[#This Row],[gl_stat_product]],1)</f>
        <v>1734</v>
      </c>
      <c r="S3333" s="6" t="e">
        <f>INDEX(sgStats[gl_prod],MATCH(stat_prod_calc_test_venusaur[[#This Row],[iv_str]],sgStats[gl_iv_string],0))</f>
        <v>#N/A</v>
      </c>
      <c r="T3333" s="5">
        <f>ROUND(stat_prod_calc_test_venusaur[[#This Row],[gl_percent_rank]],2)</f>
        <v>21.25</v>
      </c>
      <c r="U3333" s="5" t="e">
        <f>INDEX(sgStats[gl_percent_sp],MATCH(stat_prod_calc_test_venusaur[[#This Row],[iv_str]],sgStats[gl_iv_string],0))</f>
        <v>#N/A</v>
      </c>
      <c r="V3333" s="5" t="e">
        <f>stat_prod_calc_test_venusaur[[#This Row],[my_gl_%sp]]=stat_prod_calc_test_venusaur[[#This Row],[sg_gl_%sp]]</f>
        <v>#N/A</v>
      </c>
      <c r="W3333" s="5">
        <f>ROUND(stat_prod_calc_test_venusaur[[#This Row],[gl_stat_product]]/$F$2*100,2)</f>
        <v>94.93</v>
      </c>
      <c r="X3333" s="5" t="e">
        <f>stat_prod_calc_test_venusaur[[#This Row],[Column1]]=stat_prod_calc_test_venusaur[[#This Row],[sg_gl_%sp]]</f>
        <v>#N/A</v>
      </c>
      <c r="Y3333" s="5">
        <f>stat_prod_calc_test_venusaur[[#This Row],[ul_stat_product]]/$L$66*100</f>
        <v>95.259633816702973</v>
      </c>
      <c r="Z3333" s="5" t="e">
        <f>INDEX(sgStats[gl_rank],MATCH(stat_prod_calc_test_venusaur[[#This Row],[iv_str]],sgStats[ul_iv_string],0))</f>
        <v>#N/A</v>
      </c>
      <c r="AA3333" s="5" t="e">
        <f>stat_prod_calc_test_venusaur[[#This Row],[sg_ul_rank]]=stat_prod_calc_test_venusaur[[#This Row],[ul_rank]]</f>
        <v>#N/A</v>
      </c>
      <c r="AB3333" s="5">
        <f>ROUND(stat_prod_calc_test_venusaur[[#This Row],[ul_stat_product]],1)</f>
        <v>3766.3</v>
      </c>
      <c r="AC3333" s="5" t="e">
        <f>INDEX(sgStats[ul_prod],MATCH(stat_prod_calc_test_venusaur[[#This Row],[iv_str]],sgStats[ul_iv_string],0))</f>
        <v>#N/A</v>
      </c>
    </row>
    <row r="3334" spans="1:29" x14ac:dyDescent="0.25">
      <c r="A3334" s="5" t="s">
        <v>36</v>
      </c>
      <c r="B3334" s="5" t="s">
        <v>2635</v>
      </c>
      <c r="C3334">
        <v>20</v>
      </c>
      <c r="D3334">
        <v>1497</v>
      </c>
      <c r="E3334">
        <v>115</v>
      </c>
      <c r="F3334">
        <v>1748.3879999999999</v>
      </c>
      <c r="G3334">
        <v>2599</v>
      </c>
      <c r="H3334">
        <v>36.531999999999996</v>
      </c>
      <c r="I3334">
        <v>36.5</v>
      </c>
      <c r="J3334">
        <v>2489</v>
      </c>
      <c r="K3334">
        <v>149</v>
      </c>
      <c r="L3334">
        <v>3766.28</v>
      </c>
      <c r="M3334">
        <v>3333</v>
      </c>
      <c r="N3334">
        <v>13.297000000000001</v>
      </c>
      <c r="O3334">
        <v>3</v>
      </c>
      <c r="P3334" t="e">
        <f>INDEX(sgStats[gl_rank],MATCH(stat_prod_calc_test_venusaur[[#This Row],[iv_str]],sgStats[gl_iv_string],0))</f>
        <v>#N/A</v>
      </c>
      <c r="Q3334" t="e">
        <f>stat_prod_calc_test_venusaur[[#This Row],[sg_gl_rank]]=stat_prod_calc_test_venusaur[[#This Row],[gl_rank]]</f>
        <v>#N/A</v>
      </c>
      <c r="R3334">
        <f>ROUND(stat_prod_calc_test_venusaur[[#This Row],[gl_stat_product]],1)</f>
        <v>1748.4</v>
      </c>
      <c r="S3334" s="6" t="e">
        <f>INDEX(sgStats[gl_prod],MATCH(stat_prod_calc_test_venusaur[[#This Row],[iv_str]],sgStats[gl_iv_string],0))</f>
        <v>#N/A</v>
      </c>
      <c r="T3334" s="5">
        <f>ROUND(stat_prod_calc_test_venusaur[[#This Row],[gl_percent_rank]],2)</f>
        <v>36.53</v>
      </c>
      <c r="U3334" s="5" t="e">
        <f>INDEX(sgStats[gl_percent_sp],MATCH(stat_prod_calc_test_venusaur[[#This Row],[iv_str]],sgStats[gl_iv_string],0))</f>
        <v>#N/A</v>
      </c>
      <c r="V3334" s="5" t="e">
        <f>stat_prod_calc_test_venusaur[[#This Row],[my_gl_%sp]]=stat_prod_calc_test_venusaur[[#This Row],[sg_gl_%sp]]</f>
        <v>#N/A</v>
      </c>
      <c r="W3334" s="5">
        <f>ROUND(stat_prod_calc_test_venusaur[[#This Row],[gl_stat_product]]/$F$2*100,2)</f>
        <v>95.72</v>
      </c>
      <c r="X3334" s="5" t="e">
        <f>stat_prod_calc_test_venusaur[[#This Row],[Column1]]=stat_prod_calc_test_venusaur[[#This Row],[sg_gl_%sp]]</f>
        <v>#N/A</v>
      </c>
      <c r="Y3334" s="5">
        <f>stat_prod_calc_test_venusaur[[#This Row],[ul_stat_product]]/$L$66*100</f>
        <v>95.259557938469328</v>
      </c>
      <c r="Z3334" s="5" t="e">
        <f>INDEX(sgStats[gl_rank],MATCH(stat_prod_calc_test_venusaur[[#This Row],[iv_str]],sgStats[ul_iv_string],0))</f>
        <v>#N/A</v>
      </c>
      <c r="AA3334" s="5" t="e">
        <f>stat_prod_calc_test_venusaur[[#This Row],[sg_ul_rank]]=stat_prod_calc_test_venusaur[[#This Row],[ul_rank]]</f>
        <v>#N/A</v>
      </c>
      <c r="AB3334" s="5">
        <f>ROUND(stat_prod_calc_test_venusaur[[#This Row],[ul_stat_product]],1)</f>
        <v>3766.3</v>
      </c>
      <c r="AC3334" s="5" t="e">
        <f>INDEX(sgStats[ul_prod],MATCH(stat_prod_calc_test_venusaur[[#This Row],[iv_str]],sgStats[ul_iv_string],0))</f>
        <v>#N/A</v>
      </c>
    </row>
    <row r="3335" spans="1:29" x14ac:dyDescent="0.25">
      <c r="A3335" s="5" t="s">
        <v>36</v>
      </c>
      <c r="B3335" s="5" t="s">
        <v>3014</v>
      </c>
      <c r="C3335">
        <v>20.5</v>
      </c>
      <c r="D3335">
        <v>1493</v>
      </c>
      <c r="E3335">
        <v>115</v>
      </c>
      <c r="F3335">
        <v>1739.778</v>
      </c>
      <c r="G3335">
        <v>2978</v>
      </c>
      <c r="H3335">
        <v>27.302</v>
      </c>
      <c r="I3335">
        <v>38.5</v>
      </c>
      <c r="J3335">
        <v>2495</v>
      </c>
      <c r="K3335">
        <v>149</v>
      </c>
      <c r="L3335">
        <v>3766.2150000000001</v>
      </c>
      <c r="M3335">
        <v>3334</v>
      </c>
      <c r="N3335">
        <v>13.271000000000001</v>
      </c>
      <c r="O3335">
        <v>3</v>
      </c>
      <c r="P3335" t="e">
        <f>INDEX(sgStats[gl_rank],MATCH(stat_prod_calc_test_venusaur[[#This Row],[iv_str]],sgStats[gl_iv_string],0))</f>
        <v>#N/A</v>
      </c>
      <c r="Q3335" t="e">
        <f>stat_prod_calc_test_venusaur[[#This Row],[sg_gl_rank]]=stat_prod_calc_test_venusaur[[#This Row],[gl_rank]]</f>
        <v>#N/A</v>
      </c>
      <c r="R3335">
        <f>ROUND(stat_prod_calc_test_venusaur[[#This Row],[gl_stat_product]],1)</f>
        <v>1739.8</v>
      </c>
      <c r="S3335" s="6" t="e">
        <f>INDEX(sgStats[gl_prod],MATCH(stat_prod_calc_test_venusaur[[#This Row],[iv_str]],sgStats[gl_iv_string],0))</f>
        <v>#N/A</v>
      </c>
      <c r="T3335" s="5">
        <f>ROUND(stat_prod_calc_test_venusaur[[#This Row],[gl_percent_rank]],2)</f>
        <v>27.3</v>
      </c>
      <c r="U3335" s="5" t="e">
        <f>INDEX(sgStats[gl_percent_sp],MATCH(stat_prod_calc_test_venusaur[[#This Row],[iv_str]],sgStats[gl_iv_string],0))</f>
        <v>#N/A</v>
      </c>
      <c r="V3335" s="5" t="e">
        <f>stat_prod_calc_test_venusaur[[#This Row],[my_gl_%sp]]=stat_prod_calc_test_venusaur[[#This Row],[sg_gl_%sp]]</f>
        <v>#N/A</v>
      </c>
      <c r="W3335" s="5">
        <f>ROUND(stat_prod_calc_test_venusaur[[#This Row],[gl_stat_product]]/$F$2*100,2)</f>
        <v>95.25</v>
      </c>
      <c r="X3335" s="5" t="e">
        <f>stat_prod_calc_test_venusaur[[#This Row],[Column1]]=stat_prod_calc_test_venusaur[[#This Row],[sg_gl_%sp]]</f>
        <v>#N/A</v>
      </c>
      <c r="Y3335" s="5">
        <f>stat_prod_calc_test_venusaur[[#This Row],[ul_stat_product]]/$L$66*100</f>
        <v>95.257913910073682</v>
      </c>
      <c r="Z3335" s="5" t="e">
        <f>INDEX(sgStats[gl_rank],MATCH(stat_prod_calc_test_venusaur[[#This Row],[iv_str]],sgStats[ul_iv_string],0))</f>
        <v>#N/A</v>
      </c>
      <c r="AA3335" s="5" t="e">
        <f>stat_prod_calc_test_venusaur[[#This Row],[sg_ul_rank]]=stat_prod_calc_test_venusaur[[#This Row],[ul_rank]]</f>
        <v>#N/A</v>
      </c>
      <c r="AB3335" s="5">
        <f>ROUND(stat_prod_calc_test_venusaur[[#This Row],[ul_stat_product]],1)</f>
        <v>3766.2</v>
      </c>
      <c r="AC3335" s="5" t="e">
        <f>INDEX(sgStats[ul_prod],MATCH(stat_prod_calc_test_venusaur[[#This Row],[iv_str]],sgStats[ul_iv_string],0))</f>
        <v>#N/A</v>
      </c>
    </row>
    <row r="3336" spans="1:29" x14ac:dyDescent="0.25">
      <c r="A3336" s="5" t="s">
        <v>36</v>
      </c>
      <c r="B3336" s="5" t="s">
        <v>3718</v>
      </c>
      <c r="C3336">
        <v>20.5</v>
      </c>
      <c r="D3336">
        <v>1485</v>
      </c>
      <c r="E3336">
        <v>116</v>
      </c>
      <c r="F3336">
        <v>1719.0920000000001</v>
      </c>
      <c r="G3336">
        <v>3682</v>
      </c>
      <c r="H3336">
        <v>10.085000000000001</v>
      </c>
      <c r="I3336">
        <v>39</v>
      </c>
      <c r="J3336">
        <v>2500</v>
      </c>
      <c r="K3336">
        <v>151</v>
      </c>
      <c r="L3336">
        <v>3766.1550000000002</v>
      </c>
      <c r="M3336">
        <v>3335</v>
      </c>
      <c r="N3336">
        <v>13.244999999999999</v>
      </c>
      <c r="O3336">
        <v>3</v>
      </c>
      <c r="P3336" t="e">
        <f>INDEX(sgStats[gl_rank],MATCH(stat_prod_calc_test_venusaur[[#This Row],[iv_str]],sgStats[gl_iv_string],0))</f>
        <v>#N/A</v>
      </c>
      <c r="Q3336" t="e">
        <f>stat_prod_calc_test_venusaur[[#This Row],[sg_gl_rank]]=stat_prod_calc_test_venusaur[[#This Row],[gl_rank]]</f>
        <v>#N/A</v>
      </c>
      <c r="R3336">
        <f>ROUND(stat_prod_calc_test_venusaur[[#This Row],[gl_stat_product]],1)</f>
        <v>1719.1</v>
      </c>
      <c r="S3336" s="6" t="e">
        <f>INDEX(sgStats[gl_prod],MATCH(stat_prod_calc_test_venusaur[[#This Row],[iv_str]],sgStats[gl_iv_string],0))</f>
        <v>#N/A</v>
      </c>
      <c r="T3336" s="5">
        <f>ROUND(stat_prod_calc_test_venusaur[[#This Row],[gl_percent_rank]],2)</f>
        <v>10.09</v>
      </c>
      <c r="U3336" s="5" t="e">
        <f>INDEX(sgStats[gl_percent_sp],MATCH(stat_prod_calc_test_venusaur[[#This Row],[iv_str]],sgStats[gl_iv_string],0))</f>
        <v>#N/A</v>
      </c>
      <c r="V3336" s="5" t="e">
        <f>stat_prod_calc_test_venusaur[[#This Row],[my_gl_%sp]]=stat_prod_calc_test_venusaur[[#This Row],[sg_gl_%sp]]</f>
        <v>#N/A</v>
      </c>
      <c r="W3336" s="5">
        <f>ROUND(stat_prod_calc_test_venusaur[[#This Row],[gl_stat_product]]/$F$2*100,2)</f>
        <v>94.11</v>
      </c>
      <c r="X3336" s="5" t="e">
        <f>stat_prod_calc_test_venusaur[[#This Row],[Column1]]=stat_prod_calc_test_venusaur[[#This Row],[sg_gl_%sp]]</f>
        <v>#N/A</v>
      </c>
      <c r="Y3336" s="5">
        <f>stat_prod_calc_test_venusaur[[#This Row],[ul_stat_product]]/$L$66*100</f>
        <v>95.256396345400759</v>
      </c>
      <c r="Z3336" s="5" t="e">
        <f>INDEX(sgStats[gl_rank],MATCH(stat_prod_calc_test_venusaur[[#This Row],[iv_str]],sgStats[ul_iv_string],0))</f>
        <v>#N/A</v>
      </c>
      <c r="AA3336" s="5" t="e">
        <f>stat_prod_calc_test_venusaur[[#This Row],[sg_ul_rank]]=stat_prod_calc_test_venusaur[[#This Row],[ul_rank]]</f>
        <v>#N/A</v>
      </c>
      <c r="AB3336" s="5">
        <f>ROUND(stat_prod_calc_test_venusaur[[#This Row],[ul_stat_product]],1)</f>
        <v>3766.2</v>
      </c>
      <c r="AC3336" s="5" t="e">
        <f>INDEX(sgStats[ul_prod],MATCH(stat_prod_calc_test_venusaur[[#This Row],[iv_str]],sgStats[ul_iv_string],0))</f>
        <v>#N/A</v>
      </c>
    </row>
    <row r="3337" spans="1:29" x14ac:dyDescent="0.25">
      <c r="A3337" s="5" t="s">
        <v>36</v>
      </c>
      <c r="B3337" s="5" t="s">
        <v>2227</v>
      </c>
      <c r="C3337">
        <v>20</v>
      </c>
      <c r="D3337">
        <v>1496</v>
      </c>
      <c r="E3337">
        <v>121</v>
      </c>
      <c r="F3337">
        <v>1756.826</v>
      </c>
      <c r="G3337">
        <v>2190</v>
      </c>
      <c r="H3337">
        <v>46.52</v>
      </c>
      <c r="I3337">
        <v>36.5</v>
      </c>
      <c r="J3337">
        <v>2488</v>
      </c>
      <c r="K3337">
        <v>156</v>
      </c>
      <c r="L3337">
        <v>3765.7739999999999</v>
      </c>
      <c r="M3337">
        <v>3336</v>
      </c>
      <c r="N3337">
        <v>13.218999999999999</v>
      </c>
      <c r="O3337">
        <v>3</v>
      </c>
      <c r="P3337" t="e">
        <f>INDEX(sgStats[gl_rank],MATCH(stat_prod_calc_test_venusaur[[#This Row],[iv_str]],sgStats[gl_iv_string],0))</f>
        <v>#N/A</v>
      </c>
      <c r="Q3337" t="e">
        <f>stat_prod_calc_test_venusaur[[#This Row],[sg_gl_rank]]=stat_prod_calc_test_venusaur[[#This Row],[gl_rank]]</f>
        <v>#N/A</v>
      </c>
      <c r="R3337">
        <f>ROUND(stat_prod_calc_test_venusaur[[#This Row],[gl_stat_product]],1)</f>
        <v>1756.8</v>
      </c>
      <c r="S3337" s="6" t="e">
        <f>INDEX(sgStats[gl_prod],MATCH(stat_prod_calc_test_venusaur[[#This Row],[iv_str]],sgStats[gl_iv_string],0))</f>
        <v>#N/A</v>
      </c>
      <c r="T3337" s="5">
        <f>ROUND(stat_prod_calc_test_venusaur[[#This Row],[gl_percent_rank]],2)</f>
        <v>46.52</v>
      </c>
      <c r="U3337" s="5" t="e">
        <f>INDEX(sgStats[gl_percent_sp],MATCH(stat_prod_calc_test_venusaur[[#This Row],[iv_str]],sgStats[gl_iv_string],0))</f>
        <v>#N/A</v>
      </c>
      <c r="V3337" s="5" t="e">
        <f>stat_prod_calc_test_venusaur[[#This Row],[my_gl_%sp]]=stat_prod_calc_test_venusaur[[#This Row],[sg_gl_%sp]]</f>
        <v>#N/A</v>
      </c>
      <c r="W3337" s="5">
        <f>ROUND(stat_prod_calc_test_venusaur[[#This Row],[gl_stat_product]]/$F$2*100,2)</f>
        <v>96.18</v>
      </c>
      <c r="X3337" s="5" t="e">
        <f>stat_prod_calc_test_venusaur[[#This Row],[Column1]]=stat_prod_calc_test_venusaur[[#This Row],[sg_gl_%sp]]</f>
        <v>#N/A</v>
      </c>
      <c r="Y3337" s="5">
        <f>stat_prod_calc_test_venusaur[[#This Row],[ul_stat_product]]/$L$66*100</f>
        <v>95.246759809727749</v>
      </c>
      <c r="Z3337" s="5" t="e">
        <f>INDEX(sgStats[gl_rank],MATCH(stat_prod_calc_test_venusaur[[#This Row],[iv_str]],sgStats[ul_iv_string],0))</f>
        <v>#N/A</v>
      </c>
      <c r="AA3337" s="5" t="e">
        <f>stat_prod_calc_test_venusaur[[#This Row],[sg_ul_rank]]=stat_prod_calc_test_venusaur[[#This Row],[ul_rank]]</f>
        <v>#N/A</v>
      </c>
      <c r="AB3337" s="5">
        <f>ROUND(stat_prod_calc_test_venusaur[[#This Row],[ul_stat_product]],1)</f>
        <v>3765.8</v>
      </c>
      <c r="AC3337" s="5" t="e">
        <f>INDEX(sgStats[ul_prod],MATCH(stat_prod_calc_test_venusaur[[#This Row],[iv_str]],sgStats[ul_iv_string],0))</f>
        <v>#N/A</v>
      </c>
    </row>
    <row r="3338" spans="1:29" x14ac:dyDescent="0.25">
      <c r="A3338" s="5" t="s">
        <v>36</v>
      </c>
      <c r="B3338" s="5" t="s">
        <v>4056</v>
      </c>
      <c r="C3338">
        <v>20.5</v>
      </c>
      <c r="D3338">
        <v>1474</v>
      </c>
      <c r="E3338">
        <v>117</v>
      </c>
      <c r="F3338">
        <v>1698.731</v>
      </c>
      <c r="G3338">
        <v>4020</v>
      </c>
      <c r="H3338">
        <v>1.8320000000000001</v>
      </c>
      <c r="I3338">
        <v>39.5</v>
      </c>
      <c r="J3338">
        <v>2499</v>
      </c>
      <c r="K3338">
        <v>153</v>
      </c>
      <c r="L3338">
        <v>3765.69</v>
      </c>
      <c r="M3338">
        <v>3337</v>
      </c>
      <c r="N3338">
        <v>13.193</v>
      </c>
      <c r="O3338">
        <v>3</v>
      </c>
      <c r="P3338" t="e">
        <f>INDEX(sgStats[gl_rank],MATCH(stat_prod_calc_test_venusaur[[#This Row],[iv_str]],sgStats[gl_iv_string],0))</f>
        <v>#N/A</v>
      </c>
      <c r="Q3338" t="e">
        <f>stat_prod_calc_test_venusaur[[#This Row],[sg_gl_rank]]=stat_prod_calc_test_venusaur[[#This Row],[gl_rank]]</f>
        <v>#N/A</v>
      </c>
      <c r="R3338">
        <f>ROUND(stat_prod_calc_test_venusaur[[#This Row],[gl_stat_product]],1)</f>
        <v>1698.7</v>
      </c>
      <c r="S3338" s="6" t="e">
        <f>INDEX(sgStats[gl_prod],MATCH(stat_prod_calc_test_venusaur[[#This Row],[iv_str]],sgStats[gl_iv_string],0))</f>
        <v>#N/A</v>
      </c>
      <c r="T3338" s="5">
        <f>ROUND(stat_prod_calc_test_venusaur[[#This Row],[gl_percent_rank]],2)</f>
        <v>1.83</v>
      </c>
      <c r="U3338" s="5" t="e">
        <f>INDEX(sgStats[gl_percent_sp],MATCH(stat_prod_calc_test_venusaur[[#This Row],[iv_str]],sgStats[gl_iv_string],0))</f>
        <v>#N/A</v>
      </c>
      <c r="V3338" s="5" t="e">
        <f>stat_prod_calc_test_venusaur[[#This Row],[my_gl_%sp]]=stat_prod_calc_test_venusaur[[#This Row],[sg_gl_%sp]]</f>
        <v>#N/A</v>
      </c>
      <c r="W3338" s="5">
        <f>ROUND(stat_prod_calc_test_venusaur[[#This Row],[gl_stat_product]]/$F$2*100,2)</f>
        <v>93</v>
      </c>
      <c r="X3338" s="5" t="e">
        <f>stat_prod_calc_test_venusaur[[#This Row],[Column1]]=stat_prod_calc_test_venusaur[[#This Row],[sg_gl_%sp]]</f>
        <v>#N/A</v>
      </c>
      <c r="Y3338" s="5">
        <f>stat_prod_calc_test_venusaur[[#This Row],[ul_stat_product]]/$L$66*100</f>
        <v>95.244635219185653</v>
      </c>
      <c r="Z3338" s="5" t="e">
        <f>INDEX(sgStats[gl_rank],MATCH(stat_prod_calc_test_venusaur[[#This Row],[iv_str]],sgStats[ul_iv_string],0))</f>
        <v>#N/A</v>
      </c>
      <c r="AA3338" s="5" t="e">
        <f>stat_prod_calc_test_venusaur[[#This Row],[sg_ul_rank]]=stat_prod_calc_test_venusaur[[#This Row],[ul_rank]]</f>
        <v>#N/A</v>
      </c>
      <c r="AB3338" s="5">
        <f>ROUND(stat_prod_calc_test_venusaur[[#This Row],[ul_stat_product]],1)</f>
        <v>3765.7</v>
      </c>
      <c r="AC3338" s="5" t="e">
        <f>INDEX(sgStats[ul_prod],MATCH(stat_prod_calc_test_venusaur[[#This Row],[iv_str]],sgStats[ul_iv_string],0))</f>
        <v>#N/A</v>
      </c>
    </row>
    <row r="3339" spans="1:29" x14ac:dyDescent="0.25">
      <c r="A3339" s="5" t="s">
        <v>36</v>
      </c>
      <c r="B3339" s="5" t="s">
        <v>1758</v>
      </c>
      <c r="C3339">
        <v>21</v>
      </c>
      <c r="D3339">
        <v>1500</v>
      </c>
      <c r="E3339">
        <v>118</v>
      </c>
      <c r="F3339">
        <v>1766.59</v>
      </c>
      <c r="G3339">
        <v>1722</v>
      </c>
      <c r="H3339">
        <v>57.948999999999998</v>
      </c>
      <c r="I3339">
        <v>39.5</v>
      </c>
      <c r="J3339">
        <v>2483</v>
      </c>
      <c r="K3339">
        <v>152</v>
      </c>
      <c r="L3339">
        <v>3765.6790000000001</v>
      </c>
      <c r="M3339">
        <v>3338</v>
      </c>
      <c r="N3339">
        <v>13.167</v>
      </c>
      <c r="O3339">
        <v>3</v>
      </c>
      <c r="P3339" t="e">
        <f>INDEX(sgStats[gl_rank],MATCH(stat_prod_calc_test_venusaur[[#This Row],[iv_str]],sgStats[gl_iv_string],0))</f>
        <v>#N/A</v>
      </c>
      <c r="Q3339" t="e">
        <f>stat_prod_calc_test_venusaur[[#This Row],[sg_gl_rank]]=stat_prod_calc_test_venusaur[[#This Row],[gl_rank]]</f>
        <v>#N/A</v>
      </c>
      <c r="R3339">
        <f>ROUND(stat_prod_calc_test_venusaur[[#This Row],[gl_stat_product]],1)</f>
        <v>1766.6</v>
      </c>
      <c r="S3339" s="6" t="e">
        <f>INDEX(sgStats[gl_prod],MATCH(stat_prod_calc_test_venusaur[[#This Row],[iv_str]],sgStats[gl_iv_string],0))</f>
        <v>#N/A</v>
      </c>
      <c r="T3339" s="5">
        <f>ROUND(stat_prod_calc_test_venusaur[[#This Row],[gl_percent_rank]],2)</f>
        <v>57.95</v>
      </c>
      <c r="U3339" s="5" t="e">
        <f>INDEX(sgStats[gl_percent_sp],MATCH(stat_prod_calc_test_venusaur[[#This Row],[iv_str]],sgStats[gl_iv_string],0))</f>
        <v>#N/A</v>
      </c>
      <c r="V3339" s="5" t="e">
        <f>stat_prod_calc_test_venusaur[[#This Row],[my_gl_%sp]]=stat_prod_calc_test_venusaur[[#This Row],[sg_gl_%sp]]</f>
        <v>#N/A</v>
      </c>
      <c r="W3339" s="5">
        <f>ROUND(stat_prod_calc_test_venusaur[[#This Row],[gl_stat_product]]/$F$2*100,2)</f>
        <v>96.71</v>
      </c>
      <c r="X3339" s="5" t="e">
        <f>stat_prod_calc_test_venusaur[[#This Row],[Column1]]=stat_prod_calc_test_venusaur[[#This Row],[sg_gl_%sp]]</f>
        <v>#N/A</v>
      </c>
      <c r="Y3339" s="5">
        <f>stat_prod_calc_test_venusaur[[#This Row],[ul_stat_product]]/$L$66*100</f>
        <v>95.244356998995627</v>
      </c>
      <c r="Z3339" s="5" t="e">
        <f>INDEX(sgStats[gl_rank],MATCH(stat_prod_calc_test_venusaur[[#This Row],[iv_str]],sgStats[ul_iv_string],0))</f>
        <v>#N/A</v>
      </c>
      <c r="AA3339" s="5" t="e">
        <f>stat_prod_calc_test_venusaur[[#This Row],[sg_ul_rank]]=stat_prod_calc_test_venusaur[[#This Row],[ul_rank]]</f>
        <v>#N/A</v>
      </c>
      <c r="AB3339" s="5">
        <f>ROUND(stat_prod_calc_test_venusaur[[#This Row],[ul_stat_product]],1)</f>
        <v>3765.7</v>
      </c>
      <c r="AC3339" s="5" t="e">
        <f>INDEX(sgStats[ul_prod],MATCH(stat_prod_calc_test_venusaur[[#This Row],[iv_str]],sgStats[ul_iv_string],0))</f>
        <v>#N/A</v>
      </c>
    </row>
    <row r="3340" spans="1:29" x14ac:dyDescent="0.25">
      <c r="A3340" s="5" t="s">
        <v>36</v>
      </c>
      <c r="B3340" s="5" t="s">
        <v>4048</v>
      </c>
      <c r="C3340">
        <v>20.5</v>
      </c>
      <c r="D3340">
        <v>1471</v>
      </c>
      <c r="E3340">
        <v>114</v>
      </c>
      <c r="F3340">
        <v>1699.587</v>
      </c>
      <c r="G3340">
        <v>4011</v>
      </c>
      <c r="H3340">
        <v>2.0270000000000001</v>
      </c>
      <c r="I3340">
        <v>39.5</v>
      </c>
      <c r="J3340">
        <v>2494</v>
      </c>
      <c r="K3340">
        <v>149</v>
      </c>
      <c r="L3340">
        <v>3765.643</v>
      </c>
      <c r="M3340">
        <v>3339</v>
      </c>
      <c r="N3340">
        <v>13.141</v>
      </c>
      <c r="O3340">
        <v>3</v>
      </c>
      <c r="P3340" t="e">
        <f>INDEX(sgStats[gl_rank],MATCH(stat_prod_calc_test_venusaur[[#This Row],[iv_str]],sgStats[gl_iv_string],0))</f>
        <v>#N/A</v>
      </c>
      <c r="Q3340" t="e">
        <f>stat_prod_calc_test_venusaur[[#This Row],[sg_gl_rank]]=stat_prod_calc_test_venusaur[[#This Row],[gl_rank]]</f>
        <v>#N/A</v>
      </c>
      <c r="R3340">
        <f>ROUND(stat_prod_calc_test_venusaur[[#This Row],[gl_stat_product]],1)</f>
        <v>1699.6</v>
      </c>
      <c r="S3340" s="6" t="e">
        <f>INDEX(sgStats[gl_prod],MATCH(stat_prod_calc_test_venusaur[[#This Row],[iv_str]],sgStats[gl_iv_string],0))</f>
        <v>#N/A</v>
      </c>
      <c r="T3340" s="5">
        <f>ROUND(stat_prod_calc_test_venusaur[[#This Row],[gl_percent_rank]],2)</f>
        <v>2.0299999999999998</v>
      </c>
      <c r="U3340" s="5" t="e">
        <f>INDEX(sgStats[gl_percent_sp],MATCH(stat_prod_calc_test_venusaur[[#This Row],[iv_str]],sgStats[gl_iv_string],0))</f>
        <v>#N/A</v>
      </c>
      <c r="V3340" s="5" t="e">
        <f>stat_prod_calc_test_venusaur[[#This Row],[my_gl_%sp]]=stat_prod_calc_test_venusaur[[#This Row],[sg_gl_%sp]]</f>
        <v>#N/A</v>
      </c>
      <c r="W3340" s="5">
        <f>ROUND(stat_prod_calc_test_venusaur[[#This Row],[gl_stat_product]]/$F$2*100,2)</f>
        <v>93.05</v>
      </c>
      <c r="X3340" s="5" t="e">
        <f>stat_prod_calc_test_venusaur[[#This Row],[Column1]]=stat_prod_calc_test_venusaur[[#This Row],[sg_gl_%sp]]</f>
        <v>#N/A</v>
      </c>
      <c r="Y3340" s="5">
        <f>stat_prod_calc_test_venusaur[[#This Row],[ul_stat_product]]/$L$66*100</f>
        <v>95.243446460191876</v>
      </c>
      <c r="Z3340" s="5" t="e">
        <f>INDEX(sgStats[gl_rank],MATCH(stat_prod_calc_test_venusaur[[#This Row],[iv_str]],sgStats[ul_iv_string],0))</f>
        <v>#N/A</v>
      </c>
      <c r="AA3340" s="5" t="e">
        <f>stat_prod_calc_test_venusaur[[#This Row],[sg_ul_rank]]=stat_prod_calc_test_venusaur[[#This Row],[ul_rank]]</f>
        <v>#N/A</v>
      </c>
      <c r="AB3340" s="5">
        <f>ROUND(stat_prod_calc_test_venusaur[[#This Row],[ul_stat_product]],1)</f>
        <v>3765.6</v>
      </c>
      <c r="AC3340" s="5" t="e">
        <f>INDEX(sgStats[ul_prod],MATCH(stat_prod_calc_test_venusaur[[#This Row],[iv_str]],sgStats[ul_iv_string],0))</f>
        <v>#N/A</v>
      </c>
    </row>
    <row r="3341" spans="1:29" x14ac:dyDescent="0.25">
      <c r="A3341" s="5" t="s">
        <v>36</v>
      </c>
      <c r="B3341" s="5" t="s">
        <v>3772</v>
      </c>
      <c r="C3341">
        <v>21</v>
      </c>
      <c r="D3341">
        <v>1467</v>
      </c>
      <c r="E3341">
        <v>117</v>
      </c>
      <c r="F3341">
        <v>1717.289</v>
      </c>
      <c r="G3341">
        <v>3736</v>
      </c>
      <c r="H3341">
        <v>8.7910000000000004</v>
      </c>
      <c r="I3341">
        <v>41</v>
      </c>
      <c r="J3341">
        <v>2477</v>
      </c>
      <c r="K3341">
        <v>152</v>
      </c>
      <c r="L3341">
        <v>3765.6239999999998</v>
      </c>
      <c r="M3341">
        <v>3340</v>
      </c>
      <c r="N3341">
        <v>13.115</v>
      </c>
      <c r="O3341">
        <v>3</v>
      </c>
      <c r="P3341" t="e">
        <f>INDEX(sgStats[gl_rank],MATCH(stat_prod_calc_test_venusaur[[#This Row],[iv_str]],sgStats[gl_iv_string],0))</f>
        <v>#N/A</v>
      </c>
      <c r="Q3341" t="e">
        <f>stat_prod_calc_test_venusaur[[#This Row],[sg_gl_rank]]=stat_prod_calc_test_venusaur[[#This Row],[gl_rank]]</f>
        <v>#N/A</v>
      </c>
      <c r="R3341">
        <f>ROUND(stat_prod_calc_test_venusaur[[#This Row],[gl_stat_product]],1)</f>
        <v>1717.3</v>
      </c>
      <c r="S3341" s="6" t="e">
        <f>INDEX(sgStats[gl_prod],MATCH(stat_prod_calc_test_venusaur[[#This Row],[iv_str]],sgStats[gl_iv_string],0))</f>
        <v>#N/A</v>
      </c>
      <c r="T3341" s="5">
        <f>ROUND(stat_prod_calc_test_venusaur[[#This Row],[gl_percent_rank]],2)</f>
        <v>8.7899999999999991</v>
      </c>
      <c r="U3341" s="5" t="e">
        <f>INDEX(sgStats[gl_percent_sp],MATCH(stat_prod_calc_test_venusaur[[#This Row],[iv_str]],sgStats[gl_iv_string],0))</f>
        <v>#N/A</v>
      </c>
      <c r="V3341" s="5" t="e">
        <f>stat_prod_calc_test_venusaur[[#This Row],[my_gl_%sp]]=stat_prod_calc_test_venusaur[[#This Row],[sg_gl_%sp]]</f>
        <v>#N/A</v>
      </c>
      <c r="W3341" s="5">
        <f>ROUND(stat_prod_calc_test_venusaur[[#This Row],[gl_stat_product]]/$F$2*100,2)</f>
        <v>94.02</v>
      </c>
      <c r="X3341" s="5" t="e">
        <f>stat_prod_calc_test_venusaur[[#This Row],[Column1]]=stat_prod_calc_test_venusaur[[#This Row],[sg_gl_%sp]]</f>
        <v>#N/A</v>
      </c>
      <c r="Y3341" s="5">
        <f>stat_prod_calc_test_venusaur[[#This Row],[ul_stat_product]]/$L$66*100</f>
        <v>95.242965898045455</v>
      </c>
      <c r="Z3341" s="5" t="e">
        <f>INDEX(sgStats[gl_rank],MATCH(stat_prod_calc_test_venusaur[[#This Row],[iv_str]],sgStats[ul_iv_string],0))</f>
        <v>#N/A</v>
      </c>
      <c r="AA3341" s="5" t="e">
        <f>stat_prod_calc_test_venusaur[[#This Row],[sg_ul_rank]]=stat_prod_calc_test_venusaur[[#This Row],[ul_rank]]</f>
        <v>#N/A</v>
      </c>
      <c r="AB3341" s="5">
        <f>ROUND(stat_prod_calc_test_venusaur[[#This Row],[ul_stat_product]],1)</f>
        <v>3765.6</v>
      </c>
      <c r="AC3341" s="5" t="e">
        <f>INDEX(sgStats[ul_prod],MATCH(stat_prod_calc_test_venusaur[[#This Row],[iv_str]],sgStats[ul_iv_string],0))</f>
        <v>#N/A</v>
      </c>
    </row>
    <row r="3342" spans="1:29" x14ac:dyDescent="0.25">
      <c r="A3342" s="5" t="s">
        <v>36</v>
      </c>
      <c r="B3342" s="5" t="s">
        <v>4068</v>
      </c>
      <c r="C3342">
        <v>20</v>
      </c>
      <c r="D3342">
        <v>1464</v>
      </c>
      <c r="E3342">
        <v>118</v>
      </c>
      <c r="F3342">
        <v>1697.181</v>
      </c>
      <c r="G3342">
        <v>4031</v>
      </c>
      <c r="H3342">
        <v>1.5629999999999999</v>
      </c>
      <c r="I3342">
        <v>38</v>
      </c>
      <c r="J3342">
        <v>2489</v>
      </c>
      <c r="K3342">
        <v>154</v>
      </c>
      <c r="L3342">
        <v>3765.62</v>
      </c>
      <c r="M3342">
        <v>3341</v>
      </c>
      <c r="N3342">
        <v>13.089</v>
      </c>
      <c r="O3342">
        <v>3</v>
      </c>
      <c r="P3342" t="e">
        <f>INDEX(sgStats[gl_rank],MATCH(stat_prod_calc_test_venusaur[[#This Row],[iv_str]],sgStats[gl_iv_string],0))</f>
        <v>#N/A</v>
      </c>
      <c r="Q3342" t="e">
        <f>stat_prod_calc_test_venusaur[[#This Row],[sg_gl_rank]]=stat_prod_calc_test_venusaur[[#This Row],[gl_rank]]</f>
        <v>#N/A</v>
      </c>
      <c r="R3342">
        <f>ROUND(stat_prod_calc_test_venusaur[[#This Row],[gl_stat_product]],1)</f>
        <v>1697.2</v>
      </c>
      <c r="S3342" s="6" t="e">
        <f>INDEX(sgStats[gl_prod],MATCH(stat_prod_calc_test_venusaur[[#This Row],[iv_str]],sgStats[gl_iv_string],0))</f>
        <v>#N/A</v>
      </c>
      <c r="T3342" s="5">
        <f>ROUND(stat_prod_calc_test_venusaur[[#This Row],[gl_percent_rank]],2)</f>
        <v>1.56</v>
      </c>
      <c r="U3342" s="5" t="e">
        <f>INDEX(sgStats[gl_percent_sp],MATCH(stat_prod_calc_test_venusaur[[#This Row],[iv_str]],sgStats[gl_iv_string],0))</f>
        <v>#N/A</v>
      </c>
      <c r="V3342" s="5" t="e">
        <f>stat_prod_calc_test_venusaur[[#This Row],[my_gl_%sp]]=stat_prod_calc_test_venusaur[[#This Row],[sg_gl_%sp]]</f>
        <v>#N/A</v>
      </c>
      <c r="W3342" s="5">
        <f>ROUND(stat_prod_calc_test_venusaur[[#This Row],[gl_stat_product]]/$F$2*100,2)</f>
        <v>92.91</v>
      </c>
      <c r="X3342" s="5" t="e">
        <f>stat_prod_calc_test_venusaur[[#This Row],[Column1]]=stat_prod_calc_test_venusaur[[#This Row],[sg_gl_%sp]]</f>
        <v>#N/A</v>
      </c>
      <c r="Y3342" s="5">
        <f>stat_prod_calc_test_venusaur[[#This Row],[ul_stat_product]]/$L$66*100</f>
        <v>95.242864727067257</v>
      </c>
      <c r="Z3342" s="5" t="e">
        <f>INDEX(sgStats[gl_rank],MATCH(stat_prod_calc_test_venusaur[[#This Row],[iv_str]],sgStats[ul_iv_string],0))</f>
        <v>#N/A</v>
      </c>
      <c r="AA3342" s="5" t="e">
        <f>stat_prod_calc_test_venusaur[[#This Row],[sg_ul_rank]]=stat_prod_calc_test_venusaur[[#This Row],[ul_rank]]</f>
        <v>#N/A</v>
      </c>
      <c r="AB3342" s="5">
        <f>ROUND(stat_prod_calc_test_venusaur[[#This Row],[ul_stat_product]],1)</f>
        <v>3765.6</v>
      </c>
      <c r="AC3342" s="5" t="e">
        <f>INDEX(sgStats[ul_prod],MATCH(stat_prod_calc_test_venusaur[[#This Row],[iv_str]],sgStats[ul_iv_string],0))</f>
        <v>#N/A</v>
      </c>
    </row>
    <row r="3343" spans="1:29" x14ac:dyDescent="0.25">
      <c r="A3343" s="5" t="s">
        <v>36</v>
      </c>
      <c r="B3343" s="5" t="s">
        <v>3959</v>
      </c>
      <c r="C3343">
        <v>20</v>
      </c>
      <c r="D3343">
        <v>1478</v>
      </c>
      <c r="E3343">
        <v>114</v>
      </c>
      <c r="F3343">
        <v>1707.1869999999999</v>
      </c>
      <c r="G3343">
        <v>3923</v>
      </c>
      <c r="H3343">
        <v>4.2</v>
      </c>
      <c r="I3343">
        <v>37.5</v>
      </c>
      <c r="J3343">
        <v>2494</v>
      </c>
      <c r="K3343">
        <v>149</v>
      </c>
      <c r="L3343">
        <v>3765.549</v>
      </c>
      <c r="M3343">
        <v>3342</v>
      </c>
      <c r="N3343">
        <v>13.063000000000001</v>
      </c>
      <c r="O3343">
        <v>3</v>
      </c>
      <c r="P3343" t="e">
        <f>INDEX(sgStats[gl_rank],MATCH(stat_prod_calc_test_venusaur[[#This Row],[iv_str]],sgStats[gl_iv_string],0))</f>
        <v>#N/A</v>
      </c>
      <c r="Q3343" t="e">
        <f>stat_prod_calc_test_venusaur[[#This Row],[sg_gl_rank]]=stat_prod_calc_test_venusaur[[#This Row],[gl_rank]]</f>
        <v>#N/A</v>
      </c>
      <c r="R3343">
        <f>ROUND(stat_prod_calc_test_venusaur[[#This Row],[gl_stat_product]],1)</f>
        <v>1707.2</v>
      </c>
      <c r="S3343" s="6" t="e">
        <f>INDEX(sgStats[gl_prod],MATCH(stat_prod_calc_test_venusaur[[#This Row],[iv_str]],sgStats[gl_iv_string],0))</f>
        <v>#N/A</v>
      </c>
      <c r="T3343" s="5">
        <f>ROUND(stat_prod_calc_test_venusaur[[#This Row],[gl_percent_rank]],2)</f>
        <v>4.2</v>
      </c>
      <c r="U3343" s="5" t="e">
        <f>INDEX(sgStats[gl_percent_sp],MATCH(stat_prod_calc_test_venusaur[[#This Row],[iv_str]],sgStats[gl_iv_string],0))</f>
        <v>#N/A</v>
      </c>
      <c r="V3343" s="5" t="e">
        <f>stat_prod_calc_test_venusaur[[#This Row],[my_gl_%sp]]=stat_prod_calc_test_venusaur[[#This Row],[sg_gl_%sp]]</f>
        <v>#N/A</v>
      </c>
      <c r="W3343" s="5">
        <f>ROUND(stat_prod_calc_test_venusaur[[#This Row],[gl_stat_product]]/$F$2*100,2)</f>
        <v>93.46</v>
      </c>
      <c r="X3343" s="5" t="e">
        <f>stat_prod_calc_test_venusaur[[#This Row],[Column1]]=stat_prod_calc_test_venusaur[[#This Row],[sg_gl_%sp]]</f>
        <v>#N/A</v>
      </c>
      <c r="Y3343" s="5">
        <f>stat_prod_calc_test_venusaur[[#This Row],[ul_stat_product]]/$L$66*100</f>
        <v>95.241068942204308</v>
      </c>
      <c r="Z3343" s="5" t="e">
        <f>INDEX(sgStats[gl_rank],MATCH(stat_prod_calc_test_venusaur[[#This Row],[iv_str]],sgStats[ul_iv_string],0))</f>
        <v>#N/A</v>
      </c>
      <c r="AA3343" s="5" t="e">
        <f>stat_prod_calc_test_venusaur[[#This Row],[sg_ul_rank]]=stat_prod_calc_test_venusaur[[#This Row],[ul_rank]]</f>
        <v>#N/A</v>
      </c>
      <c r="AB3343" s="5">
        <f>ROUND(stat_prod_calc_test_venusaur[[#This Row],[ul_stat_product]],1)</f>
        <v>3765.5</v>
      </c>
      <c r="AC3343" s="5" t="e">
        <f>INDEX(sgStats[ul_prod],MATCH(stat_prod_calc_test_venusaur[[#This Row],[iv_str]],sgStats[ul_iv_string],0))</f>
        <v>#N/A</v>
      </c>
    </row>
    <row r="3344" spans="1:29" x14ac:dyDescent="0.25">
      <c r="A3344" s="5" t="s">
        <v>36</v>
      </c>
      <c r="B3344" s="5" t="s">
        <v>3543</v>
      </c>
      <c r="C3344">
        <v>19.5</v>
      </c>
      <c r="D3344">
        <v>1478</v>
      </c>
      <c r="E3344">
        <v>117</v>
      </c>
      <c r="F3344">
        <v>1725.6690000000001</v>
      </c>
      <c r="G3344">
        <v>3507</v>
      </c>
      <c r="H3344">
        <v>14.359</v>
      </c>
      <c r="I3344">
        <v>35.5</v>
      </c>
      <c r="J3344">
        <v>2483</v>
      </c>
      <c r="K3344">
        <v>152</v>
      </c>
      <c r="L3344">
        <v>3765.4369999999999</v>
      </c>
      <c r="M3344">
        <v>3343</v>
      </c>
      <c r="N3344">
        <v>13.037000000000001</v>
      </c>
      <c r="O3344">
        <v>3</v>
      </c>
      <c r="P3344" t="e">
        <f>INDEX(sgStats[gl_rank],MATCH(stat_prod_calc_test_venusaur[[#This Row],[iv_str]],sgStats[gl_iv_string],0))</f>
        <v>#N/A</v>
      </c>
      <c r="Q3344" t="e">
        <f>stat_prod_calc_test_venusaur[[#This Row],[sg_gl_rank]]=stat_prod_calc_test_venusaur[[#This Row],[gl_rank]]</f>
        <v>#N/A</v>
      </c>
      <c r="R3344">
        <f>ROUND(stat_prod_calc_test_venusaur[[#This Row],[gl_stat_product]],1)</f>
        <v>1725.7</v>
      </c>
      <c r="S3344" s="6" t="e">
        <f>INDEX(sgStats[gl_prod],MATCH(stat_prod_calc_test_venusaur[[#This Row],[iv_str]],sgStats[gl_iv_string],0))</f>
        <v>#N/A</v>
      </c>
      <c r="T3344" s="5">
        <f>ROUND(stat_prod_calc_test_venusaur[[#This Row],[gl_percent_rank]],2)</f>
        <v>14.36</v>
      </c>
      <c r="U3344" s="5" t="e">
        <f>INDEX(sgStats[gl_percent_sp],MATCH(stat_prod_calc_test_venusaur[[#This Row],[iv_str]],sgStats[gl_iv_string],0))</f>
        <v>#N/A</v>
      </c>
      <c r="V3344" s="5" t="e">
        <f>stat_prod_calc_test_venusaur[[#This Row],[my_gl_%sp]]=stat_prod_calc_test_venusaur[[#This Row],[sg_gl_%sp]]</f>
        <v>#N/A</v>
      </c>
      <c r="W3344" s="5">
        <f>ROUND(stat_prod_calc_test_venusaur[[#This Row],[gl_stat_product]]/$F$2*100,2)</f>
        <v>94.47</v>
      </c>
      <c r="X3344" s="5" t="e">
        <f>stat_prod_calc_test_venusaur[[#This Row],[Column1]]=stat_prod_calc_test_venusaur[[#This Row],[sg_gl_%sp]]</f>
        <v>#N/A</v>
      </c>
      <c r="Y3344" s="5">
        <f>stat_prod_calc_test_venusaur[[#This Row],[ul_stat_product]]/$L$66*100</f>
        <v>95.238236154814857</v>
      </c>
      <c r="Z3344" s="5" t="e">
        <f>INDEX(sgStats[gl_rank],MATCH(stat_prod_calc_test_venusaur[[#This Row],[iv_str]],sgStats[ul_iv_string],0))</f>
        <v>#N/A</v>
      </c>
      <c r="AA3344" s="5" t="e">
        <f>stat_prod_calc_test_venusaur[[#This Row],[sg_ul_rank]]=stat_prod_calc_test_venusaur[[#This Row],[ul_rank]]</f>
        <v>#N/A</v>
      </c>
      <c r="AB3344" s="5">
        <f>ROUND(stat_prod_calc_test_venusaur[[#This Row],[ul_stat_product]],1)</f>
        <v>3765.4</v>
      </c>
      <c r="AC3344" s="5" t="e">
        <f>INDEX(sgStats[ul_prod],MATCH(stat_prod_calc_test_venusaur[[#This Row],[iv_str]],sgStats[ul_iv_string],0))</f>
        <v>#N/A</v>
      </c>
    </row>
    <row r="3345" spans="1:29" x14ac:dyDescent="0.25">
      <c r="A3345" s="5" t="s">
        <v>36</v>
      </c>
      <c r="B3345" s="5" t="s">
        <v>2061</v>
      </c>
      <c r="C3345">
        <v>20.5</v>
      </c>
      <c r="D3345">
        <v>1497</v>
      </c>
      <c r="E3345">
        <v>114</v>
      </c>
      <c r="F3345">
        <v>1760.597</v>
      </c>
      <c r="G3345">
        <v>2025</v>
      </c>
      <c r="H3345">
        <v>50.573999999999998</v>
      </c>
      <c r="I3345">
        <v>38</v>
      </c>
      <c r="J3345">
        <v>2484</v>
      </c>
      <c r="K3345">
        <v>147</v>
      </c>
      <c r="L3345">
        <v>3765.433</v>
      </c>
      <c r="M3345">
        <v>3344</v>
      </c>
      <c r="N3345">
        <v>13.010999999999999</v>
      </c>
      <c r="O3345">
        <v>3</v>
      </c>
      <c r="P3345" t="e">
        <f>INDEX(sgStats[gl_rank],MATCH(stat_prod_calc_test_venusaur[[#This Row],[iv_str]],sgStats[gl_iv_string],0))</f>
        <v>#N/A</v>
      </c>
      <c r="Q3345" t="e">
        <f>stat_prod_calc_test_venusaur[[#This Row],[sg_gl_rank]]=stat_prod_calc_test_venusaur[[#This Row],[gl_rank]]</f>
        <v>#N/A</v>
      </c>
      <c r="R3345">
        <f>ROUND(stat_prod_calc_test_venusaur[[#This Row],[gl_stat_product]],1)</f>
        <v>1760.6</v>
      </c>
      <c r="S3345" s="6" t="e">
        <f>INDEX(sgStats[gl_prod],MATCH(stat_prod_calc_test_venusaur[[#This Row],[iv_str]],sgStats[gl_iv_string],0))</f>
        <v>#N/A</v>
      </c>
      <c r="T3345" s="5">
        <f>ROUND(stat_prod_calc_test_venusaur[[#This Row],[gl_percent_rank]],2)</f>
        <v>50.57</v>
      </c>
      <c r="U3345" s="5" t="e">
        <f>INDEX(sgStats[gl_percent_sp],MATCH(stat_prod_calc_test_venusaur[[#This Row],[iv_str]],sgStats[gl_iv_string],0))</f>
        <v>#N/A</v>
      </c>
      <c r="V3345" s="5" t="e">
        <f>stat_prod_calc_test_venusaur[[#This Row],[my_gl_%sp]]=stat_prod_calc_test_venusaur[[#This Row],[sg_gl_%sp]]</f>
        <v>#N/A</v>
      </c>
      <c r="W3345" s="5">
        <f>ROUND(stat_prod_calc_test_venusaur[[#This Row],[gl_stat_product]]/$F$2*100,2)</f>
        <v>96.39</v>
      </c>
      <c r="X3345" s="5" t="e">
        <f>stat_prod_calc_test_venusaur[[#This Row],[Column1]]=stat_prod_calc_test_venusaur[[#This Row],[sg_gl_%sp]]</f>
        <v>#N/A</v>
      </c>
      <c r="Y3345" s="5">
        <f>stat_prod_calc_test_venusaur[[#This Row],[ul_stat_product]]/$L$66*100</f>
        <v>95.238134983836673</v>
      </c>
      <c r="Z3345" s="5" t="e">
        <f>INDEX(sgStats[gl_rank],MATCH(stat_prod_calc_test_venusaur[[#This Row],[iv_str]],sgStats[ul_iv_string],0))</f>
        <v>#N/A</v>
      </c>
      <c r="AA3345" s="5" t="e">
        <f>stat_prod_calc_test_venusaur[[#This Row],[sg_ul_rank]]=stat_prod_calc_test_venusaur[[#This Row],[ul_rank]]</f>
        <v>#N/A</v>
      </c>
      <c r="AB3345" s="5">
        <f>ROUND(stat_prod_calc_test_venusaur[[#This Row],[ul_stat_product]],1)</f>
        <v>3765.4</v>
      </c>
      <c r="AC3345" s="5" t="e">
        <f>INDEX(sgStats[ul_prod],MATCH(stat_prod_calc_test_venusaur[[#This Row],[iv_str]],sgStats[ul_iv_string],0))</f>
        <v>#N/A</v>
      </c>
    </row>
    <row r="3346" spans="1:29" x14ac:dyDescent="0.25">
      <c r="A3346" s="5" t="s">
        <v>36</v>
      </c>
      <c r="B3346" s="5" t="s">
        <v>3379</v>
      </c>
      <c r="C3346">
        <v>19.5</v>
      </c>
      <c r="D3346">
        <v>1478</v>
      </c>
      <c r="E3346">
        <v>115</v>
      </c>
      <c r="F3346">
        <v>1730.2639999999999</v>
      </c>
      <c r="G3346">
        <v>3343</v>
      </c>
      <c r="H3346">
        <v>18.364000000000001</v>
      </c>
      <c r="I3346">
        <v>35.5</v>
      </c>
      <c r="J3346">
        <v>2483</v>
      </c>
      <c r="K3346">
        <v>149</v>
      </c>
      <c r="L3346">
        <v>3765.3130000000001</v>
      </c>
      <c r="M3346">
        <v>3345</v>
      </c>
      <c r="N3346">
        <v>12.984999999999999</v>
      </c>
      <c r="O3346">
        <v>3</v>
      </c>
      <c r="P3346" t="e">
        <f>INDEX(sgStats[gl_rank],MATCH(stat_prod_calc_test_venusaur[[#This Row],[iv_str]],sgStats[gl_iv_string],0))</f>
        <v>#N/A</v>
      </c>
      <c r="Q3346" t="e">
        <f>stat_prod_calc_test_venusaur[[#This Row],[sg_gl_rank]]=stat_prod_calc_test_venusaur[[#This Row],[gl_rank]]</f>
        <v>#N/A</v>
      </c>
      <c r="R3346">
        <f>ROUND(stat_prod_calc_test_venusaur[[#This Row],[gl_stat_product]],1)</f>
        <v>1730.3</v>
      </c>
      <c r="S3346" s="6" t="e">
        <f>INDEX(sgStats[gl_prod],MATCH(stat_prod_calc_test_venusaur[[#This Row],[iv_str]],sgStats[gl_iv_string],0))</f>
        <v>#N/A</v>
      </c>
      <c r="T3346" s="5">
        <f>ROUND(stat_prod_calc_test_venusaur[[#This Row],[gl_percent_rank]],2)</f>
        <v>18.36</v>
      </c>
      <c r="U3346" s="5" t="e">
        <f>INDEX(sgStats[gl_percent_sp],MATCH(stat_prod_calc_test_venusaur[[#This Row],[iv_str]],sgStats[gl_iv_string],0))</f>
        <v>#N/A</v>
      </c>
      <c r="V3346" s="5" t="e">
        <f>stat_prod_calc_test_venusaur[[#This Row],[my_gl_%sp]]=stat_prod_calc_test_venusaur[[#This Row],[sg_gl_%sp]]</f>
        <v>#N/A</v>
      </c>
      <c r="W3346" s="5">
        <f>ROUND(stat_prod_calc_test_venusaur[[#This Row],[gl_stat_product]]/$F$2*100,2)</f>
        <v>94.73</v>
      </c>
      <c r="X3346" s="5" t="e">
        <f>stat_prod_calc_test_venusaur[[#This Row],[Column1]]=stat_prod_calc_test_venusaur[[#This Row],[sg_gl_%sp]]</f>
        <v>#N/A</v>
      </c>
      <c r="Y3346" s="5">
        <f>stat_prod_calc_test_venusaur[[#This Row],[ul_stat_product]]/$L$66*100</f>
        <v>95.235099854490841</v>
      </c>
      <c r="Z3346" s="5" t="e">
        <f>INDEX(sgStats[gl_rank],MATCH(stat_prod_calc_test_venusaur[[#This Row],[iv_str]],sgStats[ul_iv_string],0))</f>
        <v>#N/A</v>
      </c>
      <c r="AA3346" s="5" t="e">
        <f>stat_prod_calc_test_venusaur[[#This Row],[sg_ul_rank]]=stat_prod_calc_test_venusaur[[#This Row],[ul_rank]]</f>
        <v>#N/A</v>
      </c>
      <c r="AB3346" s="5">
        <f>ROUND(stat_prod_calc_test_venusaur[[#This Row],[ul_stat_product]],1)</f>
        <v>3765.3</v>
      </c>
      <c r="AC3346" s="5" t="e">
        <f>INDEX(sgStats[ul_prod],MATCH(stat_prod_calc_test_venusaur[[#This Row],[iv_str]],sgStats[ul_iv_string],0))</f>
        <v>#N/A</v>
      </c>
    </row>
    <row r="3347" spans="1:29" x14ac:dyDescent="0.25">
      <c r="A3347" s="5" t="s">
        <v>36</v>
      </c>
      <c r="B3347" s="5" t="s">
        <v>3232</v>
      </c>
      <c r="C3347">
        <v>20.5</v>
      </c>
      <c r="D3347">
        <v>1490</v>
      </c>
      <c r="E3347">
        <v>117</v>
      </c>
      <c r="F3347">
        <v>1734.683</v>
      </c>
      <c r="G3347">
        <v>3196</v>
      </c>
      <c r="H3347">
        <v>21.954000000000001</v>
      </c>
      <c r="I3347">
        <v>38.5</v>
      </c>
      <c r="J3347">
        <v>2489</v>
      </c>
      <c r="K3347">
        <v>152</v>
      </c>
      <c r="L3347">
        <v>3765.308</v>
      </c>
      <c r="M3347">
        <v>3346</v>
      </c>
      <c r="N3347">
        <v>12.959</v>
      </c>
      <c r="O3347">
        <v>3</v>
      </c>
      <c r="P3347" t="e">
        <f>INDEX(sgStats[gl_rank],MATCH(stat_prod_calc_test_venusaur[[#This Row],[iv_str]],sgStats[gl_iv_string],0))</f>
        <v>#N/A</v>
      </c>
      <c r="Q3347" t="e">
        <f>stat_prod_calc_test_venusaur[[#This Row],[sg_gl_rank]]=stat_prod_calc_test_venusaur[[#This Row],[gl_rank]]</f>
        <v>#N/A</v>
      </c>
      <c r="R3347">
        <f>ROUND(stat_prod_calc_test_venusaur[[#This Row],[gl_stat_product]],1)</f>
        <v>1734.7</v>
      </c>
      <c r="S3347" s="6" t="e">
        <f>INDEX(sgStats[gl_prod],MATCH(stat_prod_calc_test_venusaur[[#This Row],[iv_str]],sgStats[gl_iv_string],0))</f>
        <v>#N/A</v>
      </c>
      <c r="T3347" s="5">
        <f>ROUND(stat_prod_calc_test_venusaur[[#This Row],[gl_percent_rank]],2)</f>
        <v>21.95</v>
      </c>
      <c r="U3347" s="5" t="e">
        <f>INDEX(sgStats[gl_percent_sp],MATCH(stat_prod_calc_test_venusaur[[#This Row],[iv_str]],sgStats[gl_iv_string],0))</f>
        <v>#N/A</v>
      </c>
      <c r="V3347" s="5" t="e">
        <f>stat_prod_calc_test_venusaur[[#This Row],[my_gl_%sp]]=stat_prod_calc_test_venusaur[[#This Row],[sg_gl_%sp]]</f>
        <v>#N/A</v>
      </c>
      <c r="W3347" s="5">
        <f>ROUND(stat_prod_calc_test_venusaur[[#This Row],[gl_stat_product]]/$F$2*100,2)</f>
        <v>94.97</v>
      </c>
      <c r="X3347" s="5" t="e">
        <f>stat_prod_calc_test_venusaur[[#This Row],[Column1]]=stat_prod_calc_test_venusaur[[#This Row],[sg_gl_%sp]]</f>
        <v>#N/A</v>
      </c>
      <c r="Y3347" s="5">
        <f>stat_prod_calc_test_venusaur[[#This Row],[ul_stat_product]]/$L$66*100</f>
        <v>95.23497339076809</v>
      </c>
      <c r="Z3347" s="5" t="e">
        <f>INDEX(sgStats[gl_rank],MATCH(stat_prod_calc_test_venusaur[[#This Row],[iv_str]],sgStats[ul_iv_string],0))</f>
        <v>#N/A</v>
      </c>
      <c r="AA3347" s="5" t="e">
        <f>stat_prod_calc_test_venusaur[[#This Row],[sg_ul_rank]]=stat_prod_calc_test_venusaur[[#This Row],[ul_rank]]</f>
        <v>#N/A</v>
      </c>
      <c r="AB3347" s="5">
        <f>ROUND(stat_prod_calc_test_venusaur[[#This Row],[ul_stat_product]],1)</f>
        <v>3765.3</v>
      </c>
      <c r="AC3347" s="5" t="e">
        <f>INDEX(sgStats[ul_prod],MATCH(stat_prod_calc_test_venusaur[[#This Row],[iv_str]],sgStats[ul_iv_string],0))</f>
        <v>#N/A</v>
      </c>
    </row>
    <row r="3348" spans="1:29" x14ac:dyDescent="0.25">
      <c r="A3348" s="5" t="s">
        <v>36</v>
      </c>
      <c r="B3348" s="5" t="s">
        <v>2166</v>
      </c>
      <c r="C3348">
        <v>20</v>
      </c>
      <c r="D3348">
        <v>1497</v>
      </c>
      <c r="E3348">
        <v>118</v>
      </c>
      <c r="F3348">
        <v>1758.1179999999999</v>
      </c>
      <c r="G3348">
        <v>2130</v>
      </c>
      <c r="H3348">
        <v>48.01</v>
      </c>
      <c r="I3348">
        <v>36.5</v>
      </c>
      <c r="J3348">
        <v>2489</v>
      </c>
      <c r="K3348">
        <v>152</v>
      </c>
      <c r="L3348">
        <v>3765.2689999999998</v>
      </c>
      <c r="M3348">
        <v>3347</v>
      </c>
      <c r="N3348">
        <v>12.933</v>
      </c>
      <c r="O3348">
        <v>3</v>
      </c>
      <c r="P3348" t="e">
        <f>INDEX(sgStats[gl_rank],MATCH(stat_prod_calc_test_venusaur[[#This Row],[iv_str]],sgStats[gl_iv_string],0))</f>
        <v>#N/A</v>
      </c>
      <c r="Q3348" t="e">
        <f>stat_prod_calc_test_venusaur[[#This Row],[sg_gl_rank]]=stat_prod_calc_test_venusaur[[#This Row],[gl_rank]]</f>
        <v>#N/A</v>
      </c>
      <c r="R3348">
        <f>ROUND(stat_prod_calc_test_venusaur[[#This Row],[gl_stat_product]],1)</f>
        <v>1758.1</v>
      </c>
      <c r="S3348" s="6" t="e">
        <f>INDEX(sgStats[gl_prod],MATCH(stat_prod_calc_test_venusaur[[#This Row],[iv_str]],sgStats[gl_iv_string],0))</f>
        <v>#N/A</v>
      </c>
      <c r="T3348" s="5">
        <f>ROUND(stat_prod_calc_test_venusaur[[#This Row],[gl_percent_rank]],2)</f>
        <v>48.01</v>
      </c>
      <c r="U3348" s="5" t="e">
        <f>INDEX(sgStats[gl_percent_sp],MATCH(stat_prod_calc_test_venusaur[[#This Row],[iv_str]],sgStats[gl_iv_string],0))</f>
        <v>#N/A</v>
      </c>
      <c r="V3348" s="5" t="e">
        <f>stat_prod_calc_test_venusaur[[#This Row],[my_gl_%sp]]=stat_prod_calc_test_venusaur[[#This Row],[sg_gl_%sp]]</f>
        <v>#N/A</v>
      </c>
      <c r="W3348" s="5">
        <f>ROUND(stat_prod_calc_test_venusaur[[#This Row],[gl_stat_product]]/$F$2*100,2)</f>
        <v>96.25</v>
      </c>
      <c r="X3348" s="5" t="e">
        <f>stat_prod_calc_test_venusaur[[#This Row],[Column1]]=stat_prod_calc_test_venusaur[[#This Row],[sg_gl_%sp]]</f>
        <v>#N/A</v>
      </c>
      <c r="Y3348" s="5">
        <f>stat_prod_calc_test_venusaur[[#This Row],[ul_stat_product]]/$L$66*100</f>
        <v>95.233986973730694</v>
      </c>
      <c r="Z3348" s="5" t="e">
        <f>INDEX(sgStats[gl_rank],MATCH(stat_prod_calc_test_venusaur[[#This Row],[iv_str]],sgStats[ul_iv_string],0))</f>
        <v>#N/A</v>
      </c>
      <c r="AA3348" s="5" t="e">
        <f>stat_prod_calc_test_venusaur[[#This Row],[sg_ul_rank]]=stat_prod_calc_test_venusaur[[#This Row],[ul_rank]]</f>
        <v>#N/A</v>
      </c>
      <c r="AB3348" s="5">
        <f>ROUND(stat_prod_calc_test_venusaur[[#This Row],[ul_stat_product]],1)</f>
        <v>3765.3</v>
      </c>
      <c r="AC3348" s="5" t="e">
        <f>INDEX(sgStats[ul_prod],MATCH(stat_prod_calc_test_venusaur[[#This Row],[iv_str]],sgStats[ul_iv_string],0))</f>
        <v>#N/A</v>
      </c>
    </row>
    <row r="3349" spans="1:29" x14ac:dyDescent="0.25">
      <c r="A3349" s="5" t="s">
        <v>36</v>
      </c>
      <c r="B3349" s="5" t="s">
        <v>3080</v>
      </c>
      <c r="C3349">
        <v>20</v>
      </c>
      <c r="D3349">
        <v>1483</v>
      </c>
      <c r="E3349">
        <v>116</v>
      </c>
      <c r="F3349">
        <v>1738.297</v>
      </c>
      <c r="G3349">
        <v>3044</v>
      </c>
      <c r="H3349">
        <v>25.69</v>
      </c>
      <c r="I3349">
        <v>37</v>
      </c>
      <c r="J3349">
        <v>2484</v>
      </c>
      <c r="K3349">
        <v>150</v>
      </c>
      <c r="L3349">
        <v>3765.2629999999999</v>
      </c>
      <c r="M3349">
        <v>3348</v>
      </c>
      <c r="N3349">
        <v>12.907</v>
      </c>
      <c r="O3349">
        <v>3</v>
      </c>
      <c r="P3349" t="e">
        <f>INDEX(sgStats[gl_rank],MATCH(stat_prod_calc_test_venusaur[[#This Row],[iv_str]],sgStats[gl_iv_string],0))</f>
        <v>#N/A</v>
      </c>
      <c r="Q3349" t="e">
        <f>stat_prod_calc_test_venusaur[[#This Row],[sg_gl_rank]]=stat_prod_calc_test_venusaur[[#This Row],[gl_rank]]</f>
        <v>#N/A</v>
      </c>
      <c r="R3349">
        <f>ROUND(stat_prod_calc_test_venusaur[[#This Row],[gl_stat_product]],1)</f>
        <v>1738.3</v>
      </c>
      <c r="S3349" s="6" t="e">
        <f>INDEX(sgStats[gl_prod],MATCH(stat_prod_calc_test_venusaur[[#This Row],[iv_str]],sgStats[gl_iv_string],0))</f>
        <v>#N/A</v>
      </c>
      <c r="T3349" s="5">
        <f>ROUND(stat_prod_calc_test_venusaur[[#This Row],[gl_percent_rank]],2)</f>
        <v>25.69</v>
      </c>
      <c r="U3349" s="5" t="e">
        <f>INDEX(sgStats[gl_percent_sp],MATCH(stat_prod_calc_test_venusaur[[#This Row],[iv_str]],sgStats[gl_iv_string],0))</f>
        <v>#N/A</v>
      </c>
      <c r="V3349" s="5" t="e">
        <f>stat_prod_calc_test_venusaur[[#This Row],[my_gl_%sp]]=stat_prod_calc_test_venusaur[[#This Row],[sg_gl_%sp]]</f>
        <v>#N/A</v>
      </c>
      <c r="W3349" s="5">
        <f>ROUND(stat_prod_calc_test_venusaur[[#This Row],[gl_stat_product]]/$F$2*100,2)</f>
        <v>95.17</v>
      </c>
      <c r="X3349" s="5" t="e">
        <f>stat_prod_calc_test_venusaur[[#This Row],[Column1]]=stat_prod_calc_test_venusaur[[#This Row],[sg_gl_%sp]]</f>
        <v>#N/A</v>
      </c>
      <c r="Y3349" s="5">
        <f>stat_prod_calc_test_venusaur[[#This Row],[ul_stat_product]]/$L$66*100</f>
        <v>95.233835217263405</v>
      </c>
      <c r="Z3349" s="5" t="e">
        <f>INDEX(sgStats[gl_rank],MATCH(stat_prod_calc_test_venusaur[[#This Row],[iv_str]],sgStats[ul_iv_string],0))</f>
        <v>#N/A</v>
      </c>
      <c r="AA3349" s="5" t="e">
        <f>stat_prod_calc_test_venusaur[[#This Row],[sg_ul_rank]]=stat_prod_calc_test_venusaur[[#This Row],[ul_rank]]</f>
        <v>#N/A</v>
      </c>
      <c r="AB3349" s="5">
        <f>ROUND(stat_prod_calc_test_venusaur[[#This Row],[ul_stat_product]],1)</f>
        <v>3765.3</v>
      </c>
      <c r="AC3349" s="5" t="e">
        <f>INDEX(sgStats[ul_prod],MATCH(stat_prod_calc_test_venusaur[[#This Row],[iv_str]],sgStats[ul_iv_string],0))</f>
        <v>#N/A</v>
      </c>
    </row>
    <row r="3350" spans="1:29" x14ac:dyDescent="0.25">
      <c r="A3350" s="5" t="s">
        <v>36</v>
      </c>
      <c r="B3350" s="5" t="s">
        <v>3177</v>
      </c>
      <c r="C3350">
        <v>21</v>
      </c>
      <c r="D3350">
        <v>1488</v>
      </c>
      <c r="E3350">
        <v>116</v>
      </c>
      <c r="F3350">
        <v>1735.9960000000001</v>
      </c>
      <c r="G3350">
        <v>3138</v>
      </c>
      <c r="H3350">
        <v>23.321000000000002</v>
      </c>
      <c r="I3350">
        <v>40.5</v>
      </c>
      <c r="J3350">
        <v>2497</v>
      </c>
      <c r="K3350">
        <v>150</v>
      </c>
      <c r="L3350">
        <v>3765.1950000000002</v>
      </c>
      <c r="M3350">
        <v>3349</v>
      </c>
      <c r="N3350">
        <v>12.881</v>
      </c>
      <c r="O3350">
        <v>3</v>
      </c>
      <c r="P3350" t="e">
        <f>INDEX(sgStats[gl_rank],MATCH(stat_prod_calc_test_venusaur[[#This Row],[iv_str]],sgStats[gl_iv_string],0))</f>
        <v>#N/A</v>
      </c>
      <c r="Q3350" t="e">
        <f>stat_prod_calc_test_venusaur[[#This Row],[sg_gl_rank]]=stat_prod_calc_test_venusaur[[#This Row],[gl_rank]]</f>
        <v>#N/A</v>
      </c>
      <c r="R3350">
        <f>ROUND(stat_prod_calc_test_venusaur[[#This Row],[gl_stat_product]],1)</f>
        <v>1736</v>
      </c>
      <c r="S3350" s="6" t="e">
        <f>INDEX(sgStats[gl_prod],MATCH(stat_prod_calc_test_venusaur[[#This Row],[iv_str]],sgStats[gl_iv_string],0))</f>
        <v>#N/A</v>
      </c>
      <c r="T3350" s="5">
        <f>ROUND(stat_prod_calc_test_venusaur[[#This Row],[gl_percent_rank]],2)</f>
        <v>23.32</v>
      </c>
      <c r="U3350" s="5" t="e">
        <f>INDEX(sgStats[gl_percent_sp],MATCH(stat_prod_calc_test_venusaur[[#This Row],[iv_str]],sgStats[gl_iv_string],0))</f>
        <v>#N/A</v>
      </c>
      <c r="V3350" s="5" t="e">
        <f>stat_prod_calc_test_venusaur[[#This Row],[my_gl_%sp]]=stat_prod_calc_test_venusaur[[#This Row],[sg_gl_%sp]]</f>
        <v>#N/A</v>
      </c>
      <c r="W3350" s="5">
        <f>ROUND(stat_prod_calc_test_venusaur[[#This Row],[gl_stat_product]]/$F$2*100,2)</f>
        <v>95.04</v>
      </c>
      <c r="X3350" s="5" t="e">
        <f>stat_prod_calc_test_venusaur[[#This Row],[Column1]]=stat_prod_calc_test_venusaur[[#This Row],[sg_gl_%sp]]</f>
        <v>#N/A</v>
      </c>
      <c r="Y3350" s="5">
        <f>stat_prod_calc_test_venusaur[[#This Row],[ul_stat_product]]/$L$66*100</f>
        <v>95.232115310634114</v>
      </c>
      <c r="Z3350" s="5" t="e">
        <f>INDEX(sgStats[gl_rank],MATCH(stat_prod_calc_test_venusaur[[#This Row],[iv_str]],sgStats[ul_iv_string],0))</f>
        <v>#N/A</v>
      </c>
      <c r="AA3350" s="5" t="e">
        <f>stat_prod_calc_test_venusaur[[#This Row],[sg_ul_rank]]=stat_prod_calc_test_venusaur[[#This Row],[ul_rank]]</f>
        <v>#N/A</v>
      </c>
      <c r="AB3350" s="5">
        <f>ROUND(stat_prod_calc_test_venusaur[[#This Row],[ul_stat_product]],1)</f>
        <v>3765.2</v>
      </c>
      <c r="AC3350" s="5" t="e">
        <f>INDEX(sgStats[ul_prod],MATCH(stat_prod_calc_test_venusaur[[#This Row],[iv_str]],sgStats[ul_iv_string],0))</f>
        <v>#N/A</v>
      </c>
    </row>
    <row r="3351" spans="1:29" x14ac:dyDescent="0.25">
      <c r="A3351" s="5" t="s">
        <v>36</v>
      </c>
      <c r="B3351" s="5" t="s">
        <v>3766</v>
      </c>
      <c r="C3351">
        <v>20</v>
      </c>
      <c r="D3351">
        <v>1479</v>
      </c>
      <c r="E3351">
        <v>117</v>
      </c>
      <c r="F3351">
        <v>1717.3309999999999</v>
      </c>
      <c r="G3351">
        <v>3730</v>
      </c>
      <c r="H3351">
        <v>8.9130000000000003</v>
      </c>
      <c r="I3351">
        <v>37.5</v>
      </c>
      <c r="J3351">
        <v>2496</v>
      </c>
      <c r="K3351">
        <v>152</v>
      </c>
      <c r="L3351">
        <v>3765.107</v>
      </c>
      <c r="M3351">
        <v>3350</v>
      </c>
      <c r="N3351">
        <v>12.829000000000001</v>
      </c>
      <c r="O3351">
        <v>3</v>
      </c>
      <c r="P3351" t="e">
        <f>INDEX(sgStats[gl_rank],MATCH(stat_prod_calc_test_venusaur[[#This Row],[iv_str]],sgStats[gl_iv_string],0))</f>
        <v>#N/A</v>
      </c>
      <c r="Q3351" t="e">
        <f>stat_prod_calc_test_venusaur[[#This Row],[sg_gl_rank]]=stat_prod_calc_test_venusaur[[#This Row],[gl_rank]]</f>
        <v>#N/A</v>
      </c>
      <c r="R3351">
        <f>ROUND(stat_prod_calc_test_venusaur[[#This Row],[gl_stat_product]],1)</f>
        <v>1717.3</v>
      </c>
      <c r="S3351" s="6" t="e">
        <f>INDEX(sgStats[gl_prod],MATCH(stat_prod_calc_test_venusaur[[#This Row],[iv_str]],sgStats[gl_iv_string],0))</f>
        <v>#N/A</v>
      </c>
      <c r="T3351" s="5">
        <f>ROUND(stat_prod_calc_test_venusaur[[#This Row],[gl_percent_rank]],2)</f>
        <v>8.91</v>
      </c>
      <c r="U3351" s="5" t="e">
        <f>INDEX(sgStats[gl_percent_sp],MATCH(stat_prod_calc_test_venusaur[[#This Row],[iv_str]],sgStats[gl_iv_string],0))</f>
        <v>#N/A</v>
      </c>
      <c r="V3351" s="5" t="e">
        <f>stat_prod_calc_test_venusaur[[#This Row],[my_gl_%sp]]=stat_prod_calc_test_venusaur[[#This Row],[sg_gl_%sp]]</f>
        <v>#N/A</v>
      </c>
      <c r="W3351" s="5">
        <f>ROUND(stat_prod_calc_test_venusaur[[#This Row],[gl_stat_product]]/$F$2*100,2)</f>
        <v>94.02</v>
      </c>
      <c r="X3351" s="5" t="e">
        <f>stat_prod_calc_test_venusaur[[#This Row],[Column1]]=stat_prod_calc_test_venusaur[[#This Row],[sg_gl_%sp]]</f>
        <v>#N/A</v>
      </c>
      <c r="Y3351" s="5">
        <f>stat_prod_calc_test_venusaur[[#This Row],[ul_stat_product]]/$L$66*100</f>
        <v>95.229889549113835</v>
      </c>
      <c r="Z3351" s="5" t="e">
        <f>INDEX(sgStats[gl_rank],MATCH(stat_prod_calc_test_venusaur[[#This Row],[iv_str]],sgStats[ul_iv_string],0))</f>
        <v>#N/A</v>
      </c>
      <c r="AA3351" s="5" t="e">
        <f>stat_prod_calc_test_venusaur[[#This Row],[sg_ul_rank]]=stat_prod_calc_test_venusaur[[#This Row],[ul_rank]]</f>
        <v>#N/A</v>
      </c>
      <c r="AB3351" s="5">
        <f>ROUND(stat_prod_calc_test_venusaur[[#This Row],[ul_stat_product]],1)</f>
        <v>3765.1</v>
      </c>
      <c r="AC3351" s="5" t="e">
        <f>INDEX(sgStats[ul_prod],MATCH(stat_prod_calc_test_venusaur[[#This Row],[iv_str]],sgStats[ul_iv_string],0))</f>
        <v>#N/A</v>
      </c>
    </row>
    <row r="3352" spans="1:29" x14ac:dyDescent="0.25">
      <c r="A3352" s="5" t="s">
        <v>36</v>
      </c>
      <c r="B3352" s="5" t="s">
        <v>3767</v>
      </c>
      <c r="C3352">
        <v>20</v>
      </c>
      <c r="D3352">
        <v>1475</v>
      </c>
      <c r="E3352">
        <v>117</v>
      </c>
      <c r="F3352">
        <v>1717.3309999999999</v>
      </c>
      <c r="G3352">
        <v>3730</v>
      </c>
      <c r="H3352">
        <v>8.9130000000000003</v>
      </c>
      <c r="I3352">
        <v>37.5</v>
      </c>
      <c r="J3352">
        <v>2489</v>
      </c>
      <c r="K3352">
        <v>152</v>
      </c>
      <c r="L3352">
        <v>3765.107</v>
      </c>
      <c r="M3352">
        <v>3350</v>
      </c>
      <c r="N3352">
        <v>12.829000000000001</v>
      </c>
      <c r="O3352">
        <v>3</v>
      </c>
      <c r="P3352" t="e">
        <f>INDEX(sgStats[gl_rank],MATCH(stat_prod_calc_test_venusaur[[#This Row],[iv_str]],sgStats[gl_iv_string],0))</f>
        <v>#N/A</v>
      </c>
      <c r="Q3352" t="e">
        <f>stat_prod_calc_test_venusaur[[#This Row],[sg_gl_rank]]=stat_prod_calc_test_venusaur[[#This Row],[gl_rank]]</f>
        <v>#N/A</v>
      </c>
      <c r="R3352">
        <f>ROUND(stat_prod_calc_test_venusaur[[#This Row],[gl_stat_product]],1)</f>
        <v>1717.3</v>
      </c>
      <c r="S3352" s="6" t="e">
        <f>INDEX(sgStats[gl_prod],MATCH(stat_prod_calc_test_venusaur[[#This Row],[iv_str]],sgStats[gl_iv_string],0))</f>
        <v>#N/A</v>
      </c>
      <c r="T3352" s="5">
        <f>ROUND(stat_prod_calc_test_venusaur[[#This Row],[gl_percent_rank]],2)</f>
        <v>8.91</v>
      </c>
      <c r="U3352" s="5" t="e">
        <f>INDEX(sgStats[gl_percent_sp],MATCH(stat_prod_calc_test_venusaur[[#This Row],[iv_str]],sgStats[gl_iv_string],0))</f>
        <v>#N/A</v>
      </c>
      <c r="V3352" s="5" t="e">
        <f>stat_prod_calc_test_venusaur[[#This Row],[my_gl_%sp]]=stat_prod_calc_test_venusaur[[#This Row],[sg_gl_%sp]]</f>
        <v>#N/A</v>
      </c>
      <c r="W3352" s="5">
        <f>ROUND(stat_prod_calc_test_venusaur[[#This Row],[gl_stat_product]]/$F$2*100,2)</f>
        <v>94.02</v>
      </c>
      <c r="X3352" s="5" t="e">
        <f>stat_prod_calc_test_venusaur[[#This Row],[Column1]]=stat_prod_calc_test_venusaur[[#This Row],[sg_gl_%sp]]</f>
        <v>#N/A</v>
      </c>
      <c r="Y3352" s="5">
        <f>stat_prod_calc_test_venusaur[[#This Row],[ul_stat_product]]/$L$66*100</f>
        <v>95.229889549113835</v>
      </c>
      <c r="Z3352" s="5" t="e">
        <f>INDEX(sgStats[gl_rank],MATCH(stat_prod_calc_test_venusaur[[#This Row],[iv_str]],sgStats[ul_iv_string],0))</f>
        <v>#N/A</v>
      </c>
      <c r="AA3352" s="5" t="e">
        <f>stat_prod_calc_test_venusaur[[#This Row],[sg_ul_rank]]=stat_prod_calc_test_venusaur[[#This Row],[ul_rank]]</f>
        <v>#N/A</v>
      </c>
      <c r="AB3352" s="5">
        <f>ROUND(stat_prod_calc_test_venusaur[[#This Row],[ul_stat_product]],1)</f>
        <v>3765.1</v>
      </c>
      <c r="AC3352" s="5" t="e">
        <f>INDEX(sgStats[ul_prod],MATCH(stat_prod_calc_test_venusaur[[#This Row],[iv_str]],sgStats[ul_iv_string],0))</f>
        <v>#N/A</v>
      </c>
    </row>
    <row r="3353" spans="1:29" x14ac:dyDescent="0.25">
      <c r="A3353" s="5" t="s">
        <v>36</v>
      </c>
      <c r="B3353" s="5" t="s">
        <v>2305</v>
      </c>
      <c r="C3353">
        <v>20.5</v>
      </c>
      <c r="D3353">
        <v>1497</v>
      </c>
      <c r="E3353">
        <v>116</v>
      </c>
      <c r="F3353">
        <v>1755.501</v>
      </c>
      <c r="G3353">
        <v>2269</v>
      </c>
      <c r="H3353">
        <v>44.542000000000002</v>
      </c>
      <c r="I3353">
        <v>38</v>
      </c>
      <c r="J3353">
        <v>2484</v>
      </c>
      <c r="K3353">
        <v>150</v>
      </c>
      <c r="L3353">
        <v>3765.1019999999999</v>
      </c>
      <c r="M3353">
        <v>3352</v>
      </c>
      <c r="N3353">
        <v>12.802</v>
      </c>
      <c r="O3353">
        <v>3</v>
      </c>
      <c r="P3353" t="e">
        <f>INDEX(sgStats[gl_rank],MATCH(stat_prod_calc_test_venusaur[[#This Row],[iv_str]],sgStats[gl_iv_string],0))</f>
        <v>#N/A</v>
      </c>
      <c r="Q3353" t="e">
        <f>stat_prod_calc_test_venusaur[[#This Row],[sg_gl_rank]]=stat_prod_calc_test_venusaur[[#This Row],[gl_rank]]</f>
        <v>#N/A</v>
      </c>
      <c r="R3353">
        <f>ROUND(stat_prod_calc_test_venusaur[[#This Row],[gl_stat_product]],1)</f>
        <v>1755.5</v>
      </c>
      <c r="S3353" s="6" t="e">
        <f>INDEX(sgStats[gl_prod],MATCH(stat_prod_calc_test_venusaur[[#This Row],[iv_str]],sgStats[gl_iv_string],0))</f>
        <v>#N/A</v>
      </c>
      <c r="T3353" s="5">
        <f>ROUND(stat_prod_calc_test_venusaur[[#This Row],[gl_percent_rank]],2)</f>
        <v>44.54</v>
      </c>
      <c r="U3353" s="5" t="e">
        <f>INDEX(sgStats[gl_percent_sp],MATCH(stat_prod_calc_test_venusaur[[#This Row],[iv_str]],sgStats[gl_iv_string],0))</f>
        <v>#N/A</v>
      </c>
      <c r="V3353" s="5" t="e">
        <f>stat_prod_calc_test_venusaur[[#This Row],[my_gl_%sp]]=stat_prod_calc_test_venusaur[[#This Row],[sg_gl_%sp]]</f>
        <v>#N/A</v>
      </c>
      <c r="W3353" s="5">
        <f>ROUND(stat_prod_calc_test_venusaur[[#This Row],[gl_stat_product]]/$F$2*100,2)</f>
        <v>96.11</v>
      </c>
      <c r="X3353" s="5" t="e">
        <f>stat_prod_calc_test_venusaur[[#This Row],[Column1]]=stat_prod_calc_test_venusaur[[#This Row],[sg_gl_%sp]]</f>
        <v>#N/A</v>
      </c>
      <c r="Y3353" s="5">
        <f>stat_prod_calc_test_venusaur[[#This Row],[ul_stat_product]]/$L$66*100</f>
        <v>95.229763085391085</v>
      </c>
      <c r="Z3353" s="5" t="e">
        <f>INDEX(sgStats[gl_rank],MATCH(stat_prod_calc_test_venusaur[[#This Row],[iv_str]],sgStats[ul_iv_string],0))</f>
        <v>#N/A</v>
      </c>
      <c r="AA3353" s="5" t="e">
        <f>stat_prod_calc_test_venusaur[[#This Row],[sg_ul_rank]]=stat_prod_calc_test_venusaur[[#This Row],[ul_rank]]</f>
        <v>#N/A</v>
      </c>
      <c r="AB3353" s="5">
        <f>ROUND(stat_prod_calc_test_venusaur[[#This Row],[ul_stat_product]],1)</f>
        <v>3765.1</v>
      </c>
      <c r="AC3353" s="5" t="e">
        <f>INDEX(sgStats[ul_prod],MATCH(stat_prod_calc_test_venusaur[[#This Row],[iv_str]],sgStats[ul_iv_string],0))</f>
        <v>#N/A</v>
      </c>
    </row>
    <row r="3354" spans="1:29" x14ac:dyDescent="0.25">
      <c r="A3354" s="5" t="s">
        <v>36</v>
      </c>
      <c r="B3354" s="5" t="s">
        <v>3146</v>
      </c>
      <c r="C3354">
        <v>20</v>
      </c>
      <c r="D3354">
        <v>1489</v>
      </c>
      <c r="E3354">
        <v>119</v>
      </c>
      <c r="F3354">
        <v>1736.8340000000001</v>
      </c>
      <c r="G3354">
        <v>3110</v>
      </c>
      <c r="H3354">
        <v>24.077999999999999</v>
      </c>
      <c r="I3354">
        <v>37</v>
      </c>
      <c r="J3354">
        <v>2495</v>
      </c>
      <c r="K3354">
        <v>154</v>
      </c>
      <c r="L3354">
        <v>3765.0439999999999</v>
      </c>
      <c r="M3354">
        <v>3353</v>
      </c>
      <c r="N3354">
        <v>12.776</v>
      </c>
      <c r="O3354">
        <v>3</v>
      </c>
      <c r="P3354" t="e">
        <f>INDEX(sgStats[gl_rank],MATCH(stat_prod_calc_test_venusaur[[#This Row],[iv_str]],sgStats[gl_iv_string],0))</f>
        <v>#N/A</v>
      </c>
      <c r="Q3354" t="e">
        <f>stat_prod_calc_test_venusaur[[#This Row],[sg_gl_rank]]=stat_prod_calc_test_venusaur[[#This Row],[gl_rank]]</f>
        <v>#N/A</v>
      </c>
      <c r="R3354">
        <f>ROUND(stat_prod_calc_test_venusaur[[#This Row],[gl_stat_product]],1)</f>
        <v>1736.8</v>
      </c>
      <c r="S3354" s="6" t="e">
        <f>INDEX(sgStats[gl_prod],MATCH(stat_prod_calc_test_venusaur[[#This Row],[iv_str]],sgStats[gl_iv_string],0))</f>
        <v>#N/A</v>
      </c>
      <c r="T3354" s="5">
        <f>ROUND(stat_prod_calc_test_venusaur[[#This Row],[gl_percent_rank]],2)</f>
        <v>24.08</v>
      </c>
      <c r="U3354" s="5" t="e">
        <f>INDEX(sgStats[gl_percent_sp],MATCH(stat_prod_calc_test_venusaur[[#This Row],[iv_str]],sgStats[gl_iv_string],0))</f>
        <v>#N/A</v>
      </c>
      <c r="V3354" s="5" t="e">
        <f>stat_prod_calc_test_venusaur[[#This Row],[my_gl_%sp]]=stat_prod_calc_test_venusaur[[#This Row],[sg_gl_%sp]]</f>
        <v>#N/A</v>
      </c>
      <c r="W3354" s="5">
        <f>ROUND(stat_prod_calc_test_venusaur[[#This Row],[gl_stat_product]]/$F$2*100,2)</f>
        <v>95.09</v>
      </c>
      <c r="X3354" s="5" t="e">
        <f>stat_prod_calc_test_venusaur[[#This Row],[Column1]]=stat_prod_calc_test_venusaur[[#This Row],[sg_gl_%sp]]</f>
        <v>#N/A</v>
      </c>
      <c r="Y3354" s="5">
        <f>stat_prod_calc_test_venusaur[[#This Row],[ul_stat_product]]/$L$66*100</f>
        <v>95.228296106207267</v>
      </c>
      <c r="Z3354" s="5" t="e">
        <f>INDEX(sgStats[gl_rank],MATCH(stat_prod_calc_test_venusaur[[#This Row],[iv_str]],sgStats[ul_iv_string],0))</f>
        <v>#N/A</v>
      </c>
      <c r="AA3354" s="5" t="e">
        <f>stat_prod_calc_test_venusaur[[#This Row],[sg_ul_rank]]=stat_prod_calc_test_venusaur[[#This Row],[ul_rank]]</f>
        <v>#N/A</v>
      </c>
      <c r="AB3354" s="5">
        <f>ROUND(stat_prod_calc_test_venusaur[[#This Row],[ul_stat_product]],1)</f>
        <v>3765</v>
      </c>
      <c r="AC3354" s="5" t="e">
        <f>INDEX(sgStats[ul_prod],MATCH(stat_prod_calc_test_venusaur[[#This Row],[iv_str]],sgStats[ul_iv_string],0))</f>
        <v>#N/A</v>
      </c>
    </row>
    <row r="3355" spans="1:29" x14ac:dyDescent="0.25">
      <c r="A3355" s="5" t="s">
        <v>36</v>
      </c>
      <c r="B3355" s="5" t="s">
        <v>3438</v>
      </c>
      <c r="C3355">
        <v>20.5</v>
      </c>
      <c r="D3355">
        <v>1479</v>
      </c>
      <c r="E3355">
        <v>119</v>
      </c>
      <c r="F3355">
        <v>1728.6389999999999</v>
      </c>
      <c r="G3355">
        <v>3401</v>
      </c>
      <c r="H3355">
        <v>16.946999999999999</v>
      </c>
      <c r="I3355">
        <v>39</v>
      </c>
      <c r="J3355">
        <v>2489</v>
      </c>
      <c r="K3355">
        <v>154</v>
      </c>
      <c r="L3355">
        <v>3764.9409999999998</v>
      </c>
      <c r="M3355">
        <v>3354</v>
      </c>
      <c r="N3355">
        <v>12.75</v>
      </c>
      <c r="O3355">
        <v>3</v>
      </c>
      <c r="P3355" t="e">
        <f>INDEX(sgStats[gl_rank],MATCH(stat_prod_calc_test_venusaur[[#This Row],[iv_str]],sgStats[gl_iv_string],0))</f>
        <v>#N/A</v>
      </c>
      <c r="Q3355" t="e">
        <f>stat_prod_calc_test_venusaur[[#This Row],[sg_gl_rank]]=stat_prod_calc_test_venusaur[[#This Row],[gl_rank]]</f>
        <v>#N/A</v>
      </c>
      <c r="R3355">
        <f>ROUND(stat_prod_calc_test_venusaur[[#This Row],[gl_stat_product]],1)</f>
        <v>1728.6</v>
      </c>
      <c r="S3355" s="6" t="e">
        <f>INDEX(sgStats[gl_prod],MATCH(stat_prod_calc_test_venusaur[[#This Row],[iv_str]],sgStats[gl_iv_string],0))</f>
        <v>#N/A</v>
      </c>
      <c r="T3355" s="5">
        <f>ROUND(stat_prod_calc_test_venusaur[[#This Row],[gl_percent_rank]],2)</f>
        <v>16.95</v>
      </c>
      <c r="U3355" s="5" t="e">
        <f>INDEX(sgStats[gl_percent_sp],MATCH(stat_prod_calc_test_venusaur[[#This Row],[iv_str]],sgStats[gl_iv_string],0))</f>
        <v>#N/A</v>
      </c>
      <c r="V3355" s="5" t="e">
        <f>stat_prod_calc_test_venusaur[[#This Row],[my_gl_%sp]]=stat_prod_calc_test_venusaur[[#This Row],[sg_gl_%sp]]</f>
        <v>#N/A</v>
      </c>
      <c r="W3355" s="5">
        <f>ROUND(stat_prod_calc_test_venusaur[[#This Row],[gl_stat_product]]/$F$2*100,2)</f>
        <v>94.64</v>
      </c>
      <c r="X3355" s="5" t="e">
        <f>stat_prod_calc_test_venusaur[[#This Row],[Column1]]=stat_prod_calc_test_venusaur[[#This Row],[sg_gl_%sp]]</f>
        <v>#N/A</v>
      </c>
      <c r="Y3355" s="5">
        <f>stat_prod_calc_test_venusaur[[#This Row],[ul_stat_product]]/$L$66*100</f>
        <v>95.225690953518765</v>
      </c>
      <c r="Z3355" s="5" t="e">
        <f>INDEX(sgStats[gl_rank],MATCH(stat_prod_calc_test_venusaur[[#This Row],[iv_str]],sgStats[ul_iv_string],0))</f>
        <v>#N/A</v>
      </c>
      <c r="AA3355" s="5" t="e">
        <f>stat_prod_calc_test_venusaur[[#This Row],[sg_ul_rank]]=stat_prod_calc_test_venusaur[[#This Row],[ul_rank]]</f>
        <v>#N/A</v>
      </c>
      <c r="AB3355" s="5">
        <f>ROUND(stat_prod_calc_test_venusaur[[#This Row],[ul_stat_product]],1)</f>
        <v>3764.9</v>
      </c>
      <c r="AC3355" s="5" t="e">
        <f>INDEX(sgStats[ul_prod],MATCH(stat_prod_calc_test_venusaur[[#This Row],[iv_str]],sgStats[ul_iv_string],0))</f>
        <v>#N/A</v>
      </c>
    </row>
    <row r="3356" spans="1:29" x14ac:dyDescent="0.25">
      <c r="A3356" s="5" t="s">
        <v>36</v>
      </c>
      <c r="B3356" s="5" t="s">
        <v>3391</v>
      </c>
      <c r="C3356">
        <v>20.5</v>
      </c>
      <c r="D3356">
        <v>1476</v>
      </c>
      <c r="E3356">
        <v>116</v>
      </c>
      <c r="F3356">
        <v>1729.9559999999999</v>
      </c>
      <c r="G3356">
        <v>3354</v>
      </c>
      <c r="H3356">
        <v>18.094999999999999</v>
      </c>
      <c r="I3356">
        <v>39</v>
      </c>
      <c r="J3356">
        <v>2484</v>
      </c>
      <c r="K3356">
        <v>150</v>
      </c>
      <c r="L3356">
        <v>3764.855</v>
      </c>
      <c r="M3356">
        <v>3355</v>
      </c>
      <c r="N3356">
        <v>12.724</v>
      </c>
      <c r="O3356">
        <v>3</v>
      </c>
      <c r="P3356" t="e">
        <f>INDEX(sgStats[gl_rank],MATCH(stat_prod_calc_test_venusaur[[#This Row],[iv_str]],sgStats[gl_iv_string],0))</f>
        <v>#N/A</v>
      </c>
      <c r="Q3356" t="e">
        <f>stat_prod_calc_test_venusaur[[#This Row],[sg_gl_rank]]=stat_prod_calc_test_venusaur[[#This Row],[gl_rank]]</f>
        <v>#N/A</v>
      </c>
      <c r="R3356">
        <f>ROUND(stat_prod_calc_test_venusaur[[#This Row],[gl_stat_product]],1)</f>
        <v>1730</v>
      </c>
      <c r="S3356" s="6" t="e">
        <f>INDEX(sgStats[gl_prod],MATCH(stat_prod_calc_test_venusaur[[#This Row],[iv_str]],sgStats[gl_iv_string],0))</f>
        <v>#N/A</v>
      </c>
      <c r="T3356" s="5">
        <f>ROUND(stat_prod_calc_test_venusaur[[#This Row],[gl_percent_rank]],2)</f>
        <v>18.100000000000001</v>
      </c>
      <c r="U3356" s="5" t="e">
        <f>INDEX(sgStats[gl_percent_sp],MATCH(stat_prod_calc_test_venusaur[[#This Row],[iv_str]],sgStats[gl_iv_string],0))</f>
        <v>#N/A</v>
      </c>
      <c r="V3356" s="5" t="e">
        <f>stat_prod_calc_test_venusaur[[#This Row],[my_gl_%sp]]=stat_prod_calc_test_venusaur[[#This Row],[sg_gl_%sp]]</f>
        <v>#N/A</v>
      </c>
      <c r="W3356" s="5">
        <f>ROUND(stat_prod_calc_test_venusaur[[#This Row],[gl_stat_product]]/$F$2*100,2)</f>
        <v>94.71</v>
      </c>
      <c r="X3356" s="5" t="e">
        <f>stat_prod_calc_test_venusaur[[#This Row],[Column1]]=stat_prod_calc_test_venusaur[[#This Row],[sg_gl_%sp]]</f>
        <v>#N/A</v>
      </c>
      <c r="Y3356" s="5">
        <f>stat_prod_calc_test_venusaur[[#This Row],[ul_stat_product]]/$L$66*100</f>
        <v>95.223515777487592</v>
      </c>
      <c r="Z3356" s="5" t="e">
        <f>INDEX(sgStats[gl_rank],MATCH(stat_prod_calc_test_venusaur[[#This Row],[iv_str]],sgStats[ul_iv_string],0))</f>
        <v>#N/A</v>
      </c>
      <c r="AA3356" s="5" t="e">
        <f>stat_prod_calc_test_venusaur[[#This Row],[sg_ul_rank]]=stat_prod_calc_test_venusaur[[#This Row],[ul_rank]]</f>
        <v>#N/A</v>
      </c>
      <c r="AB3356" s="5">
        <f>ROUND(stat_prod_calc_test_venusaur[[#This Row],[ul_stat_product]],1)</f>
        <v>3764.9</v>
      </c>
      <c r="AC3356" s="5" t="e">
        <f>INDEX(sgStats[ul_prod],MATCH(stat_prod_calc_test_venusaur[[#This Row],[iv_str]],sgStats[ul_iv_string],0))</f>
        <v>#N/A</v>
      </c>
    </row>
    <row r="3357" spans="1:29" x14ac:dyDescent="0.25">
      <c r="A3357" s="5" t="s">
        <v>36</v>
      </c>
      <c r="B3357" s="5" t="s">
        <v>2553</v>
      </c>
      <c r="C3357">
        <v>21</v>
      </c>
      <c r="D3357">
        <v>1499</v>
      </c>
      <c r="E3357">
        <v>117</v>
      </c>
      <c r="F3357">
        <v>1750.2159999999999</v>
      </c>
      <c r="G3357">
        <v>2517</v>
      </c>
      <c r="H3357">
        <v>38.558999999999997</v>
      </c>
      <c r="I3357">
        <v>40</v>
      </c>
      <c r="J3357">
        <v>2499</v>
      </c>
      <c r="K3357">
        <v>151</v>
      </c>
      <c r="L3357">
        <v>3764.788</v>
      </c>
      <c r="M3357">
        <v>3356</v>
      </c>
      <c r="N3357">
        <v>12.698</v>
      </c>
      <c r="O3357">
        <v>3</v>
      </c>
      <c r="P3357" t="e">
        <f>INDEX(sgStats[gl_rank],MATCH(stat_prod_calc_test_venusaur[[#This Row],[iv_str]],sgStats[gl_iv_string],0))</f>
        <v>#N/A</v>
      </c>
      <c r="Q3357" t="e">
        <f>stat_prod_calc_test_venusaur[[#This Row],[sg_gl_rank]]=stat_prod_calc_test_venusaur[[#This Row],[gl_rank]]</f>
        <v>#N/A</v>
      </c>
      <c r="R3357">
        <f>ROUND(stat_prod_calc_test_venusaur[[#This Row],[gl_stat_product]],1)</f>
        <v>1750.2</v>
      </c>
      <c r="S3357" s="6" t="e">
        <f>INDEX(sgStats[gl_prod],MATCH(stat_prod_calc_test_venusaur[[#This Row],[iv_str]],sgStats[gl_iv_string],0))</f>
        <v>#N/A</v>
      </c>
      <c r="T3357" s="5">
        <f>ROUND(stat_prod_calc_test_venusaur[[#This Row],[gl_percent_rank]],2)</f>
        <v>38.56</v>
      </c>
      <c r="U3357" s="5" t="e">
        <f>INDEX(sgStats[gl_percent_sp],MATCH(stat_prod_calc_test_venusaur[[#This Row],[iv_str]],sgStats[gl_iv_string],0))</f>
        <v>#N/A</v>
      </c>
      <c r="V3357" s="5" t="e">
        <f>stat_prod_calc_test_venusaur[[#This Row],[my_gl_%sp]]=stat_prod_calc_test_venusaur[[#This Row],[sg_gl_%sp]]</f>
        <v>#N/A</v>
      </c>
      <c r="W3357" s="5">
        <f>ROUND(stat_prod_calc_test_venusaur[[#This Row],[gl_stat_product]]/$F$2*100,2)</f>
        <v>95.82</v>
      </c>
      <c r="X3357" s="5" t="e">
        <f>stat_prod_calc_test_venusaur[[#This Row],[Column1]]=stat_prod_calc_test_venusaur[[#This Row],[sg_gl_%sp]]</f>
        <v>#N/A</v>
      </c>
      <c r="Y3357" s="5">
        <f>stat_prod_calc_test_venusaur[[#This Row],[ul_stat_product]]/$L$66*100</f>
        <v>95.221821163602826</v>
      </c>
      <c r="Z3357" s="5" t="e">
        <f>INDEX(sgStats[gl_rank],MATCH(stat_prod_calc_test_venusaur[[#This Row],[iv_str]],sgStats[ul_iv_string],0))</f>
        <v>#N/A</v>
      </c>
      <c r="AA3357" s="5" t="e">
        <f>stat_prod_calc_test_venusaur[[#This Row],[sg_ul_rank]]=stat_prod_calc_test_venusaur[[#This Row],[ul_rank]]</f>
        <v>#N/A</v>
      </c>
      <c r="AB3357" s="5">
        <f>ROUND(stat_prod_calc_test_venusaur[[#This Row],[ul_stat_product]],1)</f>
        <v>3764.8</v>
      </c>
      <c r="AC3357" s="5" t="e">
        <f>INDEX(sgStats[ul_prod],MATCH(stat_prod_calc_test_venusaur[[#This Row],[iv_str]],sgStats[ul_iv_string],0))</f>
        <v>#N/A</v>
      </c>
    </row>
    <row r="3358" spans="1:29" x14ac:dyDescent="0.25">
      <c r="A3358" s="5" t="s">
        <v>36</v>
      </c>
      <c r="B3358" s="5" t="s">
        <v>3045</v>
      </c>
      <c r="C3358">
        <v>20.5</v>
      </c>
      <c r="D3358">
        <v>1496</v>
      </c>
      <c r="E3358">
        <v>115</v>
      </c>
      <c r="F3358">
        <v>1739.105</v>
      </c>
      <c r="G3358">
        <v>3009</v>
      </c>
      <c r="H3358">
        <v>26.545000000000002</v>
      </c>
      <c r="I3358">
        <v>38.5</v>
      </c>
      <c r="J3358">
        <v>2500</v>
      </c>
      <c r="K3358">
        <v>149</v>
      </c>
      <c r="L3358">
        <v>3764.7579999999998</v>
      </c>
      <c r="M3358">
        <v>3357</v>
      </c>
      <c r="N3358">
        <v>12.672000000000001</v>
      </c>
      <c r="O3358">
        <v>3</v>
      </c>
      <c r="P3358" t="e">
        <f>INDEX(sgStats[gl_rank],MATCH(stat_prod_calc_test_venusaur[[#This Row],[iv_str]],sgStats[gl_iv_string],0))</f>
        <v>#N/A</v>
      </c>
      <c r="Q3358" t="e">
        <f>stat_prod_calc_test_venusaur[[#This Row],[sg_gl_rank]]=stat_prod_calc_test_venusaur[[#This Row],[gl_rank]]</f>
        <v>#N/A</v>
      </c>
      <c r="R3358">
        <f>ROUND(stat_prod_calc_test_venusaur[[#This Row],[gl_stat_product]],1)</f>
        <v>1739.1</v>
      </c>
      <c r="S3358" s="6" t="e">
        <f>INDEX(sgStats[gl_prod],MATCH(stat_prod_calc_test_venusaur[[#This Row],[iv_str]],sgStats[gl_iv_string],0))</f>
        <v>#N/A</v>
      </c>
      <c r="T3358" s="5">
        <f>ROUND(stat_prod_calc_test_venusaur[[#This Row],[gl_percent_rank]],2)</f>
        <v>26.55</v>
      </c>
      <c r="U3358" s="5" t="e">
        <f>INDEX(sgStats[gl_percent_sp],MATCH(stat_prod_calc_test_venusaur[[#This Row],[iv_str]],sgStats[gl_iv_string],0))</f>
        <v>#N/A</v>
      </c>
      <c r="V3358" s="5" t="e">
        <f>stat_prod_calc_test_venusaur[[#This Row],[my_gl_%sp]]=stat_prod_calc_test_venusaur[[#This Row],[sg_gl_%sp]]</f>
        <v>#N/A</v>
      </c>
      <c r="W3358" s="5">
        <f>ROUND(stat_prod_calc_test_venusaur[[#This Row],[gl_stat_product]]/$F$2*100,2)</f>
        <v>95.21</v>
      </c>
      <c r="X3358" s="5" t="e">
        <f>stat_prod_calc_test_venusaur[[#This Row],[Column1]]=stat_prod_calc_test_venusaur[[#This Row],[sg_gl_%sp]]</f>
        <v>#N/A</v>
      </c>
      <c r="Y3358" s="5">
        <f>stat_prod_calc_test_venusaur[[#This Row],[ul_stat_product]]/$L$66*100</f>
        <v>95.221062381266364</v>
      </c>
      <c r="Z3358" s="5" t="e">
        <f>INDEX(sgStats[gl_rank],MATCH(stat_prod_calc_test_venusaur[[#This Row],[iv_str]],sgStats[ul_iv_string],0))</f>
        <v>#N/A</v>
      </c>
      <c r="AA3358" s="5" t="e">
        <f>stat_prod_calc_test_venusaur[[#This Row],[sg_ul_rank]]=stat_prod_calc_test_venusaur[[#This Row],[ul_rank]]</f>
        <v>#N/A</v>
      </c>
      <c r="AB3358" s="5">
        <f>ROUND(stat_prod_calc_test_venusaur[[#This Row],[ul_stat_product]],1)</f>
        <v>3764.8</v>
      </c>
      <c r="AC3358" s="5" t="e">
        <f>INDEX(sgStats[ul_prod],MATCH(stat_prod_calc_test_venusaur[[#This Row],[iv_str]],sgStats[ul_iv_string],0))</f>
        <v>#N/A</v>
      </c>
    </row>
    <row r="3359" spans="1:29" x14ac:dyDescent="0.25">
      <c r="A3359" s="5" t="s">
        <v>36</v>
      </c>
      <c r="B3359" s="5" t="s">
        <v>4012</v>
      </c>
      <c r="C3359">
        <v>20</v>
      </c>
      <c r="D3359">
        <v>1464</v>
      </c>
      <c r="E3359">
        <v>113</v>
      </c>
      <c r="F3359">
        <v>1702.2529999999999</v>
      </c>
      <c r="G3359">
        <v>3976</v>
      </c>
      <c r="H3359">
        <v>2.93</v>
      </c>
      <c r="I3359">
        <v>38</v>
      </c>
      <c r="J3359">
        <v>2489</v>
      </c>
      <c r="K3359">
        <v>147</v>
      </c>
      <c r="L3359">
        <v>3764.7190000000001</v>
      </c>
      <c r="M3359">
        <v>3358</v>
      </c>
      <c r="N3359">
        <v>12.646000000000001</v>
      </c>
      <c r="O3359">
        <v>3</v>
      </c>
      <c r="P3359" t="e">
        <f>INDEX(sgStats[gl_rank],MATCH(stat_prod_calc_test_venusaur[[#This Row],[iv_str]],sgStats[gl_iv_string],0))</f>
        <v>#N/A</v>
      </c>
      <c r="Q3359" t="e">
        <f>stat_prod_calc_test_venusaur[[#This Row],[sg_gl_rank]]=stat_prod_calc_test_venusaur[[#This Row],[gl_rank]]</f>
        <v>#N/A</v>
      </c>
      <c r="R3359">
        <f>ROUND(stat_prod_calc_test_venusaur[[#This Row],[gl_stat_product]],1)</f>
        <v>1702.3</v>
      </c>
      <c r="S3359" s="6" t="e">
        <f>INDEX(sgStats[gl_prod],MATCH(stat_prod_calc_test_venusaur[[#This Row],[iv_str]],sgStats[gl_iv_string],0))</f>
        <v>#N/A</v>
      </c>
      <c r="T3359" s="5">
        <f>ROUND(stat_prod_calc_test_venusaur[[#This Row],[gl_percent_rank]],2)</f>
        <v>2.93</v>
      </c>
      <c r="U3359" s="5" t="e">
        <f>INDEX(sgStats[gl_percent_sp],MATCH(stat_prod_calc_test_venusaur[[#This Row],[iv_str]],sgStats[gl_iv_string],0))</f>
        <v>#N/A</v>
      </c>
      <c r="V3359" s="5" t="e">
        <f>stat_prod_calc_test_venusaur[[#This Row],[my_gl_%sp]]=stat_prod_calc_test_venusaur[[#This Row],[sg_gl_%sp]]</f>
        <v>#N/A</v>
      </c>
      <c r="W3359" s="5">
        <f>ROUND(stat_prod_calc_test_venusaur[[#This Row],[gl_stat_product]]/$F$2*100,2)</f>
        <v>93.19</v>
      </c>
      <c r="X3359" s="5" t="e">
        <f>stat_prod_calc_test_venusaur[[#This Row],[Column1]]=stat_prod_calc_test_venusaur[[#This Row],[sg_gl_%sp]]</f>
        <v>#N/A</v>
      </c>
      <c r="Y3359" s="5">
        <f>stat_prod_calc_test_venusaur[[#This Row],[ul_stat_product]]/$L$66*100</f>
        <v>95.220075964228982</v>
      </c>
      <c r="Z3359" s="5" t="e">
        <f>INDEX(sgStats[gl_rank],MATCH(stat_prod_calc_test_venusaur[[#This Row],[iv_str]],sgStats[ul_iv_string],0))</f>
        <v>#N/A</v>
      </c>
      <c r="AA3359" s="5" t="e">
        <f>stat_prod_calc_test_venusaur[[#This Row],[sg_ul_rank]]=stat_prod_calc_test_venusaur[[#This Row],[ul_rank]]</f>
        <v>#N/A</v>
      </c>
      <c r="AB3359" s="5">
        <f>ROUND(stat_prod_calc_test_venusaur[[#This Row],[ul_stat_product]],1)</f>
        <v>3764.7</v>
      </c>
      <c r="AC3359" s="5" t="e">
        <f>INDEX(sgStats[ul_prod],MATCH(stat_prod_calc_test_venusaur[[#This Row],[iv_str]],sgStats[ul_iv_string],0))</f>
        <v>#N/A</v>
      </c>
    </row>
    <row r="3360" spans="1:29" x14ac:dyDescent="0.25">
      <c r="A3360" s="5" t="s">
        <v>36</v>
      </c>
      <c r="B3360" s="5" t="s">
        <v>1054</v>
      </c>
      <c r="C3360">
        <v>21.5</v>
      </c>
      <c r="D3360">
        <v>1488</v>
      </c>
      <c r="E3360">
        <v>121</v>
      </c>
      <c r="F3360">
        <v>1782.645</v>
      </c>
      <c r="G3360">
        <v>1018</v>
      </c>
      <c r="H3360">
        <v>75.165000000000006</v>
      </c>
      <c r="I3360">
        <v>41</v>
      </c>
      <c r="J3360">
        <v>2453</v>
      </c>
      <c r="K3360">
        <v>155</v>
      </c>
      <c r="L3360">
        <v>3764.6529999999998</v>
      </c>
      <c r="M3360">
        <v>3359</v>
      </c>
      <c r="N3360">
        <v>12.62</v>
      </c>
      <c r="O3360">
        <v>3</v>
      </c>
      <c r="P3360" t="e">
        <f>INDEX(sgStats[gl_rank],MATCH(stat_prod_calc_test_venusaur[[#This Row],[iv_str]],sgStats[gl_iv_string],0))</f>
        <v>#N/A</v>
      </c>
      <c r="Q3360" t="e">
        <f>stat_prod_calc_test_venusaur[[#This Row],[sg_gl_rank]]=stat_prod_calc_test_venusaur[[#This Row],[gl_rank]]</f>
        <v>#N/A</v>
      </c>
      <c r="R3360">
        <f>ROUND(stat_prod_calc_test_venusaur[[#This Row],[gl_stat_product]],1)</f>
        <v>1782.6</v>
      </c>
      <c r="S3360" s="6" t="e">
        <f>INDEX(sgStats[gl_prod],MATCH(stat_prod_calc_test_venusaur[[#This Row],[iv_str]],sgStats[gl_iv_string],0))</f>
        <v>#N/A</v>
      </c>
      <c r="T3360" s="5">
        <f>ROUND(stat_prod_calc_test_venusaur[[#This Row],[gl_percent_rank]],2)</f>
        <v>75.17</v>
      </c>
      <c r="U3360" s="5" t="e">
        <f>INDEX(sgStats[gl_percent_sp],MATCH(stat_prod_calc_test_venusaur[[#This Row],[iv_str]],sgStats[gl_iv_string],0))</f>
        <v>#N/A</v>
      </c>
      <c r="V3360" s="5" t="e">
        <f>stat_prod_calc_test_venusaur[[#This Row],[my_gl_%sp]]=stat_prod_calc_test_venusaur[[#This Row],[sg_gl_%sp]]</f>
        <v>#N/A</v>
      </c>
      <c r="W3360" s="5">
        <f>ROUND(stat_prod_calc_test_venusaur[[#This Row],[gl_stat_product]]/$F$2*100,2)</f>
        <v>97.59</v>
      </c>
      <c r="X3360" s="5" t="e">
        <f>stat_prod_calc_test_venusaur[[#This Row],[Column1]]=stat_prod_calc_test_venusaur[[#This Row],[sg_gl_%sp]]</f>
        <v>#N/A</v>
      </c>
      <c r="Y3360" s="5">
        <f>stat_prod_calc_test_venusaur[[#This Row],[ul_stat_product]]/$L$66*100</f>
        <v>95.21840664308877</v>
      </c>
      <c r="Z3360" s="5" t="e">
        <f>INDEX(sgStats[gl_rank],MATCH(stat_prod_calc_test_venusaur[[#This Row],[iv_str]],sgStats[ul_iv_string],0))</f>
        <v>#N/A</v>
      </c>
      <c r="AA3360" s="5" t="e">
        <f>stat_prod_calc_test_venusaur[[#This Row],[sg_ul_rank]]=stat_prod_calc_test_venusaur[[#This Row],[ul_rank]]</f>
        <v>#N/A</v>
      </c>
      <c r="AB3360" s="5">
        <f>ROUND(stat_prod_calc_test_venusaur[[#This Row],[ul_stat_product]],1)</f>
        <v>3764.7</v>
      </c>
      <c r="AC3360" s="5" t="e">
        <f>INDEX(sgStats[ul_prod],MATCH(stat_prod_calc_test_venusaur[[#This Row],[iv_str]],sgStats[ul_iv_string],0))</f>
        <v>#N/A</v>
      </c>
    </row>
    <row r="3361" spans="1:29" x14ac:dyDescent="0.25">
      <c r="A3361" s="5" t="s">
        <v>36</v>
      </c>
      <c r="B3361" s="5" t="s">
        <v>3797</v>
      </c>
      <c r="C3361">
        <v>20</v>
      </c>
      <c r="D3361">
        <v>1478</v>
      </c>
      <c r="E3361">
        <v>120</v>
      </c>
      <c r="F3361">
        <v>1715.9690000000001</v>
      </c>
      <c r="G3361">
        <v>3761</v>
      </c>
      <c r="H3361">
        <v>8.1560000000000006</v>
      </c>
      <c r="I3361">
        <v>37.5</v>
      </c>
      <c r="J3361">
        <v>2494</v>
      </c>
      <c r="K3361">
        <v>156</v>
      </c>
      <c r="L3361">
        <v>3764.596</v>
      </c>
      <c r="M3361">
        <v>3360</v>
      </c>
      <c r="N3361">
        <v>12.593999999999999</v>
      </c>
      <c r="O3361">
        <v>3</v>
      </c>
      <c r="P3361" t="e">
        <f>INDEX(sgStats[gl_rank],MATCH(stat_prod_calc_test_venusaur[[#This Row],[iv_str]],sgStats[gl_iv_string],0))</f>
        <v>#N/A</v>
      </c>
      <c r="Q3361" t="e">
        <f>stat_prod_calc_test_venusaur[[#This Row],[sg_gl_rank]]=stat_prod_calc_test_venusaur[[#This Row],[gl_rank]]</f>
        <v>#N/A</v>
      </c>
      <c r="R3361">
        <f>ROUND(stat_prod_calc_test_venusaur[[#This Row],[gl_stat_product]],1)</f>
        <v>1716</v>
      </c>
      <c r="S3361" s="6" t="e">
        <f>INDEX(sgStats[gl_prod],MATCH(stat_prod_calc_test_venusaur[[#This Row],[iv_str]],sgStats[gl_iv_string],0))</f>
        <v>#N/A</v>
      </c>
      <c r="T3361" s="5">
        <f>ROUND(stat_prod_calc_test_venusaur[[#This Row],[gl_percent_rank]],2)</f>
        <v>8.16</v>
      </c>
      <c r="U3361" s="5" t="e">
        <f>INDEX(sgStats[gl_percent_sp],MATCH(stat_prod_calc_test_venusaur[[#This Row],[iv_str]],sgStats[gl_iv_string],0))</f>
        <v>#N/A</v>
      </c>
      <c r="V3361" s="5" t="e">
        <f>stat_prod_calc_test_venusaur[[#This Row],[my_gl_%sp]]=stat_prod_calc_test_venusaur[[#This Row],[sg_gl_%sp]]</f>
        <v>#N/A</v>
      </c>
      <c r="W3361" s="5">
        <f>ROUND(stat_prod_calc_test_venusaur[[#This Row],[gl_stat_product]]/$F$2*100,2)</f>
        <v>93.94</v>
      </c>
      <c r="X3361" s="5" t="e">
        <f>stat_prod_calc_test_venusaur[[#This Row],[Column1]]=stat_prod_calc_test_venusaur[[#This Row],[sg_gl_%sp]]</f>
        <v>#N/A</v>
      </c>
      <c r="Y3361" s="5">
        <f>stat_prod_calc_test_venusaur[[#This Row],[ul_stat_product]]/$L$66*100</f>
        <v>95.216964956649491</v>
      </c>
      <c r="Z3361" s="5" t="e">
        <f>INDEX(sgStats[gl_rank],MATCH(stat_prod_calc_test_venusaur[[#This Row],[iv_str]],sgStats[ul_iv_string],0))</f>
        <v>#N/A</v>
      </c>
      <c r="AA3361" s="5" t="e">
        <f>stat_prod_calc_test_venusaur[[#This Row],[sg_ul_rank]]=stat_prod_calc_test_venusaur[[#This Row],[ul_rank]]</f>
        <v>#N/A</v>
      </c>
      <c r="AB3361" s="5">
        <f>ROUND(stat_prod_calc_test_venusaur[[#This Row],[ul_stat_product]],1)</f>
        <v>3764.6</v>
      </c>
      <c r="AC3361" s="5" t="e">
        <f>INDEX(sgStats[ul_prod],MATCH(stat_prod_calc_test_venusaur[[#This Row],[iv_str]],sgStats[ul_iv_string],0))</f>
        <v>#N/A</v>
      </c>
    </row>
    <row r="3362" spans="1:29" x14ac:dyDescent="0.25">
      <c r="A3362" s="5" t="s">
        <v>36</v>
      </c>
      <c r="B3362" s="5" t="s">
        <v>3783</v>
      </c>
      <c r="C3362">
        <v>21</v>
      </c>
      <c r="D3362">
        <v>1471</v>
      </c>
      <c r="E3362">
        <v>117</v>
      </c>
      <c r="F3362">
        <v>1716.7190000000001</v>
      </c>
      <c r="G3362">
        <v>3747</v>
      </c>
      <c r="H3362">
        <v>8.5229999999999997</v>
      </c>
      <c r="I3362">
        <v>41</v>
      </c>
      <c r="J3362">
        <v>2483</v>
      </c>
      <c r="K3362">
        <v>152</v>
      </c>
      <c r="L3362">
        <v>3764.3739999999998</v>
      </c>
      <c r="M3362">
        <v>3361</v>
      </c>
      <c r="N3362">
        <v>12.568</v>
      </c>
      <c r="O3362">
        <v>3</v>
      </c>
      <c r="P3362" t="e">
        <f>INDEX(sgStats[gl_rank],MATCH(stat_prod_calc_test_venusaur[[#This Row],[iv_str]],sgStats[gl_iv_string],0))</f>
        <v>#N/A</v>
      </c>
      <c r="Q3362" t="e">
        <f>stat_prod_calc_test_venusaur[[#This Row],[sg_gl_rank]]=stat_prod_calc_test_venusaur[[#This Row],[gl_rank]]</f>
        <v>#N/A</v>
      </c>
      <c r="R3362">
        <f>ROUND(stat_prod_calc_test_venusaur[[#This Row],[gl_stat_product]],1)</f>
        <v>1716.7</v>
      </c>
      <c r="S3362" s="6" t="e">
        <f>INDEX(sgStats[gl_prod],MATCH(stat_prod_calc_test_venusaur[[#This Row],[iv_str]],sgStats[gl_iv_string],0))</f>
        <v>#N/A</v>
      </c>
      <c r="T3362" s="5">
        <f>ROUND(stat_prod_calc_test_venusaur[[#This Row],[gl_percent_rank]],2)</f>
        <v>8.52</v>
      </c>
      <c r="U3362" s="5" t="e">
        <f>INDEX(sgStats[gl_percent_sp],MATCH(stat_prod_calc_test_venusaur[[#This Row],[iv_str]],sgStats[gl_iv_string],0))</f>
        <v>#N/A</v>
      </c>
      <c r="V3362" s="5" t="e">
        <f>stat_prod_calc_test_venusaur[[#This Row],[my_gl_%sp]]=stat_prod_calc_test_venusaur[[#This Row],[sg_gl_%sp]]</f>
        <v>#N/A</v>
      </c>
      <c r="W3362" s="5">
        <f>ROUND(stat_prod_calc_test_venusaur[[#This Row],[gl_stat_product]]/$F$2*100,2)</f>
        <v>93.98</v>
      </c>
      <c r="X3362" s="5" t="e">
        <f>stat_prod_calc_test_venusaur[[#This Row],[Column1]]=stat_prod_calc_test_venusaur[[#This Row],[sg_gl_%sp]]</f>
        <v>#N/A</v>
      </c>
      <c r="Y3362" s="5">
        <f>stat_prod_calc_test_venusaur[[#This Row],[ul_stat_product]]/$L$66*100</f>
        <v>95.211349967359709</v>
      </c>
      <c r="Z3362" s="5" t="e">
        <f>INDEX(sgStats[gl_rank],MATCH(stat_prod_calc_test_venusaur[[#This Row],[iv_str]],sgStats[ul_iv_string],0))</f>
        <v>#N/A</v>
      </c>
      <c r="AA3362" s="5" t="e">
        <f>stat_prod_calc_test_venusaur[[#This Row],[sg_ul_rank]]=stat_prod_calc_test_venusaur[[#This Row],[ul_rank]]</f>
        <v>#N/A</v>
      </c>
      <c r="AB3362" s="5">
        <f>ROUND(stat_prod_calc_test_venusaur[[#This Row],[ul_stat_product]],1)</f>
        <v>3764.4</v>
      </c>
      <c r="AC3362" s="5" t="e">
        <f>INDEX(sgStats[ul_prod],MATCH(stat_prod_calc_test_venusaur[[#This Row],[iv_str]],sgStats[ul_iv_string],0))</f>
        <v>#N/A</v>
      </c>
    </row>
    <row r="3363" spans="1:29" x14ac:dyDescent="0.25">
      <c r="A3363" s="5" t="s">
        <v>36</v>
      </c>
      <c r="B3363" s="5" t="s">
        <v>3914</v>
      </c>
      <c r="C3363">
        <v>20.5</v>
      </c>
      <c r="D3363">
        <v>1468</v>
      </c>
      <c r="E3363">
        <v>117</v>
      </c>
      <c r="F3363">
        <v>1709.259</v>
      </c>
      <c r="G3363">
        <v>3877</v>
      </c>
      <c r="H3363">
        <v>5.3239999999999998</v>
      </c>
      <c r="I3363">
        <v>39.5</v>
      </c>
      <c r="J3363">
        <v>2489</v>
      </c>
      <c r="K3363">
        <v>152</v>
      </c>
      <c r="L3363">
        <v>3764.2649999999999</v>
      </c>
      <c r="M3363">
        <v>3362</v>
      </c>
      <c r="N3363">
        <v>12.542</v>
      </c>
      <c r="O3363">
        <v>3</v>
      </c>
      <c r="P3363" t="e">
        <f>INDEX(sgStats[gl_rank],MATCH(stat_prod_calc_test_venusaur[[#This Row],[iv_str]],sgStats[gl_iv_string],0))</f>
        <v>#N/A</v>
      </c>
      <c r="Q3363" t="e">
        <f>stat_prod_calc_test_venusaur[[#This Row],[sg_gl_rank]]=stat_prod_calc_test_venusaur[[#This Row],[gl_rank]]</f>
        <v>#N/A</v>
      </c>
      <c r="R3363">
        <f>ROUND(stat_prod_calc_test_venusaur[[#This Row],[gl_stat_product]],1)</f>
        <v>1709.3</v>
      </c>
      <c r="S3363" s="6" t="e">
        <f>INDEX(sgStats[gl_prod],MATCH(stat_prod_calc_test_venusaur[[#This Row],[iv_str]],sgStats[gl_iv_string],0))</f>
        <v>#N/A</v>
      </c>
      <c r="T3363" s="5">
        <f>ROUND(stat_prod_calc_test_venusaur[[#This Row],[gl_percent_rank]],2)</f>
        <v>5.32</v>
      </c>
      <c r="U3363" s="5" t="e">
        <f>INDEX(sgStats[gl_percent_sp],MATCH(stat_prod_calc_test_venusaur[[#This Row],[iv_str]],sgStats[gl_iv_string],0))</f>
        <v>#N/A</v>
      </c>
      <c r="V3363" s="5" t="e">
        <f>stat_prod_calc_test_venusaur[[#This Row],[my_gl_%sp]]=stat_prod_calc_test_venusaur[[#This Row],[sg_gl_%sp]]</f>
        <v>#N/A</v>
      </c>
      <c r="W3363" s="5">
        <f>ROUND(stat_prod_calc_test_venusaur[[#This Row],[gl_stat_product]]/$F$2*100,2)</f>
        <v>93.58</v>
      </c>
      <c r="X3363" s="5" t="e">
        <f>stat_prod_calc_test_venusaur[[#This Row],[Column1]]=stat_prod_calc_test_venusaur[[#This Row],[sg_gl_%sp]]</f>
        <v>#N/A</v>
      </c>
      <c r="Y3363" s="5">
        <f>stat_prod_calc_test_venusaur[[#This Row],[ul_stat_product]]/$L$66*100</f>
        <v>95.208593058203917</v>
      </c>
      <c r="Z3363" s="5" t="e">
        <f>INDEX(sgStats[gl_rank],MATCH(stat_prod_calc_test_venusaur[[#This Row],[iv_str]],sgStats[ul_iv_string],0))</f>
        <v>#N/A</v>
      </c>
      <c r="AA3363" s="5" t="e">
        <f>stat_prod_calc_test_venusaur[[#This Row],[sg_ul_rank]]=stat_prod_calc_test_venusaur[[#This Row],[ul_rank]]</f>
        <v>#N/A</v>
      </c>
      <c r="AB3363" s="5">
        <f>ROUND(stat_prod_calc_test_venusaur[[#This Row],[ul_stat_product]],1)</f>
        <v>3764.3</v>
      </c>
      <c r="AC3363" s="5" t="e">
        <f>INDEX(sgStats[ul_prod],MATCH(stat_prod_calc_test_venusaur[[#This Row],[iv_str]],sgStats[ul_iv_string],0))</f>
        <v>#N/A</v>
      </c>
    </row>
    <row r="3364" spans="1:29" x14ac:dyDescent="0.25">
      <c r="A3364" s="5" t="s">
        <v>36</v>
      </c>
      <c r="B3364" s="5" t="s">
        <v>2463</v>
      </c>
      <c r="C3364">
        <v>20</v>
      </c>
      <c r="D3364">
        <v>1496</v>
      </c>
      <c r="E3364">
        <v>113</v>
      </c>
      <c r="F3364">
        <v>1752.3409999999999</v>
      </c>
      <c r="G3364">
        <v>2427</v>
      </c>
      <c r="H3364">
        <v>40.756999999999998</v>
      </c>
      <c r="I3364">
        <v>36.5</v>
      </c>
      <c r="J3364">
        <v>2488</v>
      </c>
      <c r="K3364">
        <v>146</v>
      </c>
      <c r="L3364">
        <v>3764.2579999999998</v>
      </c>
      <c r="M3364">
        <v>3363</v>
      </c>
      <c r="N3364">
        <v>12.516</v>
      </c>
      <c r="O3364">
        <v>3</v>
      </c>
      <c r="P3364" t="e">
        <f>INDEX(sgStats[gl_rank],MATCH(stat_prod_calc_test_venusaur[[#This Row],[iv_str]],sgStats[gl_iv_string],0))</f>
        <v>#N/A</v>
      </c>
      <c r="Q3364" t="e">
        <f>stat_prod_calc_test_venusaur[[#This Row],[sg_gl_rank]]=stat_prod_calc_test_venusaur[[#This Row],[gl_rank]]</f>
        <v>#N/A</v>
      </c>
      <c r="R3364">
        <f>ROUND(stat_prod_calc_test_venusaur[[#This Row],[gl_stat_product]],1)</f>
        <v>1752.3</v>
      </c>
      <c r="S3364" s="6" t="e">
        <f>INDEX(sgStats[gl_prod],MATCH(stat_prod_calc_test_venusaur[[#This Row],[iv_str]],sgStats[gl_iv_string],0))</f>
        <v>#N/A</v>
      </c>
      <c r="T3364" s="5">
        <f>ROUND(stat_prod_calc_test_venusaur[[#This Row],[gl_percent_rank]],2)</f>
        <v>40.76</v>
      </c>
      <c r="U3364" s="5" t="e">
        <f>INDEX(sgStats[gl_percent_sp],MATCH(stat_prod_calc_test_venusaur[[#This Row],[iv_str]],sgStats[gl_iv_string],0))</f>
        <v>#N/A</v>
      </c>
      <c r="V3364" s="5" t="e">
        <f>stat_prod_calc_test_venusaur[[#This Row],[my_gl_%sp]]=stat_prod_calc_test_venusaur[[#This Row],[sg_gl_%sp]]</f>
        <v>#N/A</v>
      </c>
      <c r="W3364" s="5">
        <f>ROUND(stat_prod_calc_test_venusaur[[#This Row],[gl_stat_product]]/$F$2*100,2)</f>
        <v>95.93</v>
      </c>
      <c r="X3364" s="5" t="e">
        <f>stat_prod_calc_test_venusaur[[#This Row],[Column1]]=stat_prod_calc_test_venusaur[[#This Row],[sg_gl_%sp]]</f>
        <v>#N/A</v>
      </c>
      <c r="Y3364" s="5">
        <f>stat_prod_calc_test_venusaur[[#This Row],[ul_stat_product]]/$L$66*100</f>
        <v>95.208416008992074</v>
      </c>
      <c r="Z3364" s="5" t="e">
        <f>INDEX(sgStats[gl_rank],MATCH(stat_prod_calc_test_venusaur[[#This Row],[iv_str]],sgStats[ul_iv_string],0))</f>
        <v>#N/A</v>
      </c>
      <c r="AA3364" s="5" t="e">
        <f>stat_prod_calc_test_venusaur[[#This Row],[sg_ul_rank]]=stat_prod_calc_test_venusaur[[#This Row],[ul_rank]]</f>
        <v>#N/A</v>
      </c>
      <c r="AB3364" s="5">
        <f>ROUND(stat_prod_calc_test_venusaur[[#This Row],[ul_stat_product]],1)</f>
        <v>3764.3</v>
      </c>
      <c r="AC3364" s="5" t="e">
        <f>INDEX(sgStats[ul_prod],MATCH(stat_prod_calc_test_venusaur[[#This Row],[iv_str]],sgStats[ul_iv_string],0))</f>
        <v>#N/A</v>
      </c>
    </row>
    <row r="3365" spans="1:29" x14ac:dyDescent="0.25">
      <c r="A3365" s="5" t="s">
        <v>36</v>
      </c>
      <c r="B3365" s="5" t="s">
        <v>4052</v>
      </c>
      <c r="C3365">
        <v>20.5</v>
      </c>
      <c r="D3365">
        <v>1474</v>
      </c>
      <c r="E3365">
        <v>114</v>
      </c>
      <c r="F3365">
        <v>1698.961</v>
      </c>
      <c r="G3365">
        <v>4016</v>
      </c>
      <c r="H3365">
        <v>1.954</v>
      </c>
      <c r="I3365">
        <v>39.5</v>
      </c>
      <c r="J3365">
        <v>2500</v>
      </c>
      <c r="K3365">
        <v>149</v>
      </c>
      <c r="L3365">
        <v>3764.2570000000001</v>
      </c>
      <c r="M3365">
        <v>3364</v>
      </c>
      <c r="N3365">
        <v>12.49</v>
      </c>
      <c r="O3365">
        <v>3</v>
      </c>
      <c r="P3365" t="e">
        <f>INDEX(sgStats[gl_rank],MATCH(stat_prod_calc_test_venusaur[[#This Row],[iv_str]],sgStats[gl_iv_string],0))</f>
        <v>#N/A</v>
      </c>
      <c r="Q3365" t="e">
        <f>stat_prod_calc_test_venusaur[[#This Row],[sg_gl_rank]]=stat_prod_calc_test_venusaur[[#This Row],[gl_rank]]</f>
        <v>#N/A</v>
      </c>
      <c r="R3365">
        <f>ROUND(stat_prod_calc_test_venusaur[[#This Row],[gl_stat_product]],1)</f>
        <v>1699</v>
      </c>
      <c r="S3365" s="6" t="e">
        <f>INDEX(sgStats[gl_prod],MATCH(stat_prod_calc_test_venusaur[[#This Row],[iv_str]],sgStats[gl_iv_string],0))</f>
        <v>#N/A</v>
      </c>
      <c r="T3365" s="5">
        <f>ROUND(stat_prod_calc_test_venusaur[[#This Row],[gl_percent_rank]],2)</f>
        <v>1.95</v>
      </c>
      <c r="U3365" s="5" t="e">
        <f>INDEX(sgStats[gl_percent_sp],MATCH(stat_prod_calc_test_venusaur[[#This Row],[iv_str]],sgStats[gl_iv_string],0))</f>
        <v>#N/A</v>
      </c>
      <c r="V3365" s="5" t="e">
        <f>stat_prod_calc_test_venusaur[[#This Row],[my_gl_%sp]]=stat_prod_calc_test_venusaur[[#This Row],[sg_gl_%sp]]</f>
        <v>#N/A</v>
      </c>
      <c r="W3365" s="5">
        <f>ROUND(stat_prod_calc_test_venusaur[[#This Row],[gl_stat_product]]/$F$2*100,2)</f>
        <v>93.01</v>
      </c>
      <c r="X3365" s="5" t="e">
        <f>stat_prod_calc_test_venusaur[[#This Row],[Column1]]=stat_prod_calc_test_venusaur[[#This Row],[sg_gl_%sp]]</f>
        <v>#N/A</v>
      </c>
      <c r="Y3365" s="5">
        <f>stat_prod_calc_test_venusaur[[#This Row],[ul_stat_product]]/$L$66*100</f>
        <v>95.208390716247521</v>
      </c>
      <c r="Z3365" s="5" t="e">
        <f>INDEX(sgStats[gl_rank],MATCH(stat_prod_calc_test_venusaur[[#This Row],[iv_str]],sgStats[ul_iv_string],0))</f>
        <v>#N/A</v>
      </c>
      <c r="AA3365" s="5" t="e">
        <f>stat_prod_calc_test_venusaur[[#This Row],[sg_ul_rank]]=stat_prod_calc_test_venusaur[[#This Row],[ul_rank]]</f>
        <v>#N/A</v>
      </c>
      <c r="AB3365" s="5">
        <f>ROUND(stat_prod_calc_test_venusaur[[#This Row],[ul_stat_product]],1)</f>
        <v>3764.3</v>
      </c>
      <c r="AC3365" s="5" t="e">
        <f>INDEX(sgStats[ul_prod],MATCH(stat_prod_calc_test_venusaur[[#This Row],[iv_str]],sgStats[ul_iv_string],0))</f>
        <v>#N/A</v>
      </c>
    </row>
    <row r="3366" spans="1:29" x14ac:dyDescent="0.25">
      <c r="A3366" s="5" t="s">
        <v>36</v>
      </c>
      <c r="B3366" s="5" t="s">
        <v>2909</v>
      </c>
      <c r="C3366">
        <v>20</v>
      </c>
      <c r="D3366">
        <v>1482</v>
      </c>
      <c r="E3366">
        <v>114</v>
      </c>
      <c r="F3366">
        <v>1742.664</v>
      </c>
      <c r="G3366">
        <v>2872</v>
      </c>
      <c r="H3366">
        <v>29.866</v>
      </c>
      <c r="I3366">
        <v>37</v>
      </c>
      <c r="J3366">
        <v>2483</v>
      </c>
      <c r="K3366">
        <v>147</v>
      </c>
      <c r="L3366">
        <v>3764.1280000000002</v>
      </c>
      <c r="M3366">
        <v>3365</v>
      </c>
      <c r="N3366">
        <v>12.464</v>
      </c>
      <c r="O3366">
        <v>3</v>
      </c>
      <c r="P3366" t="e">
        <f>INDEX(sgStats[gl_rank],MATCH(stat_prod_calc_test_venusaur[[#This Row],[iv_str]],sgStats[gl_iv_string],0))</f>
        <v>#N/A</v>
      </c>
      <c r="Q3366" t="e">
        <f>stat_prod_calc_test_venusaur[[#This Row],[sg_gl_rank]]=stat_prod_calc_test_venusaur[[#This Row],[gl_rank]]</f>
        <v>#N/A</v>
      </c>
      <c r="R3366">
        <f>ROUND(stat_prod_calc_test_venusaur[[#This Row],[gl_stat_product]],1)</f>
        <v>1742.7</v>
      </c>
      <c r="S3366" s="6" t="e">
        <f>INDEX(sgStats[gl_prod],MATCH(stat_prod_calc_test_venusaur[[#This Row],[iv_str]],sgStats[gl_iv_string],0))</f>
        <v>#N/A</v>
      </c>
      <c r="T3366" s="5">
        <f>ROUND(stat_prod_calc_test_venusaur[[#This Row],[gl_percent_rank]],2)</f>
        <v>29.87</v>
      </c>
      <c r="U3366" s="5" t="e">
        <f>INDEX(sgStats[gl_percent_sp],MATCH(stat_prod_calc_test_venusaur[[#This Row],[iv_str]],sgStats[gl_iv_string],0))</f>
        <v>#N/A</v>
      </c>
      <c r="V3366" s="5" t="e">
        <f>stat_prod_calc_test_venusaur[[#This Row],[my_gl_%sp]]=stat_prod_calc_test_venusaur[[#This Row],[sg_gl_%sp]]</f>
        <v>#N/A</v>
      </c>
      <c r="W3366" s="5">
        <f>ROUND(stat_prod_calc_test_venusaur[[#This Row],[gl_stat_product]]/$F$2*100,2)</f>
        <v>95.4</v>
      </c>
      <c r="X3366" s="5" t="e">
        <f>stat_prod_calc_test_venusaur[[#This Row],[Column1]]=stat_prod_calc_test_venusaur[[#This Row],[sg_gl_%sp]]</f>
        <v>#N/A</v>
      </c>
      <c r="Y3366" s="5">
        <f>stat_prod_calc_test_venusaur[[#This Row],[ul_stat_product]]/$L$66*100</f>
        <v>95.205127952200769</v>
      </c>
      <c r="Z3366" s="5" t="e">
        <f>INDEX(sgStats[gl_rank],MATCH(stat_prod_calc_test_venusaur[[#This Row],[iv_str]],sgStats[ul_iv_string],0))</f>
        <v>#N/A</v>
      </c>
      <c r="AA3366" s="5" t="e">
        <f>stat_prod_calc_test_venusaur[[#This Row],[sg_ul_rank]]=stat_prod_calc_test_venusaur[[#This Row],[ul_rank]]</f>
        <v>#N/A</v>
      </c>
      <c r="AB3366" s="5">
        <f>ROUND(stat_prod_calc_test_venusaur[[#This Row],[ul_stat_product]],1)</f>
        <v>3764.1</v>
      </c>
      <c r="AC3366" s="5" t="e">
        <f>INDEX(sgStats[ul_prod],MATCH(stat_prod_calc_test_venusaur[[#This Row],[iv_str]],sgStats[ul_iv_string],0))</f>
        <v>#N/A</v>
      </c>
    </row>
    <row r="3367" spans="1:29" x14ac:dyDescent="0.25">
      <c r="A3367" s="5" t="s">
        <v>36</v>
      </c>
      <c r="B3367" s="5" t="s">
        <v>3093</v>
      </c>
      <c r="C3367">
        <v>20</v>
      </c>
      <c r="D3367">
        <v>1486</v>
      </c>
      <c r="E3367">
        <v>116</v>
      </c>
      <c r="F3367">
        <v>1737.759</v>
      </c>
      <c r="G3367">
        <v>3057</v>
      </c>
      <c r="H3367">
        <v>25.372</v>
      </c>
      <c r="I3367">
        <v>37</v>
      </c>
      <c r="J3367">
        <v>2490</v>
      </c>
      <c r="K3367">
        <v>150</v>
      </c>
      <c r="L3367">
        <v>3764.0970000000002</v>
      </c>
      <c r="M3367">
        <v>3366</v>
      </c>
      <c r="N3367">
        <v>12.438000000000001</v>
      </c>
      <c r="O3367">
        <v>3</v>
      </c>
      <c r="P3367" t="e">
        <f>INDEX(sgStats[gl_rank],MATCH(stat_prod_calc_test_venusaur[[#This Row],[iv_str]],sgStats[gl_iv_string],0))</f>
        <v>#N/A</v>
      </c>
      <c r="Q3367" t="e">
        <f>stat_prod_calc_test_venusaur[[#This Row],[sg_gl_rank]]=stat_prod_calc_test_venusaur[[#This Row],[gl_rank]]</f>
        <v>#N/A</v>
      </c>
      <c r="R3367">
        <f>ROUND(stat_prod_calc_test_venusaur[[#This Row],[gl_stat_product]],1)</f>
        <v>1737.8</v>
      </c>
      <c r="S3367" s="6" t="e">
        <f>INDEX(sgStats[gl_prod],MATCH(stat_prod_calc_test_venusaur[[#This Row],[iv_str]],sgStats[gl_iv_string],0))</f>
        <v>#N/A</v>
      </c>
      <c r="T3367" s="5">
        <f>ROUND(stat_prod_calc_test_venusaur[[#This Row],[gl_percent_rank]],2)</f>
        <v>25.37</v>
      </c>
      <c r="U3367" s="5" t="e">
        <f>INDEX(sgStats[gl_percent_sp],MATCH(stat_prod_calc_test_venusaur[[#This Row],[iv_str]],sgStats[gl_iv_string],0))</f>
        <v>#N/A</v>
      </c>
      <c r="V3367" s="5" t="e">
        <f>stat_prod_calc_test_venusaur[[#This Row],[my_gl_%sp]]=stat_prod_calc_test_venusaur[[#This Row],[sg_gl_%sp]]</f>
        <v>#N/A</v>
      </c>
      <c r="W3367" s="5">
        <f>ROUND(stat_prod_calc_test_venusaur[[#This Row],[gl_stat_product]]/$F$2*100,2)</f>
        <v>95.14</v>
      </c>
      <c r="X3367" s="5" t="e">
        <f>stat_prod_calc_test_venusaur[[#This Row],[Column1]]=stat_prod_calc_test_venusaur[[#This Row],[sg_gl_%sp]]</f>
        <v>#N/A</v>
      </c>
      <c r="Y3367" s="5">
        <f>stat_prod_calc_test_venusaur[[#This Row],[ul_stat_product]]/$L$66*100</f>
        <v>95.204343877119754</v>
      </c>
      <c r="Z3367" s="5" t="e">
        <f>INDEX(sgStats[gl_rank],MATCH(stat_prod_calc_test_venusaur[[#This Row],[iv_str]],sgStats[ul_iv_string],0))</f>
        <v>#N/A</v>
      </c>
      <c r="AA3367" s="5" t="e">
        <f>stat_prod_calc_test_venusaur[[#This Row],[sg_ul_rank]]=stat_prod_calc_test_venusaur[[#This Row],[ul_rank]]</f>
        <v>#N/A</v>
      </c>
      <c r="AB3367" s="5">
        <f>ROUND(stat_prod_calc_test_venusaur[[#This Row],[ul_stat_product]],1)</f>
        <v>3764.1</v>
      </c>
      <c r="AC3367" s="5" t="e">
        <f>INDEX(sgStats[ul_prod],MATCH(stat_prod_calc_test_venusaur[[#This Row],[iv_str]],sgStats[ul_iv_string],0))</f>
        <v>#N/A</v>
      </c>
    </row>
    <row r="3368" spans="1:29" x14ac:dyDescent="0.25">
      <c r="A3368" s="5" t="s">
        <v>36</v>
      </c>
      <c r="B3368" s="5" t="s">
        <v>3505</v>
      </c>
      <c r="C3368">
        <v>20</v>
      </c>
      <c r="D3368">
        <v>1472</v>
      </c>
      <c r="E3368">
        <v>120</v>
      </c>
      <c r="F3368">
        <v>1726.761</v>
      </c>
      <c r="G3368">
        <v>3468</v>
      </c>
      <c r="H3368">
        <v>15.311</v>
      </c>
      <c r="I3368">
        <v>37.5</v>
      </c>
      <c r="J3368">
        <v>2484</v>
      </c>
      <c r="K3368">
        <v>155</v>
      </c>
      <c r="L3368">
        <v>3763.989</v>
      </c>
      <c r="M3368">
        <v>3367</v>
      </c>
      <c r="N3368">
        <v>12.412000000000001</v>
      </c>
      <c r="O3368">
        <v>3</v>
      </c>
      <c r="P3368" t="e">
        <f>INDEX(sgStats[gl_rank],MATCH(stat_prod_calc_test_venusaur[[#This Row],[iv_str]],sgStats[gl_iv_string],0))</f>
        <v>#N/A</v>
      </c>
      <c r="Q3368" t="e">
        <f>stat_prod_calc_test_venusaur[[#This Row],[sg_gl_rank]]=stat_prod_calc_test_venusaur[[#This Row],[gl_rank]]</f>
        <v>#N/A</v>
      </c>
      <c r="R3368">
        <f>ROUND(stat_prod_calc_test_venusaur[[#This Row],[gl_stat_product]],1)</f>
        <v>1726.8</v>
      </c>
      <c r="S3368" s="6" t="e">
        <f>INDEX(sgStats[gl_prod],MATCH(stat_prod_calc_test_venusaur[[#This Row],[iv_str]],sgStats[gl_iv_string],0))</f>
        <v>#N/A</v>
      </c>
      <c r="T3368" s="5">
        <f>ROUND(stat_prod_calc_test_venusaur[[#This Row],[gl_percent_rank]],2)</f>
        <v>15.31</v>
      </c>
      <c r="U3368" s="5" t="e">
        <f>INDEX(sgStats[gl_percent_sp],MATCH(stat_prod_calc_test_venusaur[[#This Row],[iv_str]],sgStats[gl_iv_string],0))</f>
        <v>#N/A</v>
      </c>
      <c r="V3368" s="5" t="e">
        <f>stat_prod_calc_test_venusaur[[#This Row],[my_gl_%sp]]=stat_prod_calc_test_venusaur[[#This Row],[sg_gl_%sp]]</f>
        <v>#N/A</v>
      </c>
      <c r="W3368" s="5">
        <f>ROUND(stat_prod_calc_test_venusaur[[#This Row],[gl_stat_product]]/$F$2*100,2)</f>
        <v>94.53</v>
      </c>
      <c r="X3368" s="5" t="e">
        <f>stat_prod_calc_test_venusaur[[#This Row],[Column1]]=stat_prod_calc_test_venusaur[[#This Row],[sg_gl_%sp]]</f>
        <v>#N/A</v>
      </c>
      <c r="Y3368" s="5">
        <f>stat_prod_calc_test_venusaur[[#This Row],[ul_stat_product]]/$L$66*100</f>
        <v>95.201612260708501</v>
      </c>
      <c r="Z3368" s="5" t="e">
        <f>INDEX(sgStats[gl_rank],MATCH(stat_prod_calc_test_venusaur[[#This Row],[iv_str]],sgStats[ul_iv_string],0))</f>
        <v>#N/A</v>
      </c>
      <c r="AA3368" s="5" t="e">
        <f>stat_prod_calc_test_venusaur[[#This Row],[sg_ul_rank]]=stat_prod_calc_test_venusaur[[#This Row],[ul_rank]]</f>
        <v>#N/A</v>
      </c>
      <c r="AB3368" s="5">
        <f>ROUND(stat_prod_calc_test_venusaur[[#This Row],[ul_stat_product]],1)</f>
        <v>3764</v>
      </c>
      <c r="AC3368" s="5" t="e">
        <f>INDEX(sgStats[ul_prod],MATCH(stat_prod_calc_test_venusaur[[#This Row],[iv_str]],sgStats[ul_iv_string],0))</f>
        <v>#N/A</v>
      </c>
    </row>
    <row r="3369" spans="1:29" x14ac:dyDescent="0.25">
      <c r="A3369" s="5" t="s">
        <v>36</v>
      </c>
      <c r="B3369" s="5" t="s">
        <v>3365</v>
      </c>
      <c r="C3369">
        <v>21</v>
      </c>
      <c r="D3369">
        <v>1482</v>
      </c>
      <c r="E3369">
        <v>118</v>
      </c>
      <c r="F3369">
        <v>1730.7280000000001</v>
      </c>
      <c r="G3369">
        <v>3329</v>
      </c>
      <c r="H3369">
        <v>18.706</v>
      </c>
      <c r="I3369">
        <v>40.5</v>
      </c>
      <c r="J3369">
        <v>2485</v>
      </c>
      <c r="K3369">
        <v>153</v>
      </c>
      <c r="L3369">
        <v>3763.95</v>
      </c>
      <c r="M3369">
        <v>3368</v>
      </c>
      <c r="N3369">
        <v>12.385999999999999</v>
      </c>
      <c r="O3369">
        <v>3</v>
      </c>
      <c r="P3369" t="e">
        <f>INDEX(sgStats[gl_rank],MATCH(stat_prod_calc_test_venusaur[[#This Row],[iv_str]],sgStats[gl_iv_string],0))</f>
        <v>#N/A</v>
      </c>
      <c r="Q3369" t="e">
        <f>stat_prod_calc_test_venusaur[[#This Row],[sg_gl_rank]]=stat_prod_calc_test_venusaur[[#This Row],[gl_rank]]</f>
        <v>#N/A</v>
      </c>
      <c r="R3369">
        <f>ROUND(stat_prod_calc_test_venusaur[[#This Row],[gl_stat_product]],1)</f>
        <v>1730.7</v>
      </c>
      <c r="S3369" s="6" t="e">
        <f>INDEX(sgStats[gl_prod],MATCH(stat_prod_calc_test_venusaur[[#This Row],[iv_str]],sgStats[gl_iv_string],0))</f>
        <v>#N/A</v>
      </c>
      <c r="T3369" s="5">
        <f>ROUND(stat_prod_calc_test_venusaur[[#This Row],[gl_percent_rank]],2)</f>
        <v>18.71</v>
      </c>
      <c r="U3369" s="5" t="e">
        <f>INDEX(sgStats[gl_percent_sp],MATCH(stat_prod_calc_test_venusaur[[#This Row],[iv_str]],sgStats[gl_iv_string],0))</f>
        <v>#N/A</v>
      </c>
      <c r="V3369" s="5" t="e">
        <f>stat_prod_calc_test_venusaur[[#This Row],[my_gl_%sp]]=stat_prod_calc_test_venusaur[[#This Row],[sg_gl_%sp]]</f>
        <v>#N/A</v>
      </c>
      <c r="W3369" s="5">
        <f>ROUND(stat_prod_calc_test_venusaur[[#This Row],[gl_stat_product]]/$F$2*100,2)</f>
        <v>94.75</v>
      </c>
      <c r="X3369" s="5" t="e">
        <f>stat_prod_calc_test_venusaur[[#This Row],[Column1]]=stat_prod_calc_test_venusaur[[#This Row],[sg_gl_%sp]]</f>
        <v>#N/A</v>
      </c>
      <c r="Y3369" s="5">
        <f>stat_prod_calc_test_venusaur[[#This Row],[ul_stat_product]]/$L$66*100</f>
        <v>95.200625843671105</v>
      </c>
      <c r="Z3369" s="5" t="e">
        <f>INDEX(sgStats[gl_rank],MATCH(stat_prod_calc_test_venusaur[[#This Row],[iv_str]],sgStats[ul_iv_string],0))</f>
        <v>#N/A</v>
      </c>
      <c r="AA3369" s="5" t="e">
        <f>stat_prod_calc_test_venusaur[[#This Row],[sg_ul_rank]]=stat_prod_calc_test_venusaur[[#This Row],[ul_rank]]</f>
        <v>#N/A</v>
      </c>
      <c r="AB3369" s="5">
        <f>ROUND(stat_prod_calc_test_venusaur[[#This Row],[ul_stat_product]],1)</f>
        <v>3764</v>
      </c>
      <c r="AC3369" s="5" t="e">
        <f>INDEX(sgStats[ul_prod],MATCH(stat_prod_calc_test_venusaur[[#This Row],[iv_str]],sgStats[ul_iv_string],0))</f>
        <v>#N/A</v>
      </c>
    </row>
    <row r="3370" spans="1:29" x14ac:dyDescent="0.25">
      <c r="A3370" s="5" t="s">
        <v>36</v>
      </c>
      <c r="B3370" s="5" t="s">
        <v>4018</v>
      </c>
      <c r="C3370">
        <v>20</v>
      </c>
      <c r="D3370">
        <v>1467</v>
      </c>
      <c r="E3370">
        <v>113</v>
      </c>
      <c r="F3370">
        <v>1701.85</v>
      </c>
      <c r="G3370">
        <v>3982</v>
      </c>
      <c r="H3370">
        <v>2.7839999999999998</v>
      </c>
      <c r="I3370">
        <v>38</v>
      </c>
      <c r="J3370">
        <v>2495</v>
      </c>
      <c r="K3370">
        <v>147</v>
      </c>
      <c r="L3370">
        <v>3763.828</v>
      </c>
      <c r="M3370">
        <v>3369</v>
      </c>
      <c r="N3370">
        <v>12.334</v>
      </c>
      <c r="O3370">
        <v>3</v>
      </c>
      <c r="P3370" t="e">
        <f>INDEX(sgStats[gl_rank],MATCH(stat_prod_calc_test_venusaur[[#This Row],[iv_str]],sgStats[gl_iv_string],0))</f>
        <v>#N/A</v>
      </c>
      <c r="Q3370" t="e">
        <f>stat_prod_calc_test_venusaur[[#This Row],[sg_gl_rank]]=stat_prod_calc_test_venusaur[[#This Row],[gl_rank]]</f>
        <v>#N/A</v>
      </c>
      <c r="R3370">
        <f>ROUND(stat_prod_calc_test_venusaur[[#This Row],[gl_stat_product]],1)</f>
        <v>1701.9</v>
      </c>
      <c r="S3370" s="6" t="e">
        <f>INDEX(sgStats[gl_prod],MATCH(stat_prod_calc_test_venusaur[[#This Row],[iv_str]],sgStats[gl_iv_string],0))</f>
        <v>#N/A</v>
      </c>
      <c r="T3370" s="5">
        <f>ROUND(stat_prod_calc_test_venusaur[[#This Row],[gl_percent_rank]],2)</f>
        <v>2.78</v>
      </c>
      <c r="U3370" s="5" t="e">
        <f>INDEX(sgStats[gl_percent_sp],MATCH(stat_prod_calc_test_venusaur[[#This Row],[iv_str]],sgStats[gl_iv_string],0))</f>
        <v>#N/A</v>
      </c>
      <c r="V3370" s="5" t="e">
        <f>stat_prod_calc_test_venusaur[[#This Row],[my_gl_%sp]]=stat_prod_calc_test_venusaur[[#This Row],[sg_gl_%sp]]</f>
        <v>#N/A</v>
      </c>
      <c r="W3370" s="5">
        <f>ROUND(stat_prod_calc_test_venusaur[[#This Row],[gl_stat_product]]/$F$2*100,2)</f>
        <v>93.17</v>
      </c>
      <c r="X3370" s="5" t="e">
        <f>stat_prod_calc_test_venusaur[[#This Row],[Column1]]=stat_prod_calc_test_venusaur[[#This Row],[sg_gl_%sp]]</f>
        <v>#N/A</v>
      </c>
      <c r="Y3370" s="5">
        <f>stat_prod_calc_test_venusaur[[#This Row],[ul_stat_product]]/$L$66*100</f>
        <v>95.197540128836181</v>
      </c>
      <c r="Z3370" s="5" t="e">
        <f>INDEX(sgStats[gl_rank],MATCH(stat_prod_calc_test_venusaur[[#This Row],[iv_str]],sgStats[ul_iv_string],0))</f>
        <v>#N/A</v>
      </c>
      <c r="AA3370" s="5" t="e">
        <f>stat_prod_calc_test_venusaur[[#This Row],[sg_ul_rank]]=stat_prod_calc_test_venusaur[[#This Row],[ul_rank]]</f>
        <v>#N/A</v>
      </c>
      <c r="AB3370" s="5">
        <f>ROUND(stat_prod_calc_test_venusaur[[#This Row],[ul_stat_product]],1)</f>
        <v>3763.8</v>
      </c>
      <c r="AC3370" s="5" t="e">
        <f>INDEX(sgStats[ul_prod],MATCH(stat_prod_calc_test_venusaur[[#This Row],[iv_str]],sgStats[ul_iv_string],0))</f>
        <v>#N/A</v>
      </c>
    </row>
    <row r="3371" spans="1:29" x14ac:dyDescent="0.25">
      <c r="A3371" s="5" t="s">
        <v>36</v>
      </c>
      <c r="B3371" s="5" t="s">
        <v>4066</v>
      </c>
      <c r="C3371">
        <v>20</v>
      </c>
      <c r="D3371">
        <v>1464</v>
      </c>
      <c r="E3371">
        <v>115</v>
      </c>
      <c r="F3371">
        <v>1697.3320000000001</v>
      </c>
      <c r="G3371">
        <v>4029</v>
      </c>
      <c r="H3371">
        <v>1.6120000000000001</v>
      </c>
      <c r="I3371">
        <v>38</v>
      </c>
      <c r="J3371">
        <v>2489</v>
      </c>
      <c r="K3371">
        <v>150</v>
      </c>
      <c r="L3371">
        <v>3763.828</v>
      </c>
      <c r="M3371">
        <v>3369</v>
      </c>
      <c r="N3371">
        <v>12.334</v>
      </c>
      <c r="O3371">
        <v>3</v>
      </c>
      <c r="P3371" t="e">
        <f>INDEX(sgStats[gl_rank],MATCH(stat_prod_calc_test_venusaur[[#This Row],[iv_str]],sgStats[gl_iv_string],0))</f>
        <v>#N/A</v>
      </c>
      <c r="Q3371" t="e">
        <f>stat_prod_calc_test_venusaur[[#This Row],[sg_gl_rank]]=stat_prod_calc_test_venusaur[[#This Row],[gl_rank]]</f>
        <v>#N/A</v>
      </c>
      <c r="R3371">
        <f>ROUND(stat_prod_calc_test_venusaur[[#This Row],[gl_stat_product]],1)</f>
        <v>1697.3</v>
      </c>
      <c r="S3371" s="6" t="e">
        <f>INDEX(sgStats[gl_prod],MATCH(stat_prod_calc_test_venusaur[[#This Row],[iv_str]],sgStats[gl_iv_string],0))</f>
        <v>#N/A</v>
      </c>
      <c r="T3371" s="5">
        <f>ROUND(stat_prod_calc_test_venusaur[[#This Row],[gl_percent_rank]],2)</f>
        <v>1.61</v>
      </c>
      <c r="U3371" s="5" t="e">
        <f>INDEX(sgStats[gl_percent_sp],MATCH(stat_prod_calc_test_venusaur[[#This Row],[iv_str]],sgStats[gl_iv_string],0))</f>
        <v>#N/A</v>
      </c>
      <c r="V3371" s="5" t="e">
        <f>stat_prod_calc_test_venusaur[[#This Row],[my_gl_%sp]]=stat_prod_calc_test_venusaur[[#This Row],[sg_gl_%sp]]</f>
        <v>#N/A</v>
      </c>
      <c r="W3371" s="5">
        <f>ROUND(stat_prod_calc_test_venusaur[[#This Row],[gl_stat_product]]/$F$2*100,2)</f>
        <v>92.92</v>
      </c>
      <c r="X3371" s="5" t="e">
        <f>stat_prod_calc_test_venusaur[[#This Row],[Column1]]=stat_prod_calc_test_venusaur[[#This Row],[sg_gl_%sp]]</f>
        <v>#N/A</v>
      </c>
      <c r="Y3371" s="5">
        <f>stat_prod_calc_test_venusaur[[#This Row],[ul_stat_product]]/$L$66*100</f>
        <v>95.197540128836181</v>
      </c>
      <c r="Z3371" s="5" t="e">
        <f>INDEX(sgStats[gl_rank],MATCH(stat_prod_calc_test_venusaur[[#This Row],[iv_str]],sgStats[ul_iv_string],0))</f>
        <v>#N/A</v>
      </c>
      <c r="AA3371" s="5" t="e">
        <f>stat_prod_calc_test_venusaur[[#This Row],[sg_ul_rank]]=stat_prod_calc_test_venusaur[[#This Row],[ul_rank]]</f>
        <v>#N/A</v>
      </c>
      <c r="AB3371" s="5">
        <f>ROUND(stat_prod_calc_test_venusaur[[#This Row],[ul_stat_product]],1)</f>
        <v>3763.8</v>
      </c>
      <c r="AC3371" s="5" t="e">
        <f>INDEX(sgStats[ul_prod],MATCH(stat_prod_calc_test_venusaur[[#This Row],[iv_str]],sgStats[ul_iv_string],0))</f>
        <v>#N/A</v>
      </c>
    </row>
    <row r="3372" spans="1:29" x14ac:dyDescent="0.25">
      <c r="A3372" s="5" t="s">
        <v>36</v>
      </c>
      <c r="B3372" s="5" t="s">
        <v>1079</v>
      </c>
      <c r="C3372">
        <v>21.5</v>
      </c>
      <c r="D3372">
        <v>1492</v>
      </c>
      <c r="E3372">
        <v>121</v>
      </c>
      <c r="F3372">
        <v>1782.2270000000001</v>
      </c>
      <c r="G3372">
        <v>1043</v>
      </c>
      <c r="H3372">
        <v>74.554000000000002</v>
      </c>
      <c r="I3372">
        <v>41</v>
      </c>
      <c r="J3372">
        <v>2459</v>
      </c>
      <c r="K3372">
        <v>155</v>
      </c>
      <c r="L3372">
        <v>3763.77</v>
      </c>
      <c r="M3372">
        <v>3371</v>
      </c>
      <c r="N3372">
        <v>12.282</v>
      </c>
      <c r="O3372">
        <v>3</v>
      </c>
      <c r="P3372" t="e">
        <f>INDEX(sgStats[gl_rank],MATCH(stat_prod_calc_test_venusaur[[#This Row],[iv_str]],sgStats[gl_iv_string],0))</f>
        <v>#N/A</v>
      </c>
      <c r="Q3372" t="e">
        <f>stat_prod_calc_test_venusaur[[#This Row],[sg_gl_rank]]=stat_prod_calc_test_venusaur[[#This Row],[gl_rank]]</f>
        <v>#N/A</v>
      </c>
      <c r="R3372">
        <f>ROUND(stat_prod_calc_test_venusaur[[#This Row],[gl_stat_product]],1)</f>
        <v>1782.2</v>
      </c>
      <c r="S3372" s="6" t="e">
        <f>INDEX(sgStats[gl_prod],MATCH(stat_prod_calc_test_venusaur[[#This Row],[iv_str]],sgStats[gl_iv_string],0))</f>
        <v>#N/A</v>
      </c>
      <c r="T3372" s="5">
        <f>ROUND(stat_prod_calc_test_venusaur[[#This Row],[gl_percent_rank]],2)</f>
        <v>74.55</v>
      </c>
      <c r="U3372" s="5" t="e">
        <f>INDEX(sgStats[gl_percent_sp],MATCH(stat_prod_calc_test_venusaur[[#This Row],[iv_str]],sgStats[gl_iv_string],0))</f>
        <v>#N/A</v>
      </c>
      <c r="V3372" s="5" t="e">
        <f>stat_prod_calc_test_venusaur[[#This Row],[my_gl_%sp]]=stat_prod_calc_test_venusaur[[#This Row],[sg_gl_%sp]]</f>
        <v>#N/A</v>
      </c>
      <c r="W3372" s="5">
        <f>ROUND(stat_prod_calc_test_venusaur[[#This Row],[gl_stat_product]]/$F$2*100,2)</f>
        <v>97.57</v>
      </c>
      <c r="X3372" s="5" t="e">
        <f>stat_prod_calc_test_venusaur[[#This Row],[Column1]]=stat_prod_calc_test_venusaur[[#This Row],[sg_gl_%sp]]</f>
        <v>#N/A</v>
      </c>
      <c r="Y3372" s="5">
        <f>stat_prod_calc_test_venusaur[[#This Row],[ul_stat_product]]/$L$66*100</f>
        <v>95.196073149652364</v>
      </c>
      <c r="Z3372" s="5" t="e">
        <f>INDEX(sgStats[gl_rank],MATCH(stat_prod_calc_test_venusaur[[#This Row],[iv_str]],sgStats[ul_iv_string],0))</f>
        <v>#N/A</v>
      </c>
      <c r="AA3372" s="5" t="e">
        <f>stat_prod_calc_test_venusaur[[#This Row],[sg_ul_rank]]=stat_prod_calc_test_venusaur[[#This Row],[ul_rank]]</f>
        <v>#N/A</v>
      </c>
      <c r="AB3372" s="5">
        <f>ROUND(stat_prod_calc_test_venusaur[[#This Row],[ul_stat_product]],1)</f>
        <v>3763.8</v>
      </c>
      <c r="AC3372" s="5" t="e">
        <f>INDEX(sgStats[ul_prod],MATCH(stat_prod_calc_test_venusaur[[#This Row],[iv_str]],sgStats[ul_iv_string],0))</f>
        <v>#N/A</v>
      </c>
    </row>
    <row r="3373" spans="1:29" x14ac:dyDescent="0.25">
      <c r="A3373" s="5" t="s">
        <v>36</v>
      </c>
      <c r="B3373" s="5" t="s">
        <v>1710</v>
      </c>
      <c r="C3373">
        <v>21.5</v>
      </c>
      <c r="D3373">
        <v>1488</v>
      </c>
      <c r="E3373">
        <v>120</v>
      </c>
      <c r="F3373">
        <v>1767.498</v>
      </c>
      <c r="G3373">
        <v>1674</v>
      </c>
      <c r="H3373">
        <v>59.121000000000002</v>
      </c>
      <c r="I3373">
        <v>41</v>
      </c>
      <c r="J3373">
        <v>2453</v>
      </c>
      <c r="K3373">
        <v>155</v>
      </c>
      <c r="L3373">
        <v>3763.77</v>
      </c>
      <c r="M3373">
        <v>3371</v>
      </c>
      <c r="N3373">
        <v>12.282</v>
      </c>
      <c r="O3373">
        <v>3</v>
      </c>
      <c r="P3373" t="e">
        <f>INDEX(sgStats[gl_rank],MATCH(stat_prod_calc_test_venusaur[[#This Row],[iv_str]],sgStats[gl_iv_string],0))</f>
        <v>#N/A</v>
      </c>
      <c r="Q3373" t="e">
        <f>stat_prod_calc_test_venusaur[[#This Row],[sg_gl_rank]]=stat_prod_calc_test_venusaur[[#This Row],[gl_rank]]</f>
        <v>#N/A</v>
      </c>
      <c r="R3373">
        <f>ROUND(stat_prod_calc_test_venusaur[[#This Row],[gl_stat_product]],1)</f>
        <v>1767.5</v>
      </c>
      <c r="S3373" s="6" t="e">
        <f>INDEX(sgStats[gl_prod],MATCH(stat_prod_calc_test_venusaur[[#This Row],[iv_str]],sgStats[gl_iv_string],0))</f>
        <v>#N/A</v>
      </c>
      <c r="T3373" s="5">
        <f>ROUND(stat_prod_calc_test_venusaur[[#This Row],[gl_percent_rank]],2)</f>
        <v>59.12</v>
      </c>
      <c r="U3373" s="5" t="e">
        <f>INDEX(sgStats[gl_percent_sp],MATCH(stat_prod_calc_test_venusaur[[#This Row],[iv_str]],sgStats[gl_iv_string],0))</f>
        <v>#N/A</v>
      </c>
      <c r="V3373" s="5" t="e">
        <f>stat_prod_calc_test_venusaur[[#This Row],[my_gl_%sp]]=stat_prod_calc_test_venusaur[[#This Row],[sg_gl_%sp]]</f>
        <v>#N/A</v>
      </c>
      <c r="W3373" s="5">
        <f>ROUND(stat_prod_calc_test_venusaur[[#This Row],[gl_stat_product]]/$F$2*100,2)</f>
        <v>96.76</v>
      </c>
      <c r="X3373" s="5" t="e">
        <f>stat_prod_calc_test_venusaur[[#This Row],[Column1]]=stat_prod_calc_test_venusaur[[#This Row],[sg_gl_%sp]]</f>
        <v>#N/A</v>
      </c>
      <c r="Y3373" s="5">
        <f>stat_prod_calc_test_venusaur[[#This Row],[ul_stat_product]]/$L$66*100</f>
        <v>95.196073149652364</v>
      </c>
      <c r="Z3373" s="5" t="e">
        <f>INDEX(sgStats[gl_rank],MATCH(stat_prod_calc_test_venusaur[[#This Row],[iv_str]],sgStats[ul_iv_string],0))</f>
        <v>#N/A</v>
      </c>
      <c r="AA3373" s="5" t="e">
        <f>stat_prod_calc_test_venusaur[[#This Row],[sg_ul_rank]]=stat_prod_calc_test_venusaur[[#This Row],[ul_rank]]</f>
        <v>#N/A</v>
      </c>
      <c r="AB3373" s="5">
        <f>ROUND(stat_prod_calc_test_venusaur[[#This Row],[ul_stat_product]],1)</f>
        <v>3763.8</v>
      </c>
      <c r="AC3373" s="5" t="e">
        <f>INDEX(sgStats[ul_prod],MATCH(stat_prod_calc_test_venusaur[[#This Row],[iv_str]],sgStats[ul_iv_string],0))</f>
        <v>#N/A</v>
      </c>
    </row>
    <row r="3374" spans="1:29" x14ac:dyDescent="0.25">
      <c r="A3374" s="5" t="s">
        <v>36</v>
      </c>
      <c r="B3374" s="5" t="s">
        <v>4075</v>
      </c>
      <c r="C3374">
        <v>20</v>
      </c>
      <c r="D3374">
        <v>1467</v>
      </c>
      <c r="E3374">
        <v>118</v>
      </c>
      <c r="F3374">
        <v>1696.297</v>
      </c>
      <c r="G3374">
        <v>4038</v>
      </c>
      <c r="H3374">
        <v>1.3919999999999999</v>
      </c>
      <c r="I3374">
        <v>38</v>
      </c>
      <c r="J3374">
        <v>2494</v>
      </c>
      <c r="K3374">
        <v>154</v>
      </c>
      <c r="L3374">
        <v>3763.6579999999999</v>
      </c>
      <c r="M3374">
        <v>3373</v>
      </c>
      <c r="N3374">
        <v>12.256</v>
      </c>
      <c r="O3374">
        <v>3</v>
      </c>
      <c r="P3374" t="e">
        <f>INDEX(sgStats[gl_rank],MATCH(stat_prod_calc_test_venusaur[[#This Row],[iv_str]],sgStats[gl_iv_string],0))</f>
        <v>#N/A</v>
      </c>
      <c r="Q3374" t="e">
        <f>stat_prod_calc_test_venusaur[[#This Row],[sg_gl_rank]]=stat_prod_calc_test_venusaur[[#This Row],[gl_rank]]</f>
        <v>#N/A</v>
      </c>
      <c r="R3374">
        <f>ROUND(stat_prod_calc_test_venusaur[[#This Row],[gl_stat_product]],1)</f>
        <v>1696.3</v>
      </c>
      <c r="S3374" s="6" t="e">
        <f>INDEX(sgStats[gl_prod],MATCH(stat_prod_calc_test_venusaur[[#This Row],[iv_str]],sgStats[gl_iv_string],0))</f>
        <v>#N/A</v>
      </c>
      <c r="T3374" s="5">
        <f>ROUND(stat_prod_calc_test_venusaur[[#This Row],[gl_percent_rank]],2)</f>
        <v>1.39</v>
      </c>
      <c r="U3374" s="5" t="e">
        <f>INDEX(sgStats[gl_percent_sp],MATCH(stat_prod_calc_test_venusaur[[#This Row],[iv_str]],sgStats[gl_iv_string],0))</f>
        <v>#N/A</v>
      </c>
      <c r="V3374" s="5" t="e">
        <f>stat_prod_calc_test_venusaur[[#This Row],[my_gl_%sp]]=stat_prod_calc_test_venusaur[[#This Row],[sg_gl_%sp]]</f>
        <v>#N/A</v>
      </c>
      <c r="W3374" s="5">
        <f>ROUND(stat_prod_calc_test_venusaur[[#This Row],[gl_stat_product]]/$F$2*100,2)</f>
        <v>92.87</v>
      </c>
      <c r="X3374" s="5" t="e">
        <f>stat_prod_calc_test_venusaur[[#This Row],[Column1]]=stat_prod_calc_test_venusaur[[#This Row],[sg_gl_%sp]]</f>
        <v>#N/A</v>
      </c>
      <c r="Y3374" s="5">
        <f>stat_prod_calc_test_venusaur[[#This Row],[ul_stat_product]]/$L$66*100</f>
        <v>95.193240362262927</v>
      </c>
      <c r="Z3374" s="5" t="e">
        <f>INDEX(sgStats[gl_rank],MATCH(stat_prod_calc_test_venusaur[[#This Row],[iv_str]],sgStats[ul_iv_string],0))</f>
        <v>#N/A</v>
      </c>
      <c r="AA3374" s="5" t="e">
        <f>stat_prod_calc_test_venusaur[[#This Row],[sg_ul_rank]]=stat_prod_calc_test_venusaur[[#This Row],[ul_rank]]</f>
        <v>#N/A</v>
      </c>
      <c r="AB3374" s="5">
        <f>ROUND(stat_prod_calc_test_venusaur[[#This Row],[ul_stat_product]],1)</f>
        <v>3763.7</v>
      </c>
      <c r="AC3374" s="5" t="e">
        <f>INDEX(sgStats[ul_prod],MATCH(stat_prod_calc_test_venusaur[[#This Row],[iv_str]],sgStats[ul_iv_string],0))</f>
        <v>#N/A</v>
      </c>
    </row>
    <row r="3375" spans="1:29" x14ac:dyDescent="0.25">
      <c r="A3375" s="5" t="s">
        <v>36</v>
      </c>
      <c r="B3375" s="5" t="s">
        <v>3408</v>
      </c>
      <c r="C3375">
        <v>20.5</v>
      </c>
      <c r="D3375">
        <v>1479</v>
      </c>
      <c r="E3375">
        <v>116</v>
      </c>
      <c r="F3375">
        <v>1729.404</v>
      </c>
      <c r="G3375">
        <v>3371</v>
      </c>
      <c r="H3375">
        <v>17.68</v>
      </c>
      <c r="I3375">
        <v>39</v>
      </c>
      <c r="J3375">
        <v>2489</v>
      </c>
      <c r="K3375">
        <v>150</v>
      </c>
      <c r="L3375">
        <v>3763.654</v>
      </c>
      <c r="M3375">
        <v>3374</v>
      </c>
      <c r="N3375">
        <v>12.23</v>
      </c>
      <c r="O3375">
        <v>3</v>
      </c>
      <c r="P3375" t="e">
        <f>INDEX(sgStats[gl_rank],MATCH(stat_prod_calc_test_venusaur[[#This Row],[iv_str]],sgStats[gl_iv_string],0))</f>
        <v>#N/A</v>
      </c>
      <c r="Q3375" t="e">
        <f>stat_prod_calc_test_venusaur[[#This Row],[sg_gl_rank]]=stat_prod_calc_test_venusaur[[#This Row],[gl_rank]]</f>
        <v>#N/A</v>
      </c>
      <c r="R3375">
        <f>ROUND(stat_prod_calc_test_venusaur[[#This Row],[gl_stat_product]],1)</f>
        <v>1729.4</v>
      </c>
      <c r="S3375" s="6" t="e">
        <f>INDEX(sgStats[gl_prod],MATCH(stat_prod_calc_test_venusaur[[#This Row],[iv_str]],sgStats[gl_iv_string],0))</f>
        <v>#N/A</v>
      </c>
      <c r="T3375" s="5">
        <f>ROUND(stat_prod_calc_test_venusaur[[#This Row],[gl_percent_rank]],2)</f>
        <v>17.68</v>
      </c>
      <c r="U3375" s="5" t="e">
        <f>INDEX(sgStats[gl_percent_sp],MATCH(stat_prod_calc_test_venusaur[[#This Row],[iv_str]],sgStats[gl_iv_string],0))</f>
        <v>#N/A</v>
      </c>
      <c r="V3375" s="5" t="e">
        <f>stat_prod_calc_test_venusaur[[#This Row],[my_gl_%sp]]=stat_prod_calc_test_venusaur[[#This Row],[sg_gl_%sp]]</f>
        <v>#N/A</v>
      </c>
      <c r="W3375" s="5">
        <f>ROUND(stat_prod_calc_test_venusaur[[#This Row],[gl_stat_product]]/$F$2*100,2)</f>
        <v>94.68</v>
      </c>
      <c r="X3375" s="5" t="e">
        <f>stat_prod_calc_test_venusaur[[#This Row],[Column1]]=stat_prod_calc_test_venusaur[[#This Row],[sg_gl_%sp]]</f>
        <v>#N/A</v>
      </c>
      <c r="Y3375" s="5">
        <f>stat_prod_calc_test_venusaur[[#This Row],[ul_stat_product]]/$L$66*100</f>
        <v>95.193139191284729</v>
      </c>
      <c r="Z3375" s="5" t="e">
        <f>INDEX(sgStats[gl_rank],MATCH(stat_prod_calc_test_venusaur[[#This Row],[iv_str]],sgStats[ul_iv_string],0))</f>
        <v>#N/A</v>
      </c>
      <c r="AA3375" s="5" t="e">
        <f>stat_prod_calc_test_venusaur[[#This Row],[sg_ul_rank]]=stat_prod_calc_test_venusaur[[#This Row],[ul_rank]]</f>
        <v>#N/A</v>
      </c>
      <c r="AB3375" s="5">
        <f>ROUND(stat_prod_calc_test_venusaur[[#This Row],[ul_stat_product]],1)</f>
        <v>3763.7</v>
      </c>
      <c r="AC3375" s="5" t="e">
        <f>INDEX(sgStats[ul_prod],MATCH(stat_prod_calc_test_venusaur[[#This Row],[iv_str]],sgStats[ul_iv_string],0))</f>
        <v>#N/A</v>
      </c>
    </row>
    <row r="3376" spans="1:29" x14ac:dyDescent="0.25">
      <c r="A3376" s="5" t="s">
        <v>36</v>
      </c>
      <c r="B3376" s="5" t="s">
        <v>3264</v>
      </c>
      <c r="C3376">
        <v>20.5</v>
      </c>
      <c r="D3376">
        <v>1493</v>
      </c>
      <c r="E3376">
        <v>117</v>
      </c>
      <c r="F3376">
        <v>1733.912</v>
      </c>
      <c r="G3376">
        <v>3228</v>
      </c>
      <c r="H3376">
        <v>21.172000000000001</v>
      </c>
      <c r="I3376">
        <v>38.5</v>
      </c>
      <c r="J3376">
        <v>2495</v>
      </c>
      <c r="K3376">
        <v>152</v>
      </c>
      <c r="L3376">
        <v>3763.6350000000002</v>
      </c>
      <c r="M3376">
        <v>3375</v>
      </c>
      <c r="N3376">
        <v>12.204000000000001</v>
      </c>
      <c r="O3376">
        <v>3</v>
      </c>
      <c r="P3376" t="e">
        <f>INDEX(sgStats[gl_rank],MATCH(stat_prod_calc_test_venusaur[[#This Row],[iv_str]],sgStats[gl_iv_string],0))</f>
        <v>#N/A</v>
      </c>
      <c r="Q3376" t="e">
        <f>stat_prod_calc_test_venusaur[[#This Row],[sg_gl_rank]]=stat_prod_calc_test_venusaur[[#This Row],[gl_rank]]</f>
        <v>#N/A</v>
      </c>
      <c r="R3376">
        <f>ROUND(stat_prod_calc_test_venusaur[[#This Row],[gl_stat_product]],1)</f>
        <v>1733.9</v>
      </c>
      <c r="S3376" s="6" t="e">
        <f>INDEX(sgStats[gl_prod],MATCH(stat_prod_calc_test_venusaur[[#This Row],[iv_str]],sgStats[gl_iv_string],0))</f>
        <v>#N/A</v>
      </c>
      <c r="T3376" s="5">
        <f>ROUND(stat_prod_calc_test_venusaur[[#This Row],[gl_percent_rank]],2)</f>
        <v>21.17</v>
      </c>
      <c r="U3376" s="5" t="e">
        <f>INDEX(sgStats[gl_percent_sp],MATCH(stat_prod_calc_test_venusaur[[#This Row],[iv_str]],sgStats[gl_iv_string],0))</f>
        <v>#N/A</v>
      </c>
      <c r="V3376" s="5" t="e">
        <f>stat_prod_calc_test_venusaur[[#This Row],[my_gl_%sp]]=stat_prod_calc_test_venusaur[[#This Row],[sg_gl_%sp]]</f>
        <v>#N/A</v>
      </c>
      <c r="W3376" s="5">
        <f>ROUND(stat_prod_calc_test_venusaur[[#This Row],[gl_stat_product]]/$F$2*100,2)</f>
        <v>94.93</v>
      </c>
      <c r="X3376" s="5" t="e">
        <f>stat_prod_calc_test_venusaur[[#This Row],[Column1]]=stat_prod_calc_test_venusaur[[#This Row],[sg_gl_%sp]]</f>
        <v>#N/A</v>
      </c>
      <c r="Y3376" s="5">
        <f>stat_prod_calc_test_venusaur[[#This Row],[ul_stat_product]]/$L$66*100</f>
        <v>95.192658629138307</v>
      </c>
      <c r="Z3376" s="5" t="e">
        <f>INDEX(sgStats[gl_rank],MATCH(stat_prod_calc_test_venusaur[[#This Row],[iv_str]],sgStats[ul_iv_string],0))</f>
        <v>#N/A</v>
      </c>
      <c r="AA3376" s="5" t="e">
        <f>stat_prod_calc_test_venusaur[[#This Row],[sg_ul_rank]]=stat_prod_calc_test_venusaur[[#This Row],[ul_rank]]</f>
        <v>#N/A</v>
      </c>
      <c r="AB3376" s="5">
        <f>ROUND(stat_prod_calc_test_venusaur[[#This Row],[ul_stat_product]],1)</f>
        <v>3763.6</v>
      </c>
      <c r="AC3376" s="5" t="e">
        <f>INDEX(sgStats[ul_prod],MATCH(stat_prod_calc_test_venusaur[[#This Row],[iv_str]],sgStats[ul_iv_string],0))</f>
        <v>#N/A</v>
      </c>
    </row>
    <row r="3377" spans="1:29" x14ac:dyDescent="0.25">
      <c r="A3377" s="5" t="s">
        <v>36</v>
      </c>
      <c r="B3377" s="5" t="s">
        <v>3303</v>
      </c>
      <c r="C3377">
        <v>20</v>
      </c>
      <c r="D3377">
        <v>1483</v>
      </c>
      <c r="E3377">
        <v>118</v>
      </c>
      <c r="F3377">
        <v>1732.7239999999999</v>
      </c>
      <c r="G3377">
        <v>3267</v>
      </c>
      <c r="H3377">
        <v>20.22</v>
      </c>
      <c r="I3377">
        <v>37</v>
      </c>
      <c r="J3377">
        <v>2484</v>
      </c>
      <c r="K3377">
        <v>153</v>
      </c>
      <c r="L3377">
        <v>3763.3710000000001</v>
      </c>
      <c r="M3377">
        <v>3376</v>
      </c>
      <c r="N3377">
        <v>12.178000000000001</v>
      </c>
      <c r="O3377">
        <v>3</v>
      </c>
      <c r="P3377" t="e">
        <f>INDEX(sgStats[gl_rank],MATCH(stat_prod_calc_test_venusaur[[#This Row],[iv_str]],sgStats[gl_iv_string],0))</f>
        <v>#N/A</v>
      </c>
      <c r="Q3377" t="e">
        <f>stat_prod_calc_test_venusaur[[#This Row],[sg_gl_rank]]=stat_prod_calc_test_venusaur[[#This Row],[gl_rank]]</f>
        <v>#N/A</v>
      </c>
      <c r="R3377">
        <f>ROUND(stat_prod_calc_test_venusaur[[#This Row],[gl_stat_product]],1)</f>
        <v>1732.7</v>
      </c>
      <c r="S3377" s="6" t="e">
        <f>INDEX(sgStats[gl_prod],MATCH(stat_prod_calc_test_venusaur[[#This Row],[iv_str]],sgStats[gl_iv_string],0))</f>
        <v>#N/A</v>
      </c>
      <c r="T3377" s="5">
        <f>ROUND(stat_prod_calc_test_venusaur[[#This Row],[gl_percent_rank]],2)</f>
        <v>20.22</v>
      </c>
      <c r="U3377" s="5" t="e">
        <f>INDEX(sgStats[gl_percent_sp],MATCH(stat_prod_calc_test_venusaur[[#This Row],[iv_str]],sgStats[gl_iv_string],0))</f>
        <v>#N/A</v>
      </c>
      <c r="V3377" s="5" t="e">
        <f>stat_prod_calc_test_venusaur[[#This Row],[my_gl_%sp]]=stat_prod_calc_test_venusaur[[#This Row],[sg_gl_%sp]]</f>
        <v>#N/A</v>
      </c>
      <c r="W3377" s="5">
        <f>ROUND(stat_prod_calc_test_venusaur[[#This Row],[gl_stat_product]]/$F$2*100,2)</f>
        <v>94.86</v>
      </c>
      <c r="X3377" s="5" t="e">
        <f>stat_prod_calc_test_venusaur[[#This Row],[Column1]]=stat_prod_calc_test_venusaur[[#This Row],[sg_gl_%sp]]</f>
        <v>#N/A</v>
      </c>
      <c r="Y3377" s="5">
        <f>stat_prod_calc_test_venusaur[[#This Row],[ul_stat_product]]/$L$66*100</f>
        <v>95.185981344577471</v>
      </c>
      <c r="Z3377" s="5" t="e">
        <f>INDEX(sgStats[gl_rank],MATCH(stat_prod_calc_test_venusaur[[#This Row],[iv_str]],sgStats[ul_iv_string],0))</f>
        <v>#N/A</v>
      </c>
      <c r="AA3377" s="5" t="e">
        <f>stat_prod_calc_test_venusaur[[#This Row],[sg_ul_rank]]=stat_prod_calc_test_venusaur[[#This Row],[ul_rank]]</f>
        <v>#N/A</v>
      </c>
      <c r="AB3377" s="5">
        <f>ROUND(stat_prod_calc_test_venusaur[[#This Row],[ul_stat_product]],1)</f>
        <v>3763.4</v>
      </c>
      <c r="AC3377" s="5" t="e">
        <f>INDEX(sgStats[ul_prod],MATCH(stat_prod_calc_test_venusaur[[#This Row],[iv_str]],sgStats[ul_iv_string],0))</f>
        <v>#N/A</v>
      </c>
    </row>
    <row r="3378" spans="1:29" x14ac:dyDescent="0.25">
      <c r="A3378" s="5" t="s">
        <v>36</v>
      </c>
      <c r="B3378" s="5" t="s">
        <v>3789</v>
      </c>
      <c r="C3378">
        <v>20</v>
      </c>
      <c r="D3378">
        <v>1478</v>
      </c>
      <c r="E3378">
        <v>117</v>
      </c>
      <c r="F3378">
        <v>1716.537</v>
      </c>
      <c r="G3378">
        <v>3752</v>
      </c>
      <c r="H3378">
        <v>8.3759999999999994</v>
      </c>
      <c r="I3378">
        <v>37.5</v>
      </c>
      <c r="J3378">
        <v>2495</v>
      </c>
      <c r="K3378">
        <v>152</v>
      </c>
      <c r="L3378">
        <v>3763.3679999999999</v>
      </c>
      <c r="M3378">
        <v>3377</v>
      </c>
      <c r="N3378">
        <v>12.151999999999999</v>
      </c>
      <c r="O3378">
        <v>3</v>
      </c>
      <c r="P3378" t="e">
        <f>INDEX(sgStats[gl_rank],MATCH(stat_prod_calc_test_venusaur[[#This Row],[iv_str]],sgStats[gl_iv_string],0))</f>
        <v>#N/A</v>
      </c>
      <c r="Q3378" t="e">
        <f>stat_prod_calc_test_venusaur[[#This Row],[sg_gl_rank]]=stat_prod_calc_test_venusaur[[#This Row],[gl_rank]]</f>
        <v>#N/A</v>
      </c>
      <c r="R3378">
        <f>ROUND(stat_prod_calc_test_venusaur[[#This Row],[gl_stat_product]],1)</f>
        <v>1716.5</v>
      </c>
      <c r="S3378" s="6" t="e">
        <f>INDEX(sgStats[gl_prod],MATCH(stat_prod_calc_test_venusaur[[#This Row],[iv_str]],sgStats[gl_iv_string],0))</f>
        <v>#N/A</v>
      </c>
      <c r="T3378" s="5">
        <f>ROUND(stat_prod_calc_test_venusaur[[#This Row],[gl_percent_rank]],2)</f>
        <v>8.3800000000000008</v>
      </c>
      <c r="U3378" s="5" t="e">
        <f>INDEX(sgStats[gl_percent_sp],MATCH(stat_prod_calc_test_venusaur[[#This Row],[iv_str]],sgStats[gl_iv_string],0))</f>
        <v>#N/A</v>
      </c>
      <c r="V3378" s="5" t="e">
        <f>stat_prod_calc_test_venusaur[[#This Row],[my_gl_%sp]]=stat_prod_calc_test_venusaur[[#This Row],[sg_gl_%sp]]</f>
        <v>#N/A</v>
      </c>
      <c r="W3378" s="5">
        <f>ROUND(stat_prod_calc_test_venusaur[[#This Row],[gl_stat_product]]/$F$2*100,2)</f>
        <v>93.97</v>
      </c>
      <c r="X3378" s="5" t="e">
        <f>stat_prod_calc_test_venusaur[[#This Row],[Column1]]=stat_prod_calc_test_venusaur[[#This Row],[sg_gl_%sp]]</f>
        <v>#N/A</v>
      </c>
      <c r="Y3378" s="5">
        <f>stat_prod_calc_test_venusaur[[#This Row],[ul_stat_product]]/$L$66*100</f>
        <v>95.18590546634384</v>
      </c>
      <c r="Z3378" s="5" t="e">
        <f>INDEX(sgStats[gl_rank],MATCH(stat_prod_calc_test_venusaur[[#This Row],[iv_str]],sgStats[ul_iv_string],0))</f>
        <v>#N/A</v>
      </c>
      <c r="AA3378" s="5" t="e">
        <f>stat_prod_calc_test_venusaur[[#This Row],[sg_ul_rank]]=stat_prod_calc_test_venusaur[[#This Row],[ul_rank]]</f>
        <v>#N/A</v>
      </c>
      <c r="AB3378" s="5">
        <f>ROUND(stat_prod_calc_test_venusaur[[#This Row],[ul_stat_product]],1)</f>
        <v>3763.4</v>
      </c>
      <c r="AC3378" s="5" t="e">
        <f>INDEX(sgStats[ul_prod],MATCH(stat_prod_calc_test_venusaur[[#This Row],[iv_str]],sgStats[ul_iv_string],0))</f>
        <v>#N/A</v>
      </c>
    </row>
    <row r="3379" spans="1:29" x14ac:dyDescent="0.25">
      <c r="A3379" s="5" t="s">
        <v>36</v>
      </c>
      <c r="B3379" s="5" t="s">
        <v>2918</v>
      </c>
      <c r="C3379">
        <v>20</v>
      </c>
      <c r="D3379">
        <v>1486</v>
      </c>
      <c r="E3379">
        <v>114</v>
      </c>
      <c r="F3379">
        <v>1742.298</v>
      </c>
      <c r="G3379">
        <v>2881</v>
      </c>
      <c r="H3379">
        <v>29.646000000000001</v>
      </c>
      <c r="I3379">
        <v>37</v>
      </c>
      <c r="J3379">
        <v>2489</v>
      </c>
      <c r="K3379">
        <v>147</v>
      </c>
      <c r="L3379">
        <v>3763.337</v>
      </c>
      <c r="M3379">
        <v>3378</v>
      </c>
      <c r="N3379">
        <v>12.125999999999999</v>
      </c>
      <c r="O3379">
        <v>3</v>
      </c>
      <c r="P3379" t="e">
        <f>INDEX(sgStats[gl_rank],MATCH(stat_prod_calc_test_venusaur[[#This Row],[iv_str]],sgStats[gl_iv_string],0))</f>
        <v>#N/A</v>
      </c>
      <c r="Q3379" t="e">
        <f>stat_prod_calc_test_venusaur[[#This Row],[sg_gl_rank]]=stat_prod_calc_test_venusaur[[#This Row],[gl_rank]]</f>
        <v>#N/A</v>
      </c>
      <c r="R3379">
        <f>ROUND(stat_prod_calc_test_venusaur[[#This Row],[gl_stat_product]],1)</f>
        <v>1742.3</v>
      </c>
      <c r="S3379" s="6" t="e">
        <f>INDEX(sgStats[gl_prod],MATCH(stat_prod_calc_test_venusaur[[#This Row],[iv_str]],sgStats[gl_iv_string],0))</f>
        <v>#N/A</v>
      </c>
      <c r="T3379" s="5">
        <f>ROUND(stat_prod_calc_test_venusaur[[#This Row],[gl_percent_rank]],2)</f>
        <v>29.65</v>
      </c>
      <c r="U3379" s="5" t="e">
        <f>INDEX(sgStats[gl_percent_sp],MATCH(stat_prod_calc_test_venusaur[[#This Row],[iv_str]],sgStats[gl_iv_string],0))</f>
        <v>#N/A</v>
      </c>
      <c r="V3379" s="5" t="e">
        <f>stat_prod_calc_test_venusaur[[#This Row],[my_gl_%sp]]=stat_prod_calc_test_venusaur[[#This Row],[sg_gl_%sp]]</f>
        <v>#N/A</v>
      </c>
      <c r="W3379" s="5">
        <f>ROUND(stat_prod_calc_test_venusaur[[#This Row],[gl_stat_product]]/$F$2*100,2)</f>
        <v>95.38</v>
      </c>
      <c r="X3379" s="5" t="e">
        <f>stat_prod_calc_test_venusaur[[#This Row],[Column1]]=stat_prod_calc_test_venusaur[[#This Row],[sg_gl_%sp]]</f>
        <v>#N/A</v>
      </c>
      <c r="Y3379" s="5">
        <f>stat_prod_calc_test_venusaur[[#This Row],[ul_stat_product]]/$L$66*100</f>
        <v>95.185121391262825</v>
      </c>
      <c r="Z3379" s="5" t="e">
        <f>INDEX(sgStats[gl_rank],MATCH(stat_prod_calc_test_venusaur[[#This Row],[iv_str]],sgStats[ul_iv_string],0))</f>
        <v>#N/A</v>
      </c>
      <c r="AA3379" s="5" t="e">
        <f>stat_prod_calc_test_venusaur[[#This Row],[sg_ul_rank]]=stat_prod_calc_test_venusaur[[#This Row],[ul_rank]]</f>
        <v>#N/A</v>
      </c>
      <c r="AB3379" s="5">
        <f>ROUND(stat_prod_calc_test_venusaur[[#This Row],[ul_stat_product]],1)</f>
        <v>3763.3</v>
      </c>
      <c r="AC3379" s="5" t="e">
        <f>INDEX(sgStats[ul_prod],MATCH(stat_prod_calc_test_venusaur[[#This Row],[iv_str]],sgStats[ul_iv_string],0))</f>
        <v>#N/A</v>
      </c>
    </row>
    <row r="3380" spans="1:29" x14ac:dyDescent="0.25">
      <c r="A3380" s="5" t="s">
        <v>36</v>
      </c>
      <c r="B3380" s="5" t="s">
        <v>2466</v>
      </c>
      <c r="C3380">
        <v>20</v>
      </c>
      <c r="D3380">
        <v>1493</v>
      </c>
      <c r="E3380">
        <v>120</v>
      </c>
      <c r="F3380">
        <v>1752.2850000000001</v>
      </c>
      <c r="G3380">
        <v>2430</v>
      </c>
      <c r="H3380">
        <v>40.658999999999999</v>
      </c>
      <c r="I3380">
        <v>36.5</v>
      </c>
      <c r="J3380">
        <v>2483</v>
      </c>
      <c r="K3380">
        <v>155</v>
      </c>
      <c r="L3380">
        <v>3763.0639999999999</v>
      </c>
      <c r="M3380">
        <v>3379</v>
      </c>
      <c r="N3380">
        <v>12.1</v>
      </c>
      <c r="O3380">
        <v>3</v>
      </c>
      <c r="P3380" t="e">
        <f>INDEX(sgStats[gl_rank],MATCH(stat_prod_calc_test_venusaur[[#This Row],[iv_str]],sgStats[gl_iv_string],0))</f>
        <v>#N/A</v>
      </c>
      <c r="Q3380" t="e">
        <f>stat_prod_calc_test_venusaur[[#This Row],[sg_gl_rank]]=stat_prod_calc_test_venusaur[[#This Row],[gl_rank]]</f>
        <v>#N/A</v>
      </c>
      <c r="R3380">
        <f>ROUND(stat_prod_calc_test_venusaur[[#This Row],[gl_stat_product]],1)</f>
        <v>1752.3</v>
      </c>
      <c r="S3380" s="6" t="e">
        <f>INDEX(sgStats[gl_prod],MATCH(stat_prod_calc_test_venusaur[[#This Row],[iv_str]],sgStats[gl_iv_string],0))</f>
        <v>#N/A</v>
      </c>
      <c r="T3380" s="5">
        <f>ROUND(stat_prod_calc_test_venusaur[[#This Row],[gl_percent_rank]],2)</f>
        <v>40.659999999999997</v>
      </c>
      <c r="U3380" s="5" t="e">
        <f>INDEX(sgStats[gl_percent_sp],MATCH(stat_prod_calc_test_venusaur[[#This Row],[iv_str]],sgStats[gl_iv_string],0))</f>
        <v>#N/A</v>
      </c>
      <c r="V3380" s="5" t="e">
        <f>stat_prod_calc_test_venusaur[[#This Row],[my_gl_%sp]]=stat_prod_calc_test_venusaur[[#This Row],[sg_gl_%sp]]</f>
        <v>#N/A</v>
      </c>
      <c r="W3380" s="5">
        <f>ROUND(stat_prod_calc_test_venusaur[[#This Row],[gl_stat_product]]/$F$2*100,2)</f>
        <v>95.93</v>
      </c>
      <c r="X3380" s="5" t="e">
        <f>stat_prod_calc_test_venusaur[[#This Row],[Column1]]=stat_prod_calc_test_venusaur[[#This Row],[sg_gl_%sp]]</f>
        <v>#N/A</v>
      </c>
      <c r="Y3380" s="5">
        <f>stat_prod_calc_test_venusaur[[#This Row],[ul_stat_product]]/$L$66*100</f>
        <v>95.178216472001054</v>
      </c>
      <c r="Z3380" s="5" t="e">
        <f>INDEX(sgStats[gl_rank],MATCH(stat_prod_calc_test_venusaur[[#This Row],[iv_str]],sgStats[ul_iv_string],0))</f>
        <v>#N/A</v>
      </c>
      <c r="AA3380" s="5" t="e">
        <f>stat_prod_calc_test_venusaur[[#This Row],[sg_ul_rank]]=stat_prod_calc_test_venusaur[[#This Row],[ul_rank]]</f>
        <v>#N/A</v>
      </c>
      <c r="AB3380" s="5">
        <f>ROUND(stat_prod_calc_test_venusaur[[#This Row],[ul_stat_product]],1)</f>
        <v>3763.1</v>
      </c>
      <c r="AC3380" s="5" t="e">
        <f>INDEX(sgStats[ul_prod],MATCH(stat_prod_calc_test_venusaur[[#This Row],[iv_str]],sgStats[ul_iv_string],0))</f>
        <v>#N/A</v>
      </c>
    </row>
    <row r="3381" spans="1:29" x14ac:dyDescent="0.25">
      <c r="A3381" s="5" t="s">
        <v>36</v>
      </c>
      <c r="B3381" s="5" t="s">
        <v>3991</v>
      </c>
      <c r="C3381">
        <v>19.5</v>
      </c>
      <c r="D3381">
        <v>1467</v>
      </c>
      <c r="E3381">
        <v>115</v>
      </c>
      <c r="F3381">
        <v>1704.694</v>
      </c>
      <c r="G3381">
        <v>3955</v>
      </c>
      <c r="H3381">
        <v>3.419</v>
      </c>
      <c r="I3381">
        <v>36</v>
      </c>
      <c r="J3381">
        <v>2483</v>
      </c>
      <c r="K3381">
        <v>150</v>
      </c>
      <c r="L3381">
        <v>3763.0610000000001</v>
      </c>
      <c r="M3381">
        <v>3380</v>
      </c>
      <c r="N3381">
        <v>12.074</v>
      </c>
      <c r="O3381">
        <v>3</v>
      </c>
      <c r="P3381" t="e">
        <f>INDEX(sgStats[gl_rank],MATCH(stat_prod_calc_test_venusaur[[#This Row],[iv_str]],sgStats[gl_iv_string],0))</f>
        <v>#N/A</v>
      </c>
      <c r="Q3381" t="e">
        <f>stat_prod_calc_test_venusaur[[#This Row],[sg_gl_rank]]=stat_prod_calc_test_venusaur[[#This Row],[gl_rank]]</f>
        <v>#N/A</v>
      </c>
      <c r="R3381">
        <f>ROUND(stat_prod_calc_test_venusaur[[#This Row],[gl_stat_product]],1)</f>
        <v>1704.7</v>
      </c>
      <c r="S3381" s="6" t="e">
        <f>INDEX(sgStats[gl_prod],MATCH(stat_prod_calc_test_venusaur[[#This Row],[iv_str]],sgStats[gl_iv_string],0))</f>
        <v>#N/A</v>
      </c>
      <c r="T3381" s="5">
        <f>ROUND(stat_prod_calc_test_venusaur[[#This Row],[gl_percent_rank]],2)</f>
        <v>3.42</v>
      </c>
      <c r="U3381" s="5" t="e">
        <f>INDEX(sgStats[gl_percent_sp],MATCH(stat_prod_calc_test_venusaur[[#This Row],[iv_str]],sgStats[gl_iv_string],0))</f>
        <v>#N/A</v>
      </c>
      <c r="V3381" s="5" t="e">
        <f>stat_prod_calc_test_venusaur[[#This Row],[my_gl_%sp]]=stat_prod_calc_test_venusaur[[#This Row],[sg_gl_%sp]]</f>
        <v>#N/A</v>
      </c>
      <c r="W3381" s="5">
        <f>ROUND(stat_prod_calc_test_venusaur[[#This Row],[gl_stat_product]]/$F$2*100,2)</f>
        <v>93.33</v>
      </c>
      <c r="X3381" s="5" t="e">
        <f>stat_prod_calc_test_venusaur[[#This Row],[Column1]]=stat_prod_calc_test_venusaur[[#This Row],[sg_gl_%sp]]</f>
        <v>#N/A</v>
      </c>
      <c r="Y3381" s="5">
        <f>stat_prod_calc_test_venusaur[[#This Row],[ul_stat_product]]/$L$66*100</f>
        <v>95.178140593767409</v>
      </c>
      <c r="Z3381" s="5" t="e">
        <f>INDEX(sgStats[gl_rank],MATCH(stat_prod_calc_test_venusaur[[#This Row],[iv_str]],sgStats[ul_iv_string],0))</f>
        <v>#N/A</v>
      </c>
      <c r="AA3381" s="5" t="e">
        <f>stat_prod_calc_test_venusaur[[#This Row],[sg_ul_rank]]=stat_prod_calc_test_venusaur[[#This Row],[ul_rank]]</f>
        <v>#N/A</v>
      </c>
      <c r="AB3381" s="5">
        <f>ROUND(stat_prod_calc_test_venusaur[[#This Row],[ul_stat_product]],1)</f>
        <v>3763.1</v>
      </c>
      <c r="AC3381" s="5" t="e">
        <f>INDEX(sgStats[ul_prod],MATCH(stat_prod_calc_test_venusaur[[#This Row],[iv_str]],sgStats[ul_iv_string],0))</f>
        <v>#N/A</v>
      </c>
    </row>
    <row r="3382" spans="1:29" x14ac:dyDescent="0.25">
      <c r="A3382" s="5" t="s">
        <v>36</v>
      </c>
      <c r="B3382" s="5" t="s">
        <v>3472</v>
      </c>
      <c r="C3382">
        <v>20.5</v>
      </c>
      <c r="D3382">
        <v>1482</v>
      </c>
      <c r="E3382">
        <v>119</v>
      </c>
      <c r="F3382">
        <v>1727.769</v>
      </c>
      <c r="G3382">
        <v>3435</v>
      </c>
      <c r="H3382">
        <v>16.117000000000001</v>
      </c>
      <c r="I3382">
        <v>39</v>
      </c>
      <c r="J3382">
        <v>2494</v>
      </c>
      <c r="K3382">
        <v>154</v>
      </c>
      <c r="L3382">
        <v>3763.0450000000001</v>
      </c>
      <c r="M3382">
        <v>3381</v>
      </c>
      <c r="N3382">
        <v>12.048</v>
      </c>
      <c r="O3382">
        <v>3</v>
      </c>
      <c r="P3382" t="e">
        <f>INDEX(sgStats[gl_rank],MATCH(stat_prod_calc_test_venusaur[[#This Row],[iv_str]],sgStats[gl_iv_string],0))</f>
        <v>#N/A</v>
      </c>
      <c r="Q3382" t="e">
        <f>stat_prod_calc_test_venusaur[[#This Row],[sg_gl_rank]]=stat_prod_calc_test_venusaur[[#This Row],[gl_rank]]</f>
        <v>#N/A</v>
      </c>
      <c r="R3382">
        <f>ROUND(stat_prod_calc_test_venusaur[[#This Row],[gl_stat_product]],1)</f>
        <v>1727.8</v>
      </c>
      <c r="S3382" s="6" t="e">
        <f>INDEX(sgStats[gl_prod],MATCH(stat_prod_calc_test_venusaur[[#This Row],[iv_str]],sgStats[gl_iv_string],0))</f>
        <v>#N/A</v>
      </c>
      <c r="T3382" s="5">
        <f>ROUND(stat_prod_calc_test_venusaur[[#This Row],[gl_percent_rank]],2)</f>
        <v>16.12</v>
      </c>
      <c r="U3382" s="5" t="e">
        <f>INDEX(sgStats[gl_percent_sp],MATCH(stat_prod_calc_test_venusaur[[#This Row],[iv_str]],sgStats[gl_iv_string],0))</f>
        <v>#N/A</v>
      </c>
      <c r="V3382" s="5" t="e">
        <f>stat_prod_calc_test_venusaur[[#This Row],[my_gl_%sp]]=stat_prod_calc_test_venusaur[[#This Row],[sg_gl_%sp]]</f>
        <v>#N/A</v>
      </c>
      <c r="W3382" s="5">
        <f>ROUND(stat_prod_calc_test_venusaur[[#This Row],[gl_stat_product]]/$F$2*100,2)</f>
        <v>94.59</v>
      </c>
      <c r="X3382" s="5" t="e">
        <f>stat_prod_calc_test_venusaur[[#This Row],[Column1]]=stat_prod_calc_test_venusaur[[#This Row],[sg_gl_%sp]]</f>
        <v>#N/A</v>
      </c>
      <c r="Y3382" s="5">
        <f>stat_prod_calc_test_venusaur[[#This Row],[ul_stat_product]]/$L$66*100</f>
        <v>95.177735909854633</v>
      </c>
      <c r="Z3382" s="5" t="e">
        <f>INDEX(sgStats[gl_rank],MATCH(stat_prod_calc_test_venusaur[[#This Row],[iv_str]],sgStats[ul_iv_string],0))</f>
        <v>#N/A</v>
      </c>
      <c r="AA3382" s="5" t="e">
        <f>stat_prod_calc_test_venusaur[[#This Row],[sg_ul_rank]]=stat_prod_calc_test_venusaur[[#This Row],[ul_rank]]</f>
        <v>#N/A</v>
      </c>
      <c r="AB3382" s="5">
        <f>ROUND(stat_prod_calc_test_venusaur[[#This Row],[ul_stat_product]],1)</f>
        <v>3763</v>
      </c>
      <c r="AC3382" s="5" t="e">
        <f>INDEX(sgStats[ul_prod],MATCH(stat_prod_calc_test_venusaur[[#This Row],[iv_str]],sgStats[ul_iv_string],0))</f>
        <v>#N/A</v>
      </c>
    </row>
    <row r="3383" spans="1:29" x14ac:dyDescent="0.25">
      <c r="A3383" s="5" t="s">
        <v>36</v>
      </c>
      <c r="B3383" s="5" t="s">
        <v>2816</v>
      </c>
      <c r="C3383">
        <v>21</v>
      </c>
      <c r="D3383">
        <v>1492</v>
      </c>
      <c r="E3383">
        <v>119</v>
      </c>
      <c r="F3383">
        <v>1744.6369999999999</v>
      </c>
      <c r="G3383">
        <v>2780</v>
      </c>
      <c r="H3383">
        <v>32.112000000000002</v>
      </c>
      <c r="I3383">
        <v>40</v>
      </c>
      <c r="J3383">
        <v>2488</v>
      </c>
      <c r="K3383">
        <v>154</v>
      </c>
      <c r="L3383">
        <v>3763.0230000000001</v>
      </c>
      <c r="M3383">
        <v>3382</v>
      </c>
      <c r="N3383">
        <v>12.022</v>
      </c>
      <c r="O3383">
        <v>3</v>
      </c>
      <c r="P3383" t="e">
        <f>INDEX(sgStats[gl_rank],MATCH(stat_prod_calc_test_venusaur[[#This Row],[iv_str]],sgStats[gl_iv_string],0))</f>
        <v>#N/A</v>
      </c>
      <c r="Q3383" t="e">
        <f>stat_prod_calc_test_venusaur[[#This Row],[sg_gl_rank]]=stat_prod_calc_test_venusaur[[#This Row],[gl_rank]]</f>
        <v>#N/A</v>
      </c>
      <c r="R3383">
        <f>ROUND(stat_prod_calc_test_venusaur[[#This Row],[gl_stat_product]],1)</f>
        <v>1744.6</v>
      </c>
      <c r="S3383" s="6" t="e">
        <f>INDEX(sgStats[gl_prod],MATCH(stat_prod_calc_test_venusaur[[#This Row],[iv_str]],sgStats[gl_iv_string],0))</f>
        <v>#N/A</v>
      </c>
      <c r="T3383" s="5">
        <f>ROUND(stat_prod_calc_test_venusaur[[#This Row],[gl_percent_rank]],2)</f>
        <v>32.11</v>
      </c>
      <c r="U3383" s="5" t="e">
        <f>INDEX(sgStats[gl_percent_sp],MATCH(stat_prod_calc_test_venusaur[[#This Row],[iv_str]],sgStats[gl_iv_string],0))</f>
        <v>#N/A</v>
      </c>
      <c r="V3383" s="5" t="e">
        <f>stat_prod_calc_test_venusaur[[#This Row],[my_gl_%sp]]=stat_prod_calc_test_venusaur[[#This Row],[sg_gl_%sp]]</f>
        <v>#N/A</v>
      </c>
      <c r="W3383" s="5">
        <f>ROUND(stat_prod_calc_test_venusaur[[#This Row],[gl_stat_product]]/$F$2*100,2)</f>
        <v>95.51</v>
      </c>
      <c r="X3383" s="5" t="e">
        <f>stat_prod_calc_test_venusaur[[#This Row],[Column1]]=stat_prod_calc_test_venusaur[[#This Row],[sg_gl_%sp]]</f>
        <v>#N/A</v>
      </c>
      <c r="Y3383" s="5">
        <f>stat_prod_calc_test_venusaur[[#This Row],[ul_stat_product]]/$L$66*100</f>
        <v>95.177179469474567</v>
      </c>
      <c r="Z3383" s="5" t="e">
        <f>INDEX(sgStats[gl_rank],MATCH(stat_prod_calc_test_venusaur[[#This Row],[iv_str]],sgStats[ul_iv_string],0))</f>
        <v>#N/A</v>
      </c>
      <c r="AA3383" s="5" t="e">
        <f>stat_prod_calc_test_venusaur[[#This Row],[sg_ul_rank]]=stat_prod_calc_test_venusaur[[#This Row],[ul_rank]]</f>
        <v>#N/A</v>
      </c>
      <c r="AB3383" s="5">
        <f>ROUND(stat_prod_calc_test_venusaur[[#This Row],[ul_stat_product]],1)</f>
        <v>3763</v>
      </c>
      <c r="AC3383" s="5" t="e">
        <f>INDEX(sgStats[ul_prod],MATCH(stat_prod_calc_test_venusaur[[#This Row],[iv_str]],sgStats[ul_iv_string],0))</f>
        <v>#N/A</v>
      </c>
    </row>
    <row r="3384" spans="1:29" x14ac:dyDescent="0.25">
      <c r="A3384" s="5" t="s">
        <v>36</v>
      </c>
      <c r="B3384" s="5" t="s">
        <v>1015</v>
      </c>
      <c r="C3384">
        <v>21.5</v>
      </c>
      <c r="D3384">
        <v>1488</v>
      </c>
      <c r="E3384">
        <v>118</v>
      </c>
      <c r="F3384">
        <v>1783.7190000000001</v>
      </c>
      <c r="G3384">
        <v>978</v>
      </c>
      <c r="H3384">
        <v>76.117000000000004</v>
      </c>
      <c r="I3384">
        <v>41</v>
      </c>
      <c r="J3384">
        <v>2453</v>
      </c>
      <c r="K3384">
        <v>151</v>
      </c>
      <c r="L3384">
        <v>3763.0079999999998</v>
      </c>
      <c r="M3384">
        <v>3383</v>
      </c>
      <c r="N3384">
        <v>11.996</v>
      </c>
      <c r="O3384">
        <v>3</v>
      </c>
      <c r="P3384" t="e">
        <f>INDEX(sgStats[gl_rank],MATCH(stat_prod_calc_test_venusaur[[#This Row],[iv_str]],sgStats[gl_iv_string],0))</f>
        <v>#N/A</v>
      </c>
      <c r="Q3384" t="e">
        <f>stat_prod_calc_test_venusaur[[#This Row],[sg_gl_rank]]=stat_prod_calc_test_venusaur[[#This Row],[gl_rank]]</f>
        <v>#N/A</v>
      </c>
      <c r="R3384">
        <f>ROUND(stat_prod_calc_test_venusaur[[#This Row],[gl_stat_product]],1)</f>
        <v>1783.7</v>
      </c>
      <c r="S3384" s="6" t="e">
        <f>INDEX(sgStats[gl_prod],MATCH(stat_prod_calc_test_venusaur[[#This Row],[iv_str]],sgStats[gl_iv_string],0))</f>
        <v>#N/A</v>
      </c>
      <c r="T3384" s="5">
        <f>ROUND(stat_prod_calc_test_venusaur[[#This Row],[gl_percent_rank]],2)</f>
        <v>76.12</v>
      </c>
      <c r="U3384" s="5" t="e">
        <f>INDEX(sgStats[gl_percent_sp],MATCH(stat_prod_calc_test_venusaur[[#This Row],[iv_str]],sgStats[gl_iv_string],0))</f>
        <v>#N/A</v>
      </c>
      <c r="V3384" s="5" t="e">
        <f>stat_prod_calc_test_venusaur[[#This Row],[my_gl_%sp]]=stat_prod_calc_test_venusaur[[#This Row],[sg_gl_%sp]]</f>
        <v>#N/A</v>
      </c>
      <c r="W3384" s="5">
        <f>ROUND(stat_prod_calc_test_venusaur[[#This Row],[gl_stat_product]]/$F$2*100,2)</f>
        <v>97.65</v>
      </c>
      <c r="X3384" s="5" t="e">
        <f>stat_prod_calc_test_venusaur[[#This Row],[Column1]]=stat_prod_calc_test_venusaur[[#This Row],[sg_gl_%sp]]</f>
        <v>#N/A</v>
      </c>
      <c r="Y3384" s="5">
        <f>stat_prod_calc_test_venusaur[[#This Row],[ul_stat_product]]/$L$66*100</f>
        <v>95.176800078306329</v>
      </c>
      <c r="Z3384" s="5" t="e">
        <f>INDEX(sgStats[gl_rank],MATCH(stat_prod_calc_test_venusaur[[#This Row],[iv_str]],sgStats[ul_iv_string],0))</f>
        <v>#N/A</v>
      </c>
      <c r="AA3384" s="5" t="e">
        <f>stat_prod_calc_test_venusaur[[#This Row],[sg_ul_rank]]=stat_prod_calc_test_venusaur[[#This Row],[ul_rank]]</f>
        <v>#N/A</v>
      </c>
      <c r="AB3384" s="5">
        <f>ROUND(stat_prod_calc_test_venusaur[[#This Row],[ul_stat_product]],1)</f>
        <v>3763</v>
      </c>
      <c r="AC3384" s="5" t="e">
        <f>INDEX(sgStats[ul_prod],MATCH(stat_prod_calc_test_venusaur[[#This Row],[iv_str]],sgStats[ul_iv_string],0))</f>
        <v>#N/A</v>
      </c>
    </row>
    <row r="3385" spans="1:29" x14ac:dyDescent="0.25">
      <c r="A3385" s="5" t="s">
        <v>36</v>
      </c>
      <c r="B3385" s="5" t="s">
        <v>3796</v>
      </c>
      <c r="C3385">
        <v>21</v>
      </c>
      <c r="D3385">
        <v>1474</v>
      </c>
      <c r="E3385">
        <v>117</v>
      </c>
      <c r="F3385">
        <v>1716.0609999999999</v>
      </c>
      <c r="G3385">
        <v>3760</v>
      </c>
      <c r="H3385">
        <v>8.2050000000000001</v>
      </c>
      <c r="I3385">
        <v>41</v>
      </c>
      <c r="J3385">
        <v>2488</v>
      </c>
      <c r="K3385">
        <v>152</v>
      </c>
      <c r="L3385">
        <v>3762.9319999999998</v>
      </c>
      <c r="M3385">
        <v>3384</v>
      </c>
      <c r="N3385">
        <v>11.97</v>
      </c>
      <c r="O3385">
        <v>3</v>
      </c>
      <c r="P3385" t="e">
        <f>INDEX(sgStats[gl_rank],MATCH(stat_prod_calc_test_venusaur[[#This Row],[iv_str]],sgStats[gl_iv_string],0))</f>
        <v>#N/A</v>
      </c>
      <c r="Q3385" t="e">
        <f>stat_prod_calc_test_venusaur[[#This Row],[sg_gl_rank]]=stat_prod_calc_test_venusaur[[#This Row],[gl_rank]]</f>
        <v>#N/A</v>
      </c>
      <c r="R3385">
        <f>ROUND(stat_prod_calc_test_venusaur[[#This Row],[gl_stat_product]],1)</f>
        <v>1716.1</v>
      </c>
      <c r="S3385" s="6" t="e">
        <f>INDEX(sgStats[gl_prod],MATCH(stat_prod_calc_test_venusaur[[#This Row],[iv_str]],sgStats[gl_iv_string],0))</f>
        <v>#N/A</v>
      </c>
      <c r="T3385" s="5">
        <f>ROUND(stat_prod_calc_test_venusaur[[#This Row],[gl_percent_rank]],2)</f>
        <v>8.2100000000000009</v>
      </c>
      <c r="U3385" s="5" t="e">
        <f>INDEX(sgStats[gl_percent_sp],MATCH(stat_prod_calc_test_venusaur[[#This Row],[iv_str]],sgStats[gl_iv_string],0))</f>
        <v>#N/A</v>
      </c>
      <c r="V3385" s="5" t="e">
        <f>stat_prod_calc_test_venusaur[[#This Row],[my_gl_%sp]]=stat_prod_calc_test_venusaur[[#This Row],[sg_gl_%sp]]</f>
        <v>#N/A</v>
      </c>
      <c r="W3385" s="5">
        <f>ROUND(stat_prod_calc_test_venusaur[[#This Row],[gl_stat_product]]/$F$2*100,2)</f>
        <v>93.95</v>
      </c>
      <c r="X3385" s="5" t="e">
        <f>stat_prod_calc_test_venusaur[[#This Row],[Column1]]=stat_prod_calc_test_venusaur[[#This Row],[sg_gl_%sp]]</f>
        <v>#N/A</v>
      </c>
      <c r="Y3385" s="5">
        <f>stat_prod_calc_test_venusaur[[#This Row],[ul_stat_product]]/$L$66*100</f>
        <v>95.174877829720643</v>
      </c>
      <c r="Z3385" s="5" t="e">
        <f>INDEX(sgStats[gl_rank],MATCH(stat_prod_calc_test_venusaur[[#This Row],[iv_str]],sgStats[ul_iv_string],0))</f>
        <v>#N/A</v>
      </c>
      <c r="AA3385" s="5" t="e">
        <f>stat_prod_calc_test_venusaur[[#This Row],[sg_ul_rank]]=stat_prod_calc_test_venusaur[[#This Row],[ul_rank]]</f>
        <v>#N/A</v>
      </c>
      <c r="AB3385" s="5">
        <f>ROUND(stat_prod_calc_test_venusaur[[#This Row],[ul_stat_product]],1)</f>
        <v>3762.9</v>
      </c>
      <c r="AC3385" s="5" t="e">
        <f>INDEX(sgStats[ul_prod],MATCH(stat_prod_calc_test_venusaur[[#This Row],[iv_str]],sgStats[ul_iv_string],0))</f>
        <v>#N/A</v>
      </c>
    </row>
    <row r="3386" spans="1:29" x14ac:dyDescent="0.25">
      <c r="A3386" s="5" t="s">
        <v>36</v>
      </c>
      <c r="B3386" s="5" t="s">
        <v>3128</v>
      </c>
      <c r="C3386">
        <v>20</v>
      </c>
      <c r="D3386">
        <v>1489</v>
      </c>
      <c r="E3386">
        <v>116</v>
      </c>
      <c r="F3386">
        <v>1737.1379999999999</v>
      </c>
      <c r="G3386">
        <v>3092</v>
      </c>
      <c r="H3386">
        <v>24.518000000000001</v>
      </c>
      <c r="I3386">
        <v>37</v>
      </c>
      <c r="J3386">
        <v>2495</v>
      </c>
      <c r="K3386">
        <v>150</v>
      </c>
      <c r="L3386">
        <v>3762.752</v>
      </c>
      <c r="M3386">
        <v>3385</v>
      </c>
      <c r="N3386">
        <v>11.944000000000001</v>
      </c>
      <c r="O3386">
        <v>3</v>
      </c>
      <c r="P3386" t="e">
        <f>INDEX(sgStats[gl_rank],MATCH(stat_prod_calc_test_venusaur[[#This Row],[iv_str]],sgStats[gl_iv_string],0))</f>
        <v>#N/A</v>
      </c>
      <c r="Q3386" t="e">
        <f>stat_prod_calc_test_venusaur[[#This Row],[sg_gl_rank]]=stat_prod_calc_test_venusaur[[#This Row],[gl_rank]]</f>
        <v>#N/A</v>
      </c>
      <c r="R3386">
        <f>ROUND(stat_prod_calc_test_venusaur[[#This Row],[gl_stat_product]],1)</f>
        <v>1737.1</v>
      </c>
      <c r="S3386" s="6" t="e">
        <f>INDEX(sgStats[gl_prod],MATCH(stat_prod_calc_test_venusaur[[#This Row],[iv_str]],sgStats[gl_iv_string],0))</f>
        <v>#N/A</v>
      </c>
      <c r="T3386" s="5">
        <f>ROUND(stat_prod_calc_test_venusaur[[#This Row],[gl_percent_rank]],2)</f>
        <v>24.52</v>
      </c>
      <c r="U3386" s="5" t="e">
        <f>INDEX(sgStats[gl_percent_sp],MATCH(stat_prod_calc_test_venusaur[[#This Row],[iv_str]],sgStats[gl_iv_string],0))</f>
        <v>#N/A</v>
      </c>
      <c r="V3386" s="5" t="e">
        <f>stat_prod_calc_test_venusaur[[#This Row],[my_gl_%sp]]=stat_prod_calc_test_venusaur[[#This Row],[sg_gl_%sp]]</f>
        <v>#N/A</v>
      </c>
      <c r="W3386" s="5">
        <f>ROUND(stat_prod_calc_test_venusaur[[#This Row],[gl_stat_product]]/$F$2*100,2)</f>
        <v>95.1</v>
      </c>
      <c r="X3386" s="5" t="e">
        <f>stat_prod_calc_test_venusaur[[#This Row],[Column1]]=stat_prod_calc_test_venusaur[[#This Row],[sg_gl_%sp]]</f>
        <v>#N/A</v>
      </c>
      <c r="Y3386" s="5">
        <f>stat_prod_calc_test_venusaur[[#This Row],[ul_stat_product]]/$L$66*100</f>
        <v>95.170325135701887</v>
      </c>
      <c r="Z3386" s="5" t="e">
        <f>INDEX(sgStats[gl_rank],MATCH(stat_prod_calc_test_venusaur[[#This Row],[iv_str]],sgStats[ul_iv_string],0))</f>
        <v>#N/A</v>
      </c>
      <c r="AA3386" s="5" t="e">
        <f>stat_prod_calc_test_venusaur[[#This Row],[sg_ul_rank]]=stat_prod_calc_test_venusaur[[#This Row],[ul_rank]]</f>
        <v>#N/A</v>
      </c>
      <c r="AB3386" s="5">
        <f>ROUND(stat_prod_calc_test_venusaur[[#This Row],[ul_stat_product]],1)</f>
        <v>3762.8</v>
      </c>
      <c r="AC3386" s="5" t="e">
        <f>INDEX(sgStats[ul_prod],MATCH(stat_prod_calc_test_venusaur[[#This Row],[iv_str]],sgStats[ul_iv_string],0))</f>
        <v>#N/A</v>
      </c>
    </row>
    <row r="3387" spans="1:29" x14ac:dyDescent="0.25">
      <c r="A3387" s="5" t="s">
        <v>36</v>
      </c>
      <c r="B3387" s="5" t="s">
        <v>3347</v>
      </c>
      <c r="C3387">
        <v>20</v>
      </c>
      <c r="D3387">
        <v>1482</v>
      </c>
      <c r="E3387">
        <v>121</v>
      </c>
      <c r="F3387">
        <v>1731.2180000000001</v>
      </c>
      <c r="G3387">
        <v>3311</v>
      </c>
      <c r="H3387">
        <v>19.145</v>
      </c>
      <c r="I3387">
        <v>37</v>
      </c>
      <c r="J3387">
        <v>2483</v>
      </c>
      <c r="K3387">
        <v>157</v>
      </c>
      <c r="L3387">
        <v>3762.74</v>
      </c>
      <c r="M3387">
        <v>3386</v>
      </c>
      <c r="N3387">
        <v>11.917999999999999</v>
      </c>
      <c r="O3387">
        <v>3</v>
      </c>
      <c r="P3387" t="e">
        <f>INDEX(sgStats[gl_rank],MATCH(stat_prod_calc_test_venusaur[[#This Row],[iv_str]],sgStats[gl_iv_string],0))</f>
        <v>#N/A</v>
      </c>
      <c r="Q3387" t="e">
        <f>stat_prod_calc_test_venusaur[[#This Row],[sg_gl_rank]]=stat_prod_calc_test_venusaur[[#This Row],[gl_rank]]</f>
        <v>#N/A</v>
      </c>
      <c r="R3387">
        <f>ROUND(stat_prod_calc_test_venusaur[[#This Row],[gl_stat_product]],1)</f>
        <v>1731.2</v>
      </c>
      <c r="S3387" s="6" t="e">
        <f>INDEX(sgStats[gl_prod],MATCH(stat_prod_calc_test_venusaur[[#This Row],[iv_str]],sgStats[gl_iv_string],0))</f>
        <v>#N/A</v>
      </c>
      <c r="T3387" s="5">
        <f>ROUND(stat_prod_calc_test_venusaur[[#This Row],[gl_percent_rank]],2)</f>
        <v>19.149999999999999</v>
      </c>
      <c r="U3387" s="5" t="e">
        <f>INDEX(sgStats[gl_percent_sp],MATCH(stat_prod_calc_test_venusaur[[#This Row],[iv_str]],sgStats[gl_iv_string],0))</f>
        <v>#N/A</v>
      </c>
      <c r="V3387" s="5" t="e">
        <f>stat_prod_calc_test_venusaur[[#This Row],[my_gl_%sp]]=stat_prod_calc_test_venusaur[[#This Row],[sg_gl_%sp]]</f>
        <v>#N/A</v>
      </c>
      <c r="W3387" s="5">
        <f>ROUND(stat_prod_calc_test_venusaur[[#This Row],[gl_stat_product]]/$F$2*100,2)</f>
        <v>94.78</v>
      </c>
      <c r="X3387" s="5" t="e">
        <f>stat_prod_calc_test_venusaur[[#This Row],[Column1]]=stat_prod_calc_test_venusaur[[#This Row],[sg_gl_%sp]]</f>
        <v>#N/A</v>
      </c>
      <c r="Y3387" s="5">
        <f>stat_prod_calc_test_venusaur[[#This Row],[ul_stat_product]]/$L$66*100</f>
        <v>95.170021622767308</v>
      </c>
      <c r="Z3387" s="5" t="e">
        <f>INDEX(sgStats[gl_rank],MATCH(stat_prod_calc_test_venusaur[[#This Row],[iv_str]],sgStats[ul_iv_string],0))</f>
        <v>#N/A</v>
      </c>
      <c r="AA3387" s="5" t="e">
        <f>stat_prod_calc_test_venusaur[[#This Row],[sg_ul_rank]]=stat_prod_calc_test_venusaur[[#This Row],[ul_rank]]</f>
        <v>#N/A</v>
      </c>
      <c r="AB3387" s="5">
        <f>ROUND(stat_prod_calc_test_venusaur[[#This Row],[ul_stat_product]],1)</f>
        <v>3762.7</v>
      </c>
      <c r="AC3387" s="5" t="e">
        <f>INDEX(sgStats[ul_prod],MATCH(stat_prod_calc_test_venusaur[[#This Row],[iv_str]],sgStats[ul_iv_string],0))</f>
        <v>#N/A</v>
      </c>
    </row>
    <row r="3388" spans="1:29" x14ac:dyDescent="0.25">
      <c r="A3388" s="5" t="s">
        <v>36</v>
      </c>
      <c r="B3388" s="5" t="s">
        <v>1100</v>
      </c>
      <c r="C3388">
        <v>21.5</v>
      </c>
      <c r="D3388">
        <v>1495</v>
      </c>
      <c r="E3388">
        <v>121</v>
      </c>
      <c r="F3388">
        <v>1781.7159999999999</v>
      </c>
      <c r="G3388">
        <v>1064</v>
      </c>
      <c r="H3388">
        <v>74.042000000000002</v>
      </c>
      <c r="I3388">
        <v>41</v>
      </c>
      <c r="J3388">
        <v>2465</v>
      </c>
      <c r="K3388">
        <v>155</v>
      </c>
      <c r="L3388">
        <v>3762.692</v>
      </c>
      <c r="M3388">
        <v>3387</v>
      </c>
      <c r="N3388">
        <v>11.866</v>
      </c>
      <c r="O3388">
        <v>3</v>
      </c>
      <c r="P3388" t="e">
        <f>INDEX(sgStats[gl_rank],MATCH(stat_prod_calc_test_venusaur[[#This Row],[iv_str]],sgStats[gl_iv_string],0))</f>
        <v>#N/A</v>
      </c>
      <c r="Q3388" t="e">
        <f>stat_prod_calc_test_venusaur[[#This Row],[sg_gl_rank]]=stat_prod_calc_test_venusaur[[#This Row],[gl_rank]]</f>
        <v>#N/A</v>
      </c>
      <c r="R3388">
        <f>ROUND(stat_prod_calc_test_venusaur[[#This Row],[gl_stat_product]],1)</f>
        <v>1781.7</v>
      </c>
      <c r="S3388" s="6" t="e">
        <f>INDEX(sgStats[gl_prod],MATCH(stat_prod_calc_test_venusaur[[#This Row],[iv_str]],sgStats[gl_iv_string],0))</f>
        <v>#N/A</v>
      </c>
      <c r="T3388" s="5">
        <f>ROUND(stat_prod_calc_test_venusaur[[#This Row],[gl_percent_rank]],2)</f>
        <v>74.040000000000006</v>
      </c>
      <c r="U3388" s="5" t="e">
        <f>INDEX(sgStats[gl_percent_sp],MATCH(stat_prod_calc_test_venusaur[[#This Row],[iv_str]],sgStats[gl_iv_string],0))</f>
        <v>#N/A</v>
      </c>
      <c r="V3388" s="5" t="e">
        <f>stat_prod_calc_test_venusaur[[#This Row],[my_gl_%sp]]=stat_prod_calc_test_venusaur[[#This Row],[sg_gl_%sp]]</f>
        <v>#N/A</v>
      </c>
      <c r="W3388" s="5">
        <f>ROUND(stat_prod_calc_test_venusaur[[#This Row],[gl_stat_product]]/$F$2*100,2)</f>
        <v>97.54</v>
      </c>
      <c r="X3388" s="5" t="e">
        <f>stat_prod_calc_test_venusaur[[#This Row],[Column1]]=stat_prod_calc_test_venusaur[[#This Row],[sg_gl_%sp]]</f>
        <v>#N/A</v>
      </c>
      <c r="Y3388" s="5">
        <f>stat_prod_calc_test_venusaur[[#This Row],[ul_stat_product]]/$L$66*100</f>
        <v>95.168807571028978</v>
      </c>
      <c r="Z3388" s="5" t="e">
        <f>INDEX(sgStats[gl_rank],MATCH(stat_prod_calc_test_venusaur[[#This Row],[iv_str]],sgStats[ul_iv_string],0))</f>
        <v>#N/A</v>
      </c>
      <c r="AA3388" s="5" t="e">
        <f>stat_prod_calc_test_venusaur[[#This Row],[sg_ul_rank]]=stat_prod_calc_test_venusaur[[#This Row],[ul_rank]]</f>
        <v>#N/A</v>
      </c>
      <c r="AB3388" s="5">
        <f>ROUND(stat_prod_calc_test_venusaur[[#This Row],[ul_stat_product]],1)</f>
        <v>3762.7</v>
      </c>
      <c r="AC3388" s="5" t="e">
        <f>INDEX(sgStats[ul_prod],MATCH(stat_prod_calc_test_venusaur[[#This Row],[iv_str]],sgStats[ul_iv_string],0))</f>
        <v>#N/A</v>
      </c>
    </row>
    <row r="3389" spans="1:29" x14ac:dyDescent="0.25">
      <c r="A3389" s="5" t="s">
        <v>36</v>
      </c>
      <c r="B3389" s="5" t="s">
        <v>1737</v>
      </c>
      <c r="C3389">
        <v>21.5</v>
      </c>
      <c r="D3389">
        <v>1491</v>
      </c>
      <c r="E3389">
        <v>120</v>
      </c>
      <c r="F3389">
        <v>1766.991</v>
      </c>
      <c r="G3389">
        <v>1701</v>
      </c>
      <c r="H3389">
        <v>58.462000000000003</v>
      </c>
      <c r="I3389">
        <v>41</v>
      </c>
      <c r="J3389">
        <v>2459</v>
      </c>
      <c r="K3389">
        <v>155</v>
      </c>
      <c r="L3389">
        <v>3762.692</v>
      </c>
      <c r="M3389">
        <v>3387</v>
      </c>
      <c r="N3389">
        <v>11.866</v>
      </c>
      <c r="O3389">
        <v>3</v>
      </c>
      <c r="P3389" t="e">
        <f>INDEX(sgStats[gl_rank],MATCH(stat_prod_calc_test_venusaur[[#This Row],[iv_str]],sgStats[gl_iv_string],0))</f>
        <v>#N/A</v>
      </c>
      <c r="Q3389" t="e">
        <f>stat_prod_calc_test_venusaur[[#This Row],[sg_gl_rank]]=stat_prod_calc_test_venusaur[[#This Row],[gl_rank]]</f>
        <v>#N/A</v>
      </c>
      <c r="R3389">
        <f>ROUND(stat_prod_calc_test_venusaur[[#This Row],[gl_stat_product]],1)</f>
        <v>1767</v>
      </c>
      <c r="S3389" s="6" t="e">
        <f>INDEX(sgStats[gl_prod],MATCH(stat_prod_calc_test_venusaur[[#This Row],[iv_str]],sgStats[gl_iv_string],0))</f>
        <v>#N/A</v>
      </c>
      <c r="T3389" s="5">
        <f>ROUND(stat_prod_calc_test_venusaur[[#This Row],[gl_percent_rank]],2)</f>
        <v>58.46</v>
      </c>
      <c r="U3389" s="5" t="e">
        <f>INDEX(sgStats[gl_percent_sp],MATCH(stat_prod_calc_test_venusaur[[#This Row],[iv_str]],sgStats[gl_iv_string],0))</f>
        <v>#N/A</v>
      </c>
      <c r="V3389" s="5" t="e">
        <f>stat_prod_calc_test_venusaur[[#This Row],[my_gl_%sp]]=stat_prod_calc_test_venusaur[[#This Row],[sg_gl_%sp]]</f>
        <v>#N/A</v>
      </c>
      <c r="W3389" s="5">
        <f>ROUND(stat_prod_calc_test_venusaur[[#This Row],[gl_stat_product]]/$F$2*100,2)</f>
        <v>96.74</v>
      </c>
      <c r="X3389" s="5" t="e">
        <f>stat_prod_calc_test_venusaur[[#This Row],[Column1]]=stat_prod_calc_test_venusaur[[#This Row],[sg_gl_%sp]]</f>
        <v>#N/A</v>
      </c>
      <c r="Y3389" s="5">
        <f>stat_prod_calc_test_venusaur[[#This Row],[ul_stat_product]]/$L$66*100</f>
        <v>95.168807571028978</v>
      </c>
      <c r="Z3389" s="5" t="e">
        <f>INDEX(sgStats[gl_rank],MATCH(stat_prod_calc_test_venusaur[[#This Row],[iv_str]],sgStats[ul_iv_string],0))</f>
        <v>#N/A</v>
      </c>
      <c r="AA3389" s="5" t="e">
        <f>stat_prod_calc_test_venusaur[[#This Row],[sg_ul_rank]]=stat_prod_calc_test_venusaur[[#This Row],[ul_rank]]</f>
        <v>#N/A</v>
      </c>
      <c r="AB3389" s="5">
        <f>ROUND(stat_prod_calc_test_venusaur[[#This Row],[ul_stat_product]],1)</f>
        <v>3762.7</v>
      </c>
      <c r="AC3389" s="5" t="e">
        <f>INDEX(sgStats[ul_prod],MATCH(stat_prod_calc_test_venusaur[[#This Row],[iv_str]],sgStats[ul_iv_string],0))</f>
        <v>#N/A</v>
      </c>
    </row>
    <row r="3390" spans="1:29" x14ac:dyDescent="0.25">
      <c r="A3390" s="5" t="s">
        <v>36</v>
      </c>
      <c r="B3390" s="5" t="s">
        <v>3934</v>
      </c>
      <c r="C3390">
        <v>20.5</v>
      </c>
      <c r="D3390">
        <v>1471</v>
      </c>
      <c r="E3390">
        <v>117</v>
      </c>
      <c r="F3390">
        <v>1708.5319999999999</v>
      </c>
      <c r="G3390">
        <v>3897</v>
      </c>
      <c r="H3390">
        <v>4.835</v>
      </c>
      <c r="I3390">
        <v>39.5</v>
      </c>
      <c r="J3390">
        <v>2494</v>
      </c>
      <c r="K3390">
        <v>152</v>
      </c>
      <c r="L3390">
        <v>3762.6619999999998</v>
      </c>
      <c r="M3390">
        <v>3389</v>
      </c>
      <c r="N3390">
        <v>11.84</v>
      </c>
      <c r="O3390">
        <v>3</v>
      </c>
      <c r="P3390" t="e">
        <f>INDEX(sgStats[gl_rank],MATCH(stat_prod_calc_test_venusaur[[#This Row],[iv_str]],sgStats[gl_iv_string],0))</f>
        <v>#N/A</v>
      </c>
      <c r="Q3390" t="e">
        <f>stat_prod_calc_test_venusaur[[#This Row],[sg_gl_rank]]=stat_prod_calc_test_venusaur[[#This Row],[gl_rank]]</f>
        <v>#N/A</v>
      </c>
      <c r="R3390">
        <f>ROUND(stat_prod_calc_test_venusaur[[#This Row],[gl_stat_product]],1)</f>
        <v>1708.5</v>
      </c>
      <c r="S3390" s="6" t="e">
        <f>INDEX(sgStats[gl_prod],MATCH(stat_prod_calc_test_venusaur[[#This Row],[iv_str]],sgStats[gl_iv_string],0))</f>
        <v>#N/A</v>
      </c>
      <c r="T3390" s="5">
        <f>ROUND(stat_prod_calc_test_venusaur[[#This Row],[gl_percent_rank]],2)</f>
        <v>4.84</v>
      </c>
      <c r="U3390" s="5" t="e">
        <f>INDEX(sgStats[gl_percent_sp],MATCH(stat_prod_calc_test_venusaur[[#This Row],[iv_str]],sgStats[gl_iv_string],0))</f>
        <v>#N/A</v>
      </c>
      <c r="V3390" s="5" t="e">
        <f>stat_prod_calc_test_venusaur[[#This Row],[my_gl_%sp]]=stat_prod_calc_test_venusaur[[#This Row],[sg_gl_%sp]]</f>
        <v>#N/A</v>
      </c>
      <c r="W3390" s="5">
        <f>ROUND(stat_prod_calc_test_venusaur[[#This Row],[gl_stat_product]]/$F$2*100,2)</f>
        <v>93.54</v>
      </c>
      <c r="X3390" s="5" t="e">
        <f>stat_prod_calc_test_venusaur[[#This Row],[Column1]]=stat_prod_calc_test_venusaur[[#This Row],[sg_gl_%sp]]</f>
        <v>#N/A</v>
      </c>
      <c r="Y3390" s="5">
        <f>stat_prod_calc_test_venusaur[[#This Row],[ul_stat_product]]/$L$66*100</f>
        <v>95.168048788692516</v>
      </c>
      <c r="Z3390" s="5" t="e">
        <f>INDEX(sgStats[gl_rank],MATCH(stat_prod_calc_test_venusaur[[#This Row],[iv_str]],sgStats[ul_iv_string],0))</f>
        <v>#N/A</v>
      </c>
      <c r="AA3390" s="5" t="e">
        <f>stat_prod_calc_test_venusaur[[#This Row],[sg_ul_rank]]=stat_prod_calc_test_venusaur[[#This Row],[ul_rank]]</f>
        <v>#N/A</v>
      </c>
      <c r="AB3390" s="5">
        <f>ROUND(stat_prod_calc_test_venusaur[[#This Row],[ul_stat_product]],1)</f>
        <v>3762.7</v>
      </c>
      <c r="AC3390" s="5" t="e">
        <f>INDEX(sgStats[ul_prod],MATCH(stat_prod_calc_test_venusaur[[#This Row],[iv_str]],sgStats[ul_iv_string],0))</f>
        <v>#N/A</v>
      </c>
    </row>
    <row r="3391" spans="1:29" x14ac:dyDescent="0.25">
      <c r="A3391" s="5" t="s">
        <v>36</v>
      </c>
      <c r="B3391" s="5" t="s">
        <v>1028</v>
      </c>
      <c r="C3391">
        <v>21.5</v>
      </c>
      <c r="D3391">
        <v>1492</v>
      </c>
      <c r="E3391">
        <v>118</v>
      </c>
      <c r="F3391">
        <v>1783.538</v>
      </c>
      <c r="G3391">
        <v>991</v>
      </c>
      <c r="H3391">
        <v>75.8</v>
      </c>
      <c r="I3391">
        <v>41</v>
      </c>
      <c r="J3391">
        <v>2459</v>
      </c>
      <c r="K3391">
        <v>151</v>
      </c>
      <c r="L3391">
        <v>3762.6260000000002</v>
      </c>
      <c r="M3391">
        <v>3390</v>
      </c>
      <c r="N3391">
        <v>11.788</v>
      </c>
      <c r="O3391">
        <v>3</v>
      </c>
      <c r="P3391" t="e">
        <f>INDEX(sgStats[gl_rank],MATCH(stat_prod_calc_test_venusaur[[#This Row],[iv_str]],sgStats[gl_iv_string],0))</f>
        <v>#N/A</v>
      </c>
      <c r="Q3391" t="e">
        <f>stat_prod_calc_test_venusaur[[#This Row],[sg_gl_rank]]=stat_prod_calc_test_venusaur[[#This Row],[gl_rank]]</f>
        <v>#N/A</v>
      </c>
      <c r="R3391">
        <f>ROUND(stat_prod_calc_test_venusaur[[#This Row],[gl_stat_product]],1)</f>
        <v>1783.5</v>
      </c>
      <c r="S3391" s="6" t="e">
        <f>INDEX(sgStats[gl_prod],MATCH(stat_prod_calc_test_venusaur[[#This Row],[iv_str]],sgStats[gl_iv_string],0))</f>
        <v>#N/A</v>
      </c>
      <c r="T3391" s="5">
        <f>ROUND(stat_prod_calc_test_venusaur[[#This Row],[gl_percent_rank]],2)</f>
        <v>75.8</v>
      </c>
      <c r="U3391" s="5" t="e">
        <f>INDEX(sgStats[gl_percent_sp],MATCH(stat_prod_calc_test_venusaur[[#This Row],[iv_str]],sgStats[gl_iv_string],0))</f>
        <v>#N/A</v>
      </c>
      <c r="V3391" s="5" t="e">
        <f>stat_prod_calc_test_venusaur[[#This Row],[my_gl_%sp]]=stat_prod_calc_test_venusaur[[#This Row],[sg_gl_%sp]]</f>
        <v>#N/A</v>
      </c>
      <c r="W3391" s="5">
        <f>ROUND(stat_prod_calc_test_venusaur[[#This Row],[gl_stat_product]]/$F$2*100,2)</f>
        <v>97.64</v>
      </c>
      <c r="X3391" s="5" t="e">
        <f>stat_prod_calc_test_venusaur[[#This Row],[Column1]]=stat_prod_calc_test_venusaur[[#This Row],[sg_gl_%sp]]</f>
        <v>#N/A</v>
      </c>
      <c r="Y3391" s="5">
        <f>stat_prod_calc_test_venusaur[[#This Row],[ul_stat_product]]/$L$66*100</f>
        <v>95.167138249888779</v>
      </c>
      <c r="Z3391" s="5" t="e">
        <f>INDEX(sgStats[gl_rank],MATCH(stat_prod_calc_test_venusaur[[#This Row],[iv_str]],sgStats[ul_iv_string],0))</f>
        <v>#N/A</v>
      </c>
      <c r="AA3391" s="5" t="e">
        <f>stat_prod_calc_test_venusaur[[#This Row],[sg_ul_rank]]=stat_prod_calc_test_venusaur[[#This Row],[ul_rank]]</f>
        <v>#N/A</v>
      </c>
      <c r="AB3391" s="5">
        <f>ROUND(stat_prod_calc_test_venusaur[[#This Row],[ul_stat_product]],1)</f>
        <v>3762.6</v>
      </c>
      <c r="AC3391" s="5" t="e">
        <f>INDEX(sgStats[ul_prod],MATCH(stat_prod_calc_test_venusaur[[#This Row],[iv_str]],sgStats[ul_iv_string],0))</f>
        <v>#N/A</v>
      </c>
    </row>
    <row r="3392" spans="1:29" x14ac:dyDescent="0.25">
      <c r="A3392" s="5" t="s">
        <v>36</v>
      </c>
      <c r="B3392" s="5" t="s">
        <v>1675</v>
      </c>
      <c r="C3392">
        <v>21.5</v>
      </c>
      <c r="D3392">
        <v>1488</v>
      </c>
      <c r="E3392">
        <v>117</v>
      </c>
      <c r="F3392">
        <v>1768.423</v>
      </c>
      <c r="G3392">
        <v>1639</v>
      </c>
      <c r="H3392">
        <v>60</v>
      </c>
      <c r="I3392">
        <v>41</v>
      </c>
      <c r="J3392">
        <v>2453</v>
      </c>
      <c r="K3392">
        <v>151</v>
      </c>
      <c r="L3392">
        <v>3762.6260000000002</v>
      </c>
      <c r="M3392">
        <v>3390</v>
      </c>
      <c r="N3392">
        <v>11.788</v>
      </c>
      <c r="O3392">
        <v>3</v>
      </c>
      <c r="P3392" t="e">
        <f>INDEX(sgStats[gl_rank],MATCH(stat_prod_calc_test_venusaur[[#This Row],[iv_str]],sgStats[gl_iv_string],0))</f>
        <v>#N/A</v>
      </c>
      <c r="Q3392" t="e">
        <f>stat_prod_calc_test_venusaur[[#This Row],[sg_gl_rank]]=stat_prod_calc_test_venusaur[[#This Row],[gl_rank]]</f>
        <v>#N/A</v>
      </c>
      <c r="R3392">
        <f>ROUND(stat_prod_calc_test_venusaur[[#This Row],[gl_stat_product]],1)</f>
        <v>1768.4</v>
      </c>
      <c r="S3392" s="6" t="e">
        <f>INDEX(sgStats[gl_prod],MATCH(stat_prod_calc_test_venusaur[[#This Row],[iv_str]],sgStats[gl_iv_string],0))</f>
        <v>#N/A</v>
      </c>
      <c r="T3392" s="5">
        <f>ROUND(stat_prod_calc_test_venusaur[[#This Row],[gl_percent_rank]],2)</f>
        <v>60</v>
      </c>
      <c r="U3392" s="5" t="e">
        <f>INDEX(sgStats[gl_percent_sp],MATCH(stat_prod_calc_test_venusaur[[#This Row],[iv_str]],sgStats[gl_iv_string],0))</f>
        <v>#N/A</v>
      </c>
      <c r="V3392" s="5" t="e">
        <f>stat_prod_calc_test_venusaur[[#This Row],[my_gl_%sp]]=stat_prod_calc_test_venusaur[[#This Row],[sg_gl_%sp]]</f>
        <v>#N/A</v>
      </c>
      <c r="W3392" s="5">
        <f>ROUND(stat_prod_calc_test_venusaur[[#This Row],[gl_stat_product]]/$F$2*100,2)</f>
        <v>96.81</v>
      </c>
      <c r="X3392" s="5" t="e">
        <f>stat_prod_calc_test_venusaur[[#This Row],[Column1]]=stat_prod_calc_test_venusaur[[#This Row],[sg_gl_%sp]]</f>
        <v>#N/A</v>
      </c>
      <c r="Y3392" s="5">
        <f>stat_prod_calc_test_venusaur[[#This Row],[ul_stat_product]]/$L$66*100</f>
        <v>95.167138249888779</v>
      </c>
      <c r="Z3392" s="5" t="e">
        <f>INDEX(sgStats[gl_rank],MATCH(stat_prod_calc_test_venusaur[[#This Row],[iv_str]],sgStats[ul_iv_string],0))</f>
        <v>#N/A</v>
      </c>
      <c r="AA3392" s="5" t="e">
        <f>stat_prod_calc_test_venusaur[[#This Row],[sg_ul_rank]]=stat_prod_calc_test_venusaur[[#This Row],[ul_rank]]</f>
        <v>#N/A</v>
      </c>
      <c r="AB3392" s="5">
        <f>ROUND(stat_prod_calc_test_venusaur[[#This Row],[ul_stat_product]],1)</f>
        <v>3762.6</v>
      </c>
      <c r="AC3392" s="5" t="e">
        <f>INDEX(sgStats[ul_prod],MATCH(stat_prod_calc_test_venusaur[[#This Row],[iv_str]],sgStats[ul_iv_string],0))</f>
        <v>#N/A</v>
      </c>
    </row>
    <row r="3393" spans="1:29" x14ac:dyDescent="0.25">
      <c r="A3393" s="5" t="s">
        <v>36</v>
      </c>
      <c r="B3393" s="5" t="s">
        <v>3249</v>
      </c>
      <c r="C3393">
        <v>19.5</v>
      </c>
      <c r="D3393">
        <v>1478</v>
      </c>
      <c r="E3393">
        <v>120</v>
      </c>
      <c r="F3393">
        <v>1734.3409999999999</v>
      </c>
      <c r="G3393">
        <v>3211</v>
      </c>
      <c r="H3393">
        <v>21.538</v>
      </c>
      <c r="I3393">
        <v>35.5</v>
      </c>
      <c r="J3393">
        <v>2482</v>
      </c>
      <c r="K3393">
        <v>155</v>
      </c>
      <c r="L3393">
        <v>3762.5740000000001</v>
      </c>
      <c r="M3393">
        <v>3392</v>
      </c>
      <c r="N3393">
        <v>11.762</v>
      </c>
      <c r="O3393">
        <v>3</v>
      </c>
      <c r="P3393" t="e">
        <f>INDEX(sgStats[gl_rank],MATCH(stat_prod_calc_test_venusaur[[#This Row],[iv_str]],sgStats[gl_iv_string],0))</f>
        <v>#N/A</v>
      </c>
      <c r="Q3393" t="e">
        <f>stat_prod_calc_test_venusaur[[#This Row],[sg_gl_rank]]=stat_prod_calc_test_venusaur[[#This Row],[gl_rank]]</f>
        <v>#N/A</v>
      </c>
      <c r="R3393">
        <f>ROUND(stat_prod_calc_test_venusaur[[#This Row],[gl_stat_product]],1)</f>
        <v>1734.3</v>
      </c>
      <c r="S3393" s="6" t="e">
        <f>INDEX(sgStats[gl_prod],MATCH(stat_prod_calc_test_venusaur[[#This Row],[iv_str]],sgStats[gl_iv_string],0))</f>
        <v>#N/A</v>
      </c>
      <c r="T3393" s="5">
        <f>ROUND(stat_prod_calc_test_venusaur[[#This Row],[gl_percent_rank]],2)</f>
        <v>21.54</v>
      </c>
      <c r="U3393" s="5" t="e">
        <f>INDEX(sgStats[gl_percent_sp],MATCH(stat_prod_calc_test_venusaur[[#This Row],[iv_str]],sgStats[gl_iv_string],0))</f>
        <v>#N/A</v>
      </c>
      <c r="V3393" s="5" t="e">
        <f>stat_prod_calc_test_venusaur[[#This Row],[my_gl_%sp]]=stat_prod_calc_test_venusaur[[#This Row],[sg_gl_%sp]]</f>
        <v>#N/A</v>
      </c>
      <c r="W3393" s="5">
        <f>ROUND(stat_prod_calc_test_venusaur[[#This Row],[gl_stat_product]]/$F$2*100,2)</f>
        <v>94.95</v>
      </c>
      <c r="X3393" s="5" t="e">
        <f>stat_prod_calc_test_venusaur[[#This Row],[Column1]]=stat_prod_calc_test_venusaur[[#This Row],[sg_gl_%sp]]</f>
        <v>#N/A</v>
      </c>
      <c r="Y3393" s="5">
        <f>stat_prod_calc_test_venusaur[[#This Row],[ul_stat_product]]/$L$66*100</f>
        <v>95.165823027172252</v>
      </c>
      <c r="Z3393" s="5" t="e">
        <f>INDEX(sgStats[gl_rank],MATCH(stat_prod_calc_test_venusaur[[#This Row],[iv_str]],sgStats[ul_iv_string],0))</f>
        <v>#N/A</v>
      </c>
      <c r="AA3393" s="5" t="e">
        <f>stat_prod_calc_test_venusaur[[#This Row],[sg_ul_rank]]=stat_prod_calc_test_venusaur[[#This Row],[ul_rank]]</f>
        <v>#N/A</v>
      </c>
      <c r="AB3393" s="5">
        <f>ROUND(stat_prod_calc_test_venusaur[[#This Row],[ul_stat_product]],1)</f>
        <v>3762.6</v>
      </c>
      <c r="AC3393" s="5" t="e">
        <f>INDEX(sgStats[ul_prod],MATCH(stat_prod_calc_test_venusaur[[#This Row],[iv_str]],sgStats[ul_iv_string],0))</f>
        <v>#N/A</v>
      </c>
    </row>
    <row r="3394" spans="1:29" x14ac:dyDescent="0.25">
      <c r="A3394" s="5" t="s">
        <v>36</v>
      </c>
      <c r="B3394" s="5" t="s">
        <v>1889</v>
      </c>
      <c r="C3394">
        <v>20.5</v>
      </c>
      <c r="D3394">
        <v>1497</v>
      </c>
      <c r="E3394">
        <v>119</v>
      </c>
      <c r="F3394">
        <v>1764.335</v>
      </c>
      <c r="G3394">
        <v>1853</v>
      </c>
      <c r="H3394">
        <v>54.774000000000001</v>
      </c>
      <c r="I3394">
        <v>38</v>
      </c>
      <c r="J3394">
        <v>2484</v>
      </c>
      <c r="K3394">
        <v>153</v>
      </c>
      <c r="L3394">
        <v>3762.4259999999999</v>
      </c>
      <c r="M3394">
        <v>3393</v>
      </c>
      <c r="N3394">
        <v>11.736000000000001</v>
      </c>
      <c r="O3394">
        <v>3</v>
      </c>
      <c r="P3394" t="e">
        <f>INDEX(sgStats[gl_rank],MATCH(stat_prod_calc_test_venusaur[[#This Row],[iv_str]],sgStats[gl_iv_string],0))</f>
        <v>#N/A</v>
      </c>
      <c r="Q3394" t="e">
        <f>stat_prod_calc_test_venusaur[[#This Row],[sg_gl_rank]]=stat_prod_calc_test_venusaur[[#This Row],[gl_rank]]</f>
        <v>#N/A</v>
      </c>
      <c r="R3394">
        <f>ROUND(stat_prod_calc_test_venusaur[[#This Row],[gl_stat_product]],1)</f>
        <v>1764.3</v>
      </c>
      <c r="S3394" s="6" t="e">
        <f>INDEX(sgStats[gl_prod],MATCH(stat_prod_calc_test_venusaur[[#This Row],[iv_str]],sgStats[gl_iv_string],0))</f>
        <v>#N/A</v>
      </c>
      <c r="T3394" s="5">
        <f>ROUND(stat_prod_calc_test_venusaur[[#This Row],[gl_percent_rank]],2)</f>
        <v>54.77</v>
      </c>
      <c r="U3394" s="5" t="e">
        <f>INDEX(sgStats[gl_percent_sp],MATCH(stat_prod_calc_test_venusaur[[#This Row],[iv_str]],sgStats[gl_iv_string],0))</f>
        <v>#N/A</v>
      </c>
      <c r="V3394" s="5" t="e">
        <f>stat_prod_calc_test_venusaur[[#This Row],[my_gl_%sp]]=stat_prod_calc_test_venusaur[[#This Row],[sg_gl_%sp]]</f>
        <v>#N/A</v>
      </c>
      <c r="W3394" s="5">
        <f>ROUND(stat_prod_calc_test_venusaur[[#This Row],[gl_stat_product]]/$F$2*100,2)</f>
        <v>96.59</v>
      </c>
      <c r="X3394" s="5" t="e">
        <f>stat_prod_calc_test_venusaur[[#This Row],[Column1]]=stat_prod_calc_test_venusaur[[#This Row],[sg_gl_%sp]]</f>
        <v>#N/A</v>
      </c>
      <c r="Y3394" s="5">
        <f>stat_prod_calc_test_venusaur[[#This Row],[ul_stat_product]]/$L$66*100</f>
        <v>95.162079700979049</v>
      </c>
      <c r="Z3394" s="5" t="e">
        <f>INDEX(sgStats[gl_rank],MATCH(stat_prod_calc_test_venusaur[[#This Row],[iv_str]],sgStats[ul_iv_string],0))</f>
        <v>#N/A</v>
      </c>
      <c r="AA3394" s="5" t="e">
        <f>stat_prod_calc_test_venusaur[[#This Row],[sg_ul_rank]]=stat_prod_calc_test_venusaur[[#This Row],[ul_rank]]</f>
        <v>#N/A</v>
      </c>
      <c r="AB3394" s="5">
        <f>ROUND(stat_prod_calc_test_venusaur[[#This Row],[ul_stat_product]],1)</f>
        <v>3762.4</v>
      </c>
      <c r="AC3394" s="5" t="e">
        <f>INDEX(sgStats[ul_prod],MATCH(stat_prod_calc_test_venusaur[[#This Row],[iv_str]],sgStats[ul_iv_string],0))</f>
        <v>#N/A</v>
      </c>
    </row>
    <row r="3395" spans="1:29" x14ac:dyDescent="0.25">
      <c r="A3395" s="5" t="s">
        <v>36</v>
      </c>
      <c r="B3395" s="5" t="s">
        <v>4072</v>
      </c>
      <c r="C3395">
        <v>20</v>
      </c>
      <c r="D3395">
        <v>1467</v>
      </c>
      <c r="E3395">
        <v>115</v>
      </c>
      <c r="F3395">
        <v>1696.675</v>
      </c>
      <c r="G3395">
        <v>4035</v>
      </c>
      <c r="H3395">
        <v>1.4650000000000001</v>
      </c>
      <c r="I3395">
        <v>38</v>
      </c>
      <c r="J3395">
        <v>2495</v>
      </c>
      <c r="K3395">
        <v>150</v>
      </c>
      <c r="L3395">
        <v>3762.3710000000001</v>
      </c>
      <c r="M3395">
        <v>3394</v>
      </c>
      <c r="N3395">
        <v>11.71</v>
      </c>
      <c r="O3395">
        <v>3</v>
      </c>
      <c r="P3395" t="e">
        <f>INDEX(sgStats[gl_rank],MATCH(stat_prod_calc_test_venusaur[[#This Row],[iv_str]],sgStats[gl_iv_string],0))</f>
        <v>#N/A</v>
      </c>
      <c r="Q3395" t="e">
        <f>stat_prod_calc_test_venusaur[[#This Row],[sg_gl_rank]]=stat_prod_calc_test_venusaur[[#This Row],[gl_rank]]</f>
        <v>#N/A</v>
      </c>
      <c r="R3395">
        <f>ROUND(stat_prod_calc_test_venusaur[[#This Row],[gl_stat_product]],1)</f>
        <v>1696.7</v>
      </c>
      <c r="S3395" s="6" t="e">
        <f>INDEX(sgStats[gl_prod],MATCH(stat_prod_calc_test_venusaur[[#This Row],[iv_str]],sgStats[gl_iv_string],0))</f>
        <v>#N/A</v>
      </c>
      <c r="T3395" s="5">
        <f>ROUND(stat_prod_calc_test_venusaur[[#This Row],[gl_percent_rank]],2)</f>
        <v>1.47</v>
      </c>
      <c r="U3395" s="5" t="e">
        <f>INDEX(sgStats[gl_percent_sp],MATCH(stat_prod_calc_test_venusaur[[#This Row],[iv_str]],sgStats[gl_iv_string],0))</f>
        <v>#N/A</v>
      </c>
      <c r="V3395" s="5" t="e">
        <f>stat_prod_calc_test_venusaur[[#This Row],[my_gl_%sp]]=stat_prod_calc_test_venusaur[[#This Row],[sg_gl_%sp]]</f>
        <v>#N/A</v>
      </c>
      <c r="W3395" s="5">
        <f>ROUND(stat_prod_calc_test_venusaur[[#This Row],[gl_stat_product]]/$F$2*100,2)</f>
        <v>92.89</v>
      </c>
      <c r="X3395" s="5" t="e">
        <f>stat_prod_calc_test_venusaur[[#This Row],[Column1]]=stat_prod_calc_test_venusaur[[#This Row],[sg_gl_%sp]]</f>
        <v>#N/A</v>
      </c>
      <c r="Y3395" s="5">
        <f>stat_prod_calc_test_venusaur[[#This Row],[ul_stat_product]]/$L$66*100</f>
        <v>95.160688600028891</v>
      </c>
      <c r="Z3395" s="5" t="e">
        <f>INDEX(sgStats[gl_rank],MATCH(stat_prod_calc_test_venusaur[[#This Row],[iv_str]],sgStats[ul_iv_string],0))</f>
        <v>#N/A</v>
      </c>
      <c r="AA3395" s="5" t="e">
        <f>stat_prod_calc_test_venusaur[[#This Row],[sg_ul_rank]]=stat_prod_calc_test_venusaur[[#This Row],[ul_rank]]</f>
        <v>#N/A</v>
      </c>
      <c r="AB3395" s="5">
        <f>ROUND(stat_prod_calc_test_venusaur[[#This Row],[ul_stat_product]],1)</f>
        <v>3762.4</v>
      </c>
      <c r="AC3395" s="5" t="e">
        <f>INDEX(sgStats[ul_prod],MATCH(stat_prod_calc_test_venusaur[[#This Row],[iv_str]],sgStats[ul_iv_string],0))</f>
        <v>#N/A</v>
      </c>
    </row>
    <row r="3396" spans="1:29" x14ac:dyDescent="0.25">
      <c r="A3396" s="5" t="s">
        <v>36</v>
      </c>
      <c r="B3396" s="5" t="s">
        <v>2938</v>
      </c>
      <c r="C3396">
        <v>20</v>
      </c>
      <c r="D3396">
        <v>1489</v>
      </c>
      <c r="E3396">
        <v>114</v>
      </c>
      <c r="F3396">
        <v>1741.8510000000001</v>
      </c>
      <c r="G3396">
        <v>2901</v>
      </c>
      <c r="H3396">
        <v>29.158000000000001</v>
      </c>
      <c r="I3396">
        <v>37</v>
      </c>
      <c r="J3396">
        <v>2494</v>
      </c>
      <c r="K3396">
        <v>147</v>
      </c>
      <c r="L3396">
        <v>3762.37</v>
      </c>
      <c r="M3396">
        <v>3395</v>
      </c>
      <c r="N3396">
        <v>11.683999999999999</v>
      </c>
      <c r="O3396">
        <v>3</v>
      </c>
      <c r="P3396" t="e">
        <f>INDEX(sgStats[gl_rank],MATCH(stat_prod_calc_test_venusaur[[#This Row],[iv_str]],sgStats[gl_iv_string],0))</f>
        <v>#N/A</v>
      </c>
      <c r="Q3396" t="e">
        <f>stat_prod_calc_test_venusaur[[#This Row],[sg_gl_rank]]=stat_prod_calc_test_venusaur[[#This Row],[gl_rank]]</f>
        <v>#N/A</v>
      </c>
      <c r="R3396">
        <f>ROUND(stat_prod_calc_test_venusaur[[#This Row],[gl_stat_product]],1)</f>
        <v>1741.9</v>
      </c>
      <c r="S3396" s="6" t="e">
        <f>INDEX(sgStats[gl_prod],MATCH(stat_prod_calc_test_venusaur[[#This Row],[iv_str]],sgStats[gl_iv_string],0))</f>
        <v>#N/A</v>
      </c>
      <c r="T3396" s="5">
        <f>ROUND(stat_prod_calc_test_venusaur[[#This Row],[gl_percent_rank]],2)</f>
        <v>29.16</v>
      </c>
      <c r="U3396" s="5" t="e">
        <f>INDEX(sgStats[gl_percent_sp],MATCH(stat_prod_calc_test_venusaur[[#This Row],[iv_str]],sgStats[gl_iv_string],0))</f>
        <v>#N/A</v>
      </c>
      <c r="V3396" s="5" t="e">
        <f>stat_prod_calc_test_venusaur[[#This Row],[my_gl_%sp]]=stat_prod_calc_test_venusaur[[#This Row],[sg_gl_%sp]]</f>
        <v>#N/A</v>
      </c>
      <c r="W3396" s="5">
        <f>ROUND(stat_prod_calc_test_venusaur[[#This Row],[gl_stat_product]]/$F$2*100,2)</f>
        <v>95.36</v>
      </c>
      <c r="X3396" s="5" t="e">
        <f>stat_prod_calc_test_venusaur[[#This Row],[Column1]]=stat_prod_calc_test_venusaur[[#This Row],[sg_gl_%sp]]</f>
        <v>#N/A</v>
      </c>
      <c r="Y3396" s="5">
        <f>stat_prod_calc_test_venusaur[[#This Row],[ul_stat_product]]/$L$66*100</f>
        <v>95.160663307284338</v>
      </c>
      <c r="Z3396" s="5" t="e">
        <f>INDEX(sgStats[gl_rank],MATCH(stat_prod_calc_test_venusaur[[#This Row],[iv_str]],sgStats[ul_iv_string],0))</f>
        <v>#N/A</v>
      </c>
      <c r="AA3396" s="5" t="e">
        <f>stat_prod_calc_test_venusaur[[#This Row],[sg_ul_rank]]=stat_prod_calc_test_venusaur[[#This Row],[ul_rank]]</f>
        <v>#N/A</v>
      </c>
      <c r="AB3396" s="5">
        <f>ROUND(stat_prod_calc_test_venusaur[[#This Row],[ul_stat_product]],1)</f>
        <v>3762.4</v>
      </c>
      <c r="AC3396" s="5" t="e">
        <f>INDEX(sgStats[ul_prod],MATCH(stat_prod_calc_test_venusaur[[#This Row],[iv_str]],sgStats[ul_iv_string],0))</f>
        <v>#N/A</v>
      </c>
    </row>
    <row r="3397" spans="1:29" x14ac:dyDescent="0.25">
      <c r="A3397" s="5" t="s">
        <v>36</v>
      </c>
      <c r="B3397" s="5" t="s">
        <v>3388</v>
      </c>
      <c r="C3397">
        <v>21</v>
      </c>
      <c r="D3397">
        <v>1485</v>
      </c>
      <c r="E3397">
        <v>118</v>
      </c>
      <c r="F3397">
        <v>1729.9770000000001</v>
      </c>
      <c r="G3397">
        <v>3352</v>
      </c>
      <c r="H3397">
        <v>18.143999999999998</v>
      </c>
      <c r="I3397">
        <v>40.5</v>
      </c>
      <c r="J3397">
        <v>2491</v>
      </c>
      <c r="K3397">
        <v>153</v>
      </c>
      <c r="L3397">
        <v>3762.3150000000001</v>
      </c>
      <c r="M3397">
        <v>3396</v>
      </c>
      <c r="N3397">
        <v>11.657999999999999</v>
      </c>
      <c r="O3397">
        <v>3</v>
      </c>
      <c r="P3397" t="e">
        <f>INDEX(sgStats[gl_rank],MATCH(stat_prod_calc_test_venusaur[[#This Row],[iv_str]],sgStats[gl_iv_string],0))</f>
        <v>#N/A</v>
      </c>
      <c r="Q3397" t="e">
        <f>stat_prod_calc_test_venusaur[[#This Row],[sg_gl_rank]]=stat_prod_calc_test_venusaur[[#This Row],[gl_rank]]</f>
        <v>#N/A</v>
      </c>
      <c r="R3397">
        <f>ROUND(stat_prod_calc_test_venusaur[[#This Row],[gl_stat_product]],1)</f>
        <v>1730</v>
      </c>
      <c r="S3397" s="6" t="e">
        <f>INDEX(sgStats[gl_prod],MATCH(stat_prod_calc_test_venusaur[[#This Row],[iv_str]],sgStats[gl_iv_string],0))</f>
        <v>#N/A</v>
      </c>
      <c r="T3397" s="5">
        <f>ROUND(stat_prod_calc_test_venusaur[[#This Row],[gl_percent_rank]],2)</f>
        <v>18.14</v>
      </c>
      <c r="U3397" s="5" t="e">
        <f>INDEX(sgStats[gl_percent_sp],MATCH(stat_prod_calc_test_venusaur[[#This Row],[iv_str]],sgStats[gl_iv_string],0))</f>
        <v>#N/A</v>
      </c>
      <c r="V3397" s="5" t="e">
        <f>stat_prod_calc_test_venusaur[[#This Row],[my_gl_%sp]]=stat_prod_calc_test_venusaur[[#This Row],[sg_gl_%sp]]</f>
        <v>#N/A</v>
      </c>
      <c r="W3397" s="5">
        <f>ROUND(stat_prod_calc_test_venusaur[[#This Row],[gl_stat_product]]/$F$2*100,2)</f>
        <v>94.71</v>
      </c>
      <c r="X3397" s="5" t="e">
        <f>stat_prod_calc_test_venusaur[[#This Row],[Column1]]=stat_prod_calc_test_venusaur[[#This Row],[sg_gl_%sp]]</f>
        <v>#N/A</v>
      </c>
      <c r="Y3397" s="5">
        <f>stat_prod_calc_test_venusaur[[#This Row],[ul_stat_product]]/$L$66*100</f>
        <v>95.159272206334165</v>
      </c>
      <c r="Z3397" s="5" t="e">
        <f>INDEX(sgStats[gl_rank],MATCH(stat_prod_calc_test_venusaur[[#This Row],[iv_str]],sgStats[ul_iv_string],0))</f>
        <v>#N/A</v>
      </c>
      <c r="AA3397" s="5" t="e">
        <f>stat_prod_calc_test_venusaur[[#This Row],[sg_ul_rank]]=stat_prod_calc_test_venusaur[[#This Row],[ul_rank]]</f>
        <v>#N/A</v>
      </c>
      <c r="AB3397" s="5">
        <f>ROUND(stat_prod_calc_test_venusaur[[#This Row],[ul_stat_product]],1)</f>
        <v>3762.3</v>
      </c>
      <c r="AC3397" s="5" t="e">
        <f>INDEX(sgStats[ul_prod],MATCH(stat_prod_calc_test_venusaur[[#This Row],[iv_str]],sgStats[ul_iv_string],0))</f>
        <v>#N/A</v>
      </c>
    </row>
    <row r="3398" spans="1:29" x14ac:dyDescent="0.25">
      <c r="A3398" s="5" t="s">
        <v>36</v>
      </c>
      <c r="B3398" s="5" t="s">
        <v>3431</v>
      </c>
      <c r="C3398">
        <v>20.5</v>
      </c>
      <c r="D3398">
        <v>1482</v>
      </c>
      <c r="E3398">
        <v>116</v>
      </c>
      <c r="F3398">
        <v>1728.7670000000001</v>
      </c>
      <c r="G3398">
        <v>3394</v>
      </c>
      <c r="H3398">
        <v>17.117999999999999</v>
      </c>
      <c r="I3398">
        <v>39</v>
      </c>
      <c r="J3398">
        <v>2495</v>
      </c>
      <c r="K3398">
        <v>150</v>
      </c>
      <c r="L3398">
        <v>3762.2689999999998</v>
      </c>
      <c r="M3398">
        <v>3397</v>
      </c>
      <c r="N3398">
        <v>11.632</v>
      </c>
      <c r="O3398">
        <v>3</v>
      </c>
      <c r="P3398" t="e">
        <f>INDEX(sgStats[gl_rank],MATCH(stat_prod_calc_test_venusaur[[#This Row],[iv_str]],sgStats[gl_iv_string],0))</f>
        <v>#N/A</v>
      </c>
      <c r="Q3398" t="e">
        <f>stat_prod_calc_test_venusaur[[#This Row],[sg_gl_rank]]=stat_prod_calc_test_venusaur[[#This Row],[gl_rank]]</f>
        <v>#N/A</v>
      </c>
      <c r="R3398">
        <f>ROUND(stat_prod_calc_test_venusaur[[#This Row],[gl_stat_product]],1)</f>
        <v>1728.8</v>
      </c>
      <c r="S3398" s="6" t="e">
        <f>INDEX(sgStats[gl_prod],MATCH(stat_prod_calc_test_venusaur[[#This Row],[iv_str]],sgStats[gl_iv_string],0))</f>
        <v>#N/A</v>
      </c>
      <c r="T3398" s="5">
        <f>ROUND(stat_prod_calc_test_venusaur[[#This Row],[gl_percent_rank]],2)</f>
        <v>17.12</v>
      </c>
      <c r="U3398" s="5" t="e">
        <f>INDEX(sgStats[gl_percent_sp],MATCH(stat_prod_calc_test_venusaur[[#This Row],[iv_str]],sgStats[gl_iv_string],0))</f>
        <v>#N/A</v>
      </c>
      <c r="V3398" s="5" t="e">
        <f>stat_prod_calc_test_venusaur[[#This Row],[my_gl_%sp]]=stat_prod_calc_test_venusaur[[#This Row],[sg_gl_%sp]]</f>
        <v>#N/A</v>
      </c>
      <c r="W3398" s="5">
        <f>ROUND(stat_prod_calc_test_venusaur[[#This Row],[gl_stat_product]]/$F$2*100,2)</f>
        <v>94.64</v>
      </c>
      <c r="X3398" s="5" t="e">
        <f>stat_prod_calc_test_venusaur[[#This Row],[Column1]]=stat_prod_calc_test_venusaur[[#This Row],[sg_gl_%sp]]</f>
        <v>#N/A</v>
      </c>
      <c r="Y3398" s="5">
        <f>stat_prod_calc_test_venusaur[[#This Row],[ul_stat_product]]/$L$66*100</f>
        <v>95.158108740084927</v>
      </c>
      <c r="Z3398" s="5" t="e">
        <f>INDEX(sgStats[gl_rank],MATCH(stat_prod_calc_test_venusaur[[#This Row],[iv_str]],sgStats[ul_iv_string],0))</f>
        <v>#N/A</v>
      </c>
      <c r="AA3398" s="5" t="e">
        <f>stat_prod_calc_test_venusaur[[#This Row],[sg_ul_rank]]=stat_prod_calc_test_venusaur[[#This Row],[ul_rank]]</f>
        <v>#N/A</v>
      </c>
      <c r="AB3398" s="5">
        <f>ROUND(stat_prod_calc_test_venusaur[[#This Row],[ul_stat_product]],1)</f>
        <v>3762.3</v>
      </c>
      <c r="AC3398" s="5" t="e">
        <f>INDEX(sgStats[ul_prod],MATCH(stat_prod_calc_test_venusaur[[#This Row],[iv_str]],sgStats[ul_iv_string],0))</f>
        <v>#N/A</v>
      </c>
    </row>
    <row r="3399" spans="1:29" x14ac:dyDescent="0.25">
      <c r="A3399" s="5" t="s">
        <v>36</v>
      </c>
      <c r="B3399" s="5" t="s">
        <v>2776</v>
      </c>
      <c r="C3399">
        <v>21</v>
      </c>
      <c r="D3399">
        <v>1493</v>
      </c>
      <c r="E3399">
        <v>116</v>
      </c>
      <c r="F3399">
        <v>1745.646</v>
      </c>
      <c r="G3399">
        <v>2740</v>
      </c>
      <c r="H3399">
        <v>33.088999999999999</v>
      </c>
      <c r="I3399">
        <v>40</v>
      </c>
      <c r="J3399">
        <v>2488</v>
      </c>
      <c r="K3399">
        <v>150</v>
      </c>
      <c r="L3399">
        <v>3762.2469999999998</v>
      </c>
      <c r="M3399">
        <v>3398</v>
      </c>
      <c r="N3399">
        <v>11.606</v>
      </c>
      <c r="O3399">
        <v>3</v>
      </c>
      <c r="P3399" t="e">
        <f>INDEX(sgStats[gl_rank],MATCH(stat_prod_calc_test_venusaur[[#This Row],[iv_str]],sgStats[gl_iv_string],0))</f>
        <v>#N/A</v>
      </c>
      <c r="Q3399" t="e">
        <f>stat_prod_calc_test_venusaur[[#This Row],[sg_gl_rank]]=stat_prod_calc_test_venusaur[[#This Row],[gl_rank]]</f>
        <v>#N/A</v>
      </c>
      <c r="R3399">
        <f>ROUND(stat_prod_calc_test_venusaur[[#This Row],[gl_stat_product]],1)</f>
        <v>1745.6</v>
      </c>
      <c r="S3399" s="6" t="e">
        <f>INDEX(sgStats[gl_prod],MATCH(stat_prod_calc_test_venusaur[[#This Row],[iv_str]],sgStats[gl_iv_string],0))</f>
        <v>#N/A</v>
      </c>
      <c r="T3399" s="5">
        <f>ROUND(stat_prod_calc_test_venusaur[[#This Row],[gl_percent_rank]],2)</f>
        <v>33.090000000000003</v>
      </c>
      <c r="U3399" s="5" t="e">
        <f>INDEX(sgStats[gl_percent_sp],MATCH(stat_prod_calc_test_venusaur[[#This Row],[iv_str]],sgStats[gl_iv_string],0))</f>
        <v>#N/A</v>
      </c>
      <c r="V3399" s="5" t="e">
        <f>stat_prod_calc_test_venusaur[[#This Row],[my_gl_%sp]]=stat_prod_calc_test_venusaur[[#This Row],[sg_gl_%sp]]</f>
        <v>#N/A</v>
      </c>
      <c r="W3399" s="5">
        <f>ROUND(stat_prod_calc_test_venusaur[[#This Row],[gl_stat_product]]/$F$2*100,2)</f>
        <v>95.57</v>
      </c>
      <c r="X3399" s="5" t="e">
        <f>stat_prod_calc_test_venusaur[[#This Row],[Column1]]=stat_prod_calc_test_venusaur[[#This Row],[sg_gl_%sp]]</f>
        <v>#N/A</v>
      </c>
      <c r="Y3399" s="5">
        <f>stat_prod_calc_test_venusaur[[#This Row],[ul_stat_product]]/$L$66*100</f>
        <v>95.157552299704847</v>
      </c>
      <c r="Z3399" s="5" t="e">
        <f>INDEX(sgStats[gl_rank],MATCH(stat_prod_calc_test_venusaur[[#This Row],[iv_str]],sgStats[ul_iv_string],0))</f>
        <v>#N/A</v>
      </c>
      <c r="AA3399" s="5" t="e">
        <f>stat_prod_calc_test_venusaur[[#This Row],[sg_ul_rank]]=stat_prod_calc_test_venusaur[[#This Row],[ul_rank]]</f>
        <v>#N/A</v>
      </c>
      <c r="AB3399" s="5">
        <f>ROUND(stat_prod_calc_test_venusaur[[#This Row],[ul_stat_product]],1)</f>
        <v>3762.2</v>
      </c>
      <c r="AC3399" s="5" t="e">
        <f>INDEX(sgStats[ul_prod],MATCH(stat_prod_calc_test_venusaur[[#This Row],[iv_str]],sgStats[ul_iv_string],0))</f>
        <v>#N/A</v>
      </c>
    </row>
    <row r="3400" spans="1:29" x14ac:dyDescent="0.25">
      <c r="A3400" s="5" t="s">
        <v>36</v>
      </c>
      <c r="B3400" s="5" t="s">
        <v>3534</v>
      </c>
      <c r="C3400">
        <v>20</v>
      </c>
      <c r="D3400">
        <v>1475</v>
      </c>
      <c r="E3400">
        <v>120</v>
      </c>
      <c r="F3400">
        <v>1725.9469999999999</v>
      </c>
      <c r="G3400">
        <v>3497</v>
      </c>
      <c r="H3400">
        <v>14.603</v>
      </c>
      <c r="I3400">
        <v>37.5</v>
      </c>
      <c r="J3400">
        <v>2489</v>
      </c>
      <c r="K3400">
        <v>155</v>
      </c>
      <c r="L3400">
        <v>3762.2159999999999</v>
      </c>
      <c r="M3400">
        <v>3399</v>
      </c>
      <c r="N3400">
        <v>11.553000000000001</v>
      </c>
      <c r="O3400">
        <v>3</v>
      </c>
      <c r="P3400" t="e">
        <f>INDEX(sgStats[gl_rank],MATCH(stat_prod_calc_test_venusaur[[#This Row],[iv_str]],sgStats[gl_iv_string],0))</f>
        <v>#N/A</v>
      </c>
      <c r="Q3400" t="e">
        <f>stat_prod_calc_test_venusaur[[#This Row],[sg_gl_rank]]=stat_prod_calc_test_venusaur[[#This Row],[gl_rank]]</f>
        <v>#N/A</v>
      </c>
      <c r="R3400">
        <f>ROUND(stat_prod_calc_test_venusaur[[#This Row],[gl_stat_product]],1)</f>
        <v>1725.9</v>
      </c>
      <c r="S3400" s="6" t="e">
        <f>INDEX(sgStats[gl_prod],MATCH(stat_prod_calc_test_venusaur[[#This Row],[iv_str]],sgStats[gl_iv_string],0))</f>
        <v>#N/A</v>
      </c>
      <c r="T3400" s="5">
        <f>ROUND(stat_prod_calc_test_venusaur[[#This Row],[gl_percent_rank]],2)</f>
        <v>14.6</v>
      </c>
      <c r="U3400" s="5" t="e">
        <f>INDEX(sgStats[gl_percent_sp],MATCH(stat_prod_calc_test_venusaur[[#This Row],[iv_str]],sgStats[gl_iv_string],0))</f>
        <v>#N/A</v>
      </c>
      <c r="V3400" s="5" t="e">
        <f>stat_prod_calc_test_venusaur[[#This Row],[my_gl_%sp]]=stat_prod_calc_test_venusaur[[#This Row],[sg_gl_%sp]]</f>
        <v>#N/A</v>
      </c>
      <c r="W3400" s="5">
        <f>ROUND(stat_prod_calc_test_venusaur[[#This Row],[gl_stat_product]]/$F$2*100,2)</f>
        <v>94.49</v>
      </c>
      <c r="X3400" s="5" t="e">
        <f>stat_prod_calc_test_venusaur[[#This Row],[Column1]]=stat_prod_calc_test_venusaur[[#This Row],[sg_gl_%sp]]</f>
        <v>#N/A</v>
      </c>
      <c r="Y3400" s="5">
        <f>stat_prod_calc_test_venusaur[[#This Row],[ul_stat_product]]/$L$66*100</f>
        <v>95.15676822462386</v>
      </c>
      <c r="Z3400" s="5" t="e">
        <f>INDEX(sgStats[gl_rank],MATCH(stat_prod_calc_test_venusaur[[#This Row],[iv_str]],sgStats[ul_iv_string],0))</f>
        <v>#N/A</v>
      </c>
      <c r="AA3400" s="5" t="e">
        <f>stat_prod_calc_test_venusaur[[#This Row],[sg_ul_rank]]=stat_prod_calc_test_venusaur[[#This Row],[ul_rank]]</f>
        <v>#N/A</v>
      </c>
      <c r="AB3400" s="5">
        <f>ROUND(stat_prod_calc_test_venusaur[[#This Row],[ul_stat_product]],1)</f>
        <v>3762.2</v>
      </c>
      <c r="AC3400" s="5" t="e">
        <f>INDEX(sgStats[ul_prod],MATCH(stat_prod_calc_test_venusaur[[#This Row],[iv_str]],sgStats[ul_iv_string],0))</f>
        <v>#N/A</v>
      </c>
    </row>
    <row r="3401" spans="1:29" x14ac:dyDescent="0.25">
      <c r="A3401" s="5" t="s">
        <v>36</v>
      </c>
      <c r="B3401" s="5" t="s">
        <v>3875</v>
      </c>
      <c r="C3401">
        <v>20</v>
      </c>
      <c r="D3401">
        <v>1471</v>
      </c>
      <c r="E3401">
        <v>119</v>
      </c>
      <c r="F3401">
        <v>1711.5640000000001</v>
      </c>
      <c r="G3401">
        <v>3839</v>
      </c>
      <c r="H3401">
        <v>6.2759999999999998</v>
      </c>
      <c r="I3401">
        <v>37.5</v>
      </c>
      <c r="J3401">
        <v>2483</v>
      </c>
      <c r="K3401">
        <v>155</v>
      </c>
      <c r="L3401">
        <v>3762.2159999999999</v>
      </c>
      <c r="M3401">
        <v>3399</v>
      </c>
      <c r="N3401">
        <v>11.553000000000001</v>
      </c>
      <c r="O3401">
        <v>3</v>
      </c>
      <c r="P3401" t="e">
        <f>INDEX(sgStats[gl_rank],MATCH(stat_prod_calc_test_venusaur[[#This Row],[iv_str]],sgStats[gl_iv_string],0))</f>
        <v>#N/A</v>
      </c>
      <c r="Q3401" t="e">
        <f>stat_prod_calc_test_venusaur[[#This Row],[sg_gl_rank]]=stat_prod_calc_test_venusaur[[#This Row],[gl_rank]]</f>
        <v>#N/A</v>
      </c>
      <c r="R3401">
        <f>ROUND(stat_prod_calc_test_venusaur[[#This Row],[gl_stat_product]],1)</f>
        <v>1711.6</v>
      </c>
      <c r="S3401" s="6" t="e">
        <f>INDEX(sgStats[gl_prod],MATCH(stat_prod_calc_test_venusaur[[#This Row],[iv_str]],sgStats[gl_iv_string],0))</f>
        <v>#N/A</v>
      </c>
      <c r="T3401" s="5">
        <f>ROUND(stat_prod_calc_test_venusaur[[#This Row],[gl_percent_rank]],2)</f>
        <v>6.28</v>
      </c>
      <c r="U3401" s="5" t="e">
        <f>INDEX(sgStats[gl_percent_sp],MATCH(stat_prod_calc_test_venusaur[[#This Row],[iv_str]],sgStats[gl_iv_string],0))</f>
        <v>#N/A</v>
      </c>
      <c r="V3401" s="5" t="e">
        <f>stat_prod_calc_test_venusaur[[#This Row],[my_gl_%sp]]=stat_prod_calc_test_venusaur[[#This Row],[sg_gl_%sp]]</f>
        <v>#N/A</v>
      </c>
      <c r="W3401" s="5">
        <f>ROUND(stat_prod_calc_test_venusaur[[#This Row],[gl_stat_product]]/$F$2*100,2)</f>
        <v>93.7</v>
      </c>
      <c r="X3401" s="5" t="e">
        <f>stat_prod_calc_test_venusaur[[#This Row],[Column1]]=stat_prod_calc_test_venusaur[[#This Row],[sg_gl_%sp]]</f>
        <v>#N/A</v>
      </c>
      <c r="Y3401" s="5">
        <f>stat_prod_calc_test_venusaur[[#This Row],[ul_stat_product]]/$L$66*100</f>
        <v>95.15676822462386</v>
      </c>
      <c r="Z3401" s="5" t="e">
        <f>INDEX(sgStats[gl_rank],MATCH(stat_prod_calc_test_venusaur[[#This Row],[iv_str]],sgStats[ul_iv_string],0))</f>
        <v>#N/A</v>
      </c>
      <c r="AA3401" s="5" t="e">
        <f>stat_prod_calc_test_venusaur[[#This Row],[sg_ul_rank]]=stat_prod_calc_test_venusaur[[#This Row],[ul_rank]]</f>
        <v>#N/A</v>
      </c>
      <c r="AB3401" s="5">
        <f>ROUND(stat_prod_calc_test_venusaur[[#This Row],[ul_stat_product]],1)</f>
        <v>3762.2</v>
      </c>
      <c r="AC3401" s="5" t="e">
        <f>INDEX(sgStats[ul_prod],MATCH(stat_prod_calc_test_venusaur[[#This Row],[iv_str]],sgStats[ul_iv_string],0))</f>
        <v>#N/A</v>
      </c>
    </row>
    <row r="3402" spans="1:29" x14ac:dyDescent="0.25">
      <c r="A3402" s="5" t="s">
        <v>36</v>
      </c>
      <c r="B3402" s="5" t="s">
        <v>3237</v>
      </c>
      <c r="C3402">
        <v>20.5</v>
      </c>
      <c r="D3402">
        <v>1486</v>
      </c>
      <c r="E3402">
        <v>114</v>
      </c>
      <c r="F3402">
        <v>1734.45</v>
      </c>
      <c r="G3402">
        <v>3201</v>
      </c>
      <c r="H3402">
        <v>21.856000000000002</v>
      </c>
      <c r="I3402">
        <v>38.5</v>
      </c>
      <c r="J3402">
        <v>2483</v>
      </c>
      <c r="K3402">
        <v>148</v>
      </c>
      <c r="L3402">
        <v>3762.1959999999999</v>
      </c>
      <c r="M3402">
        <v>3401</v>
      </c>
      <c r="N3402">
        <v>11.526999999999999</v>
      </c>
      <c r="O3402">
        <v>3</v>
      </c>
      <c r="P3402" t="e">
        <f>INDEX(sgStats[gl_rank],MATCH(stat_prod_calc_test_venusaur[[#This Row],[iv_str]],sgStats[gl_iv_string],0))</f>
        <v>#N/A</v>
      </c>
      <c r="Q3402" t="e">
        <f>stat_prod_calc_test_venusaur[[#This Row],[sg_gl_rank]]=stat_prod_calc_test_venusaur[[#This Row],[gl_rank]]</f>
        <v>#N/A</v>
      </c>
      <c r="R3402">
        <f>ROUND(stat_prod_calc_test_venusaur[[#This Row],[gl_stat_product]],1)</f>
        <v>1734.5</v>
      </c>
      <c r="S3402" s="6" t="e">
        <f>INDEX(sgStats[gl_prod],MATCH(stat_prod_calc_test_venusaur[[#This Row],[iv_str]],sgStats[gl_iv_string],0))</f>
        <v>#N/A</v>
      </c>
      <c r="T3402" s="5">
        <f>ROUND(stat_prod_calc_test_venusaur[[#This Row],[gl_percent_rank]],2)</f>
        <v>21.86</v>
      </c>
      <c r="U3402" s="5" t="e">
        <f>INDEX(sgStats[gl_percent_sp],MATCH(stat_prod_calc_test_venusaur[[#This Row],[iv_str]],sgStats[gl_iv_string],0))</f>
        <v>#N/A</v>
      </c>
      <c r="V3402" s="5" t="e">
        <f>stat_prod_calc_test_venusaur[[#This Row],[my_gl_%sp]]=stat_prod_calc_test_venusaur[[#This Row],[sg_gl_%sp]]</f>
        <v>#N/A</v>
      </c>
      <c r="W3402" s="5">
        <f>ROUND(stat_prod_calc_test_venusaur[[#This Row],[gl_stat_product]]/$F$2*100,2)</f>
        <v>94.95</v>
      </c>
      <c r="X3402" s="5" t="e">
        <f>stat_prod_calc_test_venusaur[[#This Row],[Column1]]=stat_prod_calc_test_venusaur[[#This Row],[sg_gl_%sp]]</f>
        <v>#N/A</v>
      </c>
      <c r="Y3402" s="5">
        <f>stat_prod_calc_test_venusaur[[#This Row],[ul_stat_product]]/$L$66*100</f>
        <v>95.156262369732886</v>
      </c>
      <c r="Z3402" s="5" t="e">
        <f>INDEX(sgStats[gl_rank],MATCH(stat_prod_calc_test_venusaur[[#This Row],[iv_str]],sgStats[ul_iv_string],0))</f>
        <v>#N/A</v>
      </c>
      <c r="AA3402" s="5" t="e">
        <f>stat_prod_calc_test_venusaur[[#This Row],[sg_ul_rank]]=stat_prod_calc_test_venusaur[[#This Row],[ul_rank]]</f>
        <v>#N/A</v>
      </c>
      <c r="AB3402" s="5">
        <f>ROUND(stat_prod_calc_test_venusaur[[#This Row],[ul_stat_product]],1)</f>
        <v>3762.2</v>
      </c>
      <c r="AC3402" s="5" t="e">
        <f>INDEX(sgStats[ul_prod],MATCH(stat_prod_calc_test_venusaur[[#This Row],[iv_str]],sgStats[ul_iv_string],0))</f>
        <v>#N/A</v>
      </c>
    </row>
    <row r="3403" spans="1:29" x14ac:dyDescent="0.25">
      <c r="A3403" s="5" t="s">
        <v>36</v>
      </c>
      <c r="B3403" s="5" t="s">
        <v>1035</v>
      </c>
      <c r="C3403">
        <v>21.5</v>
      </c>
      <c r="D3403">
        <v>1495</v>
      </c>
      <c r="E3403">
        <v>118</v>
      </c>
      <c r="F3403">
        <v>1783.2660000000001</v>
      </c>
      <c r="G3403">
        <v>998</v>
      </c>
      <c r="H3403">
        <v>75.629000000000005</v>
      </c>
      <c r="I3403">
        <v>41</v>
      </c>
      <c r="J3403">
        <v>2465</v>
      </c>
      <c r="K3403">
        <v>151</v>
      </c>
      <c r="L3403">
        <v>3762.0529999999999</v>
      </c>
      <c r="M3403">
        <v>3402</v>
      </c>
      <c r="N3403">
        <v>11.475</v>
      </c>
      <c r="O3403">
        <v>3</v>
      </c>
      <c r="P3403" t="e">
        <f>INDEX(sgStats[gl_rank],MATCH(stat_prod_calc_test_venusaur[[#This Row],[iv_str]],sgStats[gl_iv_string],0))</f>
        <v>#N/A</v>
      </c>
      <c r="Q3403" t="e">
        <f>stat_prod_calc_test_venusaur[[#This Row],[sg_gl_rank]]=stat_prod_calc_test_venusaur[[#This Row],[gl_rank]]</f>
        <v>#N/A</v>
      </c>
      <c r="R3403">
        <f>ROUND(stat_prod_calc_test_venusaur[[#This Row],[gl_stat_product]],1)</f>
        <v>1783.3</v>
      </c>
      <c r="S3403" s="6" t="e">
        <f>INDEX(sgStats[gl_prod],MATCH(stat_prod_calc_test_venusaur[[#This Row],[iv_str]],sgStats[gl_iv_string],0))</f>
        <v>#N/A</v>
      </c>
      <c r="T3403" s="5">
        <f>ROUND(stat_prod_calc_test_venusaur[[#This Row],[gl_percent_rank]],2)</f>
        <v>75.63</v>
      </c>
      <c r="U3403" s="5" t="e">
        <f>INDEX(sgStats[gl_percent_sp],MATCH(stat_prod_calc_test_venusaur[[#This Row],[iv_str]],sgStats[gl_iv_string],0))</f>
        <v>#N/A</v>
      </c>
      <c r="V3403" s="5" t="e">
        <f>stat_prod_calc_test_venusaur[[#This Row],[my_gl_%sp]]=stat_prod_calc_test_venusaur[[#This Row],[sg_gl_%sp]]</f>
        <v>#N/A</v>
      </c>
      <c r="W3403" s="5">
        <f>ROUND(stat_prod_calc_test_venusaur[[#This Row],[gl_stat_product]]/$F$2*100,2)</f>
        <v>97.63</v>
      </c>
      <c r="X3403" s="5" t="e">
        <f>stat_prod_calc_test_venusaur[[#This Row],[Column1]]=stat_prod_calc_test_venusaur[[#This Row],[sg_gl_%sp]]</f>
        <v>#N/A</v>
      </c>
      <c r="Y3403" s="5">
        <f>stat_prod_calc_test_venusaur[[#This Row],[ul_stat_product]]/$L$66*100</f>
        <v>95.152645507262434</v>
      </c>
      <c r="Z3403" s="5" t="e">
        <f>INDEX(sgStats[gl_rank],MATCH(stat_prod_calc_test_venusaur[[#This Row],[iv_str]],sgStats[ul_iv_string],0))</f>
        <v>#N/A</v>
      </c>
      <c r="AA3403" s="5" t="e">
        <f>stat_prod_calc_test_venusaur[[#This Row],[sg_ul_rank]]=stat_prod_calc_test_venusaur[[#This Row],[ul_rank]]</f>
        <v>#N/A</v>
      </c>
      <c r="AB3403" s="5">
        <f>ROUND(stat_prod_calc_test_venusaur[[#This Row],[ul_stat_product]],1)</f>
        <v>3762.1</v>
      </c>
      <c r="AC3403" s="5" t="e">
        <f>INDEX(sgStats[ul_prod],MATCH(stat_prod_calc_test_venusaur[[#This Row],[iv_str]],sgStats[ul_iv_string],0))</f>
        <v>#N/A</v>
      </c>
    </row>
    <row r="3404" spans="1:29" x14ac:dyDescent="0.25">
      <c r="A3404" s="5" t="s">
        <v>36</v>
      </c>
      <c r="B3404" s="5" t="s">
        <v>1688</v>
      </c>
      <c r="C3404">
        <v>21.5</v>
      </c>
      <c r="D3404">
        <v>1491</v>
      </c>
      <c r="E3404">
        <v>117</v>
      </c>
      <c r="F3404">
        <v>1768.154</v>
      </c>
      <c r="G3404">
        <v>1652</v>
      </c>
      <c r="H3404">
        <v>59.683</v>
      </c>
      <c r="I3404">
        <v>41</v>
      </c>
      <c r="J3404">
        <v>2459</v>
      </c>
      <c r="K3404">
        <v>151</v>
      </c>
      <c r="L3404">
        <v>3762.0529999999999</v>
      </c>
      <c r="M3404">
        <v>3402</v>
      </c>
      <c r="N3404">
        <v>11.475</v>
      </c>
      <c r="O3404">
        <v>3</v>
      </c>
      <c r="P3404" t="e">
        <f>INDEX(sgStats[gl_rank],MATCH(stat_prod_calc_test_venusaur[[#This Row],[iv_str]],sgStats[gl_iv_string],0))</f>
        <v>#N/A</v>
      </c>
      <c r="Q3404" t="e">
        <f>stat_prod_calc_test_venusaur[[#This Row],[sg_gl_rank]]=stat_prod_calc_test_venusaur[[#This Row],[gl_rank]]</f>
        <v>#N/A</v>
      </c>
      <c r="R3404">
        <f>ROUND(stat_prod_calc_test_venusaur[[#This Row],[gl_stat_product]],1)</f>
        <v>1768.2</v>
      </c>
      <c r="S3404" s="6" t="e">
        <f>INDEX(sgStats[gl_prod],MATCH(stat_prod_calc_test_venusaur[[#This Row],[iv_str]],sgStats[gl_iv_string],0))</f>
        <v>#N/A</v>
      </c>
      <c r="T3404" s="5">
        <f>ROUND(stat_prod_calc_test_venusaur[[#This Row],[gl_percent_rank]],2)</f>
        <v>59.68</v>
      </c>
      <c r="U3404" s="5" t="e">
        <f>INDEX(sgStats[gl_percent_sp],MATCH(stat_prod_calc_test_venusaur[[#This Row],[iv_str]],sgStats[gl_iv_string],0))</f>
        <v>#N/A</v>
      </c>
      <c r="V3404" s="5" t="e">
        <f>stat_prod_calc_test_venusaur[[#This Row],[my_gl_%sp]]=stat_prod_calc_test_venusaur[[#This Row],[sg_gl_%sp]]</f>
        <v>#N/A</v>
      </c>
      <c r="W3404" s="5">
        <f>ROUND(stat_prod_calc_test_venusaur[[#This Row],[gl_stat_product]]/$F$2*100,2)</f>
        <v>96.8</v>
      </c>
      <c r="X3404" s="5" t="e">
        <f>stat_prod_calc_test_venusaur[[#This Row],[Column1]]=stat_prod_calc_test_venusaur[[#This Row],[sg_gl_%sp]]</f>
        <v>#N/A</v>
      </c>
      <c r="Y3404" s="5">
        <f>stat_prod_calc_test_venusaur[[#This Row],[ul_stat_product]]/$L$66*100</f>
        <v>95.152645507262434</v>
      </c>
      <c r="Z3404" s="5" t="e">
        <f>INDEX(sgStats[gl_rank],MATCH(stat_prod_calc_test_venusaur[[#This Row],[iv_str]],sgStats[ul_iv_string],0))</f>
        <v>#N/A</v>
      </c>
      <c r="AA3404" s="5" t="e">
        <f>stat_prod_calc_test_venusaur[[#This Row],[sg_ul_rank]]=stat_prod_calc_test_venusaur[[#This Row],[ul_rank]]</f>
        <v>#N/A</v>
      </c>
      <c r="AB3404" s="5">
        <f>ROUND(stat_prod_calc_test_venusaur[[#This Row],[ul_stat_product]],1)</f>
        <v>3762.1</v>
      </c>
      <c r="AC3404" s="5" t="e">
        <f>INDEX(sgStats[ul_prod],MATCH(stat_prod_calc_test_venusaur[[#This Row],[iv_str]],sgStats[ul_iv_string],0))</f>
        <v>#N/A</v>
      </c>
    </row>
    <row r="3405" spans="1:29" x14ac:dyDescent="0.25">
      <c r="A3405" s="5" t="s">
        <v>36</v>
      </c>
      <c r="B3405" s="5" t="s">
        <v>2889</v>
      </c>
      <c r="C3405">
        <v>20.5</v>
      </c>
      <c r="D3405">
        <v>1486</v>
      </c>
      <c r="E3405">
        <v>120</v>
      </c>
      <c r="F3405">
        <v>1743.1659999999999</v>
      </c>
      <c r="G3405">
        <v>2851</v>
      </c>
      <c r="H3405">
        <v>30.353999999999999</v>
      </c>
      <c r="I3405">
        <v>38.5</v>
      </c>
      <c r="J3405">
        <v>2483</v>
      </c>
      <c r="K3405">
        <v>155</v>
      </c>
      <c r="L3405">
        <v>3761.94</v>
      </c>
      <c r="M3405">
        <v>3404</v>
      </c>
      <c r="N3405">
        <v>11.449</v>
      </c>
      <c r="O3405">
        <v>3</v>
      </c>
      <c r="P3405" t="e">
        <f>INDEX(sgStats[gl_rank],MATCH(stat_prod_calc_test_venusaur[[#This Row],[iv_str]],sgStats[gl_iv_string],0))</f>
        <v>#N/A</v>
      </c>
      <c r="Q3405" t="e">
        <f>stat_prod_calc_test_venusaur[[#This Row],[sg_gl_rank]]=stat_prod_calc_test_venusaur[[#This Row],[gl_rank]]</f>
        <v>#N/A</v>
      </c>
      <c r="R3405">
        <f>ROUND(stat_prod_calc_test_venusaur[[#This Row],[gl_stat_product]],1)</f>
        <v>1743.2</v>
      </c>
      <c r="S3405" s="6" t="e">
        <f>INDEX(sgStats[gl_prod],MATCH(stat_prod_calc_test_venusaur[[#This Row],[iv_str]],sgStats[gl_iv_string],0))</f>
        <v>#N/A</v>
      </c>
      <c r="T3405" s="5">
        <f>ROUND(stat_prod_calc_test_venusaur[[#This Row],[gl_percent_rank]],2)</f>
        <v>30.35</v>
      </c>
      <c r="U3405" s="5" t="e">
        <f>INDEX(sgStats[gl_percent_sp],MATCH(stat_prod_calc_test_venusaur[[#This Row],[iv_str]],sgStats[gl_iv_string],0))</f>
        <v>#N/A</v>
      </c>
      <c r="V3405" s="5" t="e">
        <f>stat_prod_calc_test_venusaur[[#This Row],[my_gl_%sp]]=stat_prod_calc_test_venusaur[[#This Row],[sg_gl_%sp]]</f>
        <v>#N/A</v>
      </c>
      <c r="W3405" s="5">
        <f>ROUND(stat_prod_calc_test_venusaur[[#This Row],[gl_stat_product]]/$F$2*100,2)</f>
        <v>95.43</v>
      </c>
      <c r="X3405" s="5" t="e">
        <f>stat_prod_calc_test_venusaur[[#This Row],[Column1]]=stat_prod_calc_test_venusaur[[#This Row],[sg_gl_%sp]]</f>
        <v>#N/A</v>
      </c>
      <c r="Y3405" s="5">
        <f>stat_prod_calc_test_venusaur[[#This Row],[ul_stat_product]]/$L$66*100</f>
        <v>95.149787427128445</v>
      </c>
      <c r="Z3405" s="5" t="e">
        <f>INDEX(sgStats[gl_rank],MATCH(stat_prod_calc_test_venusaur[[#This Row],[iv_str]],sgStats[ul_iv_string],0))</f>
        <v>#N/A</v>
      </c>
      <c r="AA3405" s="5" t="e">
        <f>stat_prod_calc_test_venusaur[[#This Row],[sg_ul_rank]]=stat_prod_calc_test_venusaur[[#This Row],[ul_rank]]</f>
        <v>#N/A</v>
      </c>
      <c r="AB3405" s="5">
        <f>ROUND(stat_prod_calc_test_venusaur[[#This Row],[ul_stat_product]],1)</f>
        <v>3761.9</v>
      </c>
      <c r="AC3405" s="5" t="e">
        <f>INDEX(sgStats[ul_prod],MATCH(stat_prod_calc_test_venusaur[[#This Row],[iv_str]],sgStats[ul_iv_string],0))</f>
        <v>#N/A</v>
      </c>
    </row>
    <row r="3406" spans="1:29" x14ac:dyDescent="0.25">
      <c r="A3406" s="5" t="s">
        <v>36</v>
      </c>
      <c r="B3406" s="5" t="s">
        <v>3324</v>
      </c>
      <c r="C3406">
        <v>20</v>
      </c>
      <c r="D3406">
        <v>1486</v>
      </c>
      <c r="E3406">
        <v>118</v>
      </c>
      <c r="F3406">
        <v>1732.009</v>
      </c>
      <c r="G3406">
        <v>3288</v>
      </c>
      <c r="H3406">
        <v>19.707000000000001</v>
      </c>
      <c r="I3406">
        <v>37</v>
      </c>
      <c r="J3406">
        <v>2490</v>
      </c>
      <c r="K3406">
        <v>153</v>
      </c>
      <c r="L3406">
        <v>3761.8159999999998</v>
      </c>
      <c r="M3406">
        <v>3405</v>
      </c>
      <c r="N3406">
        <v>11.397</v>
      </c>
      <c r="O3406">
        <v>3</v>
      </c>
      <c r="P3406" t="e">
        <f>INDEX(sgStats[gl_rank],MATCH(stat_prod_calc_test_venusaur[[#This Row],[iv_str]],sgStats[gl_iv_string],0))</f>
        <v>#N/A</v>
      </c>
      <c r="Q3406" t="e">
        <f>stat_prod_calc_test_venusaur[[#This Row],[sg_gl_rank]]=stat_prod_calc_test_venusaur[[#This Row],[gl_rank]]</f>
        <v>#N/A</v>
      </c>
      <c r="R3406">
        <f>ROUND(stat_prod_calc_test_venusaur[[#This Row],[gl_stat_product]],1)</f>
        <v>1732</v>
      </c>
      <c r="S3406" s="6" t="e">
        <f>INDEX(sgStats[gl_prod],MATCH(stat_prod_calc_test_venusaur[[#This Row],[iv_str]],sgStats[gl_iv_string],0))</f>
        <v>#N/A</v>
      </c>
      <c r="T3406" s="5">
        <f>ROUND(stat_prod_calc_test_venusaur[[#This Row],[gl_percent_rank]],2)</f>
        <v>19.71</v>
      </c>
      <c r="U3406" s="5" t="e">
        <f>INDEX(sgStats[gl_percent_sp],MATCH(stat_prod_calc_test_venusaur[[#This Row],[iv_str]],sgStats[gl_iv_string],0))</f>
        <v>#N/A</v>
      </c>
      <c r="V3406" s="5" t="e">
        <f>stat_prod_calc_test_venusaur[[#This Row],[my_gl_%sp]]=stat_prod_calc_test_venusaur[[#This Row],[sg_gl_%sp]]</f>
        <v>#N/A</v>
      </c>
      <c r="W3406" s="5">
        <f>ROUND(stat_prod_calc_test_venusaur[[#This Row],[gl_stat_product]]/$F$2*100,2)</f>
        <v>94.82</v>
      </c>
      <c r="X3406" s="5" t="e">
        <f>stat_prod_calc_test_venusaur[[#This Row],[Column1]]=stat_prod_calc_test_venusaur[[#This Row],[sg_gl_%sp]]</f>
        <v>#N/A</v>
      </c>
      <c r="Y3406" s="5">
        <f>stat_prod_calc_test_venusaur[[#This Row],[ul_stat_product]]/$L$66*100</f>
        <v>95.146651126804414</v>
      </c>
      <c r="Z3406" s="5" t="e">
        <f>INDEX(sgStats[gl_rank],MATCH(stat_prod_calc_test_venusaur[[#This Row],[iv_str]],sgStats[ul_iv_string],0))</f>
        <v>#N/A</v>
      </c>
      <c r="AA3406" s="5" t="e">
        <f>stat_prod_calc_test_venusaur[[#This Row],[sg_ul_rank]]=stat_prod_calc_test_venusaur[[#This Row],[ul_rank]]</f>
        <v>#N/A</v>
      </c>
      <c r="AB3406" s="5">
        <f>ROUND(stat_prod_calc_test_venusaur[[#This Row],[ul_stat_product]],1)</f>
        <v>3761.8</v>
      </c>
      <c r="AC3406" s="5" t="e">
        <f>INDEX(sgStats[ul_prod],MATCH(stat_prod_calc_test_venusaur[[#This Row],[iv_str]],sgStats[ul_iv_string],0))</f>
        <v>#N/A</v>
      </c>
    </row>
    <row r="3407" spans="1:29" x14ac:dyDescent="0.25">
      <c r="A3407" s="5" t="s">
        <v>36</v>
      </c>
      <c r="B3407" s="5" t="s">
        <v>3325</v>
      </c>
      <c r="C3407">
        <v>20</v>
      </c>
      <c r="D3407">
        <v>1482</v>
      </c>
      <c r="E3407">
        <v>118</v>
      </c>
      <c r="F3407">
        <v>1732.009</v>
      </c>
      <c r="G3407">
        <v>3288</v>
      </c>
      <c r="H3407">
        <v>19.707000000000001</v>
      </c>
      <c r="I3407">
        <v>37</v>
      </c>
      <c r="J3407">
        <v>2483</v>
      </c>
      <c r="K3407">
        <v>153</v>
      </c>
      <c r="L3407">
        <v>3761.8159999999998</v>
      </c>
      <c r="M3407">
        <v>3405</v>
      </c>
      <c r="N3407">
        <v>11.397</v>
      </c>
      <c r="O3407">
        <v>3</v>
      </c>
      <c r="P3407" t="e">
        <f>INDEX(sgStats[gl_rank],MATCH(stat_prod_calc_test_venusaur[[#This Row],[iv_str]],sgStats[gl_iv_string],0))</f>
        <v>#N/A</v>
      </c>
      <c r="Q3407" t="e">
        <f>stat_prod_calc_test_venusaur[[#This Row],[sg_gl_rank]]=stat_prod_calc_test_venusaur[[#This Row],[gl_rank]]</f>
        <v>#N/A</v>
      </c>
      <c r="R3407">
        <f>ROUND(stat_prod_calc_test_venusaur[[#This Row],[gl_stat_product]],1)</f>
        <v>1732</v>
      </c>
      <c r="S3407" s="6" t="e">
        <f>INDEX(sgStats[gl_prod],MATCH(stat_prod_calc_test_venusaur[[#This Row],[iv_str]],sgStats[gl_iv_string],0))</f>
        <v>#N/A</v>
      </c>
      <c r="T3407" s="5">
        <f>ROUND(stat_prod_calc_test_venusaur[[#This Row],[gl_percent_rank]],2)</f>
        <v>19.71</v>
      </c>
      <c r="U3407" s="5" t="e">
        <f>INDEX(sgStats[gl_percent_sp],MATCH(stat_prod_calc_test_venusaur[[#This Row],[iv_str]],sgStats[gl_iv_string],0))</f>
        <v>#N/A</v>
      </c>
      <c r="V3407" s="5" t="e">
        <f>stat_prod_calc_test_venusaur[[#This Row],[my_gl_%sp]]=stat_prod_calc_test_venusaur[[#This Row],[sg_gl_%sp]]</f>
        <v>#N/A</v>
      </c>
      <c r="W3407" s="5">
        <f>ROUND(stat_prod_calc_test_venusaur[[#This Row],[gl_stat_product]]/$F$2*100,2)</f>
        <v>94.82</v>
      </c>
      <c r="X3407" s="5" t="e">
        <f>stat_prod_calc_test_venusaur[[#This Row],[Column1]]=stat_prod_calc_test_venusaur[[#This Row],[sg_gl_%sp]]</f>
        <v>#N/A</v>
      </c>
      <c r="Y3407" s="5">
        <f>stat_prod_calc_test_venusaur[[#This Row],[ul_stat_product]]/$L$66*100</f>
        <v>95.146651126804414</v>
      </c>
      <c r="Z3407" s="5" t="e">
        <f>INDEX(sgStats[gl_rank],MATCH(stat_prod_calc_test_venusaur[[#This Row],[iv_str]],sgStats[ul_iv_string],0))</f>
        <v>#N/A</v>
      </c>
      <c r="AA3407" s="5" t="e">
        <f>stat_prod_calc_test_venusaur[[#This Row],[sg_ul_rank]]=stat_prod_calc_test_venusaur[[#This Row],[ul_rank]]</f>
        <v>#N/A</v>
      </c>
      <c r="AB3407" s="5">
        <f>ROUND(stat_prod_calc_test_venusaur[[#This Row],[ul_stat_product]],1)</f>
        <v>3761.8</v>
      </c>
      <c r="AC3407" s="5" t="e">
        <f>INDEX(sgStats[ul_prod],MATCH(stat_prod_calc_test_venusaur[[#This Row],[iv_str]],sgStats[ul_iv_string],0))</f>
        <v>#N/A</v>
      </c>
    </row>
    <row r="3408" spans="1:29" x14ac:dyDescent="0.25">
      <c r="A3408" s="5" t="s">
        <v>36</v>
      </c>
      <c r="B3408" s="5" t="s">
        <v>3594</v>
      </c>
      <c r="C3408">
        <v>20.5</v>
      </c>
      <c r="D3408">
        <v>1476</v>
      </c>
      <c r="E3408">
        <v>118</v>
      </c>
      <c r="F3408">
        <v>1723.8679999999999</v>
      </c>
      <c r="G3408">
        <v>3558</v>
      </c>
      <c r="H3408">
        <v>13.138</v>
      </c>
      <c r="I3408">
        <v>39</v>
      </c>
      <c r="J3408">
        <v>2484</v>
      </c>
      <c r="K3408">
        <v>153</v>
      </c>
      <c r="L3408">
        <v>3761.7809999999999</v>
      </c>
      <c r="M3408">
        <v>3407</v>
      </c>
      <c r="N3408">
        <v>11.371</v>
      </c>
      <c r="O3408">
        <v>3</v>
      </c>
      <c r="P3408" t="e">
        <f>INDEX(sgStats[gl_rank],MATCH(stat_prod_calc_test_venusaur[[#This Row],[iv_str]],sgStats[gl_iv_string],0))</f>
        <v>#N/A</v>
      </c>
      <c r="Q3408" t="e">
        <f>stat_prod_calc_test_venusaur[[#This Row],[sg_gl_rank]]=stat_prod_calc_test_venusaur[[#This Row],[gl_rank]]</f>
        <v>#N/A</v>
      </c>
      <c r="R3408">
        <f>ROUND(stat_prod_calc_test_venusaur[[#This Row],[gl_stat_product]],1)</f>
        <v>1723.9</v>
      </c>
      <c r="S3408" s="6" t="e">
        <f>INDEX(sgStats[gl_prod],MATCH(stat_prod_calc_test_venusaur[[#This Row],[iv_str]],sgStats[gl_iv_string],0))</f>
        <v>#N/A</v>
      </c>
      <c r="T3408" s="5">
        <f>ROUND(stat_prod_calc_test_venusaur[[#This Row],[gl_percent_rank]],2)</f>
        <v>13.14</v>
      </c>
      <c r="U3408" s="5" t="e">
        <f>INDEX(sgStats[gl_percent_sp],MATCH(stat_prod_calc_test_venusaur[[#This Row],[iv_str]],sgStats[gl_iv_string],0))</f>
        <v>#N/A</v>
      </c>
      <c r="V3408" s="5" t="e">
        <f>stat_prod_calc_test_venusaur[[#This Row],[my_gl_%sp]]=stat_prod_calc_test_venusaur[[#This Row],[sg_gl_%sp]]</f>
        <v>#N/A</v>
      </c>
      <c r="W3408" s="5">
        <f>ROUND(stat_prod_calc_test_venusaur[[#This Row],[gl_stat_product]]/$F$2*100,2)</f>
        <v>94.38</v>
      </c>
      <c r="X3408" s="5" t="e">
        <f>stat_prod_calc_test_venusaur[[#This Row],[Column1]]=stat_prod_calc_test_venusaur[[#This Row],[sg_gl_%sp]]</f>
        <v>#N/A</v>
      </c>
      <c r="Y3408" s="5">
        <f>stat_prod_calc_test_venusaur[[#This Row],[ul_stat_product]]/$L$66*100</f>
        <v>95.145765880745216</v>
      </c>
      <c r="Z3408" s="5" t="e">
        <f>INDEX(sgStats[gl_rank],MATCH(stat_prod_calc_test_venusaur[[#This Row],[iv_str]],sgStats[ul_iv_string],0))</f>
        <v>#N/A</v>
      </c>
      <c r="AA3408" s="5" t="e">
        <f>stat_prod_calc_test_venusaur[[#This Row],[sg_ul_rank]]=stat_prod_calc_test_venusaur[[#This Row],[ul_rank]]</f>
        <v>#N/A</v>
      </c>
      <c r="AB3408" s="5">
        <f>ROUND(stat_prod_calc_test_venusaur[[#This Row],[ul_stat_product]],1)</f>
        <v>3761.8</v>
      </c>
      <c r="AC3408" s="5" t="e">
        <f>INDEX(sgStats[ul_prod],MATCH(stat_prod_calc_test_venusaur[[#This Row],[iv_str]],sgStats[ul_iv_string],0))</f>
        <v>#N/A</v>
      </c>
    </row>
    <row r="3409" spans="1:29" x14ac:dyDescent="0.25">
      <c r="A3409" s="5" t="s">
        <v>36</v>
      </c>
      <c r="B3409" s="5" t="s">
        <v>3292</v>
      </c>
      <c r="C3409">
        <v>20.5</v>
      </c>
      <c r="D3409">
        <v>1496</v>
      </c>
      <c r="E3409">
        <v>117</v>
      </c>
      <c r="F3409">
        <v>1733.056</v>
      </c>
      <c r="G3409">
        <v>3256</v>
      </c>
      <c r="H3409">
        <v>20.488</v>
      </c>
      <c r="I3409">
        <v>38.5</v>
      </c>
      <c r="J3409">
        <v>2500</v>
      </c>
      <c r="K3409">
        <v>152</v>
      </c>
      <c r="L3409">
        <v>3761.777</v>
      </c>
      <c r="M3409">
        <v>3408</v>
      </c>
      <c r="N3409">
        <v>11.345000000000001</v>
      </c>
      <c r="O3409">
        <v>3</v>
      </c>
      <c r="P3409" t="e">
        <f>INDEX(sgStats[gl_rank],MATCH(stat_prod_calc_test_venusaur[[#This Row],[iv_str]],sgStats[gl_iv_string],0))</f>
        <v>#N/A</v>
      </c>
      <c r="Q3409" t="e">
        <f>stat_prod_calc_test_venusaur[[#This Row],[sg_gl_rank]]=stat_prod_calc_test_venusaur[[#This Row],[gl_rank]]</f>
        <v>#N/A</v>
      </c>
      <c r="R3409">
        <f>ROUND(stat_prod_calc_test_venusaur[[#This Row],[gl_stat_product]],1)</f>
        <v>1733.1</v>
      </c>
      <c r="S3409" s="6" t="e">
        <f>INDEX(sgStats[gl_prod],MATCH(stat_prod_calc_test_venusaur[[#This Row],[iv_str]],sgStats[gl_iv_string],0))</f>
        <v>#N/A</v>
      </c>
      <c r="T3409" s="5">
        <f>ROUND(stat_prod_calc_test_venusaur[[#This Row],[gl_percent_rank]],2)</f>
        <v>20.49</v>
      </c>
      <c r="U3409" s="5" t="e">
        <f>INDEX(sgStats[gl_percent_sp],MATCH(stat_prod_calc_test_venusaur[[#This Row],[iv_str]],sgStats[gl_iv_string],0))</f>
        <v>#N/A</v>
      </c>
      <c r="V3409" s="5" t="e">
        <f>stat_prod_calc_test_venusaur[[#This Row],[my_gl_%sp]]=stat_prod_calc_test_venusaur[[#This Row],[sg_gl_%sp]]</f>
        <v>#N/A</v>
      </c>
      <c r="W3409" s="5">
        <f>ROUND(stat_prod_calc_test_venusaur[[#This Row],[gl_stat_product]]/$F$2*100,2)</f>
        <v>94.88</v>
      </c>
      <c r="X3409" s="5" t="e">
        <f>stat_prod_calc_test_venusaur[[#This Row],[Column1]]=stat_prod_calc_test_venusaur[[#This Row],[sg_gl_%sp]]</f>
        <v>#N/A</v>
      </c>
      <c r="Y3409" s="5">
        <f>stat_prod_calc_test_venusaur[[#This Row],[ul_stat_product]]/$L$66*100</f>
        <v>95.145664709767019</v>
      </c>
      <c r="Z3409" s="5" t="e">
        <f>INDEX(sgStats[gl_rank],MATCH(stat_prod_calc_test_venusaur[[#This Row],[iv_str]],sgStats[ul_iv_string],0))</f>
        <v>#N/A</v>
      </c>
      <c r="AA3409" s="5" t="e">
        <f>stat_prod_calc_test_venusaur[[#This Row],[sg_ul_rank]]=stat_prod_calc_test_venusaur[[#This Row],[ul_rank]]</f>
        <v>#N/A</v>
      </c>
      <c r="AB3409" s="5">
        <f>ROUND(stat_prod_calc_test_venusaur[[#This Row],[ul_stat_product]],1)</f>
        <v>3761.8</v>
      </c>
      <c r="AC3409" s="5" t="e">
        <f>INDEX(sgStats[ul_prod],MATCH(stat_prod_calc_test_venusaur[[#This Row],[iv_str]],sgStats[ul_iv_string],0))</f>
        <v>#N/A</v>
      </c>
    </row>
    <row r="3410" spans="1:29" x14ac:dyDescent="0.25">
      <c r="A3410" s="5" t="s">
        <v>36</v>
      </c>
      <c r="B3410" s="5" t="s">
        <v>3781</v>
      </c>
      <c r="C3410">
        <v>20</v>
      </c>
      <c r="D3410">
        <v>1471</v>
      </c>
      <c r="E3410">
        <v>114</v>
      </c>
      <c r="F3410">
        <v>1716.9110000000001</v>
      </c>
      <c r="G3410">
        <v>3742</v>
      </c>
      <c r="H3410">
        <v>8.5709999999999997</v>
      </c>
      <c r="I3410">
        <v>37.5</v>
      </c>
      <c r="J3410">
        <v>2483</v>
      </c>
      <c r="K3410">
        <v>148</v>
      </c>
      <c r="L3410">
        <v>3761.58</v>
      </c>
      <c r="M3410">
        <v>3409</v>
      </c>
      <c r="N3410">
        <v>11.319000000000001</v>
      </c>
      <c r="O3410">
        <v>3</v>
      </c>
      <c r="P3410" t="e">
        <f>INDEX(sgStats[gl_rank],MATCH(stat_prod_calc_test_venusaur[[#This Row],[iv_str]],sgStats[gl_iv_string],0))</f>
        <v>#N/A</v>
      </c>
      <c r="Q3410" t="e">
        <f>stat_prod_calc_test_venusaur[[#This Row],[sg_gl_rank]]=stat_prod_calc_test_venusaur[[#This Row],[gl_rank]]</f>
        <v>#N/A</v>
      </c>
      <c r="R3410">
        <f>ROUND(stat_prod_calc_test_venusaur[[#This Row],[gl_stat_product]],1)</f>
        <v>1716.9</v>
      </c>
      <c r="S3410" s="6" t="e">
        <f>INDEX(sgStats[gl_prod],MATCH(stat_prod_calc_test_venusaur[[#This Row],[iv_str]],sgStats[gl_iv_string],0))</f>
        <v>#N/A</v>
      </c>
      <c r="T3410" s="5">
        <f>ROUND(stat_prod_calc_test_venusaur[[#This Row],[gl_percent_rank]],2)</f>
        <v>8.57</v>
      </c>
      <c r="U3410" s="5" t="e">
        <f>INDEX(sgStats[gl_percent_sp],MATCH(stat_prod_calc_test_venusaur[[#This Row],[iv_str]],sgStats[gl_iv_string],0))</f>
        <v>#N/A</v>
      </c>
      <c r="V3410" s="5" t="e">
        <f>stat_prod_calc_test_venusaur[[#This Row],[my_gl_%sp]]=stat_prod_calc_test_venusaur[[#This Row],[sg_gl_%sp]]</f>
        <v>#N/A</v>
      </c>
      <c r="W3410" s="5">
        <f>ROUND(stat_prod_calc_test_venusaur[[#This Row],[gl_stat_product]]/$F$2*100,2)</f>
        <v>93.99</v>
      </c>
      <c r="X3410" s="5" t="e">
        <f>stat_prod_calc_test_venusaur[[#This Row],[Column1]]=stat_prod_calc_test_venusaur[[#This Row],[sg_gl_%sp]]</f>
        <v>#N/A</v>
      </c>
      <c r="Y3410" s="5">
        <f>stat_prod_calc_test_venusaur[[#This Row],[ul_stat_product]]/$L$66*100</f>
        <v>95.140682039090947</v>
      </c>
      <c r="Z3410" s="5" t="e">
        <f>INDEX(sgStats[gl_rank],MATCH(stat_prod_calc_test_venusaur[[#This Row],[iv_str]],sgStats[ul_iv_string],0))</f>
        <v>#N/A</v>
      </c>
      <c r="AA3410" s="5" t="e">
        <f>stat_prod_calc_test_venusaur[[#This Row],[sg_ul_rank]]=stat_prod_calc_test_venusaur[[#This Row],[ul_rank]]</f>
        <v>#N/A</v>
      </c>
      <c r="AB3410" s="5">
        <f>ROUND(stat_prod_calc_test_venusaur[[#This Row],[ul_stat_product]],1)</f>
        <v>3761.6</v>
      </c>
      <c r="AC3410" s="5" t="e">
        <f>INDEX(sgStats[ul_prod],MATCH(stat_prod_calc_test_venusaur[[#This Row],[iv_str]],sgStats[ul_iv_string],0))</f>
        <v>#N/A</v>
      </c>
    </row>
    <row r="3411" spans="1:29" x14ac:dyDescent="0.25">
      <c r="A3411" s="5" t="s">
        <v>36</v>
      </c>
      <c r="B3411" s="5" t="s">
        <v>3932</v>
      </c>
      <c r="C3411">
        <v>19.5</v>
      </c>
      <c r="D3411">
        <v>1466</v>
      </c>
      <c r="E3411">
        <v>113</v>
      </c>
      <c r="F3411">
        <v>1708.548</v>
      </c>
      <c r="G3411">
        <v>3895</v>
      </c>
      <c r="H3411">
        <v>4.8840000000000003</v>
      </c>
      <c r="I3411">
        <v>36</v>
      </c>
      <c r="J3411">
        <v>2482</v>
      </c>
      <c r="K3411">
        <v>147</v>
      </c>
      <c r="L3411">
        <v>3761.556</v>
      </c>
      <c r="M3411">
        <v>3410</v>
      </c>
      <c r="N3411">
        <v>11.266999999999999</v>
      </c>
      <c r="O3411">
        <v>3</v>
      </c>
      <c r="P3411" t="e">
        <f>INDEX(sgStats[gl_rank],MATCH(stat_prod_calc_test_venusaur[[#This Row],[iv_str]],sgStats[gl_iv_string],0))</f>
        <v>#N/A</v>
      </c>
      <c r="Q3411" t="e">
        <f>stat_prod_calc_test_venusaur[[#This Row],[sg_gl_rank]]=stat_prod_calc_test_venusaur[[#This Row],[gl_rank]]</f>
        <v>#N/A</v>
      </c>
      <c r="R3411">
        <f>ROUND(stat_prod_calc_test_venusaur[[#This Row],[gl_stat_product]],1)</f>
        <v>1708.5</v>
      </c>
      <c r="S3411" s="6" t="e">
        <f>INDEX(sgStats[gl_prod],MATCH(stat_prod_calc_test_venusaur[[#This Row],[iv_str]],sgStats[gl_iv_string],0))</f>
        <v>#N/A</v>
      </c>
      <c r="T3411" s="5">
        <f>ROUND(stat_prod_calc_test_venusaur[[#This Row],[gl_percent_rank]],2)</f>
        <v>4.88</v>
      </c>
      <c r="U3411" s="5" t="e">
        <f>INDEX(sgStats[gl_percent_sp],MATCH(stat_prod_calc_test_venusaur[[#This Row],[iv_str]],sgStats[gl_iv_string],0))</f>
        <v>#N/A</v>
      </c>
      <c r="V3411" s="5" t="e">
        <f>stat_prod_calc_test_venusaur[[#This Row],[my_gl_%sp]]=stat_prod_calc_test_venusaur[[#This Row],[sg_gl_%sp]]</f>
        <v>#N/A</v>
      </c>
      <c r="W3411" s="5">
        <f>ROUND(stat_prod_calc_test_venusaur[[#This Row],[gl_stat_product]]/$F$2*100,2)</f>
        <v>93.54</v>
      </c>
      <c r="X3411" s="5" t="e">
        <f>stat_prod_calc_test_venusaur[[#This Row],[Column1]]=stat_prod_calc_test_venusaur[[#This Row],[sg_gl_%sp]]</f>
        <v>#N/A</v>
      </c>
      <c r="Y3411" s="5">
        <f>stat_prod_calc_test_venusaur[[#This Row],[ul_stat_product]]/$L$66*100</f>
        <v>95.140075013221775</v>
      </c>
      <c r="Z3411" s="5" t="e">
        <f>INDEX(sgStats[gl_rank],MATCH(stat_prod_calc_test_venusaur[[#This Row],[iv_str]],sgStats[ul_iv_string],0))</f>
        <v>#N/A</v>
      </c>
      <c r="AA3411" s="5" t="e">
        <f>stat_prod_calc_test_venusaur[[#This Row],[sg_ul_rank]]=stat_prod_calc_test_venusaur[[#This Row],[ul_rank]]</f>
        <v>#N/A</v>
      </c>
      <c r="AB3411" s="5">
        <f>ROUND(stat_prod_calc_test_venusaur[[#This Row],[ul_stat_product]],1)</f>
        <v>3761.6</v>
      </c>
      <c r="AC3411" s="5" t="e">
        <f>INDEX(sgStats[ul_prod],MATCH(stat_prod_calc_test_venusaur[[#This Row],[iv_str]],sgStats[ul_iv_string],0))</f>
        <v>#N/A</v>
      </c>
    </row>
    <row r="3412" spans="1:29" x14ac:dyDescent="0.25">
      <c r="A3412" s="5" t="s">
        <v>36</v>
      </c>
      <c r="B3412" s="5" t="s">
        <v>4042</v>
      </c>
      <c r="C3412">
        <v>19.5</v>
      </c>
      <c r="D3412">
        <v>1467</v>
      </c>
      <c r="E3412">
        <v>117</v>
      </c>
      <c r="F3412">
        <v>1699.654</v>
      </c>
      <c r="G3412">
        <v>4006</v>
      </c>
      <c r="H3412">
        <v>2.173</v>
      </c>
      <c r="I3412">
        <v>36</v>
      </c>
      <c r="J3412">
        <v>2483</v>
      </c>
      <c r="K3412">
        <v>153</v>
      </c>
      <c r="L3412">
        <v>3761.556</v>
      </c>
      <c r="M3412">
        <v>3410</v>
      </c>
      <c r="N3412">
        <v>11.266999999999999</v>
      </c>
      <c r="O3412">
        <v>3</v>
      </c>
      <c r="P3412" t="e">
        <f>INDEX(sgStats[gl_rank],MATCH(stat_prod_calc_test_venusaur[[#This Row],[iv_str]],sgStats[gl_iv_string],0))</f>
        <v>#N/A</v>
      </c>
      <c r="Q3412" t="e">
        <f>stat_prod_calc_test_venusaur[[#This Row],[sg_gl_rank]]=stat_prod_calc_test_venusaur[[#This Row],[gl_rank]]</f>
        <v>#N/A</v>
      </c>
      <c r="R3412">
        <f>ROUND(stat_prod_calc_test_venusaur[[#This Row],[gl_stat_product]],1)</f>
        <v>1699.7</v>
      </c>
      <c r="S3412" s="6" t="e">
        <f>INDEX(sgStats[gl_prod],MATCH(stat_prod_calc_test_venusaur[[#This Row],[iv_str]],sgStats[gl_iv_string],0))</f>
        <v>#N/A</v>
      </c>
      <c r="T3412" s="5">
        <f>ROUND(stat_prod_calc_test_venusaur[[#This Row],[gl_percent_rank]],2)</f>
        <v>2.17</v>
      </c>
      <c r="U3412" s="5" t="e">
        <f>INDEX(sgStats[gl_percent_sp],MATCH(stat_prod_calc_test_venusaur[[#This Row],[iv_str]],sgStats[gl_iv_string],0))</f>
        <v>#N/A</v>
      </c>
      <c r="V3412" s="5" t="e">
        <f>stat_prod_calc_test_venusaur[[#This Row],[my_gl_%sp]]=stat_prod_calc_test_venusaur[[#This Row],[sg_gl_%sp]]</f>
        <v>#N/A</v>
      </c>
      <c r="W3412" s="5">
        <f>ROUND(stat_prod_calc_test_venusaur[[#This Row],[gl_stat_product]]/$F$2*100,2)</f>
        <v>93.05</v>
      </c>
      <c r="X3412" s="5" t="e">
        <f>stat_prod_calc_test_venusaur[[#This Row],[Column1]]=stat_prod_calc_test_venusaur[[#This Row],[sg_gl_%sp]]</f>
        <v>#N/A</v>
      </c>
      <c r="Y3412" s="5">
        <f>stat_prod_calc_test_venusaur[[#This Row],[ul_stat_product]]/$L$66*100</f>
        <v>95.140075013221775</v>
      </c>
      <c r="Z3412" s="5" t="e">
        <f>INDEX(sgStats[gl_rank],MATCH(stat_prod_calc_test_venusaur[[#This Row],[iv_str]],sgStats[ul_iv_string],0))</f>
        <v>#N/A</v>
      </c>
      <c r="AA3412" s="5" t="e">
        <f>stat_prod_calc_test_venusaur[[#This Row],[sg_ul_rank]]=stat_prod_calc_test_venusaur[[#This Row],[ul_rank]]</f>
        <v>#N/A</v>
      </c>
      <c r="AB3412" s="5">
        <f>ROUND(stat_prod_calc_test_venusaur[[#This Row],[ul_stat_product]],1)</f>
        <v>3761.6</v>
      </c>
      <c r="AC3412" s="5" t="e">
        <f>INDEX(sgStats[ul_prod],MATCH(stat_prod_calc_test_venusaur[[#This Row],[iv_str]],sgStats[ul_iv_string],0))</f>
        <v>#N/A</v>
      </c>
    </row>
    <row r="3413" spans="1:29" x14ac:dyDescent="0.25">
      <c r="A3413" s="5" t="s">
        <v>36</v>
      </c>
      <c r="B3413" s="5" t="s">
        <v>4082</v>
      </c>
      <c r="C3413">
        <v>20</v>
      </c>
      <c r="D3413">
        <v>1470</v>
      </c>
      <c r="E3413">
        <v>118</v>
      </c>
      <c r="F3413">
        <v>1695.328</v>
      </c>
      <c r="G3413">
        <v>4045</v>
      </c>
      <c r="H3413">
        <v>1.2210000000000001</v>
      </c>
      <c r="I3413">
        <v>38</v>
      </c>
      <c r="J3413">
        <v>2500</v>
      </c>
      <c r="K3413">
        <v>154</v>
      </c>
      <c r="L3413">
        <v>3761.509</v>
      </c>
      <c r="M3413">
        <v>3412</v>
      </c>
      <c r="N3413">
        <v>11.241</v>
      </c>
      <c r="O3413">
        <v>3</v>
      </c>
      <c r="P3413" t="e">
        <f>INDEX(sgStats[gl_rank],MATCH(stat_prod_calc_test_venusaur[[#This Row],[iv_str]],sgStats[gl_iv_string],0))</f>
        <v>#N/A</v>
      </c>
      <c r="Q3413" t="e">
        <f>stat_prod_calc_test_venusaur[[#This Row],[sg_gl_rank]]=stat_prod_calc_test_venusaur[[#This Row],[gl_rank]]</f>
        <v>#N/A</v>
      </c>
      <c r="R3413">
        <f>ROUND(stat_prod_calc_test_venusaur[[#This Row],[gl_stat_product]],1)</f>
        <v>1695.3</v>
      </c>
      <c r="S3413" s="6" t="e">
        <f>INDEX(sgStats[gl_prod],MATCH(stat_prod_calc_test_venusaur[[#This Row],[iv_str]],sgStats[gl_iv_string],0))</f>
        <v>#N/A</v>
      </c>
      <c r="T3413" s="5">
        <f>ROUND(stat_prod_calc_test_venusaur[[#This Row],[gl_percent_rank]],2)</f>
        <v>1.22</v>
      </c>
      <c r="U3413" s="5" t="e">
        <f>INDEX(sgStats[gl_percent_sp],MATCH(stat_prod_calc_test_venusaur[[#This Row],[iv_str]],sgStats[gl_iv_string],0))</f>
        <v>#N/A</v>
      </c>
      <c r="V3413" s="5" t="e">
        <f>stat_prod_calc_test_venusaur[[#This Row],[my_gl_%sp]]=stat_prod_calc_test_venusaur[[#This Row],[sg_gl_%sp]]</f>
        <v>#N/A</v>
      </c>
      <c r="W3413" s="5">
        <f>ROUND(stat_prod_calc_test_venusaur[[#This Row],[gl_stat_product]]/$F$2*100,2)</f>
        <v>92.81</v>
      </c>
      <c r="X3413" s="5" t="e">
        <f>stat_prod_calc_test_venusaur[[#This Row],[Column1]]=stat_prod_calc_test_venusaur[[#This Row],[sg_gl_%sp]]</f>
        <v>#N/A</v>
      </c>
      <c r="Y3413" s="5">
        <f>stat_prod_calc_test_venusaur[[#This Row],[ul_stat_product]]/$L$66*100</f>
        <v>95.138886254227998</v>
      </c>
      <c r="Z3413" s="5" t="e">
        <f>INDEX(sgStats[gl_rank],MATCH(stat_prod_calc_test_venusaur[[#This Row],[iv_str]],sgStats[ul_iv_string],0))</f>
        <v>#N/A</v>
      </c>
      <c r="AA3413" s="5" t="e">
        <f>stat_prod_calc_test_venusaur[[#This Row],[sg_ul_rank]]=stat_prod_calc_test_venusaur[[#This Row],[ul_rank]]</f>
        <v>#N/A</v>
      </c>
      <c r="AB3413" s="5">
        <f>ROUND(stat_prod_calc_test_venusaur[[#This Row],[ul_stat_product]],1)</f>
        <v>3761.5</v>
      </c>
      <c r="AC3413" s="5" t="e">
        <f>INDEX(sgStats[ul_prod],MATCH(stat_prod_calc_test_venusaur[[#This Row],[iv_str]],sgStats[ul_iv_string],0))</f>
        <v>#N/A</v>
      </c>
    </row>
    <row r="3414" spans="1:29" x14ac:dyDescent="0.25">
      <c r="A3414" s="5" t="s">
        <v>36</v>
      </c>
      <c r="B3414" s="5" t="s">
        <v>1124</v>
      </c>
      <c r="C3414">
        <v>21.5</v>
      </c>
      <c r="D3414">
        <v>1499</v>
      </c>
      <c r="E3414">
        <v>121</v>
      </c>
      <c r="F3414">
        <v>1781.1130000000001</v>
      </c>
      <c r="G3414">
        <v>1088</v>
      </c>
      <c r="H3414">
        <v>73.454999999999998</v>
      </c>
      <c r="I3414">
        <v>41</v>
      </c>
      <c r="J3414">
        <v>2471</v>
      </c>
      <c r="K3414">
        <v>155</v>
      </c>
      <c r="L3414">
        <v>3761.4169999999999</v>
      </c>
      <c r="M3414">
        <v>3413</v>
      </c>
      <c r="N3414">
        <v>11.189</v>
      </c>
      <c r="O3414">
        <v>3</v>
      </c>
      <c r="P3414" t="e">
        <f>INDEX(sgStats[gl_rank],MATCH(stat_prod_calc_test_venusaur[[#This Row],[iv_str]],sgStats[gl_iv_string],0))</f>
        <v>#N/A</v>
      </c>
      <c r="Q3414" t="e">
        <f>stat_prod_calc_test_venusaur[[#This Row],[sg_gl_rank]]=stat_prod_calc_test_venusaur[[#This Row],[gl_rank]]</f>
        <v>#N/A</v>
      </c>
      <c r="R3414">
        <f>ROUND(stat_prod_calc_test_venusaur[[#This Row],[gl_stat_product]],1)</f>
        <v>1781.1</v>
      </c>
      <c r="S3414" s="6" t="e">
        <f>INDEX(sgStats[gl_prod],MATCH(stat_prod_calc_test_venusaur[[#This Row],[iv_str]],sgStats[gl_iv_string],0))</f>
        <v>#N/A</v>
      </c>
      <c r="T3414" s="5">
        <f>ROUND(stat_prod_calc_test_venusaur[[#This Row],[gl_percent_rank]],2)</f>
        <v>73.459999999999994</v>
      </c>
      <c r="U3414" s="5" t="e">
        <f>INDEX(sgStats[gl_percent_sp],MATCH(stat_prod_calc_test_venusaur[[#This Row],[iv_str]],sgStats[gl_iv_string],0))</f>
        <v>#N/A</v>
      </c>
      <c r="V3414" s="5" t="e">
        <f>stat_prod_calc_test_venusaur[[#This Row],[my_gl_%sp]]=stat_prod_calc_test_venusaur[[#This Row],[sg_gl_%sp]]</f>
        <v>#N/A</v>
      </c>
      <c r="W3414" s="5">
        <f>ROUND(stat_prod_calc_test_venusaur[[#This Row],[gl_stat_product]]/$F$2*100,2)</f>
        <v>97.51</v>
      </c>
      <c r="X3414" s="5" t="e">
        <f>stat_prod_calc_test_venusaur[[#This Row],[Column1]]=stat_prod_calc_test_venusaur[[#This Row],[sg_gl_%sp]]</f>
        <v>#N/A</v>
      </c>
      <c r="Y3414" s="5">
        <f>stat_prod_calc_test_venusaur[[#This Row],[ul_stat_product]]/$L$66*100</f>
        <v>95.136559321729536</v>
      </c>
      <c r="Z3414" s="5" t="e">
        <f>INDEX(sgStats[gl_rank],MATCH(stat_prod_calc_test_venusaur[[#This Row],[iv_str]],sgStats[ul_iv_string],0))</f>
        <v>#N/A</v>
      </c>
      <c r="AA3414" s="5" t="e">
        <f>stat_prod_calc_test_venusaur[[#This Row],[sg_ul_rank]]=stat_prod_calc_test_venusaur[[#This Row],[ul_rank]]</f>
        <v>#N/A</v>
      </c>
      <c r="AB3414" s="5">
        <f>ROUND(stat_prod_calc_test_venusaur[[#This Row],[ul_stat_product]],1)</f>
        <v>3761.4</v>
      </c>
      <c r="AC3414" s="5" t="e">
        <f>INDEX(sgStats[ul_prod],MATCH(stat_prod_calc_test_venusaur[[#This Row],[iv_str]],sgStats[ul_iv_string],0))</f>
        <v>#N/A</v>
      </c>
    </row>
    <row r="3415" spans="1:29" x14ac:dyDescent="0.25">
      <c r="A3415" s="5" t="s">
        <v>36</v>
      </c>
      <c r="B3415" s="5" t="s">
        <v>1764</v>
      </c>
      <c r="C3415">
        <v>21.5</v>
      </c>
      <c r="D3415">
        <v>1495</v>
      </c>
      <c r="E3415">
        <v>120</v>
      </c>
      <c r="F3415">
        <v>1766.393</v>
      </c>
      <c r="G3415">
        <v>1728</v>
      </c>
      <c r="H3415">
        <v>57.802</v>
      </c>
      <c r="I3415">
        <v>41</v>
      </c>
      <c r="J3415">
        <v>2464</v>
      </c>
      <c r="K3415">
        <v>155</v>
      </c>
      <c r="L3415">
        <v>3761.4169999999999</v>
      </c>
      <c r="M3415">
        <v>3413</v>
      </c>
      <c r="N3415">
        <v>11.189</v>
      </c>
      <c r="O3415">
        <v>3</v>
      </c>
      <c r="P3415" t="e">
        <f>INDEX(sgStats[gl_rank],MATCH(stat_prod_calc_test_venusaur[[#This Row],[iv_str]],sgStats[gl_iv_string],0))</f>
        <v>#N/A</v>
      </c>
      <c r="Q3415" t="e">
        <f>stat_prod_calc_test_venusaur[[#This Row],[sg_gl_rank]]=stat_prod_calc_test_venusaur[[#This Row],[gl_rank]]</f>
        <v>#N/A</v>
      </c>
      <c r="R3415">
        <f>ROUND(stat_prod_calc_test_venusaur[[#This Row],[gl_stat_product]],1)</f>
        <v>1766.4</v>
      </c>
      <c r="S3415" s="6" t="e">
        <f>INDEX(sgStats[gl_prod],MATCH(stat_prod_calc_test_venusaur[[#This Row],[iv_str]],sgStats[gl_iv_string],0))</f>
        <v>#N/A</v>
      </c>
      <c r="T3415" s="5">
        <f>ROUND(stat_prod_calc_test_venusaur[[#This Row],[gl_percent_rank]],2)</f>
        <v>57.8</v>
      </c>
      <c r="U3415" s="5" t="e">
        <f>INDEX(sgStats[gl_percent_sp],MATCH(stat_prod_calc_test_venusaur[[#This Row],[iv_str]],sgStats[gl_iv_string],0))</f>
        <v>#N/A</v>
      </c>
      <c r="V3415" s="5" t="e">
        <f>stat_prod_calc_test_venusaur[[#This Row],[my_gl_%sp]]=stat_prod_calc_test_venusaur[[#This Row],[sg_gl_%sp]]</f>
        <v>#N/A</v>
      </c>
      <c r="W3415" s="5">
        <f>ROUND(stat_prod_calc_test_venusaur[[#This Row],[gl_stat_product]]/$F$2*100,2)</f>
        <v>96.7</v>
      </c>
      <c r="X3415" s="5" t="e">
        <f>stat_prod_calc_test_venusaur[[#This Row],[Column1]]=stat_prod_calc_test_venusaur[[#This Row],[sg_gl_%sp]]</f>
        <v>#N/A</v>
      </c>
      <c r="Y3415" s="5">
        <f>stat_prod_calc_test_venusaur[[#This Row],[ul_stat_product]]/$L$66*100</f>
        <v>95.136559321729536</v>
      </c>
      <c r="Z3415" s="5" t="e">
        <f>INDEX(sgStats[gl_rank],MATCH(stat_prod_calc_test_venusaur[[#This Row],[iv_str]],sgStats[ul_iv_string],0))</f>
        <v>#N/A</v>
      </c>
      <c r="AA3415" s="5" t="e">
        <f>stat_prod_calc_test_venusaur[[#This Row],[sg_ul_rank]]=stat_prod_calc_test_venusaur[[#This Row],[ul_rank]]</f>
        <v>#N/A</v>
      </c>
      <c r="AB3415" s="5">
        <f>ROUND(stat_prod_calc_test_venusaur[[#This Row],[ul_stat_product]],1)</f>
        <v>3761.4</v>
      </c>
      <c r="AC3415" s="5" t="e">
        <f>INDEX(sgStats[ul_prod],MATCH(stat_prod_calc_test_venusaur[[#This Row],[iv_str]],sgStats[ul_iv_string],0))</f>
        <v>#N/A</v>
      </c>
    </row>
    <row r="3416" spans="1:29" x14ac:dyDescent="0.25">
      <c r="A3416" s="5" t="s">
        <v>36</v>
      </c>
      <c r="B3416" s="5" t="s">
        <v>2833</v>
      </c>
      <c r="C3416">
        <v>20.5</v>
      </c>
      <c r="D3416">
        <v>1487</v>
      </c>
      <c r="E3416">
        <v>117</v>
      </c>
      <c r="F3416">
        <v>1744.3130000000001</v>
      </c>
      <c r="G3416">
        <v>2796</v>
      </c>
      <c r="H3416">
        <v>31.722000000000001</v>
      </c>
      <c r="I3416">
        <v>38.5</v>
      </c>
      <c r="J3416">
        <v>2484</v>
      </c>
      <c r="K3416">
        <v>151</v>
      </c>
      <c r="L3416">
        <v>3761.3009999999999</v>
      </c>
      <c r="M3416">
        <v>3415</v>
      </c>
      <c r="N3416">
        <v>11.163</v>
      </c>
      <c r="O3416">
        <v>3</v>
      </c>
      <c r="P3416" t="e">
        <f>INDEX(sgStats[gl_rank],MATCH(stat_prod_calc_test_venusaur[[#This Row],[iv_str]],sgStats[gl_iv_string],0))</f>
        <v>#N/A</v>
      </c>
      <c r="Q3416" t="e">
        <f>stat_prod_calc_test_venusaur[[#This Row],[sg_gl_rank]]=stat_prod_calc_test_venusaur[[#This Row],[gl_rank]]</f>
        <v>#N/A</v>
      </c>
      <c r="R3416">
        <f>ROUND(stat_prod_calc_test_venusaur[[#This Row],[gl_stat_product]],1)</f>
        <v>1744.3</v>
      </c>
      <c r="S3416" s="6" t="e">
        <f>INDEX(sgStats[gl_prod],MATCH(stat_prod_calc_test_venusaur[[#This Row],[iv_str]],sgStats[gl_iv_string],0))</f>
        <v>#N/A</v>
      </c>
      <c r="T3416" s="5">
        <f>ROUND(stat_prod_calc_test_venusaur[[#This Row],[gl_percent_rank]],2)</f>
        <v>31.72</v>
      </c>
      <c r="U3416" s="5" t="e">
        <f>INDEX(sgStats[gl_percent_sp],MATCH(stat_prod_calc_test_venusaur[[#This Row],[iv_str]],sgStats[gl_iv_string],0))</f>
        <v>#N/A</v>
      </c>
      <c r="V3416" s="5" t="e">
        <f>stat_prod_calc_test_venusaur[[#This Row],[my_gl_%sp]]=stat_prod_calc_test_venusaur[[#This Row],[sg_gl_%sp]]</f>
        <v>#N/A</v>
      </c>
      <c r="W3416" s="5">
        <f>ROUND(stat_prod_calc_test_venusaur[[#This Row],[gl_stat_product]]/$F$2*100,2)</f>
        <v>95.49</v>
      </c>
      <c r="X3416" s="5" t="e">
        <f>stat_prod_calc_test_venusaur[[#This Row],[Column1]]=stat_prod_calc_test_venusaur[[#This Row],[sg_gl_%sp]]</f>
        <v>#N/A</v>
      </c>
      <c r="Y3416" s="5">
        <f>stat_prod_calc_test_venusaur[[#This Row],[ul_stat_product]]/$L$66*100</f>
        <v>95.133625363361901</v>
      </c>
      <c r="Z3416" s="5" t="e">
        <f>INDEX(sgStats[gl_rank],MATCH(stat_prod_calc_test_venusaur[[#This Row],[iv_str]],sgStats[ul_iv_string],0))</f>
        <v>#N/A</v>
      </c>
      <c r="AA3416" s="5" t="e">
        <f>stat_prod_calc_test_venusaur[[#This Row],[sg_ul_rank]]=stat_prod_calc_test_venusaur[[#This Row],[ul_rank]]</f>
        <v>#N/A</v>
      </c>
      <c r="AB3416" s="5">
        <f>ROUND(stat_prod_calc_test_venusaur[[#This Row],[ul_stat_product]],1)</f>
        <v>3761.3</v>
      </c>
      <c r="AC3416" s="5" t="e">
        <f>INDEX(sgStats[ul_prod],MATCH(stat_prod_calc_test_venusaur[[#This Row],[iv_str]],sgStats[ul_iv_string],0))</f>
        <v>#N/A</v>
      </c>
    </row>
    <row r="3417" spans="1:29" x14ac:dyDescent="0.25">
      <c r="A3417" s="5" t="s">
        <v>36</v>
      </c>
      <c r="B3417" s="5" t="s">
        <v>3815</v>
      </c>
      <c r="C3417">
        <v>21</v>
      </c>
      <c r="D3417">
        <v>1477</v>
      </c>
      <c r="E3417">
        <v>117</v>
      </c>
      <c r="F3417">
        <v>1715.316</v>
      </c>
      <c r="G3417">
        <v>3779</v>
      </c>
      <c r="H3417">
        <v>7.7409999999999997</v>
      </c>
      <c r="I3417">
        <v>41</v>
      </c>
      <c r="J3417">
        <v>2494</v>
      </c>
      <c r="K3417">
        <v>152</v>
      </c>
      <c r="L3417">
        <v>3761.2979999999998</v>
      </c>
      <c r="M3417">
        <v>3416</v>
      </c>
      <c r="N3417">
        <v>11.137</v>
      </c>
      <c r="O3417">
        <v>3</v>
      </c>
      <c r="P3417" t="e">
        <f>INDEX(sgStats[gl_rank],MATCH(stat_prod_calc_test_venusaur[[#This Row],[iv_str]],sgStats[gl_iv_string],0))</f>
        <v>#N/A</v>
      </c>
      <c r="Q3417" t="e">
        <f>stat_prod_calc_test_venusaur[[#This Row],[sg_gl_rank]]=stat_prod_calc_test_venusaur[[#This Row],[gl_rank]]</f>
        <v>#N/A</v>
      </c>
      <c r="R3417">
        <f>ROUND(stat_prod_calc_test_venusaur[[#This Row],[gl_stat_product]],1)</f>
        <v>1715.3</v>
      </c>
      <c r="S3417" s="6" t="e">
        <f>INDEX(sgStats[gl_prod],MATCH(stat_prod_calc_test_venusaur[[#This Row],[iv_str]],sgStats[gl_iv_string],0))</f>
        <v>#N/A</v>
      </c>
      <c r="T3417" s="5">
        <f>ROUND(stat_prod_calc_test_venusaur[[#This Row],[gl_percent_rank]],2)</f>
        <v>7.74</v>
      </c>
      <c r="U3417" s="5" t="e">
        <f>INDEX(sgStats[gl_percent_sp],MATCH(stat_prod_calc_test_venusaur[[#This Row],[iv_str]],sgStats[gl_iv_string],0))</f>
        <v>#N/A</v>
      </c>
      <c r="V3417" s="5" t="e">
        <f>stat_prod_calc_test_venusaur[[#This Row],[my_gl_%sp]]=stat_prod_calc_test_venusaur[[#This Row],[sg_gl_%sp]]</f>
        <v>#N/A</v>
      </c>
      <c r="W3417" s="5">
        <f>ROUND(stat_prod_calc_test_venusaur[[#This Row],[gl_stat_product]]/$F$2*100,2)</f>
        <v>93.91</v>
      </c>
      <c r="X3417" s="5" t="e">
        <f>stat_prod_calc_test_venusaur[[#This Row],[Column1]]=stat_prod_calc_test_venusaur[[#This Row],[sg_gl_%sp]]</f>
        <v>#N/A</v>
      </c>
      <c r="Y3417" s="5">
        <f>stat_prod_calc_test_venusaur[[#This Row],[ul_stat_product]]/$L$66*100</f>
        <v>95.133549485128242</v>
      </c>
      <c r="Z3417" s="5" t="e">
        <f>INDEX(sgStats[gl_rank],MATCH(stat_prod_calc_test_venusaur[[#This Row],[iv_str]],sgStats[ul_iv_string],0))</f>
        <v>#N/A</v>
      </c>
      <c r="AA3417" s="5" t="e">
        <f>stat_prod_calc_test_venusaur[[#This Row],[sg_ul_rank]]=stat_prod_calc_test_venusaur[[#This Row],[ul_rank]]</f>
        <v>#N/A</v>
      </c>
      <c r="AB3417" s="5">
        <f>ROUND(stat_prod_calc_test_venusaur[[#This Row],[ul_stat_product]],1)</f>
        <v>3761.3</v>
      </c>
      <c r="AC3417" s="5" t="e">
        <f>INDEX(sgStats[ul_prod],MATCH(stat_prod_calc_test_venusaur[[#This Row],[iv_str]],sgStats[ul_iv_string],0))</f>
        <v>#N/A</v>
      </c>
    </row>
    <row r="3418" spans="1:29" x14ac:dyDescent="0.25">
      <c r="A3418" s="5" t="s">
        <v>36</v>
      </c>
      <c r="B3418" s="5" t="s">
        <v>1050</v>
      </c>
      <c r="C3418">
        <v>21.5</v>
      </c>
      <c r="D3418">
        <v>1499</v>
      </c>
      <c r="E3418">
        <v>118</v>
      </c>
      <c r="F3418">
        <v>1782.904</v>
      </c>
      <c r="G3418">
        <v>1014</v>
      </c>
      <c r="H3418">
        <v>75.263000000000005</v>
      </c>
      <c r="I3418">
        <v>41</v>
      </c>
      <c r="J3418">
        <v>2471</v>
      </c>
      <c r="K3418">
        <v>151</v>
      </c>
      <c r="L3418">
        <v>3761.2890000000002</v>
      </c>
      <c r="M3418">
        <v>3417</v>
      </c>
      <c r="N3418">
        <v>11.085000000000001</v>
      </c>
      <c r="O3418">
        <v>3</v>
      </c>
      <c r="P3418" t="e">
        <f>INDEX(sgStats[gl_rank],MATCH(stat_prod_calc_test_venusaur[[#This Row],[iv_str]],sgStats[gl_iv_string],0))</f>
        <v>#N/A</v>
      </c>
      <c r="Q3418" t="e">
        <f>stat_prod_calc_test_venusaur[[#This Row],[sg_gl_rank]]=stat_prod_calc_test_venusaur[[#This Row],[gl_rank]]</f>
        <v>#N/A</v>
      </c>
      <c r="R3418">
        <f>ROUND(stat_prod_calc_test_venusaur[[#This Row],[gl_stat_product]],1)</f>
        <v>1782.9</v>
      </c>
      <c r="S3418" s="6" t="e">
        <f>INDEX(sgStats[gl_prod],MATCH(stat_prod_calc_test_venusaur[[#This Row],[iv_str]],sgStats[gl_iv_string],0))</f>
        <v>#N/A</v>
      </c>
      <c r="T3418" s="5">
        <f>ROUND(stat_prod_calc_test_venusaur[[#This Row],[gl_percent_rank]],2)</f>
        <v>75.260000000000005</v>
      </c>
      <c r="U3418" s="5" t="e">
        <f>INDEX(sgStats[gl_percent_sp],MATCH(stat_prod_calc_test_venusaur[[#This Row],[iv_str]],sgStats[gl_iv_string],0))</f>
        <v>#N/A</v>
      </c>
      <c r="V3418" s="5" t="e">
        <f>stat_prod_calc_test_venusaur[[#This Row],[my_gl_%sp]]=stat_prod_calc_test_venusaur[[#This Row],[sg_gl_%sp]]</f>
        <v>#N/A</v>
      </c>
      <c r="W3418" s="5">
        <f>ROUND(stat_prod_calc_test_venusaur[[#This Row],[gl_stat_product]]/$F$2*100,2)</f>
        <v>97.61</v>
      </c>
      <c r="X3418" s="5" t="e">
        <f>stat_prod_calc_test_venusaur[[#This Row],[Column1]]=stat_prod_calc_test_venusaur[[#This Row],[sg_gl_%sp]]</f>
        <v>#N/A</v>
      </c>
      <c r="Y3418" s="5">
        <f>stat_prod_calc_test_venusaur[[#This Row],[ul_stat_product]]/$L$66*100</f>
        <v>95.133321850427308</v>
      </c>
      <c r="Z3418" s="5" t="e">
        <f>INDEX(sgStats[gl_rank],MATCH(stat_prod_calc_test_venusaur[[#This Row],[iv_str]],sgStats[ul_iv_string],0))</f>
        <v>#N/A</v>
      </c>
      <c r="AA3418" s="5" t="e">
        <f>stat_prod_calc_test_venusaur[[#This Row],[sg_ul_rank]]=stat_prod_calc_test_venusaur[[#This Row],[ul_rank]]</f>
        <v>#N/A</v>
      </c>
      <c r="AB3418" s="5">
        <f>ROUND(stat_prod_calc_test_venusaur[[#This Row],[ul_stat_product]],1)</f>
        <v>3761.3</v>
      </c>
      <c r="AC3418" s="5" t="e">
        <f>INDEX(sgStats[ul_prod],MATCH(stat_prod_calc_test_venusaur[[#This Row],[iv_str]],sgStats[ul_iv_string],0))</f>
        <v>#N/A</v>
      </c>
    </row>
    <row r="3419" spans="1:29" x14ac:dyDescent="0.25">
      <c r="A3419" s="5" t="s">
        <v>36</v>
      </c>
      <c r="B3419" s="5" t="s">
        <v>1697</v>
      </c>
      <c r="C3419">
        <v>21.5</v>
      </c>
      <c r="D3419">
        <v>1495</v>
      </c>
      <c r="E3419">
        <v>117</v>
      </c>
      <c r="F3419">
        <v>1767.7950000000001</v>
      </c>
      <c r="G3419">
        <v>1661</v>
      </c>
      <c r="H3419">
        <v>59.463000000000001</v>
      </c>
      <c r="I3419">
        <v>41</v>
      </c>
      <c r="J3419">
        <v>2465</v>
      </c>
      <c r="K3419">
        <v>151</v>
      </c>
      <c r="L3419">
        <v>3761.2890000000002</v>
      </c>
      <c r="M3419">
        <v>3417</v>
      </c>
      <c r="N3419">
        <v>11.085000000000001</v>
      </c>
      <c r="O3419">
        <v>3</v>
      </c>
      <c r="P3419" t="e">
        <f>INDEX(sgStats[gl_rank],MATCH(stat_prod_calc_test_venusaur[[#This Row],[iv_str]],sgStats[gl_iv_string],0))</f>
        <v>#N/A</v>
      </c>
      <c r="Q3419" t="e">
        <f>stat_prod_calc_test_venusaur[[#This Row],[sg_gl_rank]]=stat_prod_calc_test_venusaur[[#This Row],[gl_rank]]</f>
        <v>#N/A</v>
      </c>
      <c r="R3419">
        <f>ROUND(stat_prod_calc_test_venusaur[[#This Row],[gl_stat_product]],1)</f>
        <v>1767.8</v>
      </c>
      <c r="S3419" s="6" t="e">
        <f>INDEX(sgStats[gl_prod],MATCH(stat_prod_calc_test_venusaur[[#This Row],[iv_str]],sgStats[gl_iv_string],0))</f>
        <v>#N/A</v>
      </c>
      <c r="T3419" s="5">
        <f>ROUND(stat_prod_calc_test_venusaur[[#This Row],[gl_percent_rank]],2)</f>
        <v>59.46</v>
      </c>
      <c r="U3419" s="5" t="e">
        <f>INDEX(sgStats[gl_percent_sp],MATCH(stat_prod_calc_test_venusaur[[#This Row],[iv_str]],sgStats[gl_iv_string],0))</f>
        <v>#N/A</v>
      </c>
      <c r="V3419" s="5" t="e">
        <f>stat_prod_calc_test_venusaur[[#This Row],[my_gl_%sp]]=stat_prod_calc_test_venusaur[[#This Row],[sg_gl_%sp]]</f>
        <v>#N/A</v>
      </c>
      <c r="W3419" s="5">
        <f>ROUND(stat_prod_calc_test_venusaur[[#This Row],[gl_stat_product]]/$F$2*100,2)</f>
        <v>96.78</v>
      </c>
      <c r="X3419" s="5" t="e">
        <f>stat_prod_calc_test_venusaur[[#This Row],[Column1]]=stat_prod_calc_test_venusaur[[#This Row],[sg_gl_%sp]]</f>
        <v>#N/A</v>
      </c>
      <c r="Y3419" s="5">
        <f>stat_prod_calc_test_venusaur[[#This Row],[ul_stat_product]]/$L$66*100</f>
        <v>95.133321850427308</v>
      </c>
      <c r="Z3419" s="5" t="e">
        <f>INDEX(sgStats[gl_rank],MATCH(stat_prod_calc_test_venusaur[[#This Row],[iv_str]],sgStats[ul_iv_string],0))</f>
        <v>#N/A</v>
      </c>
      <c r="AA3419" s="5" t="e">
        <f>stat_prod_calc_test_venusaur[[#This Row],[sg_ul_rank]]=stat_prod_calc_test_venusaur[[#This Row],[ul_rank]]</f>
        <v>#N/A</v>
      </c>
      <c r="AB3419" s="5">
        <f>ROUND(stat_prod_calc_test_venusaur[[#This Row],[ul_stat_product]],1)</f>
        <v>3761.3</v>
      </c>
      <c r="AC3419" s="5" t="e">
        <f>INDEX(sgStats[ul_prod],MATCH(stat_prod_calc_test_venusaur[[#This Row],[iv_str]],sgStats[ul_iv_string],0))</f>
        <v>#N/A</v>
      </c>
    </row>
    <row r="3420" spans="1:29" x14ac:dyDescent="0.25">
      <c r="A3420" s="5" t="s">
        <v>36</v>
      </c>
      <c r="B3420" s="5" t="s">
        <v>2506</v>
      </c>
      <c r="C3420">
        <v>20</v>
      </c>
      <c r="D3420">
        <v>1497</v>
      </c>
      <c r="E3420">
        <v>120</v>
      </c>
      <c r="F3420">
        <v>1751.4290000000001</v>
      </c>
      <c r="G3420">
        <v>2470</v>
      </c>
      <c r="H3420">
        <v>39.683</v>
      </c>
      <c r="I3420">
        <v>36.5</v>
      </c>
      <c r="J3420">
        <v>2488</v>
      </c>
      <c r="K3420">
        <v>155</v>
      </c>
      <c r="L3420">
        <v>3761.2240000000002</v>
      </c>
      <c r="M3420">
        <v>3419</v>
      </c>
      <c r="N3420">
        <v>11.058999999999999</v>
      </c>
      <c r="O3420">
        <v>3</v>
      </c>
      <c r="P3420" t="e">
        <f>INDEX(sgStats[gl_rank],MATCH(stat_prod_calc_test_venusaur[[#This Row],[iv_str]],sgStats[gl_iv_string],0))</f>
        <v>#N/A</v>
      </c>
      <c r="Q3420" t="e">
        <f>stat_prod_calc_test_venusaur[[#This Row],[sg_gl_rank]]=stat_prod_calc_test_venusaur[[#This Row],[gl_rank]]</f>
        <v>#N/A</v>
      </c>
      <c r="R3420">
        <f>ROUND(stat_prod_calc_test_venusaur[[#This Row],[gl_stat_product]],1)</f>
        <v>1751.4</v>
      </c>
      <c r="S3420" s="6" t="e">
        <f>INDEX(sgStats[gl_prod],MATCH(stat_prod_calc_test_venusaur[[#This Row],[iv_str]],sgStats[gl_iv_string],0))</f>
        <v>#N/A</v>
      </c>
      <c r="T3420" s="5">
        <f>ROUND(stat_prod_calc_test_venusaur[[#This Row],[gl_percent_rank]],2)</f>
        <v>39.68</v>
      </c>
      <c r="U3420" s="5" t="e">
        <f>INDEX(sgStats[gl_percent_sp],MATCH(stat_prod_calc_test_venusaur[[#This Row],[iv_str]],sgStats[gl_iv_string],0))</f>
        <v>#N/A</v>
      </c>
      <c r="V3420" s="5" t="e">
        <f>stat_prod_calc_test_venusaur[[#This Row],[my_gl_%sp]]=stat_prod_calc_test_venusaur[[#This Row],[sg_gl_%sp]]</f>
        <v>#N/A</v>
      </c>
      <c r="W3420" s="5">
        <f>ROUND(stat_prod_calc_test_venusaur[[#This Row],[gl_stat_product]]/$F$2*100,2)</f>
        <v>95.88</v>
      </c>
      <c r="X3420" s="5" t="e">
        <f>stat_prod_calc_test_venusaur[[#This Row],[Column1]]=stat_prod_calc_test_venusaur[[#This Row],[sg_gl_%sp]]</f>
        <v>#N/A</v>
      </c>
      <c r="Y3420" s="5">
        <f>stat_prod_calc_test_venusaur[[#This Row],[ul_stat_product]]/$L$66*100</f>
        <v>95.131677822031662</v>
      </c>
      <c r="Z3420" s="5" t="e">
        <f>INDEX(sgStats[gl_rank],MATCH(stat_prod_calc_test_venusaur[[#This Row],[iv_str]],sgStats[ul_iv_string],0))</f>
        <v>#N/A</v>
      </c>
      <c r="AA3420" s="5" t="e">
        <f>stat_prod_calc_test_venusaur[[#This Row],[sg_ul_rank]]=stat_prod_calc_test_venusaur[[#This Row],[ul_rank]]</f>
        <v>#N/A</v>
      </c>
      <c r="AB3420" s="5">
        <f>ROUND(stat_prod_calc_test_venusaur[[#This Row],[ul_stat_product]],1)</f>
        <v>3761.2</v>
      </c>
      <c r="AC3420" s="5" t="e">
        <f>INDEX(sgStats[ul_prod],MATCH(stat_prod_calc_test_venusaur[[#This Row],[iv_str]],sgStats[ul_iv_string],0))</f>
        <v>#N/A</v>
      </c>
    </row>
    <row r="3421" spans="1:29" x14ac:dyDescent="0.25">
      <c r="A3421" s="5" t="s">
        <v>36</v>
      </c>
      <c r="B3421" s="5" t="s">
        <v>3260</v>
      </c>
      <c r="C3421">
        <v>20.5</v>
      </c>
      <c r="D3421">
        <v>1489</v>
      </c>
      <c r="E3421">
        <v>114</v>
      </c>
      <c r="F3421">
        <v>1733.991</v>
      </c>
      <c r="G3421">
        <v>3224</v>
      </c>
      <c r="H3421">
        <v>21.245000000000001</v>
      </c>
      <c r="I3421">
        <v>38.5</v>
      </c>
      <c r="J3421">
        <v>2489</v>
      </c>
      <c r="K3421">
        <v>148</v>
      </c>
      <c r="L3421">
        <v>3761.2</v>
      </c>
      <c r="M3421">
        <v>3420</v>
      </c>
      <c r="N3421">
        <v>11.032999999999999</v>
      </c>
      <c r="O3421">
        <v>3</v>
      </c>
      <c r="P3421" t="e">
        <f>INDEX(sgStats[gl_rank],MATCH(stat_prod_calc_test_venusaur[[#This Row],[iv_str]],sgStats[gl_iv_string],0))</f>
        <v>#N/A</v>
      </c>
      <c r="Q3421" t="e">
        <f>stat_prod_calc_test_venusaur[[#This Row],[sg_gl_rank]]=stat_prod_calc_test_venusaur[[#This Row],[gl_rank]]</f>
        <v>#N/A</v>
      </c>
      <c r="R3421">
        <f>ROUND(stat_prod_calc_test_venusaur[[#This Row],[gl_stat_product]],1)</f>
        <v>1734</v>
      </c>
      <c r="S3421" s="6" t="e">
        <f>INDEX(sgStats[gl_prod],MATCH(stat_prod_calc_test_venusaur[[#This Row],[iv_str]],sgStats[gl_iv_string],0))</f>
        <v>#N/A</v>
      </c>
      <c r="T3421" s="5">
        <f>ROUND(stat_prod_calc_test_venusaur[[#This Row],[gl_percent_rank]],2)</f>
        <v>21.25</v>
      </c>
      <c r="U3421" s="5" t="e">
        <f>INDEX(sgStats[gl_percent_sp],MATCH(stat_prod_calc_test_venusaur[[#This Row],[iv_str]],sgStats[gl_iv_string],0))</f>
        <v>#N/A</v>
      </c>
      <c r="V3421" s="5" t="e">
        <f>stat_prod_calc_test_venusaur[[#This Row],[my_gl_%sp]]=stat_prod_calc_test_venusaur[[#This Row],[sg_gl_%sp]]</f>
        <v>#N/A</v>
      </c>
      <c r="W3421" s="5">
        <f>ROUND(stat_prod_calc_test_venusaur[[#This Row],[gl_stat_product]]/$F$2*100,2)</f>
        <v>94.93</v>
      </c>
      <c r="X3421" s="5" t="e">
        <f>stat_prod_calc_test_venusaur[[#This Row],[Column1]]=stat_prod_calc_test_venusaur[[#This Row],[sg_gl_%sp]]</f>
        <v>#N/A</v>
      </c>
      <c r="Y3421" s="5">
        <f>stat_prod_calc_test_venusaur[[#This Row],[ul_stat_product]]/$L$66*100</f>
        <v>95.131070796162476</v>
      </c>
      <c r="Z3421" s="5" t="e">
        <f>INDEX(sgStats[gl_rank],MATCH(stat_prod_calc_test_venusaur[[#This Row],[iv_str]],sgStats[ul_iv_string],0))</f>
        <v>#N/A</v>
      </c>
      <c r="AA3421" s="5" t="e">
        <f>stat_prod_calc_test_venusaur[[#This Row],[sg_ul_rank]]=stat_prod_calc_test_venusaur[[#This Row],[ul_rank]]</f>
        <v>#N/A</v>
      </c>
      <c r="AB3421" s="5">
        <f>ROUND(stat_prod_calc_test_venusaur[[#This Row],[ul_stat_product]],1)</f>
        <v>3761.2</v>
      </c>
      <c r="AC3421" s="5" t="e">
        <f>INDEX(sgStats[ul_prod],MATCH(stat_prod_calc_test_venusaur[[#This Row],[iv_str]],sgStats[ul_iv_string],0))</f>
        <v>#N/A</v>
      </c>
    </row>
    <row r="3422" spans="1:29" x14ac:dyDescent="0.25">
      <c r="A3422" s="5" t="s">
        <v>36</v>
      </c>
      <c r="B3422" s="5" t="s">
        <v>3869</v>
      </c>
      <c r="C3422">
        <v>20</v>
      </c>
      <c r="D3422">
        <v>1472</v>
      </c>
      <c r="E3422">
        <v>116</v>
      </c>
      <c r="F3422">
        <v>1712.0909999999999</v>
      </c>
      <c r="G3422">
        <v>3833</v>
      </c>
      <c r="H3422">
        <v>6.4219999999999997</v>
      </c>
      <c r="I3422">
        <v>37.5</v>
      </c>
      <c r="J3422">
        <v>2484</v>
      </c>
      <c r="K3422">
        <v>151</v>
      </c>
      <c r="L3422">
        <v>3761.0720000000001</v>
      </c>
      <c r="M3422">
        <v>3421</v>
      </c>
      <c r="N3422">
        <v>11.007</v>
      </c>
      <c r="O3422">
        <v>3</v>
      </c>
      <c r="P3422" t="e">
        <f>INDEX(sgStats[gl_rank],MATCH(stat_prod_calc_test_venusaur[[#This Row],[iv_str]],sgStats[gl_iv_string],0))</f>
        <v>#N/A</v>
      </c>
      <c r="Q3422" t="e">
        <f>stat_prod_calc_test_venusaur[[#This Row],[sg_gl_rank]]=stat_prod_calc_test_venusaur[[#This Row],[gl_rank]]</f>
        <v>#N/A</v>
      </c>
      <c r="R3422">
        <f>ROUND(stat_prod_calc_test_venusaur[[#This Row],[gl_stat_product]],1)</f>
        <v>1712.1</v>
      </c>
      <c r="S3422" s="6" t="e">
        <f>INDEX(sgStats[gl_prod],MATCH(stat_prod_calc_test_venusaur[[#This Row],[iv_str]],sgStats[gl_iv_string],0))</f>
        <v>#N/A</v>
      </c>
      <c r="T3422" s="5">
        <f>ROUND(stat_prod_calc_test_venusaur[[#This Row],[gl_percent_rank]],2)</f>
        <v>6.42</v>
      </c>
      <c r="U3422" s="5" t="e">
        <f>INDEX(sgStats[gl_percent_sp],MATCH(stat_prod_calc_test_venusaur[[#This Row],[iv_str]],sgStats[gl_iv_string],0))</f>
        <v>#N/A</v>
      </c>
      <c r="V3422" s="5" t="e">
        <f>stat_prod_calc_test_venusaur[[#This Row],[my_gl_%sp]]=stat_prod_calc_test_venusaur[[#This Row],[sg_gl_%sp]]</f>
        <v>#N/A</v>
      </c>
      <c r="W3422" s="5">
        <f>ROUND(stat_prod_calc_test_venusaur[[#This Row],[gl_stat_product]]/$F$2*100,2)</f>
        <v>93.73</v>
      </c>
      <c r="X3422" s="5" t="e">
        <f>stat_prod_calc_test_venusaur[[#This Row],[Column1]]=stat_prod_calc_test_venusaur[[#This Row],[sg_gl_%sp]]</f>
        <v>#N/A</v>
      </c>
      <c r="Y3422" s="5">
        <f>stat_prod_calc_test_venusaur[[#This Row],[ul_stat_product]]/$L$66*100</f>
        <v>95.127833324860262</v>
      </c>
      <c r="Z3422" s="5" t="e">
        <f>INDEX(sgStats[gl_rank],MATCH(stat_prod_calc_test_venusaur[[#This Row],[iv_str]],sgStats[ul_iv_string],0))</f>
        <v>#N/A</v>
      </c>
      <c r="AA3422" s="5" t="e">
        <f>stat_prod_calc_test_venusaur[[#This Row],[sg_ul_rank]]=stat_prod_calc_test_venusaur[[#This Row],[ul_rank]]</f>
        <v>#N/A</v>
      </c>
      <c r="AB3422" s="5">
        <f>ROUND(stat_prod_calc_test_venusaur[[#This Row],[ul_stat_product]],1)</f>
        <v>3761.1</v>
      </c>
      <c r="AC3422" s="5" t="e">
        <f>INDEX(sgStats[ul_prod],MATCH(stat_prod_calc_test_venusaur[[#This Row],[iv_str]],sgStats[ul_iv_string],0))</f>
        <v>#N/A</v>
      </c>
    </row>
    <row r="3423" spans="1:29" x14ac:dyDescent="0.25">
      <c r="A3423" s="5" t="s">
        <v>36</v>
      </c>
      <c r="B3423" s="5" t="s">
        <v>2801</v>
      </c>
      <c r="C3423">
        <v>21</v>
      </c>
      <c r="D3423">
        <v>1496</v>
      </c>
      <c r="E3423">
        <v>116</v>
      </c>
      <c r="F3423">
        <v>1745.037</v>
      </c>
      <c r="G3423">
        <v>2765</v>
      </c>
      <c r="H3423">
        <v>32.478999999999999</v>
      </c>
      <c r="I3423">
        <v>40</v>
      </c>
      <c r="J3423">
        <v>2494</v>
      </c>
      <c r="K3423">
        <v>150</v>
      </c>
      <c r="L3423">
        <v>3760.9349999999999</v>
      </c>
      <c r="M3423">
        <v>3422</v>
      </c>
      <c r="N3423">
        <v>10.955</v>
      </c>
      <c r="O3423">
        <v>3</v>
      </c>
      <c r="P3423" t="e">
        <f>INDEX(sgStats[gl_rank],MATCH(stat_prod_calc_test_venusaur[[#This Row],[iv_str]],sgStats[gl_iv_string],0))</f>
        <v>#N/A</v>
      </c>
      <c r="Q3423" t="e">
        <f>stat_prod_calc_test_venusaur[[#This Row],[sg_gl_rank]]=stat_prod_calc_test_venusaur[[#This Row],[gl_rank]]</f>
        <v>#N/A</v>
      </c>
      <c r="R3423">
        <f>ROUND(stat_prod_calc_test_venusaur[[#This Row],[gl_stat_product]],1)</f>
        <v>1745</v>
      </c>
      <c r="S3423" s="6" t="e">
        <f>INDEX(sgStats[gl_prod],MATCH(stat_prod_calc_test_venusaur[[#This Row],[iv_str]],sgStats[gl_iv_string],0))</f>
        <v>#N/A</v>
      </c>
      <c r="T3423" s="5">
        <f>ROUND(stat_prod_calc_test_venusaur[[#This Row],[gl_percent_rank]],2)</f>
        <v>32.479999999999997</v>
      </c>
      <c r="U3423" s="5" t="e">
        <f>INDEX(sgStats[gl_percent_sp],MATCH(stat_prod_calc_test_venusaur[[#This Row],[iv_str]],sgStats[gl_iv_string],0))</f>
        <v>#N/A</v>
      </c>
      <c r="V3423" s="5" t="e">
        <f>stat_prod_calc_test_venusaur[[#This Row],[my_gl_%sp]]=stat_prod_calc_test_venusaur[[#This Row],[sg_gl_%sp]]</f>
        <v>#N/A</v>
      </c>
      <c r="W3423" s="5">
        <f>ROUND(stat_prod_calc_test_venusaur[[#This Row],[gl_stat_product]]/$F$2*100,2)</f>
        <v>95.53</v>
      </c>
      <c r="X3423" s="5" t="e">
        <f>stat_prod_calc_test_venusaur[[#This Row],[Column1]]=stat_prod_calc_test_venusaur[[#This Row],[sg_gl_%sp]]</f>
        <v>#N/A</v>
      </c>
      <c r="Y3423" s="5">
        <f>stat_prod_calc_test_venusaur[[#This Row],[ul_stat_product]]/$L$66*100</f>
        <v>95.1243682188571</v>
      </c>
      <c r="Z3423" s="5" t="e">
        <f>INDEX(sgStats[gl_rank],MATCH(stat_prod_calc_test_venusaur[[#This Row],[iv_str]],sgStats[ul_iv_string],0))</f>
        <v>#N/A</v>
      </c>
      <c r="AA3423" s="5" t="e">
        <f>stat_prod_calc_test_venusaur[[#This Row],[sg_ul_rank]]=stat_prod_calc_test_venusaur[[#This Row],[ul_rank]]</f>
        <v>#N/A</v>
      </c>
      <c r="AB3423" s="5">
        <f>ROUND(stat_prod_calc_test_venusaur[[#This Row],[ul_stat_product]],1)</f>
        <v>3760.9</v>
      </c>
      <c r="AC3423" s="5" t="e">
        <f>INDEX(sgStats[ul_prod],MATCH(stat_prod_calc_test_venusaur[[#This Row],[iv_str]],sgStats[ul_iv_string],0))</f>
        <v>#N/A</v>
      </c>
    </row>
    <row r="3424" spans="1:29" x14ac:dyDescent="0.25">
      <c r="A3424" s="5" t="s">
        <v>36</v>
      </c>
      <c r="B3424" s="5" t="s">
        <v>2802</v>
      </c>
      <c r="C3424">
        <v>21</v>
      </c>
      <c r="D3424">
        <v>1492</v>
      </c>
      <c r="E3424">
        <v>116</v>
      </c>
      <c r="F3424">
        <v>1745.037</v>
      </c>
      <c r="G3424">
        <v>2765</v>
      </c>
      <c r="H3424">
        <v>32.478999999999999</v>
      </c>
      <c r="I3424">
        <v>40</v>
      </c>
      <c r="J3424">
        <v>2487</v>
      </c>
      <c r="K3424">
        <v>150</v>
      </c>
      <c r="L3424">
        <v>3760.9349999999999</v>
      </c>
      <c r="M3424">
        <v>3422</v>
      </c>
      <c r="N3424">
        <v>10.955</v>
      </c>
      <c r="O3424">
        <v>3</v>
      </c>
      <c r="P3424" t="e">
        <f>INDEX(sgStats[gl_rank],MATCH(stat_prod_calc_test_venusaur[[#This Row],[iv_str]],sgStats[gl_iv_string],0))</f>
        <v>#N/A</v>
      </c>
      <c r="Q3424" t="e">
        <f>stat_prod_calc_test_venusaur[[#This Row],[sg_gl_rank]]=stat_prod_calc_test_venusaur[[#This Row],[gl_rank]]</f>
        <v>#N/A</v>
      </c>
      <c r="R3424">
        <f>ROUND(stat_prod_calc_test_venusaur[[#This Row],[gl_stat_product]],1)</f>
        <v>1745</v>
      </c>
      <c r="S3424" s="6" t="e">
        <f>INDEX(sgStats[gl_prod],MATCH(stat_prod_calc_test_venusaur[[#This Row],[iv_str]],sgStats[gl_iv_string],0))</f>
        <v>#N/A</v>
      </c>
      <c r="T3424" s="5">
        <f>ROUND(stat_prod_calc_test_venusaur[[#This Row],[gl_percent_rank]],2)</f>
        <v>32.479999999999997</v>
      </c>
      <c r="U3424" s="5" t="e">
        <f>INDEX(sgStats[gl_percent_sp],MATCH(stat_prod_calc_test_venusaur[[#This Row],[iv_str]],sgStats[gl_iv_string],0))</f>
        <v>#N/A</v>
      </c>
      <c r="V3424" s="5" t="e">
        <f>stat_prod_calc_test_venusaur[[#This Row],[my_gl_%sp]]=stat_prod_calc_test_venusaur[[#This Row],[sg_gl_%sp]]</f>
        <v>#N/A</v>
      </c>
      <c r="W3424" s="5">
        <f>ROUND(stat_prod_calc_test_venusaur[[#This Row],[gl_stat_product]]/$F$2*100,2)</f>
        <v>95.53</v>
      </c>
      <c r="X3424" s="5" t="e">
        <f>stat_prod_calc_test_venusaur[[#This Row],[Column1]]=stat_prod_calc_test_venusaur[[#This Row],[sg_gl_%sp]]</f>
        <v>#N/A</v>
      </c>
      <c r="Y3424" s="5">
        <f>stat_prod_calc_test_venusaur[[#This Row],[ul_stat_product]]/$L$66*100</f>
        <v>95.1243682188571</v>
      </c>
      <c r="Z3424" s="5" t="e">
        <f>INDEX(sgStats[gl_rank],MATCH(stat_prod_calc_test_venusaur[[#This Row],[iv_str]],sgStats[ul_iv_string],0))</f>
        <v>#N/A</v>
      </c>
      <c r="AA3424" s="5" t="e">
        <f>stat_prod_calc_test_venusaur[[#This Row],[sg_ul_rank]]=stat_prod_calc_test_venusaur[[#This Row],[ul_rank]]</f>
        <v>#N/A</v>
      </c>
      <c r="AB3424" s="5">
        <f>ROUND(stat_prod_calc_test_venusaur[[#This Row],[ul_stat_product]],1)</f>
        <v>3760.9</v>
      </c>
      <c r="AC3424" s="5" t="e">
        <f>INDEX(sgStats[ul_prod],MATCH(stat_prod_calc_test_venusaur[[#This Row],[iv_str]],sgStats[ul_iv_string],0))</f>
        <v>#N/A</v>
      </c>
    </row>
    <row r="3425" spans="1:29" x14ac:dyDescent="0.25">
      <c r="A3425" s="5" t="s">
        <v>36</v>
      </c>
      <c r="B3425" s="5" t="s">
        <v>2440</v>
      </c>
      <c r="C3425">
        <v>20</v>
      </c>
      <c r="D3425">
        <v>1494</v>
      </c>
      <c r="E3425">
        <v>117</v>
      </c>
      <c r="F3425">
        <v>1752.739</v>
      </c>
      <c r="G3425">
        <v>2404</v>
      </c>
      <c r="H3425">
        <v>41.293999999999997</v>
      </c>
      <c r="I3425">
        <v>36.5</v>
      </c>
      <c r="J3425">
        <v>2484</v>
      </c>
      <c r="K3425">
        <v>151</v>
      </c>
      <c r="L3425">
        <v>3760.9250000000002</v>
      </c>
      <c r="M3425">
        <v>3424</v>
      </c>
      <c r="N3425">
        <v>10.929</v>
      </c>
      <c r="O3425">
        <v>3</v>
      </c>
      <c r="P3425" t="e">
        <f>INDEX(sgStats[gl_rank],MATCH(stat_prod_calc_test_venusaur[[#This Row],[iv_str]],sgStats[gl_iv_string],0))</f>
        <v>#N/A</v>
      </c>
      <c r="Q3425" t="e">
        <f>stat_prod_calc_test_venusaur[[#This Row],[sg_gl_rank]]=stat_prod_calc_test_venusaur[[#This Row],[gl_rank]]</f>
        <v>#N/A</v>
      </c>
      <c r="R3425">
        <f>ROUND(stat_prod_calc_test_venusaur[[#This Row],[gl_stat_product]],1)</f>
        <v>1752.7</v>
      </c>
      <c r="S3425" s="6" t="e">
        <f>INDEX(sgStats[gl_prod],MATCH(stat_prod_calc_test_venusaur[[#This Row],[iv_str]],sgStats[gl_iv_string],0))</f>
        <v>#N/A</v>
      </c>
      <c r="T3425" s="5">
        <f>ROUND(stat_prod_calc_test_venusaur[[#This Row],[gl_percent_rank]],2)</f>
        <v>41.29</v>
      </c>
      <c r="U3425" s="5" t="e">
        <f>INDEX(sgStats[gl_percent_sp],MATCH(stat_prod_calc_test_venusaur[[#This Row],[iv_str]],sgStats[gl_iv_string],0))</f>
        <v>#N/A</v>
      </c>
      <c r="V3425" s="5" t="e">
        <f>stat_prod_calc_test_venusaur[[#This Row],[my_gl_%sp]]=stat_prod_calc_test_venusaur[[#This Row],[sg_gl_%sp]]</f>
        <v>#N/A</v>
      </c>
      <c r="W3425" s="5">
        <f>ROUND(stat_prod_calc_test_venusaur[[#This Row],[gl_stat_product]]/$F$2*100,2)</f>
        <v>95.96</v>
      </c>
      <c r="X3425" s="5" t="e">
        <f>stat_prod_calc_test_venusaur[[#This Row],[Column1]]=stat_prod_calc_test_venusaur[[#This Row],[sg_gl_%sp]]</f>
        <v>#N/A</v>
      </c>
      <c r="Y3425" s="5">
        <f>stat_prod_calc_test_venusaur[[#This Row],[ul_stat_product]]/$L$66*100</f>
        <v>95.124115291411627</v>
      </c>
      <c r="Z3425" s="5" t="e">
        <f>INDEX(sgStats[gl_rank],MATCH(stat_prod_calc_test_venusaur[[#This Row],[iv_str]],sgStats[ul_iv_string],0))</f>
        <v>#N/A</v>
      </c>
      <c r="AA3425" s="5" t="e">
        <f>stat_prod_calc_test_venusaur[[#This Row],[sg_ul_rank]]=stat_prod_calc_test_venusaur[[#This Row],[ul_rank]]</f>
        <v>#N/A</v>
      </c>
      <c r="AB3425" s="5">
        <f>ROUND(stat_prod_calc_test_venusaur[[#This Row],[ul_stat_product]],1)</f>
        <v>3760.9</v>
      </c>
      <c r="AC3425" s="5" t="e">
        <f>INDEX(sgStats[ul_prod],MATCH(stat_prod_calc_test_venusaur[[#This Row],[iv_str]],sgStats[ul_iv_string],0))</f>
        <v>#N/A</v>
      </c>
    </row>
    <row r="3426" spans="1:29" x14ac:dyDescent="0.25">
      <c r="A3426" s="5" t="s">
        <v>36</v>
      </c>
      <c r="B3426" s="5" t="s">
        <v>3953</v>
      </c>
      <c r="C3426">
        <v>20.5</v>
      </c>
      <c r="D3426">
        <v>1474</v>
      </c>
      <c r="E3426">
        <v>117</v>
      </c>
      <c r="F3426">
        <v>1707.7190000000001</v>
      </c>
      <c r="G3426">
        <v>3915</v>
      </c>
      <c r="H3426">
        <v>4.3710000000000004</v>
      </c>
      <c r="I3426">
        <v>39.5</v>
      </c>
      <c r="J3426">
        <v>2500</v>
      </c>
      <c r="K3426">
        <v>152</v>
      </c>
      <c r="L3426">
        <v>3760.8719999999998</v>
      </c>
      <c r="M3426">
        <v>3425</v>
      </c>
      <c r="N3426">
        <v>10.903</v>
      </c>
      <c r="O3426">
        <v>3</v>
      </c>
      <c r="P3426" t="e">
        <f>INDEX(sgStats[gl_rank],MATCH(stat_prod_calc_test_venusaur[[#This Row],[iv_str]],sgStats[gl_iv_string],0))</f>
        <v>#N/A</v>
      </c>
      <c r="Q3426" t="e">
        <f>stat_prod_calc_test_venusaur[[#This Row],[sg_gl_rank]]=stat_prod_calc_test_venusaur[[#This Row],[gl_rank]]</f>
        <v>#N/A</v>
      </c>
      <c r="R3426">
        <f>ROUND(stat_prod_calc_test_venusaur[[#This Row],[gl_stat_product]],1)</f>
        <v>1707.7</v>
      </c>
      <c r="S3426" s="6" t="e">
        <f>INDEX(sgStats[gl_prod],MATCH(stat_prod_calc_test_venusaur[[#This Row],[iv_str]],sgStats[gl_iv_string],0))</f>
        <v>#N/A</v>
      </c>
      <c r="T3426" s="5">
        <f>ROUND(stat_prod_calc_test_venusaur[[#This Row],[gl_percent_rank]],2)</f>
        <v>4.37</v>
      </c>
      <c r="U3426" s="5" t="e">
        <f>INDEX(sgStats[gl_percent_sp],MATCH(stat_prod_calc_test_venusaur[[#This Row],[iv_str]],sgStats[gl_iv_string],0))</f>
        <v>#N/A</v>
      </c>
      <c r="V3426" s="5" t="e">
        <f>stat_prod_calc_test_venusaur[[#This Row],[my_gl_%sp]]=stat_prod_calc_test_venusaur[[#This Row],[sg_gl_%sp]]</f>
        <v>#N/A</v>
      </c>
      <c r="W3426" s="5">
        <f>ROUND(stat_prod_calc_test_venusaur[[#This Row],[gl_stat_product]]/$F$2*100,2)</f>
        <v>93.49</v>
      </c>
      <c r="X3426" s="5" t="e">
        <f>stat_prod_calc_test_venusaur[[#This Row],[Column1]]=stat_prod_calc_test_venusaur[[#This Row],[sg_gl_%sp]]</f>
        <v>#N/A</v>
      </c>
      <c r="Y3426" s="5">
        <f>stat_prod_calc_test_venusaur[[#This Row],[ul_stat_product]]/$L$66*100</f>
        <v>95.122774775950546</v>
      </c>
      <c r="Z3426" s="5" t="e">
        <f>INDEX(sgStats[gl_rank],MATCH(stat_prod_calc_test_venusaur[[#This Row],[iv_str]],sgStats[ul_iv_string],0))</f>
        <v>#N/A</v>
      </c>
      <c r="AA3426" s="5" t="e">
        <f>stat_prod_calc_test_venusaur[[#This Row],[sg_ul_rank]]=stat_prod_calc_test_venusaur[[#This Row],[ul_rank]]</f>
        <v>#N/A</v>
      </c>
      <c r="AB3426" s="5">
        <f>ROUND(stat_prod_calc_test_venusaur[[#This Row],[ul_stat_product]],1)</f>
        <v>3760.9</v>
      </c>
      <c r="AC3426" s="5" t="e">
        <f>INDEX(sgStats[ul_prod],MATCH(stat_prod_calc_test_venusaur[[#This Row],[iv_str]],sgStats[ul_iv_string],0))</f>
        <v>#N/A</v>
      </c>
    </row>
    <row r="3427" spans="1:29" x14ac:dyDescent="0.25">
      <c r="A3427" s="5" t="s">
        <v>36</v>
      </c>
      <c r="B3427" s="5" t="s">
        <v>4097</v>
      </c>
      <c r="C3427">
        <v>20</v>
      </c>
      <c r="D3427">
        <v>1464</v>
      </c>
      <c r="E3427">
        <v>117</v>
      </c>
      <c r="F3427">
        <v>1691.6089999999999</v>
      </c>
      <c r="G3427">
        <v>4061</v>
      </c>
      <c r="H3427">
        <v>0.85499999999999998</v>
      </c>
      <c r="I3427">
        <v>38</v>
      </c>
      <c r="J3427">
        <v>2489</v>
      </c>
      <c r="K3427">
        <v>153</v>
      </c>
      <c r="L3427">
        <v>3760.7550000000001</v>
      </c>
      <c r="M3427">
        <v>3426</v>
      </c>
      <c r="N3427">
        <v>10.877000000000001</v>
      </c>
      <c r="O3427">
        <v>3</v>
      </c>
      <c r="P3427" t="e">
        <f>INDEX(sgStats[gl_rank],MATCH(stat_prod_calc_test_venusaur[[#This Row],[iv_str]],sgStats[gl_iv_string],0))</f>
        <v>#N/A</v>
      </c>
      <c r="Q3427" t="e">
        <f>stat_prod_calc_test_venusaur[[#This Row],[sg_gl_rank]]=stat_prod_calc_test_venusaur[[#This Row],[gl_rank]]</f>
        <v>#N/A</v>
      </c>
      <c r="R3427">
        <f>ROUND(stat_prod_calc_test_venusaur[[#This Row],[gl_stat_product]],1)</f>
        <v>1691.6</v>
      </c>
      <c r="S3427" s="6" t="e">
        <f>INDEX(sgStats[gl_prod],MATCH(stat_prod_calc_test_venusaur[[#This Row],[iv_str]],sgStats[gl_iv_string],0))</f>
        <v>#N/A</v>
      </c>
      <c r="T3427" s="5">
        <f>ROUND(stat_prod_calc_test_venusaur[[#This Row],[gl_percent_rank]],2)</f>
        <v>0.86</v>
      </c>
      <c r="U3427" s="5" t="e">
        <f>INDEX(sgStats[gl_percent_sp],MATCH(stat_prod_calc_test_venusaur[[#This Row],[iv_str]],sgStats[gl_iv_string],0))</f>
        <v>#N/A</v>
      </c>
      <c r="V3427" s="5" t="e">
        <f>stat_prod_calc_test_venusaur[[#This Row],[my_gl_%sp]]=stat_prod_calc_test_venusaur[[#This Row],[sg_gl_%sp]]</f>
        <v>#N/A</v>
      </c>
      <c r="W3427" s="5">
        <f>ROUND(stat_prod_calc_test_venusaur[[#This Row],[gl_stat_product]]/$F$2*100,2)</f>
        <v>92.61</v>
      </c>
      <c r="X3427" s="5" t="e">
        <f>stat_prod_calc_test_venusaur[[#This Row],[Column1]]=stat_prod_calc_test_venusaur[[#This Row],[sg_gl_%sp]]</f>
        <v>#N/A</v>
      </c>
      <c r="Y3427" s="5">
        <f>stat_prod_calc_test_venusaur[[#This Row],[ul_stat_product]]/$L$66*100</f>
        <v>95.119815524838373</v>
      </c>
      <c r="Z3427" s="5" t="e">
        <f>INDEX(sgStats[gl_rank],MATCH(stat_prod_calc_test_venusaur[[#This Row],[iv_str]],sgStats[ul_iv_string],0))</f>
        <v>#N/A</v>
      </c>
      <c r="AA3427" s="5" t="e">
        <f>stat_prod_calc_test_venusaur[[#This Row],[sg_ul_rank]]=stat_prod_calc_test_venusaur[[#This Row],[ul_rank]]</f>
        <v>#N/A</v>
      </c>
      <c r="AB3427" s="5">
        <f>ROUND(stat_prod_calc_test_venusaur[[#This Row],[ul_stat_product]],1)</f>
        <v>3760.8</v>
      </c>
      <c r="AC3427" s="5" t="e">
        <f>INDEX(sgStats[ul_prod],MATCH(stat_prod_calc_test_venusaur[[#This Row],[iv_str]],sgStats[ul_iv_string],0))</f>
        <v>#N/A</v>
      </c>
    </row>
    <row r="3428" spans="1:29" x14ac:dyDescent="0.25">
      <c r="A3428" s="5" t="s">
        <v>36</v>
      </c>
      <c r="B3428" s="5" t="s">
        <v>4079</v>
      </c>
      <c r="C3428">
        <v>20</v>
      </c>
      <c r="D3428">
        <v>1470</v>
      </c>
      <c r="E3428">
        <v>115</v>
      </c>
      <c r="F3428">
        <v>1695.9369999999999</v>
      </c>
      <c r="G3428">
        <v>4042</v>
      </c>
      <c r="H3428">
        <v>1.294</v>
      </c>
      <c r="I3428">
        <v>38</v>
      </c>
      <c r="J3428">
        <v>2500</v>
      </c>
      <c r="K3428">
        <v>150</v>
      </c>
      <c r="L3428">
        <v>3760.7330000000002</v>
      </c>
      <c r="M3428">
        <v>3427</v>
      </c>
      <c r="N3428">
        <v>10.851000000000001</v>
      </c>
      <c r="O3428">
        <v>3</v>
      </c>
      <c r="P3428" t="e">
        <f>INDEX(sgStats[gl_rank],MATCH(stat_prod_calc_test_venusaur[[#This Row],[iv_str]],sgStats[gl_iv_string],0))</f>
        <v>#N/A</v>
      </c>
      <c r="Q3428" t="e">
        <f>stat_prod_calc_test_venusaur[[#This Row],[sg_gl_rank]]=stat_prod_calc_test_venusaur[[#This Row],[gl_rank]]</f>
        <v>#N/A</v>
      </c>
      <c r="R3428">
        <f>ROUND(stat_prod_calc_test_venusaur[[#This Row],[gl_stat_product]],1)</f>
        <v>1695.9</v>
      </c>
      <c r="S3428" s="6" t="e">
        <f>INDEX(sgStats[gl_prod],MATCH(stat_prod_calc_test_venusaur[[#This Row],[iv_str]],sgStats[gl_iv_string],0))</f>
        <v>#N/A</v>
      </c>
      <c r="T3428" s="5">
        <f>ROUND(stat_prod_calc_test_venusaur[[#This Row],[gl_percent_rank]],2)</f>
        <v>1.29</v>
      </c>
      <c r="U3428" s="5" t="e">
        <f>INDEX(sgStats[gl_percent_sp],MATCH(stat_prod_calc_test_venusaur[[#This Row],[iv_str]],sgStats[gl_iv_string],0))</f>
        <v>#N/A</v>
      </c>
      <c r="V3428" s="5" t="e">
        <f>stat_prod_calc_test_venusaur[[#This Row],[my_gl_%sp]]=stat_prod_calc_test_venusaur[[#This Row],[sg_gl_%sp]]</f>
        <v>#N/A</v>
      </c>
      <c r="W3428" s="5">
        <f>ROUND(stat_prod_calc_test_venusaur[[#This Row],[gl_stat_product]]/$F$2*100,2)</f>
        <v>92.85</v>
      </c>
      <c r="X3428" s="5" t="e">
        <f>stat_prod_calc_test_venusaur[[#This Row],[Column1]]=stat_prod_calc_test_venusaur[[#This Row],[sg_gl_%sp]]</f>
        <v>#N/A</v>
      </c>
      <c r="Y3428" s="5">
        <f>stat_prod_calc_test_venusaur[[#This Row],[ul_stat_product]]/$L$66*100</f>
        <v>95.119259084458292</v>
      </c>
      <c r="Z3428" s="5" t="e">
        <f>INDEX(sgStats[gl_rank],MATCH(stat_prod_calc_test_venusaur[[#This Row],[iv_str]],sgStats[ul_iv_string],0))</f>
        <v>#N/A</v>
      </c>
      <c r="AA3428" s="5" t="e">
        <f>stat_prod_calc_test_venusaur[[#This Row],[sg_ul_rank]]=stat_prod_calc_test_venusaur[[#This Row],[ul_rank]]</f>
        <v>#N/A</v>
      </c>
      <c r="AB3428" s="5">
        <f>ROUND(stat_prod_calc_test_venusaur[[#This Row],[ul_stat_product]],1)</f>
        <v>3760.7</v>
      </c>
      <c r="AC3428" s="5" t="e">
        <f>INDEX(sgStats[ul_prod],MATCH(stat_prod_calc_test_venusaur[[#This Row],[iv_str]],sgStats[ul_iv_string],0))</f>
        <v>#N/A</v>
      </c>
    </row>
    <row r="3429" spans="1:29" x14ac:dyDescent="0.25">
      <c r="A3429" s="5" t="s">
        <v>36</v>
      </c>
      <c r="B3429" s="5" t="s">
        <v>3461</v>
      </c>
      <c r="C3429">
        <v>20.5</v>
      </c>
      <c r="D3429">
        <v>1485</v>
      </c>
      <c r="E3429">
        <v>116</v>
      </c>
      <c r="F3429">
        <v>1728.046</v>
      </c>
      <c r="G3429">
        <v>3424</v>
      </c>
      <c r="H3429">
        <v>16.385999999999999</v>
      </c>
      <c r="I3429">
        <v>39</v>
      </c>
      <c r="J3429">
        <v>2500</v>
      </c>
      <c r="K3429">
        <v>150</v>
      </c>
      <c r="L3429">
        <v>3760.6990000000001</v>
      </c>
      <c r="M3429">
        <v>3428</v>
      </c>
      <c r="N3429">
        <v>10.824999999999999</v>
      </c>
      <c r="O3429">
        <v>3</v>
      </c>
      <c r="P3429" t="e">
        <f>INDEX(sgStats[gl_rank],MATCH(stat_prod_calc_test_venusaur[[#This Row],[iv_str]],sgStats[gl_iv_string],0))</f>
        <v>#N/A</v>
      </c>
      <c r="Q3429" t="e">
        <f>stat_prod_calc_test_venusaur[[#This Row],[sg_gl_rank]]=stat_prod_calc_test_venusaur[[#This Row],[gl_rank]]</f>
        <v>#N/A</v>
      </c>
      <c r="R3429">
        <f>ROUND(stat_prod_calc_test_venusaur[[#This Row],[gl_stat_product]],1)</f>
        <v>1728</v>
      </c>
      <c r="S3429" s="6" t="e">
        <f>INDEX(sgStats[gl_prod],MATCH(stat_prod_calc_test_venusaur[[#This Row],[iv_str]],sgStats[gl_iv_string],0))</f>
        <v>#N/A</v>
      </c>
      <c r="T3429" s="5">
        <f>ROUND(stat_prod_calc_test_venusaur[[#This Row],[gl_percent_rank]],2)</f>
        <v>16.39</v>
      </c>
      <c r="U3429" s="5" t="e">
        <f>INDEX(sgStats[gl_percent_sp],MATCH(stat_prod_calc_test_venusaur[[#This Row],[iv_str]],sgStats[gl_iv_string],0))</f>
        <v>#N/A</v>
      </c>
      <c r="V3429" s="5" t="e">
        <f>stat_prod_calc_test_venusaur[[#This Row],[my_gl_%sp]]=stat_prod_calc_test_venusaur[[#This Row],[sg_gl_%sp]]</f>
        <v>#N/A</v>
      </c>
      <c r="W3429" s="5">
        <f>ROUND(stat_prod_calc_test_venusaur[[#This Row],[gl_stat_product]]/$F$2*100,2)</f>
        <v>94.6</v>
      </c>
      <c r="X3429" s="5" t="e">
        <f>stat_prod_calc_test_venusaur[[#This Row],[Column1]]=stat_prod_calc_test_venusaur[[#This Row],[sg_gl_%sp]]</f>
        <v>#N/A</v>
      </c>
      <c r="Y3429" s="5">
        <f>stat_prod_calc_test_venusaur[[#This Row],[ul_stat_product]]/$L$66*100</f>
        <v>95.118399131143633</v>
      </c>
      <c r="Z3429" s="5" t="e">
        <f>INDEX(sgStats[gl_rank],MATCH(stat_prod_calc_test_venusaur[[#This Row],[iv_str]],sgStats[ul_iv_string],0))</f>
        <v>#N/A</v>
      </c>
      <c r="AA3429" s="5" t="e">
        <f>stat_prod_calc_test_venusaur[[#This Row],[sg_ul_rank]]=stat_prod_calc_test_venusaur[[#This Row],[ul_rank]]</f>
        <v>#N/A</v>
      </c>
      <c r="AB3429" s="5">
        <f>ROUND(stat_prod_calc_test_venusaur[[#This Row],[ul_stat_product]],1)</f>
        <v>3760.7</v>
      </c>
      <c r="AC3429" s="5" t="e">
        <f>INDEX(sgStats[ul_prod],MATCH(stat_prod_calc_test_venusaur[[#This Row],[iv_str]],sgStats[ul_iv_string],0))</f>
        <v>#N/A</v>
      </c>
    </row>
    <row r="3430" spans="1:29" x14ac:dyDescent="0.25">
      <c r="A3430" s="5" t="s">
        <v>36</v>
      </c>
      <c r="B3430" s="5" t="s">
        <v>3377</v>
      </c>
      <c r="C3430">
        <v>20</v>
      </c>
      <c r="D3430">
        <v>1485</v>
      </c>
      <c r="E3430">
        <v>121</v>
      </c>
      <c r="F3430">
        <v>1730.268</v>
      </c>
      <c r="G3430">
        <v>3341</v>
      </c>
      <c r="H3430">
        <v>18.413</v>
      </c>
      <c r="I3430">
        <v>37</v>
      </c>
      <c r="J3430">
        <v>2488</v>
      </c>
      <c r="K3430">
        <v>157</v>
      </c>
      <c r="L3430">
        <v>3760.6750000000002</v>
      </c>
      <c r="M3430">
        <v>3429</v>
      </c>
      <c r="N3430">
        <v>10.798999999999999</v>
      </c>
      <c r="O3430">
        <v>3</v>
      </c>
      <c r="P3430" t="e">
        <f>INDEX(sgStats[gl_rank],MATCH(stat_prod_calc_test_venusaur[[#This Row],[iv_str]],sgStats[gl_iv_string],0))</f>
        <v>#N/A</v>
      </c>
      <c r="Q3430" t="e">
        <f>stat_prod_calc_test_venusaur[[#This Row],[sg_gl_rank]]=stat_prod_calc_test_venusaur[[#This Row],[gl_rank]]</f>
        <v>#N/A</v>
      </c>
      <c r="R3430">
        <f>ROUND(stat_prod_calc_test_venusaur[[#This Row],[gl_stat_product]],1)</f>
        <v>1730.3</v>
      </c>
      <c r="S3430" s="6" t="e">
        <f>INDEX(sgStats[gl_prod],MATCH(stat_prod_calc_test_venusaur[[#This Row],[iv_str]],sgStats[gl_iv_string],0))</f>
        <v>#N/A</v>
      </c>
      <c r="T3430" s="5">
        <f>ROUND(stat_prod_calc_test_venusaur[[#This Row],[gl_percent_rank]],2)</f>
        <v>18.41</v>
      </c>
      <c r="U3430" s="5" t="e">
        <f>INDEX(sgStats[gl_percent_sp],MATCH(stat_prod_calc_test_venusaur[[#This Row],[iv_str]],sgStats[gl_iv_string],0))</f>
        <v>#N/A</v>
      </c>
      <c r="V3430" s="5" t="e">
        <f>stat_prod_calc_test_venusaur[[#This Row],[my_gl_%sp]]=stat_prod_calc_test_venusaur[[#This Row],[sg_gl_%sp]]</f>
        <v>#N/A</v>
      </c>
      <c r="W3430" s="5">
        <f>ROUND(stat_prod_calc_test_venusaur[[#This Row],[gl_stat_product]]/$F$2*100,2)</f>
        <v>94.73</v>
      </c>
      <c r="X3430" s="5" t="e">
        <f>stat_prod_calc_test_venusaur[[#This Row],[Column1]]=stat_prod_calc_test_venusaur[[#This Row],[sg_gl_%sp]]</f>
        <v>#N/A</v>
      </c>
      <c r="Y3430" s="5">
        <f>stat_prod_calc_test_venusaur[[#This Row],[ul_stat_product]]/$L$66*100</f>
        <v>95.117792105274475</v>
      </c>
      <c r="Z3430" s="5" t="e">
        <f>INDEX(sgStats[gl_rank],MATCH(stat_prod_calc_test_venusaur[[#This Row],[iv_str]],sgStats[ul_iv_string],0))</f>
        <v>#N/A</v>
      </c>
      <c r="AA3430" s="5" t="e">
        <f>stat_prod_calc_test_venusaur[[#This Row],[sg_ul_rank]]=stat_prod_calc_test_venusaur[[#This Row],[ul_rank]]</f>
        <v>#N/A</v>
      </c>
      <c r="AB3430" s="5">
        <f>ROUND(stat_prod_calc_test_venusaur[[#This Row],[ul_stat_product]],1)</f>
        <v>3760.7</v>
      </c>
      <c r="AC3430" s="5" t="e">
        <f>INDEX(sgStats[ul_prod],MATCH(stat_prod_calc_test_venusaur[[#This Row],[iv_str]],sgStats[ul_iv_string],0))</f>
        <v>#N/A</v>
      </c>
    </row>
    <row r="3431" spans="1:29" x14ac:dyDescent="0.25">
      <c r="A3431" s="5" t="s">
        <v>36</v>
      </c>
      <c r="B3431" s="5" t="s">
        <v>2190</v>
      </c>
      <c r="C3431">
        <v>20</v>
      </c>
      <c r="D3431">
        <v>1493</v>
      </c>
      <c r="E3431">
        <v>115</v>
      </c>
      <c r="F3431">
        <v>1757.5820000000001</v>
      </c>
      <c r="G3431">
        <v>2153</v>
      </c>
      <c r="H3431">
        <v>47.423999999999999</v>
      </c>
      <c r="I3431">
        <v>36.5</v>
      </c>
      <c r="J3431">
        <v>2483</v>
      </c>
      <c r="K3431">
        <v>148</v>
      </c>
      <c r="L3431">
        <v>3760.674</v>
      </c>
      <c r="M3431">
        <v>3430</v>
      </c>
      <c r="N3431">
        <v>10.773</v>
      </c>
      <c r="O3431">
        <v>3</v>
      </c>
      <c r="P3431" t="e">
        <f>INDEX(sgStats[gl_rank],MATCH(stat_prod_calc_test_venusaur[[#This Row],[iv_str]],sgStats[gl_iv_string],0))</f>
        <v>#N/A</v>
      </c>
      <c r="Q3431" t="e">
        <f>stat_prod_calc_test_venusaur[[#This Row],[sg_gl_rank]]=stat_prod_calc_test_venusaur[[#This Row],[gl_rank]]</f>
        <v>#N/A</v>
      </c>
      <c r="R3431">
        <f>ROUND(stat_prod_calc_test_venusaur[[#This Row],[gl_stat_product]],1)</f>
        <v>1757.6</v>
      </c>
      <c r="S3431" s="6" t="e">
        <f>INDEX(sgStats[gl_prod],MATCH(stat_prod_calc_test_venusaur[[#This Row],[iv_str]],sgStats[gl_iv_string],0))</f>
        <v>#N/A</v>
      </c>
      <c r="T3431" s="5">
        <f>ROUND(stat_prod_calc_test_venusaur[[#This Row],[gl_percent_rank]],2)</f>
        <v>47.42</v>
      </c>
      <c r="U3431" s="5" t="e">
        <f>INDEX(sgStats[gl_percent_sp],MATCH(stat_prod_calc_test_venusaur[[#This Row],[iv_str]],sgStats[gl_iv_string],0))</f>
        <v>#N/A</v>
      </c>
      <c r="V3431" s="5" t="e">
        <f>stat_prod_calc_test_venusaur[[#This Row],[my_gl_%sp]]=stat_prod_calc_test_venusaur[[#This Row],[sg_gl_%sp]]</f>
        <v>#N/A</v>
      </c>
      <c r="W3431" s="5">
        <f>ROUND(stat_prod_calc_test_venusaur[[#This Row],[gl_stat_product]]/$F$2*100,2)</f>
        <v>96.22</v>
      </c>
      <c r="X3431" s="5" t="e">
        <f>stat_prod_calc_test_venusaur[[#This Row],[Column1]]=stat_prod_calc_test_venusaur[[#This Row],[sg_gl_%sp]]</f>
        <v>#N/A</v>
      </c>
      <c r="Y3431" s="5">
        <f>stat_prod_calc_test_venusaur[[#This Row],[ul_stat_product]]/$L$66*100</f>
        <v>95.117766812529922</v>
      </c>
      <c r="Z3431" s="5" t="e">
        <f>INDEX(sgStats[gl_rank],MATCH(stat_prod_calc_test_venusaur[[#This Row],[iv_str]],sgStats[ul_iv_string],0))</f>
        <v>#N/A</v>
      </c>
      <c r="AA3431" s="5" t="e">
        <f>stat_prod_calc_test_venusaur[[#This Row],[sg_ul_rank]]=stat_prod_calc_test_venusaur[[#This Row],[ul_rank]]</f>
        <v>#N/A</v>
      </c>
      <c r="AB3431" s="5">
        <f>ROUND(stat_prod_calc_test_venusaur[[#This Row],[ul_stat_product]],1)</f>
        <v>3760.7</v>
      </c>
      <c r="AC3431" s="5" t="e">
        <f>INDEX(sgStats[ul_prod],MATCH(stat_prod_calc_test_venusaur[[#This Row],[iv_str]],sgStats[ul_iv_string],0))</f>
        <v>#N/A</v>
      </c>
    </row>
    <row r="3432" spans="1:29" x14ac:dyDescent="0.25">
      <c r="A3432" s="5" t="s">
        <v>36</v>
      </c>
      <c r="B3432" s="5" t="s">
        <v>3792</v>
      </c>
      <c r="C3432">
        <v>20</v>
      </c>
      <c r="D3432">
        <v>1475</v>
      </c>
      <c r="E3432">
        <v>114</v>
      </c>
      <c r="F3432">
        <v>1716.423</v>
      </c>
      <c r="G3432">
        <v>3755</v>
      </c>
      <c r="H3432">
        <v>8.3030000000000008</v>
      </c>
      <c r="I3432">
        <v>37.5</v>
      </c>
      <c r="J3432">
        <v>2489</v>
      </c>
      <c r="K3432">
        <v>148</v>
      </c>
      <c r="L3432">
        <v>3760.51</v>
      </c>
      <c r="M3432">
        <v>3431</v>
      </c>
      <c r="N3432">
        <v>10.747</v>
      </c>
      <c r="O3432">
        <v>3</v>
      </c>
      <c r="P3432" t="e">
        <f>INDEX(sgStats[gl_rank],MATCH(stat_prod_calc_test_venusaur[[#This Row],[iv_str]],sgStats[gl_iv_string],0))</f>
        <v>#N/A</v>
      </c>
      <c r="Q3432" t="e">
        <f>stat_prod_calc_test_venusaur[[#This Row],[sg_gl_rank]]=stat_prod_calc_test_venusaur[[#This Row],[gl_rank]]</f>
        <v>#N/A</v>
      </c>
      <c r="R3432">
        <f>ROUND(stat_prod_calc_test_venusaur[[#This Row],[gl_stat_product]],1)</f>
        <v>1716.4</v>
      </c>
      <c r="S3432" s="6" t="e">
        <f>INDEX(sgStats[gl_prod],MATCH(stat_prod_calc_test_venusaur[[#This Row],[iv_str]],sgStats[gl_iv_string],0))</f>
        <v>#N/A</v>
      </c>
      <c r="T3432" s="5">
        <f>ROUND(stat_prod_calc_test_venusaur[[#This Row],[gl_percent_rank]],2)</f>
        <v>8.3000000000000007</v>
      </c>
      <c r="U3432" s="5" t="e">
        <f>INDEX(sgStats[gl_percent_sp],MATCH(stat_prod_calc_test_venusaur[[#This Row],[iv_str]],sgStats[gl_iv_string],0))</f>
        <v>#N/A</v>
      </c>
      <c r="V3432" s="5" t="e">
        <f>stat_prod_calc_test_venusaur[[#This Row],[my_gl_%sp]]=stat_prod_calc_test_venusaur[[#This Row],[sg_gl_%sp]]</f>
        <v>#N/A</v>
      </c>
      <c r="W3432" s="5">
        <f>ROUND(stat_prod_calc_test_venusaur[[#This Row],[gl_stat_product]]/$F$2*100,2)</f>
        <v>93.97</v>
      </c>
      <c r="X3432" s="5" t="e">
        <f>stat_prod_calc_test_venusaur[[#This Row],[Column1]]=stat_prod_calc_test_venusaur[[#This Row],[sg_gl_%sp]]</f>
        <v>#N/A</v>
      </c>
      <c r="Y3432" s="5">
        <f>stat_prod_calc_test_venusaur[[#This Row],[ul_stat_product]]/$L$66*100</f>
        <v>95.113618802423957</v>
      </c>
      <c r="Z3432" s="5" t="e">
        <f>INDEX(sgStats[gl_rank],MATCH(stat_prod_calc_test_venusaur[[#This Row],[iv_str]],sgStats[ul_iv_string],0))</f>
        <v>#N/A</v>
      </c>
      <c r="AA3432" s="5" t="e">
        <f>stat_prod_calc_test_venusaur[[#This Row],[sg_ul_rank]]=stat_prod_calc_test_venusaur[[#This Row],[ul_rank]]</f>
        <v>#N/A</v>
      </c>
      <c r="AB3432" s="5">
        <f>ROUND(stat_prod_calc_test_venusaur[[#This Row],[ul_stat_product]],1)</f>
        <v>3760.5</v>
      </c>
      <c r="AC3432" s="5" t="e">
        <f>INDEX(sgStats[ul_prod],MATCH(stat_prod_calc_test_venusaur[[#This Row],[iv_str]],sgStats[ul_iv_string],0))</f>
        <v>#N/A</v>
      </c>
    </row>
    <row r="3433" spans="1:29" x14ac:dyDescent="0.25">
      <c r="A3433" s="5" t="s">
        <v>36</v>
      </c>
      <c r="B3433" s="5" t="s">
        <v>1420</v>
      </c>
      <c r="C3433">
        <v>21</v>
      </c>
      <c r="D3433">
        <v>1500</v>
      </c>
      <c r="E3433">
        <v>121</v>
      </c>
      <c r="F3433">
        <v>1773.9590000000001</v>
      </c>
      <c r="G3433">
        <v>1384</v>
      </c>
      <c r="H3433">
        <v>66.227000000000004</v>
      </c>
      <c r="I3433">
        <v>39.5</v>
      </c>
      <c r="J3433">
        <v>2483</v>
      </c>
      <c r="K3433">
        <v>155</v>
      </c>
      <c r="L3433">
        <v>3760.4160000000002</v>
      </c>
      <c r="M3433">
        <v>3432</v>
      </c>
      <c r="N3433">
        <v>10.721</v>
      </c>
      <c r="O3433">
        <v>3</v>
      </c>
      <c r="P3433" t="e">
        <f>INDEX(sgStats[gl_rank],MATCH(stat_prod_calc_test_venusaur[[#This Row],[iv_str]],sgStats[gl_iv_string],0))</f>
        <v>#N/A</v>
      </c>
      <c r="Q3433" t="e">
        <f>stat_prod_calc_test_venusaur[[#This Row],[sg_gl_rank]]=stat_prod_calc_test_venusaur[[#This Row],[gl_rank]]</f>
        <v>#N/A</v>
      </c>
      <c r="R3433">
        <f>ROUND(stat_prod_calc_test_venusaur[[#This Row],[gl_stat_product]],1)</f>
        <v>1774</v>
      </c>
      <c r="S3433" s="6" t="e">
        <f>INDEX(sgStats[gl_prod],MATCH(stat_prod_calc_test_venusaur[[#This Row],[iv_str]],sgStats[gl_iv_string],0))</f>
        <v>#N/A</v>
      </c>
      <c r="T3433" s="5">
        <f>ROUND(stat_prod_calc_test_venusaur[[#This Row],[gl_percent_rank]],2)</f>
        <v>66.23</v>
      </c>
      <c r="U3433" s="5" t="e">
        <f>INDEX(sgStats[gl_percent_sp],MATCH(stat_prod_calc_test_venusaur[[#This Row],[iv_str]],sgStats[gl_iv_string],0))</f>
        <v>#N/A</v>
      </c>
      <c r="V3433" s="5" t="e">
        <f>stat_prod_calc_test_venusaur[[#This Row],[my_gl_%sp]]=stat_prod_calc_test_venusaur[[#This Row],[sg_gl_%sp]]</f>
        <v>#N/A</v>
      </c>
      <c r="W3433" s="5">
        <f>ROUND(stat_prod_calc_test_venusaur[[#This Row],[gl_stat_product]]/$F$2*100,2)</f>
        <v>97.12</v>
      </c>
      <c r="X3433" s="5" t="e">
        <f>stat_prod_calc_test_venusaur[[#This Row],[Column1]]=stat_prod_calc_test_venusaur[[#This Row],[sg_gl_%sp]]</f>
        <v>#N/A</v>
      </c>
      <c r="Y3433" s="5">
        <f>stat_prod_calc_test_venusaur[[#This Row],[ul_stat_product]]/$L$66*100</f>
        <v>95.111241284436389</v>
      </c>
      <c r="Z3433" s="5" t="e">
        <f>INDEX(sgStats[gl_rank],MATCH(stat_prod_calc_test_venusaur[[#This Row],[iv_str]],sgStats[ul_iv_string],0))</f>
        <v>#N/A</v>
      </c>
      <c r="AA3433" s="5" t="e">
        <f>stat_prod_calc_test_venusaur[[#This Row],[sg_ul_rank]]=stat_prod_calc_test_venusaur[[#This Row],[ul_rank]]</f>
        <v>#N/A</v>
      </c>
      <c r="AB3433" s="5">
        <f>ROUND(stat_prod_calc_test_venusaur[[#This Row],[ul_stat_product]],1)</f>
        <v>3760.4</v>
      </c>
      <c r="AC3433" s="5" t="e">
        <f>INDEX(sgStats[ul_prod],MATCH(stat_prod_calc_test_venusaur[[#This Row],[iv_str]],sgStats[ul_iv_string],0))</f>
        <v>#N/A</v>
      </c>
    </row>
    <row r="3434" spans="1:29" x14ac:dyDescent="0.25">
      <c r="A3434" s="5" t="s">
        <v>36</v>
      </c>
      <c r="B3434" s="5" t="s">
        <v>1722</v>
      </c>
      <c r="C3434">
        <v>21.5</v>
      </c>
      <c r="D3434">
        <v>1498</v>
      </c>
      <c r="E3434">
        <v>117</v>
      </c>
      <c r="F3434">
        <v>1767.346</v>
      </c>
      <c r="G3434">
        <v>1686</v>
      </c>
      <c r="H3434">
        <v>58.851999999999997</v>
      </c>
      <c r="I3434">
        <v>41</v>
      </c>
      <c r="J3434">
        <v>2470</v>
      </c>
      <c r="K3434">
        <v>151</v>
      </c>
      <c r="L3434">
        <v>3760.3339999999998</v>
      </c>
      <c r="M3434">
        <v>3433</v>
      </c>
      <c r="N3434">
        <v>10.669</v>
      </c>
      <c r="O3434">
        <v>3</v>
      </c>
      <c r="P3434" t="e">
        <f>INDEX(sgStats[gl_rank],MATCH(stat_prod_calc_test_venusaur[[#This Row],[iv_str]],sgStats[gl_iv_string],0))</f>
        <v>#N/A</v>
      </c>
      <c r="Q3434" t="e">
        <f>stat_prod_calc_test_venusaur[[#This Row],[sg_gl_rank]]=stat_prod_calc_test_venusaur[[#This Row],[gl_rank]]</f>
        <v>#N/A</v>
      </c>
      <c r="R3434">
        <f>ROUND(stat_prod_calc_test_venusaur[[#This Row],[gl_stat_product]],1)</f>
        <v>1767.3</v>
      </c>
      <c r="S3434" s="6" t="e">
        <f>INDEX(sgStats[gl_prod],MATCH(stat_prod_calc_test_venusaur[[#This Row],[iv_str]],sgStats[gl_iv_string],0))</f>
        <v>#N/A</v>
      </c>
      <c r="T3434" s="5">
        <f>ROUND(stat_prod_calc_test_venusaur[[#This Row],[gl_percent_rank]],2)</f>
        <v>58.85</v>
      </c>
      <c r="U3434" s="5" t="e">
        <f>INDEX(sgStats[gl_percent_sp],MATCH(stat_prod_calc_test_venusaur[[#This Row],[iv_str]],sgStats[gl_iv_string],0))</f>
        <v>#N/A</v>
      </c>
      <c r="V3434" s="5" t="e">
        <f>stat_prod_calc_test_venusaur[[#This Row],[my_gl_%sp]]=stat_prod_calc_test_venusaur[[#This Row],[sg_gl_%sp]]</f>
        <v>#N/A</v>
      </c>
      <c r="W3434" s="5">
        <f>ROUND(stat_prod_calc_test_venusaur[[#This Row],[gl_stat_product]]/$F$2*100,2)</f>
        <v>96.76</v>
      </c>
      <c r="X3434" s="5" t="e">
        <f>stat_prod_calc_test_venusaur[[#This Row],[Column1]]=stat_prod_calc_test_venusaur[[#This Row],[sg_gl_%sp]]</f>
        <v>#N/A</v>
      </c>
      <c r="Y3434" s="5">
        <f>stat_prod_calc_test_venusaur[[#This Row],[ul_stat_product]]/$L$66*100</f>
        <v>95.109167279383399</v>
      </c>
      <c r="Z3434" s="5" t="e">
        <f>INDEX(sgStats[gl_rank],MATCH(stat_prod_calc_test_venusaur[[#This Row],[iv_str]],sgStats[ul_iv_string],0))</f>
        <v>#N/A</v>
      </c>
      <c r="AA3434" s="5" t="e">
        <f>stat_prod_calc_test_venusaur[[#This Row],[sg_ul_rank]]=stat_prod_calc_test_venusaur[[#This Row],[ul_rank]]</f>
        <v>#N/A</v>
      </c>
      <c r="AB3434" s="5">
        <f>ROUND(stat_prod_calc_test_venusaur[[#This Row],[ul_stat_product]],1)</f>
        <v>3760.3</v>
      </c>
      <c r="AC3434" s="5" t="e">
        <f>INDEX(sgStats[ul_prod],MATCH(stat_prod_calc_test_venusaur[[#This Row],[iv_str]],sgStats[ul_iv_string],0))</f>
        <v>#N/A</v>
      </c>
    </row>
    <row r="3435" spans="1:29" x14ac:dyDescent="0.25">
      <c r="A3435" s="5" t="s">
        <v>36</v>
      </c>
      <c r="B3435" s="5" t="s">
        <v>3876</v>
      </c>
      <c r="C3435">
        <v>21</v>
      </c>
      <c r="D3435">
        <v>1467</v>
      </c>
      <c r="E3435">
        <v>116</v>
      </c>
      <c r="F3435">
        <v>1711.479</v>
      </c>
      <c r="G3435">
        <v>3840</v>
      </c>
      <c r="H3435">
        <v>6.2519999999999998</v>
      </c>
      <c r="I3435">
        <v>41</v>
      </c>
      <c r="J3435">
        <v>2477</v>
      </c>
      <c r="K3435">
        <v>151</v>
      </c>
      <c r="L3435">
        <v>3760.3339999999998</v>
      </c>
      <c r="M3435">
        <v>3433</v>
      </c>
      <c r="N3435">
        <v>10.669</v>
      </c>
      <c r="O3435">
        <v>3</v>
      </c>
      <c r="P3435" t="e">
        <f>INDEX(sgStats[gl_rank],MATCH(stat_prod_calc_test_venusaur[[#This Row],[iv_str]],sgStats[gl_iv_string],0))</f>
        <v>#N/A</v>
      </c>
      <c r="Q3435" t="e">
        <f>stat_prod_calc_test_venusaur[[#This Row],[sg_gl_rank]]=stat_prod_calc_test_venusaur[[#This Row],[gl_rank]]</f>
        <v>#N/A</v>
      </c>
      <c r="R3435">
        <f>ROUND(stat_prod_calc_test_venusaur[[#This Row],[gl_stat_product]],1)</f>
        <v>1711.5</v>
      </c>
      <c r="S3435" s="6" t="e">
        <f>INDEX(sgStats[gl_prod],MATCH(stat_prod_calc_test_venusaur[[#This Row],[iv_str]],sgStats[gl_iv_string],0))</f>
        <v>#N/A</v>
      </c>
      <c r="T3435" s="5">
        <f>ROUND(stat_prod_calc_test_venusaur[[#This Row],[gl_percent_rank]],2)</f>
        <v>6.25</v>
      </c>
      <c r="U3435" s="5" t="e">
        <f>INDEX(sgStats[gl_percent_sp],MATCH(stat_prod_calc_test_venusaur[[#This Row],[iv_str]],sgStats[gl_iv_string],0))</f>
        <v>#N/A</v>
      </c>
      <c r="V3435" s="5" t="e">
        <f>stat_prod_calc_test_venusaur[[#This Row],[my_gl_%sp]]=stat_prod_calc_test_venusaur[[#This Row],[sg_gl_%sp]]</f>
        <v>#N/A</v>
      </c>
      <c r="W3435" s="5">
        <f>ROUND(stat_prod_calc_test_venusaur[[#This Row],[gl_stat_product]]/$F$2*100,2)</f>
        <v>93.7</v>
      </c>
      <c r="X3435" s="5" t="e">
        <f>stat_prod_calc_test_venusaur[[#This Row],[Column1]]=stat_prod_calc_test_venusaur[[#This Row],[sg_gl_%sp]]</f>
        <v>#N/A</v>
      </c>
      <c r="Y3435" s="5">
        <f>stat_prod_calc_test_venusaur[[#This Row],[ul_stat_product]]/$L$66*100</f>
        <v>95.109167279383399</v>
      </c>
      <c r="Z3435" s="5" t="e">
        <f>INDEX(sgStats[gl_rank],MATCH(stat_prod_calc_test_venusaur[[#This Row],[iv_str]],sgStats[ul_iv_string],0))</f>
        <v>#N/A</v>
      </c>
      <c r="AA3435" s="5" t="e">
        <f>stat_prod_calc_test_venusaur[[#This Row],[sg_ul_rank]]=stat_prod_calc_test_venusaur[[#This Row],[ul_rank]]</f>
        <v>#N/A</v>
      </c>
      <c r="AB3435" s="5">
        <f>ROUND(stat_prod_calc_test_venusaur[[#This Row],[ul_stat_product]],1)</f>
        <v>3760.3</v>
      </c>
      <c r="AC3435" s="5" t="e">
        <f>INDEX(sgStats[ul_prod],MATCH(stat_prod_calc_test_venusaur[[#This Row],[iv_str]],sgStats[ul_iv_string],0))</f>
        <v>#N/A</v>
      </c>
    </row>
    <row r="3436" spans="1:29" x14ac:dyDescent="0.25">
      <c r="A3436" s="5" t="s">
        <v>36</v>
      </c>
      <c r="B3436" s="5" t="s">
        <v>1337</v>
      </c>
      <c r="C3436">
        <v>21</v>
      </c>
      <c r="D3436">
        <v>1500</v>
      </c>
      <c r="E3436">
        <v>118</v>
      </c>
      <c r="F3436">
        <v>1775.7429999999999</v>
      </c>
      <c r="G3436">
        <v>1301</v>
      </c>
      <c r="H3436">
        <v>68.254000000000005</v>
      </c>
      <c r="I3436">
        <v>39.5</v>
      </c>
      <c r="J3436">
        <v>2483</v>
      </c>
      <c r="K3436">
        <v>151</v>
      </c>
      <c r="L3436">
        <v>3760.2869999999998</v>
      </c>
      <c r="M3436">
        <v>3435</v>
      </c>
      <c r="N3436">
        <v>10.643000000000001</v>
      </c>
      <c r="O3436">
        <v>3</v>
      </c>
      <c r="P3436" t="e">
        <f>INDEX(sgStats[gl_rank],MATCH(stat_prod_calc_test_venusaur[[#This Row],[iv_str]],sgStats[gl_iv_string],0))</f>
        <v>#N/A</v>
      </c>
      <c r="Q3436" t="e">
        <f>stat_prod_calc_test_venusaur[[#This Row],[sg_gl_rank]]=stat_prod_calc_test_venusaur[[#This Row],[gl_rank]]</f>
        <v>#N/A</v>
      </c>
      <c r="R3436">
        <f>ROUND(stat_prod_calc_test_venusaur[[#This Row],[gl_stat_product]],1)</f>
        <v>1775.7</v>
      </c>
      <c r="S3436" s="6" t="e">
        <f>INDEX(sgStats[gl_prod],MATCH(stat_prod_calc_test_venusaur[[#This Row],[iv_str]],sgStats[gl_iv_string],0))</f>
        <v>#N/A</v>
      </c>
      <c r="T3436" s="5">
        <f>ROUND(stat_prod_calc_test_venusaur[[#This Row],[gl_percent_rank]],2)</f>
        <v>68.25</v>
      </c>
      <c r="U3436" s="5" t="e">
        <f>INDEX(sgStats[gl_percent_sp],MATCH(stat_prod_calc_test_venusaur[[#This Row],[iv_str]],sgStats[gl_iv_string],0))</f>
        <v>#N/A</v>
      </c>
      <c r="V3436" s="5" t="e">
        <f>stat_prod_calc_test_venusaur[[#This Row],[my_gl_%sp]]=stat_prod_calc_test_venusaur[[#This Row],[sg_gl_%sp]]</f>
        <v>#N/A</v>
      </c>
      <c r="W3436" s="5">
        <f>ROUND(stat_prod_calc_test_venusaur[[#This Row],[gl_stat_product]]/$F$2*100,2)</f>
        <v>97.22</v>
      </c>
      <c r="X3436" s="5" t="e">
        <f>stat_prod_calc_test_venusaur[[#This Row],[Column1]]=stat_prod_calc_test_venusaur[[#This Row],[sg_gl_%sp]]</f>
        <v>#N/A</v>
      </c>
      <c r="Y3436" s="5">
        <f>stat_prod_calc_test_venusaur[[#This Row],[ul_stat_product]]/$L$66*100</f>
        <v>95.107978520389608</v>
      </c>
      <c r="Z3436" s="5" t="e">
        <f>INDEX(sgStats[gl_rank],MATCH(stat_prod_calc_test_venusaur[[#This Row],[iv_str]],sgStats[ul_iv_string],0))</f>
        <v>#N/A</v>
      </c>
      <c r="AA3436" s="5" t="e">
        <f>stat_prod_calc_test_venusaur[[#This Row],[sg_ul_rank]]=stat_prod_calc_test_venusaur[[#This Row],[ul_rank]]</f>
        <v>#N/A</v>
      </c>
      <c r="AB3436" s="5">
        <f>ROUND(stat_prod_calc_test_venusaur[[#This Row],[ul_stat_product]],1)</f>
        <v>3760.3</v>
      </c>
      <c r="AC3436" s="5" t="e">
        <f>INDEX(sgStats[ul_prod],MATCH(stat_prod_calc_test_venusaur[[#This Row],[iv_str]],sgStats[ul_iv_string],0))</f>
        <v>#N/A</v>
      </c>
    </row>
    <row r="3437" spans="1:29" x14ac:dyDescent="0.25">
      <c r="A3437" s="5" t="s">
        <v>36</v>
      </c>
      <c r="B3437" s="5" t="s">
        <v>3565</v>
      </c>
      <c r="C3437">
        <v>20</v>
      </c>
      <c r="D3437">
        <v>1478</v>
      </c>
      <c r="E3437">
        <v>120</v>
      </c>
      <c r="F3437">
        <v>1725.048</v>
      </c>
      <c r="G3437">
        <v>3527</v>
      </c>
      <c r="H3437">
        <v>13.821999999999999</v>
      </c>
      <c r="I3437">
        <v>37.5</v>
      </c>
      <c r="J3437">
        <v>2495</v>
      </c>
      <c r="K3437">
        <v>155</v>
      </c>
      <c r="L3437">
        <v>3760.2550000000001</v>
      </c>
      <c r="M3437">
        <v>3436</v>
      </c>
      <c r="N3437">
        <v>10.590999999999999</v>
      </c>
      <c r="O3437">
        <v>3</v>
      </c>
      <c r="P3437" t="e">
        <f>INDEX(sgStats[gl_rank],MATCH(stat_prod_calc_test_venusaur[[#This Row],[iv_str]],sgStats[gl_iv_string],0))</f>
        <v>#N/A</v>
      </c>
      <c r="Q3437" t="e">
        <f>stat_prod_calc_test_venusaur[[#This Row],[sg_gl_rank]]=stat_prod_calc_test_venusaur[[#This Row],[gl_rank]]</f>
        <v>#N/A</v>
      </c>
      <c r="R3437">
        <f>ROUND(stat_prod_calc_test_venusaur[[#This Row],[gl_stat_product]],1)</f>
        <v>1725</v>
      </c>
      <c r="S3437" s="6" t="e">
        <f>INDEX(sgStats[gl_prod],MATCH(stat_prod_calc_test_venusaur[[#This Row],[iv_str]],sgStats[gl_iv_string],0))</f>
        <v>#N/A</v>
      </c>
      <c r="T3437" s="5">
        <f>ROUND(stat_prod_calc_test_venusaur[[#This Row],[gl_percent_rank]],2)</f>
        <v>13.82</v>
      </c>
      <c r="U3437" s="5" t="e">
        <f>INDEX(sgStats[gl_percent_sp],MATCH(stat_prod_calc_test_venusaur[[#This Row],[iv_str]],sgStats[gl_iv_string],0))</f>
        <v>#N/A</v>
      </c>
      <c r="V3437" s="5" t="e">
        <f>stat_prod_calc_test_venusaur[[#This Row],[my_gl_%sp]]=stat_prod_calc_test_venusaur[[#This Row],[sg_gl_%sp]]</f>
        <v>#N/A</v>
      </c>
      <c r="W3437" s="5">
        <f>ROUND(stat_prod_calc_test_venusaur[[#This Row],[gl_stat_product]]/$F$2*100,2)</f>
        <v>94.44</v>
      </c>
      <c r="X3437" s="5" t="e">
        <f>stat_prod_calc_test_venusaur[[#This Row],[Column1]]=stat_prod_calc_test_venusaur[[#This Row],[sg_gl_%sp]]</f>
        <v>#N/A</v>
      </c>
      <c r="Y3437" s="5">
        <f>stat_prod_calc_test_venusaur[[#This Row],[ul_stat_product]]/$L$66*100</f>
        <v>95.107169152564069</v>
      </c>
      <c r="Z3437" s="5" t="e">
        <f>INDEX(sgStats[gl_rank],MATCH(stat_prod_calc_test_venusaur[[#This Row],[iv_str]],sgStats[ul_iv_string],0))</f>
        <v>#N/A</v>
      </c>
      <c r="AA3437" s="5" t="e">
        <f>stat_prod_calc_test_venusaur[[#This Row],[sg_ul_rank]]=stat_prod_calc_test_venusaur[[#This Row],[ul_rank]]</f>
        <v>#N/A</v>
      </c>
      <c r="AB3437" s="5">
        <f>ROUND(stat_prod_calc_test_venusaur[[#This Row],[ul_stat_product]],1)</f>
        <v>3760.3</v>
      </c>
      <c r="AC3437" s="5" t="e">
        <f>INDEX(sgStats[ul_prod],MATCH(stat_prod_calc_test_venusaur[[#This Row],[iv_str]],sgStats[ul_iv_string],0))</f>
        <v>#N/A</v>
      </c>
    </row>
    <row r="3438" spans="1:29" x14ac:dyDescent="0.25">
      <c r="A3438" s="5" t="s">
        <v>36</v>
      </c>
      <c r="B3438" s="5" t="s">
        <v>3894</v>
      </c>
      <c r="C3438">
        <v>20</v>
      </c>
      <c r="D3438">
        <v>1474</v>
      </c>
      <c r="E3438">
        <v>119</v>
      </c>
      <c r="F3438">
        <v>1710.672</v>
      </c>
      <c r="G3438">
        <v>3858</v>
      </c>
      <c r="H3438">
        <v>5.8120000000000003</v>
      </c>
      <c r="I3438">
        <v>37.5</v>
      </c>
      <c r="J3438">
        <v>2488</v>
      </c>
      <c r="K3438">
        <v>155</v>
      </c>
      <c r="L3438">
        <v>3760.2550000000001</v>
      </c>
      <c r="M3438">
        <v>3436</v>
      </c>
      <c r="N3438">
        <v>10.590999999999999</v>
      </c>
      <c r="O3438">
        <v>3</v>
      </c>
      <c r="P3438" t="e">
        <f>INDEX(sgStats[gl_rank],MATCH(stat_prod_calc_test_venusaur[[#This Row],[iv_str]],sgStats[gl_iv_string],0))</f>
        <v>#N/A</v>
      </c>
      <c r="Q3438" t="e">
        <f>stat_prod_calc_test_venusaur[[#This Row],[sg_gl_rank]]=stat_prod_calc_test_venusaur[[#This Row],[gl_rank]]</f>
        <v>#N/A</v>
      </c>
      <c r="R3438">
        <f>ROUND(stat_prod_calc_test_venusaur[[#This Row],[gl_stat_product]],1)</f>
        <v>1710.7</v>
      </c>
      <c r="S3438" s="6" t="e">
        <f>INDEX(sgStats[gl_prod],MATCH(stat_prod_calc_test_venusaur[[#This Row],[iv_str]],sgStats[gl_iv_string],0))</f>
        <v>#N/A</v>
      </c>
      <c r="T3438" s="5">
        <f>ROUND(stat_prod_calc_test_venusaur[[#This Row],[gl_percent_rank]],2)</f>
        <v>5.81</v>
      </c>
      <c r="U3438" s="5" t="e">
        <f>INDEX(sgStats[gl_percent_sp],MATCH(stat_prod_calc_test_venusaur[[#This Row],[iv_str]],sgStats[gl_iv_string],0))</f>
        <v>#N/A</v>
      </c>
      <c r="V3438" s="5" t="e">
        <f>stat_prod_calc_test_venusaur[[#This Row],[my_gl_%sp]]=stat_prod_calc_test_venusaur[[#This Row],[sg_gl_%sp]]</f>
        <v>#N/A</v>
      </c>
      <c r="W3438" s="5">
        <f>ROUND(stat_prod_calc_test_venusaur[[#This Row],[gl_stat_product]]/$F$2*100,2)</f>
        <v>93.65</v>
      </c>
      <c r="X3438" s="5" t="e">
        <f>stat_prod_calc_test_venusaur[[#This Row],[Column1]]=stat_prod_calc_test_venusaur[[#This Row],[sg_gl_%sp]]</f>
        <v>#N/A</v>
      </c>
      <c r="Y3438" s="5">
        <f>stat_prod_calc_test_venusaur[[#This Row],[ul_stat_product]]/$L$66*100</f>
        <v>95.107169152564069</v>
      </c>
      <c r="Z3438" s="5" t="e">
        <f>INDEX(sgStats[gl_rank],MATCH(stat_prod_calc_test_venusaur[[#This Row],[iv_str]],sgStats[ul_iv_string],0))</f>
        <v>#N/A</v>
      </c>
      <c r="AA3438" s="5" t="e">
        <f>stat_prod_calc_test_venusaur[[#This Row],[sg_ul_rank]]=stat_prod_calc_test_venusaur[[#This Row],[ul_rank]]</f>
        <v>#N/A</v>
      </c>
      <c r="AB3438" s="5">
        <f>ROUND(stat_prod_calc_test_venusaur[[#This Row],[ul_stat_product]],1)</f>
        <v>3760.3</v>
      </c>
      <c r="AC3438" s="5" t="e">
        <f>INDEX(sgStats[ul_prod],MATCH(stat_prod_calc_test_venusaur[[#This Row],[iv_str]],sgStats[ul_iv_string],0))</f>
        <v>#N/A</v>
      </c>
    </row>
    <row r="3439" spans="1:29" x14ac:dyDescent="0.25">
      <c r="A3439" s="5" t="s">
        <v>36</v>
      </c>
      <c r="B3439" s="5" t="s">
        <v>3613</v>
      </c>
      <c r="C3439">
        <v>20.5</v>
      </c>
      <c r="D3439">
        <v>1479</v>
      </c>
      <c r="E3439">
        <v>118</v>
      </c>
      <c r="F3439">
        <v>1723.135</v>
      </c>
      <c r="G3439">
        <v>3577</v>
      </c>
      <c r="H3439">
        <v>12.673999999999999</v>
      </c>
      <c r="I3439">
        <v>39</v>
      </c>
      <c r="J3439">
        <v>2489</v>
      </c>
      <c r="K3439">
        <v>153</v>
      </c>
      <c r="L3439">
        <v>3760.18</v>
      </c>
      <c r="M3439">
        <v>3438</v>
      </c>
      <c r="N3439">
        <v>10.539</v>
      </c>
      <c r="O3439">
        <v>3</v>
      </c>
      <c r="P3439" t="e">
        <f>INDEX(sgStats[gl_rank],MATCH(stat_prod_calc_test_venusaur[[#This Row],[iv_str]],sgStats[gl_iv_string],0))</f>
        <v>#N/A</v>
      </c>
      <c r="Q3439" t="e">
        <f>stat_prod_calc_test_venusaur[[#This Row],[sg_gl_rank]]=stat_prod_calc_test_venusaur[[#This Row],[gl_rank]]</f>
        <v>#N/A</v>
      </c>
      <c r="R3439">
        <f>ROUND(stat_prod_calc_test_venusaur[[#This Row],[gl_stat_product]],1)</f>
        <v>1723.1</v>
      </c>
      <c r="S3439" s="6" t="e">
        <f>INDEX(sgStats[gl_prod],MATCH(stat_prod_calc_test_venusaur[[#This Row],[iv_str]],sgStats[gl_iv_string],0))</f>
        <v>#N/A</v>
      </c>
      <c r="T3439" s="5">
        <f>ROUND(stat_prod_calc_test_venusaur[[#This Row],[gl_percent_rank]],2)</f>
        <v>12.67</v>
      </c>
      <c r="U3439" s="5" t="e">
        <f>INDEX(sgStats[gl_percent_sp],MATCH(stat_prod_calc_test_venusaur[[#This Row],[iv_str]],sgStats[gl_iv_string],0))</f>
        <v>#N/A</v>
      </c>
      <c r="V3439" s="5" t="e">
        <f>stat_prod_calc_test_venusaur[[#This Row],[my_gl_%sp]]=stat_prod_calc_test_venusaur[[#This Row],[sg_gl_%sp]]</f>
        <v>#N/A</v>
      </c>
      <c r="W3439" s="5">
        <f>ROUND(stat_prod_calc_test_venusaur[[#This Row],[gl_stat_product]]/$F$2*100,2)</f>
        <v>94.34</v>
      </c>
      <c r="X3439" s="5" t="e">
        <f>stat_prod_calc_test_venusaur[[#This Row],[Column1]]=stat_prod_calc_test_venusaur[[#This Row],[sg_gl_%sp]]</f>
        <v>#N/A</v>
      </c>
      <c r="Y3439" s="5">
        <f>stat_prod_calc_test_venusaur[[#This Row],[ul_stat_product]]/$L$66*100</f>
        <v>95.105272196722908</v>
      </c>
      <c r="Z3439" s="5" t="e">
        <f>INDEX(sgStats[gl_rank],MATCH(stat_prod_calc_test_venusaur[[#This Row],[iv_str]],sgStats[ul_iv_string],0))</f>
        <v>#N/A</v>
      </c>
      <c r="AA3439" s="5" t="e">
        <f>stat_prod_calc_test_venusaur[[#This Row],[sg_ul_rank]]=stat_prod_calc_test_venusaur[[#This Row],[ul_rank]]</f>
        <v>#N/A</v>
      </c>
      <c r="AB3439" s="5">
        <f>ROUND(stat_prod_calc_test_venusaur[[#This Row],[ul_stat_product]],1)</f>
        <v>3760.2</v>
      </c>
      <c r="AC3439" s="5" t="e">
        <f>INDEX(sgStats[ul_prod],MATCH(stat_prod_calc_test_venusaur[[#This Row],[iv_str]],sgStats[ul_iv_string],0))</f>
        <v>#N/A</v>
      </c>
    </row>
    <row r="3440" spans="1:29" x14ac:dyDescent="0.25">
      <c r="A3440" s="5" t="s">
        <v>36</v>
      </c>
      <c r="B3440" s="5" t="s">
        <v>3933</v>
      </c>
      <c r="C3440">
        <v>20.5</v>
      </c>
      <c r="D3440">
        <v>1475</v>
      </c>
      <c r="E3440">
        <v>117</v>
      </c>
      <c r="F3440">
        <v>1708.5319999999999</v>
      </c>
      <c r="G3440">
        <v>3897</v>
      </c>
      <c r="H3440">
        <v>4.835</v>
      </c>
      <c r="I3440">
        <v>39</v>
      </c>
      <c r="J3440">
        <v>2483</v>
      </c>
      <c r="K3440">
        <v>153</v>
      </c>
      <c r="L3440">
        <v>3760.18</v>
      </c>
      <c r="M3440">
        <v>3438</v>
      </c>
      <c r="N3440">
        <v>10.539</v>
      </c>
      <c r="O3440">
        <v>3</v>
      </c>
      <c r="P3440" t="e">
        <f>INDEX(sgStats[gl_rank],MATCH(stat_prod_calc_test_venusaur[[#This Row],[iv_str]],sgStats[gl_iv_string],0))</f>
        <v>#N/A</v>
      </c>
      <c r="Q3440" t="e">
        <f>stat_prod_calc_test_venusaur[[#This Row],[sg_gl_rank]]=stat_prod_calc_test_venusaur[[#This Row],[gl_rank]]</f>
        <v>#N/A</v>
      </c>
      <c r="R3440">
        <f>ROUND(stat_prod_calc_test_venusaur[[#This Row],[gl_stat_product]],1)</f>
        <v>1708.5</v>
      </c>
      <c r="S3440" s="6" t="e">
        <f>INDEX(sgStats[gl_prod],MATCH(stat_prod_calc_test_venusaur[[#This Row],[iv_str]],sgStats[gl_iv_string],0))</f>
        <v>#N/A</v>
      </c>
      <c r="T3440" s="5">
        <f>ROUND(stat_prod_calc_test_venusaur[[#This Row],[gl_percent_rank]],2)</f>
        <v>4.84</v>
      </c>
      <c r="U3440" s="5" t="e">
        <f>INDEX(sgStats[gl_percent_sp],MATCH(stat_prod_calc_test_venusaur[[#This Row],[iv_str]],sgStats[gl_iv_string],0))</f>
        <v>#N/A</v>
      </c>
      <c r="V3440" s="5" t="e">
        <f>stat_prod_calc_test_venusaur[[#This Row],[my_gl_%sp]]=stat_prod_calc_test_venusaur[[#This Row],[sg_gl_%sp]]</f>
        <v>#N/A</v>
      </c>
      <c r="W3440" s="5">
        <f>ROUND(stat_prod_calc_test_venusaur[[#This Row],[gl_stat_product]]/$F$2*100,2)</f>
        <v>93.54</v>
      </c>
      <c r="X3440" s="5" t="e">
        <f>stat_prod_calc_test_venusaur[[#This Row],[Column1]]=stat_prod_calc_test_venusaur[[#This Row],[sg_gl_%sp]]</f>
        <v>#N/A</v>
      </c>
      <c r="Y3440" s="5">
        <f>stat_prod_calc_test_venusaur[[#This Row],[ul_stat_product]]/$L$66*100</f>
        <v>95.105272196722908</v>
      </c>
      <c r="Z3440" s="5" t="e">
        <f>INDEX(sgStats[gl_rank],MATCH(stat_prod_calc_test_venusaur[[#This Row],[iv_str]],sgStats[ul_iv_string],0))</f>
        <v>#N/A</v>
      </c>
      <c r="AA3440" s="5" t="e">
        <f>stat_prod_calc_test_venusaur[[#This Row],[sg_ul_rank]]=stat_prod_calc_test_venusaur[[#This Row],[ul_rank]]</f>
        <v>#N/A</v>
      </c>
      <c r="AB3440" s="5">
        <f>ROUND(stat_prod_calc_test_venusaur[[#This Row],[ul_stat_product]],1)</f>
        <v>3760.2</v>
      </c>
      <c r="AC3440" s="5" t="e">
        <f>INDEX(sgStats[ul_prod],MATCH(stat_prod_calc_test_venusaur[[#This Row],[iv_str]],sgStats[ul_iv_string],0))</f>
        <v>#N/A</v>
      </c>
    </row>
    <row r="3441" spans="1:29" x14ac:dyDescent="0.25">
      <c r="A3441" s="5" t="s">
        <v>36</v>
      </c>
      <c r="B3441" s="5" t="s">
        <v>3349</v>
      </c>
      <c r="C3441">
        <v>20</v>
      </c>
      <c r="D3441">
        <v>1489</v>
      </c>
      <c r="E3441">
        <v>118</v>
      </c>
      <c r="F3441">
        <v>1731.2080000000001</v>
      </c>
      <c r="G3441">
        <v>3313</v>
      </c>
      <c r="H3441">
        <v>19.096</v>
      </c>
      <c r="I3441">
        <v>37</v>
      </c>
      <c r="J3441">
        <v>2495</v>
      </c>
      <c r="K3441">
        <v>153</v>
      </c>
      <c r="L3441">
        <v>3760.078</v>
      </c>
      <c r="M3441">
        <v>3440</v>
      </c>
      <c r="N3441">
        <v>10.487</v>
      </c>
      <c r="O3441">
        <v>3</v>
      </c>
      <c r="P3441" t="e">
        <f>INDEX(sgStats[gl_rank],MATCH(stat_prod_calc_test_venusaur[[#This Row],[iv_str]],sgStats[gl_iv_string],0))</f>
        <v>#N/A</v>
      </c>
      <c r="Q3441" t="e">
        <f>stat_prod_calc_test_venusaur[[#This Row],[sg_gl_rank]]=stat_prod_calc_test_venusaur[[#This Row],[gl_rank]]</f>
        <v>#N/A</v>
      </c>
      <c r="R3441">
        <f>ROUND(stat_prod_calc_test_venusaur[[#This Row],[gl_stat_product]],1)</f>
        <v>1731.2</v>
      </c>
      <c r="S3441" s="6" t="e">
        <f>INDEX(sgStats[gl_prod],MATCH(stat_prod_calc_test_venusaur[[#This Row],[iv_str]],sgStats[gl_iv_string],0))</f>
        <v>#N/A</v>
      </c>
      <c r="T3441" s="5">
        <f>ROUND(stat_prod_calc_test_venusaur[[#This Row],[gl_percent_rank]],2)</f>
        <v>19.100000000000001</v>
      </c>
      <c r="U3441" s="5" t="e">
        <f>INDEX(sgStats[gl_percent_sp],MATCH(stat_prod_calc_test_venusaur[[#This Row],[iv_str]],sgStats[gl_iv_string],0))</f>
        <v>#N/A</v>
      </c>
      <c r="V3441" s="5" t="e">
        <f>stat_prod_calc_test_venusaur[[#This Row],[my_gl_%sp]]=stat_prod_calc_test_venusaur[[#This Row],[sg_gl_%sp]]</f>
        <v>#N/A</v>
      </c>
      <c r="W3441" s="5">
        <f>ROUND(stat_prod_calc_test_venusaur[[#This Row],[gl_stat_product]]/$F$2*100,2)</f>
        <v>94.78</v>
      </c>
      <c r="X3441" s="5" t="e">
        <f>stat_prod_calc_test_venusaur[[#This Row],[Column1]]=stat_prod_calc_test_venusaur[[#This Row],[sg_gl_%sp]]</f>
        <v>#N/A</v>
      </c>
      <c r="Y3441" s="5">
        <f>stat_prod_calc_test_venusaur[[#This Row],[ul_stat_product]]/$L$66*100</f>
        <v>95.102692336778958</v>
      </c>
      <c r="Z3441" s="5" t="e">
        <f>INDEX(sgStats[gl_rank],MATCH(stat_prod_calc_test_venusaur[[#This Row],[iv_str]],sgStats[ul_iv_string],0))</f>
        <v>#N/A</v>
      </c>
      <c r="AA3441" s="5" t="e">
        <f>stat_prod_calc_test_venusaur[[#This Row],[sg_ul_rank]]=stat_prod_calc_test_venusaur[[#This Row],[ul_rank]]</f>
        <v>#N/A</v>
      </c>
      <c r="AB3441" s="5">
        <f>ROUND(stat_prod_calc_test_venusaur[[#This Row],[ul_stat_product]],1)</f>
        <v>3760.1</v>
      </c>
      <c r="AC3441" s="5" t="e">
        <f>INDEX(sgStats[ul_prod],MATCH(stat_prod_calc_test_venusaur[[#This Row],[iv_str]],sgStats[ul_iv_string],0))</f>
        <v>#N/A</v>
      </c>
    </row>
    <row r="3442" spans="1:29" x14ac:dyDescent="0.25">
      <c r="A3442" s="5" t="s">
        <v>36</v>
      </c>
      <c r="B3442" s="5" t="s">
        <v>3350</v>
      </c>
      <c r="C3442">
        <v>20</v>
      </c>
      <c r="D3442">
        <v>1486</v>
      </c>
      <c r="E3442">
        <v>118</v>
      </c>
      <c r="F3442">
        <v>1731.2080000000001</v>
      </c>
      <c r="G3442">
        <v>3313</v>
      </c>
      <c r="H3442">
        <v>19.096</v>
      </c>
      <c r="I3442">
        <v>37</v>
      </c>
      <c r="J3442">
        <v>2489</v>
      </c>
      <c r="K3442">
        <v>153</v>
      </c>
      <c r="L3442">
        <v>3760.078</v>
      </c>
      <c r="M3442">
        <v>3440</v>
      </c>
      <c r="N3442">
        <v>10.487</v>
      </c>
      <c r="O3442">
        <v>3</v>
      </c>
      <c r="P3442" t="e">
        <f>INDEX(sgStats[gl_rank],MATCH(stat_prod_calc_test_venusaur[[#This Row],[iv_str]],sgStats[gl_iv_string],0))</f>
        <v>#N/A</v>
      </c>
      <c r="Q3442" t="e">
        <f>stat_prod_calc_test_venusaur[[#This Row],[sg_gl_rank]]=stat_prod_calc_test_venusaur[[#This Row],[gl_rank]]</f>
        <v>#N/A</v>
      </c>
      <c r="R3442">
        <f>ROUND(stat_prod_calc_test_venusaur[[#This Row],[gl_stat_product]],1)</f>
        <v>1731.2</v>
      </c>
      <c r="S3442" s="6" t="e">
        <f>INDEX(sgStats[gl_prod],MATCH(stat_prod_calc_test_venusaur[[#This Row],[iv_str]],sgStats[gl_iv_string],0))</f>
        <v>#N/A</v>
      </c>
      <c r="T3442" s="5">
        <f>ROUND(stat_prod_calc_test_venusaur[[#This Row],[gl_percent_rank]],2)</f>
        <v>19.100000000000001</v>
      </c>
      <c r="U3442" s="5" t="e">
        <f>INDEX(sgStats[gl_percent_sp],MATCH(stat_prod_calc_test_venusaur[[#This Row],[iv_str]],sgStats[gl_iv_string],0))</f>
        <v>#N/A</v>
      </c>
      <c r="V3442" s="5" t="e">
        <f>stat_prod_calc_test_venusaur[[#This Row],[my_gl_%sp]]=stat_prod_calc_test_venusaur[[#This Row],[sg_gl_%sp]]</f>
        <v>#N/A</v>
      </c>
      <c r="W3442" s="5">
        <f>ROUND(stat_prod_calc_test_venusaur[[#This Row],[gl_stat_product]]/$F$2*100,2)</f>
        <v>94.78</v>
      </c>
      <c r="X3442" s="5" t="e">
        <f>stat_prod_calc_test_venusaur[[#This Row],[Column1]]=stat_prod_calc_test_venusaur[[#This Row],[sg_gl_%sp]]</f>
        <v>#N/A</v>
      </c>
      <c r="Y3442" s="5">
        <f>stat_prod_calc_test_venusaur[[#This Row],[ul_stat_product]]/$L$66*100</f>
        <v>95.102692336778958</v>
      </c>
      <c r="Z3442" s="5" t="e">
        <f>INDEX(sgStats[gl_rank],MATCH(stat_prod_calc_test_venusaur[[#This Row],[iv_str]],sgStats[ul_iv_string],0))</f>
        <v>#N/A</v>
      </c>
      <c r="AA3442" s="5" t="e">
        <f>stat_prod_calc_test_venusaur[[#This Row],[sg_ul_rank]]=stat_prod_calc_test_venusaur[[#This Row],[ul_rank]]</f>
        <v>#N/A</v>
      </c>
      <c r="AB3442" s="5">
        <f>ROUND(stat_prod_calc_test_venusaur[[#This Row],[ul_stat_product]],1)</f>
        <v>3760.1</v>
      </c>
      <c r="AC3442" s="5" t="e">
        <f>INDEX(sgStats[ul_prod],MATCH(stat_prod_calc_test_venusaur[[#This Row],[iv_str]],sgStats[ul_iv_string],0))</f>
        <v>#N/A</v>
      </c>
    </row>
    <row r="3443" spans="1:29" x14ac:dyDescent="0.25">
      <c r="A3443" s="5" t="s">
        <v>36</v>
      </c>
      <c r="B3443" s="5" t="s">
        <v>2920</v>
      </c>
      <c r="C3443">
        <v>20.5</v>
      </c>
      <c r="D3443">
        <v>1489</v>
      </c>
      <c r="E3443">
        <v>120</v>
      </c>
      <c r="F3443">
        <v>1742.288</v>
      </c>
      <c r="G3443">
        <v>2883</v>
      </c>
      <c r="H3443">
        <v>29.597000000000001</v>
      </c>
      <c r="I3443">
        <v>38.5</v>
      </c>
      <c r="J3443">
        <v>2489</v>
      </c>
      <c r="K3443">
        <v>155</v>
      </c>
      <c r="L3443">
        <v>3760.0450000000001</v>
      </c>
      <c r="M3443">
        <v>3442</v>
      </c>
      <c r="N3443">
        <v>10.461</v>
      </c>
      <c r="O3443">
        <v>3</v>
      </c>
      <c r="P3443" t="e">
        <f>INDEX(sgStats[gl_rank],MATCH(stat_prod_calc_test_venusaur[[#This Row],[iv_str]],sgStats[gl_iv_string],0))</f>
        <v>#N/A</v>
      </c>
      <c r="Q3443" t="e">
        <f>stat_prod_calc_test_venusaur[[#This Row],[sg_gl_rank]]=stat_prod_calc_test_venusaur[[#This Row],[gl_rank]]</f>
        <v>#N/A</v>
      </c>
      <c r="R3443">
        <f>ROUND(stat_prod_calc_test_venusaur[[#This Row],[gl_stat_product]],1)</f>
        <v>1742.3</v>
      </c>
      <c r="S3443" s="6" t="e">
        <f>INDEX(sgStats[gl_prod],MATCH(stat_prod_calc_test_venusaur[[#This Row],[iv_str]],sgStats[gl_iv_string],0))</f>
        <v>#N/A</v>
      </c>
      <c r="T3443" s="5">
        <f>ROUND(stat_prod_calc_test_venusaur[[#This Row],[gl_percent_rank]],2)</f>
        <v>29.6</v>
      </c>
      <c r="U3443" s="5" t="e">
        <f>INDEX(sgStats[gl_percent_sp],MATCH(stat_prod_calc_test_venusaur[[#This Row],[iv_str]],sgStats[gl_iv_string],0))</f>
        <v>#N/A</v>
      </c>
      <c r="V3443" s="5" t="e">
        <f>stat_prod_calc_test_venusaur[[#This Row],[my_gl_%sp]]=stat_prod_calc_test_venusaur[[#This Row],[sg_gl_%sp]]</f>
        <v>#N/A</v>
      </c>
      <c r="W3443" s="5">
        <f>ROUND(stat_prod_calc_test_venusaur[[#This Row],[gl_stat_product]]/$F$2*100,2)</f>
        <v>95.38</v>
      </c>
      <c r="X3443" s="5" t="e">
        <f>stat_prod_calc_test_venusaur[[#This Row],[Column1]]=stat_prod_calc_test_venusaur[[#This Row],[sg_gl_%sp]]</f>
        <v>#N/A</v>
      </c>
      <c r="Y3443" s="5">
        <f>stat_prod_calc_test_venusaur[[#This Row],[ul_stat_product]]/$L$66*100</f>
        <v>95.101857676208866</v>
      </c>
      <c r="Z3443" s="5" t="e">
        <f>INDEX(sgStats[gl_rank],MATCH(stat_prod_calc_test_venusaur[[#This Row],[iv_str]],sgStats[ul_iv_string],0))</f>
        <v>#N/A</v>
      </c>
      <c r="AA3443" s="5" t="e">
        <f>stat_prod_calc_test_venusaur[[#This Row],[sg_ul_rank]]=stat_prod_calc_test_venusaur[[#This Row],[ul_rank]]</f>
        <v>#N/A</v>
      </c>
      <c r="AB3443" s="5">
        <f>ROUND(stat_prod_calc_test_venusaur[[#This Row],[ul_stat_product]],1)</f>
        <v>3760</v>
      </c>
      <c r="AC3443" s="5" t="e">
        <f>INDEX(sgStats[ul_prod],MATCH(stat_prod_calc_test_venusaur[[#This Row],[iv_str]],sgStats[ul_iv_string],0))</f>
        <v>#N/A</v>
      </c>
    </row>
    <row r="3444" spans="1:29" x14ac:dyDescent="0.25">
      <c r="A3444" s="5" t="s">
        <v>36</v>
      </c>
      <c r="B3444" s="5" t="s">
        <v>3279</v>
      </c>
      <c r="C3444">
        <v>20.5</v>
      </c>
      <c r="D3444">
        <v>1493</v>
      </c>
      <c r="E3444">
        <v>114</v>
      </c>
      <c r="F3444">
        <v>1733.4490000000001</v>
      </c>
      <c r="G3444">
        <v>3243</v>
      </c>
      <c r="H3444">
        <v>20.83</v>
      </c>
      <c r="I3444">
        <v>38.5</v>
      </c>
      <c r="J3444">
        <v>2495</v>
      </c>
      <c r="K3444">
        <v>148</v>
      </c>
      <c r="L3444">
        <v>3760.0250000000001</v>
      </c>
      <c r="M3444">
        <v>3443</v>
      </c>
      <c r="N3444">
        <v>10.435</v>
      </c>
      <c r="O3444">
        <v>3</v>
      </c>
      <c r="P3444" t="e">
        <f>INDEX(sgStats[gl_rank],MATCH(stat_prod_calc_test_venusaur[[#This Row],[iv_str]],sgStats[gl_iv_string],0))</f>
        <v>#N/A</v>
      </c>
      <c r="Q3444" t="e">
        <f>stat_prod_calc_test_venusaur[[#This Row],[sg_gl_rank]]=stat_prod_calc_test_venusaur[[#This Row],[gl_rank]]</f>
        <v>#N/A</v>
      </c>
      <c r="R3444">
        <f>ROUND(stat_prod_calc_test_venusaur[[#This Row],[gl_stat_product]],1)</f>
        <v>1733.4</v>
      </c>
      <c r="S3444" s="6" t="e">
        <f>INDEX(sgStats[gl_prod],MATCH(stat_prod_calc_test_venusaur[[#This Row],[iv_str]],sgStats[gl_iv_string],0))</f>
        <v>#N/A</v>
      </c>
      <c r="T3444" s="5">
        <f>ROUND(stat_prod_calc_test_venusaur[[#This Row],[gl_percent_rank]],2)</f>
        <v>20.83</v>
      </c>
      <c r="U3444" s="5" t="e">
        <f>INDEX(sgStats[gl_percent_sp],MATCH(stat_prod_calc_test_venusaur[[#This Row],[iv_str]],sgStats[gl_iv_string],0))</f>
        <v>#N/A</v>
      </c>
      <c r="V3444" s="5" t="e">
        <f>stat_prod_calc_test_venusaur[[#This Row],[my_gl_%sp]]=stat_prod_calc_test_venusaur[[#This Row],[sg_gl_%sp]]</f>
        <v>#N/A</v>
      </c>
      <c r="W3444" s="5">
        <f>ROUND(stat_prod_calc_test_venusaur[[#This Row],[gl_stat_product]]/$F$2*100,2)</f>
        <v>94.9</v>
      </c>
      <c r="X3444" s="5" t="e">
        <f>stat_prod_calc_test_venusaur[[#This Row],[Column1]]=stat_prod_calc_test_venusaur[[#This Row],[sg_gl_%sp]]</f>
        <v>#N/A</v>
      </c>
      <c r="Y3444" s="5">
        <f>stat_prod_calc_test_venusaur[[#This Row],[ul_stat_product]]/$L$66*100</f>
        <v>95.101351821317891</v>
      </c>
      <c r="Z3444" s="5" t="e">
        <f>INDEX(sgStats[gl_rank],MATCH(stat_prod_calc_test_venusaur[[#This Row],[iv_str]],sgStats[ul_iv_string],0))</f>
        <v>#N/A</v>
      </c>
      <c r="AA3444" s="5" t="e">
        <f>stat_prod_calc_test_venusaur[[#This Row],[sg_ul_rank]]=stat_prod_calc_test_venusaur[[#This Row],[ul_rank]]</f>
        <v>#N/A</v>
      </c>
      <c r="AB3444" s="5">
        <f>ROUND(stat_prod_calc_test_venusaur[[#This Row],[ul_stat_product]],1)</f>
        <v>3760</v>
      </c>
      <c r="AC3444" s="5" t="e">
        <f>INDEX(sgStats[ul_prod],MATCH(stat_prod_calc_test_venusaur[[#This Row],[iv_str]],sgStats[ul_iv_string],0))</f>
        <v>#N/A</v>
      </c>
    </row>
    <row r="3445" spans="1:29" x14ac:dyDescent="0.25">
      <c r="A3445" s="5" t="s">
        <v>36</v>
      </c>
      <c r="B3445" s="5" t="s">
        <v>2865</v>
      </c>
      <c r="C3445">
        <v>20.5</v>
      </c>
      <c r="D3445">
        <v>1490</v>
      </c>
      <c r="E3445">
        <v>117</v>
      </c>
      <c r="F3445">
        <v>1743.671</v>
      </c>
      <c r="G3445">
        <v>2828</v>
      </c>
      <c r="H3445">
        <v>30.94</v>
      </c>
      <c r="I3445">
        <v>38.5</v>
      </c>
      <c r="J3445">
        <v>2490</v>
      </c>
      <c r="K3445">
        <v>151</v>
      </c>
      <c r="L3445">
        <v>3759.9169999999999</v>
      </c>
      <c r="M3445">
        <v>3444</v>
      </c>
      <c r="N3445">
        <v>10.409000000000001</v>
      </c>
      <c r="O3445">
        <v>3</v>
      </c>
      <c r="P3445" t="e">
        <f>INDEX(sgStats[gl_rank],MATCH(stat_prod_calc_test_venusaur[[#This Row],[iv_str]],sgStats[gl_iv_string],0))</f>
        <v>#N/A</v>
      </c>
      <c r="Q3445" t="e">
        <f>stat_prod_calc_test_venusaur[[#This Row],[sg_gl_rank]]=stat_prod_calc_test_venusaur[[#This Row],[gl_rank]]</f>
        <v>#N/A</v>
      </c>
      <c r="R3445">
        <f>ROUND(stat_prod_calc_test_venusaur[[#This Row],[gl_stat_product]],1)</f>
        <v>1743.7</v>
      </c>
      <c r="S3445" s="6" t="e">
        <f>INDEX(sgStats[gl_prod],MATCH(stat_prod_calc_test_venusaur[[#This Row],[iv_str]],sgStats[gl_iv_string],0))</f>
        <v>#N/A</v>
      </c>
      <c r="T3445" s="5">
        <f>ROUND(stat_prod_calc_test_venusaur[[#This Row],[gl_percent_rank]],2)</f>
        <v>30.94</v>
      </c>
      <c r="U3445" s="5" t="e">
        <f>INDEX(sgStats[gl_percent_sp],MATCH(stat_prod_calc_test_venusaur[[#This Row],[iv_str]],sgStats[gl_iv_string],0))</f>
        <v>#N/A</v>
      </c>
      <c r="V3445" s="5" t="e">
        <f>stat_prod_calc_test_venusaur[[#This Row],[my_gl_%sp]]=stat_prod_calc_test_venusaur[[#This Row],[sg_gl_%sp]]</f>
        <v>#N/A</v>
      </c>
      <c r="W3445" s="5">
        <f>ROUND(stat_prod_calc_test_venusaur[[#This Row],[gl_stat_product]]/$F$2*100,2)</f>
        <v>95.46</v>
      </c>
      <c r="X3445" s="5" t="e">
        <f>stat_prod_calc_test_venusaur[[#This Row],[Column1]]=stat_prod_calc_test_venusaur[[#This Row],[sg_gl_%sp]]</f>
        <v>#N/A</v>
      </c>
      <c r="Y3445" s="5">
        <f>stat_prod_calc_test_venusaur[[#This Row],[ul_stat_product]]/$L$66*100</f>
        <v>95.098620204906638</v>
      </c>
      <c r="Z3445" s="5" t="e">
        <f>INDEX(sgStats[gl_rank],MATCH(stat_prod_calc_test_venusaur[[#This Row],[iv_str]],sgStats[ul_iv_string],0))</f>
        <v>#N/A</v>
      </c>
      <c r="AA3445" s="5" t="e">
        <f>stat_prod_calc_test_venusaur[[#This Row],[sg_ul_rank]]=stat_prod_calc_test_venusaur[[#This Row],[ul_rank]]</f>
        <v>#N/A</v>
      </c>
      <c r="AB3445" s="5">
        <f>ROUND(stat_prod_calc_test_venusaur[[#This Row],[ul_stat_product]],1)</f>
        <v>3759.9</v>
      </c>
      <c r="AC3445" s="5" t="e">
        <f>INDEX(sgStats[ul_prod],MATCH(stat_prod_calc_test_venusaur[[#This Row],[iv_str]],sgStats[ul_iv_string],0))</f>
        <v>#N/A</v>
      </c>
    </row>
    <row r="3446" spans="1:29" x14ac:dyDescent="0.25">
      <c r="A3446" s="5" t="s">
        <v>36</v>
      </c>
      <c r="B3446" s="5" t="s">
        <v>2211</v>
      </c>
      <c r="C3446">
        <v>20</v>
      </c>
      <c r="D3446">
        <v>1497</v>
      </c>
      <c r="E3446">
        <v>115</v>
      </c>
      <c r="F3446">
        <v>1757.13</v>
      </c>
      <c r="G3446">
        <v>2175</v>
      </c>
      <c r="H3446">
        <v>46.911000000000001</v>
      </c>
      <c r="I3446">
        <v>36.5</v>
      </c>
      <c r="J3446">
        <v>2489</v>
      </c>
      <c r="K3446">
        <v>148</v>
      </c>
      <c r="L3446">
        <v>3759.7080000000001</v>
      </c>
      <c r="M3446">
        <v>3445</v>
      </c>
      <c r="N3446">
        <v>10.382999999999999</v>
      </c>
      <c r="O3446">
        <v>3</v>
      </c>
      <c r="P3446" t="e">
        <f>INDEX(sgStats[gl_rank],MATCH(stat_prod_calc_test_venusaur[[#This Row],[iv_str]],sgStats[gl_iv_string],0))</f>
        <v>#N/A</v>
      </c>
      <c r="Q3446" t="e">
        <f>stat_prod_calc_test_venusaur[[#This Row],[sg_gl_rank]]=stat_prod_calc_test_venusaur[[#This Row],[gl_rank]]</f>
        <v>#N/A</v>
      </c>
      <c r="R3446">
        <f>ROUND(stat_prod_calc_test_venusaur[[#This Row],[gl_stat_product]],1)</f>
        <v>1757.1</v>
      </c>
      <c r="S3446" s="6" t="e">
        <f>INDEX(sgStats[gl_prod],MATCH(stat_prod_calc_test_venusaur[[#This Row],[iv_str]],sgStats[gl_iv_string],0))</f>
        <v>#N/A</v>
      </c>
      <c r="T3446" s="5">
        <f>ROUND(stat_prod_calc_test_venusaur[[#This Row],[gl_percent_rank]],2)</f>
        <v>46.91</v>
      </c>
      <c r="U3446" s="5" t="e">
        <f>INDEX(sgStats[gl_percent_sp],MATCH(stat_prod_calc_test_venusaur[[#This Row],[iv_str]],sgStats[gl_iv_string],0))</f>
        <v>#N/A</v>
      </c>
      <c r="V3446" s="5" t="e">
        <f>stat_prod_calc_test_venusaur[[#This Row],[my_gl_%sp]]=stat_prod_calc_test_venusaur[[#This Row],[sg_gl_%sp]]</f>
        <v>#N/A</v>
      </c>
      <c r="W3446" s="5">
        <f>ROUND(stat_prod_calc_test_venusaur[[#This Row],[gl_stat_product]]/$F$2*100,2)</f>
        <v>96.2</v>
      </c>
      <c r="X3446" s="5" t="e">
        <f>stat_prod_calc_test_venusaur[[#This Row],[Column1]]=stat_prod_calc_test_venusaur[[#This Row],[sg_gl_%sp]]</f>
        <v>#N/A</v>
      </c>
      <c r="Y3446" s="5">
        <f>stat_prod_calc_test_venusaur[[#This Row],[ul_stat_product]]/$L$66*100</f>
        <v>95.093334021295988</v>
      </c>
      <c r="Z3446" s="5" t="e">
        <f>INDEX(sgStats[gl_rank],MATCH(stat_prod_calc_test_venusaur[[#This Row],[iv_str]],sgStats[ul_iv_string],0))</f>
        <v>#N/A</v>
      </c>
      <c r="AA3446" s="5" t="e">
        <f>stat_prod_calc_test_venusaur[[#This Row],[sg_ul_rank]]=stat_prod_calc_test_venusaur[[#This Row],[ul_rank]]</f>
        <v>#N/A</v>
      </c>
      <c r="AB3446" s="5">
        <f>ROUND(stat_prod_calc_test_venusaur[[#This Row],[ul_stat_product]],1)</f>
        <v>3759.7</v>
      </c>
      <c r="AC3446" s="5" t="e">
        <f>INDEX(sgStats[ul_prod],MATCH(stat_prod_calc_test_venusaur[[#This Row],[iv_str]],sgStats[ul_iv_string],0))</f>
        <v>#N/A</v>
      </c>
    </row>
    <row r="3447" spans="1:29" x14ac:dyDescent="0.25">
      <c r="A3447" s="5" t="s">
        <v>36</v>
      </c>
      <c r="B3447" s="5" t="s">
        <v>3880</v>
      </c>
      <c r="C3447">
        <v>20</v>
      </c>
      <c r="D3447">
        <v>1475</v>
      </c>
      <c r="E3447">
        <v>116</v>
      </c>
      <c r="F3447">
        <v>1711.4290000000001</v>
      </c>
      <c r="G3447">
        <v>3844</v>
      </c>
      <c r="H3447">
        <v>6.1539999999999999</v>
      </c>
      <c r="I3447">
        <v>37.5</v>
      </c>
      <c r="J3447">
        <v>2489</v>
      </c>
      <c r="K3447">
        <v>151</v>
      </c>
      <c r="L3447">
        <v>3759.6170000000002</v>
      </c>
      <c r="M3447">
        <v>3446</v>
      </c>
      <c r="N3447">
        <v>10.356</v>
      </c>
      <c r="O3447">
        <v>3</v>
      </c>
      <c r="P3447" t="e">
        <f>INDEX(sgStats[gl_rank],MATCH(stat_prod_calc_test_venusaur[[#This Row],[iv_str]],sgStats[gl_iv_string],0))</f>
        <v>#N/A</v>
      </c>
      <c r="Q3447" t="e">
        <f>stat_prod_calc_test_venusaur[[#This Row],[sg_gl_rank]]=stat_prod_calc_test_venusaur[[#This Row],[gl_rank]]</f>
        <v>#N/A</v>
      </c>
      <c r="R3447">
        <f>ROUND(stat_prod_calc_test_venusaur[[#This Row],[gl_stat_product]],1)</f>
        <v>1711.4</v>
      </c>
      <c r="S3447" s="6" t="e">
        <f>INDEX(sgStats[gl_prod],MATCH(stat_prod_calc_test_venusaur[[#This Row],[iv_str]],sgStats[gl_iv_string],0))</f>
        <v>#N/A</v>
      </c>
      <c r="T3447" s="5">
        <f>ROUND(stat_prod_calc_test_venusaur[[#This Row],[gl_percent_rank]],2)</f>
        <v>6.15</v>
      </c>
      <c r="U3447" s="5" t="e">
        <f>INDEX(sgStats[gl_percent_sp],MATCH(stat_prod_calc_test_venusaur[[#This Row],[iv_str]],sgStats[gl_iv_string],0))</f>
        <v>#N/A</v>
      </c>
      <c r="V3447" s="5" t="e">
        <f>stat_prod_calc_test_venusaur[[#This Row],[my_gl_%sp]]=stat_prod_calc_test_venusaur[[#This Row],[sg_gl_%sp]]</f>
        <v>#N/A</v>
      </c>
      <c r="W3447" s="5">
        <f>ROUND(stat_prod_calc_test_venusaur[[#This Row],[gl_stat_product]]/$F$2*100,2)</f>
        <v>93.69</v>
      </c>
      <c r="X3447" s="5" t="e">
        <f>stat_prod_calc_test_venusaur[[#This Row],[Column1]]=stat_prod_calc_test_venusaur[[#This Row],[sg_gl_%sp]]</f>
        <v>#N/A</v>
      </c>
      <c r="Y3447" s="5">
        <f>stat_prod_calc_test_venusaur[[#This Row],[ul_stat_product]]/$L$66*100</f>
        <v>95.091032381542078</v>
      </c>
      <c r="Z3447" s="5" t="e">
        <f>INDEX(sgStats[gl_rank],MATCH(stat_prod_calc_test_venusaur[[#This Row],[iv_str]],sgStats[ul_iv_string],0))</f>
        <v>#N/A</v>
      </c>
      <c r="AA3447" s="5" t="e">
        <f>stat_prod_calc_test_venusaur[[#This Row],[sg_ul_rank]]=stat_prod_calc_test_venusaur[[#This Row],[ul_rank]]</f>
        <v>#N/A</v>
      </c>
      <c r="AB3447" s="5">
        <f>ROUND(stat_prod_calc_test_venusaur[[#This Row],[ul_stat_product]],1)</f>
        <v>3759.6</v>
      </c>
      <c r="AC3447" s="5" t="e">
        <f>INDEX(sgStats[ul_prod],MATCH(stat_prod_calc_test_venusaur[[#This Row],[iv_str]],sgStats[ul_iv_string],0))</f>
        <v>#N/A</v>
      </c>
    </row>
    <row r="3448" spans="1:29" x14ac:dyDescent="0.25">
      <c r="A3448" s="5" t="s">
        <v>36</v>
      </c>
      <c r="B3448" s="5" t="s">
        <v>2477</v>
      </c>
      <c r="C3448">
        <v>20</v>
      </c>
      <c r="D3448">
        <v>1497</v>
      </c>
      <c r="E3448">
        <v>117</v>
      </c>
      <c r="F3448">
        <v>1752.1130000000001</v>
      </c>
      <c r="G3448">
        <v>2441</v>
      </c>
      <c r="H3448">
        <v>40.390999999999998</v>
      </c>
      <c r="I3448">
        <v>36.5</v>
      </c>
      <c r="J3448">
        <v>2489</v>
      </c>
      <c r="K3448">
        <v>151</v>
      </c>
      <c r="L3448">
        <v>3759.5810000000001</v>
      </c>
      <c r="M3448">
        <v>3447</v>
      </c>
      <c r="N3448">
        <v>10.33</v>
      </c>
      <c r="O3448">
        <v>3</v>
      </c>
      <c r="P3448" t="e">
        <f>INDEX(sgStats[gl_rank],MATCH(stat_prod_calc_test_venusaur[[#This Row],[iv_str]],sgStats[gl_iv_string],0))</f>
        <v>#N/A</v>
      </c>
      <c r="Q3448" t="e">
        <f>stat_prod_calc_test_venusaur[[#This Row],[sg_gl_rank]]=stat_prod_calc_test_venusaur[[#This Row],[gl_rank]]</f>
        <v>#N/A</v>
      </c>
      <c r="R3448">
        <f>ROUND(stat_prod_calc_test_venusaur[[#This Row],[gl_stat_product]],1)</f>
        <v>1752.1</v>
      </c>
      <c r="S3448" s="6" t="e">
        <f>INDEX(sgStats[gl_prod],MATCH(stat_prod_calc_test_venusaur[[#This Row],[iv_str]],sgStats[gl_iv_string],0))</f>
        <v>#N/A</v>
      </c>
      <c r="T3448" s="5">
        <f>ROUND(stat_prod_calc_test_venusaur[[#This Row],[gl_percent_rank]],2)</f>
        <v>40.39</v>
      </c>
      <c r="U3448" s="5" t="e">
        <f>INDEX(sgStats[gl_percent_sp],MATCH(stat_prod_calc_test_venusaur[[#This Row],[iv_str]],sgStats[gl_iv_string],0))</f>
        <v>#N/A</v>
      </c>
      <c r="V3448" s="5" t="e">
        <f>stat_prod_calc_test_venusaur[[#This Row],[my_gl_%sp]]=stat_prod_calc_test_venusaur[[#This Row],[sg_gl_%sp]]</f>
        <v>#N/A</v>
      </c>
      <c r="W3448" s="5">
        <f>ROUND(stat_prod_calc_test_venusaur[[#This Row],[gl_stat_product]]/$F$2*100,2)</f>
        <v>95.92</v>
      </c>
      <c r="X3448" s="5" t="e">
        <f>stat_prod_calc_test_venusaur[[#This Row],[Column1]]=stat_prod_calc_test_venusaur[[#This Row],[sg_gl_%sp]]</f>
        <v>#N/A</v>
      </c>
      <c r="Y3448" s="5">
        <f>stat_prod_calc_test_venusaur[[#This Row],[ul_stat_product]]/$L$66*100</f>
        <v>95.090121842738313</v>
      </c>
      <c r="Z3448" s="5" t="e">
        <f>INDEX(sgStats[gl_rank],MATCH(stat_prod_calc_test_venusaur[[#This Row],[iv_str]],sgStats[ul_iv_string],0))</f>
        <v>#N/A</v>
      </c>
      <c r="AA3448" s="5" t="e">
        <f>stat_prod_calc_test_venusaur[[#This Row],[sg_ul_rank]]=stat_prod_calc_test_venusaur[[#This Row],[ul_rank]]</f>
        <v>#N/A</v>
      </c>
      <c r="AB3448" s="5">
        <f>ROUND(stat_prod_calc_test_venusaur[[#This Row],[ul_stat_product]],1)</f>
        <v>3759.6</v>
      </c>
      <c r="AC3448" s="5" t="e">
        <f>INDEX(sgStats[ul_prod],MATCH(stat_prod_calc_test_venusaur[[#This Row],[iv_str]],sgStats[ul_iv_string],0))</f>
        <v>#N/A</v>
      </c>
    </row>
    <row r="3449" spans="1:29" x14ac:dyDescent="0.25">
      <c r="A3449" s="5" t="s">
        <v>36</v>
      </c>
      <c r="B3449" s="5" t="s">
        <v>2830</v>
      </c>
      <c r="C3449">
        <v>21</v>
      </c>
      <c r="D3449">
        <v>1499</v>
      </c>
      <c r="E3449">
        <v>116</v>
      </c>
      <c r="F3449">
        <v>1744.3420000000001</v>
      </c>
      <c r="G3449">
        <v>2794</v>
      </c>
      <c r="H3449">
        <v>31.77</v>
      </c>
      <c r="I3449">
        <v>40</v>
      </c>
      <c r="J3449">
        <v>2499</v>
      </c>
      <c r="K3449">
        <v>150</v>
      </c>
      <c r="L3449">
        <v>3759.4360000000001</v>
      </c>
      <c r="M3449">
        <v>3448</v>
      </c>
      <c r="N3449">
        <v>10.278</v>
      </c>
      <c r="O3449">
        <v>3</v>
      </c>
      <c r="P3449" t="e">
        <f>INDEX(sgStats[gl_rank],MATCH(stat_prod_calc_test_venusaur[[#This Row],[iv_str]],sgStats[gl_iv_string],0))</f>
        <v>#N/A</v>
      </c>
      <c r="Q3449" t="e">
        <f>stat_prod_calc_test_venusaur[[#This Row],[sg_gl_rank]]=stat_prod_calc_test_venusaur[[#This Row],[gl_rank]]</f>
        <v>#N/A</v>
      </c>
      <c r="R3449">
        <f>ROUND(stat_prod_calc_test_venusaur[[#This Row],[gl_stat_product]],1)</f>
        <v>1744.3</v>
      </c>
      <c r="S3449" s="6" t="e">
        <f>INDEX(sgStats[gl_prod],MATCH(stat_prod_calc_test_venusaur[[#This Row],[iv_str]],sgStats[gl_iv_string],0))</f>
        <v>#N/A</v>
      </c>
      <c r="T3449" s="5">
        <f>ROUND(stat_prod_calc_test_venusaur[[#This Row],[gl_percent_rank]],2)</f>
        <v>31.77</v>
      </c>
      <c r="U3449" s="5" t="e">
        <f>INDEX(sgStats[gl_percent_sp],MATCH(stat_prod_calc_test_venusaur[[#This Row],[iv_str]],sgStats[gl_iv_string],0))</f>
        <v>#N/A</v>
      </c>
      <c r="V3449" s="5" t="e">
        <f>stat_prod_calc_test_venusaur[[#This Row],[my_gl_%sp]]=stat_prod_calc_test_venusaur[[#This Row],[sg_gl_%sp]]</f>
        <v>#N/A</v>
      </c>
      <c r="W3449" s="5">
        <f>ROUND(stat_prod_calc_test_venusaur[[#This Row],[gl_stat_product]]/$F$2*100,2)</f>
        <v>95.5</v>
      </c>
      <c r="X3449" s="5" t="e">
        <f>stat_prod_calc_test_venusaur[[#This Row],[Column1]]=stat_prod_calc_test_venusaur[[#This Row],[sg_gl_%sp]]</f>
        <v>#N/A</v>
      </c>
      <c r="Y3449" s="5">
        <f>stat_prod_calc_test_venusaur[[#This Row],[ul_stat_product]]/$L$66*100</f>
        <v>95.086454394778769</v>
      </c>
      <c r="Z3449" s="5" t="e">
        <f>INDEX(sgStats[gl_rank],MATCH(stat_prod_calc_test_venusaur[[#This Row],[iv_str]],sgStats[ul_iv_string],0))</f>
        <v>#N/A</v>
      </c>
      <c r="AA3449" s="5" t="e">
        <f>stat_prod_calc_test_venusaur[[#This Row],[sg_ul_rank]]=stat_prod_calc_test_venusaur[[#This Row],[ul_rank]]</f>
        <v>#N/A</v>
      </c>
      <c r="AB3449" s="5">
        <f>ROUND(stat_prod_calc_test_venusaur[[#This Row],[ul_stat_product]],1)</f>
        <v>3759.4</v>
      </c>
      <c r="AC3449" s="5" t="e">
        <f>INDEX(sgStats[ul_prod],MATCH(stat_prod_calc_test_venusaur[[#This Row],[iv_str]],sgStats[ul_iv_string],0))</f>
        <v>#N/A</v>
      </c>
    </row>
    <row r="3450" spans="1:29" x14ac:dyDescent="0.25">
      <c r="A3450" s="5" t="s">
        <v>36</v>
      </c>
      <c r="B3450" s="5" t="s">
        <v>2831</v>
      </c>
      <c r="C3450">
        <v>21</v>
      </c>
      <c r="D3450">
        <v>1495</v>
      </c>
      <c r="E3450">
        <v>116</v>
      </c>
      <c r="F3450">
        <v>1744.3420000000001</v>
      </c>
      <c r="G3450">
        <v>2794</v>
      </c>
      <c r="H3450">
        <v>31.77</v>
      </c>
      <c r="I3450">
        <v>40</v>
      </c>
      <c r="J3450">
        <v>2493</v>
      </c>
      <c r="K3450">
        <v>150</v>
      </c>
      <c r="L3450">
        <v>3759.4360000000001</v>
      </c>
      <c r="M3450">
        <v>3448</v>
      </c>
      <c r="N3450">
        <v>10.278</v>
      </c>
      <c r="O3450">
        <v>3</v>
      </c>
      <c r="P3450" t="e">
        <f>INDEX(sgStats[gl_rank],MATCH(stat_prod_calc_test_venusaur[[#This Row],[iv_str]],sgStats[gl_iv_string],0))</f>
        <v>#N/A</v>
      </c>
      <c r="Q3450" t="e">
        <f>stat_prod_calc_test_venusaur[[#This Row],[sg_gl_rank]]=stat_prod_calc_test_venusaur[[#This Row],[gl_rank]]</f>
        <v>#N/A</v>
      </c>
      <c r="R3450">
        <f>ROUND(stat_prod_calc_test_venusaur[[#This Row],[gl_stat_product]],1)</f>
        <v>1744.3</v>
      </c>
      <c r="S3450" s="6" t="e">
        <f>INDEX(sgStats[gl_prod],MATCH(stat_prod_calc_test_venusaur[[#This Row],[iv_str]],sgStats[gl_iv_string],0))</f>
        <v>#N/A</v>
      </c>
      <c r="T3450" s="5">
        <f>ROUND(stat_prod_calc_test_venusaur[[#This Row],[gl_percent_rank]],2)</f>
        <v>31.77</v>
      </c>
      <c r="U3450" s="5" t="e">
        <f>INDEX(sgStats[gl_percent_sp],MATCH(stat_prod_calc_test_venusaur[[#This Row],[iv_str]],sgStats[gl_iv_string],0))</f>
        <v>#N/A</v>
      </c>
      <c r="V3450" s="5" t="e">
        <f>stat_prod_calc_test_venusaur[[#This Row],[my_gl_%sp]]=stat_prod_calc_test_venusaur[[#This Row],[sg_gl_%sp]]</f>
        <v>#N/A</v>
      </c>
      <c r="W3450" s="5">
        <f>ROUND(stat_prod_calc_test_venusaur[[#This Row],[gl_stat_product]]/$F$2*100,2)</f>
        <v>95.5</v>
      </c>
      <c r="X3450" s="5" t="e">
        <f>stat_prod_calc_test_venusaur[[#This Row],[Column1]]=stat_prod_calc_test_venusaur[[#This Row],[sg_gl_%sp]]</f>
        <v>#N/A</v>
      </c>
      <c r="Y3450" s="5">
        <f>stat_prod_calc_test_venusaur[[#This Row],[ul_stat_product]]/$L$66*100</f>
        <v>95.086454394778769</v>
      </c>
      <c r="Z3450" s="5" t="e">
        <f>INDEX(sgStats[gl_rank],MATCH(stat_prod_calc_test_venusaur[[#This Row],[iv_str]],sgStats[ul_iv_string],0))</f>
        <v>#N/A</v>
      </c>
      <c r="AA3450" s="5" t="e">
        <f>stat_prod_calc_test_venusaur[[#This Row],[sg_ul_rank]]=stat_prod_calc_test_venusaur[[#This Row],[ul_rank]]</f>
        <v>#N/A</v>
      </c>
      <c r="AB3450" s="5">
        <f>ROUND(stat_prod_calc_test_venusaur[[#This Row],[ul_stat_product]],1)</f>
        <v>3759.4</v>
      </c>
      <c r="AC3450" s="5" t="e">
        <f>INDEX(sgStats[ul_prod],MATCH(stat_prod_calc_test_venusaur[[#This Row],[iv_str]],sgStats[ul_iv_string],0))</f>
        <v>#N/A</v>
      </c>
    </row>
    <row r="3451" spans="1:29" x14ac:dyDescent="0.25">
      <c r="A3451" s="5" t="s">
        <v>36</v>
      </c>
      <c r="B3451" s="5" t="s">
        <v>3802</v>
      </c>
      <c r="C3451">
        <v>20</v>
      </c>
      <c r="D3451">
        <v>1478</v>
      </c>
      <c r="E3451">
        <v>114</v>
      </c>
      <c r="F3451">
        <v>1715.8530000000001</v>
      </c>
      <c r="G3451">
        <v>3765</v>
      </c>
      <c r="H3451">
        <v>8.0589999999999993</v>
      </c>
      <c r="I3451">
        <v>37.5</v>
      </c>
      <c r="J3451">
        <v>2494</v>
      </c>
      <c r="K3451">
        <v>148</v>
      </c>
      <c r="L3451">
        <v>3759.2629999999999</v>
      </c>
      <c r="M3451">
        <v>3450</v>
      </c>
      <c r="N3451">
        <v>10.252000000000001</v>
      </c>
      <c r="O3451">
        <v>3</v>
      </c>
      <c r="P3451" t="e">
        <f>INDEX(sgStats[gl_rank],MATCH(stat_prod_calc_test_venusaur[[#This Row],[iv_str]],sgStats[gl_iv_string],0))</f>
        <v>#N/A</v>
      </c>
      <c r="Q3451" t="e">
        <f>stat_prod_calc_test_venusaur[[#This Row],[sg_gl_rank]]=stat_prod_calc_test_venusaur[[#This Row],[gl_rank]]</f>
        <v>#N/A</v>
      </c>
      <c r="R3451">
        <f>ROUND(stat_prod_calc_test_venusaur[[#This Row],[gl_stat_product]],1)</f>
        <v>1715.9</v>
      </c>
      <c r="S3451" s="6" t="e">
        <f>INDEX(sgStats[gl_prod],MATCH(stat_prod_calc_test_venusaur[[#This Row],[iv_str]],sgStats[gl_iv_string],0))</f>
        <v>#N/A</v>
      </c>
      <c r="T3451" s="5">
        <f>ROUND(stat_prod_calc_test_venusaur[[#This Row],[gl_percent_rank]],2)</f>
        <v>8.06</v>
      </c>
      <c r="U3451" s="5" t="e">
        <f>INDEX(sgStats[gl_percent_sp],MATCH(stat_prod_calc_test_venusaur[[#This Row],[iv_str]],sgStats[gl_iv_string],0))</f>
        <v>#N/A</v>
      </c>
      <c r="V3451" s="5" t="e">
        <f>stat_prod_calc_test_venusaur[[#This Row],[my_gl_%sp]]=stat_prod_calc_test_venusaur[[#This Row],[sg_gl_%sp]]</f>
        <v>#N/A</v>
      </c>
      <c r="W3451" s="5">
        <f>ROUND(stat_prod_calc_test_venusaur[[#This Row],[gl_stat_product]]/$F$2*100,2)</f>
        <v>93.94</v>
      </c>
      <c r="X3451" s="5" t="e">
        <f>stat_prod_calc_test_venusaur[[#This Row],[Column1]]=stat_prod_calc_test_venusaur[[#This Row],[sg_gl_%sp]]</f>
        <v>#N/A</v>
      </c>
      <c r="Y3451" s="5">
        <f>stat_prod_calc_test_venusaur[[#This Row],[ul_stat_product]]/$L$66*100</f>
        <v>95.08207874997187</v>
      </c>
      <c r="Z3451" s="5" t="e">
        <f>INDEX(sgStats[gl_rank],MATCH(stat_prod_calc_test_venusaur[[#This Row],[iv_str]],sgStats[ul_iv_string],0))</f>
        <v>#N/A</v>
      </c>
      <c r="AA3451" s="5" t="e">
        <f>stat_prod_calc_test_venusaur[[#This Row],[sg_ul_rank]]=stat_prod_calc_test_venusaur[[#This Row],[ul_rank]]</f>
        <v>#N/A</v>
      </c>
      <c r="AB3451" s="5">
        <f>ROUND(stat_prod_calc_test_venusaur[[#This Row],[ul_stat_product]],1)</f>
        <v>3759.3</v>
      </c>
      <c r="AC3451" s="5" t="e">
        <f>INDEX(sgStats[ul_prod],MATCH(stat_prod_calc_test_venusaur[[#This Row],[iv_str]],sgStats[ul_iv_string],0))</f>
        <v>#N/A</v>
      </c>
    </row>
    <row r="3452" spans="1:29" x14ac:dyDescent="0.25">
      <c r="A3452" s="5" t="s">
        <v>36</v>
      </c>
      <c r="B3452" s="5" t="s">
        <v>3886</v>
      </c>
      <c r="C3452">
        <v>21</v>
      </c>
      <c r="D3452">
        <v>1471</v>
      </c>
      <c r="E3452">
        <v>116</v>
      </c>
      <c r="F3452">
        <v>1710.9570000000001</v>
      </c>
      <c r="G3452">
        <v>3850</v>
      </c>
      <c r="H3452">
        <v>5.9829999999999997</v>
      </c>
      <c r="I3452">
        <v>41</v>
      </c>
      <c r="J3452">
        <v>2483</v>
      </c>
      <c r="K3452">
        <v>151</v>
      </c>
      <c r="L3452">
        <v>3759.1880000000001</v>
      </c>
      <c r="M3452">
        <v>3451</v>
      </c>
      <c r="N3452">
        <v>10.199999999999999</v>
      </c>
      <c r="O3452">
        <v>3</v>
      </c>
      <c r="P3452" t="e">
        <f>INDEX(sgStats[gl_rank],MATCH(stat_prod_calc_test_venusaur[[#This Row],[iv_str]],sgStats[gl_iv_string],0))</f>
        <v>#N/A</v>
      </c>
      <c r="Q3452" t="e">
        <f>stat_prod_calc_test_venusaur[[#This Row],[sg_gl_rank]]=stat_prod_calc_test_venusaur[[#This Row],[gl_rank]]</f>
        <v>#N/A</v>
      </c>
      <c r="R3452">
        <f>ROUND(stat_prod_calc_test_venusaur[[#This Row],[gl_stat_product]],1)</f>
        <v>1711</v>
      </c>
      <c r="S3452" s="6" t="e">
        <f>INDEX(sgStats[gl_prod],MATCH(stat_prod_calc_test_venusaur[[#This Row],[iv_str]],sgStats[gl_iv_string],0))</f>
        <v>#N/A</v>
      </c>
      <c r="T3452" s="5">
        <f>ROUND(stat_prod_calc_test_venusaur[[#This Row],[gl_percent_rank]],2)</f>
        <v>5.98</v>
      </c>
      <c r="U3452" s="5" t="e">
        <f>INDEX(sgStats[gl_percent_sp],MATCH(stat_prod_calc_test_venusaur[[#This Row],[iv_str]],sgStats[gl_iv_string],0))</f>
        <v>#N/A</v>
      </c>
      <c r="V3452" s="5" t="e">
        <f>stat_prod_calc_test_venusaur[[#This Row],[my_gl_%sp]]=stat_prod_calc_test_venusaur[[#This Row],[sg_gl_%sp]]</f>
        <v>#N/A</v>
      </c>
      <c r="W3452" s="5">
        <f>ROUND(stat_prod_calc_test_venusaur[[#This Row],[gl_stat_product]]/$F$2*100,2)</f>
        <v>93.67</v>
      </c>
      <c r="X3452" s="5" t="e">
        <f>stat_prod_calc_test_venusaur[[#This Row],[Column1]]=stat_prod_calc_test_venusaur[[#This Row],[sg_gl_%sp]]</f>
        <v>#N/A</v>
      </c>
      <c r="Y3452" s="5">
        <f>stat_prod_calc_test_venusaur[[#This Row],[ul_stat_product]]/$L$66*100</f>
        <v>95.080181794130723</v>
      </c>
      <c r="Z3452" s="5" t="e">
        <f>INDEX(sgStats[gl_rank],MATCH(stat_prod_calc_test_venusaur[[#This Row],[iv_str]],sgStats[ul_iv_string],0))</f>
        <v>#N/A</v>
      </c>
      <c r="AA3452" s="5" t="e">
        <f>stat_prod_calc_test_venusaur[[#This Row],[sg_ul_rank]]=stat_prod_calc_test_venusaur[[#This Row],[ul_rank]]</f>
        <v>#N/A</v>
      </c>
      <c r="AB3452" s="5">
        <f>ROUND(stat_prod_calc_test_venusaur[[#This Row],[ul_stat_product]],1)</f>
        <v>3759.2</v>
      </c>
      <c r="AC3452" s="5" t="e">
        <f>INDEX(sgStats[ul_prod],MATCH(stat_prod_calc_test_venusaur[[#This Row],[iv_str]],sgStats[ul_iv_string],0))</f>
        <v>#N/A</v>
      </c>
    </row>
    <row r="3453" spans="1:29" x14ac:dyDescent="0.25">
      <c r="A3453" s="5" t="s">
        <v>36</v>
      </c>
      <c r="B3453" s="5" t="s">
        <v>3887</v>
      </c>
      <c r="C3453">
        <v>21</v>
      </c>
      <c r="D3453">
        <v>1467</v>
      </c>
      <c r="E3453">
        <v>116</v>
      </c>
      <c r="F3453">
        <v>1710.9570000000001</v>
      </c>
      <c r="G3453">
        <v>3850</v>
      </c>
      <c r="H3453">
        <v>5.9829999999999997</v>
      </c>
      <c r="I3453">
        <v>41</v>
      </c>
      <c r="J3453">
        <v>2476</v>
      </c>
      <c r="K3453">
        <v>151</v>
      </c>
      <c r="L3453">
        <v>3759.1880000000001</v>
      </c>
      <c r="M3453">
        <v>3451</v>
      </c>
      <c r="N3453">
        <v>10.199999999999999</v>
      </c>
      <c r="O3453">
        <v>3</v>
      </c>
      <c r="P3453" t="e">
        <f>INDEX(sgStats[gl_rank],MATCH(stat_prod_calc_test_venusaur[[#This Row],[iv_str]],sgStats[gl_iv_string],0))</f>
        <v>#N/A</v>
      </c>
      <c r="Q3453" t="e">
        <f>stat_prod_calc_test_venusaur[[#This Row],[sg_gl_rank]]=stat_prod_calc_test_venusaur[[#This Row],[gl_rank]]</f>
        <v>#N/A</v>
      </c>
      <c r="R3453">
        <f>ROUND(stat_prod_calc_test_venusaur[[#This Row],[gl_stat_product]],1)</f>
        <v>1711</v>
      </c>
      <c r="S3453" s="6" t="e">
        <f>INDEX(sgStats[gl_prod],MATCH(stat_prod_calc_test_venusaur[[#This Row],[iv_str]],sgStats[gl_iv_string],0))</f>
        <v>#N/A</v>
      </c>
      <c r="T3453" s="5">
        <f>ROUND(stat_prod_calc_test_venusaur[[#This Row],[gl_percent_rank]],2)</f>
        <v>5.98</v>
      </c>
      <c r="U3453" s="5" t="e">
        <f>INDEX(sgStats[gl_percent_sp],MATCH(stat_prod_calc_test_venusaur[[#This Row],[iv_str]],sgStats[gl_iv_string],0))</f>
        <v>#N/A</v>
      </c>
      <c r="V3453" s="5" t="e">
        <f>stat_prod_calc_test_venusaur[[#This Row],[my_gl_%sp]]=stat_prod_calc_test_venusaur[[#This Row],[sg_gl_%sp]]</f>
        <v>#N/A</v>
      </c>
      <c r="W3453" s="5">
        <f>ROUND(stat_prod_calc_test_venusaur[[#This Row],[gl_stat_product]]/$F$2*100,2)</f>
        <v>93.67</v>
      </c>
      <c r="X3453" s="5" t="e">
        <f>stat_prod_calc_test_venusaur[[#This Row],[Column1]]=stat_prod_calc_test_venusaur[[#This Row],[sg_gl_%sp]]</f>
        <v>#N/A</v>
      </c>
      <c r="Y3453" s="5">
        <f>stat_prod_calc_test_venusaur[[#This Row],[ul_stat_product]]/$L$66*100</f>
        <v>95.080181794130723</v>
      </c>
      <c r="Z3453" s="5" t="e">
        <f>INDEX(sgStats[gl_rank],MATCH(stat_prod_calc_test_venusaur[[#This Row],[iv_str]],sgStats[ul_iv_string],0))</f>
        <v>#N/A</v>
      </c>
      <c r="AA3453" s="5" t="e">
        <f>stat_prod_calc_test_venusaur[[#This Row],[sg_ul_rank]]=stat_prod_calc_test_venusaur[[#This Row],[ul_rank]]</f>
        <v>#N/A</v>
      </c>
      <c r="AB3453" s="5">
        <f>ROUND(stat_prod_calc_test_venusaur[[#This Row],[ul_stat_product]],1)</f>
        <v>3759.2</v>
      </c>
      <c r="AC3453" s="5" t="e">
        <f>INDEX(sgStats[ul_prod],MATCH(stat_prod_calc_test_venusaur[[#This Row],[iv_str]],sgStats[ul_iv_string],0))</f>
        <v>#N/A</v>
      </c>
    </row>
    <row r="3454" spans="1:29" x14ac:dyDescent="0.25">
      <c r="A3454" s="5" t="s">
        <v>36</v>
      </c>
      <c r="B3454" s="5" t="s">
        <v>1295</v>
      </c>
      <c r="C3454">
        <v>21.5</v>
      </c>
      <c r="D3454">
        <v>1488</v>
      </c>
      <c r="E3454">
        <v>120</v>
      </c>
      <c r="F3454">
        <v>1776.752</v>
      </c>
      <c r="G3454">
        <v>1258</v>
      </c>
      <c r="H3454">
        <v>69.28</v>
      </c>
      <c r="I3454">
        <v>41</v>
      </c>
      <c r="J3454">
        <v>2453</v>
      </c>
      <c r="K3454">
        <v>154</v>
      </c>
      <c r="L3454">
        <v>3759.0659999999998</v>
      </c>
      <c r="M3454">
        <v>3453</v>
      </c>
      <c r="N3454">
        <v>10.173999999999999</v>
      </c>
      <c r="O3454">
        <v>3</v>
      </c>
      <c r="P3454" t="e">
        <f>INDEX(sgStats[gl_rank],MATCH(stat_prod_calc_test_venusaur[[#This Row],[iv_str]],sgStats[gl_iv_string],0))</f>
        <v>#N/A</v>
      </c>
      <c r="Q3454" t="e">
        <f>stat_prod_calc_test_venusaur[[#This Row],[sg_gl_rank]]=stat_prod_calc_test_venusaur[[#This Row],[gl_rank]]</f>
        <v>#N/A</v>
      </c>
      <c r="R3454">
        <f>ROUND(stat_prod_calc_test_venusaur[[#This Row],[gl_stat_product]],1)</f>
        <v>1776.8</v>
      </c>
      <c r="S3454" s="6" t="e">
        <f>INDEX(sgStats[gl_prod],MATCH(stat_prod_calc_test_venusaur[[#This Row],[iv_str]],sgStats[gl_iv_string],0))</f>
        <v>#N/A</v>
      </c>
      <c r="T3454" s="5">
        <f>ROUND(stat_prod_calc_test_venusaur[[#This Row],[gl_percent_rank]],2)</f>
        <v>69.28</v>
      </c>
      <c r="U3454" s="5" t="e">
        <f>INDEX(sgStats[gl_percent_sp],MATCH(stat_prod_calc_test_venusaur[[#This Row],[iv_str]],sgStats[gl_iv_string],0))</f>
        <v>#N/A</v>
      </c>
      <c r="V3454" s="5" t="e">
        <f>stat_prod_calc_test_venusaur[[#This Row],[my_gl_%sp]]=stat_prod_calc_test_venusaur[[#This Row],[sg_gl_%sp]]</f>
        <v>#N/A</v>
      </c>
      <c r="W3454" s="5">
        <f>ROUND(stat_prod_calc_test_venusaur[[#This Row],[gl_stat_product]]/$F$2*100,2)</f>
        <v>97.27</v>
      </c>
      <c r="X3454" s="5" t="e">
        <f>stat_prod_calc_test_venusaur[[#This Row],[Column1]]=stat_prod_calc_test_venusaur[[#This Row],[sg_gl_%sp]]</f>
        <v>#N/A</v>
      </c>
      <c r="Y3454" s="5">
        <f>stat_prod_calc_test_venusaur[[#This Row],[ul_stat_product]]/$L$66*100</f>
        <v>95.077096079295785</v>
      </c>
      <c r="Z3454" s="5" t="e">
        <f>INDEX(sgStats[gl_rank],MATCH(stat_prod_calc_test_venusaur[[#This Row],[iv_str]],sgStats[ul_iv_string],0))</f>
        <v>#N/A</v>
      </c>
      <c r="AA3454" s="5" t="e">
        <f>stat_prod_calc_test_venusaur[[#This Row],[sg_ul_rank]]=stat_prod_calc_test_venusaur[[#This Row],[ul_rank]]</f>
        <v>#N/A</v>
      </c>
      <c r="AB3454" s="5">
        <f>ROUND(stat_prod_calc_test_venusaur[[#This Row],[ul_stat_product]],1)</f>
        <v>3759.1</v>
      </c>
      <c r="AC3454" s="5" t="e">
        <f>INDEX(sgStats[ul_prod],MATCH(stat_prod_calc_test_venusaur[[#This Row],[iv_str]],sgStats[ul_iv_string],0))</f>
        <v>#N/A</v>
      </c>
    </row>
    <row r="3455" spans="1:29" x14ac:dyDescent="0.25">
      <c r="A3455" s="5" t="s">
        <v>36</v>
      </c>
      <c r="B3455" s="5" t="s">
        <v>1883</v>
      </c>
      <c r="C3455">
        <v>20.5</v>
      </c>
      <c r="D3455">
        <v>1497</v>
      </c>
      <c r="E3455">
        <v>116</v>
      </c>
      <c r="F3455">
        <v>1764.412</v>
      </c>
      <c r="G3455">
        <v>1847</v>
      </c>
      <c r="H3455">
        <v>54.872</v>
      </c>
      <c r="I3455">
        <v>38</v>
      </c>
      <c r="J3455">
        <v>2484</v>
      </c>
      <c r="K3455">
        <v>149</v>
      </c>
      <c r="L3455">
        <v>3758.9859999999999</v>
      </c>
      <c r="M3455">
        <v>3454</v>
      </c>
      <c r="N3455">
        <v>10.148</v>
      </c>
      <c r="O3455">
        <v>3</v>
      </c>
      <c r="P3455" t="e">
        <f>INDEX(sgStats[gl_rank],MATCH(stat_prod_calc_test_venusaur[[#This Row],[iv_str]],sgStats[gl_iv_string],0))</f>
        <v>#N/A</v>
      </c>
      <c r="Q3455" t="e">
        <f>stat_prod_calc_test_venusaur[[#This Row],[sg_gl_rank]]=stat_prod_calc_test_venusaur[[#This Row],[gl_rank]]</f>
        <v>#N/A</v>
      </c>
      <c r="R3455">
        <f>ROUND(stat_prod_calc_test_venusaur[[#This Row],[gl_stat_product]],1)</f>
        <v>1764.4</v>
      </c>
      <c r="S3455" s="6" t="e">
        <f>INDEX(sgStats[gl_prod],MATCH(stat_prod_calc_test_venusaur[[#This Row],[iv_str]],sgStats[gl_iv_string],0))</f>
        <v>#N/A</v>
      </c>
      <c r="T3455" s="5">
        <f>ROUND(stat_prod_calc_test_venusaur[[#This Row],[gl_percent_rank]],2)</f>
        <v>54.87</v>
      </c>
      <c r="U3455" s="5" t="e">
        <f>INDEX(sgStats[gl_percent_sp],MATCH(stat_prod_calc_test_venusaur[[#This Row],[iv_str]],sgStats[gl_iv_string],0))</f>
        <v>#N/A</v>
      </c>
      <c r="V3455" s="5" t="e">
        <f>stat_prod_calc_test_venusaur[[#This Row],[my_gl_%sp]]=stat_prod_calc_test_venusaur[[#This Row],[sg_gl_%sp]]</f>
        <v>#N/A</v>
      </c>
      <c r="W3455" s="5">
        <f>ROUND(stat_prod_calc_test_venusaur[[#This Row],[gl_stat_product]]/$F$2*100,2)</f>
        <v>96.59</v>
      </c>
      <c r="X3455" s="5" t="e">
        <f>stat_prod_calc_test_venusaur[[#This Row],[Column1]]=stat_prod_calc_test_venusaur[[#This Row],[sg_gl_%sp]]</f>
        <v>#N/A</v>
      </c>
      <c r="Y3455" s="5">
        <f>stat_prod_calc_test_venusaur[[#This Row],[ul_stat_product]]/$L$66*100</f>
        <v>95.075072659731902</v>
      </c>
      <c r="Z3455" s="5" t="e">
        <f>INDEX(sgStats[gl_rank],MATCH(stat_prod_calc_test_venusaur[[#This Row],[iv_str]],sgStats[ul_iv_string],0))</f>
        <v>#N/A</v>
      </c>
      <c r="AA3455" s="5" t="e">
        <f>stat_prod_calc_test_venusaur[[#This Row],[sg_ul_rank]]=stat_prod_calc_test_venusaur[[#This Row],[ul_rank]]</f>
        <v>#N/A</v>
      </c>
      <c r="AB3455" s="5">
        <f>ROUND(stat_prod_calc_test_venusaur[[#This Row],[ul_stat_product]],1)</f>
        <v>3759</v>
      </c>
      <c r="AC3455" s="5" t="e">
        <f>INDEX(sgStats[ul_prod],MATCH(stat_prod_calc_test_venusaur[[#This Row],[iv_str]],sgStats[ul_iv_string],0))</f>
        <v>#N/A</v>
      </c>
    </row>
    <row r="3456" spans="1:29" x14ac:dyDescent="0.25">
      <c r="A3456" s="5" t="s">
        <v>36</v>
      </c>
      <c r="B3456" s="5" t="s">
        <v>3999</v>
      </c>
      <c r="C3456">
        <v>20.5</v>
      </c>
      <c r="D3456">
        <v>1468</v>
      </c>
      <c r="E3456">
        <v>116</v>
      </c>
      <c r="F3456">
        <v>1703.4770000000001</v>
      </c>
      <c r="G3456">
        <v>3963</v>
      </c>
      <c r="H3456">
        <v>3.2480000000000002</v>
      </c>
      <c r="I3456">
        <v>39.5</v>
      </c>
      <c r="J3456">
        <v>2489</v>
      </c>
      <c r="K3456">
        <v>151</v>
      </c>
      <c r="L3456">
        <v>3758.9760000000001</v>
      </c>
      <c r="M3456">
        <v>3455</v>
      </c>
      <c r="N3456">
        <v>10.122</v>
      </c>
      <c r="O3456">
        <v>3</v>
      </c>
      <c r="P3456" t="e">
        <f>INDEX(sgStats[gl_rank],MATCH(stat_prod_calc_test_venusaur[[#This Row],[iv_str]],sgStats[gl_iv_string],0))</f>
        <v>#N/A</v>
      </c>
      <c r="Q3456" t="e">
        <f>stat_prod_calc_test_venusaur[[#This Row],[sg_gl_rank]]=stat_prod_calc_test_venusaur[[#This Row],[gl_rank]]</f>
        <v>#N/A</v>
      </c>
      <c r="R3456">
        <f>ROUND(stat_prod_calc_test_venusaur[[#This Row],[gl_stat_product]],1)</f>
        <v>1703.5</v>
      </c>
      <c r="S3456" s="6" t="e">
        <f>INDEX(sgStats[gl_prod],MATCH(stat_prod_calc_test_venusaur[[#This Row],[iv_str]],sgStats[gl_iv_string],0))</f>
        <v>#N/A</v>
      </c>
      <c r="T3456" s="5">
        <f>ROUND(stat_prod_calc_test_venusaur[[#This Row],[gl_percent_rank]],2)</f>
        <v>3.25</v>
      </c>
      <c r="U3456" s="5" t="e">
        <f>INDEX(sgStats[gl_percent_sp],MATCH(stat_prod_calc_test_venusaur[[#This Row],[iv_str]],sgStats[gl_iv_string],0))</f>
        <v>#N/A</v>
      </c>
      <c r="V3456" s="5" t="e">
        <f>stat_prod_calc_test_venusaur[[#This Row],[my_gl_%sp]]=stat_prod_calc_test_venusaur[[#This Row],[sg_gl_%sp]]</f>
        <v>#N/A</v>
      </c>
      <c r="W3456" s="5">
        <f>ROUND(stat_prod_calc_test_venusaur[[#This Row],[gl_stat_product]]/$F$2*100,2)</f>
        <v>93.26</v>
      </c>
      <c r="X3456" s="5" t="e">
        <f>stat_prod_calc_test_venusaur[[#This Row],[Column1]]=stat_prod_calc_test_venusaur[[#This Row],[sg_gl_%sp]]</f>
        <v>#N/A</v>
      </c>
      <c r="Y3456" s="5">
        <f>stat_prod_calc_test_venusaur[[#This Row],[ul_stat_product]]/$L$66*100</f>
        <v>95.074819732286414</v>
      </c>
      <c r="Z3456" s="5" t="e">
        <f>INDEX(sgStats[gl_rank],MATCH(stat_prod_calc_test_venusaur[[#This Row],[iv_str]],sgStats[ul_iv_string],0))</f>
        <v>#N/A</v>
      </c>
      <c r="AA3456" s="5" t="e">
        <f>stat_prod_calc_test_venusaur[[#This Row],[sg_ul_rank]]=stat_prod_calc_test_venusaur[[#This Row],[ul_rank]]</f>
        <v>#N/A</v>
      </c>
      <c r="AB3456" s="5">
        <f>ROUND(stat_prod_calc_test_venusaur[[#This Row],[ul_stat_product]],1)</f>
        <v>3759</v>
      </c>
      <c r="AC3456" s="5" t="e">
        <f>INDEX(sgStats[ul_prod],MATCH(stat_prod_calc_test_venusaur[[#This Row],[iv_str]],sgStats[ul_iv_string],0))</f>
        <v>#N/A</v>
      </c>
    </row>
    <row r="3457" spans="1:29" x14ac:dyDescent="0.25">
      <c r="A3457" s="5" t="s">
        <v>36</v>
      </c>
      <c r="B3457" s="5" t="s">
        <v>3326</v>
      </c>
      <c r="C3457">
        <v>20</v>
      </c>
      <c r="D3457">
        <v>1483</v>
      </c>
      <c r="E3457">
        <v>115</v>
      </c>
      <c r="F3457">
        <v>1731.971</v>
      </c>
      <c r="G3457">
        <v>3290</v>
      </c>
      <c r="H3457">
        <v>19.658000000000001</v>
      </c>
      <c r="I3457">
        <v>37</v>
      </c>
      <c r="J3457">
        <v>2484</v>
      </c>
      <c r="K3457">
        <v>149</v>
      </c>
      <c r="L3457">
        <v>3758.9560000000001</v>
      </c>
      <c r="M3457">
        <v>3456</v>
      </c>
      <c r="N3457">
        <v>10.096</v>
      </c>
      <c r="O3457">
        <v>3</v>
      </c>
      <c r="P3457" t="e">
        <f>INDEX(sgStats[gl_rank],MATCH(stat_prod_calc_test_venusaur[[#This Row],[iv_str]],sgStats[gl_iv_string],0))</f>
        <v>#N/A</v>
      </c>
      <c r="Q3457" t="e">
        <f>stat_prod_calc_test_venusaur[[#This Row],[sg_gl_rank]]=stat_prod_calc_test_venusaur[[#This Row],[gl_rank]]</f>
        <v>#N/A</v>
      </c>
      <c r="R3457">
        <f>ROUND(stat_prod_calc_test_venusaur[[#This Row],[gl_stat_product]],1)</f>
        <v>1732</v>
      </c>
      <c r="S3457" s="6" t="e">
        <f>INDEX(sgStats[gl_prod],MATCH(stat_prod_calc_test_venusaur[[#This Row],[iv_str]],sgStats[gl_iv_string],0))</f>
        <v>#N/A</v>
      </c>
      <c r="T3457" s="5">
        <f>ROUND(stat_prod_calc_test_venusaur[[#This Row],[gl_percent_rank]],2)</f>
        <v>19.66</v>
      </c>
      <c r="U3457" s="5" t="e">
        <f>INDEX(sgStats[gl_percent_sp],MATCH(stat_prod_calc_test_venusaur[[#This Row],[iv_str]],sgStats[gl_iv_string],0))</f>
        <v>#N/A</v>
      </c>
      <c r="V3457" s="5" t="e">
        <f>stat_prod_calc_test_venusaur[[#This Row],[my_gl_%sp]]=stat_prod_calc_test_venusaur[[#This Row],[sg_gl_%sp]]</f>
        <v>#N/A</v>
      </c>
      <c r="W3457" s="5">
        <f>ROUND(stat_prod_calc_test_venusaur[[#This Row],[gl_stat_product]]/$F$2*100,2)</f>
        <v>94.82</v>
      </c>
      <c r="X3457" s="5" t="e">
        <f>stat_prod_calc_test_venusaur[[#This Row],[Column1]]=stat_prod_calc_test_venusaur[[#This Row],[sg_gl_%sp]]</f>
        <v>#N/A</v>
      </c>
      <c r="Y3457" s="5">
        <f>stat_prod_calc_test_venusaur[[#This Row],[ul_stat_product]]/$L$66*100</f>
        <v>95.07431387739544</v>
      </c>
      <c r="Z3457" s="5" t="e">
        <f>INDEX(sgStats[gl_rank],MATCH(stat_prod_calc_test_venusaur[[#This Row],[iv_str]],sgStats[ul_iv_string],0))</f>
        <v>#N/A</v>
      </c>
      <c r="AA3457" s="5" t="e">
        <f>stat_prod_calc_test_venusaur[[#This Row],[sg_ul_rank]]=stat_prod_calc_test_venusaur[[#This Row],[ul_rank]]</f>
        <v>#N/A</v>
      </c>
      <c r="AB3457" s="5">
        <f>ROUND(stat_prod_calc_test_venusaur[[#This Row],[ul_stat_product]],1)</f>
        <v>3759</v>
      </c>
      <c r="AC3457" s="5" t="e">
        <f>INDEX(sgStats[ul_prod],MATCH(stat_prod_calc_test_venusaur[[#This Row],[iv_str]],sgStats[ul_iv_string],0))</f>
        <v>#N/A</v>
      </c>
    </row>
    <row r="3458" spans="1:29" x14ac:dyDescent="0.25">
      <c r="A3458" s="5" t="s">
        <v>36</v>
      </c>
      <c r="B3458" s="5" t="s">
        <v>4101</v>
      </c>
      <c r="C3458">
        <v>20</v>
      </c>
      <c r="D3458">
        <v>1467</v>
      </c>
      <c r="E3458">
        <v>117</v>
      </c>
      <c r="F3458">
        <v>1690.7739999999999</v>
      </c>
      <c r="G3458">
        <v>4065</v>
      </c>
      <c r="H3458">
        <v>0.75700000000000001</v>
      </c>
      <c r="I3458">
        <v>38</v>
      </c>
      <c r="J3458">
        <v>2495</v>
      </c>
      <c r="K3458">
        <v>153</v>
      </c>
      <c r="L3458">
        <v>3758.8980000000001</v>
      </c>
      <c r="M3458">
        <v>3457</v>
      </c>
      <c r="N3458">
        <v>10.07</v>
      </c>
      <c r="O3458">
        <v>3</v>
      </c>
      <c r="P3458" t="e">
        <f>INDEX(sgStats[gl_rank],MATCH(stat_prod_calc_test_venusaur[[#This Row],[iv_str]],sgStats[gl_iv_string],0))</f>
        <v>#N/A</v>
      </c>
      <c r="Q3458" t="e">
        <f>stat_prod_calc_test_venusaur[[#This Row],[sg_gl_rank]]=stat_prod_calc_test_venusaur[[#This Row],[gl_rank]]</f>
        <v>#N/A</v>
      </c>
      <c r="R3458">
        <f>ROUND(stat_prod_calc_test_venusaur[[#This Row],[gl_stat_product]],1)</f>
        <v>1690.8</v>
      </c>
      <c r="S3458" s="6" t="e">
        <f>INDEX(sgStats[gl_prod],MATCH(stat_prod_calc_test_venusaur[[#This Row],[iv_str]],sgStats[gl_iv_string],0))</f>
        <v>#N/A</v>
      </c>
      <c r="T3458" s="5">
        <f>ROUND(stat_prod_calc_test_venusaur[[#This Row],[gl_percent_rank]],2)</f>
        <v>0.76</v>
      </c>
      <c r="U3458" s="5" t="e">
        <f>INDEX(sgStats[gl_percent_sp],MATCH(stat_prod_calc_test_venusaur[[#This Row],[iv_str]],sgStats[gl_iv_string],0))</f>
        <v>#N/A</v>
      </c>
      <c r="V3458" s="5" t="e">
        <f>stat_prod_calc_test_venusaur[[#This Row],[my_gl_%sp]]=stat_prod_calc_test_venusaur[[#This Row],[sg_gl_%sp]]</f>
        <v>#N/A</v>
      </c>
      <c r="W3458" s="5">
        <f>ROUND(stat_prod_calc_test_venusaur[[#This Row],[gl_stat_product]]/$F$2*100,2)</f>
        <v>92.56</v>
      </c>
      <c r="X3458" s="5" t="e">
        <f>stat_prod_calc_test_venusaur[[#This Row],[Column1]]=stat_prod_calc_test_venusaur[[#This Row],[sg_gl_%sp]]</f>
        <v>#N/A</v>
      </c>
      <c r="Y3458" s="5">
        <f>stat_prod_calc_test_venusaur[[#This Row],[ul_stat_product]]/$L$66*100</f>
        <v>95.072846898211623</v>
      </c>
      <c r="Z3458" s="5" t="e">
        <f>INDEX(sgStats[gl_rank],MATCH(stat_prod_calc_test_venusaur[[#This Row],[iv_str]],sgStats[ul_iv_string],0))</f>
        <v>#N/A</v>
      </c>
      <c r="AA3458" s="5" t="e">
        <f>stat_prod_calc_test_venusaur[[#This Row],[sg_ul_rank]]=stat_prod_calc_test_venusaur[[#This Row],[ul_rank]]</f>
        <v>#N/A</v>
      </c>
      <c r="AB3458" s="5">
        <f>ROUND(stat_prod_calc_test_venusaur[[#This Row],[ul_stat_product]],1)</f>
        <v>3758.9</v>
      </c>
      <c r="AC3458" s="5" t="e">
        <f>INDEX(sgStats[ul_prod],MATCH(stat_prod_calc_test_venusaur[[#This Row],[iv_str]],sgStats[ul_iv_string],0))</f>
        <v>#N/A</v>
      </c>
    </row>
    <row r="3459" spans="1:29" x14ac:dyDescent="0.25">
      <c r="A3459" s="5" t="s">
        <v>36</v>
      </c>
      <c r="B3459" s="5" t="s">
        <v>3599</v>
      </c>
      <c r="C3459">
        <v>20.5</v>
      </c>
      <c r="D3459">
        <v>1475</v>
      </c>
      <c r="E3459">
        <v>115</v>
      </c>
      <c r="F3459">
        <v>1723.7919999999999</v>
      </c>
      <c r="G3459">
        <v>3563</v>
      </c>
      <c r="H3459">
        <v>13.016</v>
      </c>
      <c r="I3459">
        <v>39</v>
      </c>
      <c r="J3459">
        <v>2483</v>
      </c>
      <c r="K3459">
        <v>149</v>
      </c>
      <c r="L3459">
        <v>3758.8359999999998</v>
      </c>
      <c r="M3459">
        <v>3458</v>
      </c>
      <c r="N3459">
        <v>10.044</v>
      </c>
      <c r="O3459">
        <v>3</v>
      </c>
      <c r="P3459" t="e">
        <f>INDEX(sgStats[gl_rank],MATCH(stat_prod_calc_test_venusaur[[#This Row],[iv_str]],sgStats[gl_iv_string],0))</f>
        <v>#N/A</v>
      </c>
      <c r="Q3459" t="e">
        <f>stat_prod_calc_test_venusaur[[#This Row],[sg_gl_rank]]=stat_prod_calc_test_venusaur[[#This Row],[gl_rank]]</f>
        <v>#N/A</v>
      </c>
      <c r="R3459">
        <f>ROUND(stat_prod_calc_test_venusaur[[#This Row],[gl_stat_product]],1)</f>
        <v>1723.8</v>
      </c>
      <c r="S3459" s="6" t="e">
        <f>INDEX(sgStats[gl_prod],MATCH(stat_prod_calc_test_venusaur[[#This Row],[iv_str]],sgStats[gl_iv_string],0))</f>
        <v>#N/A</v>
      </c>
      <c r="T3459" s="5">
        <f>ROUND(stat_prod_calc_test_venusaur[[#This Row],[gl_percent_rank]],2)</f>
        <v>13.02</v>
      </c>
      <c r="U3459" s="5" t="e">
        <f>INDEX(sgStats[gl_percent_sp],MATCH(stat_prod_calc_test_venusaur[[#This Row],[iv_str]],sgStats[gl_iv_string],0))</f>
        <v>#N/A</v>
      </c>
      <c r="V3459" s="5" t="e">
        <f>stat_prod_calc_test_venusaur[[#This Row],[my_gl_%sp]]=stat_prod_calc_test_venusaur[[#This Row],[sg_gl_%sp]]</f>
        <v>#N/A</v>
      </c>
      <c r="W3459" s="5">
        <f>ROUND(stat_prod_calc_test_venusaur[[#This Row],[gl_stat_product]]/$F$2*100,2)</f>
        <v>94.37</v>
      </c>
      <c r="X3459" s="5" t="e">
        <f>stat_prod_calc_test_venusaur[[#This Row],[Column1]]=stat_prod_calc_test_venusaur[[#This Row],[sg_gl_%sp]]</f>
        <v>#N/A</v>
      </c>
      <c r="Y3459" s="5">
        <f>stat_prod_calc_test_venusaur[[#This Row],[ul_stat_product]]/$L$66*100</f>
        <v>95.071278748049608</v>
      </c>
      <c r="Z3459" s="5" t="e">
        <f>INDEX(sgStats[gl_rank],MATCH(stat_prod_calc_test_venusaur[[#This Row],[iv_str]],sgStats[ul_iv_string],0))</f>
        <v>#N/A</v>
      </c>
      <c r="AA3459" s="5" t="e">
        <f>stat_prod_calc_test_venusaur[[#This Row],[sg_ul_rank]]=stat_prod_calc_test_venusaur[[#This Row],[ul_rank]]</f>
        <v>#N/A</v>
      </c>
      <c r="AB3459" s="5">
        <f>ROUND(stat_prod_calc_test_venusaur[[#This Row],[ul_stat_product]],1)</f>
        <v>3758.8</v>
      </c>
      <c r="AC3459" s="5" t="e">
        <f>INDEX(sgStats[ul_prod],MATCH(stat_prod_calc_test_venusaur[[#This Row],[iv_str]],sgStats[ul_iv_string],0))</f>
        <v>#N/A</v>
      </c>
    </row>
    <row r="3460" spans="1:29" x14ac:dyDescent="0.25">
      <c r="A3460" s="5" t="s">
        <v>36</v>
      </c>
      <c r="B3460" s="5" t="s">
        <v>3301</v>
      </c>
      <c r="C3460">
        <v>20.5</v>
      </c>
      <c r="D3460">
        <v>1496</v>
      </c>
      <c r="E3460">
        <v>114</v>
      </c>
      <c r="F3460">
        <v>1732.8240000000001</v>
      </c>
      <c r="G3460">
        <v>3265</v>
      </c>
      <c r="H3460">
        <v>20.292999999999999</v>
      </c>
      <c r="I3460">
        <v>38.5</v>
      </c>
      <c r="J3460">
        <v>2500</v>
      </c>
      <c r="K3460">
        <v>148</v>
      </c>
      <c r="L3460">
        <v>3758.6680000000001</v>
      </c>
      <c r="M3460">
        <v>3459</v>
      </c>
      <c r="N3460">
        <v>10.018000000000001</v>
      </c>
      <c r="O3460">
        <v>3</v>
      </c>
      <c r="P3460" t="e">
        <f>INDEX(sgStats[gl_rank],MATCH(stat_prod_calc_test_venusaur[[#This Row],[iv_str]],sgStats[gl_iv_string],0))</f>
        <v>#N/A</v>
      </c>
      <c r="Q3460" t="e">
        <f>stat_prod_calc_test_venusaur[[#This Row],[sg_gl_rank]]=stat_prod_calc_test_venusaur[[#This Row],[gl_rank]]</f>
        <v>#N/A</v>
      </c>
      <c r="R3460">
        <f>ROUND(stat_prod_calc_test_venusaur[[#This Row],[gl_stat_product]],1)</f>
        <v>1732.8</v>
      </c>
      <c r="S3460" s="6" t="e">
        <f>INDEX(sgStats[gl_prod],MATCH(stat_prod_calc_test_venusaur[[#This Row],[iv_str]],sgStats[gl_iv_string],0))</f>
        <v>#N/A</v>
      </c>
      <c r="T3460" s="5">
        <f>ROUND(stat_prod_calc_test_venusaur[[#This Row],[gl_percent_rank]],2)</f>
        <v>20.29</v>
      </c>
      <c r="U3460" s="5" t="e">
        <f>INDEX(sgStats[gl_percent_sp],MATCH(stat_prod_calc_test_venusaur[[#This Row],[iv_str]],sgStats[gl_iv_string],0))</f>
        <v>#N/A</v>
      </c>
      <c r="V3460" s="5" t="e">
        <f>stat_prod_calc_test_venusaur[[#This Row],[my_gl_%sp]]=stat_prod_calc_test_venusaur[[#This Row],[sg_gl_%sp]]</f>
        <v>#N/A</v>
      </c>
      <c r="W3460" s="5">
        <f>ROUND(stat_prod_calc_test_venusaur[[#This Row],[gl_stat_product]]/$F$2*100,2)</f>
        <v>94.87</v>
      </c>
      <c r="X3460" s="5" t="e">
        <f>stat_prod_calc_test_venusaur[[#This Row],[Column1]]=stat_prod_calc_test_venusaur[[#This Row],[sg_gl_%sp]]</f>
        <v>#N/A</v>
      </c>
      <c r="Y3460" s="5">
        <f>stat_prod_calc_test_venusaur[[#This Row],[ul_stat_product]]/$L$66*100</f>
        <v>95.067029566965459</v>
      </c>
      <c r="Z3460" s="5" t="e">
        <f>INDEX(sgStats[gl_rank],MATCH(stat_prod_calc_test_venusaur[[#This Row],[iv_str]],sgStats[ul_iv_string],0))</f>
        <v>#N/A</v>
      </c>
      <c r="AA3460" s="5" t="e">
        <f>stat_prod_calc_test_venusaur[[#This Row],[sg_ul_rank]]=stat_prod_calc_test_venusaur[[#This Row],[ul_rank]]</f>
        <v>#N/A</v>
      </c>
      <c r="AB3460" s="5">
        <f>ROUND(stat_prod_calc_test_venusaur[[#This Row],[ul_stat_product]],1)</f>
        <v>3758.7</v>
      </c>
      <c r="AC3460" s="5" t="e">
        <f>INDEX(sgStats[ul_prod],MATCH(stat_prod_calc_test_venusaur[[#This Row],[iv_str]],sgStats[ul_iv_string],0))</f>
        <v>#N/A</v>
      </c>
    </row>
    <row r="3461" spans="1:29" x14ac:dyDescent="0.25">
      <c r="A3461" s="5" t="s">
        <v>36</v>
      </c>
      <c r="B3461" s="5" t="s">
        <v>2990</v>
      </c>
      <c r="C3461">
        <v>20</v>
      </c>
      <c r="D3461">
        <v>1482</v>
      </c>
      <c r="E3461">
        <v>121</v>
      </c>
      <c r="F3461">
        <v>1740.33</v>
      </c>
      <c r="G3461">
        <v>2953</v>
      </c>
      <c r="H3461">
        <v>27.888000000000002</v>
      </c>
      <c r="I3461">
        <v>37</v>
      </c>
      <c r="J3461">
        <v>2483</v>
      </c>
      <c r="K3461">
        <v>156</v>
      </c>
      <c r="L3461">
        <v>3758.451</v>
      </c>
      <c r="M3461">
        <v>3460</v>
      </c>
      <c r="N3461">
        <v>9.9920000000000009</v>
      </c>
      <c r="O3461">
        <v>3</v>
      </c>
      <c r="P3461" t="e">
        <f>INDEX(sgStats[gl_rank],MATCH(stat_prod_calc_test_venusaur[[#This Row],[iv_str]],sgStats[gl_iv_string],0))</f>
        <v>#N/A</v>
      </c>
      <c r="Q3461" t="e">
        <f>stat_prod_calc_test_venusaur[[#This Row],[sg_gl_rank]]=stat_prod_calc_test_venusaur[[#This Row],[gl_rank]]</f>
        <v>#N/A</v>
      </c>
      <c r="R3461">
        <f>ROUND(stat_prod_calc_test_venusaur[[#This Row],[gl_stat_product]],1)</f>
        <v>1740.3</v>
      </c>
      <c r="S3461" s="6" t="e">
        <f>INDEX(sgStats[gl_prod],MATCH(stat_prod_calc_test_venusaur[[#This Row],[iv_str]],sgStats[gl_iv_string],0))</f>
        <v>#N/A</v>
      </c>
      <c r="T3461" s="5">
        <f>ROUND(stat_prod_calc_test_venusaur[[#This Row],[gl_percent_rank]],2)</f>
        <v>27.89</v>
      </c>
      <c r="U3461" s="5" t="e">
        <f>INDEX(sgStats[gl_percent_sp],MATCH(stat_prod_calc_test_venusaur[[#This Row],[iv_str]],sgStats[gl_iv_string],0))</f>
        <v>#N/A</v>
      </c>
      <c r="V3461" s="5" t="e">
        <f>stat_prod_calc_test_venusaur[[#This Row],[my_gl_%sp]]=stat_prod_calc_test_venusaur[[#This Row],[sg_gl_%sp]]</f>
        <v>#N/A</v>
      </c>
      <c r="W3461" s="5">
        <f>ROUND(stat_prod_calc_test_venusaur[[#This Row],[gl_stat_product]]/$F$2*100,2)</f>
        <v>95.28</v>
      </c>
      <c r="X3461" s="5" t="e">
        <f>stat_prod_calc_test_venusaur[[#This Row],[Column1]]=stat_prod_calc_test_venusaur[[#This Row],[sg_gl_%sp]]</f>
        <v>#N/A</v>
      </c>
      <c r="Y3461" s="5">
        <f>stat_prod_calc_test_venusaur[[#This Row],[ul_stat_product]]/$L$66*100</f>
        <v>95.061541041398414</v>
      </c>
      <c r="Z3461" s="5" t="e">
        <f>INDEX(sgStats[gl_rank],MATCH(stat_prod_calc_test_venusaur[[#This Row],[iv_str]],sgStats[ul_iv_string],0))</f>
        <v>#N/A</v>
      </c>
      <c r="AA3461" s="5" t="e">
        <f>stat_prod_calc_test_venusaur[[#This Row],[sg_ul_rank]]=stat_prod_calc_test_venusaur[[#This Row],[ul_rank]]</f>
        <v>#N/A</v>
      </c>
      <c r="AB3461" s="5">
        <f>ROUND(stat_prod_calc_test_venusaur[[#This Row],[ul_stat_product]],1)</f>
        <v>3758.5</v>
      </c>
      <c r="AC3461" s="5" t="e">
        <f>INDEX(sgStats[ul_prod],MATCH(stat_prod_calc_test_venusaur[[#This Row],[iv_str]],sgStats[ul_iv_string],0))</f>
        <v>#N/A</v>
      </c>
    </row>
    <row r="3462" spans="1:29" x14ac:dyDescent="0.25">
      <c r="A3462" s="5" t="s">
        <v>36</v>
      </c>
      <c r="B3462" s="5" t="s">
        <v>3634</v>
      </c>
      <c r="C3462">
        <v>20.5</v>
      </c>
      <c r="D3462">
        <v>1482</v>
      </c>
      <c r="E3462">
        <v>118</v>
      </c>
      <c r="F3462">
        <v>1722.3140000000001</v>
      </c>
      <c r="G3462">
        <v>3598</v>
      </c>
      <c r="H3462">
        <v>12.161</v>
      </c>
      <c r="I3462">
        <v>39</v>
      </c>
      <c r="J3462">
        <v>2494</v>
      </c>
      <c r="K3462">
        <v>153</v>
      </c>
      <c r="L3462">
        <v>3758.39</v>
      </c>
      <c r="M3462">
        <v>3461</v>
      </c>
      <c r="N3462">
        <v>9.94</v>
      </c>
      <c r="O3462">
        <v>3</v>
      </c>
      <c r="P3462" t="e">
        <f>INDEX(sgStats[gl_rank],MATCH(stat_prod_calc_test_venusaur[[#This Row],[iv_str]],sgStats[gl_iv_string],0))</f>
        <v>#N/A</v>
      </c>
      <c r="Q3462" t="e">
        <f>stat_prod_calc_test_venusaur[[#This Row],[sg_gl_rank]]=stat_prod_calc_test_venusaur[[#This Row],[gl_rank]]</f>
        <v>#N/A</v>
      </c>
      <c r="R3462">
        <f>ROUND(stat_prod_calc_test_venusaur[[#This Row],[gl_stat_product]],1)</f>
        <v>1722.3</v>
      </c>
      <c r="S3462" s="6" t="e">
        <f>INDEX(sgStats[gl_prod],MATCH(stat_prod_calc_test_venusaur[[#This Row],[iv_str]],sgStats[gl_iv_string],0))</f>
        <v>#N/A</v>
      </c>
      <c r="T3462" s="5">
        <f>ROUND(stat_prod_calc_test_venusaur[[#This Row],[gl_percent_rank]],2)</f>
        <v>12.16</v>
      </c>
      <c r="U3462" s="5" t="e">
        <f>INDEX(sgStats[gl_percent_sp],MATCH(stat_prod_calc_test_venusaur[[#This Row],[iv_str]],sgStats[gl_iv_string],0))</f>
        <v>#N/A</v>
      </c>
      <c r="V3462" s="5" t="e">
        <f>stat_prod_calc_test_venusaur[[#This Row],[my_gl_%sp]]=stat_prod_calc_test_venusaur[[#This Row],[sg_gl_%sp]]</f>
        <v>#N/A</v>
      </c>
      <c r="W3462" s="5">
        <f>ROUND(stat_prod_calc_test_venusaur[[#This Row],[gl_stat_product]]/$F$2*100,2)</f>
        <v>94.29</v>
      </c>
      <c r="X3462" s="5" t="e">
        <f>stat_prod_calc_test_venusaur[[#This Row],[Column1]]=stat_prod_calc_test_venusaur[[#This Row],[sg_gl_%sp]]</f>
        <v>#N/A</v>
      </c>
      <c r="Y3462" s="5">
        <f>stat_prod_calc_test_venusaur[[#This Row],[ul_stat_product]]/$L$66*100</f>
        <v>95.059998183980937</v>
      </c>
      <c r="Z3462" s="5" t="e">
        <f>INDEX(sgStats[gl_rank],MATCH(stat_prod_calc_test_venusaur[[#This Row],[iv_str]],sgStats[ul_iv_string],0))</f>
        <v>#N/A</v>
      </c>
      <c r="AA3462" s="5" t="e">
        <f>stat_prod_calc_test_venusaur[[#This Row],[sg_ul_rank]]=stat_prod_calc_test_venusaur[[#This Row],[ul_rank]]</f>
        <v>#N/A</v>
      </c>
      <c r="AB3462" s="5">
        <f>ROUND(stat_prod_calc_test_venusaur[[#This Row],[ul_stat_product]],1)</f>
        <v>3758.4</v>
      </c>
      <c r="AC3462" s="5" t="e">
        <f>INDEX(sgStats[ul_prod],MATCH(stat_prod_calc_test_venusaur[[#This Row],[iv_str]],sgStats[ul_iv_string],0))</f>
        <v>#N/A</v>
      </c>
    </row>
    <row r="3463" spans="1:29" x14ac:dyDescent="0.25">
      <c r="A3463" s="5" t="s">
        <v>36</v>
      </c>
      <c r="B3463" s="5" t="s">
        <v>3951</v>
      </c>
      <c r="C3463">
        <v>20.5</v>
      </c>
      <c r="D3463">
        <v>1478</v>
      </c>
      <c r="E3463">
        <v>117</v>
      </c>
      <c r="F3463">
        <v>1707.7190000000001</v>
      </c>
      <c r="G3463">
        <v>3915</v>
      </c>
      <c r="H3463">
        <v>4.3710000000000004</v>
      </c>
      <c r="I3463">
        <v>39</v>
      </c>
      <c r="J3463">
        <v>2488</v>
      </c>
      <c r="K3463">
        <v>153</v>
      </c>
      <c r="L3463">
        <v>3758.39</v>
      </c>
      <c r="M3463">
        <v>3461</v>
      </c>
      <c r="N3463">
        <v>9.94</v>
      </c>
      <c r="O3463">
        <v>3</v>
      </c>
      <c r="P3463" t="e">
        <f>INDEX(sgStats[gl_rank],MATCH(stat_prod_calc_test_venusaur[[#This Row],[iv_str]],sgStats[gl_iv_string],0))</f>
        <v>#N/A</v>
      </c>
      <c r="Q3463" t="e">
        <f>stat_prod_calc_test_venusaur[[#This Row],[sg_gl_rank]]=stat_prod_calc_test_venusaur[[#This Row],[gl_rank]]</f>
        <v>#N/A</v>
      </c>
      <c r="R3463">
        <f>ROUND(stat_prod_calc_test_venusaur[[#This Row],[gl_stat_product]],1)</f>
        <v>1707.7</v>
      </c>
      <c r="S3463" s="6" t="e">
        <f>INDEX(sgStats[gl_prod],MATCH(stat_prod_calc_test_venusaur[[#This Row],[iv_str]],sgStats[gl_iv_string],0))</f>
        <v>#N/A</v>
      </c>
      <c r="T3463" s="5">
        <f>ROUND(stat_prod_calc_test_venusaur[[#This Row],[gl_percent_rank]],2)</f>
        <v>4.37</v>
      </c>
      <c r="U3463" s="5" t="e">
        <f>INDEX(sgStats[gl_percent_sp],MATCH(stat_prod_calc_test_venusaur[[#This Row],[iv_str]],sgStats[gl_iv_string],0))</f>
        <v>#N/A</v>
      </c>
      <c r="V3463" s="5" t="e">
        <f>stat_prod_calc_test_venusaur[[#This Row],[my_gl_%sp]]=stat_prod_calc_test_venusaur[[#This Row],[sg_gl_%sp]]</f>
        <v>#N/A</v>
      </c>
      <c r="W3463" s="5">
        <f>ROUND(stat_prod_calc_test_venusaur[[#This Row],[gl_stat_product]]/$F$2*100,2)</f>
        <v>93.49</v>
      </c>
      <c r="X3463" s="5" t="e">
        <f>stat_prod_calc_test_venusaur[[#This Row],[Column1]]=stat_prod_calc_test_venusaur[[#This Row],[sg_gl_%sp]]</f>
        <v>#N/A</v>
      </c>
      <c r="Y3463" s="5">
        <f>stat_prod_calc_test_venusaur[[#This Row],[ul_stat_product]]/$L$66*100</f>
        <v>95.059998183980937</v>
      </c>
      <c r="Z3463" s="5" t="e">
        <f>INDEX(sgStats[gl_rank],MATCH(stat_prod_calc_test_venusaur[[#This Row],[iv_str]],sgStats[ul_iv_string],0))</f>
        <v>#N/A</v>
      </c>
      <c r="AA3463" s="5" t="e">
        <f>stat_prod_calc_test_venusaur[[#This Row],[sg_ul_rank]]=stat_prod_calc_test_venusaur[[#This Row],[ul_rank]]</f>
        <v>#N/A</v>
      </c>
      <c r="AB3463" s="5">
        <f>ROUND(stat_prod_calc_test_venusaur[[#This Row],[ul_stat_product]],1)</f>
        <v>3758.4</v>
      </c>
      <c r="AC3463" s="5" t="e">
        <f>INDEX(sgStats[ul_prod],MATCH(stat_prod_calc_test_venusaur[[#This Row],[iv_str]],sgStats[ul_iv_string],0))</f>
        <v>#N/A</v>
      </c>
    </row>
    <row r="3464" spans="1:29" x14ac:dyDescent="0.25">
      <c r="A3464" s="5" t="s">
        <v>36</v>
      </c>
      <c r="B3464" s="5" t="s">
        <v>2902</v>
      </c>
      <c r="C3464">
        <v>20.5</v>
      </c>
      <c r="D3464">
        <v>1493</v>
      </c>
      <c r="E3464">
        <v>117</v>
      </c>
      <c r="F3464">
        <v>1742.943</v>
      </c>
      <c r="G3464">
        <v>2865</v>
      </c>
      <c r="H3464">
        <v>30.036999999999999</v>
      </c>
      <c r="I3464">
        <v>38.5</v>
      </c>
      <c r="J3464">
        <v>2495</v>
      </c>
      <c r="K3464">
        <v>151</v>
      </c>
      <c r="L3464">
        <v>3758.348</v>
      </c>
      <c r="M3464">
        <v>3463</v>
      </c>
      <c r="N3464">
        <v>9.9139999999999997</v>
      </c>
      <c r="O3464">
        <v>3</v>
      </c>
      <c r="P3464" t="e">
        <f>INDEX(sgStats[gl_rank],MATCH(stat_prod_calc_test_venusaur[[#This Row],[iv_str]],sgStats[gl_iv_string],0))</f>
        <v>#N/A</v>
      </c>
      <c r="Q3464" t="e">
        <f>stat_prod_calc_test_venusaur[[#This Row],[sg_gl_rank]]=stat_prod_calc_test_venusaur[[#This Row],[gl_rank]]</f>
        <v>#N/A</v>
      </c>
      <c r="R3464">
        <f>ROUND(stat_prod_calc_test_venusaur[[#This Row],[gl_stat_product]],1)</f>
        <v>1742.9</v>
      </c>
      <c r="S3464" s="6" t="e">
        <f>INDEX(sgStats[gl_prod],MATCH(stat_prod_calc_test_venusaur[[#This Row],[iv_str]],sgStats[gl_iv_string],0))</f>
        <v>#N/A</v>
      </c>
      <c r="T3464" s="5">
        <f>ROUND(stat_prod_calc_test_venusaur[[#This Row],[gl_percent_rank]],2)</f>
        <v>30.04</v>
      </c>
      <c r="U3464" s="5" t="e">
        <f>INDEX(sgStats[gl_percent_sp],MATCH(stat_prod_calc_test_venusaur[[#This Row],[iv_str]],sgStats[gl_iv_string],0))</f>
        <v>#N/A</v>
      </c>
      <c r="V3464" s="5" t="e">
        <f>stat_prod_calc_test_venusaur[[#This Row],[my_gl_%sp]]=stat_prod_calc_test_venusaur[[#This Row],[sg_gl_%sp]]</f>
        <v>#N/A</v>
      </c>
      <c r="W3464" s="5">
        <f>ROUND(stat_prod_calc_test_venusaur[[#This Row],[gl_stat_product]]/$F$2*100,2)</f>
        <v>95.42</v>
      </c>
      <c r="X3464" s="5" t="e">
        <f>stat_prod_calc_test_venusaur[[#This Row],[Column1]]=stat_prod_calc_test_venusaur[[#This Row],[sg_gl_%sp]]</f>
        <v>#N/A</v>
      </c>
      <c r="Y3464" s="5">
        <f>stat_prod_calc_test_venusaur[[#This Row],[ul_stat_product]]/$L$66*100</f>
        <v>95.058935888709911</v>
      </c>
      <c r="Z3464" s="5" t="e">
        <f>INDEX(sgStats[gl_rank],MATCH(stat_prod_calc_test_venusaur[[#This Row],[iv_str]],sgStats[ul_iv_string],0))</f>
        <v>#N/A</v>
      </c>
      <c r="AA3464" s="5" t="e">
        <f>stat_prod_calc_test_venusaur[[#This Row],[sg_ul_rank]]=stat_prod_calc_test_venusaur[[#This Row],[ul_rank]]</f>
        <v>#N/A</v>
      </c>
      <c r="AB3464" s="5">
        <f>ROUND(stat_prod_calc_test_venusaur[[#This Row],[ul_stat_product]],1)</f>
        <v>3758.3</v>
      </c>
      <c r="AC3464" s="5" t="e">
        <f>INDEX(sgStats[ul_prod],MATCH(stat_prod_calc_test_venusaur[[#This Row],[iv_str]],sgStats[ul_iv_string],0))</f>
        <v>#N/A</v>
      </c>
    </row>
    <row r="3465" spans="1:29" x14ac:dyDescent="0.25">
      <c r="A3465" s="5" t="s">
        <v>36</v>
      </c>
      <c r="B3465" s="5" t="s">
        <v>2020</v>
      </c>
      <c r="C3465">
        <v>20</v>
      </c>
      <c r="D3465">
        <v>1494</v>
      </c>
      <c r="E3465">
        <v>120</v>
      </c>
      <c r="F3465">
        <v>1761.365</v>
      </c>
      <c r="G3465">
        <v>1983</v>
      </c>
      <c r="H3465">
        <v>51.575000000000003</v>
      </c>
      <c r="I3465">
        <v>36.5</v>
      </c>
      <c r="J3465">
        <v>2483</v>
      </c>
      <c r="K3465">
        <v>154</v>
      </c>
      <c r="L3465">
        <v>3758.1579999999999</v>
      </c>
      <c r="M3465">
        <v>3464</v>
      </c>
      <c r="N3465">
        <v>9.8879999999999999</v>
      </c>
      <c r="O3465">
        <v>3</v>
      </c>
      <c r="P3465" t="e">
        <f>INDEX(sgStats[gl_rank],MATCH(stat_prod_calc_test_venusaur[[#This Row],[iv_str]],sgStats[gl_iv_string],0))</f>
        <v>#N/A</v>
      </c>
      <c r="Q3465" t="e">
        <f>stat_prod_calc_test_venusaur[[#This Row],[sg_gl_rank]]=stat_prod_calc_test_venusaur[[#This Row],[gl_rank]]</f>
        <v>#N/A</v>
      </c>
      <c r="R3465">
        <f>ROUND(stat_prod_calc_test_venusaur[[#This Row],[gl_stat_product]],1)</f>
        <v>1761.4</v>
      </c>
      <c r="S3465" s="6" t="e">
        <f>INDEX(sgStats[gl_prod],MATCH(stat_prod_calc_test_venusaur[[#This Row],[iv_str]],sgStats[gl_iv_string],0))</f>
        <v>#N/A</v>
      </c>
      <c r="T3465" s="5">
        <f>ROUND(stat_prod_calc_test_venusaur[[#This Row],[gl_percent_rank]],2)</f>
        <v>51.58</v>
      </c>
      <c r="U3465" s="5" t="e">
        <f>INDEX(sgStats[gl_percent_sp],MATCH(stat_prod_calc_test_venusaur[[#This Row],[iv_str]],sgStats[gl_iv_string],0))</f>
        <v>#N/A</v>
      </c>
      <c r="V3465" s="5" t="e">
        <f>stat_prod_calc_test_venusaur[[#This Row],[my_gl_%sp]]=stat_prod_calc_test_venusaur[[#This Row],[sg_gl_%sp]]</f>
        <v>#N/A</v>
      </c>
      <c r="W3465" s="5">
        <f>ROUND(stat_prod_calc_test_venusaur[[#This Row],[gl_stat_product]]/$F$2*100,2)</f>
        <v>96.43</v>
      </c>
      <c r="X3465" s="5" t="e">
        <f>stat_prod_calc_test_venusaur[[#This Row],[Column1]]=stat_prod_calc_test_venusaur[[#This Row],[sg_gl_%sp]]</f>
        <v>#N/A</v>
      </c>
      <c r="Y3465" s="5">
        <f>stat_prod_calc_test_venusaur[[#This Row],[ul_stat_product]]/$L$66*100</f>
        <v>95.054130267245668</v>
      </c>
      <c r="Z3465" s="5" t="e">
        <f>INDEX(sgStats[gl_rank],MATCH(stat_prod_calc_test_venusaur[[#This Row],[iv_str]],sgStats[ul_iv_string],0))</f>
        <v>#N/A</v>
      </c>
      <c r="AA3465" s="5" t="e">
        <f>stat_prod_calc_test_venusaur[[#This Row],[sg_ul_rank]]=stat_prod_calc_test_venusaur[[#This Row],[ul_rank]]</f>
        <v>#N/A</v>
      </c>
      <c r="AB3465" s="5">
        <f>ROUND(stat_prod_calc_test_venusaur[[#This Row],[ul_stat_product]],1)</f>
        <v>3758.2</v>
      </c>
      <c r="AC3465" s="5" t="e">
        <f>INDEX(sgStats[ul_prod],MATCH(stat_prod_calc_test_venusaur[[#This Row],[iv_str]],sgStats[ul_iv_string],0))</f>
        <v>#N/A</v>
      </c>
    </row>
    <row r="3466" spans="1:29" x14ac:dyDescent="0.25">
      <c r="A3466" s="5" t="s">
        <v>36</v>
      </c>
      <c r="B3466" s="5" t="s">
        <v>3589</v>
      </c>
      <c r="C3466">
        <v>20</v>
      </c>
      <c r="D3466">
        <v>1481</v>
      </c>
      <c r="E3466">
        <v>120</v>
      </c>
      <c r="F3466">
        <v>1724.0630000000001</v>
      </c>
      <c r="G3466">
        <v>3552</v>
      </c>
      <c r="H3466">
        <v>13.26</v>
      </c>
      <c r="I3466">
        <v>37.5</v>
      </c>
      <c r="J3466">
        <v>2500</v>
      </c>
      <c r="K3466">
        <v>155</v>
      </c>
      <c r="L3466">
        <v>3758.1080000000002</v>
      </c>
      <c r="M3466">
        <v>3465</v>
      </c>
      <c r="N3466">
        <v>9.8360000000000003</v>
      </c>
      <c r="O3466">
        <v>3</v>
      </c>
      <c r="P3466" t="e">
        <f>INDEX(sgStats[gl_rank],MATCH(stat_prod_calc_test_venusaur[[#This Row],[iv_str]],sgStats[gl_iv_string],0))</f>
        <v>#N/A</v>
      </c>
      <c r="Q3466" t="e">
        <f>stat_prod_calc_test_venusaur[[#This Row],[sg_gl_rank]]=stat_prod_calc_test_venusaur[[#This Row],[gl_rank]]</f>
        <v>#N/A</v>
      </c>
      <c r="R3466">
        <f>ROUND(stat_prod_calc_test_venusaur[[#This Row],[gl_stat_product]],1)</f>
        <v>1724.1</v>
      </c>
      <c r="S3466" s="6" t="e">
        <f>INDEX(sgStats[gl_prod],MATCH(stat_prod_calc_test_venusaur[[#This Row],[iv_str]],sgStats[gl_iv_string],0))</f>
        <v>#N/A</v>
      </c>
      <c r="T3466" s="5">
        <f>ROUND(stat_prod_calc_test_venusaur[[#This Row],[gl_percent_rank]],2)</f>
        <v>13.26</v>
      </c>
      <c r="U3466" s="5" t="e">
        <f>INDEX(sgStats[gl_percent_sp],MATCH(stat_prod_calc_test_venusaur[[#This Row],[iv_str]],sgStats[gl_iv_string],0))</f>
        <v>#N/A</v>
      </c>
      <c r="V3466" s="5" t="e">
        <f>stat_prod_calc_test_venusaur[[#This Row],[my_gl_%sp]]=stat_prod_calc_test_venusaur[[#This Row],[sg_gl_%sp]]</f>
        <v>#N/A</v>
      </c>
      <c r="W3466" s="5">
        <f>ROUND(stat_prod_calc_test_venusaur[[#This Row],[gl_stat_product]]/$F$2*100,2)</f>
        <v>94.39</v>
      </c>
      <c r="X3466" s="5" t="e">
        <f>stat_prod_calc_test_venusaur[[#This Row],[Column1]]=stat_prod_calc_test_venusaur[[#This Row],[sg_gl_%sp]]</f>
        <v>#N/A</v>
      </c>
      <c r="Y3466" s="5">
        <f>stat_prod_calc_test_venusaur[[#This Row],[ul_stat_product]]/$L$66*100</f>
        <v>95.052865630018246</v>
      </c>
      <c r="Z3466" s="5" t="e">
        <f>INDEX(sgStats[gl_rank],MATCH(stat_prod_calc_test_venusaur[[#This Row],[iv_str]],sgStats[ul_iv_string],0))</f>
        <v>#N/A</v>
      </c>
      <c r="AA3466" s="5" t="e">
        <f>stat_prod_calc_test_venusaur[[#This Row],[sg_ul_rank]]=stat_prod_calc_test_venusaur[[#This Row],[ul_rank]]</f>
        <v>#N/A</v>
      </c>
      <c r="AB3466" s="5">
        <f>ROUND(stat_prod_calc_test_venusaur[[#This Row],[ul_stat_product]],1)</f>
        <v>3758.1</v>
      </c>
      <c r="AC3466" s="5" t="e">
        <f>INDEX(sgStats[ul_prod],MATCH(stat_prod_calc_test_venusaur[[#This Row],[iv_str]],sgStats[ul_iv_string],0))</f>
        <v>#N/A</v>
      </c>
    </row>
    <row r="3467" spans="1:29" x14ac:dyDescent="0.25">
      <c r="A3467" s="5" t="s">
        <v>36</v>
      </c>
      <c r="B3467" s="5" t="s">
        <v>3906</v>
      </c>
      <c r="C3467">
        <v>20</v>
      </c>
      <c r="D3467">
        <v>1477</v>
      </c>
      <c r="E3467">
        <v>119</v>
      </c>
      <c r="F3467">
        <v>1709.6959999999999</v>
      </c>
      <c r="G3467">
        <v>3870</v>
      </c>
      <c r="H3467">
        <v>5.5190000000000001</v>
      </c>
      <c r="I3467">
        <v>37.5</v>
      </c>
      <c r="J3467">
        <v>2494</v>
      </c>
      <c r="K3467">
        <v>155</v>
      </c>
      <c r="L3467">
        <v>3758.1080000000002</v>
      </c>
      <c r="M3467">
        <v>3465</v>
      </c>
      <c r="N3467">
        <v>9.8360000000000003</v>
      </c>
      <c r="O3467">
        <v>3</v>
      </c>
      <c r="P3467" t="e">
        <f>INDEX(sgStats[gl_rank],MATCH(stat_prod_calc_test_venusaur[[#This Row],[iv_str]],sgStats[gl_iv_string],0))</f>
        <v>#N/A</v>
      </c>
      <c r="Q3467" t="e">
        <f>stat_prod_calc_test_venusaur[[#This Row],[sg_gl_rank]]=stat_prod_calc_test_venusaur[[#This Row],[gl_rank]]</f>
        <v>#N/A</v>
      </c>
      <c r="R3467">
        <f>ROUND(stat_prod_calc_test_venusaur[[#This Row],[gl_stat_product]],1)</f>
        <v>1709.7</v>
      </c>
      <c r="S3467" s="6" t="e">
        <f>INDEX(sgStats[gl_prod],MATCH(stat_prod_calc_test_venusaur[[#This Row],[iv_str]],sgStats[gl_iv_string],0))</f>
        <v>#N/A</v>
      </c>
      <c r="T3467" s="5">
        <f>ROUND(stat_prod_calc_test_venusaur[[#This Row],[gl_percent_rank]],2)</f>
        <v>5.52</v>
      </c>
      <c r="U3467" s="5" t="e">
        <f>INDEX(sgStats[gl_percent_sp],MATCH(stat_prod_calc_test_venusaur[[#This Row],[iv_str]],sgStats[gl_iv_string],0))</f>
        <v>#N/A</v>
      </c>
      <c r="V3467" s="5" t="e">
        <f>stat_prod_calc_test_venusaur[[#This Row],[my_gl_%sp]]=stat_prod_calc_test_venusaur[[#This Row],[sg_gl_%sp]]</f>
        <v>#N/A</v>
      </c>
      <c r="W3467" s="5">
        <f>ROUND(stat_prod_calc_test_venusaur[[#This Row],[gl_stat_product]]/$F$2*100,2)</f>
        <v>93.6</v>
      </c>
      <c r="X3467" s="5" t="e">
        <f>stat_prod_calc_test_venusaur[[#This Row],[Column1]]=stat_prod_calc_test_venusaur[[#This Row],[sg_gl_%sp]]</f>
        <v>#N/A</v>
      </c>
      <c r="Y3467" s="5">
        <f>stat_prod_calc_test_venusaur[[#This Row],[ul_stat_product]]/$L$66*100</f>
        <v>95.052865630018246</v>
      </c>
      <c r="Z3467" s="5" t="e">
        <f>INDEX(sgStats[gl_rank],MATCH(stat_prod_calc_test_venusaur[[#This Row],[iv_str]],sgStats[ul_iv_string],0))</f>
        <v>#N/A</v>
      </c>
      <c r="AA3467" s="5" t="e">
        <f>stat_prod_calc_test_venusaur[[#This Row],[sg_ul_rank]]=stat_prod_calc_test_venusaur[[#This Row],[ul_rank]]</f>
        <v>#N/A</v>
      </c>
      <c r="AB3467" s="5">
        <f>ROUND(stat_prod_calc_test_venusaur[[#This Row],[ul_stat_product]],1)</f>
        <v>3758.1</v>
      </c>
      <c r="AC3467" s="5" t="e">
        <f>INDEX(sgStats[ul_prod],MATCH(stat_prod_calc_test_venusaur[[#This Row],[iv_str]],sgStats[ul_iv_string],0))</f>
        <v>#N/A</v>
      </c>
    </row>
    <row r="3468" spans="1:29" x14ac:dyDescent="0.25">
      <c r="A3468" s="5" t="s">
        <v>36</v>
      </c>
      <c r="B3468" s="5" t="s">
        <v>1306</v>
      </c>
      <c r="C3468">
        <v>21.5</v>
      </c>
      <c r="D3468">
        <v>1491</v>
      </c>
      <c r="E3468">
        <v>120</v>
      </c>
      <c r="F3468">
        <v>1776.2909999999999</v>
      </c>
      <c r="G3468">
        <v>1269</v>
      </c>
      <c r="H3468">
        <v>69.010999999999996</v>
      </c>
      <c r="I3468">
        <v>41</v>
      </c>
      <c r="J3468">
        <v>2459</v>
      </c>
      <c r="K3468">
        <v>154</v>
      </c>
      <c r="L3468">
        <v>3758.0920000000001</v>
      </c>
      <c r="M3468">
        <v>3467</v>
      </c>
      <c r="N3468">
        <v>9.81</v>
      </c>
      <c r="O3468">
        <v>3</v>
      </c>
      <c r="P3468" t="e">
        <f>INDEX(sgStats[gl_rank],MATCH(stat_prod_calc_test_venusaur[[#This Row],[iv_str]],sgStats[gl_iv_string],0))</f>
        <v>#N/A</v>
      </c>
      <c r="Q3468" t="e">
        <f>stat_prod_calc_test_venusaur[[#This Row],[sg_gl_rank]]=stat_prod_calc_test_venusaur[[#This Row],[gl_rank]]</f>
        <v>#N/A</v>
      </c>
      <c r="R3468">
        <f>ROUND(stat_prod_calc_test_venusaur[[#This Row],[gl_stat_product]],1)</f>
        <v>1776.3</v>
      </c>
      <c r="S3468" s="6" t="e">
        <f>INDEX(sgStats[gl_prod],MATCH(stat_prod_calc_test_venusaur[[#This Row],[iv_str]],sgStats[gl_iv_string],0))</f>
        <v>#N/A</v>
      </c>
      <c r="T3468" s="5">
        <f>ROUND(stat_prod_calc_test_venusaur[[#This Row],[gl_percent_rank]],2)</f>
        <v>69.010000000000005</v>
      </c>
      <c r="U3468" s="5" t="e">
        <f>INDEX(sgStats[gl_percent_sp],MATCH(stat_prod_calc_test_venusaur[[#This Row],[iv_str]],sgStats[gl_iv_string],0))</f>
        <v>#N/A</v>
      </c>
      <c r="V3468" s="5" t="e">
        <f>stat_prod_calc_test_venusaur[[#This Row],[my_gl_%sp]]=stat_prod_calc_test_venusaur[[#This Row],[sg_gl_%sp]]</f>
        <v>#N/A</v>
      </c>
      <c r="W3468" s="5">
        <f>ROUND(stat_prod_calc_test_venusaur[[#This Row],[gl_stat_product]]/$F$2*100,2)</f>
        <v>97.25</v>
      </c>
      <c r="X3468" s="5" t="e">
        <f>stat_prod_calc_test_venusaur[[#This Row],[Column1]]=stat_prod_calc_test_venusaur[[#This Row],[sg_gl_%sp]]</f>
        <v>#N/A</v>
      </c>
      <c r="Y3468" s="5">
        <f>stat_prod_calc_test_venusaur[[#This Row],[ul_stat_product]]/$L$66*100</f>
        <v>95.052460946105469</v>
      </c>
      <c r="Z3468" s="5" t="e">
        <f>INDEX(sgStats[gl_rank],MATCH(stat_prod_calc_test_venusaur[[#This Row],[iv_str]],sgStats[ul_iv_string],0))</f>
        <v>#N/A</v>
      </c>
      <c r="AA3468" s="5" t="e">
        <f>stat_prod_calc_test_venusaur[[#This Row],[sg_ul_rank]]=stat_prod_calc_test_venusaur[[#This Row],[ul_rank]]</f>
        <v>#N/A</v>
      </c>
      <c r="AB3468" s="5">
        <f>ROUND(stat_prod_calc_test_venusaur[[#This Row],[ul_stat_product]],1)</f>
        <v>3758.1</v>
      </c>
      <c r="AC3468" s="5" t="e">
        <f>INDEX(sgStats[ul_prod],MATCH(stat_prod_calc_test_venusaur[[#This Row],[iv_str]],sgStats[ul_iv_string],0))</f>
        <v>#N/A</v>
      </c>
    </row>
    <row r="3469" spans="1:29" x14ac:dyDescent="0.25">
      <c r="A3469" s="5" t="s">
        <v>36</v>
      </c>
      <c r="B3469" s="5" t="s">
        <v>3893</v>
      </c>
      <c r="C3469">
        <v>20</v>
      </c>
      <c r="D3469">
        <v>1478</v>
      </c>
      <c r="E3469">
        <v>116</v>
      </c>
      <c r="F3469">
        <v>1710.684</v>
      </c>
      <c r="G3469">
        <v>3857</v>
      </c>
      <c r="H3469">
        <v>5.8360000000000003</v>
      </c>
      <c r="I3469">
        <v>37.5</v>
      </c>
      <c r="J3469">
        <v>2495</v>
      </c>
      <c r="K3469">
        <v>151</v>
      </c>
      <c r="L3469">
        <v>3757.98</v>
      </c>
      <c r="M3469">
        <v>3468</v>
      </c>
      <c r="N3469">
        <v>9.7840000000000007</v>
      </c>
      <c r="O3469">
        <v>3</v>
      </c>
      <c r="P3469" t="e">
        <f>INDEX(sgStats[gl_rank],MATCH(stat_prod_calc_test_venusaur[[#This Row],[iv_str]],sgStats[gl_iv_string],0))</f>
        <v>#N/A</v>
      </c>
      <c r="Q3469" t="e">
        <f>stat_prod_calc_test_venusaur[[#This Row],[sg_gl_rank]]=stat_prod_calc_test_venusaur[[#This Row],[gl_rank]]</f>
        <v>#N/A</v>
      </c>
      <c r="R3469">
        <f>ROUND(stat_prod_calc_test_venusaur[[#This Row],[gl_stat_product]],1)</f>
        <v>1710.7</v>
      </c>
      <c r="S3469" s="6" t="e">
        <f>INDEX(sgStats[gl_prod],MATCH(stat_prod_calc_test_venusaur[[#This Row],[iv_str]],sgStats[gl_iv_string],0))</f>
        <v>#N/A</v>
      </c>
      <c r="T3469" s="5">
        <f>ROUND(stat_prod_calc_test_venusaur[[#This Row],[gl_percent_rank]],2)</f>
        <v>5.84</v>
      </c>
      <c r="U3469" s="5" t="e">
        <f>INDEX(sgStats[gl_percent_sp],MATCH(stat_prod_calc_test_venusaur[[#This Row],[iv_str]],sgStats[gl_iv_string],0))</f>
        <v>#N/A</v>
      </c>
      <c r="V3469" s="5" t="e">
        <f>stat_prod_calc_test_venusaur[[#This Row],[my_gl_%sp]]=stat_prod_calc_test_venusaur[[#This Row],[sg_gl_%sp]]</f>
        <v>#N/A</v>
      </c>
      <c r="W3469" s="5">
        <f>ROUND(stat_prod_calc_test_venusaur[[#This Row],[gl_stat_product]]/$F$2*100,2)</f>
        <v>93.65</v>
      </c>
      <c r="X3469" s="5" t="e">
        <f>stat_prod_calc_test_venusaur[[#This Row],[Column1]]=stat_prod_calc_test_venusaur[[#This Row],[sg_gl_%sp]]</f>
        <v>#N/A</v>
      </c>
      <c r="Y3469" s="5">
        <f>stat_prod_calc_test_venusaur[[#This Row],[ul_stat_product]]/$L$66*100</f>
        <v>95.049628158716018</v>
      </c>
      <c r="Z3469" s="5" t="e">
        <f>INDEX(sgStats[gl_rank],MATCH(stat_prod_calc_test_venusaur[[#This Row],[iv_str]],sgStats[ul_iv_string],0))</f>
        <v>#N/A</v>
      </c>
      <c r="AA3469" s="5" t="e">
        <f>stat_prod_calc_test_venusaur[[#This Row],[sg_ul_rank]]=stat_prod_calc_test_venusaur[[#This Row],[ul_rank]]</f>
        <v>#N/A</v>
      </c>
      <c r="AB3469" s="5">
        <f>ROUND(stat_prod_calc_test_venusaur[[#This Row],[ul_stat_product]],1)</f>
        <v>3758</v>
      </c>
      <c r="AC3469" s="5" t="e">
        <f>INDEX(sgStats[ul_prod],MATCH(stat_prod_calc_test_venusaur[[#This Row],[iv_str]],sgStats[ul_iv_string],0))</f>
        <v>#N/A</v>
      </c>
    </row>
    <row r="3470" spans="1:29" x14ac:dyDescent="0.25">
      <c r="A3470" s="5" t="s">
        <v>36</v>
      </c>
      <c r="B3470" s="5" t="s">
        <v>3337</v>
      </c>
      <c r="C3470">
        <v>20</v>
      </c>
      <c r="D3470">
        <v>1486</v>
      </c>
      <c r="E3470">
        <v>115</v>
      </c>
      <c r="F3470">
        <v>1731.479</v>
      </c>
      <c r="G3470">
        <v>3301</v>
      </c>
      <c r="H3470">
        <v>19.388999999999999</v>
      </c>
      <c r="I3470">
        <v>37</v>
      </c>
      <c r="J3470">
        <v>2490</v>
      </c>
      <c r="K3470">
        <v>149</v>
      </c>
      <c r="L3470">
        <v>3757.8870000000002</v>
      </c>
      <c r="M3470">
        <v>3469</v>
      </c>
      <c r="N3470">
        <v>9.7319999999999993</v>
      </c>
      <c r="O3470">
        <v>3</v>
      </c>
      <c r="P3470" t="e">
        <f>INDEX(sgStats[gl_rank],MATCH(stat_prod_calc_test_venusaur[[#This Row],[iv_str]],sgStats[gl_iv_string],0))</f>
        <v>#N/A</v>
      </c>
      <c r="Q3470" t="e">
        <f>stat_prod_calc_test_venusaur[[#This Row],[sg_gl_rank]]=stat_prod_calc_test_venusaur[[#This Row],[gl_rank]]</f>
        <v>#N/A</v>
      </c>
      <c r="R3470">
        <f>ROUND(stat_prod_calc_test_venusaur[[#This Row],[gl_stat_product]],1)</f>
        <v>1731.5</v>
      </c>
      <c r="S3470" s="6" t="e">
        <f>INDEX(sgStats[gl_prod],MATCH(stat_prod_calc_test_venusaur[[#This Row],[iv_str]],sgStats[gl_iv_string],0))</f>
        <v>#N/A</v>
      </c>
      <c r="T3470" s="5">
        <f>ROUND(stat_prod_calc_test_venusaur[[#This Row],[gl_percent_rank]],2)</f>
        <v>19.39</v>
      </c>
      <c r="U3470" s="5" t="e">
        <f>INDEX(sgStats[gl_percent_sp],MATCH(stat_prod_calc_test_venusaur[[#This Row],[iv_str]],sgStats[gl_iv_string],0))</f>
        <v>#N/A</v>
      </c>
      <c r="V3470" s="5" t="e">
        <f>stat_prod_calc_test_venusaur[[#This Row],[my_gl_%sp]]=stat_prod_calc_test_venusaur[[#This Row],[sg_gl_%sp]]</f>
        <v>#N/A</v>
      </c>
      <c r="W3470" s="5">
        <f>ROUND(stat_prod_calc_test_venusaur[[#This Row],[gl_stat_product]]/$F$2*100,2)</f>
        <v>94.79</v>
      </c>
      <c r="X3470" s="5" t="e">
        <f>stat_prod_calc_test_venusaur[[#This Row],[Column1]]=stat_prod_calc_test_venusaur[[#This Row],[sg_gl_%sp]]</f>
        <v>#N/A</v>
      </c>
      <c r="Y3470" s="5">
        <f>stat_prod_calc_test_venusaur[[#This Row],[ul_stat_product]]/$L$66*100</f>
        <v>95.047275933473003</v>
      </c>
      <c r="Z3470" s="5" t="e">
        <f>INDEX(sgStats[gl_rank],MATCH(stat_prod_calc_test_venusaur[[#This Row],[iv_str]],sgStats[ul_iv_string],0))</f>
        <v>#N/A</v>
      </c>
      <c r="AA3470" s="5" t="e">
        <f>stat_prod_calc_test_venusaur[[#This Row],[sg_ul_rank]]=stat_prod_calc_test_venusaur[[#This Row],[ul_rank]]</f>
        <v>#N/A</v>
      </c>
      <c r="AB3470" s="5">
        <f>ROUND(stat_prod_calc_test_venusaur[[#This Row],[ul_stat_product]],1)</f>
        <v>3757.9</v>
      </c>
      <c r="AC3470" s="5" t="e">
        <f>INDEX(sgStats[ul_prod],MATCH(stat_prod_calc_test_venusaur[[#This Row],[iv_str]],sgStats[ul_iv_string],0))</f>
        <v>#N/A</v>
      </c>
    </row>
    <row r="3471" spans="1:29" x14ac:dyDescent="0.25">
      <c r="A3471" s="5" t="s">
        <v>36</v>
      </c>
      <c r="B3471" s="5" t="s">
        <v>3338</v>
      </c>
      <c r="C3471">
        <v>20</v>
      </c>
      <c r="D3471">
        <v>1482</v>
      </c>
      <c r="E3471">
        <v>115</v>
      </c>
      <c r="F3471">
        <v>1731.479</v>
      </c>
      <c r="G3471">
        <v>3301</v>
      </c>
      <c r="H3471">
        <v>19.388999999999999</v>
      </c>
      <c r="I3471">
        <v>37</v>
      </c>
      <c r="J3471">
        <v>2483</v>
      </c>
      <c r="K3471">
        <v>149</v>
      </c>
      <c r="L3471">
        <v>3757.8870000000002</v>
      </c>
      <c r="M3471">
        <v>3469</v>
      </c>
      <c r="N3471">
        <v>9.7319999999999993</v>
      </c>
      <c r="O3471">
        <v>3</v>
      </c>
      <c r="P3471" t="e">
        <f>INDEX(sgStats[gl_rank],MATCH(stat_prod_calc_test_venusaur[[#This Row],[iv_str]],sgStats[gl_iv_string],0))</f>
        <v>#N/A</v>
      </c>
      <c r="Q3471" t="e">
        <f>stat_prod_calc_test_venusaur[[#This Row],[sg_gl_rank]]=stat_prod_calc_test_venusaur[[#This Row],[gl_rank]]</f>
        <v>#N/A</v>
      </c>
      <c r="R3471">
        <f>ROUND(stat_prod_calc_test_venusaur[[#This Row],[gl_stat_product]],1)</f>
        <v>1731.5</v>
      </c>
      <c r="S3471" s="6" t="e">
        <f>INDEX(sgStats[gl_prod],MATCH(stat_prod_calc_test_venusaur[[#This Row],[iv_str]],sgStats[gl_iv_string],0))</f>
        <v>#N/A</v>
      </c>
      <c r="T3471" s="5">
        <f>ROUND(stat_prod_calc_test_venusaur[[#This Row],[gl_percent_rank]],2)</f>
        <v>19.39</v>
      </c>
      <c r="U3471" s="5" t="e">
        <f>INDEX(sgStats[gl_percent_sp],MATCH(stat_prod_calc_test_venusaur[[#This Row],[iv_str]],sgStats[gl_iv_string],0))</f>
        <v>#N/A</v>
      </c>
      <c r="V3471" s="5" t="e">
        <f>stat_prod_calc_test_venusaur[[#This Row],[my_gl_%sp]]=stat_prod_calc_test_venusaur[[#This Row],[sg_gl_%sp]]</f>
        <v>#N/A</v>
      </c>
      <c r="W3471" s="5">
        <f>ROUND(stat_prod_calc_test_venusaur[[#This Row],[gl_stat_product]]/$F$2*100,2)</f>
        <v>94.79</v>
      </c>
      <c r="X3471" s="5" t="e">
        <f>stat_prod_calc_test_venusaur[[#This Row],[Column1]]=stat_prod_calc_test_venusaur[[#This Row],[sg_gl_%sp]]</f>
        <v>#N/A</v>
      </c>
      <c r="Y3471" s="5">
        <f>stat_prod_calc_test_venusaur[[#This Row],[ul_stat_product]]/$L$66*100</f>
        <v>95.047275933473003</v>
      </c>
      <c r="Z3471" s="5" t="e">
        <f>INDEX(sgStats[gl_rank],MATCH(stat_prod_calc_test_venusaur[[#This Row],[iv_str]],sgStats[ul_iv_string],0))</f>
        <v>#N/A</v>
      </c>
      <c r="AA3471" s="5" t="e">
        <f>stat_prod_calc_test_venusaur[[#This Row],[sg_ul_rank]]=stat_prod_calc_test_venusaur[[#This Row],[ul_rank]]</f>
        <v>#N/A</v>
      </c>
      <c r="AB3471" s="5">
        <f>ROUND(stat_prod_calc_test_venusaur[[#This Row],[ul_stat_product]],1)</f>
        <v>3757.9</v>
      </c>
      <c r="AC3471" s="5" t="e">
        <f>INDEX(sgStats[ul_prod],MATCH(stat_prod_calc_test_venusaur[[#This Row],[iv_str]],sgStats[ul_iv_string],0))</f>
        <v>#N/A</v>
      </c>
    </row>
    <row r="3472" spans="1:29" x14ac:dyDescent="0.25">
      <c r="A3472" s="5" t="s">
        <v>36</v>
      </c>
      <c r="B3472" s="5" t="s">
        <v>3898</v>
      </c>
      <c r="C3472">
        <v>21</v>
      </c>
      <c r="D3472">
        <v>1474</v>
      </c>
      <c r="E3472">
        <v>116</v>
      </c>
      <c r="F3472">
        <v>1710.3489999999999</v>
      </c>
      <c r="G3472">
        <v>3862</v>
      </c>
      <c r="H3472">
        <v>5.69</v>
      </c>
      <c r="I3472">
        <v>41</v>
      </c>
      <c r="J3472">
        <v>2488</v>
      </c>
      <c r="K3472">
        <v>151</v>
      </c>
      <c r="L3472">
        <v>3757.8510000000001</v>
      </c>
      <c r="M3472">
        <v>3471</v>
      </c>
      <c r="N3472">
        <v>9.68</v>
      </c>
      <c r="O3472">
        <v>3</v>
      </c>
      <c r="P3472" t="e">
        <f>INDEX(sgStats[gl_rank],MATCH(stat_prod_calc_test_venusaur[[#This Row],[iv_str]],sgStats[gl_iv_string],0))</f>
        <v>#N/A</v>
      </c>
      <c r="Q3472" t="e">
        <f>stat_prod_calc_test_venusaur[[#This Row],[sg_gl_rank]]=stat_prod_calc_test_venusaur[[#This Row],[gl_rank]]</f>
        <v>#N/A</v>
      </c>
      <c r="R3472">
        <f>ROUND(stat_prod_calc_test_venusaur[[#This Row],[gl_stat_product]],1)</f>
        <v>1710.3</v>
      </c>
      <c r="S3472" s="6" t="e">
        <f>INDEX(sgStats[gl_prod],MATCH(stat_prod_calc_test_venusaur[[#This Row],[iv_str]],sgStats[gl_iv_string],0))</f>
        <v>#N/A</v>
      </c>
      <c r="T3472" s="5">
        <f>ROUND(stat_prod_calc_test_venusaur[[#This Row],[gl_percent_rank]],2)</f>
        <v>5.69</v>
      </c>
      <c r="U3472" s="5" t="e">
        <f>INDEX(sgStats[gl_percent_sp],MATCH(stat_prod_calc_test_venusaur[[#This Row],[iv_str]],sgStats[gl_iv_string],0))</f>
        <v>#N/A</v>
      </c>
      <c r="V3472" s="5" t="e">
        <f>stat_prod_calc_test_venusaur[[#This Row],[my_gl_%sp]]=stat_prod_calc_test_venusaur[[#This Row],[sg_gl_%sp]]</f>
        <v>#N/A</v>
      </c>
      <c r="W3472" s="5">
        <f>ROUND(stat_prod_calc_test_venusaur[[#This Row],[gl_stat_product]]/$F$2*100,2)</f>
        <v>93.64</v>
      </c>
      <c r="X3472" s="5" t="e">
        <f>stat_prod_calc_test_venusaur[[#This Row],[Column1]]=stat_prod_calc_test_venusaur[[#This Row],[sg_gl_%sp]]</f>
        <v>#N/A</v>
      </c>
      <c r="Y3472" s="5">
        <f>stat_prod_calc_test_venusaur[[#This Row],[ul_stat_product]]/$L$66*100</f>
        <v>95.046365394669252</v>
      </c>
      <c r="Z3472" s="5" t="e">
        <f>INDEX(sgStats[gl_rank],MATCH(stat_prod_calc_test_venusaur[[#This Row],[iv_str]],sgStats[ul_iv_string],0))</f>
        <v>#N/A</v>
      </c>
      <c r="AA3472" s="5" t="e">
        <f>stat_prod_calc_test_venusaur[[#This Row],[sg_ul_rank]]=stat_prod_calc_test_venusaur[[#This Row],[ul_rank]]</f>
        <v>#N/A</v>
      </c>
      <c r="AB3472" s="5">
        <f>ROUND(stat_prod_calc_test_venusaur[[#This Row],[ul_stat_product]],1)</f>
        <v>3757.9</v>
      </c>
      <c r="AC3472" s="5" t="e">
        <f>INDEX(sgStats[ul_prod],MATCH(stat_prod_calc_test_venusaur[[#This Row],[iv_str]],sgStats[ul_iv_string],0))</f>
        <v>#N/A</v>
      </c>
    </row>
    <row r="3473" spans="1:29" x14ac:dyDescent="0.25">
      <c r="A3473" s="5" t="s">
        <v>36</v>
      </c>
      <c r="B3473" s="5" t="s">
        <v>3899</v>
      </c>
      <c r="C3473">
        <v>21</v>
      </c>
      <c r="D3473">
        <v>1470</v>
      </c>
      <c r="E3473">
        <v>116</v>
      </c>
      <c r="F3473">
        <v>1710.3489999999999</v>
      </c>
      <c r="G3473">
        <v>3862</v>
      </c>
      <c r="H3473">
        <v>5.69</v>
      </c>
      <c r="I3473">
        <v>41</v>
      </c>
      <c r="J3473">
        <v>2482</v>
      </c>
      <c r="K3473">
        <v>151</v>
      </c>
      <c r="L3473">
        <v>3757.8510000000001</v>
      </c>
      <c r="M3473">
        <v>3471</v>
      </c>
      <c r="N3473">
        <v>9.68</v>
      </c>
      <c r="O3473">
        <v>3</v>
      </c>
      <c r="P3473" t="e">
        <f>INDEX(sgStats[gl_rank],MATCH(stat_prod_calc_test_venusaur[[#This Row],[iv_str]],sgStats[gl_iv_string],0))</f>
        <v>#N/A</v>
      </c>
      <c r="Q3473" t="e">
        <f>stat_prod_calc_test_venusaur[[#This Row],[sg_gl_rank]]=stat_prod_calc_test_venusaur[[#This Row],[gl_rank]]</f>
        <v>#N/A</v>
      </c>
      <c r="R3473">
        <f>ROUND(stat_prod_calc_test_venusaur[[#This Row],[gl_stat_product]],1)</f>
        <v>1710.3</v>
      </c>
      <c r="S3473" s="6" t="e">
        <f>INDEX(sgStats[gl_prod],MATCH(stat_prod_calc_test_venusaur[[#This Row],[iv_str]],sgStats[gl_iv_string],0))</f>
        <v>#N/A</v>
      </c>
      <c r="T3473" s="5">
        <f>ROUND(stat_prod_calc_test_venusaur[[#This Row],[gl_percent_rank]],2)</f>
        <v>5.69</v>
      </c>
      <c r="U3473" s="5" t="e">
        <f>INDEX(sgStats[gl_percent_sp],MATCH(stat_prod_calc_test_venusaur[[#This Row],[iv_str]],sgStats[gl_iv_string],0))</f>
        <v>#N/A</v>
      </c>
      <c r="V3473" s="5" t="e">
        <f>stat_prod_calc_test_venusaur[[#This Row],[my_gl_%sp]]=stat_prod_calc_test_venusaur[[#This Row],[sg_gl_%sp]]</f>
        <v>#N/A</v>
      </c>
      <c r="W3473" s="5">
        <f>ROUND(stat_prod_calc_test_venusaur[[#This Row],[gl_stat_product]]/$F$2*100,2)</f>
        <v>93.64</v>
      </c>
      <c r="X3473" s="5" t="e">
        <f>stat_prod_calc_test_venusaur[[#This Row],[Column1]]=stat_prod_calc_test_venusaur[[#This Row],[sg_gl_%sp]]</f>
        <v>#N/A</v>
      </c>
      <c r="Y3473" s="5">
        <f>stat_prod_calc_test_venusaur[[#This Row],[ul_stat_product]]/$L$66*100</f>
        <v>95.046365394669252</v>
      </c>
      <c r="Z3473" s="5" t="e">
        <f>INDEX(sgStats[gl_rank],MATCH(stat_prod_calc_test_venusaur[[#This Row],[iv_str]],sgStats[ul_iv_string],0))</f>
        <v>#N/A</v>
      </c>
      <c r="AA3473" s="5" t="e">
        <f>stat_prod_calc_test_venusaur[[#This Row],[sg_ul_rank]]=stat_prod_calc_test_venusaur[[#This Row],[ul_rank]]</f>
        <v>#N/A</v>
      </c>
      <c r="AB3473" s="5">
        <f>ROUND(stat_prod_calc_test_venusaur[[#This Row],[ul_stat_product]],1)</f>
        <v>3757.9</v>
      </c>
      <c r="AC3473" s="5" t="e">
        <f>INDEX(sgStats[ul_prod],MATCH(stat_prod_calc_test_venusaur[[#This Row],[iv_str]],sgStats[ul_iv_string],0))</f>
        <v>#N/A</v>
      </c>
    </row>
    <row r="3474" spans="1:29" x14ac:dyDescent="0.25">
      <c r="A3474" s="5" t="s">
        <v>36</v>
      </c>
      <c r="B3474" s="5" t="s">
        <v>4098</v>
      </c>
      <c r="C3474">
        <v>20</v>
      </c>
      <c r="D3474">
        <v>1464</v>
      </c>
      <c r="E3474">
        <v>114</v>
      </c>
      <c r="F3474">
        <v>1691.1569999999999</v>
      </c>
      <c r="G3474">
        <v>4062</v>
      </c>
      <c r="H3474">
        <v>0.83</v>
      </c>
      <c r="I3474">
        <v>38</v>
      </c>
      <c r="J3474">
        <v>2489</v>
      </c>
      <c r="K3474">
        <v>149</v>
      </c>
      <c r="L3474">
        <v>3757.8110000000001</v>
      </c>
      <c r="M3474">
        <v>3473</v>
      </c>
      <c r="N3474">
        <v>9.6539999999999999</v>
      </c>
      <c r="O3474">
        <v>3</v>
      </c>
      <c r="P3474" t="e">
        <f>INDEX(sgStats[gl_rank],MATCH(stat_prod_calc_test_venusaur[[#This Row],[iv_str]],sgStats[gl_iv_string],0))</f>
        <v>#N/A</v>
      </c>
      <c r="Q3474" t="e">
        <f>stat_prod_calc_test_venusaur[[#This Row],[sg_gl_rank]]=stat_prod_calc_test_venusaur[[#This Row],[gl_rank]]</f>
        <v>#N/A</v>
      </c>
      <c r="R3474">
        <f>ROUND(stat_prod_calc_test_venusaur[[#This Row],[gl_stat_product]],1)</f>
        <v>1691.2</v>
      </c>
      <c r="S3474" s="6" t="e">
        <f>INDEX(sgStats[gl_prod],MATCH(stat_prod_calc_test_venusaur[[#This Row],[iv_str]],sgStats[gl_iv_string],0))</f>
        <v>#N/A</v>
      </c>
      <c r="T3474" s="5">
        <f>ROUND(stat_prod_calc_test_venusaur[[#This Row],[gl_percent_rank]],2)</f>
        <v>0.83</v>
      </c>
      <c r="U3474" s="5" t="e">
        <f>INDEX(sgStats[gl_percent_sp],MATCH(stat_prod_calc_test_venusaur[[#This Row],[iv_str]],sgStats[gl_iv_string],0))</f>
        <v>#N/A</v>
      </c>
      <c r="V3474" s="5" t="e">
        <f>stat_prod_calc_test_venusaur[[#This Row],[my_gl_%sp]]=stat_prod_calc_test_venusaur[[#This Row],[sg_gl_%sp]]</f>
        <v>#N/A</v>
      </c>
      <c r="W3474" s="5">
        <f>ROUND(stat_prod_calc_test_venusaur[[#This Row],[gl_stat_product]]/$F$2*100,2)</f>
        <v>92.58</v>
      </c>
      <c r="X3474" s="5" t="e">
        <f>stat_prod_calc_test_venusaur[[#This Row],[Column1]]=stat_prod_calc_test_venusaur[[#This Row],[sg_gl_%sp]]</f>
        <v>#N/A</v>
      </c>
      <c r="Y3474" s="5">
        <f>stat_prod_calc_test_venusaur[[#This Row],[ul_stat_product]]/$L$66*100</f>
        <v>95.045353684887317</v>
      </c>
      <c r="Z3474" s="5" t="e">
        <f>INDEX(sgStats[gl_rank],MATCH(stat_prod_calc_test_venusaur[[#This Row],[iv_str]],sgStats[ul_iv_string],0))</f>
        <v>#N/A</v>
      </c>
      <c r="AA3474" s="5" t="e">
        <f>stat_prod_calc_test_venusaur[[#This Row],[sg_ul_rank]]=stat_prod_calc_test_venusaur[[#This Row],[ul_rank]]</f>
        <v>#N/A</v>
      </c>
      <c r="AB3474" s="5">
        <f>ROUND(stat_prod_calc_test_venusaur[[#This Row],[ul_stat_product]],1)</f>
        <v>3757.8</v>
      </c>
      <c r="AC3474" s="5" t="e">
        <f>INDEX(sgStats[ul_prod],MATCH(stat_prod_calc_test_venusaur[[#This Row],[iv_str]],sgStats[ul_iv_string],0))</f>
        <v>#N/A</v>
      </c>
    </row>
    <row r="3475" spans="1:29" x14ac:dyDescent="0.25">
      <c r="A3475" s="5" t="s">
        <v>36</v>
      </c>
      <c r="B3475" s="5" t="s">
        <v>2869</v>
      </c>
      <c r="C3475">
        <v>21</v>
      </c>
      <c r="D3475">
        <v>1499</v>
      </c>
      <c r="E3475">
        <v>116</v>
      </c>
      <c r="F3475">
        <v>1743.559</v>
      </c>
      <c r="G3475">
        <v>2833</v>
      </c>
      <c r="H3475">
        <v>30.818000000000001</v>
      </c>
      <c r="I3475">
        <v>40</v>
      </c>
      <c r="J3475">
        <v>2498</v>
      </c>
      <c r="K3475">
        <v>150</v>
      </c>
      <c r="L3475">
        <v>3757.75</v>
      </c>
      <c r="M3475">
        <v>3474</v>
      </c>
      <c r="N3475">
        <v>9.6280000000000001</v>
      </c>
      <c r="O3475">
        <v>3</v>
      </c>
      <c r="P3475" t="e">
        <f>INDEX(sgStats[gl_rank],MATCH(stat_prod_calc_test_venusaur[[#This Row],[iv_str]],sgStats[gl_iv_string],0))</f>
        <v>#N/A</v>
      </c>
      <c r="Q3475" t="e">
        <f>stat_prod_calc_test_venusaur[[#This Row],[sg_gl_rank]]=stat_prod_calc_test_venusaur[[#This Row],[gl_rank]]</f>
        <v>#N/A</v>
      </c>
      <c r="R3475">
        <f>ROUND(stat_prod_calc_test_venusaur[[#This Row],[gl_stat_product]],1)</f>
        <v>1743.6</v>
      </c>
      <c r="S3475" s="6" t="e">
        <f>INDEX(sgStats[gl_prod],MATCH(stat_prod_calc_test_venusaur[[#This Row],[iv_str]],sgStats[gl_iv_string],0))</f>
        <v>#N/A</v>
      </c>
      <c r="T3475" s="5">
        <f>ROUND(stat_prod_calc_test_venusaur[[#This Row],[gl_percent_rank]],2)</f>
        <v>30.82</v>
      </c>
      <c r="U3475" s="5" t="e">
        <f>INDEX(sgStats[gl_percent_sp],MATCH(stat_prod_calc_test_venusaur[[#This Row],[iv_str]],sgStats[gl_iv_string],0))</f>
        <v>#N/A</v>
      </c>
      <c r="V3475" s="5" t="e">
        <f>stat_prod_calc_test_venusaur[[#This Row],[my_gl_%sp]]=stat_prod_calc_test_venusaur[[#This Row],[sg_gl_%sp]]</f>
        <v>#N/A</v>
      </c>
      <c r="W3475" s="5">
        <f>ROUND(stat_prod_calc_test_venusaur[[#This Row],[gl_stat_product]]/$F$2*100,2)</f>
        <v>95.45</v>
      </c>
      <c r="X3475" s="5" t="e">
        <f>stat_prod_calc_test_venusaur[[#This Row],[Column1]]=stat_prod_calc_test_venusaur[[#This Row],[sg_gl_%sp]]</f>
        <v>#N/A</v>
      </c>
      <c r="Y3475" s="5">
        <f>stat_prod_calc_test_venusaur[[#This Row],[ul_stat_product]]/$L$66*100</f>
        <v>95.043810827469841</v>
      </c>
      <c r="Z3475" s="5" t="e">
        <f>INDEX(sgStats[gl_rank],MATCH(stat_prod_calc_test_venusaur[[#This Row],[iv_str]],sgStats[ul_iv_string],0))</f>
        <v>#N/A</v>
      </c>
      <c r="AA3475" s="5" t="e">
        <f>stat_prod_calc_test_venusaur[[#This Row],[sg_ul_rank]]=stat_prod_calc_test_venusaur[[#This Row],[ul_rank]]</f>
        <v>#N/A</v>
      </c>
      <c r="AB3475" s="5">
        <f>ROUND(stat_prod_calc_test_venusaur[[#This Row],[ul_stat_product]],1)</f>
        <v>3757.8</v>
      </c>
      <c r="AC3475" s="5" t="e">
        <f>INDEX(sgStats[ul_prod],MATCH(stat_prod_calc_test_venusaur[[#This Row],[iv_str]],sgStats[ul_iv_string],0))</f>
        <v>#N/A</v>
      </c>
    </row>
    <row r="3476" spans="1:29" x14ac:dyDescent="0.25">
      <c r="A3476" s="5" t="s">
        <v>36</v>
      </c>
      <c r="B3476" s="5" t="s">
        <v>3611</v>
      </c>
      <c r="C3476">
        <v>20.5</v>
      </c>
      <c r="D3476">
        <v>1479</v>
      </c>
      <c r="E3476">
        <v>115</v>
      </c>
      <c r="F3476">
        <v>1723.288</v>
      </c>
      <c r="G3476">
        <v>3575</v>
      </c>
      <c r="H3476">
        <v>12.723000000000001</v>
      </c>
      <c r="I3476">
        <v>39</v>
      </c>
      <c r="J3476">
        <v>2489</v>
      </c>
      <c r="K3476">
        <v>149</v>
      </c>
      <c r="L3476">
        <v>3757.7350000000001</v>
      </c>
      <c r="M3476">
        <v>3475</v>
      </c>
      <c r="N3476">
        <v>9.5760000000000005</v>
      </c>
      <c r="O3476">
        <v>3</v>
      </c>
      <c r="P3476" t="e">
        <f>INDEX(sgStats[gl_rank],MATCH(stat_prod_calc_test_venusaur[[#This Row],[iv_str]],sgStats[gl_iv_string],0))</f>
        <v>#N/A</v>
      </c>
      <c r="Q3476" t="e">
        <f>stat_prod_calc_test_venusaur[[#This Row],[sg_gl_rank]]=stat_prod_calc_test_venusaur[[#This Row],[gl_rank]]</f>
        <v>#N/A</v>
      </c>
      <c r="R3476">
        <f>ROUND(stat_prod_calc_test_venusaur[[#This Row],[gl_stat_product]],1)</f>
        <v>1723.3</v>
      </c>
      <c r="S3476" s="6" t="e">
        <f>INDEX(sgStats[gl_prod],MATCH(stat_prod_calc_test_venusaur[[#This Row],[iv_str]],sgStats[gl_iv_string],0))</f>
        <v>#N/A</v>
      </c>
      <c r="T3476" s="5">
        <f>ROUND(stat_prod_calc_test_venusaur[[#This Row],[gl_percent_rank]],2)</f>
        <v>12.72</v>
      </c>
      <c r="U3476" s="5" t="e">
        <f>INDEX(sgStats[gl_percent_sp],MATCH(stat_prod_calc_test_venusaur[[#This Row],[iv_str]],sgStats[gl_iv_string],0))</f>
        <v>#N/A</v>
      </c>
      <c r="V3476" s="5" t="e">
        <f>stat_prod_calc_test_venusaur[[#This Row],[my_gl_%sp]]=stat_prod_calc_test_venusaur[[#This Row],[sg_gl_%sp]]</f>
        <v>#N/A</v>
      </c>
      <c r="W3476" s="5">
        <f>ROUND(stat_prod_calc_test_venusaur[[#This Row],[gl_stat_product]]/$F$2*100,2)</f>
        <v>94.34</v>
      </c>
      <c r="X3476" s="5" t="e">
        <f>stat_prod_calc_test_venusaur[[#This Row],[Column1]]=stat_prod_calc_test_venusaur[[#This Row],[sg_gl_%sp]]</f>
        <v>#N/A</v>
      </c>
      <c r="Y3476" s="5">
        <f>stat_prod_calc_test_venusaur[[#This Row],[ul_stat_product]]/$L$66*100</f>
        <v>95.043431436301617</v>
      </c>
      <c r="Z3476" s="5" t="e">
        <f>INDEX(sgStats[gl_rank],MATCH(stat_prod_calc_test_venusaur[[#This Row],[iv_str]],sgStats[ul_iv_string],0))</f>
        <v>#N/A</v>
      </c>
      <c r="AA3476" s="5" t="e">
        <f>stat_prod_calc_test_venusaur[[#This Row],[sg_ul_rank]]=stat_prod_calc_test_venusaur[[#This Row],[ul_rank]]</f>
        <v>#N/A</v>
      </c>
      <c r="AB3476" s="5">
        <f>ROUND(stat_prod_calc_test_venusaur[[#This Row],[ul_stat_product]],1)</f>
        <v>3757.7</v>
      </c>
      <c r="AC3476" s="5" t="e">
        <f>INDEX(sgStats[ul_prod],MATCH(stat_prod_calc_test_venusaur[[#This Row],[iv_str]],sgStats[ul_iv_string],0))</f>
        <v>#N/A</v>
      </c>
    </row>
    <row r="3477" spans="1:29" x14ac:dyDescent="0.25">
      <c r="A3477" s="5" t="s">
        <v>36</v>
      </c>
      <c r="B3477" s="5" t="s">
        <v>3943</v>
      </c>
      <c r="C3477">
        <v>20.5</v>
      </c>
      <c r="D3477">
        <v>1475</v>
      </c>
      <c r="E3477">
        <v>114</v>
      </c>
      <c r="F3477">
        <v>1708.3019999999999</v>
      </c>
      <c r="G3477">
        <v>3907</v>
      </c>
      <c r="H3477">
        <v>4.6150000000000002</v>
      </c>
      <c r="I3477">
        <v>39</v>
      </c>
      <c r="J3477">
        <v>2483</v>
      </c>
      <c r="K3477">
        <v>149</v>
      </c>
      <c r="L3477">
        <v>3757.7350000000001</v>
      </c>
      <c r="M3477">
        <v>3475</v>
      </c>
      <c r="N3477">
        <v>9.5760000000000005</v>
      </c>
      <c r="O3477">
        <v>3</v>
      </c>
      <c r="P3477" t="e">
        <f>INDEX(sgStats[gl_rank],MATCH(stat_prod_calc_test_venusaur[[#This Row],[iv_str]],sgStats[gl_iv_string],0))</f>
        <v>#N/A</v>
      </c>
      <c r="Q3477" t="e">
        <f>stat_prod_calc_test_venusaur[[#This Row],[sg_gl_rank]]=stat_prod_calc_test_venusaur[[#This Row],[gl_rank]]</f>
        <v>#N/A</v>
      </c>
      <c r="R3477">
        <f>ROUND(stat_prod_calc_test_venusaur[[#This Row],[gl_stat_product]],1)</f>
        <v>1708.3</v>
      </c>
      <c r="S3477" s="6" t="e">
        <f>INDEX(sgStats[gl_prod],MATCH(stat_prod_calc_test_venusaur[[#This Row],[iv_str]],sgStats[gl_iv_string],0))</f>
        <v>#N/A</v>
      </c>
      <c r="T3477" s="5">
        <f>ROUND(stat_prod_calc_test_venusaur[[#This Row],[gl_percent_rank]],2)</f>
        <v>4.62</v>
      </c>
      <c r="U3477" s="5" t="e">
        <f>INDEX(sgStats[gl_percent_sp],MATCH(stat_prod_calc_test_venusaur[[#This Row],[iv_str]],sgStats[gl_iv_string],0))</f>
        <v>#N/A</v>
      </c>
      <c r="V3477" s="5" t="e">
        <f>stat_prod_calc_test_venusaur[[#This Row],[my_gl_%sp]]=stat_prod_calc_test_venusaur[[#This Row],[sg_gl_%sp]]</f>
        <v>#N/A</v>
      </c>
      <c r="W3477" s="5">
        <f>ROUND(stat_prod_calc_test_venusaur[[#This Row],[gl_stat_product]]/$F$2*100,2)</f>
        <v>93.52</v>
      </c>
      <c r="X3477" s="5" t="e">
        <f>stat_prod_calc_test_venusaur[[#This Row],[Column1]]=stat_prod_calc_test_venusaur[[#This Row],[sg_gl_%sp]]</f>
        <v>#N/A</v>
      </c>
      <c r="Y3477" s="5">
        <f>stat_prod_calc_test_venusaur[[#This Row],[ul_stat_product]]/$L$66*100</f>
        <v>95.043431436301617</v>
      </c>
      <c r="Z3477" s="5" t="e">
        <f>INDEX(sgStats[gl_rank],MATCH(stat_prod_calc_test_venusaur[[#This Row],[iv_str]],sgStats[ul_iv_string],0))</f>
        <v>#N/A</v>
      </c>
      <c r="AA3477" s="5" t="e">
        <f>stat_prod_calc_test_venusaur[[#This Row],[sg_ul_rank]]=stat_prod_calc_test_venusaur[[#This Row],[ul_rank]]</f>
        <v>#N/A</v>
      </c>
      <c r="AB3477" s="5">
        <f>ROUND(stat_prod_calc_test_venusaur[[#This Row],[ul_stat_product]],1)</f>
        <v>3757.7</v>
      </c>
      <c r="AC3477" s="5" t="e">
        <f>INDEX(sgStats[ul_prod],MATCH(stat_prod_calc_test_venusaur[[#This Row],[iv_str]],sgStats[ul_iv_string],0))</f>
        <v>#N/A</v>
      </c>
    </row>
    <row r="3478" spans="1:29" x14ac:dyDescent="0.25">
      <c r="A3478" s="5" t="s">
        <v>36</v>
      </c>
      <c r="B3478" s="5" t="s">
        <v>3975</v>
      </c>
      <c r="C3478">
        <v>20</v>
      </c>
      <c r="D3478">
        <v>1471</v>
      </c>
      <c r="E3478">
        <v>118</v>
      </c>
      <c r="F3478">
        <v>1706.067</v>
      </c>
      <c r="G3478">
        <v>3939</v>
      </c>
      <c r="H3478">
        <v>3.81</v>
      </c>
      <c r="I3478">
        <v>37.5</v>
      </c>
      <c r="J3478">
        <v>2484</v>
      </c>
      <c r="K3478">
        <v>154</v>
      </c>
      <c r="L3478">
        <v>3757.5140000000001</v>
      </c>
      <c r="M3478">
        <v>3477</v>
      </c>
      <c r="N3478">
        <v>9.5500000000000007</v>
      </c>
      <c r="O3478">
        <v>3</v>
      </c>
      <c r="P3478" t="e">
        <f>INDEX(sgStats[gl_rank],MATCH(stat_prod_calc_test_venusaur[[#This Row],[iv_str]],sgStats[gl_iv_string],0))</f>
        <v>#N/A</v>
      </c>
      <c r="Q3478" t="e">
        <f>stat_prod_calc_test_venusaur[[#This Row],[sg_gl_rank]]=stat_prod_calc_test_venusaur[[#This Row],[gl_rank]]</f>
        <v>#N/A</v>
      </c>
      <c r="R3478">
        <f>ROUND(stat_prod_calc_test_venusaur[[#This Row],[gl_stat_product]],1)</f>
        <v>1706.1</v>
      </c>
      <c r="S3478" s="6" t="e">
        <f>INDEX(sgStats[gl_prod],MATCH(stat_prod_calc_test_venusaur[[#This Row],[iv_str]],sgStats[gl_iv_string],0))</f>
        <v>#N/A</v>
      </c>
      <c r="T3478" s="5">
        <f>ROUND(stat_prod_calc_test_venusaur[[#This Row],[gl_percent_rank]],2)</f>
        <v>3.81</v>
      </c>
      <c r="U3478" s="5" t="e">
        <f>INDEX(sgStats[gl_percent_sp],MATCH(stat_prod_calc_test_venusaur[[#This Row],[iv_str]],sgStats[gl_iv_string],0))</f>
        <v>#N/A</v>
      </c>
      <c r="V3478" s="5" t="e">
        <f>stat_prod_calc_test_venusaur[[#This Row],[my_gl_%sp]]=stat_prod_calc_test_venusaur[[#This Row],[sg_gl_%sp]]</f>
        <v>#N/A</v>
      </c>
      <c r="W3478" s="5">
        <f>ROUND(stat_prod_calc_test_venusaur[[#This Row],[gl_stat_product]]/$F$2*100,2)</f>
        <v>93.4</v>
      </c>
      <c r="X3478" s="5" t="e">
        <f>stat_prod_calc_test_venusaur[[#This Row],[Column1]]=stat_prod_calc_test_venusaur[[#This Row],[sg_gl_%sp]]</f>
        <v>#N/A</v>
      </c>
      <c r="Y3478" s="5">
        <f>stat_prod_calc_test_venusaur[[#This Row],[ul_stat_product]]/$L$66*100</f>
        <v>95.037841739756374</v>
      </c>
      <c r="Z3478" s="5" t="e">
        <f>INDEX(sgStats[gl_rank],MATCH(stat_prod_calc_test_venusaur[[#This Row],[iv_str]],sgStats[ul_iv_string],0))</f>
        <v>#N/A</v>
      </c>
      <c r="AA3478" s="5" t="e">
        <f>stat_prod_calc_test_venusaur[[#This Row],[sg_ul_rank]]=stat_prod_calc_test_venusaur[[#This Row],[ul_rank]]</f>
        <v>#N/A</v>
      </c>
      <c r="AB3478" s="5">
        <f>ROUND(stat_prod_calc_test_venusaur[[#This Row],[ul_stat_product]],1)</f>
        <v>3757.5</v>
      </c>
      <c r="AC3478" s="5" t="e">
        <f>INDEX(sgStats[ul_prod],MATCH(stat_prod_calc_test_venusaur[[#This Row],[iv_str]],sgStats[ul_iv_string],0))</f>
        <v>#N/A</v>
      </c>
    </row>
    <row r="3479" spans="1:29" x14ac:dyDescent="0.25">
      <c r="A3479" s="5" t="s">
        <v>36</v>
      </c>
      <c r="B3479" s="5" t="s">
        <v>4005</v>
      </c>
      <c r="C3479">
        <v>20.5</v>
      </c>
      <c r="D3479">
        <v>1471</v>
      </c>
      <c r="E3479">
        <v>116</v>
      </c>
      <c r="F3479">
        <v>1702.798</v>
      </c>
      <c r="G3479">
        <v>3969</v>
      </c>
      <c r="H3479">
        <v>3.077</v>
      </c>
      <c r="I3479">
        <v>39.5</v>
      </c>
      <c r="J3479">
        <v>2494</v>
      </c>
      <c r="K3479">
        <v>151</v>
      </c>
      <c r="L3479">
        <v>3757.4780000000001</v>
      </c>
      <c r="M3479">
        <v>3478</v>
      </c>
      <c r="N3479">
        <v>9.4979999999999993</v>
      </c>
      <c r="O3479">
        <v>3</v>
      </c>
      <c r="P3479" t="e">
        <f>INDEX(sgStats[gl_rank],MATCH(stat_prod_calc_test_venusaur[[#This Row],[iv_str]],sgStats[gl_iv_string],0))</f>
        <v>#N/A</v>
      </c>
      <c r="Q3479" t="e">
        <f>stat_prod_calc_test_venusaur[[#This Row],[sg_gl_rank]]=stat_prod_calc_test_venusaur[[#This Row],[gl_rank]]</f>
        <v>#N/A</v>
      </c>
      <c r="R3479">
        <f>ROUND(stat_prod_calc_test_venusaur[[#This Row],[gl_stat_product]],1)</f>
        <v>1702.8</v>
      </c>
      <c r="S3479" s="6" t="e">
        <f>INDEX(sgStats[gl_prod],MATCH(stat_prod_calc_test_venusaur[[#This Row],[iv_str]],sgStats[gl_iv_string],0))</f>
        <v>#N/A</v>
      </c>
      <c r="T3479" s="5">
        <f>ROUND(stat_prod_calc_test_venusaur[[#This Row],[gl_percent_rank]],2)</f>
        <v>3.08</v>
      </c>
      <c r="U3479" s="5" t="e">
        <f>INDEX(sgStats[gl_percent_sp],MATCH(stat_prod_calc_test_venusaur[[#This Row],[iv_str]],sgStats[gl_iv_string],0))</f>
        <v>#N/A</v>
      </c>
      <c r="V3479" s="5" t="e">
        <f>stat_prod_calc_test_venusaur[[#This Row],[my_gl_%sp]]=stat_prod_calc_test_venusaur[[#This Row],[sg_gl_%sp]]</f>
        <v>#N/A</v>
      </c>
      <c r="W3479" s="5">
        <f>ROUND(stat_prod_calc_test_venusaur[[#This Row],[gl_stat_product]]/$F$2*100,2)</f>
        <v>93.22</v>
      </c>
      <c r="X3479" s="5" t="e">
        <f>stat_prod_calc_test_venusaur[[#This Row],[Column1]]=stat_prod_calc_test_venusaur[[#This Row],[sg_gl_%sp]]</f>
        <v>#N/A</v>
      </c>
      <c r="Y3479" s="5">
        <f>stat_prod_calc_test_venusaur[[#This Row],[ul_stat_product]]/$L$66*100</f>
        <v>95.036931200952623</v>
      </c>
      <c r="Z3479" s="5" t="e">
        <f>INDEX(sgStats[gl_rank],MATCH(stat_prod_calc_test_venusaur[[#This Row],[iv_str]],sgStats[ul_iv_string],0))</f>
        <v>#N/A</v>
      </c>
      <c r="AA3479" s="5" t="e">
        <f>stat_prod_calc_test_venusaur[[#This Row],[sg_ul_rank]]=stat_prod_calc_test_venusaur[[#This Row],[ul_rank]]</f>
        <v>#N/A</v>
      </c>
      <c r="AB3479" s="5">
        <f>ROUND(stat_prod_calc_test_venusaur[[#This Row],[ul_stat_product]],1)</f>
        <v>3757.5</v>
      </c>
      <c r="AC3479" s="5" t="e">
        <f>INDEX(sgStats[ul_prod],MATCH(stat_prod_calc_test_venusaur[[#This Row],[iv_str]],sgStats[ul_iv_string],0))</f>
        <v>#N/A</v>
      </c>
    </row>
    <row r="3480" spans="1:29" x14ac:dyDescent="0.25">
      <c r="A3480" s="5" t="s">
        <v>36</v>
      </c>
      <c r="B3480" s="5" t="s">
        <v>4006</v>
      </c>
      <c r="C3480">
        <v>20.5</v>
      </c>
      <c r="D3480">
        <v>1467</v>
      </c>
      <c r="E3480">
        <v>116</v>
      </c>
      <c r="F3480">
        <v>1702.798</v>
      </c>
      <c r="G3480">
        <v>3969</v>
      </c>
      <c r="H3480">
        <v>3.077</v>
      </c>
      <c r="I3480">
        <v>39.5</v>
      </c>
      <c r="J3480">
        <v>2488</v>
      </c>
      <c r="K3480">
        <v>151</v>
      </c>
      <c r="L3480">
        <v>3757.4780000000001</v>
      </c>
      <c r="M3480">
        <v>3478</v>
      </c>
      <c r="N3480">
        <v>9.4979999999999993</v>
      </c>
      <c r="O3480">
        <v>3</v>
      </c>
      <c r="P3480" t="e">
        <f>INDEX(sgStats[gl_rank],MATCH(stat_prod_calc_test_venusaur[[#This Row],[iv_str]],sgStats[gl_iv_string],0))</f>
        <v>#N/A</v>
      </c>
      <c r="Q3480" t="e">
        <f>stat_prod_calc_test_venusaur[[#This Row],[sg_gl_rank]]=stat_prod_calc_test_venusaur[[#This Row],[gl_rank]]</f>
        <v>#N/A</v>
      </c>
      <c r="R3480">
        <f>ROUND(stat_prod_calc_test_venusaur[[#This Row],[gl_stat_product]],1)</f>
        <v>1702.8</v>
      </c>
      <c r="S3480" s="6" t="e">
        <f>INDEX(sgStats[gl_prod],MATCH(stat_prod_calc_test_venusaur[[#This Row],[iv_str]],sgStats[gl_iv_string],0))</f>
        <v>#N/A</v>
      </c>
      <c r="T3480" s="5">
        <f>ROUND(stat_prod_calc_test_venusaur[[#This Row],[gl_percent_rank]],2)</f>
        <v>3.08</v>
      </c>
      <c r="U3480" s="5" t="e">
        <f>INDEX(sgStats[gl_percent_sp],MATCH(stat_prod_calc_test_venusaur[[#This Row],[iv_str]],sgStats[gl_iv_string],0))</f>
        <v>#N/A</v>
      </c>
      <c r="V3480" s="5" t="e">
        <f>stat_prod_calc_test_venusaur[[#This Row],[my_gl_%sp]]=stat_prod_calc_test_venusaur[[#This Row],[sg_gl_%sp]]</f>
        <v>#N/A</v>
      </c>
      <c r="W3480" s="5">
        <f>ROUND(stat_prod_calc_test_venusaur[[#This Row],[gl_stat_product]]/$F$2*100,2)</f>
        <v>93.22</v>
      </c>
      <c r="X3480" s="5" t="e">
        <f>stat_prod_calc_test_venusaur[[#This Row],[Column1]]=stat_prod_calc_test_venusaur[[#This Row],[sg_gl_%sp]]</f>
        <v>#N/A</v>
      </c>
      <c r="Y3480" s="5">
        <f>stat_prod_calc_test_venusaur[[#This Row],[ul_stat_product]]/$L$66*100</f>
        <v>95.036931200952623</v>
      </c>
      <c r="Z3480" s="5" t="e">
        <f>INDEX(sgStats[gl_rank],MATCH(stat_prod_calc_test_venusaur[[#This Row],[iv_str]],sgStats[ul_iv_string],0))</f>
        <v>#N/A</v>
      </c>
      <c r="AA3480" s="5" t="e">
        <f>stat_prod_calc_test_venusaur[[#This Row],[sg_ul_rank]]=stat_prod_calc_test_venusaur[[#This Row],[ul_rank]]</f>
        <v>#N/A</v>
      </c>
      <c r="AB3480" s="5">
        <f>ROUND(stat_prod_calc_test_venusaur[[#This Row],[ul_stat_product]],1)</f>
        <v>3757.5</v>
      </c>
      <c r="AC3480" s="5" t="e">
        <f>INDEX(sgStats[ul_prod],MATCH(stat_prod_calc_test_venusaur[[#This Row],[iv_str]],sgStats[ul_iv_string],0))</f>
        <v>#N/A</v>
      </c>
    </row>
    <row r="3481" spans="1:29" x14ac:dyDescent="0.25">
      <c r="A3481" s="5" t="s">
        <v>36</v>
      </c>
      <c r="B3481" s="5" t="s">
        <v>3094</v>
      </c>
      <c r="C3481">
        <v>20.5</v>
      </c>
      <c r="D3481">
        <v>1486</v>
      </c>
      <c r="E3481">
        <v>119</v>
      </c>
      <c r="F3481">
        <v>1737.7370000000001</v>
      </c>
      <c r="G3481">
        <v>3058</v>
      </c>
      <c r="H3481">
        <v>25.324000000000002</v>
      </c>
      <c r="I3481">
        <v>38.5</v>
      </c>
      <c r="J3481">
        <v>2484</v>
      </c>
      <c r="K3481">
        <v>154</v>
      </c>
      <c r="L3481">
        <v>3757.3409999999999</v>
      </c>
      <c r="M3481">
        <v>3480</v>
      </c>
      <c r="N3481">
        <v>9.4719999999999995</v>
      </c>
      <c r="O3481">
        <v>3</v>
      </c>
      <c r="P3481" t="e">
        <f>INDEX(sgStats[gl_rank],MATCH(stat_prod_calc_test_venusaur[[#This Row],[iv_str]],sgStats[gl_iv_string],0))</f>
        <v>#N/A</v>
      </c>
      <c r="Q3481" t="e">
        <f>stat_prod_calc_test_venusaur[[#This Row],[sg_gl_rank]]=stat_prod_calc_test_venusaur[[#This Row],[gl_rank]]</f>
        <v>#N/A</v>
      </c>
      <c r="R3481">
        <f>ROUND(stat_prod_calc_test_venusaur[[#This Row],[gl_stat_product]],1)</f>
        <v>1737.7</v>
      </c>
      <c r="S3481" s="6" t="e">
        <f>INDEX(sgStats[gl_prod],MATCH(stat_prod_calc_test_venusaur[[#This Row],[iv_str]],sgStats[gl_iv_string],0))</f>
        <v>#N/A</v>
      </c>
      <c r="T3481" s="5">
        <f>ROUND(stat_prod_calc_test_venusaur[[#This Row],[gl_percent_rank]],2)</f>
        <v>25.32</v>
      </c>
      <c r="U3481" s="5" t="e">
        <f>INDEX(sgStats[gl_percent_sp],MATCH(stat_prod_calc_test_venusaur[[#This Row],[iv_str]],sgStats[gl_iv_string],0))</f>
        <v>#N/A</v>
      </c>
      <c r="V3481" s="5" t="e">
        <f>stat_prod_calc_test_venusaur[[#This Row],[my_gl_%sp]]=stat_prod_calc_test_venusaur[[#This Row],[sg_gl_%sp]]</f>
        <v>#N/A</v>
      </c>
      <c r="W3481" s="5">
        <f>ROUND(stat_prod_calc_test_venusaur[[#This Row],[gl_stat_product]]/$F$2*100,2)</f>
        <v>95.13</v>
      </c>
      <c r="X3481" s="5" t="e">
        <f>stat_prod_calc_test_venusaur[[#This Row],[Column1]]=stat_prod_calc_test_venusaur[[#This Row],[sg_gl_%sp]]</f>
        <v>#N/A</v>
      </c>
      <c r="Y3481" s="5">
        <f>stat_prod_calc_test_venusaur[[#This Row],[ul_stat_product]]/$L$66*100</f>
        <v>95.033466094949475</v>
      </c>
      <c r="Z3481" s="5" t="e">
        <f>INDEX(sgStats[gl_rank],MATCH(stat_prod_calc_test_venusaur[[#This Row],[iv_str]],sgStats[ul_iv_string],0))</f>
        <v>#N/A</v>
      </c>
      <c r="AA3481" s="5" t="e">
        <f>stat_prod_calc_test_venusaur[[#This Row],[sg_ul_rank]]=stat_prod_calc_test_venusaur[[#This Row],[ul_rank]]</f>
        <v>#N/A</v>
      </c>
      <c r="AB3481" s="5">
        <f>ROUND(stat_prod_calc_test_venusaur[[#This Row],[ul_stat_product]],1)</f>
        <v>3757.3</v>
      </c>
      <c r="AC3481" s="5" t="e">
        <f>INDEX(sgStats[ul_prod],MATCH(stat_prod_calc_test_venusaur[[#This Row],[iv_str]],sgStats[ul_iv_string],0))</f>
        <v>#N/A</v>
      </c>
    </row>
    <row r="3482" spans="1:29" x14ac:dyDescent="0.25">
      <c r="A3482" s="5" t="s">
        <v>36</v>
      </c>
      <c r="B3482" s="5" t="s">
        <v>2147</v>
      </c>
      <c r="C3482">
        <v>20.5</v>
      </c>
      <c r="D3482">
        <v>1497</v>
      </c>
      <c r="E3482">
        <v>118</v>
      </c>
      <c r="F3482">
        <v>1758.5740000000001</v>
      </c>
      <c r="G3482">
        <v>2111</v>
      </c>
      <c r="H3482">
        <v>48.473999999999997</v>
      </c>
      <c r="I3482">
        <v>38</v>
      </c>
      <c r="J3482">
        <v>2484</v>
      </c>
      <c r="K3482">
        <v>152</v>
      </c>
      <c r="L3482">
        <v>3757.2020000000002</v>
      </c>
      <c r="M3482">
        <v>3481</v>
      </c>
      <c r="N3482">
        <v>9.4459999999999997</v>
      </c>
      <c r="O3482">
        <v>3</v>
      </c>
      <c r="P3482" t="e">
        <f>INDEX(sgStats[gl_rank],MATCH(stat_prod_calc_test_venusaur[[#This Row],[iv_str]],sgStats[gl_iv_string],0))</f>
        <v>#N/A</v>
      </c>
      <c r="Q3482" t="e">
        <f>stat_prod_calc_test_venusaur[[#This Row],[sg_gl_rank]]=stat_prod_calc_test_venusaur[[#This Row],[gl_rank]]</f>
        <v>#N/A</v>
      </c>
      <c r="R3482">
        <f>ROUND(stat_prod_calc_test_venusaur[[#This Row],[gl_stat_product]],1)</f>
        <v>1758.6</v>
      </c>
      <c r="S3482" s="6" t="e">
        <f>INDEX(sgStats[gl_prod],MATCH(stat_prod_calc_test_venusaur[[#This Row],[iv_str]],sgStats[gl_iv_string],0))</f>
        <v>#N/A</v>
      </c>
      <c r="T3482" s="5">
        <f>ROUND(stat_prod_calc_test_venusaur[[#This Row],[gl_percent_rank]],2)</f>
        <v>48.47</v>
      </c>
      <c r="U3482" s="5" t="e">
        <f>INDEX(sgStats[gl_percent_sp],MATCH(stat_prod_calc_test_venusaur[[#This Row],[iv_str]],sgStats[gl_iv_string],0))</f>
        <v>#N/A</v>
      </c>
      <c r="V3482" s="5" t="e">
        <f>stat_prod_calc_test_venusaur[[#This Row],[my_gl_%sp]]=stat_prod_calc_test_venusaur[[#This Row],[sg_gl_%sp]]</f>
        <v>#N/A</v>
      </c>
      <c r="W3482" s="5">
        <f>ROUND(stat_prod_calc_test_venusaur[[#This Row],[gl_stat_product]]/$F$2*100,2)</f>
        <v>96.28</v>
      </c>
      <c r="X3482" s="5" t="e">
        <f>stat_prod_calc_test_venusaur[[#This Row],[Column1]]=stat_prod_calc_test_venusaur[[#This Row],[sg_gl_%sp]]</f>
        <v>#N/A</v>
      </c>
      <c r="Y3482" s="5">
        <f>stat_prod_calc_test_venusaur[[#This Row],[ul_stat_product]]/$L$66*100</f>
        <v>95.029950403457221</v>
      </c>
      <c r="Z3482" s="5" t="e">
        <f>INDEX(sgStats[gl_rank],MATCH(stat_prod_calc_test_venusaur[[#This Row],[iv_str]],sgStats[ul_iv_string],0))</f>
        <v>#N/A</v>
      </c>
      <c r="AA3482" s="5" t="e">
        <f>stat_prod_calc_test_venusaur[[#This Row],[sg_ul_rank]]=stat_prod_calc_test_venusaur[[#This Row],[ul_rank]]</f>
        <v>#N/A</v>
      </c>
      <c r="AB3482" s="5">
        <f>ROUND(stat_prod_calc_test_venusaur[[#This Row],[ul_stat_product]],1)</f>
        <v>3757.2</v>
      </c>
      <c r="AC3482" s="5" t="e">
        <f>INDEX(sgStats[ul_prod],MATCH(stat_prod_calc_test_venusaur[[#This Row],[iv_str]],sgStats[ul_iv_string],0))</f>
        <v>#N/A</v>
      </c>
    </row>
    <row r="3483" spans="1:29" x14ac:dyDescent="0.25">
      <c r="A3483" s="5" t="s">
        <v>36</v>
      </c>
      <c r="B3483" s="5" t="s">
        <v>3955</v>
      </c>
      <c r="C3483">
        <v>19.5</v>
      </c>
      <c r="D3483">
        <v>1466</v>
      </c>
      <c r="E3483">
        <v>120</v>
      </c>
      <c r="F3483">
        <v>1707.6590000000001</v>
      </c>
      <c r="G3483">
        <v>3918</v>
      </c>
      <c r="H3483">
        <v>4.3220000000000001</v>
      </c>
      <c r="I3483">
        <v>36</v>
      </c>
      <c r="J3483">
        <v>2482</v>
      </c>
      <c r="K3483">
        <v>156</v>
      </c>
      <c r="L3483">
        <v>3757.04</v>
      </c>
      <c r="M3483">
        <v>3482</v>
      </c>
      <c r="N3483">
        <v>9.42</v>
      </c>
      <c r="O3483">
        <v>3</v>
      </c>
      <c r="P3483" t="e">
        <f>INDEX(sgStats[gl_rank],MATCH(stat_prod_calc_test_venusaur[[#This Row],[iv_str]],sgStats[gl_iv_string],0))</f>
        <v>#N/A</v>
      </c>
      <c r="Q3483" t="e">
        <f>stat_prod_calc_test_venusaur[[#This Row],[sg_gl_rank]]=stat_prod_calc_test_venusaur[[#This Row],[gl_rank]]</f>
        <v>#N/A</v>
      </c>
      <c r="R3483">
        <f>ROUND(stat_prod_calc_test_venusaur[[#This Row],[gl_stat_product]],1)</f>
        <v>1707.7</v>
      </c>
      <c r="S3483" s="6" t="e">
        <f>INDEX(sgStats[gl_prod],MATCH(stat_prod_calc_test_venusaur[[#This Row],[iv_str]],sgStats[gl_iv_string],0))</f>
        <v>#N/A</v>
      </c>
      <c r="T3483" s="5">
        <f>ROUND(stat_prod_calc_test_venusaur[[#This Row],[gl_percent_rank]],2)</f>
        <v>4.32</v>
      </c>
      <c r="U3483" s="5" t="e">
        <f>INDEX(sgStats[gl_percent_sp],MATCH(stat_prod_calc_test_venusaur[[#This Row],[iv_str]],sgStats[gl_iv_string],0))</f>
        <v>#N/A</v>
      </c>
      <c r="V3483" s="5" t="e">
        <f>stat_prod_calc_test_venusaur[[#This Row],[my_gl_%sp]]=stat_prod_calc_test_venusaur[[#This Row],[sg_gl_%sp]]</f>
        <v>#N/A</v>
      </c>
      <c r="W3483" s="5">
        <f>ROUND(stat_prod_calc_test_venusaur[[#This Row],[gl_stat_product]]/$F$2*100,2)</f>
        <v>93.49</v>
      </c>
      <c r="X3483" s="5" t="e">
        <f>stat_prod_calc_test_venusaur[[#This Row],[Column1]]=stat_prod_calc_test_venusaur[[#This Row],[sg_gl_%sp]]</f>
        <v>#N/A</v>
      </c>
      <c r="Y3483" s="5">
        <f>stat_prod_calc_test_venusaur[[#This Row],[ul_stat_product]]/$L$66*100</f>
        <v>95.025852978840348</v>
      </c>
      <c r="Z3483" s="5" t="e">
        <f>INDEX(sgStats[gl_rank],MATCH(stat_prod_calc_test_venusaur[[#This Row],[iv_str]],sgStats[ul_iv_string],0))</f>
        <v>#N/A</v>
      </c>
      <c r="AA3483" s="5" t="e">
        <f>stat_prod_calc_test_venusaur[[#This Row],[sg_ul_rank]]=stat_prod_calc_test_venusaur[[#This Row],[ul_rank]]</f>
        <v>#N/A</v>
      </c>
      <c r="AB3483" s="5">
        <f>ROUND(stat_prod_calc_test_venusaur[[#This Row],[ul_stat_product]],1)</f>
        <v>3757</v>
      </c>
      <c r="AC3483" s="5" t="e">
        <f>INDEX(sgStats[ul_prod],MATCH(stat_prod_calc_test_venusaur[[#This Row],[iv_str]],sgStats[ul_iv_string],0))</f>
        <v>#N/A</v>
      </c>
    </row>
    <row r="3484" spans="1:29" x14ac:dyDescent="0.25">
      <c r="A3484" s="5" t="s">
        <v>36</v>
      </c>
      <c r="B3484" s="5" t="s">
        <v>3181</v>
      </c>
      <c r="C3484">
        <v>20</v>
      </c>
      <c r="D3484">
        <v>1482</v>
      </c>
      <c r="E3484">
        <v>113</v>
      </c>
      <c r="F3484">
        <v>1735.8869999999999</v>
      </c>
      <c r="G3484">
        <v>3145</v>
      </c>
      <c r="H3484">
        <v>23.222999999999999</v>
      </c>
      <c r="I3484">
        <v>37</v>
      </c>
      <c r="J3484">
        <v>2483</v>
      </c>
      <c r="K3484">
        <v>146</v>
      </c>
      <c r="L3484">
        <v>3756.9380000000001</v>
      </c>
      <c r="M3484">
        <v>3483</v>
      </c>
      <c r="N3484">
        <v>9.3940000000000001</v>
      </c>
      <c r="O3484">
        <v>3</v>
      </c>
      <c r="P3484" t="e">
        <f>INDEX(sgStats[gl_rank],MATCH(stat_prod_calc_test_venusaur[[#This Row],[iv_str]],sgStats[gl_iv_string],0))</f>
        <v>#N/A</v>
      </c>
      <c r="Q3484" t="e">
        <f>stat_prod_calc_test_venusaur[[#This Row],[sg_gl_rank]]=stat_prod_calc_test_venusaur[[#This Row],[gl_rank]]</f>
        <v>#N/A</v>
      </c>
      <c r="R3484">
        <f>ROUND(stat_prod_calc_test_venusaur[[#This Row],[gl_stat_product]],1)</f>
        <v>1735.9</v>
      </c>
      <c r="S3484" s="6" t="e">
        <f>INDEX(sgStats[gl_prod],MATCH(stat_prod_calc_test_venusaur[[#This Row],[iv_str]],sgStats[gl_iv_string],0))</f>
        <v>#N/A</v>
      </c>
      <c r="T3484" s="5">
        <f>ROUND(stat_prod_calc_test_venusaur[[#This Row],[gl_percent_rank]],2)</f>
        <v>23.22</v>
      </c>
      <c r="U3484" s="5" t="e">
        <f>INDEX(sgStats[gl_percent_sp],MATCH(stat_prod_calc_test_venusaur[[#This Row],[iv_str]],sgStats[gl_iv_string],0))</f>
        <v>#N/A</v>
      </c>
      <c r="V3484" s="5" t="e">
        <f>stat_prod_calc_test_venusaur[[#This Row],[my_gl_%sp]]=stat_prod_calc_test_venusaur[[#This Row],[sg_gl_%sp]]</f>
        <v>#N/A</v>
      </c>
      <c r="W3484" s="5">
        <f>ROUND(stat_prod_calc_test_venusaur[[#This Row],[gl_stat_product]]/$F$2*100,2)</f>
        <v>95.03</v>
      </c>
      <c r="X3484" s="5" t="e">
        <f>stat_prod_calc_test_venusaur[[#This Row],[Column1]]=stat_prod_calc_test_venusaur[[#This Row],[sg_gl_%sp]]</f>
        <v>#N/A</v>
      </c>
      <c r="Y3484" s="5">
        <f>stat_prod_calc_test_venusaur[[#This Row],[ul_stat_product]]/$L$66*100</f>
        <v>95.023273118896384</v>
      </c>
      <c r="Z3484" s="5" t="e">
        <f>INDEX(sgStats[gl_rank],MATCH(stat_prod_calc_test_venusaur[[#This Row],[iv_str]],sgStats[ul_iv_string],0))</f>
        <v>#N/A</v>
      </c>
      <c r="AA3484" s="5" t="e">
        <f>stat_prod_calc_test_venusaur[[#This Row],[sg_ul_rank]]=stat_prod_calc_test_venusaur[[#This Row],[ul_rank]]</f>
        <v>#N/A</v>
      </c>
      <c r="AB3484" s="5">
        <f>ROUND(stat_prod_calc_test_venusaur[[#This Row],[ul_stat_product]],1)</f>
        <v>3756.9</v>
      </c>
      <c r="AC3484" s="5" t="e">
        <f>INDEX(sgStats[ul_prod],MATCH(stat_prod_calc_test_venusaur[[#This Row],[iv_str]],sgStats[ul_iv_string],0))</f>
        <v>#N/A</v>
      </c>
    </row>
    <row r="3485" spans="1:29" x14ac:dyDescent="0.25">
      <c r="A3485" s="5" t="s">
        <v>36</v>
      </c>
      <c r="B3485" s="5" t="s">
        <v>1339</v>
      </c>
      <c r="C3485">
        <v>21.5</v>
      </c>
      <c r="D3485">
        <v>1495</v>
      </c>
      <c r="E3485">
        <v>120</v>
      </c>
      <c r="F3485">
        <v>1775.739</v>
      </c>
      <c r="G3485">
        <v>1302</v>
      </c>
      <c r="H3485">
        <v>68.204999999999998</v>
      </c>
      <c r="I3485">
        <v>41</v>
      </c>
      <c r="J3485">
        <v>2465</v>
      </c>
      <c r="K3485">
        <v>154</v>
      </c>
      <c r="L3485">
        <v>3756.9229999999998</v>
      </c>
      <c r="M3485">
        <v>3484</v>
      </c>
      <c r="N3485">
        <v>9.3680000000000003</v>
      </c>
      <c r="O3485">
        <v>3</v>
      </c>
      <c r="P3485" t="e">
        <f>INDEX(sgStats[gl_rank],MATCH(stat_prod_calc_test_venusaur[[#This Row],[iv_str]],sgStats[gl_iv_string],0))</f>
        <v>#N/A</v>
      </c>
      <c r="Q3485" t="e">
        <f>stat_prod_calc_test_venusaur[[#This Row],[sg_gl_rank]]=stat_prod_calc_test_venusaur[[#This Row],[gl_rank]]</f>
        <v>#N/A</v>
      </c>
      <c r="R3485">
        <f>ROUND(stat_prod_calc_test_venusaur[[#This Row],[gl_stat_product]],1)</f>
        <v>1775.7</v>
      </c>
      <c r="S3485" s="6" t="e">
        <f>INDEX(sgStats[gl_prod],MATCH(stat_prod_calc_test_venusaur[[#This Row],[iv_str]],sgStats[gl_iv_string],0))</f>
        <v>#N/A</v>
      </c>
      <c r="T3485" s="5">
        <f>ROUND(stat_prod_calc_test_venusaur[[#This Row],[gl_percent_rank]],2)</f>
        <v>68.209999999999994</v>
      </c>
      <c r="U3485" s="5" t="e">
        <f>INDEX(sgStats[gl_percent_sp],MATCH(stat_prod_calc_test_venusaur[[#This Row],[iv_str]],sgStats[gl_iv_string],0))</f>
        <v>#N/A</v>
      </c>
      <c r="V3485" s="5" t="e">
        <f>stat_prod_calc_test_venusaur[[#This Row],[my_gl_%sp]]=stat_prod_calc_test_venusaur[[#This Row],[sg_gl_%sp]]</f>
        <v>#N/A</v>
      </c>
      <c r="W3485" s="5">
        <f>ROUND(stat_prod_calc_test_venusaur[[#This Row],[gl_stat_product]]/$F$2*100,2)</f>
        <v>97.22</v>
      </c>
      <c r="X3485" s="5" t="e">
        <f>stat_prod_calc_test_venusaur[[#This Row],[Column1]]=stat_prod_calc_test_venusaur[[#This Row],[sg_gl_%sp]]</f>
        <v>#N/A</v>
      </c>
      <c r="Y3485" s="5">
        <f>stat_prod_calc_test_venusaur[[#This Row],[ul_stat_product]]/$L$66*100</f>
        <v>95.022893727728146</v>
      </c>
      <c r="Z3485" s="5" t="e">
        <f>INDEX(sgStats[gl_rank],MATCH(stat_prod_calc_test_venusaur[[#This Row],[iv_str]],sgStats[ul_iv_string],0))</f>
        <v>#N/A</v>
      </c>
      <c r="AA3485" s="5" t="e">
        <f>stat_prod_calc_test_venusaur[[#This Row],[sg_ul_rank]]=stat_prod_calc_test_venusaur[[#This Row],[ul_rank]]</f>
        <v>#N/A</v>
      </c>
      <c r="AB3485" s="5">
        <f>ROUND(stat_prod_calc_test_venusaur[[#This Row],[ul_stat_product]],1)</f>
        <v>3756.9</v>
      </c>
      <c r="AC3485" s="5" t="e">
        <f>INDEX(sgStats[ul_prod],MATCH(stat_prod_calc_test_venusaur[[#This Row],[iv_str]],sgStats[ul_iv_string],0))</f>
        <v>#N/A</v>
      </c>
    </row>
    <row r="3486" spans="1:29" x14ac:dyDescent="0.25">
      <c r="A3486" s="5" t="s">
        <v>36</v>
      </c>
      <c r="B3486" s="5" t="s">
        <v>4105</v>
      </c>
      <c r="C3486">
        <v>20</v>
      </c>
      <c r="D3486">
        <v>1470</v>
      </c>
      <c r="E3486">
        <v>117</v>
      </c>
      <c r="F3486">
        <v>1689.855</v>
      </c>
      <c r="G3486">
        <v>4069</v>
      </c>
      <c r="H3486">
        <v>0.58599999999999997</v>
      </c>
      <c r="I3486">
        <v>38</v>
      </c>
      <c r="J3486">
        <v>2500</v>
      </c>
      <c r="K3486">
        <v>153</v>
      </c>
      <c r="L3486">
        <v>3756.8560000000002</v>
      </c>
      <c r="M3486">
        <v>3485</v>
      </c>
      <c r="N3486">
        <v>9.3420000000000005</v>
      </c>
      <c r="O3486">
        <v>3</v>
      </c>
      <c r="P3486" t="e">
        <f>INDEX(sgStats[gl_rank],MATCH(stat_prod_calc_test_venusaur[[#This Row],[iv_str]],sgStats[gl_iv_string],0))</f>
        <v>#N/A</v>
      </c>
      <c r="Q3486" t="e">
        <f>stat_prod_calc_test_venusaur[[#This Row],[sg_gl_rank]]=stat_prod_calc_test_venusaur[[#This Row],[gl_rank]]</f>
        <v>#N/A</v>
      </c>
      <c r="R3486">
        <f>ROUND(stat_prod_calc_test_venusaur[[#This Row],[gl_stat_product]],1)</f>
        <v>1689.9</v>
      </c>
      <c r="S3486" s="6" t="e">
        <f>INDEX(sgStats[gl_prod],MATCH(stat_prod_calc_test_venusaur[[#This Row],[iv_str]],sgStats[gl_iv_string],0))</f>
        <v>#N/A</v>
      </c>
      <c r="T3486" s="5">
        <f>ROUND(stat_prod_calc_test_venusaur[[#This Row],[gl_percent_rank]],2)</f>
        <v>0.59</v>
      </c>
      <c r="U3486" s="5" t="e">
        <f>INDEX(sgStats[gl_percent_sp],MATCH(stat_prod_calc_test_venusaur[[#This Row],[iv_str]],sgStats[gl_iv_string],0))</f>
        <v>#N/A</v>
      </c>
      <c r="V3486" s="5" t="e">
        <f>stat_prod_calc_test_venusaur[[#This Row],[my_gl_%sp]]=stat_prod_calc_test_venusaur[[#This Row],[sg_gl_%sp]]</f>
        <v>#N/A</v>
      </c>
      <c r="W3486" s="5">
        <f>ROUND(stat_prod_calc_test_venusaur[[#This Row],[gl_stat_product]]/$F$2*100,2)</f>
        <v>92.51</v>
      </c>
      <c r="X3486" s="5" t="e">
        <f>stat_prod_calc_test_venusaur[[#This Row],[Column1]]=stat_prod_calc_test_venusaur[[#This Row],[sg_gl_%sp]]</f>
        <v>#N/A</v>
      </c>
      <c r="Y3486" s="5">
        <f>stat_prod_calc_test_venusaur[[#This Row],[ul_stat_product]]/$L$66*100</f>
        <v>95.021199113843409</v>
      </c>
      <c r="Z3486" s="5" t="e">
        <f>INDEX(sgStats[gl_rank],MATCH(stat_prod_calc_test_venusaur[[#This Row],[iv_str]],sgStats[ul_iv_string],0))</f>
        <v>#N/A</v>
      </c>
      <c r="AA3486" s="5" t="e">
        <f>stat_prod_calc_test_venusaur[[#This Row],[sg_ul_rank]]=stat_prod_calc_test_venusaur[[#This Row],[ul_rank]]</f>
        <v>#N/A</v>
      </c>
      <c r="AB3486" s="5">
        <f>ROUND(stat_prod_calc_test_venusaur[[#This Row],[ul_stat_product]],1)</f>
        <v>3756.9</v>
      </c>
      <c r="AC3486" s="5" t="e">
        <f>INDEX(sgStats[ul_prod],MATCH(stat_prod_calc_test_venusaur[[#This Row],[iv_str]],sgStats[ul_iv_string],0))</f>
        <v>#N/A</v>
      </c>
    </row>
    <row r="3487" spans="1:29" x14ac:dyDescent="0.25">
      <c r="A3487" s="5" t="s">
        <v>36</v>
      </c>
      <c r="B3487" s="5" t="s">
        <v>2234</v>
      </c>
      <c r="C3487">
        <v>20.5</v>
      </c>
      <c r="D3487">
        <v>1497</v>
      </c>
      <c r="E3487">
        <v>121</v>
      </c>
      <c r="F3487">
        <v>1756.807</v>
      </c>
      <c r="G3487">
        <v>2198</v>
      </c>
      <c r="H3487">
        <v>46.348999999999997</v>
      </c>
      <c r="I3487">
        <v>38</v>
      </c>
      <c r="J3487">
        <v>2483</v>
      </c>
      <c r="K3487">
        <v>156</v>
      </c>
      <c r="L3487">
        <v>3756.692</v>
      </c>
      <c r="M3487">
        <v>3486</v>
      </c>
      <c r="N3487">
        <v>9.3160000000000007</v>
      </c>
      <c r="O3487">
        <v>3</v>
      </c>
      <c r="P3487" t="e">
        <f>INDEX(sgStats[gl_rank],MATCH(stat_prod_calc_test_venusaur[[#This Row],[iv_str]],sgStats[gl_iv_string],0))</f>
        <v>#N/A</v>
      </c>
      <c r="Q3487" t="e">
        <f>stat_prod_calc_test_venusaur[[#This Row],[sg_gl_rank]]=stat_prod_calc_test_venusaur[[#This Row],[gl_rank]]</f>
        <v>#N/A</v>
      </c>
      <c r="R3487">
        <f>ROUND(stat_prod_calc_test_venusaur[[#This Row],[gl_stat_product]],1)</f>
        <v>1756.8</v>
      </c>
      <c r="S3487" s="6" t="e">
        <f>INDEX(sgStats[gl_prod],MATCH(stat_prod_calc_test_venusaur[[#This Row],[iv_str]],sgStats[gl_iv_string],0))</f>
        <v>#N/A</v>
      </c>
      <c r="T3487" s="5">
        <f>ROUND(stat_prod_calc_test_venusaur[[#This Row],[gl_percent_rank]],2)</f>
        <v>46.35</v>
      </c>
      <c r="U3487" s="5" t="e">
        <f>INDEX(sgStats[gl_percent_sp],MATCH(stat_prod_calc_test_venusaur[[#This Row],[iv_str]],sgStats[gl_iv_string],0))</f>
        <v>#N/A</v>
      </c>
      <c r="V3487" s="5" t="e">
        <f>stat_prod_calc_test_venusaur[[#This Row],[my_gl_%sp]]=stat_prod_calc_test_venusaur[[#This Row],[sg_gl_%sp]]</f>
        <v>#N/A</v>
      </c>
      <c r="W3487" s="5">
        <f>ROUND(stat_prod_calc_test_venusaur[[#This Row],[gl_stat_product]]/$F$2*100,2)</f>
        <v>96.18</v>
      </c>
      <c r="X3487" s="5" t="e">
        <f>stat_prod_calc_test_venusaur[[#This Row],[Column1]]=stat_prod_calc_test_venusaur[[#This Row],[sg_gl_%sp]]</f>
        <v>#N/A</v>
      </c>
      <c r="Y3487" s="5">
        <f>stat_prod_calc_test_venusaur[[#This Row],[ul_stat_product]]/$L$66*100</f>
        <v>95.017051103737444</v>
      </c>
      <c r="Z3487" s="5" t="e">
        <f>INDEX(sgStats[gl_rank],MATCH(stat_prod_calc_test_venusaur[[#This Row],[iv_str]],sgStats[ul_iv_string],0))</f>
        <v>#N/A</v>
      </c>
      <c r="AA3487" s="5" t="e">
        <f>stat_prod_calc_test_venusaur[[#This Row],[sg_ul_rank]]=stat_prod_calc_test_venusaur[[#This Row],[ul_rank]]</f>
        <v>#N/A</v>
      </c>
      <c r="AB3487" s="5">
        <f>ROUND(stat_prod_calc_test_venusaur[[#This Row],[ul_stat_product]],1)</f>
        <v>3756.7</v>
      </c>
      <c r="AC3487" s="5" t="e">
        <f>INDEX(sgStats[ul_prod],MATCH(stat_prod_calc_test_venusaur[[#This Row],[iv_str]],sgStats[ul_iv_string],0))</f>
        <v>#N/A</v>
      </c>
    </row>
    <row r="3488" spans="1:29" x14ac:dyDescent="0.25">
      <c r="A3488" s="5" t="s">
        <v>36</v>
      </c>
      <c r="B3488" s="5" t="s">
        <v>3856</v>
      </c>
      <c r="C3488">
        <v>19.5</v>
      </c>
      <c r="D3488">
        <v>1467</v>
      </c>
      <c r="E3488">
        <v>115</v>
      </c>
      <c r="F3488">
        <v>1713.2170000000001</v>
      </c>
      <c r="G3488">
        <v>3819</v>
      </c>
      <c r="H3488">
        <v>6.74</v>
      </c>
      <c r="I3488">
        <v>36</v>
      </c>
      <c r="J3488">
        <v>2483</v>
      </c>
      <c r="K3488">
        <v>149</v>
      </c>
      <c r="L3488">
        <v>3756.6640000000002</v>
      </c>
      <c r="M3488">
        <v>3487</v>
      </c>
      <c r="N3488">
        <v>9.2899999999999991</v>
      </c>
      <c r="O3488">
        <v>3</v>
      </c>
      <c r="P3488" t="e">
        <f>INDEX(sgStats[gl_rank],MATCH(stat_prod_calc_test_venusaur[[#This Row],[iv_str]],sgStats[gl_iv_string],0))</f>
        <v>#N/A</v>
      </c>
      <c r="Q3488" t="e">
        <f>stat_prod_calc_test_venusaur[[#This Row],[sg_gl_rank]]=stat_prod_calc_test_venusaur[[#This Row],[gl_rank]]</f>
        <v>#N/A</v>
      </c>
      <c r="R3488">
        <f>ROUND(stat_prod_calc_test_venusaur[[#This Row],[gl_stat_product]],1)</f>
        <v>1713.2</v>
      </c>
      <c r="S3488" s="6" t="e">
        <f>INDEX(sgStats[gl_prod],MATCH(stat_prod_calc_test_venusaur[[#This Row],[iv_str]],sgStats[gl_iv_string],0))</f>
        <v>#N/A</v>
      </c>
      <c r="T3488" s="5">
        <f>ROUND(stat_prod_calc_test_venusaur[[#This Row],[gl_percent_rank]],2)</f>
        <v>6.74</v>
      </c>
      <c r="U3488" s="5" t="e">
        <f>INDEX(sgStats[gl_percent_sp],MATCH(stat_prod_calc_test_venusaur[[#This Row],[iv_str]],sgStats[gl_iv_string],0))</f>
        <v>#N/A</v>
      </c>
      <c r="V3488" s="5" t="e">
        <f>stat_prod_calc_test_venusaur[[#This Row],[my_gl_%sp]]=stat_prod_calc_test_venusaur[[#This Row],[sg_gl_%sp]]</f>
        <v>#N/A</v>
      </c>
      <c r="W3488" s="5">
        <f>ROUND(stat_prod_calc_test_venusaur[[#This Row],[gl_stat_product]]/$F$2*100,2)</f>
        <v>93.79</v>
      </c>
      <c r="X3488" s="5" t="e">
        <f>stat_prod_calc_test_venusaur[[#This Row],[Column1]]=stat_prod_calc_test_venusaur[[#This Row],[sg_gl_%sp]]</f>
        <v>#N/A</v>
      </c>
      <c r="Y3488" s="5">
        <f>stat_prod_calc_test_venusaur[[#This Row],[ul_stat_product]]/$L$66*100</f>
        <v>95.016342906890088</v>
      </c>
      <c r="Z3488" s="5" t="e">
        <f>INDEX(sgStats[gl_rank],MATCH(stat_prod_calc_test_venusaur[[#This Row],[iv_str]],sgStats[ul_iv_string],0))</f>
        <v>#N/A</v>
      </c>
      <c r="AA3488" s="5" t="e">
        <f>stat_prod_calc_test_venusaur[[#This Row],[sg_ul_rank]]=stat_prod_calc_test_venusaur[[#This Row],[ul_rank]]</f>
        <v>#N/A</v>
      </c>
      <c r="AB3488" s="5">
        <f>ROUND(stat_prod_calc_test_venusaur[[#This Row],[ul_stat_product]],1)</f>
        <v>3756.7</v>
      </c>
      <c r="AC3488" s="5" t="e">
        <f>INDEX(sgStats[ul_prod],MATCH(stat_prod_calc_test_venusaur[[#This Row],[iv_str]],sgStats[ul_iv_string],0))</f>
        <v>#N/A</v>
      </c>
    </row>
    <row r="3489" spans="1:29" x14ac:dyDescent="0.25">
      <c r="A3489" s="5" t="s">
        <v>36</v>
      </c>
      <c r="B3489" s="5" t="s">
        <v>3076</v>
      </c>
      <c r="C3489">
        <v>21</v>
      </c>
      <c r="D3489">
        <v>1492</v>
      </c>
      <c r="E3489">
        <v>118</v>
      </c>
      <c r="F3489">
        <v>1738.3340000000001</v>
      </c>
      <c r="G3489">
        <v>3040</v>
      </c>
      <c r="H3489">
        <v>25.763000000000002</v>
      </c>
      <c r="I3489">
        <v>40</v>
      </c>
      <c r="J3489">
        <v>2487</v>
      </c>
      <c r="K3489">
        <v>153</v>
      </c>
      <c r="L3489">
        <v>3756.6480000000001</v>
      </c>
      <c r="M3489">
        <v>3488</v>
      </c>
      <c r="N3489">
        <v>9.2639999999999993</v>
      </c>
      <c r="O3489">
        <v>3</v>
      </c>
      <c r="P3489" t="e">
        <f>INDEX(sgStats[gl_rank],MATCH(stat_prod_calc_test_venusaur[[#This Row],[iv_str]],sgStats[gl_iv_string],0))</f>
        <v>#N/A</v>
      </c>
      <c r="Q3489" t="e">
        <f>stat_prod_calc_test_venusaur[[#This Row],[sg_gl_rank]]=stat_prod_calc_test_venusaur[[#This Row],[gl_rank]]</f>
        <v>#N/A</v>
      </c>
      <c r="R3489">
        <f>ROUND(stat_prod_calc_test_venusaur[[#This Row],[gl_stat_product]],1)</f>
        <v>1738.3</v>
      </c>
      <c r="S3489" s="6" t="e">
        <f>INDEX(sgStats[gl_prod],MATCH(stat_prod_calc_test_venusaur[[#This Row],[iv_str]],sgStats[gl_iv_string],0))</f>
        <v>#N/A</v>
      </c>
      <c r="T3489" s="5">
        <f>ROUND(stat_prod_calc_test_venusaur[[#This Row],[gl_percent_rank]],2)</f>
        <v>25.76</v>
      </c>
      <c r="U3489" s="5" t="e">
        <f>INDEX(sgStats[gl_percent_sp],MATCH(stat_prod_calc_test_venusaur[[#This Row],[iv_str]],sgStats[gl_iv_string],0))</f>
        <v>#N/A</v>
      </c>
      <c r="V3489" s="5" t="e">
        <f>stat_prod_calc_test_venusaur[[#This Row],[my_gl_%sp]]=stat_prod_calc_test_venusaur[[#This Row],[sg_gl_%sp]]</f>
        <v>#N/A</v>
      </c>
      <c r="W3489" s="5">
        <f>ROUND(stat_prod_calc_test_venusaur[[#This Row],[gl_stat_product]]/$F$2*100,2)</f>
        <v>95.17</v>
      </c>
      <c r="X3489" s="5" t="e">
        <f>stat_prod_calc_test_venusaur[[#This Row],[Column1]]=stat_prod_calc_test_venusaur[[#This Row],[sg_gl_%sp]]</f>
        <v>#N/A</v>
      </c>
      <c r="Y3489" s="5">
        <f>stat_prod_calc_test_venusaur[[#This Row],[ul_stat_product]]/$L$66*100</f>
        <v>95.015938222977297</v>
      </c>
      <c r="Z3489" s="5" t="e">
        <f>INDEX(sgStats[gl_rank],MATCH(stat_prod_calc_test_venusaur[[#This Row],[iv_str]],sgStats[ul_iv_string],0))</f>
        <v>#N/A</v>
      </c>
      <c r="AA3489" s="5" t="e">
        <f>stat_prod_calc_test_venusaur[[#This Row],[sg_ul_rank]]=stat_prod_calc_test_venusaur[[#This Row],[ul_rank]]</f>
        <v>#N/A</v>
      </c>
      <c r="AB3489" s="5">
        <f>ROUND(stat_prod_calc_test_venusaur[[#This Row],[ul_stat_product]],1)</f>
        <v>3756.6</v>
      </c>
      <c r="AC3489" s="5" t="e">
        <f>INDEX(sgStats[ul_prod],MATCH(stat_prod_calc_test_venusaur[[#This Row],[iv_str]],sgStats[ul_iv_string],0))</f>
        <v>#N/A</v>
      </c>
    </row>
    <row r="3490" spans="1:29" x14ac:dyDescent="0.25">
      <c r="A3490" s="5" t="s">
        <v>36</v>
      </c>
      <c r="B3490" s="5" t="s">
        <v>3355</v>
      </c>
      <c r="C3490">
        <v>20</v>
      </c>
      <c r="D3490">
        <v>1489</v>
      </c>
      <c r="E3490">
        <v>115</v>
      </c>
      <c r="F3490">
        <v>1730.904</v>
      </c>
      <c r="G3490">
        <v>3319</v>
      </c>
      <c r="H3490">
        <v>18.95</v>
      </c>
      <c r="I3490">
        <v>37</v>
      </c>
      <c r="J3490">
        <v>2495</v>
      </c>
      <c r="K3490">
        <v>149</v>
      </c>
      <c r="L3490">
        <v>3756.64</v>
      </c>
      <c r="M3490">
        <v>3489</v>
      </c>
      <c r="N3490">
        <v>9.2119999999999997</v>
      </c>
      <c r="O3490">
        <v>3</v>
      </c>
      <c r="P3490" t="e">
        <f>INDEX(sgStats[gl_rank],MATCH(stat_prod_calc_test_venusaur[[#This Row],[iv_str]],sgStats[gl_iv_string],0))</f>
        <v>#N/A</v>
      </c>
      <c r="Q3490" t="e">
        <f>stat_prod_calc_test_venusaur[[#This Row],[sg_gl_rank]]=stat_prod_calc_test_venusaur[[#This Row],[gl_rank]]</f>
        <v>#N/A</v>
      </c>
      <c r="R3490">
        <f>ROUND(stat_prod_calc_test_venusaur[[#This Row],[gl_stat_product]],1)</f>
        <v>1730.9</v>
      </c>
      <c r="S3490" s="6" t="e">
        <f>INDEX(sgStats[gl_prod],MATCH(stat_prod_calc_test_venusaur[[#This Row],[iv_str]],sgStats[gl_iv_string],0))</f>
        <v>#N/A</v>
      </c>
      <c r="T3490" s="5">
        <f>ROUND(stat_prod_calc_test_venusaur[[#This Row],[gl_percent_rank]],2)</f>
        <v>18.95</v>
      </c>
      <c r="U3490" s="5" t="e">
        <f>INDEX(sgStats[gl_percent_sp],MATCH(stat_prod_calc_test_venusaur[[#This Row],[iv_str]],sgStats[gl_iv_string],0))</f>
        <v>#N/A</v>
      </c>
      <c r="V3490" s="5" t="e">
        <f>stat_prod_calc_test_venusaur[[#This Row],[my_gl_%sp]]=stat_prod_calc_test_venusaur[[#This Row],[sg_gl_%sp]]</f>
        <v>#N/A</v>
      </c>
      <c r="W3490" s="5">
        <f>ROUND(stat_prod_calc_test_venusaur[[#This Row],[gl_stat_product]]/$F$2*100,2)</f>
        <v>94.76</v>
      </c>
      <c r="X3490" s="5" t="e">
        <f>stat_prod_calc_test_venusaur[[#This Row],[Column1]]=stat_prod_calc_test_venusaur[[#This Row],[sg_gl_%sp]]</f>
        <v>#N/A</v>
      </c>
      <c r="Y3490" s="5">
        <f>stat_prod_calc_test_venusaur[[#This Row],[ul_stat_product]]/$L$66*100</f>
        <v>95.015735881020902</v>
      </c>
      <c r="Z3490" s="5" t="e">
        <f>INDEX(sgStats[gl_rank],MATCH(stat_prod_calc_test_venusaur[[#This Row],[iv_str]],sgStats[ul_iv_string],0))</f>
        <v>#N/A</v>
      </c>
      <c r="AA3490" s="5" t="e">
        <f>stat_prod_calc_test_venusaur[[#This Row],[sg_ul_rank]]=stat_prod_calc_test_venusaur[[#This Row],[ul_rank]]</f>
        <v>#N/A</v>
      </c>
      <c r="AB3490" s="5">
        <f>ROUND(stat_prod_calc_test_venusaur[[#This Row],[ul_stat_product]],1)</f>
        <v>3756.6</v>
      </c>
      <c r="AC3490" s="5" t="e">
        <f>INDEX(sgStats[ul_prod],MATCH(stat_prod_calc_test_venusaur[[#This Row],[iv_str]],sgStats[ul_iv_string],0))</f>
        <v>#N/A</v>
      </c>
    </row>
    <row r="3491" spans="1:29" x14ac:dyDescent="0.25">
      <c r="A3491" s="5" t="s">
        <v>36</v>
      </c>
      <c r="B3491" s="5" t="s">
        <v>3356</v>
      </c>
      <c r="C3491">
        <v>20</v>
      </c>
      <c r="D3491">
        <v>1486</v>
      </c>
      <c r="E3491">
        <v>115</v>
      </c>
      <c r="F3491">
        <v>1730.904</v>
      </c>
      <c r="G3491">
        <v>3319</v>
      </c>
      <c r="H3491">
        <v>18.95</v>
      </c>
      <c r="I3491">
        <v>37</v>
      </c>
      <c r="J3491">
        <v>2489</v>
      </c>
      <c r="K3491">
        <v>149</v>
      </c>
      <c r="L3491">
        <v>3756.64</v>
      </c>
      <c r="M3491">
        <v>3489</v>
      </c>
      <c r="N3491">
        <v>9.2119999999999997</v>
      </c>
      <c r="O3491">
        <v>3</v>
      </c>
      <c r="P3491" t="e">
        <f>INDEX(sgStats[gl_rank],MATCH(stat_prod_calc_test_venusaur[[#This Row],[iv_str]],sgStats[gl_iv_string],0))</f>
        <v>#N/A</v>
      </c>
      <c r="Q3491" t="e">
        <f>stat_prod_calc_test_venusaur[[#This Row],[sg_gl_rank]]=stat_prod_calc_test_venusaur[[#This Row],[gl_rank]]</f>
        <v>#N/A</v>
      </c>
      <c r="R3491">
        <f>ROUND(stat_prod_calc_test_venusaur[[#This Row],[gl_stat_product]],1)</f>
        <v>1730.9</v>
      </c>
      <c r="S3491" s="6" t="e">
        <f>INDEX(sgStats[gl_prod],MATCH(stat_prod_calc_test_venusaur[[#This Row],[iv_str]],sgStats[gl_iv_string],0))</f>
        <v>#N/A</v>
      </c>
      <c r="T3491" s="5">
        <f>ROUND(stat_prod_calc_test_venusaur[[#This Row],[gl_percent_rank]],2)</f>
        <v>18.95</v>
      </c>
      <c r="U3491" s="5" t="e">
        <f>INDEX(sgStats[gl_percent_sp],MATCH(stat_prod_calc_test_venusaur[[#This Row],[iv_str]],sgStats[gl_iv_string],0))</f>
        <v>#N/A</v>
      </c>
      <c r="V3491" s="5" t="e">
        <f>stat_prod_calc_test_venusaur[[#This Row],[my_gl_%sp]]=stat_prod_calc_test_venusaur[[#This Row],[sg_gl_%sp]]</f>
        <v>#N/A</v>
      </c>
      <c r="W3491" s="5">
        <f>ROUND(stat_prod_calc_test_venusaur[[#This Row],[gl_stat_product]]/$F$2*100,2)</f>
        <v>94.76</v>
      </c>
      <c r="X3491" s="5" t="e">
        <f>stat_prod_calc_test_venusaur[[#This Row],[Column1]]=stat_prod_calc_test_venusaur[[#This Row],[sg_gl_%sp]]</f>
        <v>#N/A</v>
      </c>
      <c r="Y3491" s="5">
        <f>stat_prod_calc_test_venusaur[[#This Row],[ul_stat_product]]/$L$66*100</f>
        <v>95.015735881020902</v>
      </c>
      <c r="Z3491" s="5" t="e">
        <f>INDEX(sgStats[gl_rank],MATCH(stat_prod_calc_test_venusaur[[#This Row],[iv_str]],sgStats[ul_iv_string],0))</f>
        <v>#N/A</v>
      </c>
      <c r="AA3491" s="5" t="e">
        <f>stat_prod_calc_test_venusaur[[#This Row],[sg_ul_rank]]=stat_prod_calc_test_venusaur[[#This Row],[ul_rank]]</f>
        <v>#N/A</v>
      </c>
      <c r="AB3491" s="5">
        <f>ROUND(stat_prod_calc_test_venusaur[[#This Row],[ul_stat_product]],1)</f>
        <v>3756.6</v>
      </c>
      <c r="AC3491" s="5" t="e">
        <f>INDEX(sgStats[ul_prod],MATCH(stat_prod_calc_test_venusaur[[#This Row],[iv_str]],sgStats[ul_iv_string],0))</f>
        <v>#N/A</v>
      </c>
    </row>
    <row r="3492" spans="1:29" x14ac:dyDescent="0.25">
      <c r="A3492" s="5" t="s">
        <v>36</v>
      </c>
      <c r="B3492" s="5" t="s">
        <v>2929</v>
      </c>
      <c r="C3492">
        <v>20.5</v>
      </c>
      <c r="D3492">
        <v>1496</v>
      </c>
      <c r="E3492">
        <v>117</v>
      </c>
      <c r="F3492">
        <v>1742.13</v>
      </c>
      <c r="G3492">
        <v>2892</v>
      </c>
      <c r="H3492">
        <v>29.376999999999999</v>
      </c>
      <c r="I3492">
        <v>38.5</v>
      </c>
      <c r="J3492">
        <v>2500</v>
      </c>
      <c r="K3492">
        <v>151</v>
      </c>
      <c r="L3492">
        <v>3756.5949999999998</v>
      </c>
      <c r="M3492">
        <v>3491</v>
      </c>
      <c r="N3492">
        <v>9.1859999999999999</v>
      </c>
      <c r="O3492">
        <v>3</v>
      </c>
      <c r="P3492" t="e">
        <f>INDEX(sgStats[gl_rank],MATCH(stat_prod_calc_test_venusaur[[#This Row],[iv_str]],sgStats[gl_iv_string],0))</f>
        <v>#N/A</v>
      </c>
      <c r="Q3492" t="e">
        <f>stat_prod_calc_test_venusaur[[#This Row],[sg_gl_rank]]=stat_prod_calc_test_venusaur[[#This Row],[gl_rank]]</f>
        <v>#N/A</v>
      </c>
      <c r="R3492">
        <f>ROUND(stat_prod_calc_test_venusaur[[#This Row],[gl_stat_product]],1)</f>
        <v>1742.1</v>
      </c>
      <c r="S3492" s="6" t="e">
        <f>INDEX(sgStats[gl_prod],MATCH(stat_prod_calc_test_venusaur[[#This Row],[iv_str]],sgStats[gl_iv_string],0))</f>
        <v>#N/A</v>
      </c>
      <c r="T3492" s="5">
        <f>ROUND(stat_prod_calc_test_venusaur[[#This Row],[gl_percent_rank]],2)</f>
        <v>29.38</v>
      </c>
      <c r="U3492" s="5" t="e">
        <f>INDEX(sgStats[gl_percent_sp],MATCH(stat_prod_calc_test_venusaur[[#This Row],[iv_str]],sgStats[gl_iv_string],0))</f>
        <v>#N/A</v>
      </c>
      <c r="V3492" s="5" t="e">
        <f>stat_prod_calc_test_venusaur[[#This Row],[my_gl_%sp]]=stat_prod_calc_test_venusaur[[#This Row],[sg_gl_%sp]]</f>
        <v>#N/A</v>
      </c>
      <c r="W3492" s="5">
        <f>ROUND(stat_prod_calc_test_venusaur[[#This Row],[gl_stat_product]]/$F$2*100,2)</f>
        <v>95.38</v>
      </c>
      <c r="X3492" s="5" t="e">
        <f>stat_prod_calc_test_venusaur[[#This Row],[Column1]]=stat_prod_calc_test_venusaur[[#This Row],[sg_gl_%sp]]</f>
        <v>#N/A</v>
      </c>
      <c r="Y3492" s="5">
        <f>stat_prod_calc_test_venusaur[[#This Row],[ul_stat_product]]/$L$66*100</f>
        <v>95.014597707516216</v>
      </c>
      <c r="Z3492" s="5" t="e">
        <f>INDEX(sgStats[gl_rank],MATCH(stat_prod_calc_test_venusaur[[#This Row],[iv_str]],sgStats[ul_iv_string],0))</f>
        <v>#N/A</v>
      </c>
      <c r="AA3492" s="5" t="e">
        <f>stat_prod_calc_test_venusaur[[#This Row],[sg_ul_rank]]=stat_prod_calc_test_venusaur[[#This Row],[ul_rank]]</f>
        <v>#N/A</v>
      </c>
      <c r="AB3492" s="5">
        <f>ROUND(stat_prod_calc_test_venusaur[[#This Row],[ul_stat_product]],1)</f>
        <v>3756.6</v>
      </c>
      <c r="AC3492" s="5" t="e">
        <f>INDEX(sgStats[ul_prod],MATCH(stat_prod_calc_test_venusaur[[#This Row],[iv_str]],sgStats[ul_iv_string],0))</f>
        <v>#N/A</v>
      </c>
    </row>
    <row r="3493" spans="1:29" x14ac:dyDescent="0.25">
      <c r="A3493" s="5" t="s">
        <v>36</v>
      </c>
      <c r="B3493" s="5" t="s">
        <v>3032</v>
      </c>
      <c r="C3493">
        <v>20</v>
      </c>
      <c r="D3493">
        <v>1485</v>
      </c>
      <c r="E3493">
        <v>121</v>
      </c>
      <c r="F3493">
        <v>1739.423</v>
      </c>
      <c r="G3493">
        <v>2995</v>
      </c>
      <c r="H3493">
        <v>26.861999999999998</v>
      </c>
      <c r="I3493">
        <v>37</v>
      </c>
      <c r="J3493">
        <v>2489</v>
      </c>
      <c r="K3493">
        <v>156</v>
      </c>
      <c r="L3493">
        <v>3756.4929999999999</v>
      </c>
      <c r="M3493">
        <v>3492</v>
      </c>
      <c r="N3493">
        <v>9.1069999999999993</v>
      </c>
      <c r="O3493">
        <v>3</v>
      </c>
      <c r="P3493" t="e">
        <f>INDEX(sgStats[gl_rank],MATCH(stat_prod_calc_test_venusaur[[#This Row],[iv_str]],sgStats[gl_iv_string],0))</f>
        <v>#N/A</v>
      </c>
      <c r="Q3493" t="e">
        <f>stat_prod_calc_test_venusaur[[#This Row],[sg_gl_rank]]=stat_prod_calc_test_venusaur[[#This Row],[gl_rank]]</f>
        <v>#N/A</v>
      </c>
      <c r="R3493">
        <f>ROUND(stat_prod_calc_test_venusaur[[#This Row],[gl_stat_product]],1)</f>
        <v>1739.4</v>
      </c>
      <c r="S3493" s="6" t="e">
        <f>INDEX(sgStats[gl_prod],MATCH(stat_prod_calc_test_venusaur[[#This Row],[iv_str]],sgStats[gl_iv_string],0))</f>
        <v>#N/A</v>
      </c>
      <c r="T3493" s="5">
        <f>ROUND(stat_prod_calc_test_venusaur[[#This Row],[gl_percent_rank]],2)</f>
        <v>26.86</v>
      </c>
      <c r="U3493" s="5" t="e">
        <f>INDEX(sgStats[gl_percent_sp],MATCH(stat_prod_calc_test_venusaur[[#This Row],[iv_str]],sgStats[gl_iv_string],0))</f>
        <v>#N/A</v>
      </c>
      <c r="V3493" s="5" t="e">
        <f>stat_prod_calc_test_venusaur[[#This Row],[my_gl_%sp]]=stat_prod_calc_test_venusaur[[#This Row],[sg_gl_%sp]]</f>
        <v>#N/A</v>
      </c>
      <c r="W3493" s="5">
        <f>ROUND(stat_prod_calc_test_venusaur[[#This Row],[gl_stat_product]]/$F$2*100,2)</f>
        <v>95.23</v>
      </c>
      <c r="X3493" s="5" t="e">
        <f>stat_prod_calc_test_venusaur[[#This Row],[Column1]]=stat_prod_calc_test_venusaur[[#This Row],[sg_gl_%sp]]</f>
        <v>#N/A</v>
      </c>
      <c r="Y3493" s="5">
        <f>stat_prod_calc_test_venusaur[[#This Row],[ul_stat_product]]/$L$66*100</f>
        <v>95.012017847572267</v>
      </c>
      <c r="Z3493" s="5" t="e">
        <f>INDEX(sgStats[gl_rank],MATCH(stat_prod_calc_test_venusaur[[#This Row],[iv_str]],sgStats[ul_iv_string],0))</f>
        <v>#N/A</v>
      </c>
      <c r="AA3493" s="5" t="e">
        <f>stat_prod_calc_test_venusaur[[#This Row],[sg_ul_rank]]=stat_prod_calc_test_venusaur[[#This Row],[ul_rank]]</f>
        <v>#N/A</v>
      </c>
      <c r="AB3493" s="5">
        <f>ROUND(stat_prod_calc_test_venusaur[[#This Row],[ul_stat_product]],1)</f>
        <v>3756.5</v>
      </c>
      <c r="AC3493" s="5" t="e">
        <f>INDEX(sgStats[ul_prod],MATCH(stat_prod_calc_test_venusaur[[#This Row],[iv_str]],sgStats[ul_iv_string],0))</f>
        <v>#N/A</v>
      </c>
    </row>
    <row r="3494" spans="1:29" x14ac:dyDescent="0.25">
      <c r="A3494" s="5" t="s">
        <v>36</v>
      </c>
      <c r="B3494" s="5" t="s">
        <v>3525</v>
      </c>
      <c r="C3494">
        <v>20</v>
      </c>
      <c r="D3494">
        <v>1482</v>
      </c>
      <c r="E3494">
        <v>117</v>
      </c>
      <c r="F3494">
        <v>1726.183</v>
      </c>
      <c r="G3494">
        <v>3489</v>
      </c>
      <c r="H3494">
        <v>14.798999999999999</v>
      </c>
      <c r="I3494">
        <v>37</v>
      </c>
      <c r="J3494">
        <v>2484</v>
      </c>
      <c r="K3494">
        <v>152</v>
      </c>
      <c r="L3494">
        <v>3756.4929999999999</v>
      </c>
      <c r="M3494">
        <v>3492</v>
      </c>
      <c r="N3494">
        <v>9.1069999999999993</v>
      </c>
      <c r="O3494">
        <v>3</v>
      </c>
      <c r="P3494" t="e">
        <f>INDEX(sgStats[gl_rank],MATCH(stat_prod_calc_test_venusaur[[#This Row],[iv_str]],sgStats[gl_iv_string],0))</f>
        <v>#N/A</v>
      </c>
      <c r="Q3494" t="e">
        <f>stat_prod_calc_test_venusaur[[#This Row],[sg_gl_rank]]=stat_prod_calc_test_venusaur[[#This Row],[gl_rank]]</f>
        <v>#N/A</v>
      </c>
      <c r="R3494">
        <f>ROUND(stat_prod_calc_test_venusaur[[#This Row],[gl_stat_product]],1)</f>
        <v>1726.2</v>
      </c>
      <c r="S3494" s="6" t="e">
        <f>INDEX(sgStats[gl_prod],MATCH(stat_prod_calc_test_venusaur[[#This Row],[iv_str]],sgStats[gl_iv_string],0))</f>
        <v>#N/A</v>
      </c>
      <c r="T3494" s="5">
        <f>ROUND(stat_prod_calc_test_venusaur[[#This Row],[gl_percent_rank]],2)</f>
        <v>14.8</v>
      </c>
      <c r="U3494" s="5" t="e">
        <f>INDEX(sgStats[gl_percent_sp],MATCH(stat_prod_calc_test_venusaur[[#This Row],[iv_str]],sgStats[gl_iv_string],0))</f>
        <v>#N/A</v>
      </c>
      <c r="V3494" s="5" t="e">
        <f>stat_prod_calc_test_venusaur[[#This Row],[my_gl_%sp]]=stat_prod_calc_test_venusaur[[#This Row],[sg_gl_%sp]]</f>
        <v>#N/A</v>
      </c>
      <c r="W3494" s="5">
        <f>ROUND(stat_prod_calc_test_venusaur[[#This Row],[gl_stat_product]]/$F$2*100,2)</f>
        <v>94.5</v>
      </c>
      <c r="X3494" s="5" t="e">
        <f>stat_prod_calc_test_venusaur[[#This Row],[Column1]]=stat_prod_calc_test_venusaur[[#This Row],[sg_gl_%sp]]</f>
        <v>#N/A</v>
      </c>
      <c r="Y3494" s="5">
        <f>stat_prod_calc_test_venusaur[[#This Row],[ul_stat_product]]/$L$66*100</f>
        <v>95.012017847572267</v>
      </c>
      <c r="Z3494" s="5" t="e">
        <f>INDEX(sgStats[gl_rank],MATCH(stat_prod_calc_test_venusaur[[#This Row],[iv_str]],sgStats[ul_iv_string],0))</f>
        <v>#N/A</v>
      </c>
      <c r="AA3494" s="5" t="e">
        <f>stat_prod_calc_test_venusaur[[#This Row],[sg_ul_rank]]=stat_prod_calc_test_venusaur[[#This Row],[ul_rank]]</f>
        <v>#N/A</v>
      </c>
      <c r="AB3494" s="5">
        <f>ROUND(stat_prod_calc_test_venusaur[[#This Row],[ul_stat_product]],1)</f>
        <v>3756.5</v>
      </c>
      <c r="AC3494" s="5" t="e">
        <f>INDEX(sgStats[ul_prod],MATCH(stat_prod_calc_test_venusaur[[#This Row],[iv_str]],sgStats[ul_iv_string],0))</f>
        <v>#N/A</v>
      </c>
    </row>
    <row r="3495" spans="1:29" x14ac:dyDescent="0.25">
      <c r="A3495" s="5" t="s">
        <v>36</v>
      </c>
      <c r="B3495" s="5" t="s">
        <v>3563</v>
      </c>
      <c r="C3495">
        <v>20</v>
      </c>
      <c r="D3495">
        <v>1482</v>
      </c>
      <c r="E3495">
        <v>120</v>
      </c>
      <c r="F3495">
        <v>1725.048</v>
      </c>
      <c r="G3495">
        <v>3527</v>
      </c>
      <c r="H3495">
        <v>13.821999999999999</v>
      </c>
      <c r="I3495">
        <v>37</v>
      </c>
      <c r="J3495">
        <v>2482</v>
      </c>
      <c r="K3495">
        <v>156</v>
      </c>
      <c r="L3495">
        <v>3756.4929999999999</v>
      </c>
      <c r="M3495">
        <v>3492</v>
      </c>
      <c r="N3495">
        <v>9.1069999999999993</v>
      </c>
      <c r="O3495">
        <v>3</v>
      </c>
      <c r="P3495" t="e">
        <f>INDEX(sgStats[gl_rank],MATCH(stat_prod_calc_test_venusaur[[#This Row],[iv_str]],sgStats[gl_iv_string],0))</f>
        <v>#N/A</v>
      </c>
      <c r="Q3495" t="e">
        <f>stat_prod_calc_test_venusaur[[#This Row],[sg_gl_rank]]=stat_prod_calc_test_venusaur[[#This Row],[gl_rank]]</f>
        <v>#N/A</v>
      </c>
      <c r="R3495">
        <f>ROUND(stat_prod_calc_test_venusaur[[#This Row],[gl_stat_product]],1)</f>
        <v>1725</v>
      </c>
      <c r="S3495" s="6" t="e">
        <f>INDEX(sgStats[gl_prod],MATCH(stat_prod_calc_test_venusaur[[#This Row],[iv_str]],sgStats[gl_iv_string],0))</f>
        <v>#N/A</v>
      </c>
      <c r="T3495" s="5">
        <f>ROUND(stat_prod_calc_test_venusaur[[#This Row],[gl_percent_rank]],2)</f>
        <v>13.82</v>
      </c>
      <c r="U3495" s="5" t="e">
        <f>INDEX(sgStats[gl_percent_sp],MATCH(stat_prod_calc_test_venusaur[[#This Row],[iv_str]],sgStats[gl_iv_string],0))</f>
        <v>#N/A</v>
      </c>
      <c r="V3495" s="5" t="e">
        <f>stat_prod_calc_test_venusaur[[#This Row],[my_gl_%sp]]=stat_prod_calc_test_venusaur[[#This Row],[sg_gl_%sp]]</f>
        <v>#N/A</v>
      </c>
      <c r="W3495" s="5">
        <f>ROUND(stat_prod_calc_test_venusaur[[#This Row],[gl_stat_product]]/$F$2*100,2)</f>
        <v>94.44</v>
      </c>
      <c r="X3495" s="5" t="e">
        <f>stat_prod_calc_test_venusaur[[#This Row],[Column1]]=stat_prod_calc_test_venusaur[[#This Row],[sg_gl_%sp]]</f>
        <v>#N/A</v>
      </c>
      <c r="Y3495" s="5">
        <f>stat_prod_calc_test_venusaur[[#This Row],[ul_stat_product]]/$L$66*100</f>
        <v>95.012017847572267</v>
      </c>
      <c r="Z3495" s="5" t="e">
        <f>INDEX(sgStats[gl_rank],MATCH(stat_prod_calc_test_venusaur[[#This Row],[iv_str]],sgStats[ul_iv_string],0))</f>
        <v>#N/A</v>
      </c>
      <c r="AA3495" s="5" t="e">
        <f>stat_prod_calc_test_venusaur[[#This Row],[sg_ul_rank]]=stat_prod_calc_test_venusaur[[#This Row],[ul_rank]]</f>
        <v>#N/A</v>
      </c>
      <c r="AB3495" s="5">
        <f>ROUND(stat_prod_calc_test_venusaur[[#This Row],[ul_stat_product]],1)</f>
        <v>3756.5</v>
      </c>
      <c r="AC3495" s="5" t="e">
        <f>INDEX(sgStats[ul_prod],MATCH(stat_prod_calc_test_venusaur[[#This Row],[iv_str]],sgStats[ul_iv_string],0))</f>
        <v>#N/A</v>
      </c>
    </row>
    <row r="3496" spans="1:29" x14ac:dyDescent="0.25">
      <c r="A3496" s="5" t="s">
        <v>36</v>
      </c>
      <c r="B3496" s="5" t="s">
        <v>4103</v>
      </c>
      <c r="C3496">
        <v>20</v>
      </c>
      <c r="D3496">
        <v>1467</v>
      </c>
      <c r="E3496">
        <v>114</v>
      </c>
      <c r="F3496">
        <v>1690.547</v>
      </c>
      <c r="G3496">
        <v>4067</v>
      </c>
      <c r="H3496">
        <v>0.70799999999999996</v>
      </c>
      <c r="I3496">
        <v>38</v>
      </c>
      <c r="J3496">
        <v>2495</v>
      </c>
      <c r="K3496">
        <v>149</v>
      </c>
      <c r="L3496">
        <v>3756.4540000000002</v>
      </c>
      <c r="M3496">
        <v>3495</v>
      </c>
      <c r="N3496">
        <v>9.0809999999999995</v>
      </c>
      <c r="O3496">
        <v>3</v>
      </c>
      <c r="P3496" t="e">
        <f>INDEX(sgStats[gl_rank],MATCH(stat_prod_calc_test_venusaur[[#This Row],[iv_str]],sgStats[gl_iv_string],0))</f>
        <v>#N/A</v>
      </c>
      <c r="Q3496" t="e">
        <f>stat_prod_calc_test_venusaur[[#This Row],[sg_gl_rank]]=stat_prod_calc_test_venusaur[[#This Row],[gl_rank]]</f>
        <v>#N/A</v>
      </c>
      <c r="R3496">
        <f>ROUND(stat_prod_calc_test_venusaur[[#This Row],[gl_stat_product]],1)</f>
        <v>1690.5</v>
      </c>
      <c r="S3496" s="6" t="e">
        <f>INDEX(sgStats[gl_prod],MATCH(stat_prod_calc_test_venusaur[[#This Row],[iv_str]],sgStats[gl_iv_string],0))</f>
        <v>#N/A</v>
      </c>
      <c r="T3496" s="5">
        <f>ROUND(stat_prod_calc_test_venusaur[[#This Row],[gl_percent_rank]],2)</f>
        <v>0.71</v>
      </c>
      <c r="U3496" s="5" t="e">
        <f>INDEX(sgStats[gl_percent_sp],MATCH(stat_prod_calc_test_venusaur[[#This Row],[iv_str]],sgStats[gl_iv_string],0))</f>
        <v>#N/A</v>
      </c>
      <c r="V3496" s="5" t="e">
        <f>stat_prod_calc_test_venusaur[[#This Row],[my_gl_%sp]]=stat_prod_calc_test_venusaur[[#This Row],[sg_gl_%sp]]</f>
        <v>#N/A</v>
      </c>
      <c r="W3496" s="5">
        <f>ROUND(stat_prod_calc_test_venusaur[[#This Row],[gl_stat_product]]/$F$2*100,2)</f>
        <v>92.55</v>
      </c>
      <c r="X3496" s="5" t="e">
        <f>stat_prod_calc_test_venusaur[[#This Row],[Column1]]=stat_prod_calc_test_venusaur[[#This Row],[sg_gl_%sp]]</f>
        <v>#N/A</v>
      </c>
      <c r="Y3496" s="5">
        <f>stat_prod_calc_test_venusaur[[#This Row],[ul_stat_product]]/$L$66*100</f>
        <v>95.011031430534871</v>
      </c>
      <c r="Z3496" s="5" t="e">
        <f>INDEX(sgStats[gl_rank],MATCH(stat_prod_calc_test_venusaur[[#This Row],[iv_str]],sgStats[ul_iv_string],0))</f>
        <v>#N/A</v>
      </c>
      <c r="AA3496" s="5" t="e">
        <f>stat_prod_calc_test_venusaur[[#This Row],[sg_ul_rank]]=stat_prod_calc_test_venusaur[[#This Row],[ul_rank]]</f>
        <v>#N/A</v>
      </c>
      <c r="AB3496" s="5">
        <f>ROUND(stat_prod_calc_test_venusaur[[#This Row],[ul_stat_product]],1)</f>
        <v>3756.5</v>
      </c>
      <c r="AC3496" s="5" t="e">
        <f>INDEX(sgStats[ul_prod],MATCH(stat_prod_calc_test_venusaur[[#This Row],[iv_str]],sgStats[ul_iv_string],0))</f>
        <v>#N/A</v>
      </c>
    </row>
    <row r="3497" spans="1:29" x14ac:dyDescent="0.25">
      <c r="A3497" s="5" t="s">
        <v>36</v>
      </c>
      <c r="B3497" s="5" t="s">
        <v>3626</v>
      </c>
      <c r="C3497">
        <v>20.5</v>
      </c>
      <c r="D3497">
        <v>1482</v>
      </c>
      <c r="E3497">
        <v>115</v>
      </c>
      <c r="F3497">
        <v>1722.6990000000001</v>
      </c>
      <c r="G3497">
        <v>3590</v>
      </c>
      <c r="H3497">
        <v>12.356999999999999</v>
      </c>
      <c r="I3497">
        <v>39</v>
      </c>
      <c r="J3497">
        <v>2495</v>
      </c>
      <c r="K3497">
        <v>149</v>
      </c>
      <c r="L3497">
        <v>3756.451</v>
      </c>
      <c r="M3497">
        <v>3496</v>
      </c>
      <c r="N3497">
        <v>9.0289999999999999</v>
      </c>
      <c r="O3497">
        <v>3</v>
      </c>
      <c r="P3497" t="e">
        <f>INDEX(sgStats[gl_rank],MATCH(stat_prod_calc_test_venusaur[[#This Row],[iv_str]],sgStats[gl_iv_string],0))</f>
        <v>#N/A</v>
      </c>
      <c r="Q3497" t="e">
        <f>stat_prod_calc_test_venusaur[[#This Row],[sg_gl_rank]]=stat_prod_calc_test_venusaur[[#This Row],[gl_rank]]</f>
        <v>#N/A</v>
      </c>
      <c r="R3497">
        <f>ROUND(stat_prod_calc_test_venusaur[[#This Row],[gl_stat_product]],1)</f>
        <v>1722.7</v>
      </c>
      <c r="S3497" s="6" t="e">
        <f>INDEX(sgStats[gl_prod],MATCH(stat_prod_calc_test_venusaur[[#This Row],[iv_str]],sgStats[gl_iv_string],0))</f>
        <v>#N/A</v>
      </c>
      <c r="T3497" s="5">
        <f>ROUND(stat_prod_calc_test_venusaur[[#This Row],[gl_percent_rank]],2)</f>
        <v>12.36</v>
      </c>
      <c r="U3497" s="5" t="e">
        <f>INDEX(sgStats[gl_percent_sp],MATCH(stat_prod_calc_test_venusaur[[#This Row],[iv_str]],sgStats[gl_iv_string],0))</f>
        <v>#N/A</v>
      </c>
      <c r="V3497" s="5" t="e">
        <f>stat_prod_calc_test_venusaur[[#This Row],[my_gl_%sp]]=stat_prod_calc_test_venusaur[[#This Row],[sg_gl_%sp]]</f>
        <v>#N/A</v>
      </c>
      <c r="W3497" s="5">
        <f>ROUND(stat_prod_calc_test_venusaur[[#This Row],[gl_stat_product]]/$F$2*100,2)</f>
        <v>94.31</v>
      </c>
      <c r="X3497" s="5" t="e">
        <f>stat_prod_calc_test_venusaur[[#This Row],[Column1]]=stat_prod_calc_test_venusaur[[#This Row],[sg_gl_%sp]]</f>
        <v>#N/A</v>
      </c>
      <c r="Y3497" s="5">
        <f>stat_prod_calc_test_venusaur[[#This Row],[ul_stat_product]]/$L$66*100</f>
        <v>95.010955552301226</v>
      </c>
      <c r="Z3497" s="5" t="e">
        <f>INDEX(sgStats[gl_rank],MATCH(stat_prod_calc_test_venusaur[[#This Row],[iv_str]],sgStats[ul_iv_string],0))</f>
        <v>#N/A</v>
      </c>
      <c r="AA3497" s="5" t="e">
        <f>stat_prod_calc_test_venusaur[[#This Row],[sg_ul_rank]]=stat_prod_calc_test_venusaur[[#This Row],[ul_rank]]</f>
        <v>#N/A</v>
      </c>
      <c r="AB3497" s="5">
        <f>ROUND(stat_prod_calc_test_venusaur[[#This Row],[ul_stat_product]],1)</f>
        <v>3756.5</v>
      </c>
      <c r="AC3497" s="5" t="e">
        <f>INDEX(sgStats[ul_prod],MATCH(stat_prod_calc_test_venusaur[[#This Row],[iv_str]],sgStats[ul_iv_string],0))</f>
        <v>#N/A</v>
      </c>
    </row>
    <row r="3498" spans="1:29" x14ac:dyDescent="0.25">
      <c r="A3498" s="5" t="s">
        <v>36</v>
      </c>
      <c r="B3498" s="5" t="s">
        <v>3952</v>
      </c>
      <c r="C3498">
        <v>20.5</v>
      </c>
      <c r="D3498">
        <v>1478</v>
      </c>
      <c r="E3498">
        <v>114</v>
      </c>
      <c r="F3498">
        <v>1707.7190000000001</v>
      </c>
      <c r="G3498">
        <v>3915</v>
      </c>
      <c r="H3498">
        <v>4.3710000000000004</v>
      </c>
      <c r="I3498">
        <v>39</v>
      </c>
      <c r="J3498">
        <v>2488</v>
      </c>
      <c r="K3498">
        <v>149</v>
      </c>
      <c r="L3498">
        <v>3756.451</v>
      </c>
      <c r="M3498">
        <v>3496</v>
      </c>
      <c r="N3498">
        <v>9.0289999999999999</v>
      </c>
      <c r="O3498">
        <v>3</v>
      </c>
      <c r="P3498" t="e">
        <f>INDEX(sgStats[gl_rank],MATCH(stat_prod_calc_test_venusaur[[#This Row],[iv_str]],sgStats[gl_iv_string],0))</f>
        <v>#N/A</v>
      </c>
      <c r="Q3498" t="e">
        <f>stat_prod_calc_test_venusaur[[#This Row],[sg_gl_rank]]=stat_prod_calc_test_venusaur[[#This Row],[gl_rank]]</f>
        <v>#N/A</v>
      </c>
      <c r="R3498">
        <f>ROUND(stat_prod_calc_test_venusaur[[#This Row],[gl_stat_product]],1)</f>
        <v>1707.7</v>
      </c>
      <c r="S3498" s="6" t="e">
        <f>INDEX(sgStats[gl_prod],MATCH(stat_prod_calc_test_venusaur[[#This Row],[iv_str]],sgStats[gl_iv_string],0))</f>
        <v>#N/A</v>
      </c>
      <c r="T3498" s="5">
        <f>ROUND(stat_prod_calc_test_venusaur[[#This Row],[gl_percent_rank]],2)</f>
        <v>4.37</v>
      </c>
      <c r="U3498" s="5" t="e">
        <f>INDEX(sgStats[gl_percent_sp],MATCH(stat_prod_calc_test_venusaur[[#This Row],[iv_str]],sgStats[gl_iv_string],0))</f>
        <v>#N/A</v>
      </c>
      <c r="V3498" s="5" t="e">
        <f>stat_prod_calc_test_venusaur[[#This Row],[my_gl_%sp]]=stat_prod_calc_test_venusaur[[#This Row],[sg_gl_%sp]]</f>
        <v>#N/A</v>
      </c>
      <c r="W3498" s="5">
        <f>ROUND(stat_prod_calc_test_venusaur[[#This Row],[gl_stat_product]]/$F$2*100,2)</f>
        <v>93.49</v>
      </c>
      <c r="X3498" s="5" t="e">
        <f>stat_prod_calc_test_venusaur[[#This Row],[Column1]]=stat_prod_calc_test_venusaur[[#This Row],[sg_gl_%sp]]</f>
        <v>#N/A</v>
      </c>
      <c r="Y3498" s="5">
        <f>stat_prod_calc_test_venusaur[[#This Row],[ul_stat_product]]/$L$66*100</f>
        <v>95.010955552301226</v>
      </c>
      <c r="Z3498" s="5" t="e">
        <f>INDEX(sgStats[gl_rank],MATCH(stat_prod_calc_test_venusaur[[#This Row],[iv_str]],sgStats[ul_iv_string],0))</f>
        <v>#N/A</v>
      </c>
      <c r="AA3498" s="5" t="e">
        <f>stat_prod_calc_test_venusaur[[#This Row],[sg_ul_rank]]=stat_prod_calc_test_venusaur[[#This Row],[ul_rank]]</f>
        <v>#N/A</v>
      </c>
      <c r="AB3498" s="5">
        <f>ROUND(stat_prod_calc_test_venusaur[[#This Row],[ul_stat_product]],1)</f>
        <v>3756.5</v>
      </c>
      <c r="AC3498" s="5" t="e">
        <f>INDEX(sgStats[ul_prod],MATCH(stat_prod_calc_test_venusaur[[#This Row],[iv_str]],sgStats[ul_iv_string],0))</f>
        <v>#N/A</v>
      </c>
    </row>
    <row r="3499" spans="1:29" x14ac:dyDescent="0.25">
      <c r="A3499" s="5" t="s">
        <v>36</v>
      </c>
      <c r="B3499" s="5" t="s">
        <v>2063</v>
      </c>
      <c r="C3499">
        <v>20</v>
      </c>
      <c r="D3499">
        <v>1497</v>
      </c>
      <c r="E3499">
        <v>120</v>
      </c>
      <c r="F3499">
        <v>1760.5509999999999</v>
      </c>
      <c r="G3499">
        <v>2026</v>
      </c>
      <c r="H3499">
        <v>50.524999999999999</v>
      </c>
      <c r="I3499">
        <v>36.5</v>
      </c>
      <c r="J3499">
        <v>2489</v>
      </c>
      <c r="K3499">
        <v>154</v>
      </c>
      <c r="L3499">
        <v>3756.422</v>
      </c>
      <c r="M3499">
        <v>3498</v>
      </c>
      <c r="N3499">
        <v>8.9770000000000003</v>
      </c>
      <c r="O3499">
        <v>3</v>
      </c>
      <c r="P3499" t="e">
        <f>INDEX(sgStats[gl_rank],MATCH(stat_prod_calc_test_venusaur[[#This Row],[iv_str]],sgStats[gl_iv_string],0))</f>
        <v>#N/A</v>
      </c>
      <c r="Q3499" t="e">
        <f>stat_prod_calc_test_venusaur[[#This Row],[sg_gl_rank]]=stat_prod_calc_test_venusaur[[#This Row],[gl_rank]]</f>
        <v>#N/A</v>
      </c>
      <c r="R3499">
        <f>ROUND(stat_prod_calc_test_venusaur[[#This Row],[gl_stat_product]],1)</f>
        <v>1760.6</v>
      </c>
      <c r="S3499" s="6" t="e">
        <f>INDEX(sgStats[gl_prod],MATCH(stat_prod_calc_test_venusaur[[#This Row],[iv_str]],sgStats[gl_iv_string],0))</f>
        <v>#N/A</v>
      </c>
      <c r="T3499" s="5">
        <f>ROUND(stat_prod_calc_test_venusaur[[#This Row],[gl_percent_rank]],2)</f>
        <v>50.53</v>
      </c>
      <c r="U3499" s="5" t="e">
        <f>INDEX(sgStats[gl_percent_sp],MATCH(stat_prod_calc_test_venusaur[[#This Row],[iv_str]],sgStats[gl_iv_string],0))</f>
        <v>#N/A</v>
      </c>
      <c r="V3499" s="5" t="e">
        <f>stat_prod_calc_test_venusaur[[#This Row],[my_gl_%sp]]=stat_prod_calc_test_venusaur[[#This Row],[sg_gl_%sp]]</f>
        <v>#N/A</v>
      </c>
      <c r="W3499" s="5">
        <f>ROUND(stat_prod_calc_test_venusaur[[#This Row],[gl_stat_product]]/$F$2*100,2)</f>
        <v>96.38</v>
      </c>
      <c r="X3499" s="5" t="e">
        <f>stat_prod_calc_test_venusaur[[#This Row],[Column1]]=stat_prod_calc_test_venusaur[[#This Row],[sg_gl_%sp]]</f>
        <v>#N/A</v>
      </c>
      <c r="Y3499" s="5">
        <f>stat_prod_calc_test_venusaur[[#This Row],[ul_stat_product]]/$L$66*100</f>
        <v>95.010222062709317</v>
      </c>
      <c r="Z3499" s="5" t="e">
        <f>INDEX(sgStats[gl_rank],MATCH(stat_prod_calc_test_venusaur[[#This Row],[iv_str]],sgStats[ul_iv_string],0))</f>
        <v>#N/A</v>
      </c>
      <c r="AA3499" s="5" t="e">
        <f>stat_prod_calc_test_venusaur[[#This Row],[sg_ul_rank]]=stat_prod_calc_test_venusaur[[#This Row],[ul_rank]]</f>
        <v>#N/A</v>
      </c>
      <c r="AB3499" s="5">
        <f>ROUND(stat_prod_calc_test_venusaur[[#This Row],[ul_stat_product]],1)</f>
        <v>3756.4</v>
      </c>
      <c r="AC3499" s="5" t="e">
        <f>INDEX(sgStats[ul_prod],MATCH(stat_prod_calc_test_venusaur[[#This Row],[iv_str]],sgStats[ul_iv_string],0))</f>
        <v>#N/A</v>
      </c>
    </row>
    <row r="3500" spans="1:29" x14ac:dyDescent="0.25">
      <c r="A3500" s="5" t="s">
        <v>36</v>
      </c>
      <c r="B3500" s="5" t="s">
        <v>2765</v>
      </c>
      <c r="C3500">
        <v>20</v>
      </c>
      <c r="D3500">
        <v>1493</v>
      </c>
      <c r="E3500">
        <v>119</v>
      </c>
      <c r="F3500">
        <v>1745.88</v>
      </c>
      <c r="G3500">
        <v>2729</v>
      </c>
      <c r="H3500">
        <v>33.381999999999998</v>
      </c>
      <c r="I3500">
        <v>36.5</v>
      </c>
      <c r="J3500">
        <v>2483</v>
      </c>
      <c r="K3500">
        <v>154</v>
      </c>
      <c r="L3500">
        <v>3756.422</v>
      </c>
      <c r="M3500">
        <v>3498</v>
      </c>
      <c r="N3500">
        <v>8.9770000000000003</v>
      </c>
      <c r="O3500">
        <v>3</v>
      </c>
      <c r="P3500" t="e">
        <f>INDEX(sgStats[gl_rank],MATCH(stat_prod_calc_test_venusaur[[#This Row],[iv_str]],sgStats[gl_iv_string],0))</f>
        <v>#N/A</v>
      </c>
      <c r="Q3500" t="e">
        <f>stat_prod_calc_test_venusaur[[#This Row],[sg_gl_rank]]=stat_prod_calc_test_venusaur[[#This Row],[gl_rank]]</f>
        <v>#N/A</v>
      </c>
      <c r="R3500">
        <f>ROUND(stat_prod_calc_test_venusaur[[#This Row],[gl_stat_product]],1)</f>
        <v>1745.9</v>
      </c>
      <c r="S3500" s="6" t="e">
        <f>INDEX(sgStats[gl_prod],MATCH(stat_prod_calc_test_venusaur[[#This Row],[iv_str]],sgStats[gl_iv_string],0))</f>
        <v>#N/A</v>
      </c>
      <c r="T3500" s="5">
        <f>ROUND(stat_prod_calc_test_venusaur[[#This Row],[gl_percent_rank]],2)</f>
        <v>33.380000000000003</v>
      </c>
      <c r="U3500" s="5" t="e">
        <f>INDEX(sgStats[gl_percent_sp],MATCH(stat_prod_calc_test_venusaur[[#This Row],[iv_str]],sgStats[gl_iv_string],0))</f>
        <v>#N/A</v>
      </c>
      <c r="V3500" s="5" t="e">
        <f>stat_prod_calc_test_venusaur[[#This Row],[my_gl_%sp]]=stat_prod_calc_test_venusaur[[#This Row],[sg_gl_%sp]]</f>
        <v>#N/A</v>
      </c>
      <c r="W3500" s="5">
        <f>ROUND(stat_prod_calc_test_venusaur[[#This Row],[gl_stat_product]]/$F$2*100,2)</f>
        <v>95.58</v>
      </c>
      <c r="X3500" s="5" t="e">
        <f>stat_prod_calc_test_venusaur[[#This Row],[Column1]]=stat_prod_calc_test_venusaur[[#This Row],[sg_gl_%sp]]</f>
        <v>#N/A</v>
      </c>
      <c r="Y3500" s="5">
        <f>stat_prod_calc_test_venusaur[[#This Row],[ul_stat_product]]/$L$66*100</f>
        <v>95.010222062709317</v>
      </c>
      <c r="Z3500" s="5" t="e">
        <f>INDEX(sgStats[gl_rank],MATCH(stat_prod_calc_test_venusaur[[#This Row],[iv_str]],sgStats[ul_iv_string],0))</f>
        <v>#N/A</v>
      </c>
      <c r="AA3500" s="5" t="e">
        <f>stat_prod_calc_test_venusaur[[#This Row],[sg_ul_rank]]=stat_prod_calc_test_venusaur[[#This Row],[ul_rank]]</f>
        <v>#N/A</v>
      </c>
      <c r="AB3500" s="5">
        <f>ROUND(stat_prod_calc_test_venusaur[[#This Row],[ul_stat_product]],1)</f>
        <v>3756.4</v>
      </c>
      <c r="AC3500" s="5" t="e">
        <f>INDEX(sgStats[ul_prod],MATCH(stat_prod_calc_test_venusaur[[#This Row],[iv_str]],sgStats[ul_iv_string],0))</f>
        <v>#N/A</v>
      </c>
    </row>
    <row r="3501" spans="1:29" x14ac:dyDescent="0.25">
      <c r="A3501" s="5" t="s">
        <v>36</v>
      </c>
      <c r="B3501" s="5" t="s">
        <v>3660</v>
      </c>
      <c r="C3501">
        <v>20.5</v>
      </c>
      <c r="D3501">
        <v>1485</v>
      </c>
      <c r="E3501">
        <v>118</v>
      </c>
      <c r="F3501">
        <v>1721.4079999999999</v>
      </c>
      <c r="G3501">
        <v>3624</v>
      </c>
      <c r="H3501">
        <v>11.526</v>
      </c>
      <c r="I3501">
        <v>39</v>
      </c>
      <c r="J3501">
        <v>2500</v>
      </c>
      <c r="K3501">
        <v>153</v>
      </c>
      <c r="L3501">
        <v>3756.4119999999998</v>
      </c>
      <c r="M3501">
        <v>3500</v>
      </c>
      <c r="N3501">
        <v>8.9250000000000007</v>
      </c>
      <c r="O3501">
        <v>3</v>
      </c>
      <c r="P3501" t="e">
        <f>INDEX(sgStats[gl_rank],MATCH(stat_prod_calc_test_venusaur[[#This Row],[iv_str]],sgStats[gl_iv_string],0))</f>
        <v>#N/A</v>
      </c>
      <c r="Q3501" t="e">
        <f>stat_prod_calc_test_venusaur[[#This Row],[sg_gl_rank]]=stat_prod_calc_test_venusaur[[#This Row],[gl_rank]]</f>
        <v>#N/A</v>
      </c>
      <c r="R3501">
        <f>ROUND(stat_prod_calc_test_venusaur[[#This Row],[gl_stat_product]],1)</f>
        <v>1721.4</v>
      </c>
      <c r="S3501" s="6" t="e">
        <f>INDEX(sgStats[gl_prod],MATCH(stat_prod_calc_test_venusaur[[#This Row],[iv_str]],sgStats[gl_iv_string],0))</f>
        <v>#N/A</v>
      </c>
      <c r="T3501" s="5">
        <f>ROUND(stat_prod_calc_test_venusaur[[#This Row],[gl_percent_rank]],2)</f>
        <v>11.53</v>
      </c>
      <c r="U3501" s="5" t="e">
        <f>INDEX(sgStats[gl_percent_sp],MATCH(stat_prod_calc_test_venusaur[[#This Row],[iv_str]],sgStats[gl_iv_string],0))</f>
        <v>#N/A</v>
      </c>
      <c r="V3501" s="5" t="e">
        <f>stat_prod_calc_test_venusaur[[#This Row],[my_gl_%sp]]=stat_prod_calc_test_venusaur[[#This Row],[sg_gl_%sp]]</f>
        <v>#N/A</v>
      </c>
      <c r="W3501" s="5">
        <f>ROUND(stat_prod_calc_test_venusaur[[#This Row],[gl_stat_product]]/$F$2*100,2)</f>
        <v>94.24</v>
      </c>
      <c r="X3501" s="5" t="e">
        <f>stat_prod_calc_test_venusaur[[#This Row],[Column1]]=stat_prod_calc_test_venusaur[[#This Row],[sg_gl_%sp]]</f>
        <v>#N/A</v>
      </c>
      <c r="Y3501" s="5">
        <f>stat_prod_calc_test_venusaur[[#This Row],[ul_stat_product]]/$L$66*100</f>
        <v>95.00996913526383</v>
      </c>
      <c r="Z3501" s="5" t="e">
        <f>INDEX(sgStats[gl_rank],MATCH(stat_prod_calc_test_venusaur[[#This Row],[iv_str]],sgStats[ul_iv_string],0))</f>
        <v>#N/A</v>
      </c>
      <c r="AA3501" s="5" t="e">
        <f>stat_prod_calc_test_venusaur[[#This Row],[sg_ul_rank]]=stat_prod_calc_test_venusaur[[#This Row],[ul_rank]]</f>
        <v>#N/A</v>
      </c>
      <c r="AB3501" s="5">
        <f>ROUND(stat_prod_calc_test_venusaur[[#This Row],[ul_stat_product]],1)</f>
        <v>3756.4</v>
      </c>
      <c r="AC3501" s="5" t="e">
        <f>INDEX(sgStats[ul_prod],MATCH(stat_prod_calc_test_venusaur[[#This Row],[iv_str]],sgStats[ul_iv_string],0))</f>
        <v>#N/A</v>
      </c>
    </row>
    <row r="3502" spans="1:29" x14ac:dyDescent="0.25">
      <c r="A3502" s="5" t="s">
        <v>36</v>
      </c>
      <c r="B3502" s="5" t="s">
        <v>3967</v>
      </c>
      <c r="C3502">
        <v>20.5</v>
      </c>
      <c r="D3502">
        <v>1481</v>
      </c>
      <c r="E3502">
        <v>117</v>
      </c>
      <c r="F3502">
        <v>1706.82</v>
      </c>
      <c r="G3502">
        <v>3931</v>
      </c>
      <c r="H3502">
        <v>4.0049999999999999</v>
      </c>
      <c r="I3502">
        <v>39</v>
      </c>
      <c r="J3502">
        <v>2493</v>
      </c>
      <c r="K3502">
        <v>153</v>
      </c>
      <c r="L3502">
        <v>3756.4119999999998</v>
      </c>
      <c r="M3502">
        <v>3500</v>
      </c>
      <c r="N3502">
        <v>8.9250000000000007</v>
      </c>
      <c r="O3502">
        <v>3</v>
      </c>
      <c r="P3502" t="e">
        <f>INDEX(sgStats[gl_rank],MATCH(stat_prod_calc_test_venusaur[[#This Row],[iv_str]],sgStats[gl_iv_string],0))</f>
        <v>#N/A</v>
      </c>
      <c r="Q3502" t="e">
        <f>stat_prod_calc_test_venusaur[[#This Row],[sg_gl_rank]]=stat_prod_calc_test_venusaur[[#This Row],[gl_rank]]</f>
        <v>#N/A</v>
      </c>
      <c r="R3502">
        <f>ROUND(stat_prod_calc_test_venusaur[[#This Row],[gl_stat_product]],1)</f>
        <v>1706.8</v>
      </c>
      <c r="S3502" s="6" t="e">
        <f>INDEX(sgStats[gl_prod],MATCH(stat_prod_calc_test_venusaur[[#This Row],[iv_str]],sgStats[gl_iv_string],0))</f>
        <v>#N/A</v>
      </c>
      <c r="T3502" s="5">
        <f>ROUND(stat_prod_calc_test_venusaur[[#This Row],[gl_percent_rank]],2)</f>
        <v>4.01</v>
      </c>
      <c r="U3502" s="5" t="e">
        <f>INDEX(sgStats[gl_percent_sp],MATCH(stat_prod_calc_test_venusaur[[#This Row],[iv_str]],sgStats[gl_iv_string],0))</f>
        <v>#N/A</v>
      </c>
      <c r="V3502" s="5" t="e">
        <f>stat_prod_calc_test_venusaur[[#This Row],[my_gl_%sp]]=stat_prod_calc_test_venusaur[[#This Row],[sg_gl_%sp]]</f>
        <v>#N/A</v>
      </c>
      <c r="W3502" s="5">
        <f>ROUND(stat_prod_calc_test_venusaur[[#This Row],[gl_stat_product]]/$F$2*100,2)</f>
        <v>93.44</v>
      </c>
      <c r="X3502" s="5" t="e">
        <f>stat_prod_calc_test_venusaur[[#This Row],[Column1]]=stat_prod_calc_test_venusaur[[#This Row],[sg_gl_%sp]]</f>
        <v>#N/A</v>
      </c>
      <c r="Y3502" s="5">
        <f>stat_prod_calc_test_venusaur[[#This Row],[ul_stat_product]]/$L$66*100</f>
        <v>95.00996913526383</v>
      </c>
      <c r="Z3502" s="5" t="e">
        <f>INDEX(sgStats[gl_rank],MATCH(stat_prod_calc_test_venusaur[[#This Row],[iv_str]],sgStats[ul_iv_string],0))</f>
        <v>#N/A</v>
      </c>
      <c r="AA3502" s="5" t="e">
        <f>stat_prod_calc_test_venusaur[[#This Row],[sg_ul_rank]]=stat_prod_calc_test_venusaur[[#This Row],[ul_rank]]</f>
        <v>#N/A</v>
      </c>
      <c r="AB3502" s="5">
        <f>ROUND(stat_prod_calc_test_venusaur[[#This Row],[ul_stat_product]],1)</f>
        <v>3756.4</v>
      </c>
      <c r="AC3502" s="5" t="e">
        <f>INDEX(sgStats[ul_prod],MATCH(stat_prod_calc_test_venusaur[[#This Row],[iv_str]],sgStats[ul_iv_string],0))</f>
        <v>#N/A</v>
      </c>
    </row>
    <row r="3503" spans="1:29" x14ac:dyDescent="0.25">
      <c r="A3503" s="5" t="s">
        <v>36</v>
      </c>
      <c r="B3503" s="5" t="s">
        <v>3907</v>
      </c>
      <c r="C3503">
        <v>21</v>
      </c>
      <c r="D3503">
        <v>1477</v>
      </c>
      <c r="E3503">
        <v>116</v>
      </c>
      <c r="F3503">
        <v>1709.653</v>
      </c>
      <c r="G3503">
        <v>3871</v>
      </c>
      <c r="H3503">
        <v>5.47</v>
      </c>
      <c r="I3503">
        <v>41</v>
      </c>
      <c r="J3503">
        <v>2494</v>
      </c>
      <c r="K3503">
        <v>151</v>
      </c>
      <c r="L3503">
        <v>3756.3220000000001</v>
      </c>
      <c r="M3503">
        <v>3502</v>
      </c>
      <c r="N3503">
        <v>8.8729999999999993</v>
      </c>
      <c r="O3503">
        <v>3</v>
      </c>
      <c r="P3503" t="e">
        <f>INDEX(sgStats[gl_rank],MATCH(stat_prod_calc_test_venusaur[[#This Row],[iv_str]],sgStats[gl_iv_string],0))</f>
        <v>#N/A</v>
      </c>
      <c r="Q3503" t="e">
        <f>stat_prod_calc_test_venusaur[[#This Row],[sg_gl_rank]]=stat_prod_calc_test_venusaur[[#This Row],[gl_rank]]</f>
        <v>#N/A</v>
      </c>
      <c r="R3503">
        <f>ROUND(stat_prod_calc_test_venusaur[[#This Row],[gl_stat_product]],1)</f>
        <v>1709.7</v>
      </c>
      <c r="S3503" s="6" t="e">
        <f>INDEX(sgStats[gl_prod],MATCH(stat_prod_calc_test_venusaur[[#This Row],[iv_str]],sgStats[gl_iv_string],0))</f>
        <v>#N/A</v>
      </c>
      <c r="T3503" s="5">
        <f>ROUND(stat_prod_calc_test_venusaur[[#This Row],[gl_percent_rank]],2)</f>
        <v>5.47</v>
      </c>
      <c r="U3503" s="5" t="e">
        <f>INDEX(sgStats[gl_percent_sp],MATCH(stat_prod_calc_test_venusaur[[#This Row],[iv_str]],sgStats[gl_iv_string],0))</f>
        <v>#N/A</v>
      </c>
      <c r="V3503" s="5" t="e">
        <f>stat_prod_calc_test_venusaur[[#This Row],[my_gl_%sp]]=stat_prod_calc_test_venusaur[[#This Row],[sg_gl_%sp]]</f>
        <v>#N/A</v>
      </c>
      <c r="W3503" s="5">
        <f>ROUND(stat_prod_calc_test_venusaur[[#This Row],[gl_stat_product]]/$F$2*100,2)</f>
        <v>93.6</v>
      </c>
      <c r="X3503" s="5" t="e">
        <f>stat_prod_calc_test_venusaur[[#This Row],[Column1]]=stat_prod_calc_test_venusaur[[#This Row],[sg_gl_%sp]]</f>
        <v>#N/A</v>
      </c>
      <c r="Y3503" s="5">
        <f>stat_prod_calc_test_venusaur[[#This Row],[ul_stat_product]]/$L$66*100</f>
        <v>95.00769278825446</v>
      </c>
      <c r="Z3503" s="5" t="e">
        <f>INDEX(sgStats[gl_rank],MATCH(stat_prod_calc_test_venusaur[[#This Row],[iv_str]],sgStats[ul_iv_string],0))</f>
        <v>#N/A</v>
      </c>
      <c r="AA3503" s="5" t="e">
        <f>stat_prod_calc_test_venusaur[[#This Row],[sg_ul_rank]]=stat_prod_calc_test_venusaur[[#This Row],[ul_rank]]</f>
        <v>#N/A</v>
      </c>
      <c r="AB3503" s="5">
        <f>ROUND(stat_prod_calc_test_venusaur[[#This Row],[ul_stat_product]],1)</f>
        <v>3756.3</v>
      </c>
      <c r="AC3503" s="5" t="e">
        <f>INDEX(sgStats[ul_prod],MATCH(stat_prod_calc_test_venusaur[[#This Row],[iv_str]],sgStats[ul_iv_string],0))</f>
        <v>#N/A</v>
      </c>
    </row>
    <row r="3504" spans="1:29" x14ac:dyDescent="0.25">
      <c r="A3504" s="5" t="s">
        <v>36</v>
      </c>
      <c r="B3504" s="5" t="s">
        <v>3908</v>
      </c>
      <c r="C3504">
        <v>21</v>
      </c>
      <c r="D3504">
        <v>1473</v>
      </c>
      <c r="E3504">
        <v>116</v>
      </c>
      <c r="F3504">
        <v>1709.653</v>
      </c>
      <c r="G3504">
        <v>3871</v>
      </c>
      <c r="H3504">
        <v>5.47</v>
      </c>
      <c r="I3504">
        <v>41</v>
      </c>
      <c r="J3504">
        <v>2487</v>
      </c>
      <c r="K3504">
        <v>151</v>
      </c>
      <c r="L3504">
        <v>3756.3220000000001</v>
      </c>
      <c r="M3504">
        <v>3502</v>
      </c>
      <c r="N3504">
        <v>8.8729999999999993</v>
      </c>
      <c r="O3504">
        <v>3</v>
      </c>
      <c r="P3504" t="e">
        <f>INDEX(sgStats[gl_rank],MATCH(stat_prod_calc_test_venusaur[[#This Row],[iv_str]],sgStats[gl_iv_string],0))</f>
        <v>#N/A</v>
      </c>
      <c r="Q3504" t="e">
        <f>stat_prod_calc_test_venusaur[[#This Row],[sg_gl_rank]]=stat_prod_calc_test_venusaur[[#This Row],[gl_rank]]</f>
        <v>#N/A</v>
      </c>
      <c r="R3504">
        <f>ROUND(stat_prod_calc_test_venusaur[[#This Row],[gl_stat_product]],1)</f>
        <v>1709.7</v>
      </c>
      <c r="S3504" s="6" t="e">
        <f>INDEX(sgStats[gl_prod],MATCH(stat_prod_calc_test_venusaur[[#This Row],[iv_str]],sgStats[gl_iv_string],0))</f>
        <v>#N/A</v>
      </c>
      <c r="T3504" s="5">
        <f>ROUND(stat_prod_calc_test_venusaur[[#This Row],[gl_percent_rank]],2)</f>
        <v>5.47</v>
      </c>
      <c r="U3504" s="5" t="e">
        <f>INDEX(sgStats[gl_percent_sp],MATCH(stat_prod_calc_test_venusaur[[#This Row],[iv_str]],sgStats[gl_iv_string],0))</f>
        <v>#N/A</v>
      </c>
      <c r="V3504" s="5" t="e">
        <f>stat_prod_calc_test_venusaur[[#This Row],[my_gl_%sp]]=stat_prod_calc_test_venusaur[[#This Row],[sg_gl_%sp]]</f>
        <v>#N/A</v>
      </c>
      <c r="W3504" s="5">
        <f>ROUND(stat_prod_calc_test_venusaur[[#This Row],[gl_stat_product]]/$F$2*100,2)</f>
        <v>93.6</v>
      </c>
      <c r="X3504" s="5" t="e">
        <f>stat_prod_calc_test_venusaur[[#This Row],[Column1]]=stat_prod_calc_test_venusaur[[#This Row],[sg_gl_%sp]]</f>
        <v>#N/A</v>
      </c>
      <c r="Y3504" s="5">
        <f>stat_prod_calc_test_venusaur[[#This Row],[ul_stat_product]]/$L$66*100</f>
        <v>95.00769278825446</v>
      </c>
      <c r="Z3504" s="5" t="e">
        <f>INDEX(sgStats[gl_rank],MATCH(stat_prod_calc_test_venusaur[[#This Row],[iv_str]],sgStats[ul_iv_string],0))</f>
        <v>#N/A</v>
      </c>
      <c r="AA3504" s="5" t="e">
        <f>stat_prod_calc_test_venusaur[[#This Row],[sg_ul_rank]]=stat_prod_calc_test_venusaur[[#This Row],[ul_rank]]</f>
        <v>#N/A</v>
      </c>
      <c r="AB3504" s="5">
        <f>ROUND(stat_prod_calc_test_venusaur[[#This Row],[ul_stat_product]],1)</f>
        <v>3756.3</v>
      </c>
      <c r="AC3504" s="5" t="e">
        <f>INDEX(sgStats[ul_prod],MATCH(stat_prod_calc_test_venusaur[[#This Row],[iv_str]],sgStats[ul_iv_string],0))</f>
        <v>#N/A</v>
      </c>
    </row>
    <row r="3505" spans="1:29" x14ac:dyDescent="0.25">
      <c r="A3505" s="5" t="s">
        <v>36</v>
      </c>
      <c r="B3505" s="5" t="s">
        <v>3194</v>
      </c>
      <c r="C3505">
        <v>20</v>
      </c>
      <c r="D3505">
        <v>1485</v>
      </c>
      <c r="E3505">
        <v>113</v>
      </c>
      <c r="F3505">
        <v>1735.5650000000001</v>
      </c>
      <c r="G3505">
        <v>3158</v>
      </c>
      <c r="H3505">
        <v>22.905999999999999</v>
      </c>
      <c r="I3505">
        <v>37</v>
      </c>
      <c r="J3505">
        <v>2489</v>
      </c>
      <c r="K3505">
        <v>146</v>
      </c>
      <c r="L3505">
        <v>3756.24</v>
      </c>
      <c r="M3505">
        <v>3504</v>
      </c>
      <c r="N3505">
        <v>8.8469999999999995</v>
      </c>
      <c r="O3505">
        <v>3</v>
      </c>
      <c r="P3505" t="e">
        <f>INDEX(sgStats[gl_rank],MATCH(stat_prod_calc_test_venusaur[[#This Row],[iv_str]],sgStats[gl_iv_string],0))</f>
        <v>#N/A</v>
      </c>
      <c r="Q3505" t="e">
        <f>stat_prod_calc_test_venusaur[[#This Row],[sg_gl_rank]]=stat_prod_calc_test_venusaur[[#This Row],[gl_rank]]</f>
        <v>#N/A</v>
      </c>
      <c r="R3505">
        <f>ROUND(stat_prod_calc_test_venusaur[[#This Row],[gl_stat_product]],1)</f>
        <v>1735.6</v>
      </c>
      <c r="S3505" s="6" t="e">
        <f>INDEX(sgStats[gl_prod],MATCH(stat_prod_calc_test_venusaur[[#This Row],[iv_str]],sgStats[gl_iv_string],0))</f>
        <v>#N/A</v>
      </c>
      <c r="T3505" s="5">
        <f>ROUND(stat_prod_calc_test_venusaur[[#This Row],[gl_percent_rank]],2)</f>
        <v>22.91</v>
      </c>
      <c r="U3505" s="5" t="e">
        <f>INDEX(sgStats[gl_percent_sp],MATCH(stat_prod_calc_test_venusaur[[#This Row],[iv_str]],sgStats[gl_iv_string],0))</f>
        <v>#N/A</v>
      </c>
      <c r="V3505" s="5" t="e">
        <f>stat_prod_calc_test_venusaur[[#This Row],[my_gl_%sp]]=stat_prod_calc_test_venusaur[[#This Row],[sg_gl_%sp]]</f>
        <v>#N/A</v>
      </c>
      <c r="W3505" s="5">
        <f>ROUND(stat_prod_calc_test_venusaur[[#This Row],[gl_stat_product]]/$F$2*100,2)</f>
        <v>95.02</v>
      </c>
      <c r="X3505" s="5" t="e">
        <f>stat_prod_calc_test_venusaur[[#This Row],[Column1]]=stat_prod_calc_test_venusaur[[#This Row],[sg_gl_%sp]]</f>
        <v>#N/A</v>
      </c>
      <c r="Y3505" s="5">
        <f>stat_prod_calc_test_venusaur[[#This Row],[ul_stat_product]]/$L$66*100</f>
        <v>95.005618783201456</v>
      </c>
      <c r="Z3505" s="5" t="e">
        <f>INDEX(sgStats[gl_rank],MATCH(stat_prod_calc_test_venusaur[[#This Row],[iv_str]],sgStats[ul_iv_string],0))</f>
        <v>#N/A</v>
      </c>
      <c r="AA3505" s="5" t="e">
        <f>stat_prod_calc_test_venusaur[[#This Row],[sg_ul_rank]]=stat_prod_calc_test_venusaur[[#This Row],[ul_rank]]</f>
        <v>#N/A</v>
      </c>
      <c r="AB3505" s="5">
        <f>ROUND(stat_prod_calc_test_venusaur[[#This Row],[ul_stat_product]],1)</f>
        <v>3756.2</v>
      </c>
      <c r="AC3505" s="5" t="e">
        <f>INDEX(sgStats[ul_prod],MATCH(stat_prod_calc_test_venusaur[[#This Row],[iv_str]],sgStats[ul_iv_string],0))</f>
        <v>#N/A</v>
      </c>
    </row>
    <row r="3506" spans="1:29" x14ac:dyDescent="0.25">
      <c r="A3506" s="5" t="s">
        <v>36</v>
      </c>
      <c r="B3506" s="5" t="s">
        <v>3942</v>
      </c>
      <c r="C3506">
        <v>19.5</v>
      </c>
      <c r="D3506">
        <v>1467</v>
      </c>
      <c r="E3506">
        <v>117</v>
      </c>
      <c r="F3506">
        <v>1708.326</v>
      </c>
      <c r="G3506">
        <v>3903</v>
      </c>
      <c r="H3506">
        <v>4.6399999999999997</v>
      </c>
      <c r="I3506">
        <v>36</v>
      </c>
      <c r="J3506">
        <v>2483</v>
      </c>
      <c r="K3506">
        <v>152</v>
      </c>
      <c r="L3506">
        <v>3756.0369999999998</v>
      </c>
      <c r="M3506">
        <v>3505</v>
      </c>
      <c r="N3506">
        <v>8.8209999999999997</v>
      </c>
      <c r="O3506">
        <v>3</v>
      </c>
      <c r="P3506" t="e">
        <f>INDEX(sgStats[gl_rank],MATCH(stat_prod_calc_test_venusaur[[#This Row],[iv_str]],sgStats[gl_iv_string],0))</f>
        <v>#N/A</v>
      </c>
      <c r="Q3506" t="e">
        <f>stat_prod_calc_test_venusaur[[#This Row],[sg_gl_rank]]=stat_prod_calc_test_venusaur[[#This Row],[gl_rank]]</f>
        <v>#N/A</v>
      </c>
      <c r="R3506">
        <f>ROUND(stat_prod_calc_test_venusaur[[#This Row],[gl_stat_product]],1)</f>
        <v>1708.3</v>
      </c>
      <c r="S3506" s="6" t="e">
        <f>INDEX(sgStats[gl_prod],MATCH(stat_prod_calc_test_venusaur[[#This Row],[iv_str]],sgStats[gl_iv_string],0))</f>
        <v>#N/A</v>
      </c>
      <c r="T3506" s="5">
        <f>ROUND(stat_prod_calc_test_venusaur[[#This Row],[gl_percent_rank]],2)</f>
        <v>4.6399999999999997</v>
      </c>
      <c r="U3506" s="5" t="e">
        <f>INDEX(sgStats[gl_percent_sp],MATCH(stat_prod_calc_test_venusaur[[#This Row],[iv_str]],sgStats[gl_iv_string],0))</f>
        <v>#N/A</v>
      </c>
      <c r="V3506" s="5" t="e">
        <f>stat_prod_calc_test_venusaur[[#This Row],[my_gl_%sp]]=stat_prod_calc_test_venusaur[[#This Row],[sg_gl_%sp]]</f>
        <v>#N/A</v>
      </c>
      <c r="W3506" s="5">
        <f>ROUND(stat_prod_calc_test_venusaur[[#This Row],[gl_stat_product]]/$F$2*100,2)</f>
        <v>93.52</v>
      </c>
      <c r="X3506" s="5" t="e">
        <f>stat_prod_calc_test_venusaur[[#This Row],[Column1]]=stat_prod_calc_test_venusaur[[#This Row],[sg_gl_%sp]]</f>
        <v>#N/A</v>
      </c>
      <c r="Y3506" s="5">
        <f>stat_prod_calc_test_venusaur[[#This Row],[ul_stat_product]]/$L$66*100</f>
        <v>95.000484356058095</v>
      </c>
      <c r="Z3506" s="5" t="e">
        <f>INDEX(sgStats[gl_rank],MATCH(stat_prod_calc_test_venusaur[[#This Row],[iv_str]],sgStats[ul_iv_string],0))</f>
        <v>#N/A</v>
      </c>
      <c r="AA3506" s="5" t="e">
        <f>stat_prod_calc_test_venusaur[[#This Row],[sg_ul_rank]]=stat_prod_calc_test_venusaur[[#This Row],[ul_rank]]</f>
        <v>#N/A</v>
      </c>
      <c r="AB3506" s="5">
        <f>ROUND(stat_prod_calc_test_venusaur[[#This Row],[ul_stat_product]],1)</f>
        <v>3756</v>
      </c>
      <c r="AC3506" s="5" t="e">
        <f>INDEX(sgStats[ul_prod],MATCH(stat_prod_calc_test_venusaur[[#This Row],[iv_str]],sgStats[ul_iv_string],0))</f>
        <v>#N/A</v>
      </c>
    </row>
    <row r="3507" spans="1:29" x14ac:dyDescent="0.25">
      <c r="A3507" s="5" t="s">
        <v>36</v>
      </c>
      <c r="B3507" s="5" t="s">
        <v>4015</v>
      </c>
      <c r="C3507">
        <v>20.5</v>
      </c>
      <c r="D3507">
        <v>1474</v>
      </c>
      <c r="E3507">
        <v>116</v>
      </c>
      <c r="F3507">
        <v>1702.0340000000001</v>
      </c>
      <c r="G3507">
        <v>3979</v>
      </c>
      <c r="H3507">
        <v>2.8330000000000002</v>
      </c>
      <c r="I3507">
        <v>39.5</v>
      </c>
      <c r="J3507">
        <v>2500</v>
      </c>
      <c r="K3507">
        <v>151</v>
      </c>
      <c r="L3507">
        <v>3755.7930000000001</v>
      </c>
      <c r="M3507">
        <v>3506</v>
      </c>
      <c r="N3507">
        <v>8.7690000000000001</v>
      </c>
      <c r="O3507">
        <v>3</v>
      </c>
      <c r="P3507" t="e">
        <f>INDEX(sgStats[gl_rank],MATCH(stat_prod_calc_test_venusaur[[#This Row],[iv_str]],sgStats[gl_iv_string],0))</f>
        <v>#N/A</v>
      </c>
      <c r="Q3507" t="e">
        <f>stat_prod_calc_test_venusaur[[#This Row],[sg_gl_rank]]=stat_prod_calc_test_venusaur[[#This Row],[gl_rank]]</f>
        <v>#N/A</v>
      </c>
      <c r="R3507">
        <f>ROUND(stat_prod_calc_test_venusaur[[#This Row],[gl_stat_product]],1)</f>
        <v>1702</v>
      </c>
      <c r="S3507" s="6" t="e">
        <f>INDEX(sgStats[gl_prod],MATCH(stat_prod_calc_test_venusaur[[#This Row],[iv_str]],sgStats[gl_iv_string],0))</f>
        <v>#N/A</v>
      </c>
      <c r="T3507" s="5">
        <f>ROUND(stat_prod_calc_test_venusaur[[#This Row],[gl_percent_rank]],2)</f>
        <v>2.83</v>
      </c>
      <c r="U3507" s="5" t="e">
        <f>INDEX(sgStats[gl_percent_sp],MATCH(stat_prod_calc_test_venusaur[[#This Row],[iv_str]],sgStats[gl_iv_string],0))</f>
        <v>#N/A</v>
      </c>
      <c r="V3507" s="5" t="e">
        <f>stat_prod_calc_test_venusaur[[#This Row],[my_gl_%sp]]=stat_prod_calc_test_venusaur[[#This Row],[sg_gl_%sp]]</f>
        <v>#N/A</v>
      </c>
      <c r="W3507" s="5">
        <f>ROUND(stat_prod_calc_test_venusaur[[#This Row],[gl_stat_product]]/$F$2*100,2)</f>
        <v>93.18</v>
      </c>
      <c r="X3507" s="5" t="e">
        <f>stat_prod_calc_test_venusaur[[#This Row],[Column1]]=stat_prod_calc_test_venusaur[[#This Row],[sg_gl_%sp]]</f>
        <v>#N/A</v>
      </c>
      <c r="Y3507" s="5">
        <f>stat_prod_calc_test_venusaur[[#This Row],[ul_stat_product]]/$L$66*100</f>
        <v>94.994312926388261</v>
      </c>
      <c r="Z3507" s="5" t="e">
        <f>INDEX(sgStats[gl_rank],MATCH(stat_prod_calc_test_venusaur[[#This Row],[iv_str]],sgStats[ul_iv_string],0))</f>
        <v>#N/A</v>
      </c>
      <c r="AA3507" s="5" t="e">
        <f>stat_prod_calc_test_venusaur[[#This Row],[sg_ul_rank]]=stat_prod_calc_test_venusaur[[#This Row],[ul_rank]]</f>
        <v>#N/A</v>
      </c>
      <c r="AB3507" s="5">
        <f>ROUND(stat_prod_calc_test_venusaur[[#This Row],[ul_stat_product]],1)</f>
        <v>3755.8</v>
      </c>
      <c r="AC3507" s="5" t="e">
        <f>INDEX(sgStats[ul_prod],MATCH(stat_prod_calc_test_venusaur[[#This Row],[iv_str]],sgStats[ul_iv_string],0))</f>
        <v>#N/A</v>
      </c>
    </row>
    <row r="3508" spans="1:29" x14ac:dyDescent="0.25">
      <c r="A3508" s="5" t="s">
        <v>36</v>
      </c>
      <c r="B3508" s="5" t="s">
        <v>4016</v>
      </c>
      <c r="C3508">
        <v>20.5</v>
      </c>
      <c r="D3508">
        <v>1471</v>
      </c>
      <c r="E3508">
        <v>116</v>
      </c>
      <c r="F3508">
        <v>1702.0340000000001</v>
      </c>
      <c r="G3508">
        <v>3979</v>
      </c>
      <c r="H3508">
        <v>2.8330000000000002</v>
      </c>
      <c r="I3508">
        <v>39.5</v>
      </c>
      <c r="J3508">
        <v>2493</v>
      </c>
      <c r="K3508">
        <v>151</v>
      </c>
      <c r="L3508">
        <v>3755.7930000000001</v>
      </c>
      <c r="M3508">
        <v>3506</v>
      </c>
      <c r="N3508">
        <v>8.7690000000000001</v>
      </c>
      <c r="O3508">
        <v>3</v>
      </c>
      <c r="P3508" t="e">
        <f>INDEX(sgStats[gl_rank],MATCH(stat_prod_calc_test_venusaur[[#This Row],[iv_str]],sgStats[gl_iv_string],0))</f>
        <v>#N/A</v>
      </c>
      <c r="Q3508" t="e">
        <f>stat_prod_calc_test_venusaur[[#This Row],[sg_gl_rank]]=stat_prod_calc_test_venusaur[[#This Row],[gl_rank]]</f>
        <v>#N/A</v>
      </c>
      <c r="R3508">
        <f>ROUND(stat_prod_calc_test_venusaur[[#This Row],[gl_stat_product]],1)</f>
        <v>1702</v>
      </c>
      <c r="S3508" s="6" t="e">
        <f>INDEX(sgStats[gl_prod],MATCH(stat_prod_calc_test_venusaur[[#This Row],[iv_str]],sgStats[gl_iv_string],0))</f>
        <v>#N/A</v>
      </c>
      <c r="T3508" s="5">
        <f>ROUND(stat_prod_calc_test_venusaur[[#This Row],[gl_percent_rank]],2)</f>
        <v>2.83</v>
      </c>
      <c r="U3508" s="5" t="e">
        <f>INDEX(sgStats[gl_percent_sp],MATCH(stat_prod_calc_test_venusaur[[#This Row],[iv_str]],sgStats[gl_iv_string],0))</f>
        <v>#N/A</v>
      </c>
      <c r="V3508" s="5" t="e">
        <f>stat_prod_calc_test_venusaur[[#This Row],[my_gl_%sp]]=stat_prod_calc_test_venusaur[[#This Row],[sg_gl_%sp]]</f>
        <v>#N/A</v>
      </c>
      <c r="W3508" s="5">
        <f>ROUND(stat_prod_calc_test_venusaur[[#This Row],[gl_stat_product]]/$F$2*100,2)</f>
        <v>93.18</v>
      </c>
      <c r="X3508" s="5" t="e">
        <f>stat_prod_calc_test_venusaur[[#This Row],[Column1]]=stat_prod_calc_test_venusaur[[#This Row],[sg_gl_%sp]]</f>
        <v>#N/A</v>
      </c>
      <c r="Y3508" s="5">
        <f>stat_prod_calc_test_venusaur[[#This Row],[ul_stat_product]]/$L$66*100</f>
        <v>94.994312926388261</v>
      </c>
      <c r="Z3508" s="5" t="e">
        <f>INDEX(sgStats[gl_rank],MATCH(stat_prod_calc_test_venusaur[[#This Row],[iv_str]],sgStats[ul_iv_string],0))</f>
        <v>#N/A</v>
      </c>
      <c r="AA3508" s="5" t="e">
        <f>stat_prod_calc_test_venusaur[[#This Row],[sg_ul_rank]]=stat_prod_calc_test_venusaur[[#This Row],[ul_rank]]</f>
        <v>#N/A</v>
      </c>
      <c r="AB3508" s="5">
        <f>ROUND(stat_prod_calc_test_venusaur[[#This Row],[ul_stat_product]],1)</f>
        <v>3755.8</v>
      </c>
      <c r="AC3508" s="5" t="e">
        <f>INDEX(sgStats[ul_prod],MATCH(stat_prod_calc_test_venusaur[[#This Row],[iv_str]],sgStats[ul_iv_string],0))</f>
        <v>#N/A</v>
      </c>
    </row>
    <row r="3509" spans="1:29" x14ac:dyDescent="0.25">
      <c r="A3509" s="5" t="s">
        <v>36</v>
      </c>
      <c r="B3509" s="5" t="s">
        <v>3604</v>
      </c>
      <c r="C3509">
        <v>21</v>
      </c>
      <c r="D3509">
        <v>1484</v>
      </c>
      <c r="E3509">
        <v>117</v>
      </c>
      <c r="F3509">
        <v>1723.6020000000001</v>
      </c>
      <c r="G3509">
        <v>3568</v>
      </c>
      <c r="H3509">
        <v>12.894</v>
      </c>
      <c r="I3509">
        <v>40.5</v>
      </c>
      <c r="J3509">
        <v>2490</v>
      </c>
      <c r="K3509">
        <v>152</v>
      </c>
      <c r="L3509">
        <v>3755.7820000000002</v>
      </c>
      <c r="M3509">
        <v>3508</v>
      </c>
      <c r="N3509">
        <v>8.7430000000000003</v>
      </c>
      <c r="O3509">
        <v>3</v>
      </c>
      <c r="P3509" t="e">
        <f>INDEX(sgStats[gl_rank],MATCH(stat_prod_calc_test_venusaur[[#This Row],[iv_str]],sgStats[gl_iv_string],0))</f>
        <v>#N/A</v>
      </c>
      <c r="Q3509" t="e">
        <f>stat_prod_calc_test_venusaur[[#This Row],[sg_gl_rank]]=stat_prod_calc_test_venusaur[[#This Row],[gl_rank]]</f>
        <v>#N/A</v>
      </c>
      <c r="R3509">
        <f>ROUND(stat_prod_calc_test_venusaur[[#This Row],[gl_stat_product]],1)</f>
        <v>1723.6</v>
      </c>
      <c r="S3509" s="6" t="e">
        <f>INDEX(sgStats[gl_prod],MATCH(stat_prod_calc_test_venusaur[[#This Row],[iv_str]],sgStats[gl_iv_string],0))</f>
        <v>#N/A</v>
      </c>
      <c r="T3509" s="5">
        <f>ROUND(stat_prod_calc_test_venusaur[[#This Row],[gl_percent_rank]],2)</f>
        <v>12.89</v>
      </c>
      <c r="U3509" s="5" t="e">
        <f>INDEX(sgStats[gl_percent_sp],MATCH(stat_prod_calc_test_venusaur[[#This Row],[iv_str]],sgStats[gl_iv_string],0))</f>
        <v>#N/A</v>
      </c>
      <c r="V3509" s="5" t="e">
        <f>stat_prod_calc_test_venusaur[[#This Row],[my_gl_%sp]]=stat_prod_calc_test_venusaur[[#This Row],[sg_gl_%sp]]</f>
        <v>#N/A</v>
      </c>
      <c r="W3509" s="5">
        <f>ROUND(stat_prod_calc_test_venusaur[[#This Row],[gl_stat_product]]/$F$2*100,2)</f>
        <v>94.36</v>
      </c>
      <c r="X3509" s="5" t="e">
        <f>stat_prod_calc_test_venusaur[[#This Row],[Column1]]=stat_prod_calc_test_venusaur[[#This Row],[sg_gl_%sp]]</f>
        <v>#N/A</v>
      </c>
      <c r="Y3509" s="5">
        <f>stat_prod_calc_test_venusaur[[#This Row],[ul_stat_product]]/$L$66*100</f>
        <v>94.994034706198221</v>
      </c>
      <c r="Z3509" s="5" t="e">
        <f>INDEX(sgStats[gl_rank],MATCH(stat_prod_calc_test_venusaur[[#This Row],[iv_str]],sgStats[ul_iv_string],0))</f>
        <v>#N/A</v>
      </c>
      <c r="AA3509" s="5" t="e">
        <f>stat_prod_calc_test_venusaur[[#This Row],[sg_ul_rank]]=stat_prod_calc_test_venusaur[[#This Row],[ul_rank]]</f>
        <v>#N/A</v>
      </c>
      <c r="AB3509" s="5">
        <f>ROUND(stat_prod_calc_test_venusaur[[#This Row],[ul_stat_product]],1)</f>
        <v>3755.8</v>
      </c>
      <c r="AC3509" s="5" t="e">
        <f>INDEX(sgStats[ul_prod],MATCH(stat_prod_calc_test_venusaur[[#This Row],[iv_str]],sgStats[ul_iv_string],0))</f>
        <v>#N/A</v>
      </c>
    </row>
    <row r="3510" spans="1:29" x14ac:dyDescent="0.25">
      <c r="A3510" s="5" t="s">
        <v>36</v>
      </c>
      <c r="B3510" s="5" t="s">
        <v>3986</v>
      </c>
      <c r="C3510">
        <v>20</v>
      </c>
      <c r="D3510">
        <v>1475</v>
      </c>
      <c r="E3510">
        <v>118</v>
      </c>
      <c r="F3510">
        <v>1705.2249999999999</v>
      </c>
      <c r="G3510">
        <v>3950</v>
      </c>
      <c r="H3510">
        <v>3.5409999999999999</v>
      </c>
      <c r="I3510">
        <v>37.5</v>
      </c>
      <c r="J3510">
        <v>2489</v>
      </c>
      <c r="K3510">
        <v>154</v>
      </c>
      <c r="L3510">
        <v>3755.6590000000001</v>
      </c>
      <c r="M3510">
        <v>3509</v>
      </c>
      <c r="N3510">
        <v>8.7170000000000005</v>
      </c>
      <c r="O3510">
        <v>3</v>
      </c>
      <c r="P3510" t="e">
        <f>INDEX(sgStats[gl_rank],MATCH(stat_prod_calc_test_venusaur[[#This Row],[iv_str]],sgStats[gl_iv_string],0))</f>
        <v>#N/A</v>
      </c>
      <c r="Q3510" t="e">
        <f>stat_prod_calc_test_venusaur[[#This Row],[sg_gl_rank]]=stat_prod_calc_test_venusaur[[#This Row],[gl_rank]]</f>
        <v>#N/A</v>
      </c>
      <c r="R3510">
        <f>ROUND(stat_prod_calc_test_venusaur[[#This Row],[gl_stat_product]],1)</f>
        <v>1705.2</v>
      </c>
      <c r="S3510" s="6" t="e">
        <f>INDEX(sgStats[gl_prod],MATCH(stat_prod_calc_test_venusaur[[#This Row],[iv_str]],sgStats[gl_iv_string],0))</f>
        <v>#N/A</v>
      </c>
      <c r="T3510" s="5">
        <f>ROUND(stat_prod_calc_test_venusaur[[#This Row],[gl_percent_rank]],2)</f>
        <v>3.54</v>
      </c>
      <c r="U3510" s="5" t="e">
        <f>INDEX(sgStats[gl_percent_sp],MATCH(stat_prod_calc_test_venusaur[[#This Row],[iv_str]],sgStats[gl_iv_string],0))</f>
        <v>#N/A</v>
      </c>
      <c r="V3510" s="5" t="e">
        <f>stat_prod_calc_test_venusaur[[#This Row],[my_gl_%sp]]=stat_prod_calc_test_venusaur[[#This Row],[sg_gl_%sp]]</f>
        <v>#N/A</v>
      </c>
      <c r="W3510" s="5">
        <f>ROUND(stat_prod_calc_test_venusaur[[#This Row],[gl_stat_product]]/$F$2*100,2)</f>
        <v>93.35</v>
      </c>
      <c r="X3510" s="5" t="e">
        <f>stat_prod_calc_test_venusaur[[#This Row],[Column1]]=stat_prod_calc_test_venusaur[[#This Row],[sg_gl_%sp]]</f>
        <v>#N/A</v>
      </c>
      <c r="Y3510" s="5">
        <f>stat_prod_calc_test_venusaur[[#This Row],[ul_stat_product]]/$L$66*100</f>
        <v>94.990923698618744</v>
      </c>
      <c r="Z3510" s="5" t="e">
        <f>INDEX(sgStats[gl_rank],MATCH(stat_prod_calc_test_venusaur[[#This Row],[iv_str]],sgStats[ul_iv_string],0))</f>
        <v>#N/A</v>
      </c>
      <c r="AA3510" s="5" t="e">
        <f>stat_prod_calc_test_venusaur[[#This Row],[sg_ul_rank]]=stat_prod_calc_test_venusaur[[#This Row],[ul_rank]]</f>
        <v>#N/A</v>
      </c>
      <c r="AB3510" s="5">
        <f>ROUND(stat_prod_calc_test_venusaur[[#This Row],[ul_stat_product]],1)</f>
        <v>3755.7</v>
      </c>
      <c r="AC3510" s="5" t="e">
        <f>INDEX(sgStats[ul_prod],MATCH(stat_prod_calc_test_venusaur[[#This Row],[iv_str]],sgStats[ul_iv_string],0))</f>
        <v>#N/A</v>
      </c>
    </row>
    <row r="3511" spans="1:29" x14ac:dyDescent="0.25">
      <c r="A3511" s="5" t="s">
        <v>36</v>
      </c>
      <c r="B3511" s="5" t="s">
        <v>4031</v>
      </c>
      <c r="C3511">
        <v>20</v>
      </c>
      <c r="D3511">
        <v>1464</v>
      </c>
      <c r="E3511">
        <v>117</v>
      </c>
      <c r="F3511">
        <v>1700.4190000000001</v>
      </c>
      <c r="G3511">
        <v>3994</v>
      </c>
      <c r="H3511">
        <v>2.4660000000000002</v>
      </c>
      <c r="I3511">
        <v>38</v>
      </c>
      <c r="J3511">
        <v>2489</v>
      </c>
      <c r="K3511">
        <v>152</v>
      </c>
      <c r="L3511">
        <v>3755.634</v>
      </c>
      <c r="M3511">
        <v>3510</v>
      </c>
      <c r="N3511">
        <v>8.6910000000000007</v>
      </c>
      <c r="O3511">
        <v>3</v>
      </c>
      <c r="P3511" t="e">
        <f>INDEX(sgStats[gl_rank],MATCH(stat_prod_calc_test_venusaur[[#This Row],[iv_str]],sgStats[gl_iv_string],0))</f>
        <v>#N/A</v>
      </c>
      <c r="Q3511" t="e">
        <f>stat_prod_calc_test_venusaur[[#This Row],[sg_gl_rank]]=stat_prod_calc_test_venusaur[[#This Row],[gl_rank]]</f>
        <v>#N/A</v>
      </c>
      <c r="R3511">
        <f>ROUND(stat_prod_calc_test_venusaur[[#This Row],[gl_stat_product]],1)</f>
        <v>1700.4</v>
      </c>
      <c r="S3511" s="6" t="e">
        <f>INDEX(sgStats[gl_prod],MATCH(stat_prod_calc_test_venusaur[[#This Row],[iv_str]],sgStats[gl_iv_string],0))</f>
        <v>#N/A</v>
      </c>
      <c r="T3511" s="5">
        <f>ROUND(stat_prod_calc_test_venusaur[[#This Row],[gl_percent_rank]],2)</f>
        <v>2.4700000000000002</v>
      </c>
      <c r="U3511" s="5" t="e">
        <f>INDEX(sgStats[gl_percent_sp],MATCH(stat_prod_calc_test_venusaur[[#This Row],[iv_str]],sgStats[gl_iv_string],0))</f>
        <v>#N/A</v>
      </c>
      <c r="V3511" s="5" t="e">
        <f>stat_prod_calc_test_venusaur[[#This Row],[my_gl_%sp]]=stat_prod_calc_test_venusaur[[#This Row],[sg_gl_%sp]]</f>
        <v>#N/A</v>
      </c>
      <c r="W3511" s="5">
        <f>ROUND(stat_prod_calc_test_venusaur[[#This Row],[gl_stat_product]]/$F$2*100,2)</f>
        <v>93.09</v>
      </c>
      <c r="X3511" s="5" t="e">
        <f>stat_prod_calc_test_venusaur[[#This Row],[Column1]]=stat_prod_calc_test_venusaur[[#This Row],[sg_gl_%sp]]</f>
        <v>#N/A</v>
      </c>
      <c r="Y3511" s="5">
        <f>stat_prod_calc_test_venusaur[[#This Row],[ul_stat_product]]/$L$66*100</f>
        <v>94.990291380005019</v>
      </c>
      <c r="Z3511" s="5" t="e">
        <f>INDEX(sgStats[gl_rank],MATCH(stat_prod_calc_test_venusaur[[#This Row],[iv_str]],sgStats[ul_iv_string],0))</f>
        <v>#N/A</v>
      </c>
      <c r="AA3511" s="5" t="e">
        <f>stat_prod_calc_test_venusaur[[#This Row],[sg_ul_rank]]=stat_prod_calc_test_venusaur[[#This Row],[ul_rank]]</f>
        <v>#N/A</v>
      </c>
      <c r="AB3511" s="5">
        <f>ROUND(stat_prod_calc_test_venusaur[[#This Row],[ul_stat_product]],1)</f>
        <v>3755.6</v>
      </c>
      <c r="AC3511" s="5" t="e">
        <f>INDEX(sgStats[ul_prod],MATCH(stat_prod_calc_test_venusaur[[#This Row],[iv_str]],sgStats[ul_iv_string],0))</f>
        <v>#N/A</v>
      </c>
    </row>
    <row r="3512" spans="1:29" x14ac:dyDescent="0.25">
      <c r="A3512" s="5" t="s">
        <v>36</v>
      </c>
      <c r="B3512" s="5" t="s">
        <v>1364</v>
      </c>
      <c r="C3512">
        <v>21.5</v>
      </c>
      <c r="D3512">
        <v>1498</v>
      </c>
      <c r="E3512">
        <v>120</v>
      </c>
      <c r="F3512">
        <v>1775.0940000000001</v>
      </c>
      <c r="G3512">
        <v>1328</v>
      </c>
      <c r="H3512">
        <v>67.594999999999999</v>
      </c>
      <c r="I3512">
        <v>41</v>
      </c>
      <c r="J3512">
        <v>2470</v>
      </c>
      <c r="K3512">
        <v>154</v>
      </c>
      <c r="L3512">
        <v>3755.56</v>
      </c>
      <c r="M3512">
        <v>3511</v>
      </c>
      <c r="N3512">
        <v>8.6649999999999991</v>
      </c>
      <c r="O3512">
        <v>3</v>
      </c>
      <c r="P3512" t="e">
        <f>INDEX(sgStats[gl_rank],MATCH(stat_prod_calc_test_venusaur[[#This Row],[iv_str]],sgStats[gl_iv_string],0))</f>
        <v>#N/A</v>
      </c>
      <c r="Q3512" t="e">
        <f>stat_prod_calc_test_venusaur[[#This Row],[sg_gl_rank]]=stat_prod_calc_test_venusaur[[#This Row],[gl_rank]]</f>
        <v>#N/A</v>
      </c>
      <c r="R3512">
        <f>ROUND(stat_prod_calc_test_venusaur[[#This Row],[gl_stat_product]],1)</f>
        <v>1775.1</v>
      </c>
      <c r="S3512" s="6" t="e">
        <f>INDEX(sgStats[gl_prod],MATCH(stat_prod_calc_test_venusaur[[#This Row],[iv_str]],sgStats[gl_iv_string],0))</f>
        <v>#N/A</v>
      </c>
      <c r="T3512" s="5">
        <f>ROUND(stat_prod_calc_test_venusaur[[#This Row],[gl_percent_rank]],2)</f>
        <v>67.599999999999994</v>
      </c>
      <c r="U3512" s="5" t="e">
        <f>INDEX(sgStats[gl_percent_sp],MATCH(stat_prod_calc_test_venusaur[[#This Row],[iv_str]],sgStats[gl_iv_string],0))</f>
        <v>#N/A</v>
      </c>
      <c r="V3512" s="5" t="e">
        <f>stat_prod_calc_test_venusaur[[#This Row],[my_gl_%sp]]=stat_prod_calc_test_venusaur[[#This Row],[sg_gl_%sp]]</f>
        <v>#N/A</v>
      </c>
      <c r="W3512" s="5">
        <f>ROUND(stat_prod_calc_test_venusaur[[#This Row],[gl_stat_product]]/$F$2*100,2)</f>
        <v>97.18</v>
      </c>
      <c r="X3512" s="5" t="e">
        <f>stat_prod_calc_test_venusaur[[#This Row],[Column1]]=stat_prod_calc_test_venusaur[[#This Row],[sg_gl_%sp]]</f>
        <v>#N/A</v>
      </c>
      <c r="Y3512" s="5">
        <f>stat_prod_calc_test_venusaur[[#This Row],[ul_stat_product]]/$L$66*100</f>
        <v>94.988419716908425</v>
      </c>
      <c r="Z3512" s="5" t="e">
        <f>INDEX(sgStats[gl_rank],MATCH(stat_prod_calc_test_venusaur[[#This Row],[iv_str]],sgStats[ul_iv_string],0))</f>
        <v>#N/A</v>
      </c>
      <c r="AA3512" s="5" t="e">
        <f>stat_prod_calc_test_venusaur[[#This Row],[sg_ul_rank]]=stat_prod_calc_test_venusaur[[#This Row],[ul_rank]]</f>
        <v>#N/A</v>
      </c>
      <c r="AB3512" s="5">
        <f>ROUND(stat_prod_calc_test_venusaur[[#This Row],[ul_stat_product]],1)</f>
        <v>3755.6</v>
      </c>
      <c r="AC3512" s="5" t="e">
        <f>INDEX(sgStats[ul_prod],MATCH(stat_prod_calc_test_venusaur[[#This Row],[iv_str]],sgStats[ul_iv_string],0))</f>
        <v>#N/A</v>
      </c>
    </row>
    <row r="3513" spans="1:29" x14ac:dyDescent="0.25">
      <c r="A3513" s="5" t="s">
        <v>36</v>
      </c>
      <c r="B3513" s="5" t="s">
        <v>3081</v>
      </c>
      <c r="C3513">
        <v>20.5</v>
      </c>
      <c r="D3513">
        <v>1486</v>
      </c>
      <c r="E3513">
        <v>116</v>
      </c>
      <c r="F3513">
        <v>1738.2729999999999</v>
      </c>
      <c r="G3513">
        <v>3045</v>
      </c>
      <c r="H3513">
        <v>25.640999999999998</v>
      </c>
      <c r="I3513">
        <v>38.5</v>
      </c>
      <c r="J3513">
        <v>2484</v>
      </c>
      <c r="K3513">
        <v>150</v>
      </c>
      <c r="L3513">
        <v>3755.5529999999999</v>
      </c>
      <c r="M3513">
        <v>3512</v>
      </c>
      <c r="N3513">
        <v>8.5869999999999997</v>
      </c>
      <c r="O3513">
        <v>3</v>
      </c>
      <c r="P3513" t="e">
        <f>INDEX(sgStats[gl_rank],MATCH(stat_prod_calc_test_venusaur[[#This Row],[iv_str]],sgStats[gl_iv_string],0))</f>
        <v>#N/A</v>
      </c>
      <c r="Q3513" t="e">
        <f>stat_prod_calc_test_venusaur[[#This Row],[sg_gl_rank]]=stat_prod_calc_test_venusaur[[#This Row],[gl_rank]]</f>
        <v>#N/A</v>
      </c>
      <c r="R3513">
        <f>ROUND(stat_prod_calc_test_venusaur[[#This Row],[gl_stat_product]],1)</f>
        <v>1738.3</v>
      </c>
      <c r="S3513" s="6" t="e">
        <f>INDEX(sgStats[gl_prod],MATCH(stat_prod_calc_test_venusaur[[#This Row],[iv_str]],sgStats[gl_iv_string],0))</f>
        <v>#N/A</v>
      </c>
      <c r="T3513" s="5">
        <f>ROUND(stat_prod_calc_test_venusaur[[#This Row],[gl_percent_rank]],2)</f>
        <v>25.64</v>
      </c>
      <c r="U3513" s="5" t="e">
        <f>INDEX(sgStats[gl_percent_sp],MATCH(stat_prod_calc_test_venusaur[[#This Row],[iv_str]],sgStats[gl_iv_string],0))</f>
        <v>#N/A</v>
      </c>
      <c r="V3513" s="5" t="e">
        <f>stat_prod_calc_test_venusaur[[#This Row],[my_gl_%sp]]=stat_prod_calc_test_venusaur[[#This Row],[sg_gl_%sp]]</f>
        <v>#N/A</v>
      </c>
      <c r="W3513" s="5">
        <f>ROUND(stat_prod_calc_test_venusaur[[#This Row],[gl_stat_product]]/$F$2*100,2)</f>
        <v>95.16</v>
      </c>
      <c r="X3513" s="5" t="e">
        <f>stat_prod_calc_test_venusaur[[#This Row],[Column1]]=stat_prod_calc_test_venusaur[[#This Row],[sg_gl_%sp]]</f>
        <v>#N/A</v>
      </c>
      <c r="Y3513" s="5">
        <f>stat_prod_calc_test_venusaur[[#This Row],[ul_stat_product]]/$L$66*100</f>
        <v>94.988242667696582</v>
      </c>
      <c r="Z3513" s="5" t="e">
        <f>INDEX(sgStats[gl_rank],MATCH(stat_prod_calc_test_venusaur[[#This Row],[iv_str]],sgStats[ul_iv_string],0))</f>
        <v>#N/A</v>
      </c>
      <c r="AA3513" s="5" t="e">
        <f>stat_prod_calc_test_venusaur[[#This Row],[sg_ul_rank]]=stat_prod_calc_test_venusaur[[#This Row],[ul_rank]]</f>
        <v>#N/A</v>
      </c>
      <c r="AB3513" s="5">
        <f>ROUND(stat_prod_calc_test_venusaur[[#This Row],[ul_stat_product]],1)</f>
        <v>3755.6</v>
      </c>
      <c r="AC3513" s="5" t="e">
        <f>INDEX(sgStats[ul_prod],MATCH(stat_prod_calc_test_venusaur[[#This Row],[iv_str]],sgStats[ul_iv_string],0))</f>
        <v>#N/A</v>
      </c>
    </row>
    <row r="3514" spans="1:29" x14ac:dyDescent="0.25">
      <c r="A3514" s="5" t="s">
        <v>36</v>
      </c>
      <c r="B3514" s="5" t="s">
        <v>3142</v>
      </c>
      <c r="C3514">
        <v>20.5</v>
      </c>
      <c r="D3514">
        <v>1489</v>
      </c>
      <c r="E3514">
        <v>119</v>
      </c>
      <c r="F3514">
        <v>1736.91</v>
      </c>
      <c r="G3514">
        <v>3106</v>
      </c>
      <c r="H3514">
        <v>24.151</v>
      </c>
      <c r="I3514">
        <v>38.5</v>
      </c>
      <c r="J3514">
        <v>2489</v>
      </c>
      <c r="K3514">
        <v>154</v>
      </c>
      <c r="L3514">
        <v>3755.5529999999999</v>
      </c>
      <c r="M3514">
        <v>3512</v>
      </c>
      <c r="N3514">
        <v>8.5869999999999997</v>
      </c>
      <c r="O3514">
        <v>3</v>
      </c>
      <c r="P3514" t="e">
        <f>INDEX(sgStats[gl_rank],MATCH(stat_prod_calc_test_venusaur[[#This Row],[iv_str]],sgStats[gl_iv_string],0))</f>
        <v>#N/A</v>
      </c>
      <c r="Q3514" t="e">
        <f>stat_prod_calc_test_venusaur[[#This Row],[sg_gl_rank]]=stat_prod_calc_test_venusaur[[#This Row],[gl_rank]]</f>
        <v>#N/A</v>
      </c>
      <c r="R3514">
        <f>ROUND(stat_prod_calc_test_venusaur[[#This Row],[gl_stat_product]],1)</f>
        <v>1736.9</v>
      </c>
      <c r="S3514" s="6" t="e">
        <f>INDEX(sgStats[gl_prod],MATCH(stat_prod_calc_test_venusaur[[#This Row],[iv_str]],sgStats[gl_iv_string],0))</f>
        <v>#N/A</v>
      </c>
      <c r="T3514" s="5">
        <f>ROUND(stat_prod_calc_test_venusaur[[#This Row],[gl_percent_rank]],2)</f>
        <v>24.15</v>
      </c>
      <c r="U3514" s="5" t="e">
        <f>INDEX(sgStats[gl_percent_sp],MATCH(stat_prod_calc_test_venusaur[[#This Row],[iv_str]],sgStats[gl_iv_string],0))</f>
        <v>#N/A</v>
      </c>
      <c r="V3514" s="5" t="e">
        <f>stat_prod_calc_test_venusaur[[#This Row],[my_gl_%sp]]=stat_prod_calc_test_venusaur[[#This Row],[sg_gl_%sp]]</f>
        <v>#N/A</v>
      </c>
      <c r="W3514" s="5">
        <f>ROUND(stat_prod_calc_test_venusaur[[#This Row],[gl_stat_product]]/$F$2*100,2)</f>
        <v>95.09</v>
      </c>
      <c r="X3514" s="5" t="e">
        <f>stat_prod_calc_test_venusaur[[#This Row],[Column1]]=stat_prod_calc_test_venusaur[[#This Row],[sg_gl_%sp]]</f>
        <v>#N/A</v>
      </c>
      <c r="Y3514" s="5">
        <f>stat_prod_calc_test_venusaur[[#This Row],[ul_stat_product]]/$L$66*100</f>
        <v>94.988242667696582</v>
      </c>
      <c r="Z3514" s="5" t="e">
        <f>INDEX(sgStats[gl_rank],MATCH(stat_prod_calc_test_venusaur[[#This Row],[iv_str]],sgStats[ul_iv_string],0))</f>
        <v>#N/A</v>
      </c>
      <c r="AA3514" s="5" t="e">
        <f>stat_prod_calc_test_venusaur[[#This Row],[sg_ul_rank]]=stat_prod_calc_test_venusaur[[#This Row],[ul_rank]]</f>
        <v>#N/A</v>
      </c>
      <c r="AB3514" s="5">
        <f>ROUND(stat_prod_calc_test_venusaur[[#This Row],[ul_stat_product]],1)</f>
        <v>3755.6</v>
      </c>
      <c r="AC3514" s="5" t="e">
        <f>INDEX(sgStats[ul_prod],MATCH(stat_prod_calc_test_venusaur[[#This Row],[iv_str]],sgStats[ul_iv_string],0))</f>
        <v>#N/A</v>
      </c>
    </row>
    <row r="3515" spans="1:29" x14ac:dyDescent="0.25">
      <c r="A3515" s="5" t="s">
        <v>36</v>
      </c>
      <c r="B3515" s="5" t="s">
        <v>3143</v>
      </c>
      <c r="C3515">
        <v>20.5</v>
      </c>
      <c r="D3515">
        <v>1486</v>
      </c>
      <c r="E3515">
        <v>119</v>
      </c>
      <c r="F3515">
        <v>1736.91</v>
      </c>
      <c r="G3515">
        <v>3106</v>
      </c>
      <c r="H3515">
        <v>24.151</v>
      </c>
      <c r="I3515">
        <v>38.5</v>
      </c>
      <c r="J3515">
        <v>2483</v>
      </c>
      <c r="K3515">
        <v>154</v>
      </c>
      <c r="L3515">
        <v>3755.5529999999999</v>
      </c>
      <c r="M3515">
        <v>3512</v>
      </c>
      <c r="N3515">
        <v>8.5869999999999997</v>
      </c>
      <c r="O3515">
        <v>3</v>
      </c>
      <c r="P3515" t="e">
        <f>INDEX(sgStats[gl_rank],MATCH(stat_prod_calc_test_venusaur[[#This Row],[iv_str]],sgStats[gl_iv_string],0))</f>
        <v>#N/A</v>
      </c>
      <c r="Q3515" t="e">
        <f>stat_prod_calc_test_venusaur[[#This Row],[sg_gl_rank]]=stat_prod_calc_test_venusaur[[#This Row],[gl_rank]]</f>
        <v>#N/A</v>
      </c>
      <c r="R3515">
        <f>ROUND(stat_prod_calc_test_venusaur[[#This Row],[gl_stat_product]],1)</f>
        <v>1736.9</v>
      </c>
      <c r="S3515" s="6" t="e">
        <f>INDEX(sgStats[gl_prod],MATCH(stat_prod_calc_test_venusaur[[#This Row],[iv_str]],sgStats[gl_iv_string],0))</f>
        <v>#N/A</v>
      </c>
      <c r="T3515" s="5">
        <f>ROUND(stat_prod_calc_test_venusaur[[#This Row],[gl_percent_rank]],2)</f>
        <v>24.15</v>
      </c>
      <c r="U3515" s="5" t="e">
        <f>INDEX(sgStats[gl_percent_sp],MATCH(stat_prod_calc_test_venusaur[[#This Row],[iv_str]],sgStats[gl_iv_string],0))</f>
        <v>#N/A</v>
      </c>
      <c r="V3515" s="5" t="e">
        <f>stat_prod_calc_test_venusaur[[#This Row],[my_gl_%sp]]=stat_prod_calc_test_venusaur[[#This Row],[sg_gl_%sp]]</f>
        <v>#N/A</v>
      </c>
      <c r="W3515" s="5">
        <f>ROUND(stat_prod_calc_test_venusaur[[#This Row],[gl_stat_product]]/$F$2*100,2)</f>
        <v>95.09</v>
      </c>
      <c r="X3515" s="5" t="e">
        <f>stat_prod_calc_test_venusaur[[#This Row],[Column1]]=stat_prod_calc_test_venusaur[[#This Row],[sg_gl_%sp]]</f>
        <v>#N/A</v>
      </c>
      <c r="Y3515" s="5">
        <f>stat_prod_calc_test_venusaur[[#This Row],[ul_stat_product]]/$L$66*100</f>
        <v>94.988242667696582</v>
      </c>
      <c r="Z3515" s="5" t="e">
        <f>INDEX(sgStats[gl_rank],MATCH(stat_prod_calc_test_venusaur[[#This Row],[iv_str]],sgStats[ul_iv_string],0))</f>
        <v>#N/A</v>
      </c>
      <c r="AA3515" s="5" t="e">
        <f>stat_prod_calc_test_venusaur[[#This Row],[sg_ul_rank]]=stat_prod_calc_test_venusaur[[#This Row],[ul_rank]]</f>
        <v>#N/A</v>
      </c>
      <c r="AB3515" s="5">
        <f>ROUND(stat_prod_calc_test_venusaur[[#This Row],[ul_stat_product]],1)</f>
        <v>3755.6</v>
      </c>
      <c r="AC3515" s="5" t="e">
        <f>INDEX(sgStats[ul_prod],MATCH(stat_prod_calc_test_venusaur[[#This Row],[iv_str]],sgStats[ul_iv_string],0))</f>
        <v>#N/A</v>
      </c>
    </row>
    <row r="3516" spans="1:29" x14ac:dyDescent="0.25">
      <c r="A3516" s="5" t="s">
        <v>36</v>
      </c>
      <c r="B3516" s="5" t="s">
        <v>3210</v>
      </c>
      <c r="C3516">
        <v>20</v>
      </c>
      <c r="D3516">
        <v>1489</v>
      </c>
      <c r="E3516">
        <v>113</v>
      </c>
      <c r="F3516">
        <v>1735.1610000000001</v>
      </c>
      <c r="G3516">
        <v>3174</v>
      </c>
      <c r="H3516">
        <v>22.515000000000001</v>
      </c>
      <c r="I3516">
        <v>37</v>
      </c>
      <c r="J3516">
        <v>2494</v>
      </c>
      <c r="K3516">
        <v>146</v>
      </c>
      <c r="L3516">
        <v>3755.3670000000002</v>
      </c>
      <c r="M3516">
        <v>3515</v>
      </c>
      <c r="N3516">
        <v>8.5609999999999999</v>
      </c>
      <c r="O3516">
        <v>3</v>
      </c>
      <c r="P3516" t="e">
        <f>INDEX(sgStats[gl_rank],MATCH(stat_prod_calc_test_venusaur[[#This Row],[iv_str]],sgStats[gl_iv_string],0))</f>
        <v>#N/A</v>
      </c>
      <c r="Q3516" t="e">
        <f>stat_prod_calc_test_venusaur[[#This Row],[sg_gl_rank]]=stat_prod_calc_test_venusaur[[#This Row],[gl_rank]]</f>
        <v>#N/A</v>
      </c>
      <c r="R3516">
        <f>ROUND(stat_prod_calc_test_venusaur[[#This Row],[gl_stat_product]],1)</f>
        <v>1735.2</v>
      </c>
      <c r="S3516" s="6" t="e">
        <f>INDEX(sgStats[gl_prod],MATCH(stat_prod_calc_test_venusaur[[#This Row],[iv_str]],sgStats[gl_iv_string],0))</f>
        <v>#N/A</v>
      </c>
      <c r="T3516" s="5">
        <f>ROUND(stat_prod_calc_test_venusaur[[#This Row],[gl_percent_rank]],2)</f>
        <v>22.52</v>
      </c>
      <c r="U3516" s="5" t="e">
        <f>INDEX(sgStats[gl_percent_sp],MATCH(stat_prod_calc_test_venusaur[[#This Row],[iv_str]],sgStats[gl_iv_string],0))</f>
        <v>#N/A</v>
      </c>
      <c r="V3516" s="5" t="e">
        <f>stat_prod_calc_test_venusaur[[#This Row],[my_gl_%sp]]=stat_prod_calc_test_venusaur[[#This Row],[sg_gl_%sp]]</f>
        <v>#N/A</v>
      </c>
      <c r="W3516" s="5">
        <f>ROUND(stat_prod_calc_test_venusaur[[#This Row],[gl_stat_product]]/$F$2*100,2)</f>
        <v>94.99</v>
      </c>
      <c r="X3516" s="5" t="e">
        <f>stat_prod_calc_test_venusaur[[#This Row],[Column1]]=stat_prod_calc_test_venusaur[[#This Row],[sg_gl_%sp]]</f>
        <v>#N/A</v>
      </c>
      <c r="Y3516" s="5">
        <f>stat_prod_calc_test_venusaur[[#This Row],[ul_stat_product]]/$L$66*100</f>
        <v>94.983538217210551</v>
      </c>
      <c r="Z3516" s="5" t="e">
        <f>INDEX(sgStats[gl_rank],MATCH(stat_prod_calc_test_venusaur[[#This Row],[iv_str]],sgStats[ul_iv_string],0))</f>
        <v>#N/A</v>
      </c>
      <c r="AA3516" s="5" t="e">
        <f>stat_prod_calc_test_venusaur[[#This Row],[sg_ul_rank]]=stat_prod_calc_test_venusaur[[#This Row],[ul_rank]]</f>
        <v>#N/A</v>
      </c>
      <c r="AB3516" s="5">
        <f>ROUND(stat_prod_calc_test_venusaur[[#This Row],[ul_stat_product]],1)</f>
        <v>3755.4</v>
      </c>
      <c r="AC3516" s="5" t="e">
        <f>INDEX(sgStats[ul_prod],MATCH(stat_prod_calc_test_venusaur[[#This Row],[iv_str]],sgStats[ul_iv_string],0))</f>
        <v>#N/A</v>
      </c>
    </row>
    <row r="3517" spans="1:29" x14ac:dyDescent="0.25">
      <c r="A3517" s="5" t="s">
        <v>36</v>
      </c>
      <c r="B3517" s="5" t="s">
        <v>3977</v>
      </c>
      <c r="C3517">
        <v>20</v>
      </c>
      <c r="D3517">
        <v>1472</v>
      </c>
      <c r="E3517">
        <v>115</v>
      </c>
      <c r="F3517">
        <v>1705.992</v>
      </c>
      <c r="G3517">
        <v>3941</v>
      </c>
      <c r="H3517">
        <v>3.7610000000000001</v>
      </c>
      <c r="I3517">
        <v>37.5</v>
      </c>
      <c r="J3517">
        <v>2484</v>
      </c>
      <c r="K3517">
        <v>150</v>
      </c>
      <c r="L3517">
        <v>3755.2260000000001</v>
      </c>
      <c r="M3517">
        <v>3516</v>
      </c>
      <c r="N3517">
        <v>8.5350000000000001</v>
      </c>
      <c r="O3517">
        <v>3</v>
      </c>
      <c r="P3517" t="e">
        <f>INDEX(sgStats[gl_rank],MATCH(stat_prod_calc_test_venusaur[[#This Row],[iv_str]],sgStats[gl_iv_string],0))</f>
        <v>#N/A</v>
      </c>
      <c r="Q3517" t="e">
        <f>stat_prod_calc_test_venusaur[[#This Row],[sg_gl_rank]]=stat_prod_calc_test_venusaur[[#This Row],[gl_rank]]</f>
        <v>#N/A</v>
      </c>
      <c r="R3517">
        <f>ROUND(stat_prod_calc_test_venusaur[[#This Row],[gl_stat_product]],1)</f>
        <v>1706</v>
      </c>
      <c r="S3517" s="6" t="e">
        <f>INDEX(sgStats[gl_prod],MATCH(stat_prod_calc_test_venusaur[[#This Row],[iv_str]],sgStats[gl_iv_string],0))</f>
        <v>#N/A</v>
      </c>
      <c r="T3517" s="5">
        <f>ROUND(stat_prod_calc_test_venusaur[[#This Row],[gl_percent_rank]],2)</f>
        <v>3.76</v>
      </c>
      <c r="U3517" s="5" t="e">
        <f>INDEX(sgStats[gl_percent_sp],MATCH(stat_prod_calc_test_venusaur[[#This Row],[iv_str]],sgStats[gl_iv_string],0))</f>
        <v>#N/A</v>
      </c>
      <c r="V3517" s="5" t="e">
        <f>stat_prod_calc_test_venusaur[[#This Row],[my_gl_%sp]]=stat_prod_calc_test_venusaur[[#This Row],[sg_gl_%sp]]</f>
        <v>#N/A</v>
      </c>
      <c r="W3517" s="5">
        <f>ROUND(stat_prod_calc_test_venusaur[[#This Row],[gl_stat_product]]/$F$2*100,2)</f>
        <v>93.4</v>
      </c>
      <c r="X3517" s="5" t="e">
        <f>stat_prod_calc_test_venusaur[[#This Row],[Column1]]=stat_prod_calc_test_venusaur[[#This Row],[sg_gl_%sp]]</f>
        <v>#N/A</v>
      </c>
      <c r="Y3517" s="5">
        <f>stat_prod_calc_test_venusaur[[#This Row],[ul_stat_product]]/$L$66*100</f>
        <v>94.979971940229206</v>
      </c>
      <c r="Z3517" s="5" t="e">
        <f>INDEX(sgStats[gl_rank],MATCH(stat_prod_calc_test_venusaur[[#This Row],[iv_str]],sgStats[ul_iv_string],0))</f>
        <v>#N/A</v>
      </c>
      <c r="AA3517" s="5" t="e">
        <f>stat_prod_calc_test_venusaur[[#This Row],[sg_ul_rank]]=stat_prod_calc_test_venusaur[[#This Row],[ul_rank]]</f>
        <v>#N/A</v>
      </c>
      <c r="AB3517" s="5">
        <f>ROUND(stat_prod_calc_test_venusaur[[#This Row],[ul_stat_product]],1)</f>
        <v>3755.2</v>
      </c>
      <c r="AC3517" s="5" t="e">
        <f>INDEX(sgStats[ul_prod],MATCH(stat_prod_calc_test_venusaur[[#This Row],[iv_str]],sgStats[ul_iv_string],0))</f>
        <v>#N/A</v>
      </c>
    </row>
    <row r="3518" spans="1:29" x14ac:dyDescent="0.25">
      <c r="A3518" s="5" t="s">
        <v>36</v>
      </c>
      <c r="B3518" s="5" t="s">
        <v>3761</v>
      </c>
      <c r="C3518">
        <v>20.5</v>
      </c>
      <c r="D3518">
        <v>1475</v>
      </c>
      <c r="E3518">
        <v>117</v>
      </c>
      <c r="F3518">
        <v>1717.4770000000001</v>
      </c>
      <c r="G3518">
        <v>3723</v>
      </c>
      <c r="H3518">
        <v>9.06</v>
      </c>
      <c r="I3518">
        <v>39</v>
      </c>
      <c r="J3518">
        <v>2483</v>
      </c>
      <c r="K3518">
        <v>152</v>
      </c>
      <c r="L3518">
        <v>3755.1619999999998</v>
      </c>
      <c r="M3518">
        <v>3517</v>
      </c>
      <c r="N3518">
        <v>8.5090000000000003</v>
      </c>
      <c r="O3518">
        <v>3</v>
      </c>
      <c r="P3518" t="e">
        <f>INDEX(sgStats[gl_rank],MATCH(stat_prod_calc_test_venusaur[[#This Row],[iv_str]],sgStats[gl_iv_string],0))</f>
        <v>#N/A</v>
      </c>
      <c r="Q3518" t="e">
        <f>stat_prod_calc_test_venusaur[[#This Row],[sg_gl_rank]]=stat_prod_calc_test_venusaur[[#This Row],[gl_rank]]</f>
        <v>#N/A</v>
      </c>
      <c r="R3518">
        <f>ROUND(stat_prod_calc_test_venusaur[[#This Row],[gl_stat_product]],1)</f>
        <v>1717.5</v>
      </c>
      <c r="S3518" s="6" t="e">
        <f>INDEX(sgStats[gl_prod],MATCH(stat_prod_calc_test_venusaur[[#This Row],[iv_str]],sgStats[gl_iv_string],0))</f>
        <v>#N/A</v>
      </c>
      <c r="T3518" s="5">
        <f>ROUND(stat_prod_calc_test_venusaur[[#This Row],[gl_percent_rank]],2)</f>
        <v>9.06</v>
      </c>
      <c r="U3518" s="5" t="e">
        <f>INDEX(sgStats[gl_percent_sp],MATCH(stat_prod_calc_test_venusaur[[#This Row],[iv_str]],sgStats[gl_iv_string],0))</f>
        <v>#N/A</v>
      </c>
      <c r="V3518" s="5" t="e">
        <f>stat_prod_calc_test_venusaur[[#This Row],[my_gl_%sp]]=stat_prod_calc_test_venusaur[[#This Row],[sg_gl_%sp]]</f>
        <v>#N/A</v>
      </c>
      <c r="W3518" s="5">
        <f>ROUND(stat_prod_calc_test_venusaur[[#This Row],[gl_stat_product]]/$F$2*100,2)</f>
        <v>94.03</v>
      </c>
      <c r="X3518" s="5" t="e">
        <f>stat_prod_calc_test_venusaur[[#This Row],[Column1]]=stat_prod_calc_test_venusaur[[#This Row],[sg_gl_%sp]]</f>
        <v>#N/A</v>
      </c>
      <c r="Y3518" s="5">
        <f>stat_prod_calc_test_venusaur[[#This Row],[ul_stat_product]]/$L$66*100</f>
        <v>94.978353204578085</v>
      </c>
      <c r="Z3518" s="5" t="e">
        <f>INDEX(sgStats[gl_rank],MATCH(stat_prod_calc_test_venusaur[[#This Row],[iv_str]],sgStats[ul_iv_string],0))</f>
        <v>#N/A</v>
      </c>
      <c r="AA3518" s="5" t="e">
        <f>stat_prod_calc_test_venusaur[[#This Row],[sg_ul_rank]]=stat_prod_calc_test_venusaur[[#This Row],[ul_rank]]</f>
        <v>#N/A</v>
      </c>
      <c r="AB3518" s="5">
        <f>ROUND(stat_prod_calc_test_venusaur[[#This Row],[ul_stat_product]],1)</f>
        <v>3755.2</v>
      </c>
      <c r="AC3518" s="5" t="e">
        <f>INDEX(sgStats[ul_prod],MATCH(stat_prod_calc_test_venusaur[[#This Row],[iv_str]],sgStats[ul_iv_string],0))</f>
        <v>#N/A</v>
      </c>
    </row>
    <row r="3519" spans="1:29" x14ac:dyDescent="0.25">
      <c r="A3519" s="5" t="s">
        <v>36</v>
      </c>
      <c r="B3519" s="5" t="s">
        <v>3647</v>
      </c>
      <c r="C3519">
        <v>20.5</v>
      </c>
      <c r="D3519">
        <v>1485</v>
      </c>
      <c r="E3519">
        <v>115</v>
      </c>
      <c r="F3519">
        <v>1722.0250000000001</v>
      </c>
      <c r="G3519">
        <v>3611</v>
      </c>
      <c r="H3519">
        <v>11.843999999999999</v>
      </c>
      <c r="I3519">
        <v>39</v>
      </c>
      <c r="J3519">
        <v>2500</v>
      </c>
      <c r="K3519">
        <v>149</v>
      </c>
      <c r="L3519">
        <v>3754.9830000000002</v>
      </c>
      <c r="M3519">
        <v>3518</v>
      </c>
      <c r="N3519">
        <v>8.4570000000000007</v>
      </c>
      <c r="O3519">
        <v>3</v>
      </c>
      <c r="P3519" t="e">
        <f>INDEX(sgStats[gl_rank],MATCH(stat_prod_calc_test_venusaur[[#This Row],[iv_str]],sgStats[gl_iv_string],0))</f>
        <v>#N/A</v>
      </c>
      <c r="Q3519" t="e">
        <f>stat_prod_calc_test_venusaur[[#This Row],[sg_gl_rank]]=stat_prod_calc_test_venusaur[[#This Row],[gl_rank]]</f>
        <v>#N/A</v>
      </c>
      <c r="R3519">
        <f>ROUND(stat_prod_calc_test_venusaur[[#This Row],[gl_stat_product]],1)</f>
        <v>1722</v>
      </c>
      <c r="S3519" s="6" t="e">
        <f>INDEX(sgStats[gl_prod],MATCH(stat_prod_calc_test_venusaur[[#This Row],[iv_str]],sgStats[gl_iv_string],0))</f>
        <v>#N/A</v>
      </c>
      <c r="T3519" s="5">
        <f>ROUND(stat_prod_calc_test_venusaur[[#This Row],[gl_percent_rank]],2)</f>
        <v>11.84</v>
      </c>
      <c r="U3519" s="5" t="e">
        <f>INDEX(sgStats[gl_percent_sp],MATCH(stat_prod_calc_test_venusaur[[#This Row],[iv_str]],sgStats[gl_iv_string],0))</f>
        <v>#N/A</v>
      </c>
      <c r="V3519" s="5" t="e">
        <f>stat_prod_calc_test_venusaur[[#This Row],[my_gl_%sp]]=stat_prod_calc_test_venusaur[[#This Row],[sg_gl_%sp]]</f>
        <v>#N/A</v>
      </c>
      <c r="W3519" s="5">
        <f>ROUND(stat_prod_calc_test_venusaur[[#This Row],[gl_stat_product]]/$F$2*100,2)</f>
        <v>94.27</v>
      </c>
      <c r="X3519" s="5" t="e">
        <f>stat_prod_calc_test_venusaur[[#This Row],[Column1]]=stat_prod_calc_test_venusaur[[#This Row],[sg_gl_%sp]]</f>
        <v>#N/A</v>
      </c>
      <c r="Y3519" s="5">
        <f>stat_prod_calc_test_venusaur[[#This Row],[ul_stat_product]]/$L$66*100</f>
        <v>94.973825803303896</v>
      </c>
      <c r="Z3519" s="5" t="e">
        <f>INDEX(sgStats[gl_rank],MATCH(stat_prod_calc_test_venusaur[[#This Row],[iv_str]],sgStats[ul_iv_string],0))</f>
        <v>#N/A</v>
      </c>
      <c r="AA3519" s="5" t="e">
        <f>stat_prod_calc_test_venusaur[[#This Row],[sg_ul_rank]]=stat_prod_calc_test_venusaur[[#This Row],[ul_rank]]</f>
        <v>#N/A</v>
      </c>
      <c r="AB3519" s="5">
        <f>ROUND(stat_prod_calc_test_venusaur[[#This Row],[ul_stat_product]],1)</f>
        <v>3755</v>
      </c>
      <c r="AC3519" s="5" t="e">
        <f>INDEX(sgStats[ul_prod],MATCH(stat_prod_calc_test_venusaur[[#This Row],[iv_str]],sgStats[ul_iv_string],0))</f>
        <v>#N/A</v>
      </c>
    </row>
    <row r="3520" spans="1:29" x14ac:dyDescent="0.25">
      <c r="A3520" s="5" t="s">
        <v>36</v>
      </c>
      <c r="B3520" s="5" t="s">
        <v>3962</v>
      </c>
      <c r="C3520">
        <v>20.5</v>
      </c>
      <c r="D3520">
        <v>1481</v>
      </c>
      <c r="E3520">
        <v>114</v>
      </c>
      <c r="F3520">
        <v>1707.0509999999999</v>
      </c>
      <c r="G3520">
        <v>3926</v>
      </c>
      <c r="H3520">
        <v>4.1509999999999998</v>
      </c>
      <c r="I3520">
        <v>39</v>
      </c>
      <c r="J3520">
        <v>2494</v>
      </c>
      <c r="K3520">
        <v>149</v>
      </c>
      <c r="L3520">
        <v>3754.9830000000002</v>
      </c>
      <c r="M3520">
        <v>3518</v>
      </c>
      <c r="N3520">
        <v>8.4570000000000007</v>
      </c>
      <c r="O3520">
        <v>3</v>
      </c>
      <c r="P3520" t="e">
        <f>INDEX(sgStats[gl_rank],MATCH(stat_prod_calc_test_venusaur[[#This Row],[iv_str]],sgStats[gl_iv_string],0))</f>
        <v>#N/A</v>
      </c>
      <c r="Q3520" t="e">
        <f>stat_prod_calc_test_venusaur[[#This Row],[sg_gl_rank]]=stat_prod_calc_test_venusaur[[#This Row],[gl_rank]]</f>
        <v>#N/A</v>
      </c>
      <c r="R3520">
        <f>ROUND(stat_prod_calc_test_venusaur[[#This Row],[gl_stat_product]],1)</f>
        <v>1707.1</v>
      </c>
      <c r="S3520" s="6" t="e">
        <f>INDEX(sgStats[gl_prod],MATCH(stat_prod_calc_test_venusaur[[#This Row],[iv_str]],sgStats[gl_iv_string],0))</f>
        <v>#N/A</v>
      </c>
      <c r="T3520" s="5">
        <f>ROUND(stat_prod_calc_test_venusaur[[#This Row],[gl_percent_rank]],2)</f>
        <v>4.1500000000000004</v>
      </c>
      <c r="U3520" s="5" t="e">
        <f>INDEX(sgStats[gl_percent_sp],MATCH(stat_prod_calc_test_venusaur[[#This Row],[iv_str]],sgStats[gl_iv_string],0))</f>
        <v>#N/A</v>
      </c>
      <c r="V3520" s="5" t="e">
        <f>stat_prod_calc_test_venusaur[[#This Row],[my_gl_%sp]]=stat_prod_calc_test_venusaur[[#This Row],[sg_gl_%sp]]</f>
        <v>#N/A</v>
      </c>
      <c r="W3520" s="5">
        <f>ROUND(stat_prod_calc_test_venusaur[[#This Row],[gl_stat_product]]/$F$2*100,2)</f>
        <v>93.45</v>
      </c>
      <c r="X3520" s="5" t="e">
        <f>stat_prod_calc_test_venusaur[[#This Row],[Column1]]=stat_prod_calc_test_venusaur[[#This Row],[sg_gl_%sp]]</f>
        <v>#N/A</v>
      </c>
      <c r="Y3520" s="5">
        <f>stat_prod_calc_test_venusaur[[#This Row],[ul_stat_product]]/$L$66*100</f>
        <v>94.973825803303896</v>
      </c>
      <c r="Z3520" s="5" t="e">
        <f>INDEX(sgStats[gl_rank],MATCH(stat_prod_calc_test_venusaur[[#This Row],[iv_str]],sgStats[ul_iv_string],0))</f>
        <v>#N/A</v>
      </c>
      <c r="AA3520" s="5" t="e">
        <f>stat_prod_calc_test_venusaur[[#This Row],[sg_ul_rank]]=stat_prod_calc_test_venusaur[[#This Row],[ul_rank]]</f>
        <v>#N/A</v>
      </c>
      <c r="AB3520" s="5">
        <f>ROUND(stat_prod_calc_test_venusaur[[#This Row],[ul_stat_product]],1)</f>
        <v>3755</v>
      </c>
      <c r="AC3520" s="5" t="e">
        <f>INDEX(sgStats[ul_prod],MATCH(stat_prod_calc_test_venusaur[[#This Row],[iv_str]],sgStats[ul_iv_string],0))</f>
        <v>#N/A</v>
      </c>
    </row>
    <row r="3521" spans="1:29" x14ac:dyDescent="0.25">
      <c r="A3521" s="5" t="s">
        <v>36</v>
      </c>
      <c r="B3521" s="5" t="s">
        <v>4106</v>
      </c>
      <c r="C3521">
        <v>20</v>
      </c>
      <c r="D3521">
        <v>1470</v>
      </c>
      <c r="E3521">
        <v>114</v>
      </c>
      <c r="F3521">
        <v>1689.855</v>
      </c>
      <c r="G3521">
        <v>4069</v>
      </c>
      <c r="H3521">
        <v>0.58599999999999997</v>
      </c>
      <c r="I3521">
        <v>38</v>
      </c>
      <c r="J3521">
        <v>2500</v>
      </c>
      <c r="K3521">
        <v>149</v>
      </c>
      <c r="L3521">
        <v>3754.9180000000001</v>
      </c>
      <c r="M3521">
        <v>3520</v>
      </c>
      <c r="N3521">
        <v>8.4309999999999992</v>
      </c>
      <c r="O3521">
        <v>3</v>
      </c>
      <c r="P3521" t="e">
        <f>INDEX(sgStats[gl_rank],MATCH(stat_prod_calc_test_venusaur[[#This Row],[iv_str]],sgStats[gl_iv_string],0))</f>
        <v>#N/A</v>
      </c>
      <c r="Q3521" t="e">
        <f>stat_prod_calc_test_venusaur[[#This Row],[sg_gl_rank]]=stat_prod_calc_test_venusaur[[#This Row],[gl_rank]]</f>
        <v>#N/A</v>
      </c>
      <c r="R3521">
        <f>ROUND(stat_prod_calc_test_venusaur[[#This Row],[gl_stat_product]],1)</f>
        <v>1689.9</v>
      </c>
      <c r="S3521" s="6" t="e">
        <f>INDEX(sgStats[gl_prod],MATCH(stat_prod_calc_test_venusaur[[#This Row],[iv_str]],sgStats[gl_iv_string],0))</f>
        <v>#N/A</v>
      </c>
      <c r="T3521" s="5">
        <f>ROUND(stat_prod_calc_test_venusaur[[#This Row],[gl_percent_rank]],2)</f>
        <v>0.59</v>
      </c>
      <c r="U3521" s="5" t="e">
        <f>INDEX(sgStats[gl_percent_sp],MATCH(stat_prod_calc_test_venusaur[[#This Row],[iv_str]],sgStats[gl_iv_string],0))</f>
        <v>#N/A</v>
      </c>
      <c r="V3521" s="5" t="e">
        <f>stat_prod_calc_test_venusaur[[#This Row],[my_gl_%sp]]=stat_prod_calc_test_venusaur[[#This Row],[sg_gl_%sp]]</f>
        <v>#N/A</v>
      </c>
      <c r="W3521" s="5">
        <f>ROUND(stat_prod_calc_test_venusaur[[#This Row],[gl_stat_product]]/$F$2*100,2)</f>
        <v>92.51</v>
      </c>
      <c r="X3521" s="5" t="e">
        <f>stat_prod_calc_test_venusaur[[#This Row],[Column1]]=stat_prod_calc_test_venusaur[[#This Row],[sg_gl_%sp]]</f>
        <v>#N/A</v>
      </c>
      <c r="Y3521" s="5">
        <f>stat_prod_calc_test_venusaur[[#This Row],[ul_stat_product]]/$L$66*100</f>
        <v>94.972181774908236</v>
      </c>
      <c r="Z3521" s="5" t="e">
        <f>INDEX(sgStats[gl_rank],MATCH(stat_prod_calc_test_venusaur[[#This Row],[iv_str]],sgStats[ul_iv_string],0))</f>
        <v>#N/A</v>
      </c>
      <c r="AA3521" s="5" t="e">
        <f>stat_prod_calc_test_venusaur[[#This Row],[sg_ul_rank]]=stat_prod_calc_test_venusaur[[#This Row],[ul_rank]]</f>
        <v>#N/A</v>
      </c>
      <c r="AB3521" s="5">
        <f>ROUND(stat_prod_calc_test_venusaur[[#This Row],[ul_stat_product]],1)</f>
        <v>3754.9</v>
      </c>
      <c r="AC3521" s="5" t="e">
        <f>INDEX(sgStats[ul_prod],MATCH(stat_prod_calc_test_venusaur[[#This Row],[iv_str]],sgStats[ul_iv_string],0))</f>
        <v>#N/A</v>
      </c>
    </row>
    <row r="3522" spans="1:29" x14ac:dyDescent="0.25">
      <c r="A3522" s="5" t="s">
        <v>36</v>
      </c>
      <c r="B3522" s="5" t="s">
        <v>2013</v>
      </c>
      <c r="C3522">
        <v>20</v>
      </c>
      <c r="D3522">
        <v>1494</v>
      </c>
      <c r="E3522">
        <v>117</v>
      </c>
      <c r="F3522">
        <v>1761.5920000000001</v>
      </c>
      <c r="G3522">
        <v>1976</v>
      </c>
      <c r="H3522">
        <v>51.746000000000002</v>
      </c>
      <c r="I3522">
        <v>36.5</v>
      </c>
      <c r="J3522">
        <v>2484</v>
      </c>
      <c r="K3522">
        <v>150</v>
      </c>
      <c r="L3522">
        <v>3754.8870000000002</v>
      </c>
      <c r="M3522">
        <v>3521</v>
      </c>
      <c r="N3522">
        <v>8.4049999999999994</v>
      </c>
      <c r="O3522">
        <v>3</v>
      </c>
      <c r="P3522" t="e">
        <f>INDEX(sgStats[gl_rank],MATCH(stat_prod_calc_test_venusaur[[#This Row],[iv_str]],sgStats[gl_iv_string],0))</f>
        <v>#N/A</v>
      </c>
      <c r="Q3522" t="e">
        <f>stat_prod_calc_test_venusaur[[#This Row],[sg_gl_rank]]=stat_prod_calc_test_venusaur[[#This Row],[gl_rank]]</f>
        <v>#N/A</v>
      </c>
      <c r="R3522">
        <f>ROUND(stat_prod_calc_test_venusaur[[#This Row],[gl_stat_product]],1)</f>
        <v>1761.6</v>
      </c>
      <c r="S3522" s="6" t="e">
        <f>INDEX(sgStats[gl_prod],MATCH(stat_prod_calc_test_venusaur[[#This Row],[iv_str]],sgStats[gl_iv_string],0))</f>
        <v>#N/A</v>
      </c>
      <c r="T3522" s="5">
        <f>ROUND(stat_prod_calc_test_venusaur[[#This Row],[gl_percent_rank]],2)</f>
        <v>51.75</v>
      </c>
      <c r="U3522" s="5" t="e">
        <f>INDEX(sgStats[gl_percent_sp],MATCH(stat_prod_calc_test_venusaur[[#This Row],[iv_str]],sgStats[gl_iv_string],0))</f>
        <v>#N/A</v>
      </c>
      <c r="V3522" s="5" t="e">
        <f>stat_prod_calc_test_venusaur[[#This Row],[my_gl_%sp]]=stat_prod_calc_test_venusaur[[#This Row],[sg_gl_%sp]]</f>
        <v>#N/A</v>
      </c>
      <c r="W3522" s="5">
        <f>ROUND(stat_prod_calc_test_venusaur[[#This Row],[gl_stat_product]]/$F$2*100,2)</f>
        <v>96.44</v>
      </c>
      <c r="X3522" s="5" t="e">
        <f>stat_prod_calc_test_venusaur[[#This Row],[Column1]]=stat_prod_calc_test_venusaur[[#This Row],[sg_gl_%sp]]</f>
        <v>#N/A</v>
      </c>
      <c r="Y3522" s="5">
        <f>stat_prod_calc_test_venusaur[[#This Row],[ul_stat_product]]/$L$66*100</f>
        <v>94.971397699827236</v>
      </c>
      <c r="Z3522" s="5" t="e">
        <f>INDEX(sgStats[gl_rank],MATCH(stat_prod_calc_test_venusaur[[#This Row],[iv_str]],sgStats[ul_iv_string],0))</f>
        <v>#N/A</v>
      </c>
      <c r="AA3522" s="5" t="e">
        <f>stat_prod_calc_test_venusaur[[#This Row],[sg_ul_rank]]=stat_prod_calc_test_venusaur[[#This Row],[ul_rank]]</f>
        <v>#N/A</v>
      </c>
      <c r="AB3522" s="5">
        <f>ROUND(stat_prod_calc_test_venusaur[[#This Row],[ul_stat_product]],1)</f>
        <v>3754.9</v>
      </c>
      <c r="AC3522" s="5" t="e">
        <f>INDEX(sgStats[ul_prod],MATCH(stat_prod_calc_test_venusaur[[#This Row],[iv_str]],sgStats[ul_iv_string],0))</f>
        <v>#N/A</v>
      </c>
    </row>
    <row r="3523" spans="1:29" x14ac:dyDescent="0.25">
      <c r="A3523" s="5" t="s">
        <v>36</v>
      </c>
      <c r="B3523" s="5" t="s">
        <v>3552</v>
      </c>
      <c r="C3523">
        <v>20</v>
      </c>
      <c r="D3523">
        <v>1486</v>
      </c>
      <c r="E3523">
        <v>117</v>
      </c>
      <c r="F3523">
        <v>1725.431</v>
      </c>
      <c r="G3523">
        <v>3516</v>
      </c>
      <c r="H3523">
        <v>14.138999999999999</v>
      </c>
      <c r="I3523">
        <v>37</v>
      </c>
      <c r="J3523">
        <v>2489</v>
      </c>
      <c r="K3523">
        <v>152</v>
      </c>
      <c r="L3523">
        <v>3754.857</v>
      </c>
      <c r="M3523">
        <v>3522</v>
      </c>
      <c r="N3523">
        <v>8.3789999999999996</v>
      </c>
      <c r="O3523">
        <v>3</v>
      </c>
      <c r="P3523" t="e">
        <f>INDEX(sgStats[gl_rank],MATCH(stat_prod_calc_test_venusaur[[#This Row],[iv_str]],sgStats[gl_iv_string],0))</f>
        <v>#N/A</v>
      </c>
      <c r="Q3523" t="e">
        <f>stat_prod_calc_test_venusaur[[#This Row],[sg_gl_rank]]=stat_prod_calc_test_venusaur[[#This Row],[gl_rank]]</f>
        <v>#N/A</v>
      </c>
      <c r="R3523">
        <f>ROUND(stat_prod_calc_test_venusaur[[#This Row],[gl_stat_product]],1)</f>
        <v>1725.4</v>
      </c>
      <c r="S3523" s="6" t="e">
        <f>INDEX(sgStats[gl_prod],MATCH(stat_prod_calc_test_venusaur[[#This Row],[iv_str]],sgStats[gl_iv_string],0))</f>
        <v>#N/A</v>
      </c>
      <c r="T3523" s="5">
        <f>ROUND(stat_prod_calc_test_venusaur[[#This Row],[gl_percent_rank]],2)</f>
        <v>14.14</v>
      </c>
      <c r="U3523" s="5" t="e">
        <f>INDEX(sgStats[gl_percent_sp],MATCH(stat_prod_calc_test_venusaur[[#This Row],[iv_str]],sgStats[gl_iv_string],0))</f>
        <v>#N/A</v>
      </c>
      <c r="V3523" s="5" t="e">
        <f>stat_prod_calc_test_venusaur[[#This Row],[my_gl_%sp]]=stat_prod_calc_test_venusaur[[#This Row],[sg_gl_%sp]]</f>
        <v>#N/A</v>
      </c>
      <c r="W3523" s="5">
        <f>ROUND(stat_prod_calc_test_venusaur[[#This Row],[gl_stat_product]]/$F$2*100,2)</f>
        <v>94.46</v>
      </c>
      <c r="X3523" s="5" t="e">
        <f>stat_prod_calc_test_venusaur[[#This Row],[Column1]]=stat_prod_calc_test_venusaur[[#This Row],[sg_gl_%sp]]</f>
        <v>#N/A</v>
      </c>
      <c r="Y3523" s="5">
        <f>stat_prod_calc_test_venusaur[[#This Row],[ul_stat_product]]/$L$66*100</f>
        <v>94.970638917490774</v>
      </c>
      <c r="Z3523" s="5" t="e">
        <f>INDEX(sgStats[gl_rank],MATCH(stat_prod_calc_test_venusaur[[#This Row],[iv_str]],sgStats[ul_iv_string],0))</f>
        <v>#N/A</v>
      </c>
      <c r="AA3523" s="5" t="e">
        <f>stat_prod_calc_test_venusaur[[#This Row],[sg_ul_rank]]=stat_prod_calc_test_venusaur[[#This Row],[ul_rank]]</f>
        <v>#N/A</v>
      </c>
      <c r="AB3523" s="5">
        <f>ROUND(stat_prod_calc_test_venusaur[[#This Row],[ul_stat_product]],1)</f>
        <v>3754.9</v>
      </c>
      <c r="AC3523" s="5" t="e">
        <f>INDEX(sgStats[ul_prod],MATCH(stat_prod_calc_test_venusaur[[#This Row],[iv_str]],sgStats[ul_iv_string],0))</f>
        <v>#N/A</v>
      </c>
    </row>
    <row r="3524" spans="1:29" x14ac:dyDescent="0.25">
      <c r="A3524" s="5" t="s">
        <v>36</v>
      </c>
      <c r="B3524" s="5" t="s">
        <v>3897</v>
      </c>
      <c r="C3524">
        <v>20</v>
      </c>
      <c r="D3524">
        <v>1471</v>
      </c>
      <c r="E3524">
        <v>113</v>
      </c>
      <c r="F3524">
        <v>1710.3589999999999</v>
      </c>
      <c r="G3524">
        <v>3861</v>
      </c>
      <c r="H3524">
        <v>5.7389999999999999</v>
      </c>
      <c r="I3524">
        <v>37.5</v>
      </c>
      <c r="J3524">
        <v>2483</v>
      </c>
      <c r="K3524">
        <v>147</v>
      </c>
      <c r="L3524">
        <v>3754.8449999999998</v>
      </c>
      <c r="M3524">
        <v>3523</v>
      </c>
      <c r="N3524">
        <v>8.3529999999999998</v>
      </c>
      <c r="O3524">
        <v>3</v>
      </c>
      <c r="P3524" t="e">
        <f>INDEX(sgStats[gl_rank],MATCH(stat_prod_calc_test_venusaur[[#This Row],[iv_str]],sgStats[gl_iv_string],0))</f>
        <v>#N/A</v>
      </c>
      <c r="Q3524" t="e">
        <f>stat_prod_calc_test_venusaur[[#This Row],[sg_gl_rank]]=stat_prod_calc_test_venusaur[[#This Row],[gl_rank]]</f>
        <v>#N/A</v>
      </c>
      <c r="R3524">
        <f>ROUND(stat_prod_calc_test_venusaur[[#This Row],[gl_stat_product]],1)</f>
        <v>1710.4</v>
      </c>
      <c r="S3524" s="6" t="e">
        <f>INDEX(sgStats[gl_prod],MATCH(stat_prod_calc_test_venusaur[[#This Row],[iv_str]],sgStats[gl_iv_string],0))</f>
        <v>#N/A</v>
      </c>
      <c r="T3524" s="5">
        <f>ROUND(stat_prod_calc_test_venusaur[[#This Row],[gl_percent_rank]],2)</f>
        <v>5.74</v>
      </c>
      <c r="U3524" s="5" t="e">
        <f>INDEX(sgStats[gl_percent_sp],MATCH(stat_prod_calc_test_venusaur[[#This Row],[iv_str]],sgStats[gl_iv_string],0))</f>
        <v>#N/A</v>
      </c>
      <c r="V3524" s="5" t="e">
        <f>stat_prod_calc_test_venusaur[[#This Row],[my_gl_%sp]]=stat_prod_calc_test_venusaur[[#This Row],[sg_gl_%sp]]</f>
        <v>#N/A</v>
      </c>
      <c r="W3524" s="5">
        <f>ROUND(stat_prod_calc_test_venusaur[[#This Row],[gl_stat_product]]/$F$2*100,2)</f>
        <v>93.64</v>
      </c>
      <c r="X3524" s="5" t="e">
        <f>stat_prod_calc_test_venusaur[[#This Row],[Column1]]=stat_prod_calc_test_venusaur[[#This Row],[sg_gl_%sp]]</f>
        <v>#N/A</v>
      </c>
      <c r="Y3524" s="5">
        <f>stat_prod_calc_test_venusaur[[#This Row],[ul_stat_product]]/$L$66*100</f>
        <v>94.970335404556181</v>
      </c>
      <c r="Z3524" s="5" t="e">
        <f>INDEX(sgStats[gl_rank],MATCH(stat_prod_calc_test_venusaur[[#This Row],[iv_str]],sgStats[ul_iv_string],0))</f>
        <v>#N/A</v>
      </c>
      <c r="AA3524" s="5" t="e">
        <f>stat_prod_calc_test_venusaur[[#This Row],[sg_ul_rank]]=stat_prod_calc_test_venusaur[[#This Row],[ul_rank]]</f>
        <v>#N/A</v>
      </c>
      <c r="AB3524" s="5">
        <f>ROUND(stat_prod_calc_test_venusaur[[#This Row],[ul_stat_product]],1)</f>
        <v>3754.8</v>
      </c>
      <c r="AC3524" s="5" t="e">
        <f>INDEX(sgStats[ul_prod],MATCH(stat_prod_calc_test_venusaur[[#This Row],[iv_str]],sgStats[ul_iv_string],0))</f>
        <v>#N/A</v>
      </c>
    </row>
    <row r="3525" spans="1:29" x14ac:dyDescent="0.25">
      <c r="A3525" s="5" t="s">
        <v>36</v>
      </c>
      <c r="B3525" s="5" t="s">
        <v>3924</v>
      </c>
      <c r="C3525">
        <v>21</v>
      </c>
      <c r="D3525">
        <v>1480</v>
      </c>
      <c r="E3525">
        <v>116</v>
      </c>
      <c r="F3525">
        <v>1708.8710000000001</v>
      </c>
      <c r="G3525">
        <v>3888</v>
      </c>
      <c r="H3525">
        <v>5.0549999999999997</v>
      </c>
      <c r="I3525">
        <v>41</v>
      </c>
      <c r="J3525">
        <v>2499</v>
      </c>
      <c r="K3525">
        <v>151</v>
      </c>
      <c r="L3525">
        <v>3754.6030000000001</v>
      </c>
      <c r="M3525">
        <v>3524</v>
      </c>
      <c r="N3525">
        <v>8.3010000000000002</v>
      </c>
      <c r="O3525">
        <v>3</v>
      </c>
      <c r="P3525" t="e">
        <f>INDEX(sgStats[gl_rank],MATCH(stat_prod_calc_test_venusaur[[#This Row],[iv_str]],sgStats[gl_iv_string],0))</f>
        <v>#N/A</v>
      </c>
      <c r="Q3525" t="e">
        <f>stat_prod_calc_test_venusaur[[#This Row],[sg_gl_rank]]=stat_prod_calc_test_venusaur[[#This Row],[gl_rank]]</f>
        <v>#N/A</v>
      </c>
      <c r="R3525">
        <f>ROUND(stat_prod_calc_test_venusaur[[#This Row],[gl_stat_product]],1)</f>
        <v>1708.9</v>
      </c>
      <c r="S3525" s="6" t="e">
        <f>INDEX(sgStats[gl_prod],MATCH(stat_prod_calc_test_venusaur[[#This Row],[iv_str]],sgStats[gl_iv_string],0))</f>
        <v>#N/A</v>
      </c>
      <c r="T3525" s="5">
        <f>ROUND(stat_prod_calc_test_venusaur[[#This Row],[gl_percent_rank]],2)</f>
        <v>5.0599999999999996</v>
      </c>
      <c r="U3525" s="5" t="e">
        <f>INDEX(sgStats[gl_percent_sp],MATCH(stat_prod_calc_test_venusaur[[#This Row],[iv_str]],sgStats[gl_iv_string],0))</f>
        <v>#N/A</v>
      </c>
      <c r="V3525" s="5" t="e">
        <f>stat_prod_calc_test_venusaur[[#This Row],[my_gl_%sp]]=stat_prod_calc_test_venusaur[[#This Row],[sg_gl_%sp]]</f>
        <v>#N/A</v>
      </c>
      <c r="W3525" s="5">
        <f>ROUND(stat_prod_calc_test_venusaur[[#This Row],[gl_stat_product]]/$F$2*100,2)</f>
        <v>93.55</v>
      </c>
      <c r="X3525" s="5" t="e">
        <f>stat_prod_calc_test_venusaur[[#This Row],[Column1]]=stat_prod_calc_test_venusaur[[#This Row],[sg_gl_%sp]]</f>
        <v>#N/A</v>
      </c>
      <c r="Y3525" s="5">
        <f>stat_prod_calc_test_venusaur[[#This Row],[ul_stat_product]]/$L$66*100</f>
        <v>94.964214560375424</v>
      </c>
      <c r="Z3525" s="5" t="e">
        <f>INDEX(sgStats[gl_rank],MATCH(stat_prod_calc_test_venusaur[[#This Row],[iv_str]],sgStats[ul_iv_string],0))</f>
        <v>#N/A</v>
      </c>
      <c r="AA3525" s="5" t="e">
        <f>stat_prod_calc_test_venusaur[[#This Row],[sg_ul_rank]]=stat_prod_calc_test_venusaur[[#This Row],[ul_rank]]</f>
        <v>#N/A</v>
      </c>
      <c r="AB3525" s="5">
        <f>ROUND(stat_prod_calc_test_venusaur[[#This Row],[ul_stat_product]],1)</f>
        <v>3754.6</v>
      </c>
      <c r="AC3525" s="5" t="e">
        <f>INDEX(sgStats[ul_prod],MATCH(stat_prod_calc_test_venusaur[[#This Row],[iv_str]],sgStats[ul_iv_string],0))</f>
        <v>#N/A</v>
      </c>
    </row>
    <row r="3526" spans="1:29" x14ac:dyDescent="0.25">
      <c r="A3526" s="5" t="s">
        <v>36</v>
      </c>
      <c r="B3526" s="5" t="s">
        <v>3925</v>
      </c>
      <c r="C3526">
        <v>21</v>
      </c>
      <c r="D3526">
        <v>1477</v>
      </c>
      <c r="E3526">
        <v>116</v>
      </c>
      <c r="F3526">
        <v>1708.8710000000001</v>
      </c>
      <c r="G3526">
        <v>3888</v>
      </c>
      <c r="H3526">
        <v>5.0549999999999997</v>
      </c>
      <c r="I3526">
        <v>41</v>
      </c>
      <c r="J3526">
        <v>2493</v>
      </c>
      <c r="K3526">
        <v>151</v>
      </c>
      <c r="L3526">
        <v>3754.6030000000001</v>
      </c>
      <c r="M3526">
        <v>3524</v>
      </c>
      <c r="N3526">
        <v>8.3010000000000002</v>
      </c>
      <c r="O3526">
        <v>3</v>
      </c>
      <c r="P3526" t="e">
        <f>INDEX(sgStats[gl_rank],MATCH(stat_prod_calc_test_venusaur[[#This Row],[iv_str]],sgStats[gl_iv_string],0))</f>
        <v>#N/A</v>
      </c>
      <c r="Q3526" t="e">
        <f>stat_prod_calc_test_venusaur[[#This Row],[sg_gl_rank]]=stat_prod_calc_test_venusaur[[#This Row],[gl_rank]]</f>
        <v>#N/A</v>
      </c>
      <c r="R3526">
        <f>ROUND(stat_prod_calc_test_venusaur[[#This Row],[gl_stat_product]],1)</f>
        <v>1708.9</v>
      </c>
      <c r="S3526" s="6" t="e">
        <f>INDEX(sgStats[gl_prod],MATCH(stat_prod_calc_test_venusaur[[#This Row],[iv_str]],sgStats[gl_iv_string],0))</f>
        <v>#N/A</v>
      </c>
      <c r="T3526" s="5">
        <f>ROUND(stat_prod_calc_test_venusaur[[#This Row],[gl_percent_rank]],2)</f>
        <v>5.0599999999999996</v>
      </c>
      <c r="U3526" s="5" t="e">
        <f>INDEX(sgStats[gl_percent_sp],MATCH(stat_prod_calc_test_venusaur[[#This Row],[iv_str]],sgStats[gl_iv_string],0))</f>
        <v>#N/A</v>
      </c>
      <c r="V3526" s="5" t="e">
        <f>stat_prod_calc_test_venusaur[[#This Row],[my_gl_%sp]]=stat_prod_calc_test_venusaur[[#This Row],[sg_gl_%sp]]</f>
        <v>#N/A</v>
      </c>
      <c r="W3526" s="5">
        <f>ROUND(stat_prod_calc_test_venusaur[[#This Row],[gl_stat_product]]/$F$2*100,2)</f>
        <v>93.55</v>
      </c>
      <c r="X3526" s="5" t="e">
        <f>stat_prod_calc_test_venusaur[[#This Row],[Column1]]=stat_prod_calc_test_venusaur[[#This Row],[sg_gl_%sp]]</f>
        <v>#N/A</v>
      </c>
      <c r="Y3526" s="5">
        <f>stat_prod_calc_test_venusaur[[#This Row],[ul_stat_product]]/$L$66*100</f>
        <v>94.964214560375424</v>
      </c>
      <c r="Z3526" s="5" t="e">
        <f>INDEX(sgStats[gl_rank],MATCH(stat_prod_calc_test_venusaur[[#This Row],[iv_str]],sgStats[ul_iv_string],0))</f>
        <v>#N/A</v>
      </c>
      <c r="AA3526" s="5" t="e">
        <f>stat_prod_calc_test_venusaur[[#This Row],[sg_ul_rank]]=stat_prod_calc_test_venusaur[[#This Row],[ul_rank]]</f>
        <v>#N/A</v>
      </c>
      <c r="AB3526" s="5">
        <f>ROUND(stat_prod_calc_test_venusaur[[#This Row],[ul_stat_product]],1)</f>
        <v>3754.6</v>
      </c>
      <c r="AC3526" s="5" t="e">
        <f>INDEX(sgStats[ul_prod],MATCH(stat_prod_calc_test_venusaur[[#This Row],[iv_str]],sgStats[ul_iv_string],0))</f>
        <v>#N/A</v>
      </c>
    </row>
    <row r="3527" spans="1:29" x14ac:dyDescent="0.25">
      <c r="A3527" s="5" t="s">
        <v>36</v>
      </c>
      <c r="B3527" s="5" t="s">
        <v>3070</v>
      </c>
      <c r="C3527">
        <v>20</v>
      </c>
      <c r="D3527">
        <v>1488</v>
      </c>
      <c r="E3527">
        <v>121</v>
      </c>
      <c r="F3527">
        <v>1738.43</v>
      </c>
      <c r="G3527">
        <v>3033</v>
      </c>
      <c r="H3527">
        <v>25.934000000000001</v>
      </c>
      <c r="I3527">
        <v>37</v>
      </c>
      <c r="J3527">
        <v>2494</v>
      </c>
      <c r="K3527">
        <v>156</v>
      </c>
      <c r="L3527">
        <v>3754.348</v>
      </c>
      <c r="M3527">
        <v>3526</v>
      </c>
      <c r="N3527">
        <v>8.2490000000000006</v>
      </c>
      <c r="O3527">
        <v>3</v>
      </c>
      <c r="P3527" t="e">
        <f>INDEX(sgStats[gl_rank],MATCH(stat_prod_calc_test_venusaur[[#This Row],[iv_str]],sgStats[gl_iv_string],0))</f>
        <v>#N/A</v>
      </c>
      <c r="Q3527" t="e">
        <f>stat_prod_calc_test_venusaur[[#This Row],[sg_gl_rank]]=stat_prod_calc_test_venusaur[[#This Row],[gl_rank]]</f>
        <v>#N/A</v>
      </c>
      <c r="R3527">
        <f>ROUND(stat_prod_calc_test_venusaur[[#This Row],[gl_stat_product]],1)</f>
        <v>1738.4</v>
      </c>
      <c r="S3527" s="6" t="e">
        <f>INDEX(sgStats[gl_prod],MATCH(stat_prod_calc_test_venusaur[[#This Row],[iv_str]],sgStats[gl_iv_string],0))</f>
        <v>#N/A</v>
      </c>
      <c r="T3527" s="5">
        <f>ROUND(stat_prod_calc_test_venusaur[[#This Row],[gl_percent_rank]],2)</f>
        <v>25.93</v>
      </c>
      <c r="U3527" s="5" t="e">
        <f>INDEX(sgStats[gl_percent_sp],MATCH(stat_prod_calc_test_venusaur[[#This Row],[iv_str]],sgStats[gl_iv_string],0))</f>
        <v>#N/A</v>
      </c>
      <c r="V3527" s="5" t="e">
        <f>stat_prod_calc_test_venusaur[[#This Row],[my_gl_%sp]]=stat_prod_calc_test_venusaur[[#This Row],[sg_gl_%sp]]</f>
        <v>#N/A</v>
      </c>
      <c r="W3527" s="5">
        <f>ROUND(stat_prod_calc_test_venusaur[[#This Row],[gl_stat_product]]/$F$2*100,2)</f>
        <v>95.17</v>
      </c>
      <c r="X3527" s="5" t="e">
        <f>stat_prod_calc_test_venusaur[[#This Row],[Column1]]=stat_prod_calc_test_venusaur[[#This Row],[sg_gl_%sp]]</f>
        <v>#N/A</v>
      </c>
      <c r="Y3527" s="5">
        <f>stat_prod_calc_test_venusaur[[#This Row],[ul_stat_product]]/$L$66*100</f>
        <v>94.957764910515536</v>
      </c>
      <c r="Z3527" s="5" t="e">
        <f>INDEX(sgStats[gl_rank],MATCH(stat_prod_calc_test_venusaur[[#This Row],[iv_str]],sgStats[ul_iv_string],0))</f>
        <v>#N/A</v>
      </c>
      <c r="AA3527" s="5" t="e">
        <f>stat_prod_calc_test_venusaur[[#This Row],[sg_ul_rank]]=stat_prod_calc_test_venusaur[[#This Row],[ul_rank]]</f>
        <v>#N/A</v>
      </c>
      <c r="AB3527" s="5">
        <f>ROUND(stat_prod_calc_test_venusaur[[#This Row],[ul_stat_product]],1)</f>
        <v>3754.3</v>
      </c>
      <c r="AC3527" s="5" t="e">
        <f>INDEX(sgStats[ul_prod],MATCH(stat_prod_calc_test_venusaur[[#This Row],[iv_str]],sgStats[ul_iv_string],0))</f>
        <v>#N/A</v>
      </c>
    </row>
    <row r="3528" spans="1:29" x14ac:dyDescent="0.25">
      <c r="A3528" s="5" t="s">
        <v>36</v>
      </c>
      <c r="B3528" s="5" t="s">
        <v>3588</v>
      </c>
      <c r="C3528">
        <v>20</v>
      </c>
      <c r="D3528">
        <v>1485</v>
      </c>
      <c r="E3528">
        <v>120</v>
      </c>
      <c r="F3528">
        <v>1724.0630000000001</v>
      </c>
      <c r="G3528">
        <v>3552</v>
      </c>
      <c r="H3528">
        <v>13.26</v>
      </c>
      <c r="I3528">
        <v>37</v>
      </c>
      <c r="J3528">
        <v>2488</v>
      </c>
      <c r="K3528">
        <v>156</v>
      </c>
      <c r="L3528">
        <v>3754.348</v>
      </c>
      <c r="M3528">
        <v>3526</v>
      </c>
      <c r="N3528">
        <v>8.2490000000000006</v>
      </c>
      <c r="O3528">
        <v>3</v>
      </c>
      <c r="P3528" t="e">
        <f>INDEX(sgStats[gl_rank],MATCH(stat_prod_calc_test_venusaur[[#This Row],[iv_str]],sgStats[gl_iv_string],0))</f>
        <v>#N/A</v>
      </c>
      <c r="Q3528" t="e">
        <f>stat_prod_calc_test_venusaur[[#This Row],[sg_gl_rank]]=stat_prod_calc_test_venusaur[[#This Row],[gl_rank]]</f>
        <v>#N/A</v>
      </c>
      <c r="R3528">
        <f>ROUND(stat_prod_calc_test_venusaur[[#This Row],[gl_stat_product]],1)</f>
        <v>1724.1</v>
      </c>
      <c r="S3528" s="6" t="e">
        <f>INDEX(sgStats[gl_prod],MATCH(stat_prod_calc_test_venusaur[[#This Row],[iv_str]],sgStats[gl_iv_string],0))</f>
        <v>#N/A</v>
      </c>
      <c r="T3528" s="5">
        <f>ROUND(stat_prod_calc_test_venusaur[[#This Row],[gl_percent_rank]],2)</f>
        <v>13.26</v>
      </c>
      <c r="U3528" s="5" t="e">
        <f>INDEX(sgStats[gl_percent_sp],MATCH(stat_prod_calc_test_venusaur[[#This Row],[iv_str]],sgStats[gl_iv_string],0))</f>
        <v>#N/A</v>
      </c>
      <c r="V3528" s="5" t="e">
        <f>stat_prod_calc_test_venusaur[[#This Row],[my_gl_%sp]]=stat_prod_calc_test_venusaur[[#This Row],[sg_gl_%sp]]</f>
        <v>#N/A</v>
      </c>
      <c r="W3528" s="5">
        <f>ROUND(stat_prod_calc_test_venusaur[[#This Row],[gl_stat_product]]/$F$2*100,2)</f>
        <v>94.39</v>
      </c>
      <c r="X3528" s="5" t="e">
        <f>stat_prod_calc_test_venusaur[[#This Row],[Column1]]=stat_prod_calc_test_venusaur[[#This Row],[sg_gl_%sp]]</f>
        <v>#N/A</v>
      </c>
      <c r="Y3528" s="5">
        <f>stat_prod_calc_test_venusaur[[#This Row],[ul_stat_product]]/$L$66*100</f>
        <v>94.957764910515536</v>
      </c>
      <c r="Z3528" s="5" t="e">
        <f>INDEX(sgStats[gl_rank],MATCH(stat_prod_calc_test_venusaur[[#This Row],[iv_str]],sgStats[ul_iv_string],0))</f>
        <v>#N/A</v>
      </c>
      <c r="AA3528" s="5" t="e">
        <f>stat_prod_calc_test_venusaur[[#This Row],[sg_ul_rank]]=stat_prod_calc_test_venusaur[[#This Row],[ul_rank]]</f>
        <v>#N/A</v>
      </c>
      <c r="AB3528" s="5">
        <f>ROUND(stat_prod_calc_test_venusaur[[#This Row],[ul_stat_product]],1)</f>
        <v>3754.3</v>
      </c>
      <c r="AC3528" s="5" t="e">
        <f>INDEX(sgStats[ul_prod],MATCH(stat_prod_calc_test_venusaur[[#This Row],[iv_str]],sgStats[ul_iv_string],0))</f>
        <v>#N/A</v>
      </c>
    </row>
    <row r="3529" spans="1:29" x14ac:dyDescent="0.25">
      <c r="A3529" s="5" t="s">
        <v>36</v>
      </c>
      <c r="B3529" s="5" t="s">
        <v>3100</v>
      </c>
      <c r="C3529">
        <v>20.5</v>
      </c>
      <c r="D3529">
        <v>1490</v>
      </c>
      <c r="E3529">
        <v>116</v>
      </c>
      <c r="F3529">
        <v>1737.6790000000001</v>
      </c>
      <c r="G3529">
        <v>3064</v>
      </c>
      <c r="H3529">
        <v>25.128</v>
      </c>
      <c r="I3529">
        <v>38.5</v>
      </c>
      <c r="J3529">
        <v>2489</v>
      </c>
      <c r="K3529">
        <v>150</v>
      </c>
      <c r="L3529">
        <v>3754.27</v>
      </c>
      <c r="M3529">
        <v>3528</v>
      </c>
      <c r="N3529">
        <v>8.1969999999999992</v>
      </c>
      <c r="O3529">
        <v>3</v>
      </c>
      <c r="P3529" t="e">
        <f>INDEX(sgStats[gl_rank],MATCH(stat_prod_calc_test_venusaur[[#This Row],[iv_str]],sgStats[gl_iv_string],0))</f>
        <v>#N/A</v>
      </c>
      <c r="Q3529" t="e">
        <f>stat_prod_calc_test_venusaur[[#This Row],[sg_gl_rank]]=stat_prod_calc_test_venusaur[[#This Row],[gl_rank]]</f>
        <v>#N/A</v>
      </c>
      <c r="R3529">
        <f>ROUND(stat_prod_calc_test_venusaur[[#This Row],[gl_stat_product]],1)</f>
        <v>1737.7</v>
      </c>
      <c r="S3529" s="6" t="e">
        <f>INDEX(sgStats[gl_prod],MATCH(stat_prod_calc_test_venusaur[[#This Row],[iv_str]],sgStats[gl_iv_string],0))</f>
        <v>#N/A</v>
      </c>
      <c r="T3529" s="5">
        <f>ROUND(stat_prod_calc_test_venusaur[[#This Row],[gl_percent_rank]],2)</f>
        <v>25.13</v>
      </c>
      <c r="U3529" s="5" t="e">
        <f>INDEX(sgStats[gl_percent_sp],MATCH(stat_prod_calc_test_venusaur[[#This Row],[iv_str]],sgStats[gl_iv_string],0))</f>
        <v>#N/A</v>
      </c>
      <c r="V3529" s="5" t="e">
        <f>stat_prod_calc_test_venusaur[[#This Row],[my_gl_%sp]]=stat_prod_calc_test_venusaur[[#This Row],[sg_gl_%sp]]</f>
        <v>#N/A</v>
      </c>
      <c r="W3529" s="5">
        <f>ROUND(stat_prod_calc_test_venusaur[[#This Row],[gl_stat_product]]/$F$2*100,2)</f>
        <v>95.13</v>
      </c>
      <c r="X3529" s="5" t="e">
        <f>stat_prod_calc_test_venusaur[[#This Row],[Column1]]=stat_prod_calc_test_venusaur[[#This Row],[sg_gl_%sp]]</f>
        <v>#N/A</v>
      </c>
      <c r="Y3529" s="5">
        <f>stat_prod_calc_test_venusaur[[#This Row],[ul_stat_product]]/$L$66*100</f>
        <v>94.955792076440744</v>
      </c>
      <c r="Z3529" s="5" t="e">
        <f>INDEX(sgStats[gl_rank],MATCH(stat_prod_calc_test_venusaur[[#This Row],[iv_str]],sgStats[ul_iv_string],0))</f>
        <v>#N/A</v>
      </c>
      <c r="AA3529" s="5" t="e">
        <f>stat_prod_calc_test_venusaur[[#This Row],[sg_ul_rank]]=stat_prod_calc_test_venusaur[[#This Row],[ul_rank]]</f>
        <v>#N/A</v>
      </c>
      <c r="AB3529" s="5">
        <f>ROUND(stat_prod_calc_test_venusaur[[#This Row],[ul_stat_product]],1)</f>
        <v>3754.3</v>
      </c>
      <c r="AC3529" s="5" t="e">
        <f>INDEX(sgStats[ul_prod],MATCH(stat_prod_calc_test_venusaur[[#This Row],[iv_str]],sgStats[ul_iv_string],0))</f>
        <v>#N/A</v>
      </c>
    </row>
    <row r="3530" spans="1:29" x14ac:dyDescent="0.25">
      <c r="A3530" s="5" t="s">
        <v>36</v>
      </c>
      <c r="B3530" s="5" t="s">
        <v>3101</v>
      </c>
      <c r="C3530">
        <v>20.5</v>
      </c>
      <c r="D3530">
        <v>1486</v>
      </c>
      <c r="E3530">
        <v>116</v>
      </c>
      <c r="F3530">
        <v>1737.6790000000001</v>
      </c>
      <c r="G3530">
        <v>3064</v>
      </c>
      <c r="H3530">
        <v>25.128</v>
      </c>
      <c r="I3530">
        <v>38.5</v>
      </c>
      <c r="J3530">
        <v>2483</v>
      </c>
      <c r="K3530">
        <v>150</v>
      </c>
      <c r="L3530">
        <v>3754.27</v>
      </c>
      <c r="M3530">
        <v>3528</v>
      </c>
      <c r="N3530">
        <v>8.1969999999999992</v>
      </c>
      <c r="O3530">
        <v>3</v>
      </c>
      <c r="P3530" t="e">
        <f>INDEX(sgStats[gl_rank],MATCH(stat_prod_calc_test_venusaur[[#This Row],[iv_str]],sgStats[gl_iv_string],0))</f>
        <v>#N/A</v>
      </c>
      <c r="Q3530" t="e">
        <f>stat_prod_calc_test_venusaur[[#This Row],[sg_gl_rank]]=stat_prod_calc_test_venusaur[[#This Row],[gl_rank]]</f>
        <v>#N/A</v>
      </c>
      <c r="R3530">
        <f>ROUND(stat_prod_calc_test_venusaur[[#This Row],[gl_stat_product]],1)</f>
        <v>1737.7</v>
      </c>
      <c r="S3530" s="6" t="e">
        <f>INDEX(sgStats[gl_prod],MATCH(stat_prod_calc_test_venusaur[[#This Row],[iv_str]],sgStats[gl_iv_string],0))</f>
        <v>#N/A</v>
      </c>
      <c r="T3530" s="5">
        <f>ROUND(stat_prod_calc_test_venusaur[[#This Row],[gl_percent_rank]],2)</f>
        <v>25.13</v>
      </c>
      <c r="U3530" s="5" t="e">
        <f>INDEX(sgStats[gl_percent_sp],MATCH(stat_prod_calc_test_venusaur[[#This Row],[iv_str]],sgStats[gl_iv_string],0))</f>
        <v>#N/A</v>
      </c>
      <c r="V3530" s="5" t="e">
        <f>stat_prod_calc_test_venusaur[[#This Row],[my_gl_%sp]]=stat_prod_calc_test_venusaur[[#This Row],[sg_gl_%sp]]</f>
        <v>#N/A</v>
      </c>
      <c r="W3530" s="5">
        <f>ROUND(stat_prod_calc_test_venusaur[[#This Row],[gl_stat_product]]/$F$2*100,2)</f>
        <v>95.13</v>
      </c>
      <c r="X3530" s="5" t="e">
        <f>stat_prod_calc_test_venusaur[[#This Row],[Column1]]=stat_prod_calc_test_venusaur[[#This Row],[sg_gl_%sp]]</f>
        <v>#N/A</v>
      </c>
      <c r="Y3530" s="5">
        <f>stat_prod_calc_test_venusaur[[#This Row],[ul_stat_product]]/$L$66*100</f>
        <v>94.955792076440744</v>
      </c>
      <c r="Z3530" s="5" t="e">
        <f>INDEX(sgStats[gl_rank],MATCH(stat_prod_calc_test_venusaur[[#This Row],[iv_str]],sgStats[ul_iv_string],0))</f>
        <v>#N/A</v>
      </c>
      <c r="AA3530" s="5" t="e">
        <f>stat_prod_calc_test_venusaur[[#This Row],[sg_ul_rank]]=stat_prod_calc_test_venusaur[[#This Row],[ul_rank]]</f>
        <v>#N/A</v>
      </c>
      <c r="AB3530" s="5">
        <f>ROUND(stat_prod_calc_test_venusaur[[#This Row],[ul_stat_product]],1)</f>
        <v>3754.3</v>
      </c>
      <c r="AC3530" s="5" t="e">
        <f>INDEX(sgStats[ul_prod],MATCH(stat_prod_calc_test_venusaur[[#This Row],[iv_str]],sgStats[ul_iv_string],0))</f>
        <v>#N/A</v>
      </c>
    </row>
    <row r="3531" spans="1:29" x14ac:dyDescent="0.25">
      <c r="A3531" s="5" t="s">
        <v>36</v>
      </c>
      <c r="B3531" s="5" t="s">
        <v>1563</v>
      </c>
      <c r="C3531">
        <v>21.5</v>
      </c>
      <c r="D3531">
        <v>1488</v>
      </c>
      <c r="E3531">
        <v>119</v>
      </c>
      <c r="F3531">
        <v>1771.1220000000001</v>
      </c>
      <c r="G3531">
        <v>1527</v>
      </c>
      <c r="H3531">
        <v>62.734999999999999</v>
      </c>
      <c r="I3531">
        <v>41</v>
      </c>
      <c r="J3531">
        <v>2453</v>
      </c>
      <c r="K3531">
        <v>153</v>
      </c>
      <c r="L3531">
        <v>3754.1080000000002</v>
      </c>
      <c r="M3531">
        <v>3530</v>
      </c>
      <c r="N3531">
        <v>8.1709999999999994</v>
      </c>
      <c r="O3531">
        <v>3</v>
      </c>
      <c r="P3531" t="e">
        <f>INDEX(sgStats[gl_rank],MATCH(stat_prod_calc_test_venusaur[[#This Row],[iv_str]],sgStats[gl_iv_string],0))</f>
        <v>#N/A</v>
      </c>
      <c r="Q3531" t="e">
        <f>stat_prod_calc_test_venusaur[[#This Row],[sg_gl_rank]]=stat_prod_calc_test_venusaur[[#This Row],[gl_rank]]</f>
        <v>#N/A</v>
      </c>
      <c r="R3531">
        <f>ROUND(stat_prod_calc_test_venusaur[[#This Row],[gl_stat_product]],1)</f>
        <v>1771.1</v>
      </c>
      <c r="S3531" s="6" t="e">
        <f>INDEX(sgStats[gl_prod],MATCH(stat_prod_calc_test_venusaur[[#This Row],[iv_str]],sgStats[gl_iv_string],0))</f>
        <v>#N/A</v>
      </c>
      <c r="T3531" s="5">
        <f>ROUND(stat_prod_calc_test_venusaur[[#This Row],[gl_percent_rank]],2)</f>
        <v>62.74</v>
      </c>
      <c r="U3531" s="5" t="e">
        <f>INDEX(sgStats[gl_percent_sp],MATCH(stat_prod_calc_test_venusaur[[#This Row],[iv_str]],sgStats[gl_iv_string],0))</f>
        <v>#N/A</v>
      </c>
      <c r="V3531" s="5" t="e">
        <f>stat_prod_calc_test_venusaur[[#This Row],[my_gl_%sp]]=stat_prod_calc_test_venusaur[[#This Row],[sg_gl_%sp]]</f>
        <v>#N/A</v>
      </c>
      <c r="W3531" s="5">
        <f>ROUND(stat_prod_calc_test_venusaur[[#This Row],[gl_stat_product]]/$F$2*100,2)</f>
        <v>96.96</v>
      </c>
      <c r="X3531" s="5" t="e">
        <f>stat_prod_calc_test_venusaur[[#This Row],[Column1]]=stat_prod_calc_test_venusaur[[#This Row],[sg_gl_%sp]]</f>
        <v>#N/A</v>
      </c>
      <c r="Y3531" s="5">
        <f>stat_prod_calc_test_venusaur[[#This Row],[ul_stat_product]]/$L$66*100</f>
        <v>94.951694651823885</v>
      </c>
      <c r="Z3531" s="5" t="e">
        <f>INDEX(sgStats[gl_rank],MATCH(stat_prod_calc_test_venusaur[[#This Row],[iv_str]],sgStats[ul_iv_string],0))</f>
        <v>#N/A</v>
      </c>
      <c r="AA3531" s="5" t="e">
        <f>stat_prod_calc_test_venusaur[[#This Row],[sg_ul_rank]]=stat_prod_calc_test_venusaur[[#This Row],[ul_rank]]</f>
        <v>#N/A</v>
      </c>
      <c r="AB3531" s="5">
        <f>ROUND(stat_prod_calc_test_venusaur[[#This Row],[ul_stat_product]],1)</f>
        <v>3754.1</v>
      </c>
      <c r="AC3531" s="5" t="e">
        <f>INDEX(sgStats[ul_prod],MATCH(stat_prod_calc_test_venusaur[[#This Row],[iv_str]],sgStats[ul_iv_string],0))</f>
        <v>#N/A</v>
      </c>
    </row>
    <row r="3532" spans="1:29" x14ac:dyDescent="0.25">
      <c r="A3532" s="5" t="s">
        <v>36</v>
      </c>
      <c r="B3532" s="5" t="s">
        <v>4024</v>
      </c>
      <c r="C3532">
        <v>20.5</v>
      </c>
      <c r="D3532">
        <v>1474</v>
      </c>
      <c r="E3532">
        <v>116</v>
      </c>
      <c r="F3532">
        <v>1701.1849999999999</v>
      </c>
      <c r="G3532">
        <v>3987</v>
      </c>
      <c r="H3532">
        <v>2.637</v>
      </c>
      <c r="I3532">
        <v>39.5</v>
      </c>
      <c r="J3532">
        <v>2499</v>
      </c>
      <c r="K3532">
        <v>151</v>
      </c>
      <c r="L3532">
        <v>3753.92</v>
      </c>
      <c r="M3532">
        <v>3531</v>
      </c>
      <c r="N3532">
        <v>8.1449999999999996</v>
      </c>
      <c r="O3532">
        <v>3</v>
      </c>
      <c r="P3532" t="e">
        <f>INDEX(sgStats[gl_rank],MATCH(stat_prod_calc_test_venusaur[[#This Row],[iv_str]],sgStats[gl_iv_string],0))</f>
        <v>#N/A</v>
      </c>
      <c r="Q3532" t="e">
        <f>stat_prod_calc_test_venusaur[[#This Row],[sg_gl_rank]]=stat_prod_calc_test_venusaur[[#This Row],[gl_rank]]</f>
        <v>#N/A</v>
      </c>
      <c r="R3532">
        <f>ROUND(stat_prod_calc_test_venusaur[[#This Row],[gl_stat_product]],1)</f>
        <v>1701.2</v>
      </c>
      <c r="S3532" s="6" t="e">
        <f>INDEX(sgStats[gl_prod],MATCH(stat_prod_calc_test_venusaur[[#This Row],[iv_str]],sgStats[gl_iv_string],0))</f>
        <v>#N/A</v>
      </c>
      <c r="T3532" s="5">
        <f>ROUND(stat_prod_calc_test_venusaur[[#This Row],[gl_percent_rank]],2)</f>
        <v>2.64</v>
      </c>
      <c r="U3532" s="5" t="e">
        <f>INDEX(sgStats[gl_percent_sp],MATCH(stat_prod_calc_test_venusaur[[#This Row],[iv_str]],sgStats[gl_iv_string],0))</f>
        <v>#N/A</v>
      </c>
      <c r="V3532" s="5" t="e">
        <f>stat_prod_calc_test_venusaur[[#This Row],[my_gl_%sp]]=stat_prod_calc_test_venusaur[[#This Row],[sg_gl_%sp]]</f>
        <v>#N/A</v>
      </c>
      <c r="W3532" s="5">
        <f>ROUND(stat_prod_calc_test_venusaur[[#This Row],[gl_stat_product]]/$F$2*100,2)</f>
        <v>93.13</v>
      </c>
      <c r="X3532" s="5" t="e">
        <f>stat_prod_calc_test_venusaur[[#This Row],[Column1]]=stat_prod_calc_test_venusaur[[#This Row],[sg_gl_%sp]]</f>
        <v>#N/A</v>
      </c>
      <c r="Y3532" s="5">
        <f>stat_prod_calc_test_venusaur[[#This Row],[ul_stat_product]]/$L$66*100</f>
        <v>94.946939615848734</v>
      </c>
      <c r="Z3532" s="5" t="e">
        <f>INDEX(sgStats[gl_rank],MATCH(stat_prod_calc_test_venusaur[[#This Row],[iv_str]],sgStats[ul_iv_string],0))</f>
        <v>#N/A</v>
      </c>
      <c r="AA3532" s="5" t="e">
        <f>stat_prod_calc_test_venusaur[[#This Row],[sg_ul_rank]]=stat_prod_calc_test_venusaur[[#This Row],[ul_rank]]</f>
        <v>#N/A</v>
      </c>
      <c r="AB3532" s="5">
        <f>ROUND(stat_prod_calc_test_venusaur[[#This Row],[ul_stat_product]],1)</f>
        <v>3753.9</v>
      </c>
      <c r="AC3532" s="5" t="e">
        <f>INDEX(sgStats[ul_prod],MATCH(stat_prod_calc_test_venusaur[[#This Row],[iv_str]],sgStats[ul_iv_string],0))</f>
        <v>#N/A</v>
      </c>
    </row>
    <row r="3533" spans="1:29" x14ac:dyDescent="0.25">
      <c r="A3533" s="5" t="s">
        <v>36</v>
      </c>
      <c r="B3533" s="5" t="s">
        <v>4046</v>
      </c>
      <c r="C3533">
        <v>20</v>
      </c>
      <c r="D3533">
        <v>1467</v>
      </c>
      <c r="E3533">
        <v>117</v>
      </c>
      <c r="F3533">
        <v>1699.626</v>
      </c>
      <c r="G3533">
        <v>4009</v>
      </c>
      <c r="H3533">
        <v>2.1</v>
      </c>
      <c r="I3533">
        <v>38</v>
      </c>
      <c r="J3533">
        <v>2495</v>
      </c>
      <c r="K3533">
        <v>152</v>
      </c>
      <c r="L3533">
        <v>3753.8820000000001</v>
      </c>
      <c r="M3533">
        <v>3532</v>
      </c>
      <c r="N3533">
        <v>8.1189999999999998</v>
      </c>
      <c r="O3533">
        <v>3</v>
      </c>
      <c r="P3533" t="e">
        <f>INDEX(sgStats[gl_rank],MATCH(stat_prod_calc_test_venusaur[[#This Row],[iv_str]],sgStats[gl_iv_string],0))</f>
        <v>#N/A</v>
      </c>
      <c r="Q3533" t="e">
        <f>stat_prod_calc_test_venusaur[[#This Row],[sg_gl_rank]]=stat_prod_calc_test_venusaur[[#This Row],[gl_rank]]</f>
        <v>#N/A</v>
      </c>
      <c r="R3533">
        <f>ROUND(stat_prod_calc_test_venusaur[[#This Row],[gl_stat_product]],1)</f>
        <v>1699.6</v>
      </c>
      <c r="S3533" s="6" t="e">
        <f>INDEX(sgStats[gl_prod],MATCH(stat_prod_calc_test_venusaur[[#This Row],[iv_str]],sgStats[gl_iv_string],0))</f>
        <v>#N/A</v>
      </c>
      <c r="T3533" s="5">
        <f>ROUND(stat_prod_calc_test_venusaur[[#This Row],[gl_percent_rank]],2)</f>
        <v>2.1</v>
      </c>
      <c r="U3533" s="5" t="e">
        <f>INDEX(sgStats[gl_percent_sp],MATCH(stat_prod_calc_test_venusaur[[#This Row],[iv_str]],sgStats[gl_iv_string],0))</f>
        <v>#N/A</v>
      </c>
      <c r="V3533" s="5" t="e">
        <f>stat_prod_calc_test_venusaur[[#This Row],[my_gl_%sp]]=stat_prod_calc_test_venusaur[[#This Row],[sg_gl_%sp]]</f>
        <v>#N/A</v>
      </c>
      <c r="W3533" s="5">
        <f>ROUND(stat_prod_calc_test_venusaur[[#This Row],[gl_stat_product]]/$F$2*100,2)</f>
        <v>93.05</v>
      </c>
      <c r="X3533" s="5" t="e">
        <f>stat_prod_calc_test_venusaur[[#This Row],[Column1]]=stat_prod_calc_test_venusaur[[#This Row],[sg_gl_%sp]]</f>
        <v>#N/A</v>
      </c>
      <c r="Y3533" s="5">
        <f>stat_prod_calc_test_venusaur[[#This Row],[ul_stat_product]]/$L$66*100</f>
        <v>94.945978491555891</v>
      </c>
      <c r="Z3533" s="5" t="e">
        <f>INDEX(sgStats[gl_rank],MATCH(stat_prod_calc_test_venusaur[[#This Row],[iv_str]],sgStats[ul_iv_string],0))</f>
        <v>#N/A</v>
      </c>
      <c r="AA3533" s="5" t="e">
        <f>stat_prod_calc_test_venusaur[[#This Row],[sg_ul_rank]]=stat_prod_calc_test_venusaur[[#This Row],[ul_rank]]</f>
        <v>#N/A</v>
      </c>
      <c r="AB3533" s="5">
        <f>ROUND(stat_prod_calc_test_venusaur[[#This Row],[ul_stat_product]],1)</f>
        <v>3753.9</v>
      </c>
      <c r="AC3533" s="5" t="e">
        <f>INDEX(sgStats[ul_prod],MATCH(stat_prod_calc_test_venusaur[[#This Row],[iv_str]],sgStats[ul_iv_string],0))</f>
        <v>#N/A</v>
      </c>
    </row>
    <row r="3534" spans="1:29" x14ac:dyDescent="0.25">
      <c r="A3534" s="5" t="s">
        <v>36</v>
      </c>
      <c r="B3534" s="5" t="s">
        <v>3902</v>
      </c>
      <c r="C3534">
        <v>20</v>
      </c>
      <c r="D3534">
        <v>1474</v>
      </c>
      <c r="E3534">
        <v>113</v>
      </c>
      <c r="F3534">
        <v>1709.9159999999999</v>
      </c>
      <c r="G3534">
        <v>3866</v>
      </c>
      <c r="H3534">
        <v>5.617</v>
      </c>
      <c r="I3534">
        <v>37.5</v>
      </c>
      <c r="J3534">
        <v>2488</v>
      </c>
      <c r="K3534">
        <v>147</v>
      </c>
      <c r="L3534">
        <v>3753.8710000000001</v>
      </c>
      <c r="M3534">
        <v>3533</v>
      </c>
      <c r="N3534">
        <v>8.0670000000000002</v>
      </c>
      <c r="O3534">
        <v>3</v>
      </c>
      <c r="P3534" t="e">
        <f>INDEX(sgStats[gl_rank],MATCH(stat_prod_calc_test_venusaur[[#This Row],[iv_str]],sgStats[gl_iv_string],0))</f>
        <v>#N/A</v>
      </c>
      <c r="Q3534" t="e">
        <f>stat_prod_calc_test_venusaur[[#This Row],[sg_gl_rank]]=stat_prod_calc_test_venusaur[[#This Row],[gl_rank]]</f>
        <v>#N/A</v>
      </c>
      <c r="R3534">
        <f>ROUND(stat_prod_calc_test_venusaur[[#This Row],[gl_stat_product]],1)</f>
        <v>1709.9</v>
      </c>
      <c r="S3534" s="6" t="e">
        <f>INDEX(sgStats[gl_prod],MATCH(stat_prod_calc_test_venusaur[[#This Row],[iv_str]],sgStats[gl_iv_string],0))</f>
        <v>#N/A</v>
      </c>
      <c r="T3534" s="5">
        <f>ROUND(stat_prod_calc_test_venusaur[[#This Row],[gl_percent_rank]],2)</f>
        <v>5.62</v>
      </c>
      <c r="U3534" s="5" t="e">
        <f>INDEX(sgStats[gl_percent_sp],MATCH(stat_prod_calc_test_venusaur[[#This Row],[iv_str]],sgStats[gl_iv_string],0))</f>
        <v>#N/A</v>
      </c>
      <c r="V3534" s="5" t="e">
        <f>stat_prod_calc_test_venusaur[[#This Row],[my_gl_%sp]]=stat_prod_calc_test_venusaur[[#This Row],[sg_gl_%sp]]</f>
        <v>#N/A</v>
      </c>
      <c r="W3534" s="5">
        <f>ROUND(stat_prod_calc_test_venusaur[[#This Row],[gl_stat_product]]/$F$2*100,2)</f>
        <v>93.61</v>
      </c>
      <c r="X3534" s="5" t="e">
        <f>stat_prod_calc_test_venusaur[[#This Row],[Column1]]=stat_prod_calc_test_venusaur[[#This Row],[sg_gl_%sp]]</f>
        <v>#N/A</v>
      </c>
      <c r="Y3534" s="5">
        <f>stat_prod_calc_test_venusaur[[#This Row],[ul_stat_product]]/$L$66*100</f>
        <v>94.945700271365865</v>
      </c>
      <c r="Z3534" s="5" t="e">
        <f>INDEX(sgStats[gl_rank],MATCH(stat_prod_calc_test_venusaur[[#This Row],[iv_str]],sgStats[ul_iv_string],0))</f>
        <v>#N/A</v>
      </c>
      <c r="AA3534" s="5" t="e">
        <f>stat_prod_calc_test_venusaur[[#This Row],[sg_ul_rank]]=stat_prod_calc_test_venusaur[[#This Row],[ul_rank]]</f>
        <v>#N/A</v>
      </c>
      <c r="AB3534" s="5">
        <f>ROUND(stat_prod_calc_test_venusaur[[#This Row],[ul_stat_product]],1)</f>
        <v>3753.9</v>
      </c>
      <c r="AC3534" s="5" t="e">
        <f>INDEX(sgStats[ul_prod],MATCH(stat_prod_calc_test_venusaur[[#This Row],[iv_str]],sgStats[ul_iv_string],0))</f>
        <v>#N/A</v>
      </c>
    </row>
    <row r="3535" spans="1:29" x14ac:dyDescent="0.25">
      <c r="A3535" s="5" t="s">
        <v>36</v>
      </c>
      <c r="B3535" s="5" t="s">
        <v>3984</v>
      </c>
      <c r="C3535">
        <v>20</v>
      </c>
      <c r="D3535">
        <v>1475</v>
      </c>
      <c r="E3535">
        <v>115</v>
      </c>
      <c r="F3535">
        <v>1705.376</v>
      </c>
      <c r="G3535">
        <v>3948</v>
      </c>
      <c r="H3535">
        <v>3.59</v>
      </c>
      <c r="I3535">
        <v>37.5</v>
      </c>
      <c r="J3535">
        <v>2489</v>
      </c>
      <c r="K3535">
        <v>150</v>
      </c>
      <c r="L3535">
        <v>3753.8710000000001</v>
      </c>
      <c r="M3535">
        <v>3533</v>
      </c>
      <c r="N3535">
        <v>8.0670000000000002</v>
      </c>
      <c r="O3535">
        <v>3</v>
      </c>
      <c r="P3535" t="e">
        <f>INDEX(sgStats[gl_rank],MATCH(stat_prod_calc_test_venusaur[[#This Row],[iv_str]],sgStats[gl_iv_string],0))</f>
        <v>#N/A</v>
      </c>
      <c r="Q3535" t="e">
        <f>stat_prod_calc_test_venusaur[[#This Row],[sg_gl_rank]]=stat_prod_calc_test_venusaur[[#This Row],[gl_rank]]</f>
        <v>#N/A</v>
      </c>
      <c r="R3535">
        <f>ROUND(stat_prod_calc_test_venusaur[[#This Row],[gl_stat_product]],1)</f>
        <v>1705.4</v>
      </c>
      <c r="S3535" s="6" t="e">
        <f>INDEX(sgStats[gl_prod],MATCH(stat_prod_calc_test_venusaur[[#This Row],[iv_str]],sgStats[gl_iv_string],0))</f>
        <v>#N/A</v>
      </c>
      <c r="T3535" s="5">
        <f>ROUND(stat_prod_calc_test_venusaur[[#This Row],[gl_percent_rank]],2)</f>
        <v>3.59</v>
      </c>
      <c r="U3535" s="5" t="e">
        <f>INDEX(sgStats[gl_percent_sp],MATCH(stat_prod_calc_test_venusaur[[#This Row],[iv_str]],sgStats[gl_iv_string],0))</f>
        <v>#N/A</v>
      </c>
      <c r="V3535" s="5" t="e">
        <f>stat_prod_calc_test_venusaur[[#This Row],[my_gl_%sp]]=stat_prod_calc_test_venusaur[[#This Row],[sg_gl_%sp]]</f>
        <v>#N/A</v>
      </c>
      <c r="W3535" s="5">
        <f>ROUND(stat_prod_calc_test_venusaur[[#This Row],[gl_stat_product]]/$F$2*100,2)</f>
        <v>93.36</v>
      </c>
      <c r="X3535" s="5" t="e">
        <f>stat_prod_calc_test_venusaur[[#This Row],[Column1]]=stat_prod_calc_test_venusaur[[#This Row],[sg_gl_%sp]]</f>
        <v>#N/A</v>
      </c>
      <c r="Y3535" s="5">
        <f>stat_prod_calc_test_venusaur[[#This Row],[ul_stat_product]]/$L$66*100</f>
        <v>94.945700271365865</v>
      </c>
      <c r="Z3535" s="5" t="e">
        <f>INDEX(sgStats[gl_rank],MATCH(stat_prod_calc_test_venusaur[[#This Row],[iv_str]],sgStats[ul_iv_string],0))</f>
        <v>#N/A</v>
      </c>
      <c r="AA3535" s="5" t="e">
        <f>stat_prod_calc_test_venusaur[[#This Row],[sg_ul_rank]]=stat_prod_calc_test_venusaur[[#This Row],[ul_rank]]</f>
        <v>#N/A</v>
      </c>
      <c r="AB3535" s="5">
        <f>ROUND(stat_prod_calc_test_venusaur[[#This Row],[ul_stat_product]],1)</f>
        <v>3753.9</v>
      </c>
      <c r="AC3535" s="5" t="e">
        <f>INDEX(sgStats[ul_prod],MATCH(stat_prod_calc_test_venusaur[[#This Row],[iv_str]],sgStats[ul_iv_string],0))</f>
        <v>#N/A</v>
      </c>
    </row>
    <row r="3536" spans="1:29" x14ac:dyDescent="0.25">
      <c r="A3536" s="5" t="s">
        <v>36</v>
      </c>
      <c r="B3536" s="5" t="s">
        <v>2522</v>
      </c>
      <c r="C3536">
        <v>20</v>
      </c>
      <c r="D3536">
        <v>1493</v>
      </c>
      <c r="E3536">
        <v>114</v>
      </c>
      <c r="F3536">
        <v>1750.924</v>
      </c>
      <c r="G3536">
        <v>2486</v>
      </c>
      <c r="H3536">
        <v>39.292000000000002</v>
      </c>
      <c r="I3536">
        <v>36.5</v>
      </c>
      <c r="J3536">
        <v>2483</v>
      </c>
      <c r="K3536">
        <v>147</v>
      </c>
      <c r="L3536">
        <v>3753.7550000000001</v>
      </c>
      <c r="M3536">
        <v>3535</v>
      </c>
      <c r="N3536">
        <v>8.0410000000000004</v>
      </c>
      <c r="O3536">
        <v>3</v>
      </c>
      <c r="P3536" t="e">
        <f>INDEX(sgStats[gl_rank],MATCH(stat_prod_calc_test_venusaur[[#This Row],[iv_str]],sgStats[gl_iv_string],0))</f>
        <v>#N/A</v>
      </c>
      <c r="Q3536" t="e">
        <f>stat_prod_calc_test_venusaur[[#This Row],[sg_gl_rank]]=stat_prod_calc_test_venusaur[[#This Row],[gl_rank]]</f>
        <v>#N/A</v>
      </c>
      <c r="R3536">
        <f>ROUND(stat_prod_calc_test_venusaur[[#This Row],[gl_stat_product]],1)</f>
        <v>1750.9</v>
      </c>
      <c r="S3536" s="6" t="e">
        <f>INDEX(sgStats[gl_prod],MATCH(stat_prod_calc_test_venusaur[[#This Row],[iv_str]],sgStats[gl_iv_string],0))</f>
        <v>#N/A</v>
      </c>
      <c r="T3536" s="5">
        <f>ROUND(stat_prod_calc_test_venusaur[[#This Row],[gl_percent_rank]],2)</f>
        <v>39.29</v>
      </c>
      <c r="U3536" s="5" t="e">
        <f>INDEX(sgStats[gl_percent_sp],MATCH(stat_prod_calc_test_venusaur[[#This Row],[iv_str]],sgStats[gl_iv_string],0))</f>
        <v>#N/A</v>
      </c>
      <c r="V3536" s="5" t="e">
        <f>stat_prod_calc_test_venusaur[[#This Row],[my_gl_%sp]]=stat_prod_calc_test_venusaur[[#This Row],[sg_gl_%sp]]</f>
        <v>#N/A</v>
      </c>
      <c r="W3536" s="5">
        <f>ROUND(stat_prod_calc_test_venusaur[[#This Row],[gl_stat_product]]/$F$2*100,2)</f>
        <v>95.86</v>
      </c>
      <c r="X3536" s="5" t="e">
        <f>stat_prod_calc_test_venusaur[[#This Row],[Column1]]=stat_prod_calc_test_venusaur[[#This Row],[sg_gl_%sp]]</f>
        <v>#N/A</v>
      </c>
      <c r="Y3536" s="5">
        <f>stat_prod_calc_test_venusaur[[#This Row],[ul_stat_product]]/$L$66*100</f>
        <v>94.942766312998231</v>
      </c>
      <c r="Z3536" s="5" t="e">
        <f>INDEX(sgStats[gl_rank],MATCH(stat_prod_calc_test_venusaur[[#This Row],[iv_str]],sgStats[ul_iv_string],0))</f>
        <v>#N/A</v>
      </c>
      <c r="AA3536" s="5" t="e">
        <f>stat_prod_calc_test_venusaur[[#This Row],[sg_ul_rank]]=stat_prod_calc_test_venusaur[[#This Row],[ul_rank]]</f>
        <v>#N/A</v>
      </c>
      <c r="AB3536" s="5">
        <f>ROUND(stat_prod_calc_test_venusaur[[#This Row],[ul_stat_product]],1)</f>
        <v>3753.8</v>
      </c>
      <c r="AC3536" s="5" t="e">
        <f>INDEX(sgStats[ul_prod],MATCH(stat_prod_calc_test_venusaur[[#This Row],[iv_str]],sgStats[ul_iv_string],0))</f>
        <v>#N/A</v>
      </c>
    </row>
    <row r="3537" spans="1:29" x14ac:dyDescent="0.25">
      <c r="A3537" s="5" t="s">
        <v>36</v>
      </c>
      <c r="B3537" s="5" t="s">
        <v>2040</v>
      </c>
      <c r="C3537">
        <v>20</v>
      </c>
      <c r="D3537">
        <v>1497</v>
      </c>
      <c r="E3537">
        <v>117</v>
      </c>
      <c r="F3537">
        <v>1761.0070000000001</v>
      </c>
      <c r="G3537">
        <v>2004</v>
      </c>
      <c r="H3537">
        <v>51.087000000000003</v>
      </c>
      <c r="I3537">
        <v>36.5</v>
      </c>
      <c r="J3537">
        <v>2489</v>
      </c>
      <c r="K3537">
        <v>150</v>
      </c>
      <c r="L3537">
        <v>3753.6410000000001</v>
      </c>
      <c r="M3537">
        <v>3536</v>
      </c>
      <c r="N3537">
        <v>7.9889999999999999</v>
      </c>
      <c r="O3537">
        <v>3</v>
      </c>
      <c r="P3537" t="e">
        <f>INDEX(sgStats[gl_rank],MATCH(stat_prod_calc_test_venusaur[[#This Row],[iv_str]],sgStats[gl_iv_string],0))</f>
        <v>#N/A</v>
      </c>
      <c r="Q3537" t="e">
        <f>stat_prod_calc_test_venusaur[[#This Row],[sg_gl_rank]]=stat_prod_calc_test_venusaur[[#This Row],[gl_rank]]</f>
        <v>#N/A</v>
      </c>
      <c r="R3537">
        <f>ROUND(stat_prod_calc_test_venusaur[[#This Row],[gl_stat_product]],1)</f>
        <v>1761</v>
      </c>
      <c r="S3537" s="6" t="e">
        <f>INDEX(sgStats[gl_prod],MATCH(stat_prod_calc_test_venusaur[[#This Row],[iv_str]],sgStats[gl_iv_string],0))</f>
        <v>#N/A</v>
      </c>
      <c r="T3537" s="5">
        <f>ROUND(stat_prod_calc_test_venusaur[[#This Row],[gl_percent_rank]],2)</f>
        <v>51.09</v>
      </c>
      <c r="U3537" s="5" t="e">
        <f>INDEX(sgStats[gl_percent_sp],MATCH(stat_prod_calc_test_venusaur[[#This Row],[iv_str]],sgStats[gl_iv_string],0))</f>
        <v>#N/A</v>
      </c>
      <c r="V3537" s="5" t="e">
        <f>stat_prod_calc_test_venusaur[[#This Row],[my_gl_%sp]]=stat_prod_calc_test_venusaur[[#This Row],[sg_gl_%sp]]</f>
        <v>#N/A</v>
      </c>
      <c r="W3537" s="5">
        <f>ROUND(stat_prod_calc_test_venusaur[[#This Row],[gl_stat_product]]/$F$2*100,2)</f>
        <v>96.41</v>
      </c>
      <c r="X3537" s="5" t="e">
        <f>stat_prod_calc_test_venusaur[[#This Row],[Column1]]=stat_prod_calc_test_venusaur[[#This Row],[sg_gl_%sp]]</f>
        <v>#N/A</v>
      </c>
      <c r="Y3537" s="5">
        <f>stat_prod_calc_test_venusaur[[#This Row],[ul_stat_product]]/$L$66*100</f>
        <v>94.939882940119674</v>
      </c>
      <c r="Z3537" s="5" t="e">
        <f>INDEX(sgStats[gl_rank],MATCH(stat_prod_calc_test_venusaur[[#This Row],[iv_str]],sgStats[ul_iv_string],0))</f>
        <v>#N/A</v>
      </c>
      <c r="AA3537" s="5" t="e">
        <f>stat_prod_calc_test_venusaur[[#This Row],[sg_ul_rank]]=stat_prod_calc_test_venusaur[[#This Row],[ul_rank]]</f>
        <v>#N/A</v>
      </c>
      <c r="AB3537" s="5">
        <f>ROUND(stat_prod_calc_test_venusaur[[#This Row],[ul_stat_product]],1)</f>
        <v>3753.6</v>
      </c>
      <c r="AC3537" s="5" t="e">
        <f>INDEX(sgStats[ul_prod],MATCH(stat_prod_calc_test_venusaur[[#This Row],[iv_str]],sgStats[ul_iv_string],0))</f>
        <v>#N/A</v>
      </c>
    </row>
    <row r="3538" spans="1:29" x14ac:dyDescent="0.25">
      <c r="A3538" s="5" t="s">
        <v>36</v>
      </c>
      <c r="B3538" s="5" t="s">
        <v>2760</v>
      </c>
      <c r="C3538">
        <v>20</v>
      </c>
      <c r="D3538">
        <v>1493</v>
      </c>
      <c r="E3538">
        <v>116</v>
      </c>
      <c r="F3538">
        <v>1745.9559999999999</v>
      </c>
      <c r="G3538">
        <v>2724</v>
      </c>
      <c r="H3538">
        <v>33.503999999999998</v>
      </c>
      <c r="I3538">
        <v>36.5</v>
      </c>
      <c r="J3538">
        <v>2483</v>
      </c>
      <c r="K3538">
        <v>150</v>
      </c>
      <c r="L3538">
        <v>3753.6410000000001</v>
      </c>
      <c r="M3538">
        <v>3536</v>
      </c>
      <c r="N3538">
        <v>7.9889999999999999</v>
      </c>
      <c r="O3538">
        <v>3</v>
      </c>
      <c r="P3538" t="e">
        <f>INDEX(sgStats[gl_rank],MATCH(stat_prod_calc_test_venusaur[[#This Row],[iv_str]],sgStats[gl_iv_string],0))</f>
        <v>#N/A</v>
      </c>
      <c r="Q3538" t="e">
        <f>stat_prod_calc_test_venusaur[[#This Row],[sg_gl_rank]]=stat_prod_calc_test_venusaur[[#This Row],[gl_rank]]</f>
        <v>#N/A</v>
      </c>
      <c r="R3538">
        <f>ROUND(stat_prod_calc_test_venusaur[[#This Row],[gl_stat_product]],1)</f>
        <v>1746</v>
      </c>
      <c r="S3538" s="6" t="e">
        <f>INDEX(sgStats[gl_prod],MATCH(stat_prod_calc_test_venusaur[[#This Row],[iv_str]],sgStats[gl_iv_string],0))</f>
        <v>#N/A</v>
      </c>
      <c r="T3538" s="5">
        <f>ROUND(stat_prod_calc_test_venusaur[[#This Row],[gl_percent_rank]],2)</f>
        <v>33.5</v>
      </c>
      <c r="U3538" s="5" t="e">
        <f>INDEX(sgStats[gl_percent_sp],MATCH(stat_prod_calc_test_venusaur[[#This Row],[iv_str]],sgStats[gl_iv_string],0))</f>
        <v>#N/A</v>
      </c>
      <c r="V3538" s="5" t="e">
        <f>stat_prod_calc_test_venusaur[[#This Row],[my_gl_%sp]]=stat_prod_calc_test_venusaur[[#This Row],[sg_gl_%sp]]</f>
        <v>#N/A</v>
      </c>
      <c r="W3538" s="5">
        <f>ROUND(stat_prod_calc_test_venusaur[[#This Row],[gl_stat_product]]/$F$2*100,2)</f>
        <v>95.58</v>
      </c>
      <c r="X3538" s="5" t="e">
        <f>stat_prod_calc_test_venusaur[[#This Row],[Column1]]=stat_prod_calc_test_venusaur[[#This Row],[sg_gl_%sp]]</f>
        <v>#N/A</v>
      </c>
      <c r="Y3538" s="5">
        <f>stat_prod_calc_test_venusaur[[#This Row],[ul_stat_product]]/$L$66*100</f>
        <v>94.939882940119674</v>
      </c>
      <c r="Z3538" s="5" t="e">
        <f>INDEX(sgStats[gl_rank],MATCH(stat_prod_calc_test_venusaur[[#This Row],[iv_str]],sgStats[ul_iv_string],0))</f>
        <v>#N/A</v>
      </c>
      <c r="AA3538" s="5" t="e">
        <f>stat_prod_calc_test_venusaur[[#This Row],[sg_ul_rank]]=stat_prod_calc_test_venusaur[[#This Row],[ul_rank]]</f>
        <v>#N/A</v>
      </c>
      <c r="AB3538" s="5">
        <f>ROUND(stat_prod_calc_test_venusaur[[#This Row],[ul_stat_product]],1)</f>
        <v>3753.6</v>
      </c>
      <c r="AC3538" s="5" t="e">
        <f>INDEX(sgStats[ul_prod],MATCH(stat_prod_calc_test_venusaur[[#This Row],[iv_str]],sgStats[ul_iv_string],0))</f>
        <v>#N/A</v>
      </c>
    </row>
    <row r="3539" spans="1:29" x14ac:dyDescent="0.25">
      <c r="A3539" s="5" t="s">
        <v>36</v>
      </c>
      <c r="B3539" s="5" t="s">
        <v>3995</v>
      </c>
      <c r="C3539">
        <v>20</v>
      </c>
      <c r="D3539">
        <v>1478</v>
      </c>
      <c r="E3539">
        <v>118</v>
      </c>
      <c r="F3539">
        <v>1704.298</v>
      </c>
      <c r="G3539">
        <v>3959</v>
      </c>
      <c r="H3539">
        <v>3.3210000000000002</v>
      </c>
      <c r="I3539">
        <v>37.5</v>
      </c>
      <c r="J3539">
        <v>2494</v>
      </c>
      <c r="K3539">
        <v>154</v>
      </c>
      <c r="L3539">
        <v>3753.6179999999999</v>
      </c>
      <c r="M3539">
        <v>3538</v>
      </c>
      <c r="N3539">
        <v>7.9630000000000001</v>
      </c>
      <c r="O3539">
        <v>3</v>
      </c>
      <c r="P3539" t="e">
        <f>INDEX(sgStats[gl_rank],MATCH(stat_prod_calc_test_venusaur[[#This Row],[iv_str]],sgStats[gl_iv_string],0))</f>
        <v>#N/A</v>
      </c>
      <c r="Q3539" t="e">
        <f>stat_prod_calc_test_venusaur[[#This Row],[sg_gl_rank]]=stat_prod_calc_test_venusaur[[#This Row],[gl_rank]]</f>
        <v>#N/A</v>
      </c>
      <c r="R3539">
        <f>ROUND(stat_prod_calc_test_venusaur[[#This Row],[gl_stat_product]],1)</f>
        <v>1704.3</v>
      </c>
      <c r="S3539" s="6" t="e">
        <f>INDEX(sgStats[gl_prod],MATCH(stat_prod_calc_test_venusaur[[#This Row],[iv_str]],sgStats[gl_iv_string],0))</f>
        <v>#N/A</v>
      </c>
      <c r="T3539" s="5">
        <f>ROUND(stat_prod_calc_test_venusaur[[#This Row],[gl_percent_rank]],2)</f>
        <v>3.32</v>
      </c>
      <c r="U3539" s="5" t="e">
        <f>INDEX(sgStats[gl_percent_sp],MATCH(stat_prod_calc_test_venusaur[[#This Row],[iv_str]],sgStats[gl_iv_string],0))</f>
        <v>#N/A</v>
      </c>
      <c r="V3539" s="5" t="e">
        <f>stat_prod_calc_test_venusaur[[#This Row],[my_gl_%sp]]=stat_prod_calc_test_venusaur[[#This Row],[sg_gl_%sp]]</f>
        <v>#N/A</v>
      </c>
      <c r="W3539" s="5">
        <f>ROUND(stat_prod_calc_test_venusaur[[#This Row],[gl_stat_product]]/$F$2*100,2)</f>
        <v>93.3</v>
      </c>
      <c r="X3539" s="5" t="e">
        <f>stat_prod_calc_test_venusaur[[#This Row],[Column1]]=stat_prod_calc_test_venusaur[[#This Row],[sg_gl_%sp]]</f>
        <v>#N/A</v>
      </c>
      <c r="Y3539" s="5">
        <f>stat_prod_calc_test_venusaur[[#This Row],[ul_stat_product]]/$L$66*100</f>
        <v>94.939301206995069</v>
      </c>
      <c r="Z3539" s="5" t="e">
        <f>INDEX(sgStats[gl_rank],MATCH(stat_prod_calc_test_venusaur[[#This Row],[iv_str]],sgStats[ul_iv_string],0))</f>
        <v>#N/A</v>
      </c>
      <c r="AA3539" s="5" t="e">
        <f>stat_prod_calc_test_venusaur[[#This Row],[sg_ul_rank]]=stat_prod_calc_test_venusaur[[#This Row],[ul_rank]]</f>
        <v>#N/A</v>
      </c>
      <c r="AB3539" s="5">
        <f>ROUND(stat_prod_calc_test_venusaur[[#This Row],[ul_stat_product]],1)</f>
        <v>3753.6</v>
      </c>
      <c r="AC3539" s="5" t="e">
        <f>INDEX(sgStats[ul_prod],MATCH(stat_prod_calc_test_venusaur[[#This Row],[iv_str]],sgStats[ul_iv_string],0))</f>
        <v>#N/A</v>
      </c>
    </row>
    <row r="3540" spans="1:29" x14ac:dyDescent="0.25">
      <c r="A3540" s="5" t="s">
        <v>36</v>
      </c>
      <c r="B3540" s="5" t="s">
        <v>3174</v>
      </c>
      <c r="C3540">
        <v>20.5</v>
      </c>
      <c r="D3540">
        <v>1493</v>
      </c>
      <c r="E3540">
        <v>119</v>
      </c>
      <c r="F3540">
        <v>1735.9960000000001</v>
      </c>
      <c r="G3540">
        <v>3138</v>
      </c>
      <c r="H3540">
        <v>23.321000000000002</v>
      </c>
      <c r="I3540">
        <v>38.5</v>
      </c>
      <c r="J3540">
        <v>2494</v>
      </c>
      <c r="K3540">
        <v>154</v>
      </c>
      <c r="L3540">
        <v>3753.576</v>
      </c>
      <c r="M3540">
        <v>3539</v>
      </c>
      <c r="N3540">
        <v>7.91</v>
      </c>
      <c r="O3540">
        <v>3</v>
      </c>
      <c r="P3540" t="e">
        <f>INDEX(sgStats[gl_rank],MATCH(stat_prod_calc_test_venusaur[[#This Row],[iv_str]],sgStats[gl_iv_string],0))</f>
        <v>#N/A</v>
      </c>
      <c r="Q3540" t="e">
        <f>stat_prod_calc_test_venusaur[[#This Row],[sg_gl_rank]]=stat_prod_calc_test_venusaur[[#This Row],[gl_rank]]</f>
        <v>#N/A</v>
      </c>
      <c r="R3540">
        <f>ROUND(stat_prod_calc_test_venusaur[[#This Row],[gl_stat_product]],1)</f>
        <v>1736</v>
      </c>
      <c r="S3540" s="6" t="e">
        <f>INDEX(sgStats[gl_prod],MATCH(stat_prod_calc_test_venusaur[[#This Row],[iv_str]],sgStats[gl_iv_string],0))</f>
        <v>#N/A</v>
      </c>
      <c r="T3540" s="5">
        <f>ROUND(stat_prod_calc_test_venusaur[[#This Row],[gl_percent_rank]],2)</f>
        <v>23.32</v>
      </c>
      <c r="U3540" s="5" t="e">
        <f>INDEX(sgStats[gl_percent_sp],MATCH(stat_prod_calc_test_venusaur[[#This Row],[iv_str]],sgStats[gl_iv_string],0))</f>
        <v>#N/A</v>
      </c>
      <c r="V3540" s="5" t="e">
        <f>stat_prod_calc_test_venusaur[[#This Row],[my_gl_%sp]]=stat_prod_calc_test_venusaur[[#This Row],[sg_gl_%sp]]</f>
        <v>#N/A</v>
      </c>
      <c r="W3540" s="5">
        <f>ROUND(stat_prod_calc_test_venusaur[[#This Row],[gl_stat_product]]/$F$2*100,2)</f>
        <v>95.04</v>
      </c>
      <c r="X3540" s="5" t="e">
        <f>stat_prod_calc_test_venusaur[[#This Row],[Column1]]=stat_prod_calc_test_venusaur[[#This Row],[sg_gl_%sp]]</f>
        <v>#N/A</v>
      </c>
      <c r="Y3540" s="5">
        <f>stat_prod_calc_test_venusaur[[#This Row],[ul_stat_product]]/$L$66*100</f>
        <v>94.938238911724028</v>
      </c>
      <c r="Z3540" s="5" t="e">
        <f>INDEX(sgStats[gl_rank],MATCH(stat_prod_calc_test_venusaur[[#This Row],[iv_str]],sgStats[ul_iv_string],0))</f>
        <v>#N/A</v>
      </c>
      <c r="AA3540" s="5" t="e">
        <f>stat_prod_calc_test_venusaur[[#This Row],[sg_ul_rank]]=stat_prod_calc_test_venusaur[[#This Row],[ul_rank]]</f>
        <v>#N/A</v>
      </c>
      <c r="AB3540" s="5">
        <f>ROUND(stat_prod_calc_test_venusaur[[#This Row],[ul_stat_product]],1)</f>
        <v>3753.6</v>
      </c>
      <c r="AC3540" s="5" t="e">
        <f>INDEX(sgStats[ul_prod],MATCH(stat_prod_calc_test_venusaur[[#This Row],[iv_str]],sgStats[ul_iv_string],0))</f>
        <v>#N/A</v>
      </c>
    </row>
    <row r="3541" spans="1:29" x14ac:dyDescent="0.25">
      <c r="A3541" s="5" t="s">
        <v>36</v>
      </c>
      <c r="B3541" s="5" t="s">
        <v>3176</v>
      </c>
      <c r="C3541">
        <v>20.5</v>
      </c>
      <c r="D3541">
        <v>1489</v>
      </c>
      <c r="E3541">
        <v>119</v>
      </c>
      <c r="F3541">
        <v>1735.9960000000001</v>
      </c>
      <c r="G3541">
        <v>3138</v>
      </c>
      <c r="H3541">
        <v>23.321000000000002</v>
      </c>
      <c r="I3541">
        <v>38.5</v>
      </c>
      <c r="J3541">
        <v>2488</v>
      </c>
      <c r="K3541">
        <v>154</v>
      </c>
      <c r="L3541">
        <v>3753.576</v>
      </c>
      <c r="M3541">
        <v>3539</v>
      </c>
      <c r="N3541">
        <v>7.91</v>
      </c>
      <c r="O3541">
        <v>3</v>
      </c>
      <c r="P3541" t="e">
        <f>INDEX(sgStats[gl_rank],MATCH(stat_prod_calc_test_venusaur[[#This Row],[iv_str]],sgStats[gl_iv_string],0))</f>
        <v>#N/A</v>
      </c>
      <c r="Q3541" t="e">
        <f>stat_prod_calc_test_venusaur[[#This Row],[sg_gl_rank]]=stat_prod_calc_test_venusaur[[#This Row],[gl_rank]]</f>
        <v>#N/A</v>
      </c>
      <c r="R3541">
        <f>ROUND(stat_prod_calc_test_venusaur[[#This Row],[gl_stat_product]],1)</f>
        <v>1736</v>
      </c>
      <c r="S3541" s="6" t="e">
        <f>INDEX(sgStats[gl_prod],MATCH(stat_prod_calc_test_venusaur[[#This Row],[iv_str]],sgStats[gl_iv_string],0))</f>
        <v>#N/A</v>
      </c>
      <c r="T3541" s="5">
        <f>ROUND(stat_prod_calc_test_venusaur[[#This Row],[gl_percent_rank]],2)</f>
        <v>23.32</v>
      </c>
      <c r="U3541" s="5" t="e">
        <f>INDEX(sgStats[gl_percent_sp],MATCH(stat_prod_calc_test_venusaur[[#This Row],[iv_str]],sgStats[gl_iv_string],0))</f>
        <v>#N/A</v>
      </c>
      <c r="V3541" s="5" t="e">
        <f>stat_prod_calc_test_venusaur[[#This Row],[my_gl_%sp]]=stat_prod_calc_test_venusaur[[#This Row],[sg_gl_%sp]]</f>
        <v>#N/A</v>
      </c>
      <c r="W3541" s="5">
        <f>ROUND(stat_prod_calc_test_venusaur[[#This Row],[gl_stat_product]]/$F$2*100,2)</f>
        <v>95.04</v>
      </c>
      <c r="X3541" s="5" t="e">
        <f>stat_prod_calc_test_venusaur[[#This Row],[Column1]]=stat_prod_calc_test_venusaur[[#This Row],[sg_gl_%sp]]</f>
        <v>#N/A</v>
      </c>
      <c r="Y3541" s="5">
        <f>stat_prod_calc_test_venusaur[[#This Row],[ul_stat_product]]/$L$66*100</f>
        <v>94.938238911724028</v>
      </c>
      <c r="Z3541" s="5" t="e">
        <f>INDEX(sgStats[gl_rank],MATCH(stat_prod_calc_test_venusaur[[#This Row],[iv_str]],sgStats[ul_iv_string],0))</f>
        <v>#N/A</v>
      </c>
      <c r="AA3541" s="5" t="e">
        <f>stat_prod_calc_test_venusaur[[#This Row],[sg_ul_rank]]=stat_prod_calc_test_venusaur[[#This Row],[ul_rank]]</f>
        <v>#N/A</v>
      </c>
      <c r="AB3541" s="5">
        <f>ROUND(stat_prod_calc_test_venusaur[[#This Row],[ul_stat_product]],1)</f>
        <v>3753.6</v>
      </c>
      <c r="AC3541" s="5" t="e">
        <f>INDEX(sgStats[ul_prod],MATCH(stat_prod_calc_test_venusaur[[#This Row],[iv_str]],sgStats[ul_iv_string],0))</f>
        <v>#N/A</v>
      </c>
    </row>
    <row r="3542" spans="1:29" x14ac:dyDescent="0.25">
      <c r="A3542" s="5" t="s">
        <v>36</v>
      </c>
      <c r="B3542" s="5" t="s">
        <v>3785</v>
      </c>
      <c r="C3542">
        <v>20.5</v>
      </c>
      <c r="D3542">
        <v>1478</v>
      </c>
      <c r="E3542">
        <v>117</v>
      </c>
      <c r="F3542">
        <v>1716.7070000000001</v>
      </c>
      <c r="G3542">
        <v>3748</v>
      </c>
      <c r="H3542">
        <v>8.4740000000000002</v>
      </c>
      <c r="I3542">
        <v>39</v>
      </c>
      <c r="J3542">
        <v>2488</v>
      </c>
      <c r="K3542">
        <v>152</v>
      </c>
      <c r="L3542">
        <v>3753.4780000000001</v>
      </c>
      <c r="M3542">
        <v>3541</v>
      </c>
      <c r="N3542">
        <v>7.8840000000000003</v>
      </c>
      <c r="O3542">
        <v>3</v>
      </c>
      <c r="P3542" t="e">
        <f>INDEX(sgStats[gl_rank],MATCH(stat_prod_calc_test_venusaur[[#This Row],[iv_str]],sgStats[gl_iv_string],0))</f>
        <v>#N/A</v>
      </c>
      <c r="Q3542" t="e">
        <f>stat_prod_calc_test_venusaur[[#This Row],[sg_gl_rank]]=stat_prod_calc_test_venusaur[[#This Row],[gl_rank]]</f>
        <v>#N/A</v>
      </c>
      <c r="R3542">
        <f>ROUND(stat_prod_calc_test_venusaur[[#This Row],[gl_stat_product]],1)</f>
        <v>1716.7</v>
      </c>
      <c r="S3542" s="6" t="e">
        <f>INDEX(sgStats[gl_prod],MATCH(stat_prod_calc_test_venusaur[[#This Row],[iv_str]],sgStats[gl_iv_string],0))</f>
        <v>#N/A</v>
      </c>
      <c r="T3542" s="5">
        <f>ROUND(stat_prod_calc_test_venusaur[[#This Row],[gl_percent_rank]],2)</f>
        <v>8.4700000000000006</v>
      </c>
      <c r="U3542" s="5" t="e">
        <f>INDEX(sgStats[gl_percent_sp],MATCH(stat_prod_calc_test_venusaur[[#This Row],[iv_str]],sgStats[gl_iv_string],0))</f>
        <v>#N/A</v>
      </c>
      <c r="V3542" s="5" t="e">
        <f>stat_prod_calc_test_venusaur[[#This Row],[my_gl_%sp]]=stat_prod_calc_test_venusaur[[#This Row],[sg_gl_%sp]]</f>
        <v>#N/A</v>
      </c>
      <c r="W3542" s="5">
        <f>ROUND(stat_prod_calc_test_venusaur[[#This Row],[gl_stat_product]]/$F$2*100,2)</f>
        <v>93.98</v>
      </c>
      <c r="X3542" s="5" t="e">
        <f>stat_prod_calc_test_venusaur[[#This Row],[Column1]]=stat_prod_calc_test_venusaur[[#This Row],[sg_gl_%sp]]</f>
        <v>#N/A</v>
      </c>
      <c r="Y3542" s="5">
        <f>stat_prod_calc_test_venusaur[[#This Row],[ul_stat_product]]/$L$66*100</f>
        <v>94.935760222758262</v>
      </c>
      <c r="Z3542" s="5" t="e">
        <f>INDEX(sgStats[gl_rank],MATCH(stat_prod_calc_test_venusaur[[#This Row],[iv_str]],sgStats[ul_iv_string],0))</f>
        <v>#N/A</v>
      </c>
      <c r="AA3542" s="5" t="e">
        <f>stat_prod_calc_test_venusaur[[#This Row],[sg_ul_rank]]=stat_prod_calc_test_venusaur[[#This Row],[ul_rank]]</f>
        <v>#N/A</v>
      </c>
      <c r="AB3542" s="5">
        <f>ROUND(stat_prod_calc_test_venusaur[[#This Row],[ul_stat_product]],1)</f>
        <v>3753.5</v>
      </c>
      <c r="AC3542" s="5" t="e">
        <f>INDEX(sgStats[ul_prod],MATCH(stat_prod_calc_test_venusaur[[#This Row],[iv_str]],sgStats[ul_iv_string],0))</f>
        <v>#N/A</v>
      </c>
    </row>
    <row r="3543" spans="1:29" x14ac:dyDescent="0.25">
      <c r="A3543" s="5" t="s">
        <v>36</v>
      </c>
      <c r="B3543" s="5" t="s">
        <v>3972</v>
      </c>
      <c r="C3543">
        <v>20.5</v>
      </c>
      <c r="D3543">
        <v>1485</v>
      </c>
      <c r="E3543">
        <v>114</v>
      </c>
      <c r="F3543">
        <v>1706.3009999999999</v>
      </c>
      <c r="G3543">
        <v>3936</v>
      </c>
      <c r="H3543">
        <v>3.907</v>
      </c>
      <c r="I3543">
        <v>39</v>
      </c>
      <c r="J3543">
        <v>2499</v>
      </c>
      <c r="K3543">
        <v>149</v>
      </c>
      <c r="L3543">
        <v>3753.3319999999999</v>
      </c>
      <c r="M3543">
        <v>3542</v>
      </c>
      <c r="N3543">
        <v>7.8579999999999997</v>
      </c>
      <c r="O3543">
        <v>3</v>
      </c>
      <c r="P3543" t="e">
        <f>INDEX(sgStats[gl_rank],MATCH(stat_prod_calc_test_venusaur[[#This Row],[iv_str]],sgStats[gl_iv_string],0))</f>
        <v>#N/A</v>
      </c>
      <c r="Q3543" t="e">
        <f>stat_prod_calc_test_venusaur[[#This Row],[sg_gl_rank]]=stat_prod_calc_test_venusaur[[#This Row],[gl_rank]]</f>
        <v>#N/A</v>
      </c>
      <c r="R3543">
        <f>ROUND(stat_prod_calc_test_venusaur[[#This Row],[gl_stat_product]],1)</f>
        <v>1706.3</v>
      </c>
      <c r="S3543" s="6" t="e">
        <f>INDEX(sgStats[gl_prod],MATCH(stat_prod_calc_test_venusaur[[#This Row],[iv_str]],sgStats[gl_iv_string],0))</f>
        <v>#N/A</v>
      </c>
      <c r="T3543" s="5">
        <f>ROUND(stat_prod_calc_test_venusaur[[#This Row],[gl_percent_rank]],2)</f>
        <v>3.91</v>
      </c>
      <c r="U3543" s="5" t="e">
        <f>INDEX(sgStats[gl_percent_sp],MATCH(stat_prod_calc_test_venusaur[[#This Row],[iv_str]],sgStats[gl_iv_string],0))</f>
        <v>#N/A</v>
      </c>
      <c r="V3543" s="5" t="e">
        <f>stat_prod_calc_test_venusaur[[#This Row],[my_gl_%sp]]=stat_prod_calc_test_venusaur[[#This Row],[sg_gl_%sp]]</f>
        <v>#N/A</v>
      </c>
      <c r="W3543" s="5">
        <f>ROUND(stat_prod_calc_test_venusaur[[#This Row],[gl_stat_product]]/$F$2*100,2)</f>
        <v>93.41</v>
      </c>
      <c r="X3543" s="5" t="e">
        <f>stat_prod_calc_test_venusaur[[#This Row],[Column1]]=stat_prod_calc_test_venusaur[[#This Row],[sg_gl_%sp]]</f>
        <v>#N/A</v>
      </c>
      <c r="Y3543" s="5">
        <f>stat_prod_calc_test_venusaur[[#This Row],[ul_stat_product]]/$L$66*100</f>
        <v>94.932067482054165</v>
      </c>
      <c r="Z3543" s="5" t="e">
        <f>INDEX(sgStats[gl_rank],MATCH(stat_prod_calc_test_venusaur[[#This Row],[iv_str]],sgStats[ul_iv_string],0))</f>
        <v>#N/A</v>
      </c>
      <c r="AA3543" s="5" t="e">
        <f>stat_prod_calc_test_venusaur[[#This Row],[sg_ul_rank]]=stat_prod_calc_test_venusaur[[#This Row],[ul_rank]]</f>
        <v>#N/A</v>
      </c>
      <c r="AB3543" s="5">
        <f>ROUND(stat_prod_calc_test_venusaur[[#This Row],[ul_stat_product]],1)</f>
        <v>3753.3</v>
      </c>
      <c r="AC3543" s="5" t="e">
        <f>INDEX(sgStats[ul_prod],MATCH(stat_prod_calc_test_venusaur[[#This Row],[iv_str]],sgStats[ul_iv_string],0))</f>
        <v>#N/A</v>
      </c>
    </row>
    <row r="3544" spans="1:29" x14ac:dyDescent="0.25">
      <c r="A3544" s="5" t="s">
        <v>36</v>
      </c>
      <c r="B3544" s="5" t="s">
        <v>1577</v>
      </c>
      <c r="C3544">
        <v>21.5</v>
      </c>
      <c r="D3544">
        <v>1491</v>
      </c>
      <c r="E3544">
        <v>119</v>
      </c>
      <c r="F3544">
        <v>1770.711</v>
      </c>
      <c r="G3544">
        <v>1541</v>
      </c>
      <c r="H3544">
        <v>62.393000000000001</v>
      </c>
      <c r="I3544">
        <v>41</v>
      </c>
      <c r="J3544">
        <v>2459</v>
      </c>
      <c r="K3544">
        <v>153</v>
      </c>
      <c r="L3544">
        <v>3753.2370000000001</v>
      </c>
      <c r="M3544">
        <v>3543</v>
      </c>
      <c r="N3544">
        <v>7.8319999999999999</v>
      </c>
      <c r="O3544">
        <v>3</v>
      </c>
      <c r="P3544" t="e">
        <f>INDEX(sgStats[gl_rank],MATCH(stat_prod_calc_test_venusaur[[#This Row],[iv_str]],sgStats[gl_iv_string],0))</f>
        <v>#N/A</v>
      </c>
      <c r="Q3544" t="e">
        <f>stat_prod_calc_test_venusaur[[#This Row],[sg_gl_rank]]=stat_prod_calc_test_venusaur[[#This Row],[gl_rank]]</f>
        <v>#N/A</v>
      </c>
      <c r="R3544">
        <f>ROUND(stat_prod_calc_test_venusaur[[#This Row],[gl_stat_product]],1)</f>
        <v>1770.7</v>
      </c>
      <c r="S3544" s="6" t="e">
        <f>INDEX(sgStats[gl_prod],MATCH(stat_prod_calc_test_venusaur[[#This Row],[iv_str]],sgStats[gl_iv_string],0))</f>
        <v>#N/A</v>
      </c>
      <c r="T3544" s="5">
        <f>ROUND(stat_prod_calc_test_venusaur[[#This Row],[gl_percent_rank]],2)</f>
        <v>62.39</v>
      </c>
      <c r="U3544" s="5" t="e">
        <f>INDEX(sgStats[gl_percent_sp],MATCH(stat_prod_calc_test_venusaur[[#This Row],[iv_str]],sgStats[gl_iv_string],0))</f>
        <v>#N/A</v>
      </c>
      <c r="V3544" s="5" t="e">
        <f>stat_prod_calc_test_venusaur[[#This Row],[my_gl_%sp]]=stat_prod_calc_test_venusaur[[#This Row],[sg_gl_%sp]]</f>
        <v>#N/A</v>
      </c>
      <c r="W3544" s="5">
        <f>ROUND(stat_prod_calc_test_venusaur[[#This Row],[gl_stat_product]]/$F$2*100,2)</f>
        <v>96.94</v>
      </c>
      <c r="X3544" s="5" t="e">
        <f>stat_prod_calc_test_venusaur[[#This Row],[Column1]]=stat_prod_calc_test_venusaur[[#This Row],[sg_gl_%sp]]</f>
        <v>#N/A</v>
      </c>
      <c r="Y3544" s="5">
        <f>stat_prod_calc_test_venusaur[[#This Row],[ul_stat_product]]/$L$66*100</f>
        <v>94.929664671322058</v>
      </c>
      <c r="Z3544" s="5" t="e">
        <f>INDEX(sgStats[gl_rank],MATCH(stat_prod_calc_test_venusaur[[#This Row],[iv_str]],sgStats[ul_iv_string],0))</f>
        <v>#N/A</v>
      </c>
      <c r="AA3544" s="5" t="e">
        <f>stat_prod_calc_test_venusaur[[#This Row],[sg_ul_rank]]=stat_prod_calc_test_venusaur[[#This Row],[ul_rank]]</f>
        <v>#N/A</v>
      </c>
      <c r="AB3544" s="5">
        <f>ROUND(stat_prod_calc_test_venusaur[[#This Row],[ul_stat_product]],1)</f>
        <v>3753.2</v>
      </c>
      <c r="AC3544" s="5" t="e">
        <f>INDEX(sgStats[ul_prod],MATCH(stat_prod_calc_test_venusaur[[#This Row],[iv_str]],sgStats[ul_iv_string],0))</f>
        <v>#N/A</v>
      </c>
    </row>
    <row r="3545" spans="1:29" x14ac:dyDescent="0.25">
      <c r="A3545" s="5" t="s">
        <v>36</v>
      </c>
      <c r="B3545" s="5" t="s">
        <v>2540</v>
      </c>
      <c r="C3545">
        <v>20</v>
      </c>
      <c r="D3545">
        <v>1497</v>
      </c>
      <c r="E3545">
        <v>114</v>
      </c>
      <c r="F3545">
        <v>1750.5170000000001</v>
      </c>
      <c r="G3545">
        <v>2504</v>
      </c>
      <c r="H3545">
        <v>38.851999999999997</v>
      </c>
      <c r="I3545">
        <v>36.5</v>
      </c>
      <c r="J3545">
        <v>2488</v>
      </c>
      <c r="K3545">
        <v>147</v>
      </c>
      <c r="L3545">
        <v>3752.8829999999998</v>
      </c>
      <c r="M3545">
        <v>3544</v>
      </c>
      <c r="N3545">
        <v>7.78</v>
      </c>
      <c r="O3545">
        <v>3</v>
      </c>
      <c r="P3545" t="e">
        <f>INDEX(sgStats[gl_rank],MATCH(stat_prod_calc_test_venusaur[[#This Row],[iv_str]],sgStats[gl_iv_string],0))</f>
        <v>#N/A</v>
      </c>
      <c r="Q3545" t="e">
        <f>stat_prod_calc_test_venusaur[[#This Row],[sg_gl_rank]]=stat_prod_calc_test_venusaur[[#This Row],[gl_rank]]</f>
        <v>#N/A</v>
      </c>
      <c r="R3545">
        <f>ROUND(stat_prod_calc_test_venusaur[[#This Row],[gl_stat_product]],1)</f>
        <v>1750.5</v>
      </c>
      <c r="S3545" s="6" t="e">
        <f>INDEX(sgStats[gl_prod],MATCH(stat_prod_calc_test_venusaur[[#This Row],[iv_str]],sgStats[gl_iv_string],0))</f>
        <v>#N/A</v>
      </c>
      <c r="T3545" s="5">
        <f>ROUND(stat_prod_calc_test_venusaur[[#This Row],[gl_percent_rank]],2)</f>
        <v>38.85</v>
      </c>
      <c r="U3545" s="5" t="e">
        <f>INDEX(sgStats[gl_percent_sp],MATCH(stat_prod_calc_test_venusaur[[#This Row],[iv_str]],sgStats[gl_iv_string],0))</f>
        <v>#N/A</v>
      </c>
      <c r="V3545" s="5" t="e">
        <f>stat_prod_calc_test_venusaur[[#This Row],[my_gl_%sp]]=stat_prod_calc_test_venusaur[[#This Row],[sg_gl_%sp]]</f>
        <v>#N/A</v>
      </c>
      <c r="W3545" s="5">
        <f>ROUND(stat_prod_calc_test_venusaur[[#This Row],[gl_stat_product]]/$F$2*100,2)</f>
        <v>95.83</v>
      </c>
      <c r="X3545" s="5" t="e">
        <f>stat_prod_calc_test_venusaur[[#This Row],[Column1]]=stat_prod_calc_test_venusaur[[#This Row],[sg_gl_%sp]]</f>
        <v>#N/A</v>
      </c>
      <c r="Y3545" s="5">
        <f>stat_prod_calc_test_venusaur[[#This Row],[ul_stat_product]]/$L$66*100</f>
        <v>94.920711039751851</v>
      </c>
      <c r="Z3545" s="5" t="e">
        <f>INDEX(sgStats[gl_rank],MATCH(stat_prod_calc_test_venusaur[[#This Row],[iv_str]],sgStats[ul_iv_string],0))</f>
        <v>#N/A</v>
      </c>
      <c r="AA3545" s="5" t="e">
        <f>stat_prod_calc_test_venusaur[[#This Row],[sg_ul_rank]]=stat_prod_calc_test_venusaur[[#This Row],[ul_rank]]</f>
        <v>#N/A</v>
      </c>
      <c r="AB3545" s="5">
        <f>ROUND(stat_prod_calc_test_venusaur[[#This Row],[ul_stat_product]],1)</f>
        <v>3752.9</v>
      </c>
      <c r="AC3545" s="5" t="e">
        <f>INDEX(sgStats[ul_prod],MATCH(stat_prod_calc_test_venusaur[[#This Row],[iv_str]],sgStats[ul_iv_string],0))</f>
        <v>#N/A</v>
      </c>
    </row>
    <row r="3546" spans="1:29" x14ac:dyDescent="0.25">
      <c r="A3546" s="5" t="s">
        <v>36</v>
      </c>
      <c r="B3546" s="5" t="s">
        <v>2541</v>
      </c>
      <c r="C3546">
        <v>20</v>
      </c>
      <c r="D3546">
        <v>1493</v>
      </c>
      <c r="E3546">
        <v>114</v>
      </c>
      <c r="F3546">
        <v>1750.5170000000001</v>
      </c>
      <c r="G3546">
        <v>2504</v>
      </c>
      <c r="H3546">
        <v>38.851999999999997</v>
      </c>
      <c r="I3546">
        <v>36.5</v>
      </c>
      <c r="J3546">
        <v>2482</v>
      </c>
      <c r="K3546">
        <v>147</v>
      </c>
      <c r="L3546">
        <v>3752.8829999999998</v>
      </c>
      <c r="M3546">
        <v>3544</v>
      </c>
      <c r="N3546">
        <v>7.78</v>
      </c>
      <c r="O3546">
        <v>3</v>
      </c>
      <c r="P3546" t="e">
        <f>INDEX(sgStats[gl_rank],MATCH(stat_prod_calc_test_venusaur[[#This Row],[iv_str]],sgStats[gl_iv_string],0))</f>
        <v>#N/A</v>
      </c>
      <c r="Q3546" t="e">
        <f>stat_prod_calc_test_venusaur[[#This Row],[sg_gl_rank]]=stat_prod_calc_test_venusaur[[#This Row],[gl_rank]]</f>
        <v>#N/A</v>
      </c>
      <c r="R3546">
        <f>ROUND(stat_prod_calc_test_venusaur[[#This Row],[gl_stat_product]],1)</f>
        <v>1750.5</v>
      </c>
      <c r="S3546" s="6" t="e">
        <f>INDEX(sgStats[gl_prod],MATCH(stat_prod_calc_test_venusaur[[#This Row],[iv_str]],sgStats[gl_iv_string],0))</f>
        <v>#N/A</v>
      </c>
      <c r="T3546" s="5">
        <f>ROUND(stat_prod_calc_test_venusaur[[#This Row],[gl_percent_rank]],2)</f>
        <v>38.85</v>
      </c>
      <c r="U3546" s="5" t="e">
        <f>INDEX(sgStats[gl_percent_sp],MATCH(stat_prod_calc_test_venusaur[[#This Row],[iv_str]],sgStats[gl_iv_string],0))</f>
        <v>#N/A</v>
      </c>
      <c r="V3546" s="5" t="e">
        <f>stat_prod_calc_test_venusaur[[#This Row],[my_gl_%sp]]=stat_prod_calc_test_venusaur[[#This Row],[sg_gl_%sp]]</f>
        <v>#N/A</v>
      </c>
      <c r="W3546" s="5">
        <f>ROUND(stat_prod_calc_test_venusaur[[#This Row],[gl_stat_product]]/$F$2*100,2)</f>
        <v>95.83</v>
      </c>
      <c r="X3546" s="5" t="e">
        <f>stat_prod_calc_test_venusaur[[#This Row],[Column1]]=stat_prod_calc_test_venusaur[[#This Row],[sg_gl_%sp]]</f>
        <v>#N/A</v>
      </c>
      <c r="Y3546" s="5">
        <f>stat_prod_calc_test_venusaur[[#This Row],[ul_stat_product]]/$L$66*100</f>
        <v>94.920711039751851</v>
      </c>
      <c r="Z3546" s="5" t="e">
        <f>INDEX(sgStats[gl_rank],MATCH(stat_prod_calc_test_venusaur[[#This Row],[iv_str]],sgStats[ul_iv_string],0))</f>
        <v>#N/A</v>
      </c>
      <c r="AA3546" s="5" t="e">
        <f>stat_prod_calc_test_venusaur[[#This Row],[sg_ul_rank]]=stat_prod_calc_test_venusaur[[#This Row],[ul_rank]]</f>
        <v>#N/A</v>
      </c>
      <c r="AB3546" s="5">
        <f>ROUND(stat_prod_calc_test_venusaur[[#This Row],[ul_stat_product]],1)</f>
        <v>3752.9</v>
      </c>
      <c r="AC3546" s="5" t="e">
        <f>INDEX(sgStats[ul_prod],MATCH(stat_prod_calc_test_venusaur[[#This Row],[iv_str]],sgStats[ul_iv_string],0))</f>
        <v>#N/A</v>
      </c>
    </row>
    <row r="3547" spans="1:29" x14ac:dyDescent="0.25">
      <c r="A3547" s="5" t="s">
        <v>36</v>
      </c>
      <c r="B3547" s="5" t="s">
        <v>3136</v>
      </c>
      <c r="C3547">
        <v>20.5</v>
      </c>
      <c r="D3547">
        <v>1493</v>
      </c>
      <c r="E3547">
        <v>116</v>
      </c>
      <c r="F3547">
        <v>1737</v>
      </c>
      <c r="G3547">
        <v>3100</v>
      </c>
      <c r="H3547">
        <v>24.297999999999998</v>
      </c>
      <c r="I3547">
        <v>38.5</v>
      </c>
      <c r="J3547">
        <v>2495</v>
      </c>
      <c r="K3547">
        <v>150</v>
      </c>
      <c r="L3547">
        <v>3752.8029999999999</v>
      </c>
      <c r="M3547">
        <v>3546</v>
      </c>
      <c r="N3547">
        <v>7.7279999999999998</v>
      </c>
      <c r="O3547">
        <v>3</v>
      </c>
      <c r="P3547" t="e">
        <f>INDEX(sgStats[gl_rank],MATCH(stat_prod_calc_test_venusaur[[#This Row],[iv_str]],sgStats[gl_iv_string],0))</f>
        <v>#N/A</v>
      </c>
      <c r="Q3547" t="e">
        <f>stat_prod_calc_test_venusaur[[#This Row],[sg_gl_rank]]=stat_prod_calc_test_venusaur[[#This Row],[gl_rank]]</f>
        <v>#N/A</v>
      </c>
      <c r="R3547">
        <f>ROUND(stat_prod_calc_test_venusaur[[#This Row],[gl_stat_product]],1)</f>
        <v>1737</v>
      </c>
      <c r="S3547" s="6" t="e">
        <f>INDEX(sgStats[gl_prod],MATCH(stat_prod_calc_test_venusaur[[#This Row],[iv_str]],sgStats[gl_iv_string],0))</f>
        <v>#N/A</v>
      </c>
      <c r="T3547" s="5">
        <f>ROUND(stat_prod_calc_test_venusaur[[#This Row],[gl_percent_rank]],2)</f>
        <v>24.3</v>
      </c>
      <c r="U3547" s="5" t="e">
        <f>INDEX(sgStats[gl_percent_sp],MATCH(stat_prod_calc_test_venusaur[[#This Row],[iv_str]],sgStats[gl_iv_string],0))</f>
        <v>#N/A</v>
      </c>
      <c r="V3547" s="5" t="e">
        <f>stat_prod_calc_test_venusaur[[#This Row],[my_gl_%sp]]=stat_prod_calc_test_venusaur[[#This Row],[sg_gl_%sp]]</f>
        <v>#N/A</v>
      </c>
      <c r="W3547" s="5">
        <f>ROUND(stat_prod_calc_test_venusaur[[#This Row],[gl_stat_product]]/$F$2*100,2)</f>
        <v>95.09</v>
      </c>
      <c r="X3547" s="5" t="e">
        <f>stat_prod_calc_test_venusaur[[#This Row],[Column1]]=stat_prod_calc_test_venusaur[[#This Row],[sg_gl_%sp]]</f>
        <v>#N/A</v>
      </c>
      <c r="Y3547" s="5">
        <f>stat_prod_calc_test_venusaur[[#This Row],[ul_stat_product]]/$L$66*100</f>
        <v>94.918687620187953</v>
      </c>
      <c r="Z3547" s="5" t="e">
        <f>INDEX(sgStats[gl_rank],MATCH(stat_prod_calc_test_venusaur[[#This Row],[iv_str]],sgStats[ul_iv_string],0))</f>
        <v>#N/A</v>
      </c>
      <c r="AA3547" s="5" t="e">
        <f>stat_prod_calc_test_venusaur[[#This Row],[sg_ul_rank]]=stat_prod_calc_test_venusaur[[#This Row],[ul_rank]]</f>
        <v>#N/A</v>
      </c>
      <c r="AB3547" s="5">
        <f>ROUND(stat_prod_calc_test_venusaur[[#This Row],[ul_stat_product]],1)</f>
        <v>3752.8</v>
      </c>
      <c r="AC3547" s="5" t="e">
        <f>INDEX(sgStats[ul_prod],MATCH(stat_prod_calc_test_venusaur[[#This Row],[iv_str]],sgStats[ul_iv_string],0))</f>
        <v>#N/A</v>
      </c>
    </row>
    <row r="3548" spans="1:29" x14ac:dyDescent="0.25">
      <c r="A3548" s="5" t="s">
        <v>36</v>
      </c>
      <c r="B3548" s="5" t="s">
        <v>3137</v>
      </c>
      <c r="C3548">
        <v>20.5</v>
      </c>
      <c r="D3548">
        <v>1489</v>
      </c>
      <c r="E3548">
        <v>116</v>
      </c>
      <c r="F3548">
        <v>1737</v>
      </c>
      <c r="G3548">
        <v>3100</v>
      </c>
      <c r="H3548">
        <v>24.297999999999998</v>
      </c>
      <c r="I3548">
        <v>38.5</v>
      </c>
      <c r="J3548">
        <v>2488</v>
      </c>
      <c r="K3548">
        <v>150</v>
      </c>
      <c r="L3548">
        <v>3752.8029999999999</v>
      </c>
      <c r="M3548">
        <v>3546</v>
      </c>
      <c r="N3548">
        <v>7.7279999999999998</v>
      </c>
      <c r="O3548">
        <v>3</v>
      </c>
      <c r="P3548" t="e">
        <f>INDEX(sgStats[gl_rank],MATCH(stat_prod_calc_test_venusaur[[#This Row],[iv_str]],sgStats[gl_iv_string],0))</f>
        <v>#N/A</v>
      </c>
      <c r="Q3548" t="e">
        <f>stat_prod_calc_test_venusaur[[#This Row],[sg_gl_rank]]=stat_prod_calc_test_venusaur[[#This Row],[gl_rank]]</f>
        <v>#N/A</v>
      </c>
      <c r="R3548">
        <f>ROUND(stat_prod_calc_test_venusaur[[#This Row],[gl_stat_product]],1)</f>
        <v>1737</v>
      </c>
      <c r="S3548" s="6" t="e">
        <f>INDEX(sgStats[gl_prod],MATCH(stat_prod_calc_test_venusaur[[#This Row],[iv_str]],sgStats[gl_iv_string],0))</f>
        <v>#N/A</v>
      </c>
      <c r="T3548" s="5">
        <f>ROUND(stat_prod_calc_test_venusaur[[#This Row],[gl_percent_rank]],2)</f>
        <v>24.3</v>
      </c>
      <c r="U3548" s="5" t="e">
        <f>INDEX(sgStats[gl_percent_sp],MATCH(stat_prod_calc_test_venusaur[[#This Row],[iv_str]],sgStats[gl_iv_string],0))</f>
        <v>#N/A</v>
      </c>
      <c r="V3548" s="5" t="e">
        <f>stat_prod_calc_test_venusaur[[#This Row],[my_gl_%sp]]=stat_prod_calc_test_venusaur[[#This Row],[sg_gl_%sp]]</f>
        <v>#N/A</v>
      </c>
      <c r="W3548" s="5">
        <f>ROUND(stat_prod_calc_test_venusaur[[#This Row],[gl_stat_product]]/$F$2*100,2)</f>
        <v>95.09</v>
      </c>
      <c r="X3548" s="5" t="e">
        <f>stat_prod_calc_test_venusaur[[#This Row],[Column1]]=stat_prod_calc_test_venusaur[[#This Row],[sg_gl_%sp]]</f>
        <v>#N/A</v>
      </c>
      <c r="Y3548" s="5">
        <f>stat_prod_calc_test_venusaur[[#This Row],[ul_stat_product]]/$L$66*100</f>
        <v>94.918687620187953</v>
      </c>
      <c r="Z3548" s="5" t="e">
        <f>INDEX(sgStats[gl_rank],MATCH(stat_prod_calc_test_venusaur[[#This Row],[iv_str]],sgStats[ul_iv_string],0))</f>
        <v>#N/A</v>
      </c>
      <c r="AA3548" s="5" t="e">
        <f>stat_prod_calc_test_venusaur[[#This Row],[sg_ul_rank]]=stat_prod_calc_test_venusaur[[#This Row],[ul_rank]]</f>
        <v>#N/A</v>
      </c>
      <c r="AB3548" s="5">
        <f>ROUND(stat_prod_calc_test_venusaur[[#This Row],[ul_stat_product]],1)</f>
        <v>3752.8</v>
      </c>
      <c r="AC3548" s="5" t="e">
        <f>INDEX(sgStats[ul_prod],MATCH(stat_prod_calc_test_venusaur[[#This Row],[iv_str]],sgStats[ul_iv_string],0))</f>
        <v>#N/A</v>
      </c>
    </row>
    <row r="3549" spans="1:29" x14ac:dyDescent="0.25">
      <c r="A3549" s="5" t="s">
        <v>36</v>
      </c>
      <c r="B3549" s="5" t="s">
        <v>3912</v>
      </c>
      <c r="C3549">
        <v>20</v>
      </c>
      <c r="D3549">
        <v>1478</v>
      </c>
      <c r="E3549">
        <v>113</v>
      </c>
      <c r="F3549">
        <v>1709.3920000000001</v>
      </c>
      <c r="G3549">
        <v>3876</v>
      </c>
      <c r="H3549">
        <v>5.3719999999999999</v>
      </c>
      <c r="I3549">
        <v>37.5</v>
      </c>
      <c r="J3549">
        <v>2494</v>
      </c>
      <c r="K3549">
        <v>147</v>
      </c>
      <c r="L3549">
        <v>3752.72</v>
      </c>
      <c r="M3549">
        <v>3548</v>
      </c>
      <c r="N3549">
        <v>7.702</v>
      </c>
      <c r="O3549">
        <v>3</v>
      </c>
      <c r="P3549" t="e">
        <f>INDEX(sgStats[gl_rank],MATCH(stat_prod_calc_test_venusaur[[#This Row],[iv_str]],sgStats[gl_iv_string],0))</f>
        <v>#N/A</v>
      </c>
      <c r="Q3549" t="e">
        <f>stat_prod_calc_test_venusaur[[#This Row],[sg_gl_rank]]=stat_prod_calc_test_venusaur[[#This Row],[gl_rank]]</f>
        <v>#N/A</v>
      </c>
      <c r="R3549">
        <f>ROUND(stat_prod_calc_test_venusaur[[#This Row],[gl_stat_product]],1)</f>
        <v>1709.4</v>
      </c>
      <c r="S3549" s="6" t="e">
        <f>INDEX(sgStats[gl_prod],MATCH(stat_prod_calc_test_venusaur[[#This Row],[iv_str]],sgStats[gl_iv_string],0))</f>
        <v>#N/A</v>
      </c>
      <c r="T3549" s="5">
        <f>ROUND(stat_prod_calc_test_venusaur[[#This Row],[gl_percent_rank]],2)</f>
        <v>5.37</v>
      </c>
      <c r="U3549" s="5" t="e">
        <f>INDEX(sgStats[gl_percent_sp],MATCH(stat_prod_calc_test_venusaur[[#This Row],[iv_str]],sgStats[gl_iv_string],0))</f>
        <v>#N/A</v>
      </c>
      <c r="V3549" s="5" t="e">
        <f>stat_prod_calc_test_venusaur[[#This Row],[my_gl_%sp]]=stat_prod_calc_test_venusaur[[#This Row],[sg_gl_%sp]]</f>
        <v>#N/A</v>
      </c>
      <c r="W3549" s="5">
        <f>ROUND(stat_prod_calc_test_venusaur[[#This Row],[gl_stat_product]]/$F$2*100,2)</f>
        <v>93.58</v>
      </c>
      <c r="X3549" s="5" t="e">
        <f>stat_prod_calc_test_venusaur[[#This Row],[Column1]]=stat_prod_calc_test_venusaur[[#This Row],[sg_gl_%sp]]</f>
        <v>#N/A</v>
      </c>
      <c r="Y3549" s="5">
        <f>stat_prod_calc_test_venusaur[[#This Row],[ul_stat_product]]/$L$66*100</f>
        <v>94.916588322390425</v>
      </c>
      <c r="Z3549" s="5" t="e">
        <f>INDEX(sgStats[gl_rank],MATCH(stat_prod_calc_test_venusaur[[#This Row],[iv_str]],sgStats[ul_iv_string],0))</f>
        <v>#N/A</v>
      </c>
      <c r="AA3549" s="5" t="e">
        <f>stat_prod_calc_test_venusaur[[#This Row],[sg_ul_rank]]=stat_prod_calc_test_venusaur[[#This Row],[ul_rank]]</f>
        <v>#N/A</v>
      </c>
      <c r="AB3549" s="5">
        <f>ROUND(stat_prod_calc_test_venusaur[[#This Row],[ul_stat_product]],1)</f>
        <v>3752.7</v>
      </c>
      <c r="AC3549" s="5" t="e">
        <f>INDEX(sgStats[ul_prod],MATCH(stat_prod_calc_test_venusaur[[#This Row],[iv_str]],sgStats[ul_iv_string],0))</f>
        <v>#N/A</v>
      </c>
    </row>
    <row r="3550" spans="1:29" x14ac:dyDescent="0.25">
      <c r="A3550" s="5" t="s">
        <v>36</v>
      </c>
      <c r="B3550" s="5" t="s">
        <v>2171</v>
      </c>
      <c r="C3550">
        <v>20.5</v>
      </c>
      <c r="D3550">
        <v>1497</v>
      </c>
      <c r="E3550">
        <v>115</v>
      </c>
      <c r="F3550">
        <v>1758.0360000000001</v>
      </c>
      <c r="G3550">
        <v>2135</v>
      </c>
      <c r="H3550">
        <v>47.887999999999998</v>
      </c>
      <c r="I3550">
        <v>38</v>
      </c>
      <c r="J3550">
        <v>2484</v>
      </c>
      <c r="K3550">
        <v>148</v>
      </c>
      <c r="L3550">
        <v>3752.6149999999998</v>
      </c>
      <c r="M3550">
        <v>3549</v>
      </c>
      <c r="N3550">
        <v>7.6760000000000002</v>
      </c>
      <c r="O3550">
        <v>3</v>
      </c>
      <c r="P3550" t="e">
        <f>INDEX(sgStats[gl_rank],MATCH(stat_prod_calc_test_venusaur[[#This Row],[iv_str]],sgStats[gl_iv_string],0))</f>
        <v>#N/A</v>
      </c>
      <c r="Q3550" t="e">
        <f>stat_prod_calc_test_venusaur[[#This Row],[sg_gl_rank]]=stat_prod_calc_test_venusaur[[#This Row],[gl_rank]]</f>
        <v>#N/A</v>
      </c>
      <c r="R3550">
        <f>ROUND(stat_prod_calc_test_venusaur[[#This Row],[gl_stat_product]],1)</f>
        <v>1758</v>
      </c>
      <c r="S3550" s="6" t="e">
        <f>INDEX(sgStats[gl_prod],MATCH(stat_prod_calc_test_venusaur[[#This Row],[iv_str]],sgStats[gl_iv_string],0))</f>
        <v>#N/A</v>
      </c>
      <c r="T3550" s="5">
        <f>ROUND(stat_prod_calc_test_venusaur[[#This Row],[gl_percent_rank]],2)</f>
        <v>47.89</v>
      </c>
      <c r="U3550" s="5" t="e">
        <f>INDEX(sgStats[gl_percent_sp],MATCH(stat_prod_calc_test_venusaur[[#This Row],[iv_str]],sgStats[gl_iv_string],0))</f>
        <v>#N/A</v>
      </c>
      <c r="V3550" s="5" t="e">
        <f>stat_prod_calc_test_venusaur[[#This Row],[my_gl_%sp]]=stat_prod_calc_test_venusaur[[#This Row],[sg_gl_%sp]]</f>
        <v>#N/A</v>
      </c>
      <c r="W3550" s="5">
        <f>ROUND(stat_prod_calc_test_venusaur[[#This Row],[gl_stat_product]]/$F$2*100,2)</f>
        <v>96.25</v>
      </c>
      <c r="X3550" s="5" t="e">
        <f>stat_prod_calc_test_venusaur[[#This Row],[Column1]]=stat_prod_calc_test_venusaur[[#This Row],[sg_gl_%sp]]</f>
        <v>#N/A</v>
      </c>
      <c r="Y3550" s="5">
        <f>stat_prod_calc_test_venusaur[[#This Row],[ul_stat_product]]/$L$66*100</f>
        <v>94.91393258421283</v>
      </c>
      <c r="Z3550" s="5" t="e">
        <f>INDEX(sgStats[gl_rank],MATCH(stat_prod_calc_test_venusaur[[#This Row],[iv_str]],sgStats[ul_iv_string],0))</f>
        <v>#N/A</v>
      </c>
      <c r="AA3550" s="5" t="e">
        <f>stat_prod_calc_test_venusaur[[#This Row],[sg_ul_rank]]=stat_prod_calc_test_venusaur[[#This Row],[ul_rank]]</f>
        <v>#N/A</v>
      </c>
      <c r="AB3550" s="5">
        <f>ROUND(stat_prod_calc_test_venusaur[[#This Row],[ul_stat_product]],1)</f>
        <v>3752.6</v>
      </c>
      <c r="AC3550" s="5" t="e">
        <f>INDEX(sgStats[ul_prod],MATCH(stat_prod_calc_test_venusaur[[#This Row],[iv_str]],sgStats[ul_iv_string],0))</f>
        <v>#N/A</v>
      </c>
    </row>
    <row r="3551" spans="1:29" x14ac:dyDescent="0.25">
      <c r="A3551" s="5" t="s">
        <v>36</v>
      </c>
      <c r="B3551" s="5" t="s">
        <v>3822</v>
      </c>
      <c r="C3551">
        <v>20</v>
      </c>
      <c r="D3551">
        <v>1472</v>
      </c>
      <c r="E3551">
        <v>118</v>
      </c>
      <c r="F3551">
        <v>1714.953</v>
      </c>
      <c r="G3551">
        <v>3785</v>
      </c>
      <c r="H3551">
        <v>7.57</v>
      </c>
      <c r="I3551">
        <v>37.5</v>
      </c>
      <c r="J3551">
        <v>2484</v>
      </c>
      <c r="K3551">
        <v>153</v>
      </c>
      <c r="L3551">
        <v>3752.5569999999998</v>
      </c>
      <c r="M3551">
        <v>3550</v>
      </c>
      <c r="N3551">
        <v>7.65</v>
      </c>
      <c r="O3551">
        <v>3</v>
      </c>
      <c r="P3551" t="e">
        <f>INDEX(sgStats[gl_rank],MATCH(stat_prod_calc_test_venusaur[[#This Row],[iv_str]],sgStats[gl_iv_string],0))</f>
        <v>#N/A</v>
      </c>
      <c r="Q3551" t="e">
        <f>stat_prod_calc_test_venusaur[[#This Row],[sg_gl_rank]]=stat_prod_calc_test_venusaur[[#This Row],[gl_rank]]</f>
        <v>#N/A</v>
      </c>
      <c r="R3551">
        <f>ROUND(stat_prod_calc_test_venusaur[[#This Row],[gl_stat_product]],1)</f>
        <v>1715</v>
      </c>
      <c r="S3551" s="6" t="e">
        <f>INDEX(sgStats[gl_prod],MATCH(stat_prod_calc_test_venusaur[[#This Row],[iv_str]],sgStats[gl_iv_string],0))</f>
        <v>#N/A</v>
      </c>
      <c r="T3551" s="5">
        <f>ROUND(stat_prod_calc_test_venusaur[[#This Row],[gl_percent_rank]],2)</f>
        <v>7.57</v>
      </c>
      <c r="U3551" s="5" t="e">
        <f>INDEX(sgStats[gl_percent_sp],MATCH(stat_prod_calc_test_venusaur[[#This Row],[iv_str]],sgStats[gl_iv_string],0))</f>
        <v>#N/A</v>
      </c>
      <c r="V3551" s="5" t="e">
        <f>stat_prod_calc_test_venusaur[[#This Row],[my_gl_%sp]]=stat_prod_calc_test_venusaur[[#This Row],[sg_gl_%sp]]</f>
        <v>#N/A</v>
      </c>
      <c r="W3551" s="5">
        <f>ROUND(stat_prod_calc_test_venusaur[[#This Row],[gl_stat_product]]/$F$2*100,2)</f>
        <v>93.89</v>
      </c>
      <c r="X3551" s="5" t="e">
        <f>stat_prod_calc_test_venusaur[[#This Row],[Column1]]=stat_prod_calc_test_venusaur[[#This Row],[sg_gl_%sp]]</f>
        <v>#N/A</v>
      </c>
      <c r="Y3551" s="5">
        <f>stat_prod_calc_test_venusaur[[#This Row],[ul_stat_product]]/$L$66*100</f>
        <v>94.912465605029013</v>
      </c>
      <c r="Z3551" s="5" t="e">
        <f>INDEX(sgStats[gl_rank],MATCH(stat_prod_calc_test_venusaur[[#This Row],[iv_str]],sgStats[ul_iv_string],0))</f>
        <v>#N/A</v>
      </c>
      <c r="AA3551" s="5" t="e">
        <f>stat_prod_calc_test_venusaur[[#This Row],[sg_ul_rank]]=stat_prod_calc_test_venusaur[[#This Row],[ul_rank]]</f>
        <v>#N/A</v>
      </c>
      <c r="AB3551" s="5">
        <f>ROUND(stat_prod_calc_test_venusaur[[#This Row],[ul_stat_product]],1)</f>
        <v>3752.6</v>
      </c>
      <c r="AC3551" s="5" t="e">
        <f>INDEX(sgStats[ul_prod],MATCH(stat_prod_calc_test_venusaur[[#This Row],[iv_str]],sgStats[ul_iv_string],0))</f>
        <v>#N/A</v>
      </c>
    </row>
    <row r="3552" spans="1:29" x14ac:dyDescent="0.25">
      <c r="A3552" s="5" t="s">
        <v>36</v>
      </c>
      <c r="B3552" s="5" t="s">
        <v>4013</v>
      </c>
      <c r="C3552">
        <v>19.5</v>
      </c>
      <c r="D3552">
        <v>1467</v>
      </c>
      <c r="E3552">
        <v>119</v>
      </c>
      <c r="F3552">
        <v>1702.248</v>
      </c>
      <c r="G3552">
        <v>3977</v>
      </c>
      <c r="H3552">
        <v>2.9060000000000001</v>
      </c>
      <c r="I3552">
        <v>36</v>
      </c>
      <c r="J3552">
        <v>2482</v>
      </c>
      <c r="K3552">
        <v>155</v>
      </c>
      <c r="L3552">
        <v>3752.3989999999999</v>
      </c>
      <c r="M3552">
        <v>3551</v>
      </c>
      <c r="N3552">
        <v>7.6239999999999997</v>
      </c>
      <c r="O3552">
        <v>3</v>
      </c>
      <c r="P3552" t="e">
        <f>INDEX(sgStats[gl_rank],MATCH(stat_prod_calc_test_venusaur[[#This Row],[iv_str]],sgStats[gl_iv_string],0))</f>
        <v>#N/A</v>
      </c>
      <c r="Q3552" t="e">
        <f>stat_prod_calc_test_venusaur[[#This Row],[sg_gl_rank]]=stat_prod_calc_test_venusaur[[#This Row],[gl_rank]]</f>
        <v>#N/A</v>
      </c>
      <c r="R3552">
        <f>ROUND(stat_prod_calc_test_venusaur[[#This Row],[gl_stat_product]],1)</f>
        <v>1702.2</v>
      </c>
      <c r="S3552" s="6" t="e">
        <f>INDEX(sgStats[gl_prod],MATCH(stat_prod_calc_test_venusaur[[#This Row],[iv_str]],sgStats[gl_iv_string],0))</f>
        <v>#N/A</v>
      </c>
      <c r="T3552" s="5">
        <f>ROUND(stat_prod_calc_test_venusaur[[#This Row],[gl_percent_rank]],2)</f>
        <v>2.91</v>
      </c>
      <c r="U3552" s="5" t="e">
        <f>INDEX(sgStats[gl_percent_sp],MATCH(stat_prod_calc_test_venusaur[[#This Row],[iv_str]],sgStats[gl_iv_string],0))</f>
        <v>#N/A</v>
      </c>
      <c r="V3552" s="5" t="e">
        <f>stat_prod_calc_test_venusaur[[#This Row],[my_gl_%sp]]=stat_prod_calc_test_venusaur[[#This Row],[sg_gl_%sp]]</f>
        <v>#N/A</v>
      </c>
      <c r="W3552" s="5">
        <f>ROUND(stat_prod_calc_test_venusaur[[#This Row],[gl_stat_product]]/$F$2*100,2)</f>
        <v>93.19</v>
      </c>
      <c r="X3552" s="5" t="e">
        <f>stat_prod_calc_test_venusaur[[#This Row],[Column1]]=stat_prod_calc_test_venusaur[[#This Row],[sg_gl_%sp]]</f>
        <v>#N/A</v>
      </c>
      <c r="Y3552" s="5">
        <f>stat_prod_calc_test_venusaur[[#This Row],[ul_stat_product]]/$L$66*100</f>
        <v>94.908469351390323</v>
      </c>
      <c r="Z3552" s="5" t="e">
        <f>INDEX(sgStats[gl_rank],MATCH(stat_prod_calc_test_venusaur[[#This Row],[iv_str]],sgStats[ul_iv_string],0))</f>
        <v>#N/A</v>
      </c>
      <c r="AA3552" s="5" t="e">
        <f>stat_prod_calc_test_venusaur[[#This Row],[sg_ul_rank]]=stat_prod_calc_test_venusaur[[#This Row],[ul_rank]]</f>
        <v>#N/A</v>
      </c>
      <c r="AB3552" s="5">
        <f>ROUND(stat_prod_calc_test_venusaur[[#This Row],[ul_stat_product]],1)</f>
        <v>3752.4</v>
      </c>
      <c r="AC3552" s="5" t="e">
        <f>INDEX(sgStats[ul_prod],MATCH(stat_prod_calc_test_venusaur[[#This Row],[iv_str]],sgStats[ul_iv_string],0))</f>
        <v>#N/A</v>
      </c>
    </row>
    <row r="3553" spans="1:29" x14ac:dyDescent="0.25">
      <c r="A3553" s="5" t="s">
        <v>36</v>
      </c>
      <c r="B3553" s="5" t="s">
        <v>2392</v>
      </c>
      <c r="C3553">
        <v>20</v>
      </c>
      <c r="D3553">
        <v>1493</v>
      </c>
      <c r="E3553">
        <v>122</v>
      </c>
      <c r="F3553">
        <v>1753.799</v>
      </c>
      <c r="G3553">
        <v>2356</v>
      </c>
      <c r="H3553">
        <v>42.491</v>
      </c>
      <c r="I3553">
        <v>36.5</v>
      </c>
      <c r="J3553">
        <v>2482</v>
      </c>
      <c r="K3553">
        <v>157</v>
      </c>
      <c r="L3553">
        <v>3752.3710000000001</v>
      </c>
      <c r="M3553">
        <v>3552</v>
      </c>
      <c r="N3553">
        <v>7.5979999999999999</v>
      </c>
      <c r="O3553">
        <v>3</v>
      </c>
      <c r="P3553" t="e">
        <f>INDEX(sgStats[gl_rank],MATCH(stat_prod_calc_test_venusaur[[#This Row],[iv_str]],sgStats[gl_iv_string],0))</f>
        <v>#N/A</v>
      </c>
      <c r="Q3553" t="e">
        <f>stat_prod_calc_test_venusaur[[#This Row],[sg_gl_rank]]=stat_prod_calc_test_venusaur[[#This Row],[gl_rank]]</f>
        <v>#N/A</v>
      </c>
      <c r="R3553">
        <f>ROUND(stat_prod_calc_test_venusaur[[#This Row],[gl_stat_product]],1)</f>
        <v>1753.8</v>
      </c>
      <c r="S3553" s="6" t="e">
        <f>INDEX(sgStats[gl_prod],MATCH(stat_prod_calc_test_venusaur[[#This Row],[iv_str]],sgStats[gl_iv_string],0))</f>
        <v>#N/A</v>
      </c>
      <c r="T3553" s="5">
        <f>ROUND(stat_prod_calc_test_venusaur[[#This Row],[gl_percent_rank]],2)</f>
        <v>42.49</v>
      </c>
      <c r="U3553" s="5" t="e">
        <f>INDEX(sgStats[gl_percent_sp],MATCH(stat_prod_calc_test_venusaur[[#This Row],[iv_str]],sgStats[gl_iv_string],0))</f>
        <v>#N/A</v>
      </c>
      <c r="V3553" s="5" t="e">
        <f>stat_prod_calc_test_venusaur[[#This Row],[my_gl_%sp]]=stat_prod_calc_test_venusaur[[#This Row],[sg_gl_%sp]]</f>
        <v>#N/A</v>
      </c>
      <c r="W3553" s="5">
        <f>ROUND(stat_prod_calc_test_venusaur[[#This Row],[gl_stat_product]]/$F$2*100,2)</f>
        <v>96.01</v>
      </c>
      <c r="X3553" s="5" t="e">
        <f>stat_prod_calc_test_venusaur[[#This Row],[Column1]]=stat_prod_calc_test_venusaur[[#This Row],[sg_gl_%sp]]</f>
        <v>#N/A</v>
      </c>
      <c r="Y3553" s="5">
        <f>stat_prod_calc_test_venusaur[[#This Row],[ul_stat_product]]/$L$66*100</f>
        <v>94.907761154542968</v>
      </c>
      <c r="Z3553" s="5" t="e">
        <f>INDEX(sgStats[gl_rank],MATCH(stat_prod_calc_test_venusaur[[#This Row],[iv_str]],sgStats[ul_iv_string],0))</f>
        <v>#N/A</v>
      </c>
      <c r="AA3553" s="5" t="e">
        <f>stat_prod_calc_test_venusaur[[#This Row],[sg_ul_rank]]=stat_prod_calc_test_venusaur[[#This Row],[ul_rank]]</f>
        <v>#N/A</v>
      </c>
      <c r="AB3553" s="5">
        <f>ROUND(stat_prod_calc_test_venusaur[[#This Row],[ul_stat_product]],1)</f>
        <v>3752.4</v>
      </c>
      <c r="AC3553" s="5" t="e">
        <f>INDEX(sgStats[ul_prod],MATCH(stat_prod_calc_test_venusaur[[#This Row],[iv_str]],sgStats[ul_iv_string],0))</f>
        <v>#N/A</v>
      </c>
    </row>
    <row r="3554" spans="1:29" x14ac:dyDescent="0.25">
      <c r="A3554" s="5" t="s">
        <v>36</v>
      </c>
      <c r="B3554" s="5" t="s">
        <v>2503</v>
      </c>
      <c r="C3554">
        <v>20.5</v>
      </c>
      <c r="D3554">
        <v>1497</v>
      </c>
      <c r="E3554">
        <v>120</v>
      </c>
      <c r="F3554">
        <v>1751.5060000000001</v>
      </c>
      <c r="G3554">
        <v>2467</v>
      </c>
      <c r="H3554">
        <v>39.731000000000002</v>
      </c>
      <c r="I3554">
        <v>38</v>
      </c>
      <c r="J3554">
        <v>2483</v>
      </c>
      <c r="K3554">
        <v>155</v>
      </c>
      <c r="L3554">
        <v>3752.36</v>
      </c>
      <c r="M3554">
        <v>3553</v>
      </c>
      <c r="N3554">
        <v>7.5720000000000001</v>
      </c>
      <c r="O3554">
        <v>3</v>
      </c>
      <c r="P3554" t="e">
        <f>INDEX(sgStats[gl_rank],MATCH(stat_prod_calc_test_venusaur[[#This Row],[iv_str]],sgStats[gl_iv_string],0))</f>
        <v>#N/A</v>
      </c>
      <c r="Q3554" t="e">
        <f>stat_prod_calc_test_venusaur[[#This Row],[sg_gl_rank]]=stat_prod_calc_test_venusaur[[#This Row],[gl_rank]]</f>
        <v>#N/A</v>
      </c>
      <c r="R3554">
        <f>ROUND(stat_prod_calc_test_venusaur[[#This Row],[gl_stat_product]],1)</f>
        <v>1751.5</v>
      </c>
      <c r="S3554" s="6" t="e">
        <f>INDEX(sgStats[gl_prod],MATCH(stat_prod_calc_test_venusaur[[#This Row],[iv_str]],sgStats[gl_iv_string],0))</f>
        <v>#N/A</v>
      </c>
      <c r="T3554" s="5">
        <f>ROUND(stat_prod_calc_test_venusaur[[#This Row],[gl_percent_rank]],2)</f>
        <v>39.729999999999997</v>
      </c>
      <c r="U3554" s="5" t="e">
        <f>INDEX(sgStats[gl_percent_sp],MATCH(stat_prod_calc_test_venusaur[[#This Row],[iv_str]],sgStats[gl_iv_string],0))</f>
        <v>#N/A</v>
      </c>
      <c r="V3554" s="5" t="e">
        <f>stat_prod_calc_test_venusaur[[#This Row],[my_gl_%sp]]=stat_prod_calc_test_venusaur[[#This Row],[sg_gl_%sp]]</f>
        <v>#N/A</v>
      </c>
      <c r="W3554" s="5">
        <f>ROUND(stat_prod_calc_test_venusaur[[#This Row],[gl_stat_product]]/$F$2*100,2)</f>
        <v>95.89</v>
      </c>
      <c r="X3554" s="5" t="e">
        <f>stat_prod_calc_test_venusaur[[#This Row],[Column1]]=stat_prod_calc_test_venusaur[[#This Row],[sg_gl_%sp]]</f>
        <v>#N/A</v>
      </c>
      <c r="Y3554" s="5">
        <f>stat_prod_calc_test_venusaur[[#This Row],[ul_stat_product]]/$L$66*100</f>
        <v>94.907482934352942</v>
      </c>
      <c r="Z3554" s="5" t="e">
        <f>INDEX(sgStats[gl_rank],MATCH(stat_prod_calc_test_venusaur[[#This Row],[iv_str]],sgStats[ul_iv_string],0))</f>
        <v>#N/A</v>
      </c>
      <c r="AA3554" s="5" t="e">
        <f>stat_prod_calc_test_venusaur[[#This Row],[sg_ul_rank]]=stat_prod_calc_test_venusaur[[#This Row],[ul_rank]]</f>
        <v>#N/A</v>
      </c>
      <c r="AB3554" s="5">
        <f>ROUND(stat_prod_calc_test_venusaur[[#This Row],[ul_stat_product]],1)</f>
        <v>3752.4</v>
      </c>
      <c r="AC3554" s="5" t="e">
        <f>INDEX(sgStats[ul_prod],MATCH(stat_prod_calc_test_venusaur[[#This Row],[iv_str]],sgStats[ul_iv_string],0))</f>
        <v>#N/A</v>
      </c>
    </row>
    <row r="3555" spans="1:29" x14ac:dyDescent="0.25">
      <c r="A3555" s="5" t="s">
        <v>36</v>
      </c>
      <c r="B3555" s="5" t="s">
        <v>3993</v>
      </c>
      <c r="C3555">
        <v>20</v>
      </c>
      <c r="D3555">
        <v>1478</v>
      </c>
      <c r="E3555">
        <v>115</v>
      </c>
      <c r="F3555">
        <v>1704.6790000000001</v>
      </c>
      <c r="G3555">
        <v>3957</v>
      </c>
      <c r="H3555">
        <v>3.37</v>
      </c>
      <c r="I3555">
        <v>37.5</v>
      </c>
      <c r="J3555">
        <v>2495</v>
      </c>
      <c r="K3555">
        <v>150</v>
      </c>
      <c r="L3555">
        <v>3752.335</v>
      </c>
      <c r="M3555">
        <v>3554</v>
      </c>
      <c r="N3555">
        <v>7.5460000000000003</v>
      </c>
      <c r="O3555">
        <v>3</v>
      </c>
      <c r="P3555" t="e">
        <f>INDEX(sgStats[gl_rank],MATCH(stat_prod_calc_test_venusaur[[#This Row],[iv_str]],sgStats[gl_iv_string],0))</f>
        <v>#N/A</v>
      </c>
      <c r="Q3555" t="e">
        <f>stat_prod_calc_test_venusaur[[#This Row],[sg_gl_rank]]=stat_prod_calc_test_venusaur[[#This Row],[gl_rank]]</f>
        <v>#N/A</v>
      </c>
      <c r="R3555">
        <f>ROUND(stat_prod_calc_test_venusaur[[#This Row],[gl_stat_product]],1)</f>
        <v>1704.7</v>
      </c>
      <c r="S3555" s="6" t="e">
        <f>INDEX(sgStats[gl_prod],MATCH(stat_prod_calc_test_venusaur[[#This Row],[iv_str]],sgStats[gl_iv_string],0))</f>
        <v>#N/A</v>
      </c>
      <c r="T3555" s="5">
        <f>ROUND(stat_prod_calc_test_venusaur[[#This Row],[gl_percent_rank]],2)</f>
        <v>3.37</v>
      </c>
      <c r="U3555" s="5" t="e">
        <f>INDEX(sgStats[gl_percent_sp],MATCH(stat_prod_calc_test_venusaur[[#This Row],[iv_str]],sgStats[gl_iv_string],0))</f>
        <v>#N/A</v>
      </c>
      <c r="V3555" s="5" t="e">
        <f>stat_prod_calc_test_venusaur[[#This Row],[my_gl_%sp]]=stat_prod_calc_test_venusaur[[#This Row],[sg_gl_%sp]]</f>
        <v>#N/A</v>
      </c>
      <c r="W3555" s="5">
        <f>ROUND(stat_prod_calc_test_venusaur[[#This Row],[gl_stat_product]]/$F$2*100,2)</f>
        <v>93.32</v>
      </c>
      <c r="X3555" s="5" t="e">
        <f>stat_prod_calc_test_venusaur[[#This Row],[Column1]]=stat_prod_calc_test_venusaur[[#This Row],[sg_gl_%sp]]</f>
        <v>#N/A</v>
      </c>
      <c r="Y3555" s="5">
        <f>stat_prod_calc_test_venusaur[[#This Row],[ul_stat_product]]/$L$66*100</f>
        <v>94.906850615739231</v>
      </c>
      <c r="Z3555" s="5" t="e">
        <f>INDEX(sgStats[gl_rank],MATCH(stat_prod_calc_test_venusaur[[#This Row],[iv_str]],sgStats[ul_iv_string],0))</f>
        <v>#N/A</v>
      </c>
      <c r="AA3555" s="5" t="e">
        <f>stat_prod_calc_test_venusaur[[#This Row],[sg_ul_rank]]=stat_prod_calc_test_venusaur[[#This Row],[ul_rank]]</f>
        <v>#N/A</v>
      </c>
      <c r="AB3555" s="5">
        <f>ROUND(stat_prod_calc_test_venusaur[[#This Row],[ul_stat_product]],1)</f>
        <v>3752.3</v>
      </c>
      <c r="AC3555" s="5" t="e">
        <f>INDEX(sgStats[ul_prod],MATCH(stat_prod_calc_test_venusaur[[#This Row],[iv_str]],sgStats[ul_iv_string],0))</f>
        <v>#N/A</v>
      </c>
    </row>
    <row r="3556" spans="1:29" x14ac:dyDescent="0.25">
      <c r="A3556" s="5" t="s">
        <v>36</v>
      </c>
      <c r="B3556" s="5" t="s">
        <v>1601</v>
      </c>
      <c r="C3556">
        <v>21.5</v>
      </c>
      <c r="D3556">
        <v>1495</v>
      </c>
      <c r="E3556">
        <v>119</v>
      </c>
      <c r="F3556">
        <v>1770.2090000000001</v>
      </c>
      <c r="G3556">
        <v>1565</v>
      </c>
      <c r="H3556">
        <v>61.807000000000002</v>
      </c>
      <c r="I3556">
        <v>41</v>
      </c>
      <c r="J3556">
        <v>2465</v>
      </c>
      <c r="K3556">
        <v>153</v>
      </c>
      <c r="L3556">
        <v>3752.1729999999998</v>
      </c>
      <c r="M3556">
        <v>3555</v>
      </c>
      <c r="N3556">
        <v>7.52</v>
      </c>
      <c r="O3556">
        <v>3</v>
      </c>
      <c r="P3556" t="e">
        <f>INDEX(sgStats[gl_rank],MATCH(stat_prod_calc_test_venusaur[[#This Row],[iv_str]],sgStats[gl_iv_string],0))</f>
        <v>#N/A</v>
      </c>
      <c r="Q3556" t="e">
        <f>stat_prod_calc_test_venusaur[[#This Row],[sg_gl_rank]]=stat_prod_calc_test_venusaur[[#This Row],[gl_rank]]</f>
        <v>#N/A</v>
      </c>
      <c r="R3556">
        <f>ROUND(stat_prod_calc_test_venusaur[[#This Row],[gl_stat_product]],1)</f>
        <v>1770.2</v>
      </c>
      <c r="S3556" s="6" t="e">
        <f>INDEX(sgStats[gl_prod],MATCH(stat_prod_calc_test_venusaur[[#This Row],[iv_str]],sgStats[gl_iv_string],0))</f>
        <v>#N/A</v>
      </c>
      <c r="T3556" s="5">
        <f>ROUND(stat_prod_calc_test_venusaur[[#This Row],[gl_percent_rank]],2)</f>
        <v>61.81</v>
      </c>
      <c r="U3556" s="5" t="e">
        <f>INDEX(sgStats[gl_percent_sp],MATCH(stat_prod_calc_test_venusaur[[#This Row],[iv_str]],sgStats[gl_iv_string],0))</f>
        <v>#N/A</v>
      </c>
      <c r="V3556" s="5" t="e">
        <f>stat_prod_calc_test_venusaur[[#This Row],[my_gl_%sp]]=stat_prod_calc_test_venusaur[[#This Row],[sg_gl_%sp]]</f>
        <v>#N/A</v>
      </c>
      <c r="W3556" s="5">
        <f>ROUND(stat_prod_calc_test_venusaur[[#This Row],[gl_stat_product]]/$F$2*100,2)</f>
        <v>96.91</v>
      </c>
      <c r="X3556" s="5" t="e">
        <f>stat_prod_calc_test_venusaur[[#This Row],[Column1]]=stat_prod_calc_test_venusaur[[#This Row],[sg_gl_%sp]]</f>
        <v>#N/A</v>
      </c>
      <c r="Y3556" s="5">
        <f>stat_prod_calc_test_venusaur[[#This Row],[ul_stat_product]]/$L$66*100</f>
        <v>94.902753191122343</v>
      </c>
      <c r="Z3556" s="5" t="e">
        <f>INDEX(sgStats[gl_rank],MATCH(stat_prod_calc_test_venusaur[[#This Row],[iv_str]],sgStats[ul_iv_string],0))</f>
        <v>#N/A</v>
      </c>
      <c r="AA3556" s="5" t="e">
        <f>stat_prod_calc_test_venusaur[[#This Row],[sg_ul_rank]]=stat_prod_calc_test_venusaur[[#This Row],[ul_rank]]</f>
        <v>#N/A</v>
      </c>
      <c r="AB3556" s="5">
        <f>ROUND(stat_prod_calc_test_venusaur[[#This Row],[ul_stat_product]],1)</f>
        <v>3752.2</v>
      </c>
      <c r="AC3556" s="5" t="e">
        <f>INDEX(sgStats[ul_prod],MATCH(stat_prod_calc_test_venusaur[[#This Row],[iv_str]],sgStats[ul_iv_string],0))</f>
        <v>#N/A</v>
      </c>
    </row>
    <row r="3557" spans="1:29" x14ac:dyDescent="0.25">
      <c r="A3557" s="5" t="s">
        <v>36</v>
      </c>
      <c r="B3557" s="5" t="s">
        <v>3256</v>
      </c>
      <c r="C3557">
        <v>20</v>
      </c>
      <c r="D3557">
        <v>1482</v>
      </c>
      <c r="E3557">
        <v>120</v>
      </c>
      <c r="F3557">
        <v>1734.127</v>
      </c>
      <c r="G3557">
        <v>3219</v>
      </c>
      <c r="H3557">
        <v>21.391999999999999</v>
      </c>
      <c r="I3557">
        <v>37</v>
      </c>
      <c r="J3557">
        <v>2483</v>
      </c>
      <c r="K3557">
        <v>155</v>
      </c>
      <c r="L3557">
        <v>3752.0569999999998</v>
      </c>
      <c r="M3557">
        <v>3556</v>
      </c>
      <c r="N3557">
        <v>7.4939999999999998</v>
      </c>
      <c r="O3557">
        <v>3</v>
      </c>
      <c r="P3557" t="e">
        <f>INDEX(sgStats[gl_rank],MATCH(stat_prod_calc_test_venusaur[[#This Row],[iv_str]],sgStats[gl_iv_string],0))</f>
        <v>#N/A</v>
      </c>
      <c r="Q3557" t="e">
        <f>stat_prod_calc_test_venusaur[[#This Row],[sg_gl_rank]]=stat_prod_calc_test_venusaur[[#This Row],[gl_rank]]</f>
        <v>#N/A</v>
      </c>
      <c r="R3557">
        <f>ROUND(stat_prod_calc_test_venusaur[[#This Row],[gl_stat_product]],1)</f>
        <v>1734.1</v>
      </c>
      <c r="S3557" s="6" t="e">
        <f>INDEX(sgStats[gl_prod],MATCH(stat_prod_calc_test_venusaur[[#This Row],[iv_str]],sgStats[gl_iv_string],0))</f>
        <v>#N/A</v>
      </c>
      <c r="T3557" s="5">
        <f>ROUND(stat_prod_calc_test_venusaur[[#This Row],[gl_percent_rank]],2)</f>
        <v>21.39</v>
      </c>
      <c r="U3557" s="5" t="e">
        <f>INDEX(sgStats[gl_percent_sp],MATCH(stat_prod_calc_test_venusaur[[#This Row],[iv_str]],sgStats[gl_iv_string],0))</f>
        <v>#N/A</v>
      </c>
      <c r="V3557" s="5" t="e">
        <f>stat_prod_calc_test_venusaur[[#This Row],[my_gl_%sp]]=stat_prod_calc_test_venusaur[[#This Row],[sg_gl_%sp]]</f>
        <v>#N/A</v>
      </c>
      <c r="W3557" s="5">
        <f>ROUND(stat_prod_calc_test_venusaur[[#This Row],[gl_stat_product]]/$F$2*100,2)</f>
        <v>94.94</v>
      </c>
      <c r="X3557" s="5" t="e">
        <f>stat_prod_calc_test_venusaur[[#This Row],[Column1]]=stat_prod_calc_test_venusaur[[#This Row],[sg_gl_%sp]]</f>
        <v>#N/A</v>
      </c>
      <c r="Y3557" s="5">
        <f>stat_prod_calc_test_venusaur[[#This Row],[ul_stat_product]]/$L$66*100</f>
        <v>94.899819232754709</v>
      </c>
      <c r="Z3557" s="5" t="e">
        <f>INDEX(sgStats[gl_rank],MATCH(stat_prod_calc_test_venusaur[[#This Row],[iv_str]],sgStats[ul_iv_string],0))</f>
        <v>#N/A</v>
      </c>
      <c r="AA3557" s="5" t="e">
        <f>stat_prod_calc_test_venusaur[[#This Row],[sg_ul_rank]]=stat_prod_calc_test_venusaur[[#This Row],[ul_rank]]</f>
        <v>#N/A</v>
      </c>
      <c r="AB3557" s="5">
        <f>ROUND(stat_prod_calc_test_venusaur[[#This Row],[ul_stat_product]],1)</f>
        <v>3752.1</v>
      </c>
      <c r="AC3557" s="5" t="e">
        <f>INDEX(sgStats[ul_prod],MATCH(stat_prod_calc_test_venusaur[[#This Row],[iv_str]],sgStats[ul_iv_string],0))</f>
        <v>#N/A</v>
      </c>
    </row>
    <row r="3558" spans="1:29" x14ac:dyDescent="0.25">
      <c r="A3558" s="5" t="s">
        <v>36</v>
      </c>
      <c r="B3558" s="5" t="s">
        <v>4069</v>
      </c>
      <c r="C3558">
        <v>20.5</v>
      </c>
      <c r="D3558">
        <v>1467</v>
      </c>
      <c r="E3558">
        <v>115</v>
      </c>
      <c r="F3558">
        <v>1696.9110000000001</v>
      </c>
      <c r="G3558">
        <v>4033</v>
      </c>
      <c r="H3558">
        <v>1.538</v>
      </c>
      <c r="I3558">
        <v>39.5</v>
      </c>
      <c r="J3558">
        <v>2488</v>
      </c>
      <c r="K3558">
        <v>150</v>
      </c>
      <c r="L3558">
        <v>3752.0349999999999</v>
      </c>
      <c r="M3558">
        <v>3557</v>
      </c>
      <c r="N3558">
        <v>7.468</v>
      </c>
      <c r="O3558">
        <v>3</v>
      </c>
      <c r="P3558" t="e">
        <f>INDEX(sgStats[gl_rank],MATCH(stat_prod_calc_test_venusaur[[#This Row],[iv_str]],sgStats[gl_iv_string],0))</f>
        <v>#N/A</v>
      </c>
      <c r="Q3558" t="e">
        <f>stat_prod_calc_test_venusaur[[#This Row],[sg_gl_rank]]=stat_prod_calc_test_venusaur[[#This Row],[gl_rank]]</f>
        <v>#N/A</v>
      </c>
      <c r="R3558">
        <f>ROUND(stat_prod_calc_test_venusaur[[#This Row],[gl_stat_product]],1)</f>
        <v>1696.9</v>
      </c>
      <c r="S3558" s="6" t="e">
        <f>INDEX(sgStats[gl_prod],MATCH(stat_prod_calc_test_venusaur[[#This Row],[iv_str]],sgStats[gl_iv_string],0))</f>
        <v>#N/A</v>
      </c>
      <c r="T3558" s="5">
        <f>ROUND(stat_prod_calc_test_venusaur[[#This Row],[gl_percent_rank]],2)</f>
        <v>1.54</v>
      </c>
      <c r="U3558" s="5" t="e">
        <f>INDEX(sgStats[gl_percent_sp],MATCH(stat_prod_calc_test_venusaur[[#This Row],[iv_str]],sgStats[gl_iv_string],0))</f>
        <v>#N/A</v>
      </c>
      <c r="V3558" s="5" t="e">
        <f>stat_prod_calc_test_venusaur[[#This Row],[my_gl_%sp]]=stat_prod_calc_test_venusaur[[#This Row],[sg_gl_%sp]]</f>
        <v>#N/A</v>
      </c>
      <c r="W3558" s="5">
        <f>ROUND(stat_prod_calc_test_venusaur[[#This Row],[gl_stat_product]]/$F$2*100,2)</f>
        <v>92.9</v>
      </c>
      <c r="X3558" s="5" t="e">
        <f>stat_prod_calc_test_venusaur[[#This Row],[Column1]]=stat_prod_calc_test_venusaur[[#This Row],[sg_gl_%sp]]</f>
        <v>#N/A</v>
      </c>
      <c r="Y3558" s="5">
        <f>stat_prod_calc_test_venusaur[[#This Row],[ul_stat_product]]/$L$66*100</f>
        <v>94.899262792374643</v>
      </c>
      <c r="Z3558" s="5" t="e">
        <f>INDEX(sgStats[gl_rank],MATCH(stat_prod_calc_test_venusaur[[#This Row],[iv_str]],sgStats[ul_iv_string],0))</f>
        <v>#N/A</v>
      </c>
      <c r="AA3558" s="5" t="e">
        <f>stat_prod_calc_test_venusaur[[#This Row],[sg_ul_rank]]=stat_prod_calc_test_venusaur[[#This Row],[ul_rank]]</f>
        <v>#N/A</v>
      </c>
      <c r="AB3558" s="5">
        <f>ROUND(stat_prod_calc_test_venusaur[[#This Row],[ul_stat_product]],1)</f>
        <v>3752</v>
      </c>
      <c r="AC3558" s="5" t="e">
        <f>INDEX(sgStats[ul_prod],MATCH(stat_prod_calc_test_venusaur[[#This Row],[iv_str]],sgStats[ul_iv_string],0))</f>
        <v>#N/A</v>
      </c>
    </row>
    <row r="3559" spans="1:29" x14ac:dyDescent="0.25">
      <c r="A3559" s="5" t="s">
        <v>36</v>
      </c>
      <c r="B3559" s="5" t="s">
        <v>4055</v>
      </c>
      <c r="C3559">
        <v>20</v>
      </c>
      <c r="D3559">
        <v>1470</v>
      </c>
      <c r="E3559">
        <v>117</v>
      </c>
      <c r="F3559">
        <v>1698.749</v>
      </c>
      <c r="G3559">
        <v>4018</v>
      </c>
      <c r="H3559">
        <v>1.88</v>
      </c>
      <c r="I3559">
        <v>38</v>
      </c>
      <c r="J3559">
        <v>2500</v>
      </c>
      <c r="K3559">
        <v>152</v>
      </c>
      <c r="L3559">
        <v>3751.9450000000002</v>
      </c>
      <c r="M3559">
        <v>3558</v>
      </c>
      <c r="N3559">
        <v>7.4420000000000002</v>
      </c>
      <c r="O3559">
        <v>3</v>
      </c>
      <c r="P3559" t="e">
        <f>INDEX(sgStats[gl_rank],MATCH(stat_prod_calc_test_venusaur[[#This Row],[iv_str]],sgStats[gl_iv_string],0))</f>
        <v>#N/A</v>
      </c>
      <c r="Q3559" t="e">
        <f>stat_prod_calc_test_venusaur[[#This Row],[sg_gl_rank]]=stat_prod_calc_test_venusaur[[#This Row],[gl_rank]]</f>
        <v>#N/A</v>
      </c>
      <c r="R3559">
        <f>ROUND(stat_prod_calc_test_venusaur[[#This Row],[gl_stat_product]],1)</f>
        <v>1698.7</v>
      </c>
      <c r="S3559" s="6" t="e">
        <f>INDEX(sgStats[gl_prod],MATCH(stat_prod_calc_test_venusaur[[#This Row],[iv_str]],sgStats[gl_iv_string],0))</f>
        <v>#N/A</v>
      </c>
      <c r="T3559" s="5">
        <f>ROUND(stat_prod_calc_test_venusaur[[#This Row],[gl_percent_rank]],2)</f>
        <v>1.88</v>
      </c>
      <c r="U3559" s="5" t="e">
        <f>INDEX(sgStats[gl_percent_sp],MATCH(stat_prod_calc_test_venusaur[[#This Row],[iv_str]],sgStats[gl_iv_string],0))</f>
        <v>#N/A</v>
      </c>
      <c r="V3559" s="5" t="e">
        <f>stat_prod_calc_test_venusaur[[#This Row],[my_gl_%sp]]=stat_prod_calc_test_venusaur[[#This Row],[sg_gl_%sp]]</f>
        <v>#N/A</v>
      </c>
      <c r="W3559" s="5">
        <f>ROUND(stat_prod_calc_test_venusaur[[#This Row],[gl_stat_product]]/$F$2*100,2)</f>
        <v>93</v>
      </c>
      <c r="X3559" s="5" t="e">
        <f>stat_prod_calc_test_venusaur[[#This Row],[Column1]]=stat_prod_calc_test_venusaur[[#This Row],[sg_gl_%sp]]</f>
        <v>#N/A</v>
      </c>
      <c r="Y3559" s="5">
        <f>stat_prod_calc_test_venusaur[[#This Row],[ul_stat_product]]/$L$66*100</f>
        <v>94.896986445365272</v>
      </c>
      <c r="Z3559" s="5" t="e">
        <f>INDEX(sgStats[gl_rank],MATCH(stat_prod_calc_test_venusaur[[#This Row],[iv_str]],sgStats[ul_iv_string],0))</f>
        <v>#N/A</v>
      </c>
      <c r="AA3559" s="5" t="e">
        <f>stat_prod_calc_test_venusaur[[#This Row],[sg_ul_rank]]=stat_prod_calc_test_venusaur[[#This Row],[ul_rank]]</f>
        <v>#N/A</v>
      </c>
      <c r="AB3559" s="5">
        <f>ROUND(stat_prod_calc_test_venusaur[[#This Row],[ul_stat_product]],1)</f>
        <v>3751.9</v>
      </c>
      <c r="AC3559" s="5" t="e">
        <f>INDEX(sgStats[ul_prod],MATCH(stat_prod_calc_test_venusaur[[#This Row],[iv_str]],sgStats[ul_iv_string],0))</f>
        <v>#N/A</v>
      </c>
    </row>
    <row r="3560" spans="1:29" x14ac:dyDescent="0.25">
      <c r="A3560" s="5" t="s">
        <v>36</v>
      </c>
      <c r="B3560" s="5" t="s">
        <v>2678</v>
      </c>
      <c r="C3560">
        <v>21</v>
      </c>
      <c r="D3560">
        <v>1492</v>
      </c>
      <c r="E3560">
        <v>118</v>
      </c>
      <c r="F3560">
        <v>1747.5309999999999</v>
      </c>
      <c r="G3560">
        <v>2641</v>
      </c>
      <c r="H3560">
        <v>35.506999999999998</v>
      </c>
      <c r="I3560">
        <v>40</v>
      </c>
      <c r="J3560">
        <v>2487</v>
      </c>
      <c r="K3560">
        <v>152</v>
      </c>
      <c r="L3560">
        <v>3751.8420000000001</v>
      </c>
      <c r="M3560">
        <v>3559</v>
      </c>
      <c r="N3560">
        <v>7.4160000000000004</v>
      </c>
      <c r="O3560">
        <v>3</v>
      </c>
      <c r="P3560" t="e">
        <f>INDEX(sgStats[gl_rank],MATCH(stat_prod_calc_test_venusaur[[#This Row],[iv_str]],sgStats[gl_iv_string],0))</f>
        <v>#N/A</v>
      </c>
      <c r="Q3560" t="e">
        <f>stat_prod_calc_test_venusaur[[#This Row],[sg_gl_rank]]=stat_prod_calc_test_venusaur[[#This Row],[gl_rank]]</f>
        <v>#N/A</v>
      </c>
      <c r="R3560">
        <f>ROUND(stat_prod_calc_test_venusaur[[#This Row],[gl_stat_product]],1)</f>
        <v>1747.5</v>
      </c>
      <c r="S3560" s="6" t="e">
        <f>INDEX(sgStats[gl_prod],MATCH(stat_prod_calc_test_venusaur[[#This Row],[iv_str]],sgStats[gl_iv_string],0))</f>
        <v>#N/A</v>
      </c>
      <c r="T3560" s="5">
        <f>ROUND(stat_prod_calc_test_venusaur[[#This Row],[gl_percent_rank]],2)</f>
        <v>35.51</v>
      </c>
      <c r="U3560" s="5" t="e">
        <f>INDEX(sgStats[gl_percent_sp],MATCH(stat_prod_calc_test_venusaur[[#This Row],[iv_str]],sgStats[gl_iv_string],0))</f>
        <v>#N/A</v>
      </c>
      <c r="V3560" s="5" t="e">
        <f>stat_prod_calc_test_venusaur[[#This Row],[my_gl_%sp]]=stat_prod_calc_test_venusaur[[#This Row],[sg_gl_%sp]]</f>
        <v>#N/A</v>
      </c>
      <c r="W3560" s="5">
        <f>ROUND(stat_prod_calc_test_venusaur[[#This Row],[gl_stat_product]]/$F$2*100,2)</f>
        <v>95.67</v>
      </c>
      <c r="X3560" s="5" t="e">
        <f>stat_prod_calc_test_venusaur[[#This Row],[Column1]]=stat_prod_calc_test_venusaur[[#This Row],[sg_gl_%sp]]</f>
        <v>#N/A</v>
      </c>
      <c r="Y3560" s="5">
        <f>stat_prod_calc_test_venusaur[[#This Row],[ul_stat_product]]/$L$66*100</f>
        <v>94.894381292676769</v>
      </c>
      <c r="Z3560" s="5" t="e">
        <f>INDEX(sgStats[gl_rank],MATCH(stat_prod_calc_test_venusaur[[#This Row],[iv_str]],sgStats[ul_iv_string],0))</f>
        <v>#N/A</v>
      </c>
      <c r="AA3560" s="5" t="e">
        <f>stat_prod_calc_test_venusaur[[#This Row],[sg_ul_rank]]=stat_prod_calc_test_venusaur[[#This Row],[ul_rank]]</f>
        <v>#N/A</v>
      </c>
      <c r="AB3560" s="5">
        <f>ROUND(stat_prod_calc_test_venusaur[[#This Row],[ul_stat_product]],1)</f>
        <v>3751.8</v>
      </c>
      <c r="AC3560" s="5" t="e">
        <f>INDEX(sgStats[ul_prod],MATCH(stat_prod_calc_test_venusaur[[#This Row],[iv_str]],sgStats[ul_iv_string],0))</f>
        <v>#N/A</v>
      </c>
    </row>
    <row r="3561" spans="1:29" x14ac:dyDescent="0.25">
      <c r="A3561" s="5" t="s">
        <v>36</v>
      </c>
      <c r="B3561" s="5" t="s">
        <v>2444</v>
      </c>
      <c r="C3561">
        <v>20.5</v>
      </c>
      <c r="D3561">
        <v>1497</v>
      </c>
      <c r="E3561">
        <v>117</v>
      </c>
      <c r="F3561">
        <v>1752.6590000000001</v>
      </c>
      <c r="G3561">
        <v>2408</v>
      </c>
      <c r="H3561">
        <v>41.197000000000003</v>
      </c>
      <c r="I3561">
        <v>38</v>
      </c>
      <c r="J3561">
        <v>2484</v>
      </c>
      <c r="K3561">
        <v>151</v>
      </c>
      <c r="L3561">
        <v>3751.723</v>
      </c>
      <c r="M3561">
        <v>3560</v>
      </c>
      <c r="N3561">
        <v>7.39</v>
      </c>
      <c r="O3561">
        <v>3</v>
      </c>
      <c r="P3561" t="e">
        <f>INDEX(sgStats[gl_rank],MATCH(stat_prod_calc_test_venusaur[[#This Row],[iv_str]],sgStats[gl_iv_string],0))</f>
        <v>#N/A</v>
      </c>
      <c r="Q3561" t="e">
        <f>stat_prod_calc_test_venusaur[[#This Row],[sg_gl_rank]]=stat_prod_calc_test_venusaur[[#This Row],[gl_rank]]</f>
        <v>#N/A</v>
      </c>
      <c r="R3561">
        <f>ROUND(stat_prod_calc_test_venusaur[[#This Row],[gl_stat_product]],1)</f>
        <v>1752.7</v>
      </c>
      <c r="S3561" s="6" t="e">
        <f>INDEX(sgStats[gl_prod],MATCH(stat_prod_calc_test_venusaur[[#This Row],[iv_str]],sgStats[gl_iv_string],0))</f>
        <v>#N/A</v>
      </c>
      <c r="T3561" s="5">
        <f>ROUND(stat_prod_calc_test_venusaur[[#This Row],[gl_percent_rank]],2)</f>
        <v>41.2</v>
      </c>
      <c r="U3561" s="5" t="e">
        <f>INDEX(sgStats[gl_percent_sp],MATCH(stat_prod_calc_test_venusaur[[#This Row],[iv_str]],sgStats[gl_iv_string],0))</f>
        <v>#N/A</v>
      </c>
      <c r="V3561" s="5" t="e">
        <f>stat_prod_calc_test_venusaur[[#This Row],[my_gl_%sp]]=stat_prod_calc_test_venusaur[[#This Row],[sg_gl_%sp]]</f>
        <v>#N/A</v>
      </c>
      <c r="W3561" s="5">
        <f>ROUND(stat_prod_calc_test_venusaur[[#This Row],[gl_stat_product]]/$F$2*100,2)</f>
        <v>95.95</v>
      </c>
      <c r="X3561" s="5" t="e">
        <f>stat_prod_calc_test_venusaur[[#This Row],[Column1]]=stat_prod_calc_test_venusaur[[#This Row],[sg_gl_%sp]]</f>
        <v>#N/A</v>
      </c>
      <c r="Y3561" s="5">
        <f>stat_prod_calc_test_venusaur[[#This Row],[ul_stat_product]]/$L$66*100</f>
        <v>94.891371456075476</v>
      </c>
      <c r="Z3561" s="5" t="e">
        <f>INDEX(sgStats[gl_rank],MATCH(stat_prod_calc_test_venusaur[[#This Row],[iv_str]],sgStats[ul_iv_string],0))</f>
        <v>#N/A</v>
      </c>
      <c r="AA3561" s="5" t="e">
        <f>stat_prod_calc_test_venusaur[[#This Row],[sg_ul_rank]]=stat_prod_calc_test_venusaur[[#This Row],[ul_rank]]</f>
        <v>#N/A</v>
      </c>
      <c r="AB3561" s="5">
        <f>ROUND(stat_prod_calc_test_venusaur[[#This Row],[ul_stat_product]],1)</f>
        <v>3751.7</v>
      </c>
      <c r="AC3561" s="5" t="e">
        <f>INDEX(sgStats[ul_prod],MATCH(stat_prod_calc_test_venusaur[[#This Row],[iv_str]],sgStats[ul_iv_string],0))</f>
        <v>#N/A</v>
      </c>
    </row>
    <row r="3562" spans="1:29" x14ac:dyDescent="0.25">
      <c r="A3562" s="5" t="s">
        <v>36</v>
      </c>
      <c r="B3562" s="5" t="s">
        <v>3805</v>
      </c>
      <c r="C3562">
        <v>20.5</v>
      </c>
      <c r="D3562">
        <v>1481</v>
      </c>
      <c r="E3562">
        <v>117</v>
      </c>
      <c r="F3562">
        <v>1715.8510000000001</v>
      </c>
      <c r="G3562">
        <v>3767</v>
      </c>
      <c r="H3562">
        <v>7.9850000000000003</v>
      </c>
      <c r="I3562">
        <v>39</v>
      </c>
      <c r="J3562">
        <v>2494</v>
      </c>
      <c r="K3562">
        <v>152</v>
      </c>
      <c r="L3562">
        <v>3751.6060000000002</v>
      </c>
      <c r="M3562">
        <v>3561</v>
      </c>
      <c r="N3562">
        <v>7.3639999999999999</v>
      </c>
      <c r="O3562">
        <v>3</v>
      </c>
      <c r="P3562" t="e">
        <f>INDEX(sgStats[gl_rank],MATCH(stat_prod_calc_test_venusaur[[#This Row],[iv_str]],sgStats[gl_iv_string],0))</f>
        <v>#N/A</v>
      </c>
      <c r="Q3562" t="e">
        <f>stat_prod_calc_test_venusaur[[#This Row],[sg_gl_rank]]=stat_prod_calc_test_venusaur[[#This Row],[gl_rank]]</f>
        <v>#N/A</v>
      </c>
      <c r="R3562">
        <f>ROUND(stat_prod_calc_test_venusaur[[#This Row],[gl_stat_product]],1)</f>
        <v>1715.9</v>
      </c>
      <c r="S3562" s="6" t="e">
        <f>INDEX(sgStats[gl_prod],MATCH(stat_prod_calc_test_venusaur[[#This Row],[iv_str]],sgStats[gl_iv_string],0))</f>
        <v>#N/A</v>
      </c>
      <c r="T3562" s="5">
        <f>ROUND(stat_prod_calc_test_venusaur[[#This Row],[gl_percent_rank]],2)</f>
        <v>7.99</v>
      </c>
      <c r="U3562" s="5" t="e">
        <f>INDEX(sgStats[gl_percent_sp],MATCH(stat_prod_calc_test_venusaur[[#This Row],[iv_str]],sgStats[gl_iv_string],0))</f>
        <v>#N/A</v>
      </c>
      <c r="V3562" s="5" t="e">
        <f>stat_prod_calc_test_venusaur[[#This Row],[my_gl_%sp]]=stat_prod_calc_test_venusaur[[#This Row],[sg_gl_%sp]]</f>
        <v>#N/A</v>
      </c>
      <c r="W3562" s="5">
        <f>ROUND(stat_prod_calc_test_venusaur[[#This Row],[gl_stat_product]]/$F$2*100,2)</f>
        <v>93.94</v>
      </c>
      <c r="X3562" s="5" t="e">
        <f>stat_prod_calc_test_venusaur[[#This Row],[Column1]]=stat_prod_calc_test_venusaur[[#This Row],[sg_gl_%sp]]</f>
        <v>#N/A</v>
      </c>
      <c r="Y3562" s="5">
        <f>stat_prod_calc_test_venusaur[[#This Row],[ul_stat_product]]/$L$66*100</f>
        <v>94.888412204963302</v>
      </c>
      <c r="Z3562" s="5" t="e">
        <f>INDEX(sgStats[gl_rank],MATCH(stat_prod_calc_test_venusaur[[#This Row],[iv_str]],sgStats[ul_iv_string],0))</f>
        <v>#N/A</v>
      </c>
      <c r="AA3562" s="5" t="e">
        <f>stat_prod_calc_test_venusaur[[#This Row],[sg_ul_rank]]=stat_prod_calc_test_venusaur[[#This Row],[ul_rank]]</f>
        <v>#N/A</v>
      </c>
      <c r="AB3562" s="5">
        <f>ROUND(stat_prod_calc_test_venusaur[[#This Row],[ul_stat_product]],1)</f>
        <v>3751.6</v>
      </c>
      <c r="AC3562" s="5" t="e">
        <f>INDEX(sgStats[ul_prod],MATCH(stat_prod_calc_test_venusaur[[#This Row],[iv_str]],sgStats[ul_iv_string],0))</f>
        <v>#N/A</v>
      </c>
    </row>
    <row r="3563" spans="1:29" x14ac:dyDescent="0.25">
      <c r="A3563" s="5" t="s">
        <v>36</v>
      </c>
      <c r="B3563" s="5" t="s">
        <v>4041</v>
      </c>
      <c r="C3563">
        <v>20</v>
      </c>
      <c r="D3563">
        <v>1464</v>
      </c>
      <c r="E3563">
        <v>114</v>
      </c>
      <c r="F3563">
        <v>1699.742</v>
      </c>
      <c r="G3563">
        <v>4004</v>
      </c>
      <c r="H3563">
        <v>2.222</v>
      </c>
      <c r="I3563">
        <v>38</v>
      </c>
      <c r="J3563">
        <v>2489</v>
      </c>
      <c r="K3563">
        <v>148</v>
      </c>
      <c r="L3563">
        <v>3751.5369999999998</v>
      </c>
      <c r="M3563">
        <v>3562</v>
      </c>
      <c r="N3563">
        <v>7.3380000000000001</v>
      </c>
      <c r="O3563">
        <v>3</v>
      </c>
      <c r="P3563" t="e">
        <f>INDEX(sgStats[gl_rank],MATCH(stat_prod_calc_test_venusaur[[#This Row],[iv_str]],sgStats[gl_iv_string],0))</f>
        <v>#N/A</v>
      </c>
      <c r="Q3563" t="e">
        <f>stat_prod_calc_test_venusaur[[#This Row],[sg_gl_rank]]=stat_prod_calc_test_venusaur[[#This Row],[gl_rank]]</f>
        <v>#N/A</v>
      </c>
      <c r="R3563">
        <f>ROUND(stat_prod_calc_test_venusaur[[#This Row],[gl_stat_product]],1)</f>
        <v>1699.7</v>
      </c>
      <c r="S3563" s="6" t="e">
        <f>INDEX(sgStats[gl_prod],MATCH(stat_prod_calc_test_venusaur[[#This Row],[iv_str]],sgStats[gl_iv_string],0))</f>
        <v>#N/A</v>
      </c>
      <c r="T3563" s="5">
        <f>ROUND(stat_prod_calc_test_venusaur[[#This Row],[gl_percent_rank]],2)</f>
        <v>2.2200000000000002</v>
      </c>
      <c r="U3563" s="5" t="e">
        <f>INDEX(sgStats[gl_percent_sp],MATCH(stat_prod_calc_test_venusaur[[#This Row],[iv_str]],sgStats[gl_iv_string],0))</f>
        <v>#N/A</v>
      </c>
      <c r="V3563" s="5" t="e">
        <f>stat_prod_calc_test_venusaur[[#This Row],[my_gl_%sp]]=stat_prod_calc_test_venusaur[[#This Row],[sg_gl_%sp]]</f>
        <v>#N/A</v>
      </c>
      <c r="W3563" s="5">
        <f>ROUND(stat_prod_calc_test_venusaur[[#This Row],[gl_stat_product]]/$F$2*100,2)</f>
        <v>93.05</v>
      </c>
      <c r="X3563" s="5" t="e">
        <f>stat_prod_calc_test_venusaur[[#This Row],[Column1]]=stat_prod_calc_test_venusaur[[#This Row],[sg_gl_%sp]]</f>
        <v>#N/A</v>
      </c>
      <c r="Y3563" s="5">
        <f>stat_prod_calc_test_venusaur[[#This Row],[ul_stat_product]]/$L$66*100</f>
        <v>94.886667005589445</v>
      </c>
      <c r="Z3563" s="5" t="e">
        <f>INDEX(sgStats[gl_rank],MATCH(stat_prod_calc_test_venusaur[[#This Row],[iv_str]],sgStats[ul_iv_string],0))</f>
        <v>#N/A</v>
      </c>
      <c r="AA3563" s="5" t="e">
        <f>stat_prod_calc_test_venusaur[[#This Row],[sg_ul_rank]]=stat_prod_calc_test_venusaur[[#This Row],[ul_rank]]</f>
        <v>#N/A</v>
      </c>
      <c r="AB3563" s="5">
        <f>ROUND(stat_prod_calc_test_venusaur[[#This Row],[ul_stat_product]],1)</f>
        <v>3751.5</v>
      </c>
      <c r="AC3563" s="5" t="e">
        <f>INDEX(sgStats[ul_prod],MATCH(stat_prod_calc_test_venusaur[[#This Row],[iv_str]],sgStats[ul_iv_string],0))</f>
        <v>#N/A</v>
      </c>
    </row>
    <row r="3564" spans="1:29" x14ac:dyDescent="0.25">
      <c r="A3564" s="5" t="s">
        <v>36</v>
      </c>
      <c r="B3564" s="5" t="s">
        <v>3564</v>
      </c>
      <c r="C3564">
        <v>20</v>
      </c>
      <c r="D3564">
        <v>1482</v>
      </c>
      <c r="E3564">
        <v>114</v>
      </c>
      <c r="F3564">
        <v>1725.048</v>
      </c>
      <c r="G3564">
        <v>3527</v>
      </c>
      <c r="H3564">
        <v>13.821999999999999</v>
      </c>
      <c r="I3564">
        <v>37</v>
      </c>
      <c r="J3564">
        <v>2483</v>
      </c>
      <c r="K3564">
        <v>148</v>
      </c>
      <c r="L3564">
        <v>3751.424</v>
      </c>
      <c r="M3564">
        <v>3563</v>
      </c>
      <c r="N3564">
        <v>7.3120000000000003</v>
      </c>
      <c r="O3564">
        <v>3</v>
      </c>
      <c r="P3564" t="e">
        <f>INDEX(sgStats[gl_rank],MATCH(stat_prod_calc_test_venusaur[[#This Row],[iv_str]],sgStats[gl_iv_string],0))</f>
        <v>#N/A</v>
      </c>
      <c r="Q3564" t="e">
        <f>stat_prod_calc_test_venusaur[[#This Row],[sg_gl_rank]]=stat_prod_calc_test_venusaur[[#This Row],[gl_rank]]</f>
        <v>#N/A</v>
      </c>
      <c r="R3564">
        <f>ROUND(stat_prod_calc_test_venusaur[[#This Row],[gl_stat_product]],1)</f>
        <v>1725</v>
      </c>
      <c r="S3564" s="6" t="e">
        <f>INDEX(sgStats[gl_prod],MATCH(stat_prod_calc_test_venusaur[[#This Row],[iv_str]],sgStats[gl_iv_string],0))</f>
        <v>#N/A</v>
      </c>
      <c r="T3564" s="5">
        <f>ROUND(stat_prod_calc_test_venusaur[[#This Row],[gl_percent_rank]],2)</f>
        <v>13.82</v>
      </c>
      <c r="U3564" s="5" t="e">
        <f>INDEX(sgStats[gl_percent_sp],MATCH(stat_prod_calc_test_venusaur[[#This Row],[iv_str]],sgStats[gl_iv_string],0))</f>
        <v>#N/A</v>
      </c>
      <c r="V3564" s="5" t="e">
        <f>stat_prod_calc_test_venusaur[[#This Row],[my_gl_%sp]]=stat_prod_calc_test_venusaur[[#This Row],[sg_gl_%sp]]</f>
        <v>#N/A</v>
      </c>
      <c r="W3564" s="5">
        <f>ROUND(stat_prod_calc_test_venusaur[[#This Row],[gl_stat_product]]/$F$2*100,2)</f>
        <v>94.44</v>
      </c>
      <c r="X3564" s="5" t="e">
        <f>stat_prod_calc_test_venusaur[[#This Row],[Column1]]=stat_prod_calc_test_venusaur[[#This Row],[sg_gl_%sp]]</f>
        <v>#N/A</v>
      </c>
      <c r="Y3564" s="5">
        <f>stat_prod_calc_test_venusaur[[#This Row],[ul_stat_product]]/$L$66*100</f>
        <v>94.883808925455455</v>
      </c>
      <c r="Z3564" s="5" t="e">
        <f>INDEX(sgStats[gl_rank],MATCH(stat_prod_calc_test_venusaur[[#This Row],[iv_str]],sgStats[ul_iv_string],0))</f>
        <v>#N/A</v>
      </c>
      <c r="AA3564" s="5" t="e">
        <f>stat_prod_calc_test_venusaur[[#This Row],[sg_ul_rank]]=stat_prod_calc_test_venusaur[[#This Row],[ul_rank]]</f>
        <v>#N/A</v>
      </c>
      <c r="AB3564" s="5">
        <f>ROUND(stat_prod_calc_test_venusaur[[#This Row],[ul_stat_product]],1)</f>
        <v>3751.4</v>
      </c>
      <c r="AC3564" s="5" t="e">
        <f>INDEX(sgStats[ul_prod],MATCH(stat_prod_calc_test_venusaur[[#This Row],[iv_str]],sgStats[ul_iv_string],0))</f>
        <v>#N/A</v>
      </c>
    </row>
    <row r="3565" spans="1:29" x14ac:dyDescent="0.25">
      <c r="A3565" s="5" t="s">
        <v>36</v>
      </c>
      <c r="B3565" s="5" t="s">
        <v>2998</v>
      </c>
      <c r="C3565">
        <v>20</v>
      </c>
      <c r="D3565">
        <v>1493</v>
      </c>
      <c r="E3565">
        <v>118</v>
      </c>
      <c r="F3565">
        <v>1740.1780000000001</v>
      </c>
      <c r="G3565">
        <v>2962</v>
      </c>
      <c r="H3565">
        <v>27.667999999999999</v>
      </c>
      <c r="I3565">
        <v>36.5</v>
      </c>
      <c r="J3565">
        <v>2483</v>
      </c>
      <c r="K3565">
        <v>153</v>
      </c>
      <c r="L3565">
        <v>3751.366</v>
      </c>
      <c r="M3565">
        <v>3564</v>
      </c>
      <c r="N3565">
        <v>7.2859999999999996</v>
      </c>
      <c r="O3565">
        <v>3</v>
      </c>
      <c r="P3565" t="e">
        <f>INDEX(sgStats[gl_rank],MATCH(stat_prod_calc_test_venusaur[[#This Row],[iv_str]],sgStats[gl_iv_string],0))</f>
        <v>#N/A</v>
      </c>
      <c r="Q3565" t="e">
        <f>stat_prod_calc_test_venusaur[[#This Row],[sg_gl_rank]]=stat_prod_calc_test_venusaur[[#This Row],[gl_rank]]</f>
        <v>#N/A</v>
      </c>
      <c r="R3565">
        <f>ROUND(stat_prod_calc_test_venusaur[[#This Row],[gl_stat_product]],1)</f>
        <v>1740.2</v>
      </c>
      <c r="S3565" s="6" t="e">
        <f>INDEX(sgStats[gl_prod],MATCH(stat_prod_calc_test_venusaur[[#This Row],[iv_str]],sgStats[gl_iv_string],0))</f>
        <v>#N/A</v>
      </c>
      <c r="T3565" s="5">
        <f>ROUND(stat_prod_calc_test_venusaur[[#This Row],[gl_percent_rank]],2)</f>
        <v>27.67</v>
      </c>
      <c r="U3565" s="5" t="e">
        <f>INDEX(sgStats[gl_percent_sp],MATCH(stat_prod_calc_test_venusaur[[#This Row],[iv_str]],sgStats[gl_iv_string],0))</f>
        <v>#N/A</v>
      </c>
      <c r="V3565" s="5" t="e">
        <f>stat_prod_calc_test_venusaur[[#This Row],[my_gl_%sp]]=stat_prod_calc_test_venusaur[[#This Row],[sg_gl_%sp]]</f>
        <v>#N/A</v>
      </c>
      <c r="W3565" s="5">
        <f>ROUND(stat_prod_calc_test_venusaur[[#This Row],[gl_stat_product]]/$F$2*100,2)</f>
        <v>95.27</v>
      </c>
      <c r="X3565" s="5" t="e">
        <f>stat_prod_calc_test_venusaur[[#This Row],[Column1]]=stat_prod_calc_test_venusaur[[#This Row],[sg_gl_%sp]]</f>
        <v>#N/A</v>
      </c>
      <c r="Y3565" s="5">
        <f>stat_prod_calc_test_venusaur[[#This Row],[ul_stat_product]]/$L$66*100</f>
        <v>94.882341946271637</v>
      </c>
      <c r="Z3565" s="5" t="e">
        <f>INDEX(sgStats[gl_rank],MATCH(stat_prod_calc_test_venusaur[[#This Row],[iv_str]],sgStats[ul_iv_string],0))</f>
        <v>#N/A</v>
      </c>
      <c r="AA3565" s="5" t="e">
        <f>stat_prod_calc_test_venusaur[[#This Row],[sg_ul_rank]]=stat_prod_calc_test_venusaur[[#This Row],[ul_rank]]</f>
        <v>#N/A</v>
      </c>
      <c r="AB3565" s="5">
        <f>ROUND(stat_prod_calc_test_venusaur[[#This Row],[ul_stat_product]],1)</f>
        <v>3751.4</v>
      </c>
      <c r="AC3565" s="5" t="e">
        <f>INDEX(sgStats[ul_prod],MATCH(stat_prod_calc_test_venusaur[[#This Row],[iv_str]],sgStats[ul_iv_string],0))</f>
        <v>#N/A</v>
      </c>
    </row>
    <row r="3566" spans="1:29" x14ac:dyDescent="0.25">
      <c r="A3566" s="5" t="s">
        <v>36</v>
      </c>
      <c r="B3566" s="5" t="s">
        <v>3164</v>
      </c>
      <c r="C3566">
        <v>20.5</v>
      </c>
      <c r="D3566">
        <v>1496</v>
      </c>
      <c r="E3566">
        <v>116</v>
      </c>
      <c r="F3566">
        <v>1736.2360000000001</v>
      </c>
      <c r="G3566">
        <v>3128</v>
      </c>
      <c r="H3566">
        <v>23.614000000000001</v>
      </c>
      <c r="I3566">
        <v>38.5</v>
      </c>
      <c r="J3566">
        <v>2500</v>
      </c>
      <c r="K3566">
        <v>150</v>
      </c>
      <c r="L3566">
        <v>3751.152</v>
      </c>
      <c r="M3566">
        <v>3565</v>
      </c>
      <c r="N3566">
        <v>7.234</v>
      </c>
      <c r="O3566">
        <v>3</v>
      </c>
      <c r="P3566" t="e">
        <f>INDEX(sgStats[gl_rank],MATCH(stat_prod_calc_test_venusaur[[#This Row],[iv_str]],sgStats[gl_iv_string],0))</f>
        <v>#N/A</v>
      </c>
      <c r="Q3566" t="e">
        <f>stat_prod_calc_test_venusaur[[#This Row],[sg_gl_rank]]=stat_prod_calc_test_venusaur[[#This Row],[gl_rank]]</f>
        <v>#N/A</v>
      </c>
      <c r="R3566">
        <f>ROUND(stat_prod_calc_test_venusaur[[#This Row],[gl_stat_product]],1)</f>
        <v>1736.2</v>
      </c>
      <c r="S3566" s="6" t="e">
        <f>INDEX(sgStats[gl_prod],MATCH(stat_prod_calc_test_venusaur[[#This Row],[iv_str]],sgStats[gl_iv_string],0))</f>
        <v>#N/A</v>
      </c>
      <c r="T3566" s="5">
        <f>ROUND(stat_prod_calc_test_venusaur[[#This Row],[gl_percent_rank]],2)</f>
        <v>23.61</v>
      </c>
      <c r="U3566" s="5" t="e">
        <f>INDEX(sgStats[gl_percent_sp],MATCH(stat_prod_calc_test_venusaur[[#This Row],[iv_str]],sgStats[gl_iv_string],0))</f>
        <v>#N/A</v>
      </c>
      <c r="V3566" s="5" t="e">
        <f>stat_prod_calc_test_venusaur[[#This Row],[my_gl_%sp]]=stat_prod_calc_test_venusaur[[#This Row],[sg_gl_%sp]]</f>
        <v>#N/A</v>
      </c>
      <c r="W3566" s="5">
        <f>ROUND(stat_prod_calc_test_venusaur[[#This Row],[gl_stat_product]]/$F$2*100,2)</f>
        <v>95.05</v>
      </c>
      <c r="X3566" s="5" t="e">
        <f>stat_prod_calc_test_venusaur[[#This Row],[Column1]]=stat_prod_calc_test_venusaur[[#This Row],[sg_gl_%sp]]</f>
        <v>#N/A</v>
      </c>
      <c r="Y3566" s="5">
        <f>stat_prod_calc_test_venusaur[[#This Row],[ul_stat_product]]/$L$66*100</f>
        <v>94.876929298938236</v>
      </c>
      <c r="Z3566" s="5" t="e">
        <f>INDEX(sgStats[gl_rank],MATCH(stat_prod_calc_test_venusaur[[#This Row],[iv_str]],sgStats[ul_iv_string],0))</f>
        <v>#N/A</v>
      </c>
      <c r="AA3566" s="5" t="e">
        <f>stat_prod_calc_test_venusaur[[#This Row],[sg_ul_rank]]=stat_prod_calc_test_venusaur[[#This Row],[ul_rank]]</f>
        <v>#N/A</v>
      </c>
      <c r="AB3566" s="5">
        <f>ROUND(stat_prod_calc_test_venusaur[[#This Row],[ul_stat_product]],1)</f>
        <v>3751.2</v>
      </c>
      <c r="AC3566" s="5" t="e">
        <f>INDEX(sgStats[ul_prod],MATCH(stat_prod_calc_test_venusaur[[#This Row],[iv_str]],sgStats[ul_iv_string],0))</f>
        <v>#N/A</v>
      </c>
    </row>
    <row r="3567" spans="1:29" x14ac:dyDescent="0.25">
      <c r="A3567" s="5" t="s">
        <v>36</v>
      </c>
      <c r="B3567" s="5" t="s">
        <v>3165</v>
      </c>
      <c r="C3567">
        <v>20.5</v>
      </c>
      <c r="D3567">
        <v>1492</v>
      </c>
      <c r="E3567">
        <v>116</v>
      </c>
      <c r="F3567">
        <v>1736.2360000000001</v>
      </c>
      <c r="G3567">
        <v>3128</v>
      </c>
      <c r="H3567">
        <v>23.614000000000001</v>
      </c>
      <c r="I3567">
        <v>38.5</v>
      </c>
      <c r="J3567">
        <v>2494</v>
      </c>
      <c r="K3567">
        <v>150</v>
      </c>
      <c r="L3567">
        <v>3751.152</v>
      </c>
      <c r="M3567">
        <v>3565</v>
      </c>
      <c r="N3567">
        <v>7.234</v>
      </c>
      <c r="O3567">
        <v>3</v>
      </c>
      <c r="P3567" t="e">
        <f>INDEX(sgStats[gl_rank],MATCH(stat_prod_calc_test_venusaur[[#This Row],[iv_str]],sgStats[gl_iv_string],0))</f>
        <v>#N/A</v>
      </c>
      <c r="Q3567" t="e">
        <f>stat_prod_calc_test_venusaur[[#This Row],[sg_gl_rank]]=stat_prod_calc_test_venusaur[[#This Row],[gl_rank]]</f>
        <v>#N/A</v>
      </c>
      <c r="R3567">
        <f>ROUND(stat_prod_calc_test_venusaur[[#This Row],[gl_stat_product]],1)</f>
        <v>1736.2</v>
      </c>
      <c r="S3567" s="6" t="e">
        <f>INDEX(sgStats[gl_prod],MATCH(stat_prod_calc_test_venusaur[[#This Row],[iv_str]],sgStats[gl_iv_string],0))</f>
        <v>#N/A</v>
      </c>
      <c r="T3567" s="5">
        <f>ROUND(stat_prod_calc_test_venusaur[[#This Row],[gl_percent_rank]],2)</f>
        <v>23.61</v>
      </c>
      <c r="U3567" s="5" t="e">
        <f>INDEX(sgStats[gl_percent_sp],MATCH(stat_prod_calc_test_venusaur[[#This Row],[iv_str]],sgStats[gl_iv_string],0))</f>
        <v>#N/A</v>
      </c>
      <c r="V3567" s="5" t="e">
        <f>stat_prod_calc_test_venusaur[[#This Row],[my_gl_%sp]]=stat_prod_calc_test_venusaur[[#This Row],[sg_gl_%sp]]</f>
        <v>#N/A</v>
      </c>
      <c r="W3567" s="5">
        <f>ROUND(stat_prod_calc_test_venusaur[[#This Row],[gl_stat_product]]/$F$2*100,2)</f>
        <v>95.05</v>
      </c>
      <c r="X3567" s="5" t="e">
        <f>stat_prod_calc_test_venusaur[[#This Row],[Column1]]=stat_prod_calc_test_venusaur[[#This Row],[sg_gl_%sp]]</f>
        <v>#N/A</v>
      </c>
      <c r="Y3567" s="5">
        <f>stat_prod_calc_test_venusaur[[#This Row],[ul_stat_product]]/$L$66*100</f>
        <v>94.876929298938236</v>
      </c>
      <c r="Z3567" s="5" t="e">
        <f>INDEX(sgStats[gl_rank],MATCH(stat_prod_calc_test_venusaur[[#This Row],[iv_str]],sgStats[ul_iv_string],0))</f>
        <v>#N/A</v>
      </c>
      <c r="AA3567" s="5" t="e">
        <f>stat_prod_calc_test_venusaur[[#This Row],[sg_ul_rank]]=stat_prod_calc_test_venusaur[[#This Row],[ul_rank]]</f>
        <v>#N/A</v>
      </c>
      <c r="AB3567" s="5">
        <f>ROUND(stat_prod_calc_test_venusaur[[#This Row],[ul_stat_product]],1)</f>
        <v>3751.2</v>
      </c>
      <c r="AC3567" s="5" t="e">
        <f>INDEX(sgStats[ul_prod],MATCH(stat_prod_calc_test_venusaur[[#This Row],[iv_str]],sgStats[ul_iv_string],0))</f>
        <v>#N/A</v>
      </c>
    </row>
    <row r="3568" spans="1:29" x14ac:dyDescent="0.25">
      <c r="A3568" s="5" t="s">
        <v>36</v>
      </c>
      <c r="B3568" s="5" t="s">
        <v>3216</v>
      </c>
      <c r="C3568">
        <v>20</v>
      </c>
      <c r="D3568">
        <v>1482</v>
      </c>
      <c r="E3568">
        <v>117</v>
      </c>
      <c r="F3568">
        <v>1735.0350000000001</v>
      </c>
      <c r="G3568">
        <v>3179</v>
      </c>
      <c r="H3568">
        <v>22.369</v>
      </c>
      <c r="I3568">
        <v>37</v>
      </c>
      <c r="J3568">
        <v>2484</v>
      </c>
      <c r="K3568">
        <v>151</v>
      </c>
      <c r="L3568">
        <v>3750.9169999999999</v>
      </c>
      <c r="M3568">
        <v>3567</v>
      </c>
      <c r="N3568">
        <v>7.2080000000000002</v>
      </c>
      <c r="O3568">
        <v>3</v>
      </c>
      <c r="P3568" t="e">
        <f>INDEX(sgStats[gl_rank],MATCH(stat_prod_calc_test_venusaur[[#This Row],[iv_str]],sgStats[gl_iv_string],0))</f>
        <v>#N/A</v>
      </c>
      <c r="Q3568" t="e">
        <f>stat_prod_calc_test_venusaur[[#This Row],[sg_gl_rank]]=stat_prod_calc_test_venusaur[[#This Row],[gl_rank]]</f>
        <v>#N/A</v>
      </c>
      <c r="R3568">
        <f>ROUND(stat_prod_calc_test_venusaur[[#This Row],[gl_stat_product]],1)</f>
        <v>1735</v>
      </c>
      <c r="S3568" s="6" t="e">
        <f>INDEX(sgStats[gl_prod],MATCH(stat_prod_calc_test_venusaur[[#This Row],[iv_str]],sgStats[gl_iv_string],0))</f>
        <v>#N/A</v>
      </c>
      <c r="T3568" s="5">
        <f>ROUND(stat_prod_calc_test_venusaur[[#This Row],[gl_percent_rank]],2)</f>
        <v>22.37</v>
      </c>
      <c r="U3568" s="5" t="e">
        <f>INDEX(sgStats[gl_percent_sp],MATCH(stat_prod_calc_test_venusaur[[#This Row],[iv_str]],sgStats[gl_iv_string],0))</f>
        <v>#N/A</v>
      </c>
      <c r="V3568" s="5" t="e">
        <f>stat_prod_calc_test_venusaur[[#This Row],[my_gl_%sp]]=stat_prod_calc_test_venusaur[[#This Row],[sg_gl_%sp]]</f>
        <v>#N/A</v>
      </c>
      <c r="W3568" s="5">
        <f>ROUND(stat_prod_calc_test_venusaur[[#This Row],[gl_stat_product]]/$F$2*100,2)</f>
        <v>94.99</v>
      </c>
      <c r="X3568" s="5" t="e">
        <f>stat_prod_calc_test_venusaur[[#This Row],[Column1]]=stat_prod_calc_test_venusaur[[#This Row],[sg_gl_%sp]]</f>
        <v>#N/A</v>
      </c>
      <c r="Y3568" s="5">
        <f>stat_prod_calc_test_venusaur[[#This Row],[ul_stat_product]]/$L$66*100</f>
        <v>94.870985503969322</v>
      </c>
      <c r="Z3568" s="5" t="e">
        <f>INDEX(sgStats[gl_rank],MATCH(stat_prod_calc_test_venusaur[[#This Row],[iv_str]],sgStats[ul_iv_string],0))</f>
        <v>#N/A</v>
      </c>
      <c r="AA3568" s="5" t="e">
        <f>stat_prod_calc_test_venusaur[[#This Row],[sg_ul_rank]]=stat_prod_calc_test_venusaur[[#This Row],[ul_rank]]</f>
        <v>#N/A</v>
      </c>
      <c r="AB3568" s="5">
        <f>ROUND(stat_prod_calc_test_venusaur[[#This Row],[ul_stat_product]],1)</f>
        <v>3750.9</v>
      </c>
      <c r="AC3568" s="5" t="e">
        <f>INDEX(sgStats[ul_prod],MATCH(stat_prod_calc_test_venusaur[[#This Row],[iv_str]],sgStats[ul_iv_string],0))</f>
        <v>#N/A</v>
      </c>
    </row>
    <row r="3569" spans="1:29" x14ac:dyDescent="0.25">
      <c r="A3569" s="5" t="s">
        <v>36</v>
      </c>
      <c r="B3569" s="5" t="s">
        <v>1625</v>
      </c>
      <c r="C3569">
        <v>21.5</v>
      </c>
      <c r="D3569">
        <v>1498</v>
      </c>
      <c r="E3569">
        <v>119</v>
      </c>
      <c r="F3569">
        <v>1769.615</v>
      </c>
      <c r="G3569">
        <v>1589</v>
      </c>
      <c r="H3569">
        <v>61.171999999999997</v>
      </c>
      <c r="I3569">
        <v>41</v>
      </c>
      <c r="J3569">
        <v>2470</v>
      </c>
      <c r="K3569">
        <v>153</v>
      </c>
      <c r="L3569">
        <v>3750.915</v>
      </c>
      <c r="M3569">
        <v>3568</v>
      </c>
      <c r="N3569">
        <v>7.1820000000000004</v>
      </c>
      <c r="O3569">
        <v>3</v>
      </c>
      <c r="P3569" t="e">
        <f>INDEX(sgStats[gl_rank],MATCH(stat_prod_calc_test_venusaur[[#This Row],[iv_str]],sgStats[gl_iv_string],0))</f>
        <v>#N/A</v>
      </c>
      <c r="Q3569" t="e">
        <f>stat_prod_calc_test_venusaur[[#This Row],[sg_gl_rank]]=stat_prod_calc_test_venusaur[[#This Row],[gl_rank]]</f>
        <v>#N/A</v>
      </c>
      <c r="R3569">
        <f>ROUND(stat_prod_calc_test_venusaur[[#This Row],[gl_stat_product]],1)</f>
        <v>1769.6</v>
      </c>
      <c r="S3569" s="6" t="e">
        <f>INDEX(sgStats[gl_prod],MATCH(stat_prod_calc_test_venusaur[[#This Row],[iv_str]],sgStats[gl_iv_string],0))</f>
        <v>#N/A</v>
      </c>
      <c r="T3569" s="5">
        <f>ROUND(stat_prod_calc_test_venusaur[[#This Row],[gl_percent_rank]],2)</f>
        <v>61.17</v>
      </c>
      <c r="U3569" s="5" t="e">
        <f>INDEX(sgStats[gl_percent_sp],MATCH(stat_prod_calc_test_venusaur[[#This Row],[iv_str]],sgStats[gl_iv_string],0))</f>
        <v>#N/A</v>
      </c>
      <c r="V3569" s="5" t="e">
        <f>stat_prod_calc_test_venusaur[[#This Row],[my_gl_%sp]]=stat_prod_calc_test_venusaur[[#This Row],[sg_gl_%sp]]</f>
        <v>#N/A</v>
      </c>
      <c r="W3569" s="5">
        <f>ROUND(stat_prod_calc_test_venusaur[[#This Row],[gl_stat_product]]/$F$2*100,2)</f>
        <v>96.88</v>
      </c>
      <c r="X3569" s="5" t="e">
        <f>stat_prod_calc_test_venusaur[[#This Row],[Column1]]=stat_prod_calc_test_venusaur[[#This Row],[sg_gl_%sp]]</f>
        <v>#N/A</v>
      </c>
      <c r="Y3569" s="5">
        <f>stat_prod_calc_test_venusaur[[#This Row],[ul_stat_product]]/$L$66*100</f>
        <v>94.870934918480216</v>
      </c>
      <c r="Z3569" s="5" t="e">
        <f>INDEX(sgStats[gl_rank],MATCH(stat_prod_calc_test_venusaur[[#This Row],[iv_str]],sgStats[ul_iv_string],0))</f>
        <v>#N/A</v>
      </c>
      <c r="AA3569" s="5" t="e">
        <f>stat_prod_calc_test_venusaur[[#This Row],[sg_ul_rank]]=stat_prod_calc_test_venusaur[[#This Row],[ul_rank]]</f>
        <v>#N/A</v>
      </c>
      <c r="AB3569" s="5">
        <f>ROUND(stat_prod_calc_test_venusaur[[#This Row],[ul_stat_product]],1)</f>
        <v>3750.9</v>
      </c>
      <c r="AC3569" s="5" t="e">
        <f>INDEX(sgStats[ul_prod],MATCH(stat_prod_calc_test_venusaur[[#This Row],[iv_str]],sgStats[ul_iv_string],0))</f>
        <v>#N/A</v>
      </c>
    </row>
    <row r="3570" spans="1:29" x14ac:dyDescent="0.25">
      <c r="A3570" s="5" t="s">
        <v>36</v>
      </c>
      <c r="B3570" s="5" t="s">
        <v>3749</v>
      </c>
      <c r="C3570">
        <v>21</v>
      </c>
      <c r="D3570">
        <v>1484</v>
      </c>
      <c r="E3570">
        <v>116</v>
      </c>
      <c r="F3570">
        <v>1717.912</v>
      </c>
      <c r="G3570">
        <v>3713</v>
      </c>
      <c r="H3570">
        <v>9.3279999999999994</v>
      </c>
      <c r="I3570">
        <v>40.5</v>
      </c>
      <c r="J3570">
        <v>2490</v>
      </c>
      <c r="K3570">
        <v>151</v>
      </c>
      <c r="L3570">
        <v>3750.8139999999999</v>
      </c>
      <c r="M3570">
        <v>3569</v>
      </c>
      <c r="N3570">
        <v>7.1559999999999997</v>
      </c>
      <c r="O3570">
        <v>3</v>
      </c>
      <c r="P3570" t="e">
        <f>INDEX(sgStats[gl_rank],MATCH(stat_prod_calc_test_venusaur[[#This Row],[iv_str]],sgStats[gl_iv_string],0))</f>
        <v>#N/A</v>
      </c>
      <c r="Q3570" t="e">
        <f>stat_prod_calc_test_venusaur[[#This Row],[sg_gl_rank]]=stat_prod_calc_test_venusaur[[#This Row],[gl_rank]]</f>
        <v>#N/A</v>
      </c>
      <c r="R3570">
        <f>ROUND(stat_prod_calc_test_venusaur[[#This Row],[gl_stat_product]],1)</f>
        <v>1717.9</v>
      </c>
      <c r="S3570" s="6" t="e">
        <f>INDEX(sgStats[gl_prod],MATCH(stat_prod_calc_test_venusaur[[#This Row],[iv_str]],sgStats[gl_iv_string],0))</f>
        <v>#N/A</v>
      </c>
      <c r="T3570" s="5">
        <f>ROUND(stat_prod_calc_test_venusaur[[#This Row],[gl_percent_rank]],2)</f>
        <v>9.33</v>
      </c>
      <c r="U3570" s="5" t="e">
        <f>INDEX(sgStats[gl_percent_sp],MATCH(stat_prod_calc_test_venusaur[[#This Row],[iv_str]],sgStats[gl_iv_string],0))</f>
        <v>#N/A</v>
      </c>
      <c r="V3570" s="5" t="e">
        <f>stat_prod_calc_test_venusaur[[#This Row],[my_gl_%sp]]=stat_prod_calc_test_venusaur[[#This Row],[sg_gl_%sp]]</f>
        <v>#N/A</v>
      </c>
      <c r="W3570" s="5">
        <f>ROUND(stat_prod_calc_test_venusaur[[#This Row],[gl_stat_product]]/$F$2*100,2)</f>
        <v>94.05</v>
      </c>
      <c r="X3570" s="5" t="e">
        <f>stat_prod_calc_test_venusaur[[#This Row],[Column1]]=stat_prod_calc_test_venusaur[[#This Row],[sg_gl_%sp]]</f>
        <v>#N/A</v>
      </c>
      <c r="Y3570" s="5">
        <f>stat_prod_calc_test_venusaur[[#This Row],[ul_stat_product]]/$L$66*100</f>
        <v>94.868380351280805</v>
      </c>
      <c r="Z3570" s="5" t="e">
        <f>INDEX(sgStats[gl_rank],MATCH(stat_prod_calc_test_venusaur[[#This Row],[iv_str]],sgStats[ul_iv_string],0))</f>
        <v>#N/A</v>
      </c>
      <c r="AA3570" s="5" t="e">
        <f>stat_prod_calc_test_venusaur[[#This Row],[sg_ul_rank]]=stat_prod_calc_test_venusaur[[#This Row],[ul_rank]]</f>
        <v>#N/A</v>
      </c>
      <c r="AB3570" s="5">
        <f>ROUND(stat_prod_calc_test_venusaur[[#This Row],[ul_stat_product]],1)</f>
        <v>3750.8</v>
      </c>
      <c r="AC3570" s="5" t="e">
        <f>INDEX(sgStats[ul_prod],MATCH(stat_prod_calc_test_venusaur[[#This Row],[iv_str]],sgStats[ul_iv_string],0))</f>
        <v>#N/A</v>
      </c>
    </row>
    <row r="3571" spans="1:29" x14ac:dyDescent="0.25">
      <c r="A3571" s="5" t="s">
        <v>36</v>
      </c>
      <c r="B3571" s="5" t="s">
        <v>3835</v>
      </c>
      <c r="C3571">
        <v>20</v>
      </c>
      <c r="D3571">
        <v>1475</v>
      </c>
      <c r="E3571">
        <v>118</v>
      </c>
      <c r="F3571">
        <v>1714.153</v>
      </c>
      <c r="G3571">
        <v>3798</v>
      </c>
      <c r="H3571">
        <v>7.2530000000000001</v>
      </c>
      <c r="I3571">
        <v>37.5</v>
      </c>
      <c r="J3571">
        <v>2489</v>
      </c>
      <c r="K3571">
        <v>153</v>
      </c>
      <c r="L3571">
        <v>3750.8069999999998</v>
      </c>
      <c r="M3571">
        <v>3570</v>
      </c>
      <c r="N3571">
        <v>7.13</v>
      </c>
      <c r="O3571">
        <v>3</v>
      </c>
      <c r="P3571" t="e">
        <f>INDEX(sgStats[gl_rank],MATCH(stat_prod_calc_test_venusaur[[#This Row],[iv_str]],sgStats[gl_iv_string],0))</f>
        <v>#N/A</v>
      </c>
      <c r="Q3571" t="e">
        <f>stat_prod_calc_test_venusaur[[#This Row],[sg_gl_rank]]=stat_prod_calc_test_venusaur[[#This Row],[gl_rank]]</f>
        <v>#N/A</v>
      </c>
      <c r="R3571">
        <f>ROUND(stat_prod_calc_test_venusaur[[#This Row],[gl_stat_product]],1)</f>
        <v>1714.2</v>
      </c>
      <c r="S3571" s="6" t="e">
        <f>INDEX(sgStats[gl_prod],MATCH(stat_prod_calc_test_venusaur[[#This Row],[iv_str]],sgStats[gl_iv_string],0))</f>
        <v>#N/A</v>
      </c>
      <c r="T3571" s="5">
        <f>ROUND(stat_prod_calc_test_venusaur[[#This Row],[gl_percent_rank]],2)</f>
        <v>7.25</v>
      </c>
      <c r="U3571" s="5" t="e">
        <f>INDEX(sgStats[gl_percent_sp],MATCH(stat_prod_calc_test_venusaur[[#This Row],[iv_str]],sgStats[gl_iv_string],0))</f>
        <v>#N/A</v>
      </c>
      <c r="V3571" s="5" t="e">
        <f>stat_prod_calc_test_venusaur[[#This Row],[my_gl_%sp]]=stat_prod_calc_test_venusaur[[#This Row],[sg_gl_%sp]]</f>
        <v>#N/A</v>
      </c>
      <c r="W3571" s="5">
        <f>ROUND(stat_prod_calc_test_venusaur[[#This Row],[gl_stat_product]]/$F$2*100,2)</f>
        <v>93.84</v>
      </c>
      <c r="X3571" s="5" t="e">
        <f>stat_prod_calc_test_venusaur[[#This Row],[Column1]]=stat_prod_calc_test_venusaur[[#This Row],[sg_gl_%sp]]</f>
        <v>#N/A</v>
      </c>
      <c r="Y3571" s="5">
        <f>stat_prod_calc_test_venusaur[[#This Row],[ul_stat_product]]/$L$66*100</f>
        <v>94.868203302068963</v>
      </c>
      <c r="Z3571" s="5" t="e">
        <f>INDEX(sgStats[gl_rank],MATCH(stat_prod_calc_test_venusaur[[#This Row],[iv_str]],sgStats[ul_iv_string],0))</f>
        <v>#N/A</v>
      </c>
      <c r="AA3571" s="5" t="e">
        <f>stat_prod_calc_test_venusaur[[#This Row],[sg_ul_rank]]=stat_prod_calc_test_venusaur[[#This Row],[ul_rank]]</f>
        <v>#N/A</v>
      </c>
      <c r="AB3571" s="5">
        <f>ROUND(stat_prod_calc_test_venusaur[[#This Row],[ul_stat_product]],1)</f>
        <v>3750.8</v>
      </c>
      <c r="AC3571" s="5" t="e">
        <f>INDEX(sgStats[ul_prod],MATCH(stat_prod_calc_test_venusaur[[#This Row],[iv_str]],sgStats[ul_iv_string],0))</f>
        <v>#N/A</v>
      </c>
    </row>
    <row r="3572" spans="1:29" x14ac:dyDescent="0.25">
      <c r="A3572" s="5" t="s">
        <v>36</v>
      </c>
      <c r="B3572" s="5" t="s">
        <v>3342</v>
      </c>
      <c r="C3572">
        <v>20.5</v>
      </c>
      <c r="D3572">
        <v>1486</v>
      </c>
      <c r="E3572">
        <v>118</v>
      </c>
      <c r="F3572">
        <v>1731.3789999999999</v>
      </c>
      <c r="G3572">
        <v>3306</v>
      </c>
      <c r="H3572">
        <v>19.292000000000002</v>
      </c>
      <c r="I3572">
        <v>38.5</v>
      </c>
      <c r="J3572">
        <v>2483</v>
      </c>
      <c r="K3572">
        <v>153</v>
      </c>
      <c r="L3572">
        <v>3750.8040000000001</v>
      </c>
      <c r="M3572">
        <v>3571</v>
      </c>
      <c r="N3572">
        <v>7.1040000000000001</v>
      </c>
      <c r="O3572">
        <v>3</v>
      </c>
      <c r="P3572" t="e">
        <f>INDEX(sgStats[gl_rank],MATCH(stat_prod_calc_test_venusaur[[#This Row],[iv_str]],sgStats[gl_iv_string],0))</f>
        <v>#N/A</v>
      </c>
      <c r="Q3572" t="e">
        <f>stat_prod_calc_test_venusaur[[#This Row],[sg_gl_rank]]=stat_prod_calc_test_venusaur[[#This Row],[gl_rank]]</f>
        <v>#N/A</v>
      </c>
      <c r="R3572">
        <f>ROUND(stat_prod_calc_test_venusaur[[#This Row],[gl_stat_product]],1)</f>
        <v>1731.4</v>
      </c>
      <c r="S3572" s="6" t="e">
        <f>INDEX(sgStats[gl_prod],MATCH(stat_prod_calc_test_venusaur[[#This Row],[iv_str]],sgStats[gl_iv_string],0))</f>
        <v>#N/A</v>
      </c>
      <c r="T3572" s="5">
        <f>ROUND(stat_prod_calc_test_venusaur[[#This Row],[gl_percent_rank]],2)</f>
        <v>19.29</v>
      </c>
      <c r="U3572" s="5" t="e">
        <f>INDEX(sgStats[gl_percent_sp],MATCH(stat_prod_calc_test_venusaur[[#This Row],[iv_str]],sgStats[gl_iv_string],0))</f>
        <v>#N/A</v>
      </c>
      <c r="V3572" s="5" t="e">
        <f>stat_prod_calc_test_venusaur[[#This Row],[my_gl_%sp]]=stat_prod_calc_test_venusaur[[#This Row],[sg_gl_%sp]]</f>
        <v>#N/A</v>
      </c>
      <c r="W3572" s="5">
        <f>ROUND(stat_prod_calc_test_venusaur[[#This Row],[gl_stat_product]]/$F$2*100,2)</f>
        <v>94.79</v>
      </c>
      <c r="X3572" s="5" t="e">
        <f>stat_prod_calc_test_venusaur[[#This Row],[Column1]]=stat_prod_calc_test_venusaur[[#This Row],[sg_gl_%sp]]</f>
        <v>#N/A</v>
      </c>
      <c r="Y3572" s="5">
        <f>stat_prod_calc_test_venusaur[[#This Row],[ul_stat_product]]/$L$66*100</f>
        <v>94.868127423835318</v>
      </c>
      <c r="Z3572" s="5" t="e">
        <f>INDEX(sgStats[gl_rank],MATCH(stat_prod_calc_test_venusaur[[#This Row],[iv_str]],sgStats[ul_iv_string],0))</f>
        <v>#N/A</v>
      </c>
      <c r="AA3572" s="5" t="e">
        <f>stat_prod_calc_test_venusaur[[#This Row],[sg_ul_rank]]=stat_prod_calc_test_venusaur[[#This Row],[ul_rank]]</f>
        <v>#N/A</v>
      </c>
      <c r="AB3572" s="5">
        <f>ROUND(stat_prod_calc_test_venusaur[[#This Row],[ul_stat_product]],1)</f>
        <v>3750.8</v>
      </c>
      <c r="AC3572" s="5" t="e">
        <f>INDEX(sgStats[ul_prod],MATCH(stat_prod_calc_test_venusaur[[#This Row],[iv_str]],sgStats[ul_iv_string],0))</f>
        <v>#N/A</v>
      </c>
    </row>
    <row r="3573" spans="1:29" x14ac:dyDescent="0.25">
      <c r="A3573" s="5" t="s">
        <v>36</v>
      </c>
      <c r="B3573" s="5" t="s">
        <v>4076</v>
      </c>
      <c r="C3573">
        <v>20.5</v>
      </c>
      <c r="D3573">
        <v>1471</v>
      </c>
      <c r="E3573">
        <v>115</v>
      </c>
      <c r="F3573">
        <v>1696.1959999999999</v>
      </c>
      <c r="G3573">
        <v>4040</v>
      </c>
      <c r="H3573">
        <v>1.3680000000000001</v>
      </c>
      <c r="I3573">
        <v>39.5</v>
      </c>
      <c r="J3573">
        <v>2493</v>
      </c>
      <c r="K3573">
        <v>150</v>
      </c>
      <c r="L3573">
        <v>3750.4540000000002</v>
      </c>
      <c r="M3573">
        <v>3572</v>
      </c>
      <c r="N3573">
        <v>7.0780000000000003</v>
      </c>
      <c r="O3573">
        <v>3</v>
      </c>
      <c r="P3573" t="e">
        <f>INDEX(sgStats[gl_rank],MATCH(stat_prod_calc_test_venusaur[[#This Row],[iv_str]],sgStats[gl_iv_string],0))</f>
        <v>#N/A</v>
      </c>
      <c r="Q3573" t="e">
        <f>stat_prod_calc_test_venusaur[[#This Row],[sg_gl_rank]]=stat_prod_calc_test_venusaur[[#This Row],[gl_rank]]</f>
        <v>#N/A</v>
      </c>
      <c r="R3573">
        <f>ROUND(stat_prod_calc_test_venusaur[[#This Row],[gl_stat_product]],1)</f>
        <v>1696.2</v>
      </c>
      <c r="S3573" s="6" t="e">
        <f>INDEX(sgStats[gl_prod],MATCH(stat_prod_calc_test_venusaur[[#This Row],[iv_str]],sgStats[gl_iv_string],0))</f>
        <v>#N/A</v>
      </c>
      <c r="T3573" s="5">
        <f>ROUND(stat_prod_calc_test_venusaur[[#This Row],[gl_percent_rank]],2)</f>
        <v>1.37</v>
      </c>
      <c r="U3573" s="5" t="e">
        <f>INDEX(sgStats[gl_percent_sp],MATCH(stat_prod_calc_test_venusaur[[#This Row],[iv_str]],sgStats[gl_iv_string],0))</f>
        <v>#N/A</v>
      </c>
      <c r="V3573" s="5" t="e">
        <f>stat_prod_calc_test_venusaur[[#This Row],[my_gl_%sp]]=stat_prod_calc_test_venusaur[[#This Row],[sg_gl_%sp]]</f>
        <v>#N/A</v>
      </c>
      <c r="W3573" s="5">
        <f>ROUND(stat_prod_calc_test_venusaur[[#This Row],[gl_stat_product]]/$F$2*100,2)</f>
        <v>92.86</v>
      </c>
      <c r="X3573" s="5" t="e">
        <f>stat_prod_calc_test_venusaur[[#This Row],[Column1]]=stat_prod_calc_test_venusaur[[#This Row],[sg_gl_%sp]]</f>
        <v>#N/A</v>
      </c>
      <c r="Y3573" s="5">
        <f>stat_prod_calc_test_venusaur[[#This Row],[ul_stat_product]]/$L$66*100</f>
        <v>94.859274963243323</v>
      </c>
      <c r="Z3573" s="5" t="e">
        <f>INDEX(sgStats[gl_rank],MATCH(stat_prod_calc_test_venusaur[[#This Row],[iv_str]],sgStats[ul_iv_string],0))</f>
        <v>#N/A</v>
      </c>
      <c r="AA3573" s="5" t="e">
        <f>stat_prod_calc_test_venusaur[[#This Row],[sg_ul_rank]]=stat_prod_calc_test_venusaur[[#This Row],[ul_rank]]</f>
        <v>#N/A</v>
      </c>
      <c r="AB3573" s="5">
        <f>ROUND(stat_prod_calc_test_venusaur[[#This Row],[ul_stat_product]],1)</f>
        <v>3750.5</v>
      </c>
      <c r="AC3573" s="5" t="e">
        <f>INDEX(sgStats[ul_prod],MATCH(stat_prod_calc_test_venusaur[[#This Row],[iv_str]],sgStats[ul_iv_string],0))</f>
        <v>#N/A</v>
      </c>
    </row>
    <row r="3574" spans="1:29" x14ac:dyDescent="0.25">
      <c r="A3574" s="5" t="s">
        <v>36</v>
      </c>
      <c r="B3574" s="5" t="s">
        <v>2537</v>
      </c>
      <c r="C3574">
        <v>20.5</v>
      </c>
      <c r="D3574">
        <v>1500</v>
      </c>
      <c r="E3574">
        <v>120</v>
      </c>
      <c r="F3574">
        <v>1750.5840000000001</v>
      </c>
      <c r="G3574">
        <v>2501</v>
      </c>
      <c r="H3574">
        <v>38.926000000000002</v>
      </c>
      <c r="I3574">
        <v>38</v>
      </c>
      <c r="J3574">
        <v>2489</v>
      </c>
      <c r="K3574">
        <v>155</v>
      </c>
      <c r="L3574">
        <v>3750.3850000000002</v>
      </c>
      <c r="M3574">
        <v>3573</v>
      </c>
      <c r="N3574">
        <v>7.0259999999999998</v>
      </c>
      <c r="O3574">
        <v>3</v>
      </c>
      <c r="P3574" t="e">
        <f>INDEX(sgStats[gl_rank],MATCH(stat_prod_calc_test_venusaur[[#This Row],[iv_str]],sgStats[gl_iv_string],0))</f>
        <v>#N/A</v>
      </c>
      <c r="Q3574" t="e">
        <f>stat_prod_calc_test_venusaur[[#This Row],[sg_gl_rank]]=stat_prod_calc_test_venusaur[[#This Row],[gl_rank]]</f>
        <v>#N/A</v>
      </c>
      <c r="R3574">
        <f>ROUND(stat_prod_calc_test_venusaur[[#This Row],[gl_stat_product]],1)</f>
        <v>1750.6</v>
      </c>
      <c r="S3574" s="6" t="e">
        <f>INDEX(sgStats[gl_prod],MATCH(stat_prod_calc_test_venusaur[[#This Row],[iv_str]],sgStats[gl_iv_string],0))</f>
        <v>#N/A</v>
      </c>
      <c r="T3574" s="5">
        <f>ROUND(stat_prod_calc_test_venusaur[[#This Row],[gl_percent_rank]],2)</f>
        <v>38.93</v>
      </c>
      <c r="U3574" s="5" t="e">
        <f>INDEX(sgStats[gl_percent_sp],MATCH(stat_prod_calc_test_venusaur[[#This Row],[iv_str]],sgStats[gl_iv_string],0))</f>
        <v>#N/A</v>
      </c>
      <c r="V3574" s="5" t="e">
        <f>stat_prod_calc_test_venusaur[[#This Row],[my_gl_%sp]]=stat_prod_calc_test_venusaur[[#This Row],[sg_gl_%sp]]</f>
        <v>#N/A</v>
      </c>
      <c r="W3574" s="5">
        <f>ROUND(stat_prod_calc_test_venusaur[[#This Row],[gl_stat_product]]/$F$2*100,2)</f>
        <v>95.84</v>
      </c>
      <c r="X3574" s="5" t="e">
        <f>stat_prod_calc_test_venusaur[[#This Row],[Column1]]=stat_prod_calc_test_venusaur[[#This Row],[sg_gl_%sp]]</f>
        <v>#N/A</v>
      </c>
      <c r="Y3574" s="5">
        <f>stat_prod_calc_test_venusaur[[#This Row],[ul_stat_product]]/$L$66*100</f>
        <v>94.857529763869479</v>
      </c>
      <c r="Z3574" s="5" t="e">
        <f>INDEX(sgStats[gl_rank],MATCH(stat_prod_calc_test_venusaur[[#This Row],[iv_str]],sgStats[ul_iv_string],0))</f>
        <v>#N/A</v>
      </c>
      <c r="AA3574" s="5" t="e">
        <f>stat_prod_calc_test_venusaur[[#This Row],[sg_ul_rank]]=stat_prod_calc_test_venusaur[[#This Row],[ul_rank]]</f>
        <v>#N/A</v>
      </c>
      <c r="AB3574" s="5">
        <f>ROUND(stat_prod_calc_test_venusaur[[#This Row],[ul_stat_product]],1)</f>
        <v>3750.4</v>
      </c>
      <c r="AC3574" s="5" t="e">
        <f>INDEX(sgStats[ul_prod],MATCH(stat_prod_calc_test_venusaur[[#This Row],[iv_str]],sgStats[ul_iv_string],0))</f>
        <v>#N/A</v>
      </c>
    </row>
    <row r="3575" spans="1:29" x14ac:dyDescent="0.25">
      <c r="A3575" s="5" t="s">
        <v>36</v>
      </c>
      <c r="B3575" s="5" t="s">
        <v>2538</v>
      </c>
      <c r="C3575">
        <v>20.5</v>
      </c>
      <c r="D3575">
        <v>1496</v>
      </c>
      <c r="E3575">
        <v>120</v>
      </c>
      <c r="F3575">
        <v>1750.5840000000001</v>
      </c>
      <c r="G3575">
        <v>2501</v>
      </c>
      <c r="H3575">
        <v>38.926000000000002</v>
      </c>
      <c r="I3575">
        <v>38</v>
      </c>
      <c r="J3575">
        <v>2482</v>
      </c>
      <c r="K3575">
        <v>155</v>
      </c>
      <c r="L3575">
        <v>3750.3850000000002</v>
      </c>
      <c r="M3575">
        <v>3573</v>
      </c>
      <c r="N3575">
        <v>7.0259999999999998</v>
      </c>
      <c r="O3575">
        <v>3</v>
      </c>
      <c r="P3575" t="e">
        <f>INDEX(sgStats[gl_rank],MATCH(stat_prod_calc_test_venusaur[[#This Row],[iv_str]],sgStats[gl_iv_string],0))</f>
        <v>#N/A</v>
      </c>
      <c r="Q3575" t="e">
        <f>stat_prod_calc_test_venusaur[[#This Row],[sg_gl_rank]]=stat_prod_calc_test_venusaur[[#This Row],[gl_rank]]</f>
        <v>#N/A</v>
      </c>
      <c r="R3575">
        <f>ROUND(stat_prod_calc_test_venusaur[[#This Row],[gl_stat_product]],1)</f>
        <v>1750.6</v>
      </c>
      <c r="S3575" s="6" t="e">
        <f>INDEX(sgStats[gl_prod],MATCH(stat_prod_calc_test_venusaur[[#This Row],[iv_str]],sgStats[gl_iv_string],0))</f>
        <v>#N/A</v>
      </c>
      <c r="T3575" s="5">
        <f>ROUND(stat_prod_calc_test_venusaur[[#This Row],[gl_percent_rank]],2)</f>
        <v>38.93</v>
      </c>
      <c r="U3575" s="5" t="e">
        <f>INDEX(sgStats[gl_percent_sp],MATCH(stat_prod_calc_test_venusaur[[#This Row],[iv_str]],sgStats[gl_iv_string],0))</f>
        <v>#N/A</v>
      </c>
      <c r="V3575" s="5" t="e">
        <f>stat_prod_calc_test_venusaur[[#This Row],[my_gl_%sp]]=stat_prod_calc_test_venusaur[[#This Row],[sg_gl_%sp]]</f>
        <v>#N/A</v>
      </c>
      <c r="W3575" s="5">
        <f>ROUND(stat_prod_calc_test_venusaur[[#This Row],[gl_stat_product]]/$F$2*100,2)</f>
        <v>95.84</v>
      </c>
      <c r="X3575" s="5" t="e">
        <f>stat_prod_calc_test_venusaur[[#This Row],[Column1]]=stat_prod_calc_test_venusaur[[#This Row],[sg_gl_%sp]]</f>
        <v>#N/A</v>
      </c>
      <c r="Y3575" s="5">
        <f>stat_prod_calc_test_venusaur[[#This Row],[ul_stat_product]]/$L$66*100</f>
        <v>94.857529763869479</v>
      </c>
      <c r="Z3575" s="5" t="e">
        <f>INDEX(sgStats[gl_rank],MATCH(stat_prod_calc_test_venusaur[[#This Row],[iv_str]],sgStats[ul_iv_string],0))</f>
        <v>#N/A</v>
      </c>
      <c r="AA3575" s="5" t="e">
        <f>stat_prod_calc_test_venusaur[[#This Row],[sg_ul_rank]]=stat_prod_calc_test_venusaur[[#This Row],[ul_rank]]</f>
        <v>#N/A</v>
      </c>
      <c r="AB3575" s="5">
        <f>ROUND(stat_prod_calc_test_venusaur[[#This Row],[ul_stat_product]],1)</f>
        <v>3750.4</v>
      </c>
      <c r="AC3575" s="5" t="e">
        <f>INDEX(sgStats[ul_prod],MATCH(stat_prod_calc_test_venusaur[[#This Row],[iv_str]],sgStats[ul_iv_string],0))</f>
        <v>#N/A</v>
      </c>
    </row>
    <row r="3576" spans="1:29" x14ac:dyDescent="0.25">
      <c r="A3576" s="5" t="s">
        <v>36</v>
      </c>
      <c r="B3576" s="5" t="s">
        <v>4051</v>
      </c>
      <c r="C3576">
        <v>20</v>
      </c>
      <c r="D3576">
        <v>1467</v>
      </c>
      <c r="E3576">
        <v>114</v>
      </c>
      <c r="F3576">
        <v>1699.172</v>
      </c>
      <c r="G3576">
        <v>4014</v>
      </c>
      <c r="H3576">
        <v>1.978</v>
      </c>
      <c r="I3576">
        <v>38</v>
      </c>
      <c r="J3576">
        <v>2495</v>
      </c>
      <c r="K3576">
        <v>148</v>
      </c>
      <c r="L3576">
        <v>3750.28</v>
      </c>
      <c r="M3576">
        <v>3575</v>
      </c>
      <c r="N3576">
        <v>7</v>
      </c>
      <c r="O3576">
        <v>3</v>
      </c>
      <c r="P3576" t="e">
        <f>INDEX(sgStats[gl_rank],MATCH(stat_prod_calc_test_venusaur[[#This Row],[iv_str]],sgStats[gl_iv_string],0))</f>
        <v>#N/A</v>
      </c>
      <c r="Q3576" t="e">
        <f>stat_prod_calc_test_venusaur[[#This Row],[sg_gl_rank]]=stat_prod_calc_test_venusaur[[#This Row],[gl_rank]]</f>
        <v>#N/A</v>
      </c>
      <c r="R3576">
        <f>ROUND(stat_prod_calc_test_venusaur[[#This Row],[gl_stat_product]],1)</f>
        <v>1699.2</v>
      </c>
      <c r="S3576" s="6" t="e">
        <f>INDEX(sgStats[gl_prod],MATCH(stat_prod_calc_test_venusaur[[#This Row],[iv_str]],sgStats[gl_iv_string],0))</f>
        <v>#N/A</v>
      </c>
      <c r="T3576" s="5">
        <f>ROUND(stat_prod_calc_test_venusaur[[#This Row],[gl_percent_rank]],2)</f>
        <v>1.98</v>
      </c>
      <c r="U3576" s="5" t="e">
        <f>INDEX(sgStats[gl_percent_sp],MATCH(stat_prod_calc_test_venusaur[[#This Row],[iv_str]],sgStats[gl_iv_string],0))</f>
        <v>#N/A</v>
      </c>
      <c r="V3576" s="5" t="e">
        <f>stat_prod_calc_test_venusaur[[#This Row],[my_gl_%sp]]=stat_prod_calc_test_venusaur[[#This Row],[sg_gl_%sp]]</f>
        <v>#N/A</v>
      </c>
      <c r="W3576" s="5">
        <f>ROUND(stat_prod_calc_test_venusaur[[#This Row],[gl_stat_product]]/$F$2*100,2)</f>
        <v>93.02</v>
      </c>
      <c r="X3576" s="5" t="e">
        <f>stat_prod_calc_test_venusaur[[#This Row],[Column1]]=stat_prod_calc_test_venusaur[[#This Row],[sg_gl_%sp]]</f>
        <v>#N/A</v>
      </c>
      <c r="Y3576" s="5">
        <f>stat_prod_calc_test_venusaur[[#This Row],[ul_stat_product]]/$L$66*100</f>
        <v>94.854874025691871</v>
      </c>
      <c r="Z3576" s="5" t="e">
        <f>INDEX(sgStats[gl_rank],MATCH(stat_prod_calc_test_venusaur[[#This Row],[iv_str]],sgStats[ul_iv_string],0))</f>
        <v>#N/A</v>
      </c>
      <c r="AA3576" s="5" t="e">
        <f>stat_prod_calc_test_venusaur[[#This Row],[sg_ul_rank]]=stat_prod_calc_test_venusaur[[#This Row],[ul_rank]]</f>
        <v>#N/A</v>
      </c>
      <c r="AB3576" s="5">
        <f>ROUND(stat_prod_calc_test_venusaur[[#This Row],[ul_stat_product]],1)</f>
        <v>3750.3</v>
      </c>
      <c r="AC3576" s="5" t="e">
        <f>INDEX(sgStats[ul_prod],MATCH(stat_prod_calc_test_venusaur[[#This Row],[iv_str]],sgStats[ul_iv_string],0))</f>
        <v>#N/A</v>
      </c>
    </row>
    <row r="3577" spans="1:29" x14ac:dyDescent="0.25">
      <c r="A3577" s="5" t="s">
        <v>36</v>
      </c>
      <c r="B3577" s="5" t="s">
        <v>3576</v>
      </c>
      <c r="C3577">
        <v>20</v>
      </c>
      <c r="D3577">
        <v>1485</v>
      </c>
      <c r="E3577">
        <v>114</v>
      </c>
      <c r="F3577">
        <v>1724.519</v>
      </c>
      <c r="G3577">
        <v>3540</v>
      </c>
      <c r="H3577">
        <v>13.553000000000001</v>
      </c>
      <c r="I3577">
        <v>37</v>
      </c>
      <c r="J3577">
        <v>2489</v>
      </c>
      <c r="K3577">
        <v>148</v>
      </c>
      <c r="L3577">
        <v>3750.2730000000001</v>
      </c>
      <c r="M3577">
        <v>3576</v>
      </c>
      <c r="N3577">
        <v>6.9740000000000002</v>
      </c>
      <c r="O3577">
        <v>3</v>
      </c>
      <c r="P3577" t="e">
        <f>INDEX(sgStats[gl_rank],MATCH(stat_prod_calc_test_venusaur[[#This Row],[iv_str]],sgStats[gl_iv_string],0))</f>
        <v>#N/A</v>
      </c>
      <c r="Q3577" t="e">
        <f>stat_prod_calc_test_venusaur[[#This Row],[sg_gl_rank]]=stat_prod_calc_test_venusaur[[#This Row],[gl_rank]]</f>
        <v>#N/A</v>
      </c>
      <c r="R3577">
        <f>ROUND(stat_prod_calc_test_venusaur[[#This Row],[gl_stat_product]],1)</f>
        <v>1724.5</v>
      </c>
      <c r="S3577" s="6" t="e">
        <f>INDEX(sgStats[gl_prod],MATCH(stat_prod_calc_test_venusaur[[#This Row],[iv_str]],sgStats[gl_iv_string],0))</f>
        <v>#N/A</v>
      </c>
      <c r="T3577" s="5">
        <f>ROUND(stat_prod_calc_test_venusaur[[#This Row],[gl_percent_rank]],2)</f>
        <v>13.55</v>
      </c>
      <c r="U3577" s="5" t="e">
        <f>INDEX(sgStats[gl_percent_sp],MATCH(stat_prod_calc_test_venusaur[[#This Row],[iv_str]],sgStats[gl_iv_string],0))</f>
        <v>#N/A</v>
      </c>
      <c r="V3577" s="5" t="e">
        <f>stat_prod_calc_test_venusaur[[#This Row],[my_gl_%sp]]=stat_prod_calc_test_venusaur[[#This Row],[sg_gl_%sp]]</f>
        <v>#N/A</v>
      </c>
      <c r="W3577" s="5">
        <f>ROUND(stat_prod_calc_test_venusaur[[#This Row],[gl_stat_product]]/$F$2*100,2)</f>
        <v>94.41</v>
      </c>
      <c r="X3577" s="5" t="e">
        <f>stat_prod_calc_test_venusaur[[#This Row],[Column1]]=stat_prod_calc_test_venusaur[[#This Row],[sg_gl_%sp]]</f>
        <v>#N/A</v>
      </c>
      <c r="Y3577" s="5">
        <f>stat_prod_calc_test_venusaur[[#This Row],[ul_stat_product]]/$L$66*100</f>
        <v>94.854696976480028</v>
      </c>
      <c r="Z3577" s="5" t="e">
        <f>INDEX(sgStats[gl_rank],MATCH(stat_prod_calc_test_venusaur[[#This Row],[iv_str]],sgStats[ul_iv_string],0))</f>
        <v>#N/A</v>
      </c>
      <c r="AA3577" s="5" t="e">
        <f>stat_prod_calc_test_venusaur[[#This Row],[sg_ul_rank]]=stat_prod_calc_test_venusaur[[#This Row],[ul_rank]]</f>
        <v>#N/A</v>
      </c>
      <c r="AB3577" s="5">
        <f>ROUND(stat_prod_calc_test_venusaur[[#This Row],[ul_stat_product]],1)</f>
        <v>3750.3</v>
      </c>
      <c r="AC3577" s="5" t="e">
        <f>INDEX(sgStats[ul_prod],MATCH(stat_prod_calc_test_venusaur[[#This Row],[iv_str]],sgStats[ul_iv_string],0))</f>
        <v>#N/A</v>
      </c>
    </row>
    <row r="3578" spans="1:29" x14ac:dyDescent="0.25">
      <c r="A3578" s="5" t="s">
        <v>36</v>
      </c>
      <c r="B3578" s="5" t="s">
        <v>4010</v>
      </c>
      <c r="C3578">
        <v>19.5</v>
      </c>
      <c r="D3578">
        <v>1467</v>
      </c>
      <c r="E3578">
        <v>116</v>
      </c>
      <c r="F3578">
        <v>1702.3219999999999</v>
      </c>
      <c r="G3578">
        <v>3974</v>
      </c>
      <c r="H3578">
        <v>2.9550000000000001</v>
      </c>
      <c r="I3578">
        <v>36</v>
      </c>
      <c r="J3578">
        <v>2483</v>
      </c>
      <c r="K3578">
        <v>151</v>
      </c>
      <c r="L3578">
        <v>3750.2660000000001</v>
      </c>
      <c r="M3578">
        <v>3577</v>
      </c>
      <c r="N3578">
        <v>6.9480000000000004</v>
      </c>
      <c r="O3578">
        <v>3</v>
      </c>
      <c r="P3578" t="e">
        <f>INDEX(sgStats[gl_rank],MATCH(stat_prod_calc_test_venusaur[[#This Row],[iv_str]],sgStats[gl_iv_string],0))</f>
        <v>#N/A</v>
      </c>
      <c r="Q3578" t="e">
        <f>stat_prod_calc_test_venusaur[[#This Row],[sg_gl_rank]]=stat_prod_calc_test_venusaur[[#This Row],[gl_rank]]</f>
        <v>#N/A</v>
      </c>
      <c r="R3578">
        <f>ROUND(stat_prod_calc_test_venusaur[[#This Row],[gl_stat_product]],1)</f>
        <v>1702.3</v>
      </c>
      <c r="S3578" s="6" t="e">
        <f>INDEX(sgStats[gl_prod],MATCH(stat_prod_calc_test_venusaur[[#This Row],[iv_str]],sgStats[gl_iv_string],0))</f>
        <v>#N/A</v>
      </c>
      <c r="T3578" s="5">
        <f>ROUND(stat_prod_calc_test_venusaur[[#This Row],[gl_percent_rank]],2)</f>
        <v>2.96</v>
      </c>
      <c r="U3578" s="5" t="e">
        <f>INDEX(sgStats[gl_percent_sp],MATCH(stat_prod_calc_test_venusaur[[#This Row],[iv_str]],sgStats[gl_iv_string],0))</f>
        <v>#N/A</v>
      </c>
      <c r="V3578" s="5" t="e">
        <f>stat_prod_calc_test_venusaur[[#This Row],[my_gl_%sp]]=stat_prod_calc_test_venusaur[[#This Row],[sg_gl_%sp]]</f>
        <v>#N/A</v>
      </c>
      <c r="W3578" s="5">
        <f>ROUND(stat_prod_calc_test_venusaur[[#This Row],[gl_stat_product]]/$F$2*100,2)</f>
        <v>93.2</v>
      </c>
      <c r="X3578" s="5" t="e">
        <f>stat_prod_calc_test_venusaur[[#This Row],[Column1]]=stat_prod_calc_test_venusaur[[#This Row],[sg_gl_%sp]]</f>
        <v>#N/A</v>
      </c>
      <c r="Y3578" s="5">
        <f>stat_prod_calc_test_venusaur[[#This Row],[ul_stat_product]]/$L$66*100</f>
        <v>94.854519927268186</v>
      </c>
      <c r="Z3578" s="5" t="e">
        <f>INDEX(sgStats[gl_rank],MATCH(stat_prod_calc_test_venusaur[[#This Row],[iv_str]],sgStats[ul_iv_string],0))</f>
        <v>#N/A</v>
      </c>
      <c r="AA3578" s="5" t="e">
        <f>stat_prod_calc_test_venusaur[[#This Row],[sg_ul_rank]]=stat_prod_calc_test_venusaur[[#This Row],[ul_rank]]</f>
        <v>#N/A</v>
      </c>
      <c r="AB3578" s="5">
        <f>ROUND(stat_prod_calc_test_venusaur[[#This Row],[ul_stat_product]],1)</f>
        <v>3750.3</v>
      </c>
      <c r="AC3578" s="5" t="e">
        <f>INDEX(sgStats[ul_prod],MATCH(stat_prod_calc_test_venusaur[[#This Row],[iv_str]],sgStats[ul_iv_string],0))</f>
        <v>#N/A</v>
      </c>
    </row>
    <row r="3579" spans="1:29" x14ac:dyDescent="0.25">
      <c r="A3579" s="5" t="s">
        <v>36</v>
      </c>
      <c r="B3579" s="5" t="s">
        <v>2484</v>
      </c>
      <c r="C3579">
        <v>20.5</v>
      </c>
      <c r="D3579">
        <v>1497</v>
      </c>
      <c r="E3579">
        <v>117</v>
      </c>
      <c r="F3579">
        <v>1751.9739999999999</v>
      </c>
      <c r="G3579">
        <v>2448</v>
      </c>
      <c r="H3579">
        <v>40.244</v>
      </c>
      <c r="I3579">
        <v>38</v>
      </c>
      <c r="J3579">
        <v>2483</v>
      </c>
      <c r="K3579">
        <v>151</v>
      </c>
      <c r="L3579">
        <v>3750.2570000000001</v>
      </c>
      <c r="M3579">
        <v>3578</v>
      </c>
      <c r="N3579">
        <v>6.8959999999999999</v>
      </c>
      <c r="O3579">
        <v>3</v>
      </c>
      <c r="P3579" t="e">
        <f>INDEX(sgStats[gl_rank],MATCH(stat_prod_calc_test_venusaur[[#This Row],[iv_str]],sgStats[gl_iv_string],0))</f>
        <v>#N/A</v>
      </c>
      <c r="Q3579" t="e">
        <f>stat_prod_calc_test_venusaur[[#This Row],[sg_gl_rank]]=stat_prod_calc_test_venusaur[[#This Row],[gl_rank]]</f>
        <v>#N/A</v>
      </c>
      <c r="R3579">
        <f>ROUND(stat_prod_calc_test_venusaur[[#This Row],[gl_stat_product]],1)</f>
        <v>1752</v>
      </c>
      <c r="S3579" s="6" t="e">
        <f>INDEX(sgStats[gl_prod],MATCH(stat_prod_calc_test_venusaur[[#This Row],[iv_str]],sgStats[gl_iv_string],0))</f>
        <v>#N/A</v>
      </c>
      <c r="T3579" s="5">
        <f>ROUND(stat_prod_calc_test_venusaur[[#This Row],[gl_percent_rank]],2)</f>
        <v>40.24</v>
      </c>
      <c r="U3579" s="5" t="e">
        <f>INDEX(sgStats[gl_percent_sp],MATCH(stat_prod_calc_test_venusaur[[#This Row],[iv_str]],sgStats[gl_iv_string],0))</f>
        <v>#N/A</v>
      </c>
      <c r="V3579" s="5" t="e">
        <f>stat_prod_calc_test_venusaur[[#This Row],[my_gl_%sp]]=stat_prod_calc_test_venusaur[[#This Row],[sg_gl_%sp]]</f>
        <v>#N/A</v>
      </c>
      <c r="W3579" s="5">
        <f>ROUND(stat_prod_calc_test_venusaur[[#This Row],[gl_stat_product]]/$F$2*100,2)</f>
        <v>95.91</v>
      </c>
      <c r="X3579" s="5" t="e">
        <f>stat_prod_calc_test_venusaur[[#This Row],[Column1]]=stat_prod_calc_test_venusaur[[#This Row],[sg_gl_%sp]]</f>
        <v>#N/A</v>
      </c>
      <c r="Y3579" s="5">
        <f>stat_prod_calc_test_venusaur[[#This Row],[ul_stat_product]]/$L$66*100</f>
        <v>94.854292292567237</v>
      </c>
      <c r="Z3579" s="5" t="e">
        <f>INDEX(sgStats[gl_rank],MATCH(stat_prod_calc_test_venusaur[[#This Row],[iv_str]],sgStats[ul_iv_string],0))</f>
        <v>#N/A</v>
      </c>
      <c r="AA3579" s="5" t="e">
        <f>stat_prod_calc_test_venusaur[[#This Row],[sg_ul_rank]]=stat_prod_calc_test_venusaur[[#This Row],[ul_rank]]</f>
        <v>#N/A</v>
      </c>
      <c r="AB3579" s="5">
        <f>ROUND(stat_prod_calc_test_venusaur[[#This Row],[ul_stat_product]],1)</f>
        <v>3750.3</v>
      </c>
      <c r="AC3579" s="5" t="e">
        <f>INDEX(sgStats[ul_prod],MATCH(stat_prod_calc_test_venusaur[[#This Row],[iv_str]],sgStats[ul_iv_string],0))</f>
        <v>#N/A</v>
      </c>
    </row>
    <row r="3580" spans="1:29" x14ac:dyDescent="0.25">
      <c r="A3580" s="5" t="s">
        <v>36</v>
      </c>
      <c r="B3580" s="5" t="s">
        <v>4083</v>
      </c>
      <c r="C3580">
        <v>20</v>
      </c>
      <c r="D3580">
        <v>1464</v>
      </c>
      <c r="E3580">
        <v>116</v>
      </c>
      <c r="F3580">
        <v>1694.6210000000001</v>
      </c>
      <c r="G3580">
        <v>4047</v>
      </c>
      <c r="H3580">
        <v>1.1970000000000001</v>
      </c>
      <c r="I3580">
        <v>38</v>
      </c>
      <c r="J3580">
        <v>2490</v>
      </c>
      <c r="K3580">
        <v>151</v>
      </c>
      <c r="L3580">
        <v>3750.2570000000001</v>
      </c>
      <c r="M3580">
        <v>3578</v>
      </c>
      <c r="N3580">
        <v>6.8959999999999999</v>
      </c>
      <c r="O3580">
        <v>3</v>
      </c>
      <c r="P3580" t="e">
        <f>INDEX(sgStats[gl_rank],MATCH(stat_prod_calc_test_venusaur[[#This Row],[iv_str]],sgStats[gl_iv_string],0))</f>
        <v>#N/A</v>
      </c>
      <c r="Q3580" t="e">
        <f>stat_prod_calc_test_venusaur[[#This Row],[sg_gl_rank]]=stat_prod_calc_test_venusaur[[#This Row],[gl_rank]]</f>
        <v>#N/A</v>
      </c>
      <c r="R3580">
        <f>ROUND(stat_prod_calc_test_venusaur[[#This Row],[gl_stat_product]],1)</f>
        <v>1694.6</v>
      </c>
      <c r="S3580" s="6" t="e">
        <f>INDEX(sgStats[gl_prod],MATCH(stat_prod_calc_test_venusaur[[#This Row],[iv_str]],sgStats[gl_iv_string],0))</f>
        <v>#N/A</v>
      </c>
      <c r="T3580" s="5">
        <f>ROUND(stat_prod_calc_test_venusaur[[#This Row],[gl_percent_rank]],2)</f>
        <v>1.2</v>
      </c>
      <c r="U3580" s="5" t="e">
        <f>INDEX(sgStats[gl_percent_sp],MATCH(stat_prod_calc_test_venusaur[[#This Row],[iv_str]],sgStats[gl_iv_string],0))</f>
        <v>#N/A</v>
      </c>
      <c r="V3580" s="5" t="e">
        <f>stat_prod_calc_test_venusaur[[#This Row],[my_gl_%sp]]=stat_prod_calc_test_venusaur[[#This Row],[sg_gl_%sp]]</f>
        <v>#N/A</v>
      </c>
      <c r="W3580" s="5">
        <f>ROUND(stat_prod_calc_test_venusaur[[#This Row],[gl_stat_product]]/$F$2*100,2)</f>
        <v>92.77</v>
      </c>
      <c r="X3580" s="5" t="e">
        <f>stat_prod_calc_test_venusaur[[#This Row],[Column1]]=stat_prod_calc_test_venusaur[[#This Row],[sg_gl_%sp]]</f>
        <v>#N/A</v>
      </c>
      <c r="Y3580" s="5">
        <f>stat_prod_calc_test_venusaur[[#This Row],[ul_stat_product]]/$L$66*100</f>
        <v>94.854292292567237</v>
      </c>
      <c r="Z3580" s="5" t="e">
        <f>INDEX(sgStats[gl_rank],MATCH(stat_prod_calc_test_venusaur[[#This Row],[iv_str]],sgStats[ul_iv_string],0))</f>
        <v>#N/A</v>
      </c>
      <c r="AA3580" s="5" t="e">
        <f>stat_prod_calc_test_venusaur[[#This Row],[sg_ul_rank]]=stat_prod_calc_test_venusaur[[#This Row],[ul_rank]]</f>
        <v>#N/A</v>
      </c>
      <c r="AB3580" s="5">
        <f>ROUND(stat_prod_calc_test_venusaur[[#This Row],[ul_stat_product]],1)</f>
        <v>3750.3</v>
      </c>
      <c r="AC3580" s="5" t="e">
        <f>INDEX(sgStats[ul_prod],MATCH(stat_prod_calc_test_venusaur[[#This Row],[iv_str]],sgStats[ul_iv_string],0))</f>
        <v>#N/A</v>
      </c>
    </row>
    <row r="3581" spans="1:29" x14ac:dyDescent="0.25">
      <c r="A3581" s="5" t="s">
        <v>36</v>
      </c>
      <c r="B3581" s="5" t="s">
        <v>2436</v>
      </c>
      <c r="C3581">
        <v>20</v>
      </c>
      <c r="D3581">
        <v>1496</v>
      </c>
      <c r="E3581">
        <v>122</v>
      </c>
      <c r="F3581">
        <v>1752.797</v>
      </c>
      <c r="G3581">
        <v>2400</v>
      </c>
      <c r="H3581">
        <v>41.415999999999997</v>
      </c>
      <c r="I3581">
        <v>36.5</v>
      </c>
      <c r="J3581">
        <v>2487</v>
      </c>
      <c r="K3581">
        <v>157</v>
      </c>
      <c r="L3581">
        <v>3750.2289999999998</v>
      </c>
      <c r="M3581">
        <v>3580</v>
      </c>
      <c r="N3581">
        <v>6.87</v>
      </c>
      <c r="O3581">
        <v>3</v>
      </c>
      <c r="P3581" t="e">
        <f>INDEX(sgStats[gl_rank],MATCH(stat_prod_calc_test_venusaur[[#This Row],[iv_str]],sgStats[gl_iv_string],0))</f>
        <v>#N/A</v>
      </c>
      <c r="Q3581" t="e">
        <f>stat_prod_calc_test_venusaur[[#This Row],[sg_gl_rank]]=stat_prod_calc_test_venusaur[[#This Row],[gl_rank]]</f>
        <v>#N/A</v>
      </c>
      <c r="R3581">
        <f>ROUND(stat_prod_calc_test_venusaur[[#This Row],[gl_stat_product]],1)</f>
        <v>1752.8</v>
      </c>
      <c r="S3581" s="6" t="e">
        <f>INDEX(sgStats[gl_prod],MATCH(stat_prod_calc_test_venusaur[[#This Row],[iv_str]],sgStats[gl_iv_string],0))</f>
        <v>#N/A</v>
      </c>
      <c r="T3581" s="5">
        <f>ROUND(stat_prod_calc_test_venusaur[[#This Row],[gl_percent_rank]],2)</f>
        <v>41.42</v>
      </c>
      <c r="U3581" s="5" t="e">
        <f>INDEX(sgStats[gl_percent_sp],MATCH(stat_prod_calc_test_venusaur[[#This Row],[iv_str]],sgStats[gl_iv_string],0))</f>
        <v>#N/A</v>
      </c>
      <c r="V3581" s="5" t="e">
        <f>stat_prod_calc_test_venusaur[[#This Row],[my_gl_%sp]]=stat_prod_calc_test_venusaur[[#This Row],[sg_gl_%sp]]</f>
        <v>#N/A</v>
      </c>
      <c r="W3581" s="5">
        <f>ROUND(stat_prod_calc_test_venusaur[[#This Row],[gl_stat_product]]/$F$2*100,2)</f>
        <v>95.96</v>
      </c>
      <c r="X3581" s="5" t="e">
        <f>stat_prod_calc_test_venusaur[[#This Row],[Column1]]=stat_prod_calc_test_venusaur[[#This Row],[sg_gl_%sp]]</f>
        <v>#N/A</v>
      </c>
      <c r="Y3581" s="5">
        <f>stat_prod_calc_test_venusaur[[#This Row],[ul_stat_product]]/$L$66*100</f>
        <v>94.853584095719881</v>
      </c>
      <c r="Z3581" s="5" t="e">
        <f>INDEX(sgStats[gl_rank],MATCH(stat_prod_calc_test_venusaur[[#This Row],[iv_str]],sgStats[ul_iv_string],0))</f>
        <v>#N/A</v>
      </c>
      <c r="AA3581" s="5" t="e">
        <f>stat_prod_calc_test_venusaur[[#This Row],[sg_ul_rank]]=stat_prod_calc_test_venusaur[[#This Row],[ul_rank]]</f>
        <v>#N/A</v>
      </c>
      <c r="AB3581" s="5">
        <f>ROUND(stat_prod_calc_test_venusaur[[#This Row],[ul_stat_product]],1)</f>
        <v>3750.2</v>
      </c>
      <c r="AC3581" s="5" t="e">
        <f>INDEX(sgStats[ul_prod],MATCH(stat_prod_calc_test_venusaur[[#This Row],[iv_str]],sgStats[ul_iv_string],0))</f>
        <v>#N/A</v>
      </c>
    </row>
    <row r="3582" spans="1:29" x14ac:dyDescent="0.25">
      <c r="A3582" s="5" t="s">
        <v>36</v>
      </c>
      <c r="B3582" s="5" t="s">
        <v>2715</v>
      </c>
      <c r="C3582">
        <v>21</v>
      </c>
      <c r="D3582">
        <v>1495</v>
      </c>
      <c r="E3582">
        <v>118</v>
      </c>
      <c r="F3582">
        <v>1746.691</v>
      </c>
      <c r="G3582">
        <v>2678</v>
      </c>
      <c r="H3582">
        <v>34.603000000000002</v>
      </c>
      <c r="I3582">
        <v>40</v>
      </c>
      <c r="J3582">
        <v>2493</v>
      </c>
      <c r="K3582">
        <v>152</v>
      </c>
      <c r="L3582">
        <v>3750.038</v>
      </c>
      <c r="M3582">
        <v>3581</v>
      </c>
      <c r="N3582">
        <v>6.8440000000000003</v>
      </c>
      <c r="O3582">
        <v>3</v>
      </c>
      <c r="P3582" t="e">
        <f>INDEX(sgStats[gl_rank],MATCH(stat_prod_calc_test_venusaur[[#This Row],[iv_str]],sgStats[gl_iv_string],0))</f>
        <v>#N/A</v>
      </c>
      <c r="Q3582" t="e">
        <f>stat_prod_calc_test_venusaur[[#This Row],[sg_gl_rank]]=stat_prod_calc_test_venusaur[[#This Row],[gl_rank]]</f>
        <v>#N/A</v>
      </c>
      <c r="R3582">
        <f>ROUND(stat_prod_calc_test_venusaur[[#This Row],[gl_stat_product]],1)</f>
        <v>1746.7</v>
      </c>
      <c r="S3582" s="6" t="e">
        <f>INDEX(sgStats[gl_prod],MATCH(stat_prod_calc_test_venusaur[[#This Row],[iv_str]],sgStats[gl_iv_string],0))</f>
        <v>#N/A</v>
      </c>
      <c r="T3582" s="5">
        <f>ROUND(stat_prod_calc_test_venusaur[[#This Row],[gl_percent_rank]],2)</f>
        <v>34.6</v>
      </c>
      <c r="U3582" s="5" t="e">
        <f>INDEX(sgStats[gl_percent_sp],MATCH(stat_prod_calc_test_venusaur[[#This Row],[iv_str]],sgStats[gl_iv_string],0))</f>
        <v>#N/A</v>
      </c>
      <c r="V3582" s="5" t="e">
        <f>stat_prod_calc_test_venusaur[[#This Row],[my_gl_%sp]]=stat_prod_calc_test_venusaur[[#This Row],[sg_gl_%sp]]</f>
        <v>#N/A</v>
      </c>
      <c r="W3582" s="5">
        <f>ROUND(stat_prod_calc_test_venusaur[[#This Row],[gl_stat_product]]/$F$2*100,2)</f>
        <v>95.62</v>
      </c>
      <c r="X3582" s="5" t="e">
        <f>stat_prod_calc_test_venusaur[[#This Row],[Column1]]=stat_prod_calc_test_venusaur[[#This Row],[sg_gl_%sp]]</f>
        <v>#N/A</v>
      </c>
      <c r="Y3582" s="5">
        <f>stat_prod_calc_test_venusaur[[#This Row],[ul_stat_product]]/$L$66*100</f>
        <v>94.8487531815111</v>
      </c>
      <c r="Z3582" s="5" t="e">
        <f>INDEX(sgStats[gl_rank],MATCH(stat_prod_calc_test_venusaur[[#This Row],[iv_str]],sgStats[ul_iv_string],0))</f>
        <v>#N/A</v>
      </c>
      <c r="AA3582" s="5" t="e">
        <f>stat_prod_calc_test_venusaur[[#This Row],[sg_ul_rank]]=stat_prod_calc_test_venusaur[[#This Row],[ul_rank]]</f>
        <v>#N/A</v>
      </c>
      <c r="AB3582" s="5">
        <f>ROUND(stat_prod_calc_test_venusaur[[#This Row],[ul_stat_product]],1)</f>
        <v>3750</v>
      </c>
      <c r="AC3582" s="5" t="e">
        <f>INDEX(sgStats[ul_prod],MATCH(stat_prod_calc_test_venusaur[[#This Row],[iv_str]],sgStats[ul_iv_string],0))</f>
        <v>#N/A</v>
      </c>
    </row>
    <row r="3583" spans="1:29" x14ac:dyDescent="0.25">
      <c r="A3583" s="5" t="s">
        <v>36</v>
      </c>
      <c r="B3583" s="5" t="s">
        <v>3286</v>
      </c>
      <c r="C3583">
        <v>20</v>
      </c>
      <c r="D3583">
        <v>1485</v>
      </c>
      <c r="E3583">
        <v>120</v>
      </c>
      <c r="F3583">
        <v>1733.1849999999999</v>
      </c>
      <c r="G3583">
        <v>3248</v>
      </c>
      <c r="H3583">
        <v>20.635000000000002</v>
      </c>
      <c r="I3583">
        <v>37</v>
      </c>
      <c r="J3583">
        <v>2488</v>
      </c>
      <c r="K3583">
        <v>155</v>
      </c>
      <c r="L3583">
        <v>3750.0189999999998</v>
      </c>
      <c r="M3583">
        <v>3582</v>
      </c>
      <c r="N3583">
        <v>6.8179999999999996</v>
      </c>
      <c r="O3583">
        <v>3</v>
      </c>
      <c r="P3583" t="e">
        <f>INDEX(sgStats[gl_rank],MATCH(stat_prod_calc_test_venusaur[[#This Row],[iv_str]],sgStats[gl_iv_string],0))</f>
        <v>#N/A</v>
      </c>
      <c r="Q3583" t="e">
        <f>stat_prod_calc_test_venusaur[[#This Row],[sg_gl_rank]]=stat_prod_calc_test_venusaur[[#This Row],[gl_rank]]</f>
        <v>#N/A</v>
      </c>
      <c r="R3583">
        <f>ROUND(stat_prod_calc_test_venusaur[[#This Row],[gl_stat_product]],1)</f>
        <v>1733.2</v>
      </c>
      <c r="S3583" s="6" t="e">
        <f>INDEX(sgStats[gl_prod],MATCH(stat_prod_calc_test_venusaur[[#This Row],[iv_str]],sgStats[gl_iv_string],0))</f>
        <v>#N/A</v>
      </c>
      <c r="T3583" s="5">
        <f>ROUND(stat_prod_calc_test_venusaur[[#This Row],[gl_percent_rank]],2)</f>
        <v>20.64</v>
      </c>
      <c r="U3583" s="5" t="e">
        <f>INDEX(sgStats[gl_percent_sp],MATCH(stat_prod_calc_test_venusaur[[#This Row],[iv_str]],sgStats[gl_iv_string],0))</f>
        <v>#N/A</v>
      </c>
      <c r="V3583" s="5" t="e">
        <f>stat_prod_calc_test_venusaur[[#This Row],[my_gl_%sp]]=stat_prod_calc_test_venusaur[[#This Row],[sg_gl_%sp]]</f>
        <v>#N/A</v>
      </c>
      <c r="W3583" s="5">
        <f>ROUND(stat_prod_calc_test_venusaur[[#This Row],[gl_stat_product]]/$F$2*100,2)</f>
        <v>94.89</v>
      </c>
      <c r="X3583" s="5" t="e">
        <f>stat_prod_calc_test_venusaur[[#This Row],[Column1]]=stat_prod_calc_test_venusaur[[#This Row],[sg_gl_%sp]]</f>
        <v>#N/A</v>
      </c>
      <c r="Y3583" s="5">
        <f>stat_prod_calc_test_venusaur[[#This Row],[ul_stat_product]]/$L$66*100</f>
        <v>94.848272619364678</v>
      </c>
      <c r="Z3583" s="5" t="e">
        <f>INDEX(sgStats[gl_rank],MATCH(stat_prod_calc_test_venusaur[[#This Row],[iv_str]],sgStats[ul_iv_string],0))</f>
        <v>#N/A</v>
      </c>
      <c r="AA3583" s="5" t="e">
        <f>stat_prod_calc_test_venusaur[[#This Row],[sg_ul_rank]]=stat_prod_calc_test_venusaur[[#This Row],[ul_rank]]</f>
        <v>#N/A</v>
      </c>
      <c r="AB3583" s="5">
        <f>ROUND(stat_prod_calc_test_venusaur[[#This Row],[ul_stat_product]],1)</f>
        <v>3750</v>
      </c>
      <c r="AC3583" s="5" t="e">
        <f>INDEX(sgStats[ul_prod],MATCH(stat_prod_calc_test_venusaur[[#This Row],[iv_str]],sgStats[ul_iv_string],0))</f>
        <v>#N/A</v>
      </c>
    </row>
    <row r="3584" spans="1:29" x14ac:dyDescent="0.25">
      <c r="A3584" s="5" t="s">
        <v>36</v>
      </c>
      <c r="B3584" s="5" t="s">
        <v>3969</v>
      </c>
      <c r="C3584">
        <v>19.5</v>
      </c>
      <c r="D3584">
        <v>1467</v>
      </c>
      <c r="E3584">
        <v>114</v>
      </c>
      <c r="F3584">
        <v>1706.769</v>
      </c>
      <c r="G3584">
        <v>3933</v>
      </c>
      <c r="H3584">
        <v>3.98</v>
      </c>
      <c r="I3584">
        <v>36</v>
      </c>
      <c r="J3584">
        <v>2483</v>
      </c>
      <c r="K3584">
        <v>148</v>
      </c>
      <c r="L3584">
        <v>3750.0160000000001</v>
      </c>
      <c r="M3584">
        <v>3583</v>
      </c>
      <c r="N3584">
        <v>6.7919999999999998</v>
      </c>
      <c r="O3584">
        <v>3</v>
      </c>
      <c r="P3584" t="e">
        <f>INDEX(sgStats[gl_rank],MATCH(stat_prod_calc_test_venusaur[[#This Row],[iv_str]],sgStats[gl_iv_string],0))</f>
        <v>#N/A</v>
      </c>
      <c r="Q3584" t="e">
        <f>stat_prod_calc_test_venusaur[[#This Row],[sg_gl_rank]]=stat_prod_calc_test_venusaur[[#This Row],[gl_rank]]</f>
        <v>#N/A</v>
      </c>
      <c r="R3584">
        <f>ROUND(stat_prod_calc_test_venusaur[[#This Row],[gl_stat_product]],1)</f>
        <v>1706.8</v>
      </c>
      <c r="S3584" s="6" t="e">
        <f>INDEX(sgStats[gl_prod],MATCH(stat_prod_calc_test_venusaur[[#This Row],[iv_str]],sgStats[gl_iv_string],0))</f>
        <v>#N/A</v>
      </c>
      <c r="T3584" s="5">
        <f>ROUND(stat_prod_calc_test_venusaur[[#This Row],[gl_percent_rank]],2)</f>
        <v>3.98</v>
      </c>
      <c r="U3584" s="5" t="e">
        <f>INDEX(sgStats[gl_percent_sp],MATCH(stat_prod_calc_test_venusaur[[#This Row],[iv_str]],sgStats[gl_iv_string],0))</f>
        <v>#N/A</v>
      </c>
      <c r="V3584" s="5" t="e">
        <f>stat_prod_calc_test_venusaur[[#This Row],[my_gl_%sp]]=stat_prod_calc_test_venusaur[[#This Row],[sg_gl_%sp]]</f>
        <v>#N/A</v>
      </c>
      <c r="W3584" s="5">
        <f>ROUND(stat_prod_calc_test_venusaur[[#This Row],[gl_stat_product]]/$F$2*100,2)</f>
        <v>93.44</v>
      </c>
      <c r="X3584" s="5" t="e">
        <f>stat_prod_calc_test_venusaur[[#This Row],[Column1]]=stat_prod_calc_test_venusaur[[#This Row],[sg_gl_%sp]]</f>
        <v>#N/A</v>
      </c>
      <c r="Y3584" s="5">
        <f>stat_prod_calc_test_venusaur[[#This Row],[ul_stat_product]]/$L$66*100</f>
        <v>94.848196741131048</v>
      </c>
      <c r="Z3584" s="5" t="e">
        <f>INDEX(sgStats[gl_rank],MATCH(stat_prod_calc_test_venusaur[[#This Row],[iv_str]],sgStats[ul_iv_string],0))</f>
        <v>#N/A</v>
      </c>
      <c r="AA3584" s="5" t="e">
        <f>stat_prod_calc_test_venusaur[[#This Row],[sg_ul_rank]]=stat_prod_calc_test_venusaur[[#This Row],[ul_rank]]</f>
        <v>#N/A</v>
      </c>
      <c r="AB3584" s="5">
        <f>ROUND(stat_prod_calc_test_venusaur[[#This Row],[ul_stat_product]],1)</f>
        <v>3750</v>
      </c>
      <c r="AC3584" s="5" t="e">
        <f>INDEX(sgStats[ul_prod],MATCH(stat_prod_calc_test_venusaur[[#This Row],[iv_str]],sgStats[ul_iv_string],0))</f>
        <v>#N/A</v>
      </c>
    </row>
    <row r="3585" spans="1:29" x14ac:dyDescent="0.25">
      <c r="A3585" s="5" t="s">
        <v>36</v>
      </c>
      <c r="B3585" s="5" t="s">
        <v>3873</v>
      </c>
      <c r="C3585">
        <v>20.5</v>
      </c>
      <c r="D3585">
        <v>1475</v>
      </c>
      <c r="E3585">
        <v>116</v>
      </c>
      <c r="F3585">
        <v>1711.6659999999999</v>
      </c>
      <c r="G3585">
        <v>3837</v>
      </c>
      <c r="H3585">
        <v>6.3</v>
      </c>
      <c r="I3585">
        <v>39</v>
      </c>
      <c r="J3585">
        <v>2483</v>
      </c>
      <c r="K3585">
        <v>151</v>
      </c>
      <c r="L3585">
        <v>3749.886</v>
      </c>
      <c r="M3585">
        <v>3584</v>
      </c>
      <c r="N3585">
        <v>6.766</v>
      </c>
      <c r="O3585">
        <v>3</v>
      </c>
      <c r="P3585" t="e">
        <f>INDEX(sgStats[gl_rank],MATCH(stat_prod_calc_test_venusaur[[#This Row],[iv_str]],sgStats[gl_iv_string],0))</f>
        <v>#N/A</v>
      </c>
      <c r="Q3585" t="e">
        <f>stat_prod_calc_test_venusaur[[#This Row],[sg_gl_rank]]=stat_prod_calc_test_venusaur[[#This Row],[gl_rank]]</f>
        <v>#N/A</v>
      </c>
      <c r="R3585">
        <f>ROUND(stat_prod_calc_test_venusaur[[#This Row],[gl_stat_product]],1)</f>
        <v>1711.7</v>
      </c>
      <c r="S3585" s="6" t="e">
        <f>INDEX(sgStats[gl_prod],MATCH(stat_prod_calc_test_venusaur[[#This Row],[iv_str]],sgStats[gl_iv_string],0))</f>
        <v>#N/A</v>
      </c>
      <c r="T3585" s="5">
        <f>ROUND(stat_prod_calc_test_venusaur[[#This Row],[gl_percent_rank]],2)</f>
        <v>6.3</v>
      </c>
      <c r="U3585" s="5" t="e">
        <f>INDEX(sgStats[gl_percent_sp],MATCH(stat_prod_calc_test_venusaur[[#This Row],[iv_str]],sgStats[gl_iv_string],0))</f>
        <v>#N/A</v>
      </c>
      <c r="V3585" s="5" t="e">
        <f>stat_prod_calc_test_venusaur[[#This Row],[my_gl_%sp]]=stat_prod_calc_test_venusaur[[#This Row],[sg_gl_%sp]]</f>
        <v>#N/A</v>
      </c>
      <c r="W3585" s="5">
        <f>ROUND(stat_prod_calc_test_venusaur[[#This Row],[gl_stat_product]]/$F$2*100,2)</f>
        <v>93.71</v>
      </c>
      <c r="X3585" s="5" t="e">
        <f>stat_prod_calc_test_venusaur[[#This Row],[Column1]]=stat_prod_calc_test_venusaur[[#This Row],[sg_gl_%sp]]</f>
        <v>#N/A</v>
      </c>
      <c r="Y3585" s="5">
        <f>stat_prod_calc_test_venusaur[[#This Row],[ul_stat_product]]/$L$66*100</f>
        <v>94.844908684339728</v>
      </c>
      <c r="Z3585" s="5" t="e">
        <f>INDEX(sgStats[gl_rank],MATCH(stat_prod_calc_test_venusaur[[#This Row],[iv_str]],sgStats[ul_iv_string],0))</f>
        <v>#N/A</v>
      </c>
      <c r="AA3585" s="5" t="e">
        <f>stat_prod_calc_test_venusaur[[#This Row],[sg_ul_rank]]=stat_prod_calc_test_venusaur[[#This Row],[ul_rank]]</f>
        <v>#N/A</v>
      </c>
      <c r="AB3585" s="5">
        <f>ROUND(stat_prod_calc_test_venusaur[[#This Row],[ul_stat_product]],1)</f>
        <v>3749.9</v>
      </c>
      <c r="AC3585" s="5" t="e">
        <f>INDEX(sgStats[ul_prod],MATCH(stat_prod_calc_test_venusaur[[#This Row],[iv_str]],sgStats[ul_iv_string],0))</f>
        <v>#N/A</v>
      </c>
    </row>
    <row r="3586" spans="1:29" x14ac:dyDescent="0.25">
      <c r="A3586" s="5" t="s">
        <v>36</v>
      </c>
      <c r="B3586" s="5" t="s">
        <v>3824</v>
      </c>
      <c r="C3586">
        <v>20.5</v>
      </c>
      <c r="D3586">
        <v>1484</v>
      </c>
      <c r="E3586">
        <v>117</v>
      </c>
      <c r="F3586">
        <v>1714.9090000000001</v>
      </c>
      <c r="G3586">
        <v>3787</v>
      </c>
      <c r="H3586">
        <v>7.5209999999999999</v>
      </c>
      <c r="I3586">
        <v>39</v>
      </c>
      <c r="J3586">
        <v>2499</v>
      </c>
      <c r="K3586">
        <v>152</v>
      </c>
      <c r="L3586">
        <v>3749.547</v>
      </c>
      <c r="M3586">
        <v>3585</v>
      </c>
      <c r="N3586">
        <v>6.74</v>
      </c>
      <c r="O3586">
        <v>3</v>
      </c>
      <c r="P3586" t="e">
        <f>INDEX(sgStats[gl_rank],MATCH(stat_prod_calc_test_venusaur[[#This Row],[iv_str]],sgStats[gl_iv_string],0))</f>
        <v>#N/A</v>
      </c>
      <c r="Q3586" t="e">
        <f>stat_prod_calc_test_venusaur[[#This Row],[sg_gl_rank]]=stat_prod_calc_test_venusaur[[#This Row],[gl_rank]]</f>
        <v>#N/A</v>
      </c>
      <c r="R3586">
        <f>ROUND(stat_prod_calc_test_venusaur[[#This Row],[gl_stat_product]],1)</f>
        <v>1714.9</v>
      </c>
      <c r="S3586" s="6" t="e">
        <f>INDEX(sgStats[gl_prod],MATCH(stat_prod_calc_test_venusaur[[#This Row],[iv_str]],sgStats[gl_iv_string],0))</f>
        <v>#N/A</v>
      </c>
      <c r="T3586" s="5">
        <f>ROUND(stat_prod_calc_test_venusaur[[#This Row],[gl_percent_rank]],2)</f>
        <v>7.52</v>
      </c>
      <c r="U3586" s="5" t="e">
        <f>INDEX(sgStats[gl_percent_sp],MATCH(stat_prod_calc_test_venusaur[[#This Row],[iv_str]],sgStats[gl_iv_string],0))</f>
        <v>#N/A</v>
      </c>
      <c r="V3586" s="5" t="e">
        <f>stat_prod_calc_test_venusaur[[#This Row],[my_gl_%sp]]=stat_prod_calc_test_venusaur[[#This Row],[sg_gl_%sp]]</f>
        <v>#N/A</v>
      </c>
      <c r="W3586" s="5">
        <f>ROUND(stat_prod_calc_test_venusaur[[#This Row],[gl_stat_product]]/$F$2*100,2)</f>
        <v>93.88</v>
      </c>
      <c r="X3586" s="5" t="e">
        <f>stat_prod_calc_test_venusaur[[#This Row],[Column1]]=stat_prod_calc_test_venusaur[[#This Row],[sg_gl_%sp]]</f>
        <v>#N/A</v>
      </c>
      <c r="Y3586" s="5">
        <f>stat_prod_calc_test_venusaur[[#This Row],[ul_stat_product]]/$L$66*100</f>
        <v>94.836334443937758</v>
      </c>
      <c r="Z3586" s="5" t="e">
        <f>INDEX(sgStats[gl_rank],MATCH(stat_prod_calc_test_venusaur[[#This Row],[iv_str]],sgStats[ul_iv_string],0))</f>
        <v>#N/A</v>
      </c>
      <c r="AA3586" s="5" t="e">
        <f>stat_prod_calc_test_venusaur[[#This Row],[sg_ul_rank]]=stat_prod_calc_test_venusaur[[#This Row],[ul_rank]]</f>
        <v>#N/A</v>
      </c>
      <c r="AB3586" s="5">
        <f>ROUND(stat_prod_calc_test_venusaur[[#This Row],[ul_stat_product]],1)</f>
        <v>3749.5</v>
      </c>
      <c r="AC3586" s="5" t="e">
        <f>INDEX(sgStats[ul_prod],MATCH(stat_prod_calc_test_venusaur[[#This Row],[iv_str]],sgStats[ul_iv_string],0))</f>
        <v>#N/A</v>
      </c>
    </row>
    <row r="3587" spans="1:29" x14ac:dyDescent="0.25">
      <c r="A3587" s="5" t="s">
        <v>36</v>
      </c>
      <c r="B3587" s="5" t="s">
        <v>3853</v>
      </c>
      <c r="C3587">
        <v>21</v>
      </c>
      <c r="D3587">
        <v>1467</v>
      </c>
      <c r="E3587">
        <v>118</v>
      </c>
      <c r="F3587">
        <v>1713.2619999999999</v>
      </c>
      <c r="G3587">
        <v>3816</v>
      </c>
      <c r="H3587">
        <v>6.8129999999999997</v>
      </c>
      <c r="I3587">
        <v>41</v>
      </c>
      <c r="J3587">
        <v>2476</v>
      </c>
      <c r="K3587">
        <v>153</v>
      </c>
      <c r="L3587">
        <v>3749.4630000000002</v>
      </c>
      <c r="M3587">
        <v>3586</v>
      </c>
      <c r="N3587">
        <v>6.7140000000000004</v>
      </c>
      <c r="O3587">
        <v>3</v>
      </c>
      <c r="P3587" t="e">
        <f>INDEX(sgStats[gl_rank],MATCH(stat_prod_calc_test_venusaur[[#This Row],[iv_str]],sgStats[gl_iv_string],0))</f>
        <v>#N/A</v>
      </c>
      <c r="Q3587" t="e">
        <f>stat_prod_calc_test_venusaur[[#This Row],[sg_gl_rank]]=stat_prod_calc_test_venusaur[[#This Row],[gl_rank]]</f>
        <v>#N/A</v>
      </c>
      <c r="R3587">
        <f>ROUND(stat_prod_calc_test_venusaur[[#This Row],[gl_stat_product]],1)</f>
        <v>1713.3</v>
      </c>
      <c r="S3587" s="6" t="e">
        <f>INDEX(sgStats[gl_prod],MATCH(stat_prod_calc_test_venusaur[[#This Row],[iv_str]],sgStats[gl_iv_string],0))</f>
        <v>#N/A</v>
      </c>
      <c r="T3587" s="5">
        <f>ROUND(stat_prod_calc_test_venusaur[[#This Row],[gl_percent_rank]],2)</f>
        <v>6.81</v>
      </c>
      <c r="U3587" s="5" t="e">
        <f>INDEX(sgStats[gl_percent_sp],MATCH(stat_prod_calc_test_venusaur[[#This Row],[iv_str]],sgStats[gl_iv_string],0))</f>
        <v>#N/A</v>
      </c>
      <c r="V3587" s="5" t="e">
        <f>stat_prod_calc_test_venusaur[[#This Row],[my_gl_%sp]]=stat_prod_calc_test_venusaur[[#This Row],[sg_gl_%sp]]</f>
        <v>#N/A</v>
      </c>
      <c r="W3587" s="5">
        <f>ROUND(stat_prod_calc_test_venusaur[[#This Row],[gl_stat_product]]/$F$2*100,2)</f>
        <v>93.79</v>
      </c>
      <c r="X3587" s="5" t="e">
        <f>stat_prod_calc_test_venusaur[[#This Row],[Column1]]=stat_prod_calc_test_venusaur[[#This Row],[sg_gl_%sp]]</f>
        <v>#N/A</v>
      </c>
      <c r="Y3587" s="5">
        <f>stat_prod_calc_test_venusaur[[#This Row],[ul_stat_product]]/$L$66*100</f>
        <v>94.834209853395663</v>
      </c>
      <c r="Z3587" s="5" t="e">
        <f>INDEX(sgStats[gl_rank],MATCH(stat_prod_calc_test_venusaur[[#This Row],[iv_str]],sgStats[ul_iv_string],0))</f>
        <v>#N/A</v>
      </c>
      <c r="AA3587" s="5" t="e">
        <f>stat_prod_calc_test_venusaur[[#This Row],[sg_ul_rank]]=stat_prod_calc_test_venusaur[[#This Row],[ul_rank]]</f>
        <v>#N/A</v>
      </c>
      <c r="AB3587" s="5">
        <f>ROUND(stat_prod_calc_test_venusaur[[#This Row],[ul_stat_product]],1)</f>
        <v>3749.5</v>
      </c>
      <c r="AC3587" s="5" t="e">
        <f>INDEX(sgStats[ul_prod],MATCH(stat_prod_calc_test_venusaur[[#This Row],[iv_str]],sgStats[ul_iv_string],0))</f>
        <v>#N/A</v>
      </c>
    </row>
    <row r="3588" spans="1:29" x14ac:dyDescent="0.25">
      <c r="A3588" s="5" t="s">
        <v>36</v>
      </c>
      <c r="B3588" s="5" t="s">
        <v>3252</v>
      </c>
      <c r="C3588">
        <v>20</v>
      </c>
      <c r="D3588">
        <v>1486</v>
      </c>
      <c r="E3588">
        <v>117</v>
      </c>
      <c r="F3588">
        <v>1734.325</v>
      </c>
      <c r="G3588">
        <v>3215</v>
      </c>
      <c r="H3588">
        <v>21.49</v>
      </c>
      <c r="I3588">
        <v>37</v>
      </c>
      <c r="J3588">
        <v>2489</v>
      </c>
      <c r="K3588">
        <v>151</v>
      </c>
      <c r="L3588">
        <v>3749.3820000000001</v>
      </c>
      <c r="M3588">
        <v>3587</v>
      </c>
      <c r="N3588">
        <v>6.6870000000000003</v>
      </c>
      <c r="O3588">
        <v>3</v>
      </c>
      <c r="P3588" t="e">
        <f>INDEX(sgStats[gl_rank],MATCH(stat_prod_calc_test_venusaur[[#This Row],[iv_str]],sgStats[gl_iv_string],0))</f>
        <v>#N/A</v>
      </c>
      <c r="Q3588" t="e">
        <f>stat_prod_calc_test_venusaur[[#This Row],[sg_gl_rank]]=stat_prod_calc_test_venusaur[[#This Row],[gl_rank]]</f>
        <v>#N/A</v>
      </c>
      <c r="R3588">
        <f>ROUND(stat_prod_calc_test_venusaur[[#This Row],[gl_stat_product]],1)</f>
        <v>1734.3</v>
      </c>
      <c r="S3588" s="6" t="e">
        <f>INDEX(sgStats[gl_prod],MATCH(stat_prod_calc_test_venusaur[[#This Row],[iv_str]],sgStats[gl_iv_string],0))</f>
        <v>#N/A</v>
      </c>
      <c r="T3588" s="5">
        <f>ROUND(stat_prod_calc_test_venusaur[[#This Row],[gl_percent_rank]],2)</f>
        <v>21.49</v>
      </c>
      <c r="U3588" s="5" t="e">
        <f>INDEX(sgStats[gl_percent_sp],MATCH(stat_prod_calc_test_venusaur[[#This Row],[iv_str]],sgStats[gl_iv_string],0))</f>
        <v>#N/A</v>
      </c>
      <c r="V3588" s="5" t="e">
        <f>stat_prod_calc_test_venusaur[[#This Row],[my_gl_%sp]]=stat_prod_calc_test_venusaur[[#This Row],[sg_gl_%sp]]</f>
        <v>#N/A</v>
      </c>
      <c r="W3588" s="5">
        <f>ROUND(stat_prod_calc_test_venusaur[[#This Row],[gl_stat_product]]/$F$2*100,2)</f>
        <v>94.95</v>
      </c>
      <c r="X3588" s="5" t="e">
        <f>stat_prod_calc_test_venusaur[[#This Row],[Column1]]=stat_prod_calc_test_venusaur[[#This Row],[sg_gl_%sp]]</f>
        <v>#N/A</v>
      </c>
      <c r="Y3588" s="5">
        <f>stat_prod_calc_test_venusaur[[#This Row],[ul_stat_product]]/$L$66*100</f>
        <v>94.832161141087241</v>
      </c>
      <c r="Z3588" s="5" t="e">
        <f>INDEX(sgStats[gl_rank],MATCH(stat_prod_calc_test_venusaur[[#This Row],[iv_str]],sgStats[ul_iv_string],0))</f>
        <v>#N/A</v>
      </c>
      <c r="AA3588" s="5" t="e">
        <f>stat_prod_calc_test_venusaur[[#This Row],[sg_ul_rank]]=stat_prod_calc_test_venusaur[[#This Row],[ul_rank]]</f>
        <v>#N/A</v>
      </c>
      <c r="AB3588" s="5">
        <f>ROUND(stat_prod_calc_test_venusaur[[#This Row],[ul_stat_product]],1)</f>
        <v>3749.4</v>
      </c>
      <c r="AC3588" s="5" t="e">
        <f>INDEX(sgStats[ul_prod],MATCH(stat_prod_calc_test_venusaur[[#This Row],[iv_str]],sgStats[ul_iv_string],0))</f>
        <v>#N/A</v>
      </c>
    </row>
    <row r="3589" spans="1:29" x14ac:dyDescent="0.25">
      <c r="A3589" s="5" t="s">
        <v>36</v>
      </c>
      <c r="B3589" s="5" t="s">
        <v>3201</v>
      </c>
      <c r="C3589">
        <v>20.5</v>
      </c>
      <c r="D3589">
        <v>1496</v>
      </c>
      <c r="E3589">
        <v>116</v>
      </c>
      <c r="F3589">
        <v>1735.3869999999999</v>
      </c>
      <c r="G3589">
        <v>3164</v>
      </c>
      <c r="H3589">
        <v>22.734999999999999</v>
      </c>
      <c r="I3589">
        <v>38.5</v>
      </c>
      <c r="J3589">
        <v>2499</v>
      </c>
      <c r="K3589">
        <v>150</v>
      </c>
      <c r="L3589">
        <v>3749.319</v>
      </c>
      <c r="M3589">
        <v>3588</v>
      </c>
      <c r="N3589">
        <v>6.6609999999999996</v>
      </c>
      <c r="O3589">
        <v>3</v>
      </c>
      <c r="P3589" t="e">
        <f>INDEX(sgStats[gl_rank],MATCH(stat_prod_calc_test_venusaur[[#This Row],[iv_str]],sgStats[gl_iv_string],0))</f>
        <v>#N/A</v>
      </c>
      <c r="Q3589" t="e">
        <f>stat_prod_calc_test_venusaur[[#This Row],[sg_gl_rank]]=stat_prod_calc_test_venusaur[[#This Row],[gl_rank]]</f>
        <v>#N/A</v>
      </c>
      <c r="R3589">
        <f>ROUND(stat_prod_calc_test_venusaur[[#This Row],[gl_stat_product]],1)</f>
        <v>1735.4</v>
      </c>
      <c r="S3589" s="6" t="e">
        <f>INDEX(sgStats[gl_prod],MATCH(stat_prod_calc_test_venusaur[[#This Row],[iv_str]],sgStats[gl_iv_string],0))</f>
        <v>#N/A</v>
      </c>
      <c r="T3589" s="5">
        <f>ROUND(stat_prod_calc_test_venusaur[[#This Row],[gl_percent_rank]],2)</f>
        <v>22.74</v>
      </c>
      <c r="U3589" s="5" t="e">
        <f>INDEX(sgStats[gl_percent_sp],MATCH(stat_prod_calc_test_venusaur[[#This Row],[iv_str]],sgStats[gl_iv_string],0))</f>
        <v>#N/A</v>
      </c>
      <c r="V3589" s="5" t="e">
        <f>stat_prod_calc_test_venusaur[[#This Row],[my_gl_%sp]]=stat_prod_calc_test_venusaur[[#This Row],[sg_gl_%sp]]</f>
        <v>#N/A</v>
      </c>
      <c r="W3589" s="5">
        <f>ROUND(stat_prod_calc_test_venusaur[[#This Row],[gl_stat_product]]/$F$2*100,2)</f>
        <v>95.01</v>
      </c>
      <c r="X3589" s="5" t="e">
        <f>stat_prod_calc_test_venusaur[[#This Row],[Column1]]=stat_prod_calc_test_venusaur[[#This Row],[sg_gl_%sp]]</f>
        <v>#N/A</v>
      </c>
      <c r="Y3589" s="5">
        <f>stat_prod_calc_test_venusaur[[#This Row],[ul_stat_product]]/$L$66*100</f>
        <v>94.830567698180673</v>
      </c>
      <c r="Z3589" s="5" t="e">
        <f>INDEX(sgStats[gl_rank],MATCH(stat_prod_calc_test_venusaur[[#This Row],[iv_str]],sgStats[ul_iv_string],0))</f>
        <v>#N/A</v>
      </c>
      <c r="AA3589" s="5" t="e">
        <f>stat_prod_calc_test_venusaur[[#This Row],[sg_ul_rank]]=stat_prod_calc_test_venusaur[[#This Row],[ul_rank]]</f>
        <v>#N/A</v>
      </c>
      <c r="AB3589" s="5">
        <f>ROUND(stat_prod_calc_test_venusaur[[#This Row],[ul_stat_product]],1)</f>
        <v>3749.3</v>
      </c>
      <c r="AC3589" s="5" t="e">
        <f>INDEX(sgStats[ul_prod],MATCH(stat_prod_calc_test_venusaur[[#This Row],[iv_str]],sgStats[ul_iv_string],0))</f>
        <v>#N/A</v>
      </c>
    </row>
    <row r="3590" spans="1:29" x14ac:dyDescent="0.25">
      <c r="A3590" s="5" t="s">
        <v>36</v>
      </c>
      <c r="B3590" s="5" t="s">
        <v>3830</v>
      </c>
      <c r="C3590">
        <v>20</v>
      </c>
      <c r="D3590">
        <v>1472</v>
      </c>
      <c r="E3590">
        <v>115</v>
      </c>
      <c r="F3590">
        <v>1714.652</v>
      </c>
      <c r="G3590">
        <v>3793</v>
      </c>
      <c r="H3590">
        <v>7.375</v>
      </c>
      <c r="I3590">
        <v>37.5</v>
      </c>
      <c r="J3590">
        <v>2484</v>
      </c>
      <c r="K3590">
        <v>149</v>
      </c>
      <c r="L3590">
        <v>3749.1260000000002</v>
      </c>
      <c r="M3590">
        <v>3589</v>
      </c>
      <c r="N3590">
        <v>6.6349999999999998</v>
      </c>
      <c r="O3590">
        <v>3</v>
      </c>
      <c r="P3590" t="e">
        <f>INDEX(sgStats[gl_rank],MATCH(stat_prod_calc_test_venusaur[[#This Row],[iv_str]],sgStats[gl_iv_string],0))</f>
        <v>#N/A</v>
      </c>
      <c r="Q3590" t="e">
        <f>stat_prod_calc_test_venusaur[[#This Row],[sg_gl_rank]]=stat_prod_calc_test_venusaur[[#This Row],[gl_rank]]</f>
        <v>#N/A</v>
      </c>
      <c r="R3590">
        <f>ROUND(stat_prod_calc_test_venusaur[[#This Row],[gl_stat_product]],1)</f>
        <v>1714.7</v>
      </c>
      <c r="S3590" s="6" t="e">
        <f>INDEX(sgStats[gl_prod],MATCH(stat_prod_calc_test_venusaur[[#This Row],[iv_str]],sgStats[gl_iv_string],0))</f>
        <v>#N/A</v>
      </c>
      <c r="T3590" s="5">
        <f>ROUND(stat_prod_calc_test_venusaur[[#This Row],[gl_percent_rank]],2)</f>
        <v>7.38</v>
      </c>
      <c r="U3590" s="5" t="e">
        <f>INDEX(sgStats[gl_percent_sp],MATCH(stat_prod_calc_test_venusaur[[#This Row],[iv_str]],sgStats[gl_iv_string],0))</f>
        <v>#N/A</v>
      </c>
      <c r="V3590" s="5" t="e">
        <f>stat_prod_calc_test_venusaur[[#This Row],[my_gl_%sp]]=stat_prod_calc_test_venusaur[[#This Row],[sg_gl_%sp]]</f>
        <v>#N/A</v>
      </c>
      <c r="W3590" s="5">
        <f>ROUND(stat_prod_calc_test_venusaur[[#This Row],[gl_stat_product]]/$F$2*100,2)</f>
        <v>93.87</v>
      </c>
      <c r="X3590" s="5" t="e">
        <f>stat_prod_calc_test_venusaur[[#This Row],[Column1]]=stat_prod_calc_test_venusaur[[#This Row],[sg_gl_%sp]]</f>
        <v>#N/A</v>
      </c>
      <c r="Y3590" s="5">
        <f>stat_prod_calc_test_venusaur[[#This Row],[ul_stat_product]]/$L$66*100</f>
        <v>94.825686198482799</v>
      </c>
      <c r="Z3590" s="5" t="e">
        <f>INDEX(sgStats[gl_rank],MATCH(stat_prod_calc_test_venusaur[[#This Row],[iv_str]],sgStats[ul_iv_string],0))</f>
        <v>#N/A</v>
      </c>
      <c r="AA3590" s="5" t="e">
        <f>stat_prod_calc_test_venusaur[[#This Row],[sg_ul_rank]]=stat_prod_calc_test_venusaur[[#This Row],[ul_rank]]</f>
        <v>#N/A</v>
      </c>
      <c r="AB3590" s="5">
        <f>ROUND(stat_prod_calc_test_venusaur[[#This Row],[ul_stat_product]],1)</f>
        <v>3749.1</v>
      </c>
      <c r="AC3590" s="5" t="e">
        <f>INDEX(sgStats[ul_prod],MATCH(stat_prod_calc_test_venusaur[[#This Row],[iv_str]],sgStats[ul_iv_string],0))</f>
        <v>#N/A</v>
      </c>
    </row>
    <row r="3591" spans="1:29" x14ac:dyDescent="0.25">
      <c r="A3591" s="5" t="s">
        <v>36</v>
      </c>
      <c r="B3591" s="5" t="s">
        <v>3773</v>
      </c>
      <c r="C3591">
        <v>21</v>
      </c>
      <c r="D3591">
        <v>1488</v>
      </c>
      <c r="E3591">
        <v>116</v>
      </c>
      <c r="F3591">
        <v>1717.086</v>
      </c>
      <c r="G3591">
        <v>3737</v>
      </c>
      <c r="H3591">
        <v>8.7420000000000009</v>
      </c>
      <c r="I3591">
        <v>40.5</v>
      </c>
      <c r="J3591">
        <v>2495</v>
      </c>
      <c r="K3591">
        <v>151</v>
      </c>
      <c r="L3591">
        <v>3749.011</v>
      </c>
      <c r="M3591">
        <v>3590</v>
      </c>
      <c r="N3591">
        <v>6.609</v>
      </c>
      <c r="O3591">
        <v>3</v>
      </c>
      <c r="P3591" t="e">
        <f>INDEX(sgStats[gl_rank],MATCH(stat_prod_calc_test_venusaur[[#This Row],[iv_str]],sgStats[gl_iv_string],0))</f>
        <v>#N/A</v>
      </c>
      <c r="Q3591" t="e">
        <f>stat_prod_calc_test_venusaur[[#This Row],[sg_gl_rank]]=stat_prod_calc_test_venusaur[[#This Row],[gl_rank]]</f>
        <v>#N/A</v>
      </c>
      <c r="R3591">
        <f>ROUND(stat_prod_calc_test_venusaur[[#This Row],[gl_stat_product]],1)</f>
        <v>1717.1</v>
      </c>
      <c r="S3591" s="6" t="e">
        <f>INDEX(sgStats[gl_prod],MATCH(stat_prod_calc_test_venusaur[[#This Row],[iv_str]],sgStats[gl_iv_string],0))</f>
        <v>#N/A</v>
      </c>
      <c r="T3591" s="5">
        <f>ROUND(stat_prod_calc_test_venusaur[[#This Row],[gl_percent_rank]],2)</f>
        <v>8.74</v>
      </c>
      <c r="U3591" s="5" t="e">
        <f>INDEX(sgStats[gl_percent_sp],MATCH(stat_prod_calc_test_venusaur[[#This Row],[iv_str]],sgStats[gl_iv_string],0))</f>
        <v>#N/A</v>
      </c>
      <c r="V3591" s="5" t="e">
        <f>stat_prod_calc_test_venusaur[[#This Row],[my_gl_%sp]]=stat_prod_calc_test_venusaur[[#This Row],[sg_gl_%sp]]</f>
        <v>#N/A</v>
      </c>
      <c r="W3591" s="5">
        <f>ROUND(stat_prod_calc_test_venusaur[[#This Row],[gl_stat_product]]/$F$2*100,2)</f>
        <v>94</v>
      </c>
      <c r="X3591" s="5" t="e">
        <f>stat_prod_calc_test_venusaur[[#This Row],[Column1]]=stat_prod_calc_test_venusaur[[#This Row],[sg_gl_%sp]]</f>
        <v>#N/A</v>
      </c>
      <c r="Y3591" s="5">
        <f>stat_prod_calc_test_venusaur[[#This Row],[ul_stat_product]]/$L$66*100</f>
        <v>94.822777532859703</v>
      </c>
      <c r="Z3591" s="5" t="e">
        <f>INDEX(sgStats[gl_rank],MATCH(stat_prod_calc_test_venusaur[[#This Row],[iv_str]],sgStats[ul_iv_string],0))</f>
        <v>#N/A</v>
      </c>
      <c r="AA3591" s="5" t="e">
        <f>stat_prod_calc_test_venusaur[[#This Row],[sg_ul_rank]]=stat_prod_calc_test_venusaur[[#This Row],[ul_rank]]</f>
        <v>#N/A</v>
      </c>
      <c r="AB3591" s="5">
        <f>ROUND(stat_prod_calc_test_venusaur[[#This Row],[ul_stat_product]],1)</f>
        <v>3749</v>
      </c>
      <c r="AC3591" s="5" t="e">
        <f>INDEX(sgStats[ul_prod],MATCH(stat_prod_calc_test_venusaur[[#This Row],[iv_str]],sgStats[ul_iv_string],0))</f>
        <v>#N/A</v>
      </c>
    </row>
    <row r="3592" spans="1:29" x14ac:dyDescent="0.25">
      <c r="A3592" s="5" t="s">
        <v>36</v>
      </c>
      <c r="B3592" s="5" t="s">
        <v>3370</v>
      </c>
      <c r="C3592">
        <v>20.5</v>
      </c>
      <c r="D3592">
        <v>1489</v>
      </c>
      <c r="E3592">
        <v>118</v>
      </c>
      <c r="F3592">
        <v>1730.5160000000001</v>
      </c>
      <c r="G3592">
        <v>3334</v>
      </c>
      <c r="H3592">
        <v>18.608000000000001</v>
      </c>
      <c r="I3592">
        <v>38.5</v>
      </c>
      <c r="J3592">
        <v>2488</v>
      </c>
      <c r="K3592">
        <v>153</v>
      </c>
      <c r="L3592">
        <v>3748.9340000000002</v>
      </c>
      <c r="M3592">
        <v>3591</v>
      </c>
      <c r="N3592">
        <v>6.5830000000000002</v>
      </c>
      <c r="O3592">
        <v>3</v>
      </c>
      <c r="P3592" t="e">
        <f>INDEX(sgStats[gl_rank],MATCH(stat_prod_calc_test_venusaur[[#This Row],[iv_str]],sgStats[gl_iv_string],0))</f>
        <v>#N/A</v>
      </c>
      <c r="Q3592" t="e">
        <f>stat_prod_calc_test_venusaur[[#This Row],[sg_gl_rank]]=stat_prod_calc_test_venusaur[[#This Row],[gl_rank]]</f>
        <v>#N/A</v>
      </c>
      <c r="R3592">
        <f>ROUND(stat_prod_calc_test_venusaur[[#This Row],[gl_stat_product]],1)</f>
        <v>1730.5</v>
      </c>
      <c r="S3592" s="6" t="e">
        <f>INDEX(sgStats[gl_prod],MATCH(stat_prod_calc_test_venusaur[[#This Row],[iv_str]],sgStats[gl_iv_string],0))</f>
        <v>#N/A</v>
      </c>
      <c r="T3592" s="5">
        <f>ROUND(stat_prod_calc_test_venusaur[[#This Row],[gl_percent_rank]],2)</f>
        <v>18.61</v>
      </c>
      <c r="U3592" s="5" t="e">
        <f>INDEX(sgStats[gl_percent_sp],MATCH(stat_prod_calc_test_venusaur[[#This Row],[iv_str]],sgStats[gl_iv_string],0))</f>
        <v>#N/A</v>
      </c>
      <c r="V3592" s="5" t="e">
        <f>stat_prod_calc_test_venusaur[[#This Row],[my_gl_%sp]]=stat_prod_calc_test_venusaur[[#This Row],[sg_gl_%sp]]</f>
        <v>#N/A</v>
      </c>
      <c r="W3592" s="5">
        <f>ROUND(stat_prod_calc_test_venusaur[[#This Row],[gl_stat_product]]/$F$2*100,2)</f>
        <v>94.74</v>
      </c>
      <c r="X3592" s="5" t="e">
        <f>stat_prod_calc_test_venusaur[[#This Row],[Column1]]=stat_prod_calc_test_venusaur[[#This Row],[sg_gl_%sp]]</f>
        <v>#N/A</v>
      </c>
      <c r="Y3592" s="5">
        <f>stat_prod_calc_test_venusaur[[#This Row],[ul_stat_product]]/$L$66*100</f>
        <v>94.820829991529465</v>
      </c>
      <c r="Z3592" s="5" t="e">
        <f>INDEX(sgStats[gl_rank],MATCH(stat_prod_calc_test_venusaur[[#This Row],[iv_str]],sgStats[ul_iv_string],0))</f>
        <v>#N/A</v>
      </c>
      <c r="AA3592" s="5" t="e">
        <f>stat_prod_calc_test_venusaur[[#This Row],[sg_ul_rank]]=stat_prod_calc_test_venusaur[[#This Row],[ul_rank]]</f>
        <v>#N/A</v>
      </c>
      <c r="AB3592" s="5">
        <f>ROUND(stat_prod_calc_test_venusaur[[#This Row],[ul_stat_product]],1)</f>
        <v>3748.9</v>
      </c>
      <c r="AC3592" s="5" t="e">
        <f>INDEX(sgStats[ul_prod],MATCH(stat_prod_calc_test_venusaur[[#This Row],[iv_str]],sgStats[ul_iv_string],0))</f>
        <v>#N/A</v>
      </c>
    </row>
    <row r="3593" spans="1:29" x14ac:dyDescent="0.25">
      <c r="A3593" s="5" t="s">
        <v>36</v>
      </c>
      <c r="B3593" s="5" t="s">
        <v>1819</v>
      </c>
      <c r="C3593">
        <v>21.5</v>
      </c>
      <c r="D3593">
        <v>1488</v>
      </c>
      <c r="E3593">
        <v>118</v>
      </c>
      <c r="F3593">
        <v>1765.338</v>
      </c>
      <c r="G3593">
        <v>1783</v>
      </c>
      <c r="H3593">
        <v>56.459000000000003</v>
      </c>
      <c r="I3593">
        <v>41</v>
      </c>
      <c r="J3593">
        <v>2453</v>
      </c>
      <c r="K3593">
        <v>152</v>
      </c>
      <c r="L3593">
        <v>3748.8960000000002</v>
      </c>
      <c r="M3593">
        <v>3592</v>
      </c>
      <c r="N3593">
        <v>6.5570000000000004</v>
      </c>
      <c r="O3593">
        <v>3</v>
      </c>
      <c r="P3593" t="e">
        <f>INDEX(sgStats[gl_rank],MATCH(stat_prod_calc_test_venusaur[[#This Row],[iv_str]],sgStats[gl_iv_string],0))</f>
        <v>#N/A</v>
      </c>
      <c r="Q3593" t="e">
        <f>stat_prod_calc_test_venusaur[[#This Row],[sg_gl_rank]]=stat_prod_calc_test_venusaur[[#This Row],[gl_rank]]</f>
        <v>#N/A</v>
      </c>
      <c r="R3593">
        <f>ROUND(stat_prod_calc_test_venusaur[[#This Row],[gl_stat_product]],1)</f>
        <v>1765.3</v>
      </c>
      <c r="S3593" s="6" t="e">
        <f>INDEX(sgStats[gl_prod],MATCH(stat_prod_calc_test_venusaur[[#This Row],[iv_str]],sgStats[gl_iv_string],0))</f>
        <v>#N/A</v>
      </c>
      <c r="T3593" s="5">
        <f>ROUND(stat_prod_calc_test_venusaur[[#This Row],[gl_percent_rank]],2)</f>
        <v>56.46</v>
      </c>
      <c r="U3593" s="5" t="e">
        <f>INDEX(sgStats[gl_percent_sp],MATCH(stat_prod_calc_test_venusaur[[#This Row],[iv_str]],sgStats[gl_iv_string],0))</f>
        <v>#N/A</v>
      </c>
      <c r="V3593" s="5" t="e">
        <f>stat_prod_calc_test_venusaur[[#This Row],[my_gl_%sp]]=stat_prod_calc_test_venusaur[[#This Row],[sg_gl_%sp]]</f>
        <v>#N/A</v>
      </c>
      <c r="W3593" s="5">
        <f>ROUND(stat_prod_calc_test_venusaur[[#This Row],[gl_stat_product]]/$F$2*100,2)</f>
        <v>96.65</v>
      </c>
      <c r="X3593" s="5" t="e">
        <f>stat_prod_calc_test_venusaur[[#This Row],[Column1]]=stat_prod_calc_test_venusaur[[#This Row],[sg_gl_%sp]]</f>
        <v>#N/A</v>
      </c>
      <c r="Y3593" s="5">
        <f>stat_prod_calc_test_venusaur[[#This Row],[ul_stat_product]]/$L$66*100</f>
        <v>94.819868867236622</v>
      </c>
      <c r="Z3593" s="5" t="e">
        <f>INDEX(sgStats[gl_rank],MATCH(stat_prod_calc_test_venusaur[[#This Row],[iv_str]],sgStats[ul_iv_string],0))</f>
        <v>#N/A</v>
      </c>
      <c r="AA3593" s="5" t="e">
        <f>stat_prod_calc_test_venusaur[[#This Row],[sg_ul_rank]]=stat_prod_calc_test_venusaur[[#This Row],[ul_rank]]</f>
        <v>#N/A</v>
      </c>
      <c r="AB3593" s="5">
        <f>ROUND(stat_prod_calc_test_venusaur[[#This Row],[ul_stat_product]],1)</f>
        <v>3748.9</v>
      </c>
      <c r="AC3593" s="5" t="e">
        <f>INDEX(sgStats[ul_prod],MATCH(stat_prod_calc_test_venusaur[[#This Row],[iv_str]],sgStats[ul_iv_string],0))</f>
        <v>#N/A</v>
      </c>
    </row>
    <row r="3594" spans="1:29" x14ac:dyDescent="0.25">
      <c r="A3594" s="5" t="s">
        <v>36</v>
      </c>
      <c r="B3594" s="5" t="s">
        <v>3851</v>
      </c>
      <c r="C3594">
        <v>20</v>
      </c>
      <c r="D3594">
        <v>1478</v>
      </c>
      <c r="E3594">
        <v>118</v>
      </c>
      <c r="F3594">
        <v>1713.268</v>
      </c>
      <c r="G3594">
        <v>3814</v>
      </c>
      <c r="H3594">
        <v>6.8620000000000001</v>
      </c>
      <c r="I3594">
        <v>37.5</v>
      </c>
      <c r="J3594">
        <v>2494</v>
      </c>
      <c r="K3594">
        <v>153</v>
      </c>
      <c r="L3594">
        <v>3748.8710000000001</v>
      </c>
      <c r="M3594">
        <v>3593</v>
      </c>
      <c r="N3594">
        <v>6.5309999999999997</v>
      </c>
      <c r="O3594">
        <v>3</v>
      </c>
      <c r="P3594" t="e">
        <f>INDEX(sgStats[gl_rank],MATCH(stat_prod_calc_test_venusaur[[#This Row],[iv_str]],sgStats[gl_iv_string],0))</f>
        <v>#N/A</v>
      </c>
      <c r="Q3594" t="e">
        <f>stat_prod_calc_test_venusaur[[#This Row],[sg_gl_rank]]=stat_prod_calc_test_venusaur[[#This Row],[gl_rank]]</f>
        <v>#N/A</v>
      </c>
      <c r="R3594">
        <f>ROUND(stat_prod_calc_test_venusaur[[#This Row],[gl_stat_product]],1)</f>
        <v>1713.3</v>
      </c>
      <c r="S3594" s="6" t="e">
        <f>INDEX(sgStats[gl_prod],MATCH(stat_prod_calc_test_venusaur[[#This Row],[iv_str]],sgStats[gl_iv_string],0))</f>
        <v>#N/A</v>
      </c>
      <c r="T3594" s="5">
        <f>ROUND(stat_prod_calc_test_venusaur[[#This Row],[gl_percent_rank]],2)</f>
        <v>6.86</v>
      </c>
      <c r="U3594" s="5" t="e">
        <f>INDEX(sgStats[gl_percent_sp],MATCH(stat_prod_calc_test_venusaur[[#This Row],[iv_str]],sgStats[gl_iv_string],0))</f>
        <v>#N/A</v>
      </c>
      <c r="V3594" s="5" t="e">
        <f>stat_prod_calc_test_venusaur[[#This Row],[my_gl_%sp]]=stat_prod_calc_test_venusaur[[#This Row],[sg_gl_%sp]]</f>
        <v>#N/A</v>
      </c>
      <c r="W3594" s="5">
        <f>ROUND(stat_prod_calc_test_venusaur[[#This Row],[gl_stat_product]]/$F$2*100,2)</f>
        <v>93.79</v>
      </c>
      <c r="X3594" s="5" t="e">
        <f>stat_prod_calc_test_venusaur[[#This Row],[Column1]]=stat_prod_calc_test_venusaur[[#This Row],[sg_gl_%sp]]</f>
        <v>#N/A</v>
      </c>
      <c r="Y3594" s="5">
        <f>stat_prod_calc_test_venusaur[[#This Row],[ul_stat_product]]/$L$66*100</f>
        <v>94.819236548622897</v>
      </c>
      <c r="Z3594" s="5" t="e">
        <f>INDEX(sgStats[gl_rank],MATCH(stat_prod_calc_test_venusaur[[#This Row],[iv_str]],sgStats[ul_iv_string],0))</f>
        <v>#N/A</v>
      </c>
      <c r="AA3594" s="5" t="e">
        <f>stat_prod_calc_test_venusaur[[#This Row],[sg_ul_rank]]=stat_prod_calc_test_venusaur[[#This Row],[ul_rank]]</f>
        <v>#N/A</v>
      </c>
      <c r="AB3594" s="5">
        <f>ROUND(stat_prod_calc_test_venusaur[[#This Row],[ul_stat_product]],1)</f>
        <v>3748.9</v>
      </c>
      <c r="AC3594" s="5" t="e">
        <f>INDEX(sgStats[ul_prod],MATCH(stat_prod_calc_test_venusaur[[#This Row],[iv_str]],sgStats[ul_iv_string],0))</f>
        <v>#N/A</v>
      </c>
    </row>
    <row r="3595" spans="1:29" x14ac:dyDescent="0.25">
      <c r="A3595" s="5" t="s">
        <v>36</v>
      </c>
      <c r="B3595" s="5" t="s">
        <v>4059</v>
      </c>
      <c r="C3595">
        <v>20</v>
      </c>
      <c r="D3595">
        <v>1470</v>
      </c>
      <c r="E3595">
        <v>114</v>
      </c>
      <c r="F3595">
        <v>1698.521</v>
      </c>
      <c r="G3595">
        <v>4022</v>
      </c>
      <c r="H3595">
        <v>1.7829999999999999</v>
      </c>
      <c r="I3595">
        <v>38</v>
      </c>
      <c r="J3595">
        <v>2500</v>
      </c>
      <c r="K3595">
        <v>148</v>
      </c>
      <c r="L3595">
        <v>3748.8440000000001</v>
      </c>
      <c r="M3595">
        <v>3594</v>
      </c>
      <c r="N3595">
        <v>6.5049999999999999</v>
      </c>
      <c r="O3595">
        <v>3</v>
      </c>
      <c r="P3595" t="e">
        <f>INDEX(sgStats[gl_rank],MATCH(stat_prod_calc_test_venusaur[[#This Row],[iv_str]],sgStats[gl_iv_string],0))</f>
        <v>#N/A</v>
      </c>
      <c r="Q3595" t="e">
        <f>stat_prod_calc_test_venusaur[[#This Row],[sg_gl_rank]]=stat_prod_calc_test_venusaur[[#This Row],[gl_rank]]</f>
        <v>#N/A</v>
      </c>
      <c r="R3595">
        <f>ROUND(stat_prod_calc_test_venusaur[[#This Row],[gl_stat_product]],1)</f>
        <v>1698.5</v>
      </c>
      <c r="S3595" s="6" t="e">
        <f>INDEX(sgStats[gl_prod],MATCH(stat_prod_calc_test_venusaur[[#This Row],[iv_str]],sgStats[gl_iv_string],0))</f>
        <v>#N/A</v>
      </c>
      <c r="T3595" s="5">
        <f>ROUND(stat_prod_calc_test_venusaur[[#This Row],[gl_percent_rank]],2)</f>
        <v>1.78</v>
      </c>
      <c r="U3595" s="5" t="e">
        <f>INDEX(sgStats[gl_percent_sp],MATCH(stat_prod_calc_test_venusaur[[#This Row],[iv_str]],sgStats[gl_iv_string],0))</f>
        <v>#N/A</v>
      </c>
      <c r="V3595" s="5" t="e">
        <f>stat_prod_calc_test_venusaur[[#This Row],[my_gl_%sp]]=stat_prod_calc_test_venusaur[[#This Row],[sg_gl_%sp]]</f>
        <v>#N/A</v>
      </c>
      <c r="W3595" s="5">
        <f>ROUND(stat_prod_calc_test_venusaur[[#This Row],[gl_stat_product]]/$F$2*100,2)</f>
        <v>92.99</v>
      </c>
      <c r="X3595" s="5" t="e">
        <f>stat_prod_calc_test_venusaur[[#This Row],[Column1]]=stat_prod_calc_test_venusaur[[#This Row],[sg_gl_%sp]]</f>
        <v>#N/A</v>
      </c>
      <c r="Y3595" s="5">
        <f>stat_prod_calc_test_venusaur[[#This Row],[ul_stat_product]]/$L$66*100</f>
        <v>94.818553644520094</v>
      </c>
      <c r="Z3595" s="5" t="e">
        <f>INDEX(sgStats[gl_rank],MATCH(stat_prod_calc_test_venusaur[[#This Row],[iv_str]],sgStats[ul_iv_string],0))</f>
        <v>#N/A</v>
      </c>
      <c r="AA3595" s="5" t="e">
        <f>stat_prod_calc_test_venusaur[[#This Row],[sg_ul_rank]]=stat_prod_calc_test_venusaur[[#This Row],[ul_rank]]</f>
        <v>#N/A</v>
      </c>
      <c r="AB3595" s="5">
        <f>ROUND(stat_prod_calc_test_venusaur[[#This Row],[ul_stat_product]],1)</f>
        <v>3748.8</v>
      </c>
      <c r="AC3595" s="5" t="e">
        <f>INDEX(sgStats[ul_prod],MATCH(stat_prod_calc_test_venusaur[[#This Row],[iv_str]],sgStats[ul_iv_string],0))</f>
        <v>#N/A</v>
      </c>
    </row>
    <row r="3596" spans="1:29" x14ac:dyDescent="0.25">
      <c r="A3596" s="5" t="s">
        <v>36</v>
      </c>
      <c r="B3596" s="5" t="s">
        <v>4080</v>
      </c>
      <c r="C3596">
        <v>20.5</v>
      </c>
      <c r="D3596">
        <v>1474</v>
      </c>
      <c r="E3596">
        <v>115</v>
      </c>
      <c r="F3596">
        <v>1695.396</v>
      </c>
      <c r="G3596">
        <v>4044</v>
      </c>
      <c r="H3596">
        <v>1.27</v>
      </c>
      <c r="I3596">
        <v>39.5</v>
      </c>
      <c r="J3596">
        <v>2499</v>
      </c>
      <c r="K3596">
        <v>150</v>
      </c>
      <c r="L3596">
        <v>3748.6860000000001</v>
      </c>
      <c r="M3596">
        <v>3595</v>
      </c>
      <c r="N3596">
        <v>6.4790000000000001</v>
      </c>
      <c r="O3596">
        <v>3</v>
      </c>
      <c r="P3596" t="e">
        <f>INDEX(sgStats[gl_rank],MATCH(stat_prod_calc_test_venusaur[[#This Row],[iv_str]],sgStats[gl_iv_string],0))</f>
        <v>#N/A</v>
      </c>
      <c r="Q3596" t="e">
        <f>stat_prod_calc_test_venusaur[[#This Row],[sg_gl_rank]]=stat_prod_calc_test_venusaur[[#This Row],[gl_rank]]</f>
        <v>#N/A</v>
      </c>
      <c r="R3596">
        <f>ROUND(stat_prod_calc_test_venusaur[[#This Row],[gl_stat_product]],1)</f>
        <v>1695.4</v>
      </c>
      <c r="S3596" s="6" t="e">
        <f>INDEX(sgStats[gl_prod],MATCH(stat_prod_calc_test_venusaur[[#This Row],[iv_str]],sgStats[gl_iv_string],0))</f>
        <v>#N/A</v>
      </c>
      <c r="T3596" s="5">
        <f>ROUND(stat_prod_calc_test_venusaur[[#This Row],[gl_percent_rank]],2)</f>
        <v>1.27</v>
      </c>
      <c r="U3596" s="5" t="e">
        <f>INDEX(sgStats[gl_percent_sp],MATCH(stat_prod_calc_test_venusaur[[#This Row],[iv_str]],sgStats[gl_iv_string],0))</f>
        <v>#N/A</v>
      </c>
      <c r="V3596" s="5" t="e">
        <f>stat_prod_calc_test_venusaur[[#This Row],[my_gl_%sp]]=stat_prod_calc_test_venusaur[[#This Row],[sg_gl_%sp]]</f>
        <v>#N/A</v>
      </c>
      <c r="W3596" s="5">
        <f>ROUND(stat_prod_calc_test_venusaur[[#This Row],[gl_stat_product]]/$F$2*100,2)</f>
        <v>92.82</v>
      </c>
      <c r="X3596" s="5" t="e">
        <f>stat_prod_calc_test_venusaur[[#This Row],[Column1]]=stat_prod_calc_test_venusaur[[#This Row],[sg_gl_%sp]]</f>
        <v>#N/A</v>
      </c>
      <c r="Y3596" s="5">
        <f>stat_prod_calc_test_venusaur[[#This Row],[ul_stat_product]]/$L$66*100</f>
        <v>94.814557390881419</v>
      </c>
      <c r="Z3596" s="5" t="e">
        <f>INDEX(sgStats[gl_rank],MATCH(stat_prod_calc_test_venusaur[[#This Row],[iv_str]],sgStats[ul_iv_string],0))</f>
        <v>#N/A</v>
      </c>
      <c r="AA3596" s="5" t="e">
        <f>stat_prod_calc_test_venusaur[[#This Row],[sg_ul_rank]]=stat_prod_calc_test_venusaur[[#This Row],[ul_rank]]</f>
        <v>#N/A</v>
      </c>
      <c r="AB3596" s="5">
        <f>ROUND(stat_prod_calc_test_venusaur[[#This Row],[ul_stat_product]],1)</f>
        <v>3748.7</v>
      </c>
      <c r="AC3596" s="5" t="e">
        <f>INDEX(sgStats[ul_prod],MATCH(stat_prod_calc_test_venusaur[[#This Row],[iv_str]],sgStats[ul_iv_string],0))</f>
        <v>#N/A</v>
      </c>
    </row>
    <row r="3597" spans="1:29" x14ac:dyDescent="0.25">
      <c r="A3597" s="5" t="s">
        <v>36</v>
      </c>
      <c r="B3597" s="5" t="s">
        <v>2512</v>
      </c>
      <c r="C3597">
        <v>20.5</v>
      </c>
      <c r="D3597">
        <v>1500</v>
      </c>
      <c r="E3597">
        <v>117</v>
      </c>
      <c r="F3597">
        <v>1751.203</v>
      </c>
      <c r="G3597">
        <v>2476</v>
      </c>
      <c r="H3597">
        <v>39.56</v>
      </c>
      <c r="I3597">
        <v>38</v>
      </c>
      <c r="J3597">
        <v>2488</v>
      </c>
      <c r="K3597">
        <v>151</v>
      </c>
      <c r="L3597">
        <v>3748.6080000000002</v>
      </c>
      <c r="M3597">
        <v>3596</v>
      </c>
      <c r="N3597">
        <v>6.4269999999999996</v>
      </c>
      <c r="O3597">
        <v>3</v>
      </c>
      <c r="P3597" t="e">
        <f>INDEX(sgStats[gl_rank],MATCH(stat_prod_calc_test_venusaur[[#This Row],[iv_str]],sgStats[gl_iv_string],0))</f>
        <v>#N/A</v>
      </c>
      <c r="Q3597" t="e">
        <f>stat_prod_calc_test_venusaur[[#This Row],[sg_gl_rank]]=stat_prod_calc_test_venusaur[[#This Row],[gl_rank]]</f>
        <v>#N/A</v>
      </c>
      <c r="R3597">
        <f>ROUND(stat_prod_calc_test_venusaur[[#This Row],[gl_stat_product]],1)</f>
        <v>1751.2</v>
      </c>
      <c r="S3597" s="6" t="e">
        <f>INDEX(sgStats[gl_prod],MATCH(stat_prod_calc_test_venusaur[[#This Row],[iv_str]],sgStats[gl_iv_string],0))</f>
        <v>#N/A</v>
      </c>
      <c r="T3597" s="5">
        <f>ROUND(stat_prod_calc_test_venusaur[[#This Row],[gl_percent_rank]],2)</f>
        <v>39.56</v>
      </c>
      <c r="U3597" s="5" t="e">
        <f>INDEX(sgStats[gl_percent_sp],MATCH(stat_prod_calc_test_venusaur[[#This Row],[iv_str]],sgStats[gl_iv_string],0))</f>
        <v>#N/A</v>
      </c>
      <c r="V3597" s="5" t="e">
        <f>stat_prod_calc_test_venusaur[[#This Row],[my_gl_%sp]]=stat_prod_calc_test_venusaur[[#This Row],[sg_gl_%sp]]</f>
        <v>#N/A</v>
      </c>
      <c r="W3597" s="5">
        <f>ROUND(stat_prod_calc_test_venusaur[[#This Row],[gl_stat_product]]/$F$2*100,2)</f>
        <v>95.87</v>
      </c>
      <c r="X3597" s="5" t="e">
        <f>stat_prod_calc_test_venusaur[[#This Row],[Column1]]=stat_prod_calc_test_venusaur[[#This Row],[sg_gl_%sp]]</f>
        <v>#N/A</v>
      </c>
      <c r="Y3597" s="5">
        <f>stat_prod_calc_test_venusaur[[#This Row],[ul_stat_product]]/$L$66*100</f>
        <v>94.812584556806627</v>
      </c>
      <c r="Z3597" s="5" t="e">
        <f>INDEX(sgStats[gl_rank],MATCH(stat_prod_calc_test_venusaur[[#This Row],[iv_str]],sgStats[ul_iv_string],0))</f>
        <v>#N/A</v>
      </c>
      <c r="AA3597" s="5" t="e">
        <f>stat_prod_calc_test_venusaur[[#This Row],[sg_ul_rank]]=stat_prod_calc_test_venusaur[[#This Row],[ul_rank]]</f>
        <v>#N/A</v>
      </c>
      <c r="AB3597" s="5">
        <f>ROUND(stat_prod_calc_test_venusaur[[#This Row],[ul_stat_product]],1)</f>
        <v>3748.6</v>
      </c>
      <c r="AC3597" s="5" t="e">
        <f>INDEX(sgStats[ul_prod],MATCH(stat_prod_calc_test_venusaur[[#This Row],[iv_str]],sgStats[ul_iv_string],0))</f>
        <v>#N/A</v>
      </c>
    </row>
    <row r="3598" spans="1:29" x14ac:dyDescent="0.25">
      <c r="A3598" s="5" t="s">
        <v>36</v>
      </c>
      <c r="B3598" s="5" t="s">
        <v>4086</v>
      </c>
      <c r="C3598">
        <v>20</v>
      </c>
      <c r="D3598">
        <v>1467</v>
      </c>
      <c r="E3598">
        <v>116</v>
      </c>
      <c r="F3598">
        <v>1693.876</v>
      </c>
      <c r="G3598">
        <v>4050</v>
      </c>
      <c r="H3598">
        <v>1.123</v>
      </c>
      <c r="I3598">
        <v>38</v>
      </c>
      <c r="J3598">
        <v>2495</v>
      </c>
      <c r="K3598">
        <v>151</v>
      </c>
      <c r="L3598">
        <v>3748.6080000000002</v>
      </c>
      <c r="M3598">
        <v>3596</v>
      </c>
      <c r="N3598">
        <v>6.4269999999999996</v>
      </c>
      <c r="O3598">
        <v>3</v>
      </c>
      <c r="P3598" t="e">
        <f>INDEX(sgStats[gl_rank],MATCH(stat_prod_calc_test_venusaur[[#This Row],[iv_str]],sgStats[gl_iv_string],0))</f>
        <v>#N/A</v>
      </c>
      <c r="Q3598" t="e">
        <f>stat_prod_calc_test_venusaur[[#This Row],[sg_gl_rank]]=stat_prod_calc_test_venusaur[[#This Row],[gl_rank]]</f>
        <v>#N/A</v>
      </c>
      <c r="R3598">
        <f>ROUND(stat_prod_calc_test_venusaur[[#This Row],[gl_stat_product]],1)</f>
        <v>1693.9</v>
      </c>
      <c r="S3598" s="6" t="e">
        <f>INDEX(sgStats[gl_prod],MATCH(stat_prod_calc_test_venusaur[[#This Row],[iv_str]],sgStats[gl_iv_string],0))</f>
        <v>#N/A</v>
      </c>
      <c r="T3598" s="5">
        <f>ROUND(stat_prod_calc_test_venusaur[[#This Row],[gl_percent_rank]],2)</f>
        <v>1.1200000000000001</v>
      </c>
      <c r="U3598" s="5" t="e">
        <f>INDEX(sgStats[gl_percent_sp],MATCH(stat_prod_calc_test_venusaur[[#This Row],[iv_str]],sgStats[gl_iv_string],0))</f>
        <v>#N/A</v>
      </c>
      <c r="V3598" s="5" t="e">
        <f>stat_prod_calc_test_venusaur[[#This Row],[my_gl_%sp]]=stat_prod_calc_test_venusaur[[#This Row],[sg_gl_%sp]]</f>
        <v>#N/A</v>
      </c>
      <c r="W3598" s="5">
        <f>ROUND(stat_prod_calc_test_venusaur[[#This Row],[gl_stat_product]]/$F$2*100,2)</f>
        <v>92.73</v>
      </c>
      <c r="X3598" s="5" t="e">
        <f>stat_prod_calc_test_venusaur[[#This Row],[Column1]]=stat_prod_calc_test_venusaur[[#This Row],[sg_gl_%sp]]</f>
        <v>#N/A</v>
      </c>
      <c r="Y3598" s="5">
        <f>stat_prod_calc_test_venusaur[[#This Row],[ul_stat_product]]/$L$66*100</f>
        <v>94.812584556806627</v>
      </c>
      <c r="Z3598" s="5" t="e">
        <f>INDEX(sgStats[gl_rank],MATCH(stat_prod_calc_test_venusaur[[#This Row],[iv_str]],sgStats[ul_iv_string],0))</f>
        <v>#N/A</v>
      </c>
      <c r="AA3598" s="5" t="e">
        <f>stat_prod_calc_test_venusaur[[#This Row],[sg_ul_rank]]=stat_prod_calc_test_venusaur[[#This Row],[ul_rank]]</f>
        <v>#N/A</v>
      </c>
      <c r="AB3598" s="5">
        <f>ROUND(stat_prod_calc_test_venusaur[[#This Row],[ul_stat_product]],1)</f>
        <v>3748.6</v>
      </c>
      <c r="AC3598" s="5" t="e">
        <f>INDEX(sgStats[ul_prod],MATCH(stat_prod_calc_test_venusaur[[#This Row],[iv_str]],sgStats[ul_iv_string],0))</f>
        <v>#N/A</v>
      </c>
    </row>
    <row r="3599" spans="1:29" x14ac:dyDescent="0.25">
      <c r="A3599" s="5" t="s">
        <v>36</v>
      </c>
      <c r="B3599" s="5" t="s">
        <v>1237</v>
      </c>
      <c r="C3599">
        <v>21.5</v>
      </c>
      <c r="D3599">
        <v>1488</v>
      </c>
      <c r="E3599">
        <v>122</v>
      </c>
      <c r="F3599">
        <v>1778.14</v>
      </c>
      <c r="G3599">
        <v>1200</v>
      </c>
      <c r="H3599">
        <v>70.695999999999998</v>
      </c>
      <c r="I3599">
        <v>41</v>
      </c>
      <c r="J3599">
        <v>2453</v>
      </c>
      <c r="K3599">
        <v>156</v>
      </c>
      <c r="L3599">
        <v>3748.3870000000002</v>
      </c>
      <c r="M3599">
        <v>3598</v>
      </c>
      <c r="N3599">
        <v>6.4009999999999998</v>
      </c>
      <c r="O3599">
        <v>3</v>
      </c>
      <c r="P3599" t="e">
        <f>INDEX(sgStats[gl_rank],MATCH(stat_prod_calc_test_venusaur[[#This Row],[iv_str]],sgStats[gl_iv_string],0))</f>
        <v>#N/A</v>
      </c>
      <c r="Q3599" t="e">
        <f>stat_prod_calc_test_venusaur[[#This Row],[sg_gl_rank]]=stat_prod_calc_test_venusaur[[#This Row],[gl_rank]]</f>
        <v>#N/A</v>
      </c>
      <c r="R3599">
        <f>ROUND(stat_prod_calc_test_venusaur[[#This Row],[gl_stat_product]],1)</f>
        <v>1778.1</v>
      </c>
      <c r="S3599" s="6" t="e">
        <f>INDEX(sgStats[gl_prod],MATCH(stat_prod_calc_test_venusaur[[#This Row],[iv_str]],sgStats[gl_iv_string],0))</f>
        <v>#N/A</v>
      </c>
      <c r="T3599" s="5">
        <f>ROUND(stat_prod_calc_test_venusaur[[#This Row],[gl_percent_rank]],2)</f>
        <v>70.7</v>
      </c>
      <c r="U3599" s="5" t="e">
        <f>INDEX(sgStats[gl_percent_sp],MATCH(stat_prod_calc_test_venusaur[[#This Row],[iv_str]],sgStats[gl_iv_string],0))</f>
        <v>#N/A</v>
      </c>
      <c r="V3599" s="5" t="e">
        <f>stat_prod_calc_test_venusaur[[#This Row],[my_gl_%sp]]=stat_prod_calc_test_venusaur[[#This Row],[sg_gl_%sp]]</f>
        <v>#N/A</v>
      </c>
      <c r="W3599" s="5">
        <f>ROUND(stat_prod_calc_test_venusaur[[#This Row],[gl_stat_product]]/$F$2*100,2)</f>
        <v>97.35</v>
      </c>
      <c r="X3599" s="5" t="e">
        <f>stat_prod_calc_test_venusaur[[#This Row],[Column1]]=stat_prod_calc_test_venusaur[[#This Row],[sg_gl_%sp]]</f>
        <v>#N/A</v>
      </c>
      <c r="Y3599" s="5">
        <f>stat_prod_calc_test_venusaur[[#This Row],[ul_stat_product]]/$L$66*100</f>
        <v>94.806994860261383</v>
      </c>
      <c r="Z3599" s="5" t="e">
        <f>INDEX(sgStats[gl_rank],MATCH(stat_prod_calc_test_venusaur[[#This Row],[iv_str]],sgStats[ul_iv_string],0))</f>
        <v>#N/A</v>
      </c>
      <c r="AA3599" s="5" t="e">
        <f>stat_prod_calc_test_venusaur[[#This Row],[sg_ul_rank]]=stat_prod_calc_test_venusaur[[#This Row],[ul_rank]]</f>
        <v>#N/A</v>
      </c>
      <c r="AB3599" s="5">
        <f>ROUND(stat_prod_calc_test_venusaur[[#This Row],[ul_stat_product]],1)</f>
        <v>3748.4</v>
      </c>
      <c r="AC3599" s="5" t="e">
        <f>INDEX(sgStats[ul_prod],MATCH(stat_prod_calc_test_venusaur[[#This Row],[iv_str]],sgStats[ul_iv_string],0))</f>
        <v>#N/A</v>
      </c>
    </row>
    <row r="3600" spans="1:29" x14ac:dyDescent="0.25">
      <c r="A3600" s="5" t="s">
        <v>36</v>
      </c>
      <c r="B3600" s="5" t="s">
        <v>3336</v>
      </c>
      <c r="C3600">
        <v>20.5</v>
      </c>
      <c r="D3600">
        <v>1486</v>
      </c>
      <c r="E3600">
        <v>115</v>
      </c>
      <c r="F3600">
        <v>1731.5329999999999</v>
      </c>
      <c r="G3600">
        <v>3300</v>
      </c>
      <c r="H3600">
        <v>19.437999999999999</v>
      </c>
      <c r="I3600">
        <v>38.5</v>
      </c>
      <c r="J3600">
        <v>2483</v>
      </c>
      <c r="K3600">
        <v>149</v>
      </c>
      <c r="L3600">
        <v>3748.3649999999998</v>
      </c>
      <c r="M3600">
        <v>3599</v>
      </c>
      <c r="N3600">
        <v>6.375</v>
      </c>
      <c r="O3600">
        <v>3</v>
      </c>
      <c r="P3600" t="e">
        <f>INDEX(sgStats[gl_rank],MATCH(stat_prod_calc_test_venusaur[[#This Row],[iv_str]],sgStats[gl_iv_string],0))</f>
        <v>#N/A</v>
      </c>
      <c r="Q3600" t="e">
        <f>stat_prod_calc_test_venusaur[[#This Row],[sg_gl_rank]]=stat_prod_calc_test_venusaur[[#This Row],[gl_rank]]</f>
        <v>#N/A</v>
      </c>
      <c r="R3600">
        <f>ROUND(stat_prod_calc_test_venusaur[[#This Row],[gl_stat_product]],1)</f>
        <v>1731.5</v>
      </c>
      <c r="S3600" s="6" t="e">
        <f>INDEX(sgStats[gl_prod],MATCH(stat_prod_calc_test_venusaur[[#This Row],[iv_str]],sgStats[gl_iv_string],0))</f>
        <v>#N/A</v>
      </c>
      <c r="T3600" s="5">
        <f>ROUND(stat_prod_calc_test_venusaur[[#This Row],[gl_percent_rank]],2)</f>
        <v>19.440000000000001</v>
      </c>
      <c r="U3600" s="5" t="e">
        <f>INDEX(sgStats[gl_percent_sp],MATCH(stat_prod_calc_test_venusaur[[#This Row],[iv_str]],sgStats[gl_iv_string],0))</f>
        <v>#N/A</v>
      </c>
      <c r="V3600" s="5" t="e">
        <f>stat_prod_calc_test_venusaur[[#This Row],[my_gl_%sp]]=stat_prod_calc_test_venusaur[[#This Row],[sg_gl_%sp]]</f>
        <v>#N/A</v>
      </c>
      <c r="W3600" s="5">
        <f>ROUND(stat_prod_calc_test_venusaur[[#This Row],[gl_stat_product]]/$F$2*100,2)</f>
        <v>94.79</v>
      </c>
      <c r="X3600" s="5" t="e">
        <f>stat_prod_calc_test_venusaur[[#This Row],[Column1]]=stat_prod_calc_test_venusaur[[#This Row],[sg_gl_%sp]]</f>
        <v>#N/A</v>
      </c>
      <c r="Y3600" s="5">
        <f>stat_prod_calc_test_venusaur[[#This Row],[ul_stat_product]]/$L$66*100</f>
        <v>94.806438419881317</v>
      </c>
      <c r="Z3600" s="5" t="e">
        <f>INDEX(sgStats[gl_rank],MATCH(stat_prod_calc_test_venusaur[[#This Row],[iv_str]],sgStats[ul_iv_string],0))</f>
        <v>#N/A</v>
      </c>
      <c r="AA3600" s="5" t="e">
        <f>stat_prod_calc_test_venusaur[[#This Row],[sg_ul_rank]]=stat_prod_calc_test_venusaur[[#This Row],[ul_rank]]</f>
        <v>#N/A</v>
      </c>
      <c r="AB3600" s="5">
        <f>ROUND(stat_prod_calc_test_venusaur[[#This Row],[ul_stat_product]],1)</f>
        <v>3748.4</v>
      </c>
      <c r="AC3600" s="5" t="e">
        <f>INDEX(sgStats[ul_prod],MATCH(stat_prod_calc_test_venusaur[[#This Row],[iv_str]],sgStats[ul_iv_string],0))</f>
        <v>#N/A</v>
      </c>
    </row>
    <row r="3601" spans="1:29" x14ac:dyDescent="0.25">
      <c r="A3601" s="5" t="s">
        <v>36</v>
      </c>
      <c r="B3601" s="5" t="s">
        <v>3888</v>
      </c>
      <c r="C3601">
        <v>20.5</v>
      </c>
      <c r="D3601">
        <v>1478</v>
      </c>
      <c r="E3601">
        <v>116</v>
      </c>
      <c r="F3601">
        <v>1710.9449999999999</v>
      </c>
      <c r="G3601">
        <v>3852</v>
      </c>
      <c r="H3601">
        <v>5.9340000000000002</v>
      </c>
      <c r="I3601">
        <v>39</v>
      </c>
      <c r="J3601">
        <v>2488</v>
      </c>
      <c r="K3601">
        <v>151</v>
      </c>
      <c r="L3601">
        <v>3748.306</v>
      </c>
      <c r="M3601">
        <v>3600</v>
      </c>
      <c r="N3601">
        <v>6.3490000000000002</v>
      </c>
      <c r="O3601">
        <v>3</v>
      </c>
      <c r="P3601" t="e">
        <f>INDEX(sgStats[gl_rank],MATCH(stat_prod_calc_test_venusaur[[#This Row],[iv_str]],sgStats[gl_iv_string],0))</f>
        <v>#N/A</v>
      </c>
      <c r="Q3601" t="e">
        <f>stat_prod_calc_test_venusaur[[#This Row],[sg_gl_rank]]=stat_prod_calc_test_venusaur[[#This Row],[gl_rank]]</f>
        <v>#N/A</v>
      </c>
      <c r="R3601">
        <f>ROUND(stat_prod_calc_test_venusaur[[#This Row],[gl_stat_product]],1)</f>
        <v>1710.9</v>
      </c>
      <c r="S3601" s="6" t="e">
        <f>INDEX(sgStats[gl_prod],MATCH(stat_prod_calc_test_venusaur[[#This Row],[iv_str]],sgStats[gl_iv_string],0))</f>
        <v>#N/A</v>
      </c>
      <c r="T3601" s="5">
        <f>ROUND(stat_prod_calc_test_venusaur[[#This Row],[gl_percent_rank]],2)</f>
        <v>5.93</v>
      </c>
      <c r="U3601" s="5" t="e">
        <f>INDEX(sgStats[gl_percent_sp],MATCH(stat_prod_calc_test_venusaur[[#This Row],[iv_str]],sgStats[gl_iv_string],0))</f>
        <v>#N/A</v>
      </c>
      <c r="V3601" s="5" t="e">
        <f>stat_prod_calc_test_venusaur[[#This Row],[my_gl_%sp]]=stat_prod_calc_test_venusaur[[#This Row],[sg_gl_%sp]]</f>
        <v>#N/A</v>
      </c>
      <c r="W3601" s="5">
        <f>ROUND(stat_prod_calc_test_venusaur[[#This Row],[gl_stat_product]]/$F$2*100,2)</f>
        <v>93.67</v>
      </c>
      <c r="X3601" s="5" t="e">
        <f>stat_prod_calc_test_venusaur[[#This Row],[Column1]]=stat_prod_calc_test_venusaur[[#This Row],[sg_gl_%sp]]</f>
        <v>#N/A</v>
      </c>
      <c r="Y3601" s="5">
        <f>stat_prod_calc_test_venusaur[[#This Row],[ul_stat_product]]/$L$66*100</f>
        <v>94.804946147952947</v>
      </c>
      <c r="Z3601" s="5" t="e">
        <f>INDEX(sgStats[gl_rank],MATCH(stat_prod_calc_test_venusaur[[#This Row],[iv_str]],sgStats[ul_iv_string],0))</f>
        <v>#N/A</v>
      </c>
      <c r="AA3601" s="5" t="e">
        <f>stat_prod_calc_test_venusaur[[#This Row],[sg_ul_rank]]=stat_prod_calc_test_venusaur[[#This Row],[ul_rank]]</f>
        <v>#N/A</v>
      </c>
      <c r="AB3601" s="5">
        <f>ROUND(stat_prod_calc_test_venusaur[[#This Row],[ul_stat_product]],1)</f>
        <v>3748.3</v>
      </c>
      <c r="AC3601" s="5" t="e">
        <f>INDEX(sgStats[ul_prod],MATCH(stat_prod_calc_test_venusaur[[#This Row],[iv_str]],sgStats[ul_iv_string],0))</f>
        <v>#N/A</v>
      </c>
    </row>
    <row r="3602" spans="1:29" x14ac:dyDescent="0.25">
      <c r="A3602" s="5" t="s">
        <v>36</v>
      </c>
      <c r="B3602" s="5" t="s">
        <v>1836</v>
      </c>
      <c r="C3602">
        <v>21.5</v>
      </c>
      <c r="D3602">
        <v>1491</v>
      </c>
      <c r="E3602">
        <v>118</v>
      </c>
      <c r="F3602">
        <v>1764.9760000000001</v>
      </c>
      <c r="G3602">
        <v>1800</v>
      </c>
      <c r="H3602">
        <v>56.043999999999997</v>
      </c>
      <c r="I3602">
        <v>41</v>
      </c>
      <c r="J3602">
        <v>2459</v>
      </c>
      <c r="K3602">
        <v>152</v>
      </c>
      <c r="L3602">
        <v>3748.127</v>
      </c>
      <c r="M3602">
        <v>3601</v>
      </c>
      <c r="N3602">
        <v>6.3230000000000004</v>
      </c>
      <c r="O3602">
        <v>3</v>
      </c>
      <c r="P3602" t="e">
        <f>INDEX(sgStats[gl_rank],MATCH(stat_prod_calc_test_venusaur[[#This Row],[iv_str]],sgStats[gl_iv_string],0))</f>
        <v>#N/A</v>
      </c>
      <c r="Q3602" t="e">
        <f>stat_prod_calc_test_venusaur[[#This Row],[sg_gl_rank]]=stat_prod_calc_test_venusaur[[#This Row],[gl_rank]]</f>
        <v>#N/A</v>
      </c>
      <c r="R3602">
        <f>ROUND(stat_prod_calc_test_venusaur[[#This Row],[gl_stat_product]],1)</f>
        <v>1765</v>
      </c>
      <c r="S3602" s="6" t="e">
        <f>INDEX(sgStats[gl_prod],MATCH(stat_prod_calc_test_venusaur[[#This Row],[iv_str]],sgStats[gl_iv_string],0))</f>
        <v>#N/A</v>
      </c>
      <c r="T3602" s="5">
        <f>ROUND(stat_prod_calc_test_venusaur[[#This Row],[gl_percent_rank]],2)</f>
        <v>56.04</v>
      </c>
      <c r="U3602" s="5" t="e">
        <f>INDEX(sgStats[gl_percent_sp],MATCH(stat_prod_calc_test_venusaur[[#This Row],[iv_str]],sgStats[gl_iv_string],0))</f>
        <v>#N/A</v>
      </c>
      <c r="V3602" s="5" t="e">
        <f>stat_prod_calc_test_venusaur[[#This Row],[my_gl_%sp]]=stat_prod_calc_test_venusaur[[#This Row],[sg_gl_%sp]]</f>
        <v>#N/A</v>
      </c>
      <c r="W3602" s="5">
        <f>ROUND(stat_prod_calc_test_venusaur[[#This Row],[gl_stat_product]]/$F$2*100,2)</f>
        <v>96.63</v>
      </c>
      <c r="X3602" s="5" t="e">
        <f>stat_prod_calc_test_venusaur[[#This Row],[Column1]]=stat_prod_calc_test_venusaur[[#This Row],[sg_gl_%sp]]</f>
        <v>#N/A</v>
      </c>
      <c r="Y3602" s="5">
        <f>stat_prod_calc_test_venusaur[[#This Row],[ul_stat_product]]/$L$66*100</f>
        <v>94.800418746678744</v>
      </c>
      <c r="Z3602" s="5" t="e">
        <f>INDEX(sgStats[gl_rank],MATCH(stat_prod_calc_test_venusaur[[#This Row],[iv_str]],sgStats[ul_iv_string],0))</f>
        <v>#N/A</v>
      </c>
      <c r="AA3602" s="5" t="e">
        <f>stat_prod_calc_test_venusaur[[#This Row],[sg_ul_rank]]=stat_prod_calc_test_venusaur[[#This Row],[ul_rank]]</f>
        <v>#N/A</v>
      </c>
      <c r="AB3602" s="5">
        <f>ROUND(stat_prod_calc_test_venusaur[[#This Row],[ul_stat_product]],1)</f>
        <v>3748.1</v>
      </c>
      <c r="AC3602" s="5" t="e">
        <f>INDEX(sgStats[ul_prod],MATCH(stat_prod_calc_test_venusaur[[#This Row],[iv_str]],sgStats[ul_iv_string],0))</f>
        <v>#N/A</v>
      </c>
    </row>
    <row r="3603" spans="1:29" x14ac:dyDescent="0.25">
      <c r="A3603" s="5" t="s">
        <v>36</v>
      </c>
      <c r="B3603" s="5" t="s">
        <v>3838</v>
      </c>
      <c r="C3603">
        <v>20</v>
      </c>
      <c r="D3603">
        <v>1475</v>
      </c>
      <c r="E3603">
        <v>115</v>
      </c>
      <c r="F3603">
        <v>1714.077</v>
      </c>
      <c r="G3603">
        <v>3801</v>
      </c>
      <c r="H3603">
        <v>7.1790000000000003</v>
      </c>
      <c r="I3603">
        <v>37.5</v>
      </c>
      <c r="J3603">
        <v>2489</v>
      </c>
      <c r="K3603">
        <v>149</v>
      </c>
      <c r="L3603">
        <v>3747.87</v>
      </c>
      <c r="M3603">
        <v>3602</v>
      </c>
      <c r="N3603">
        <v>6.2709999999999999</v>
      </c>
      <c r="O3603">
        <v>3</v>
      </c>
      <c r="P3603" t="e">
        <f>INDEX(sgStats[gl_rank],MATCH(stat_prod_calc_test_venusaur[[#This Row],[iv_str]],sgStats[gl_iv_string],0))</f>
        <v>#N/A</v>
      </c>
      <c r="Q3603" t="e">
        <f>stat_prod_calc_test_venusaur[[#This Row],[sg_gl_rank]]=stat_prod_calc_test_venusaur[[#This Row],[gl_rank]]</f>
        <v>#N/A</v>
      </c>
      <c r="R3603">
        <f>ROUND(stat_prod_calc_test_venusaur[[#This Row],[gl_stat_product]],1)</f>
        <v>1714.1</v>
      </c>
      <c r="S3603" s="6" t="e">
        <f>INDEX(sgStats[gl_prod],MATCH(stat_prod_calc_test_venusaur[[#This Row],[iv_str]],sgStats[gl_iv_string],0))</f>
        <v>#N/A</v>
      </c>
      <c r="T3603" s="5">
        <f>ROUND(stat_prod_calc_test_venusaur[[#This Row],[gl_percent_rank]],2)</f>
        <v>7.18</v>
      </c>
      <c r="U3603" s="5" t="e">
        <f>INDEX(sgStats[gl_percent_sp],MATCH(stat_prod_calc_test_venusaur[[#This Row],[iv_str]],sgStats[gl_iv_string],0))</f>
        <v>#N/A</v>
      </c>
      <c r="V3603" s="5" t="e">
        <f>stat_prod_calc_test_venusaur[[#This Row],[my_gl_%sp]]=stat_prod_calc_test_venusaur[[#This Row],[sg_gl_%sp]]</f>
        <v>#N/A</v>
      </c>
      <c r="W3603" s="5">
        <f>ROUND(stat_prod_calc_test_venusaur[[#This Row],[gl_stat_product]]/$F$2*100,2)</f>
        <v>93.84</v>
      </c>
      <c r="X3603" s="5" t="e">
        <f>stat_prod_calc_test_venusaur[[#This Row],[Column1]]=stat_prod_calc_test_venusaur[[#This Row],[sg_gl_%sp]]</f>
        <v>#N/A</v>
      </c>
      <c r="Y3603" s="5">
        <f>stat_prod_calc_test_venusaur[[#This Row],[ul_stat_product]]/$L$66*100</f>
        <v>94.79391851132975</v>
      </c>
      <c r="Z3603" s="5" t="e">
        <f>INDEX(sgStats[gl_rank],MATCH(stat_prod_calc_test_venusaur[[#This Row],[iv_str]],sgStats[ul_iv_string],0))</f>
        <v>#N/A</v>
      </c>
      <c r="AA3603" s="5" t="e">
        <f>stat_prod_calc_test_venusaur[[#This Row],[sg_ul_rank]]=stat_prod_calc_test_venusaur[[#This Row],[ul_rank]]</f>
        <v>#N/A</v>
      </c>
      <c r="AB3603" s="5">
        <f>ROUND(stat_prod_calc_test_venusaur[[#This Row],[ul_stat_product]],1)</f>
        <v>3747.9</v>
      </c>
      <c r="AC3603" s="5" t="e">
        <f>INDEX(sgStats[ul_prod],MATCH(stat_prod_calc_test_venusaur[[#This Row],[iv_str]],sgStats[ul_iv_string],0))</f>
        <v>#N/A</v>
      </c>
    </row>
    <row r="3604" spans="1:29" x14ac:dyDescent="0.25">
      <c r="A3604" s="5" t="s">
        <v>36</v>
      </c>
      <c r="B3604" s="5" t="s">
        <v>4050</v>
      </c>
      <c r="C3604">
        <v>20</v>
      </c>
      <c r="D3604">
        <v>1471</v>
      </c>
      <c r="E3604">
        <v>114</v>
      </c>
      <c r="F3604">
        <v>1699.172</v>
      </c>
      <c r="G3604">
        <v>4014</v>
      </c>
      <c r="H3604">
        <v>1.978</v>
      </c>
      <c r="I3604">
        <v>37.5</v>
      </c>
      <c r="J3604">
        <v>2483</v>
      </c>
      <c r="K3604">
        <v>149</v>
      </c>
      <c r="L3604">
        <v>3747.87</v>
      </c>
      <c r="M3604">
        <v>3602</v>
      </c>
      <c r="N3604">
        <v>6.2709999999999999</v>
      </c>
      <c r="O3604">
        <v>3</v>
      </c>
      <c r="P3604" t="e">
        <f>INDEX(sgStats[gl_rank],MATCH(stat_prod_calc_test_venusaur[[#This Row],[iv_str]],sgStats[gl_iv_string],0))</f>
        <v>#N/A</v>
      </c>
      <c r="Q3604" t="e">
        <f>stat_prod_calc_test_venusaur[[#This Row],[sg_gl_rank]]=stat_prod_calc_test_venusaur[[#This Row],[gl_rank]]</f>
        <v>#N/A</v>
      </c>
      <c r="R3604">
        <f>ROUND(stat_prod_calc_test_venusaur[[#This Row],[gl_stat_product]],1)</f>
        <v>1699.2</v>
      </c>
      <c r="S3604" s="6" t="e">
        <f>INDEX(sgStats[gl_prod],MATCH(stat_prod_calc_test_venusaur[[#This Row],[iv_str]],sgStats[gl_iv_string],0))</f>
        <v>#N/A</v>
      </c>
      <c r="T3604" s="5">
        <f>ROUND(stat_prod_calc_test_venusaur[[#This Row],[gl_percent_rank]],2)</f>
        <v>1.98</v>
      </c>
      <c r="U3604" s="5" t="e">
        <f>INDEX(sgStats[gl_percent_sp],MATCH(stat_prod_calc_test_venusaur[[#This Row],[iv_str]],sgStats[gl_iv_string],0))</f>
        <v>#N/A</v>
      </c>
      <c r="V3604" s="5" t="e">
        <f>stat_prod_calc_test_venusaur[[#This Row],[my_gl_%sp]]=stat_prod_calc_test_venusaur[[#This Row],[sg_gl_%sp]]</f>
        <v>#N/A</v>
      </c>
      <c r="W3604" s="5">
        <f>ROUND(stat_prod_calc_test_venusaur[[#This Row],[gl_stat_product]]/$F$2*100,2)</f>
        <v>93.02</v>
      </c>
      <c r="X3604" s="5" t="e">
        <f>stat_prod_calc_test_venusaur[[#This Row],[Column1]]=stat_prod_calc_test_venusaur[[#This Row],[sg_gl_%sp]]</f>
        <v>#N/A</v>
      </c>
      <c r="Y3604" s="5">
        <f>stat_prod_calc_test_venusaur[[#This Row],[ul_stat_product]]/$L$66*100</f>
        <v>94.79391851132975</v>
      </c>
      <c r="Z3604" s="5" t="e">
        <f>INDEX(sgStats[gl_rank],MATCH(stat_prod_calc_test_venusaur[[#This Row],[iv_str]],sgStats[ul_iv_string],0))</f>
        <v>#N/A</v>
      </c>
      <c r="AA3604" s="5" t="e">
        <f>stat_prod_calc_test_venusaur[[#This Row],[sg_ul_rank]]=stat_prod_calc_test_venusaur[[#This Row],[ul_rank]]</f>
        <v>#N/A</v>
      </c>
      <c r="AB3604" s="5">
        <f>ROUND(stat_prod_calc_test_venusaur[[#This Row],[ul_stat_product]],1)</f>
        <v>3747.9</v>
      </c>
      <c r="AC3604" s="5" t="e">
        <f>INDEX(sgStats[ul_prod],MATCH(stat_prod_calc_test_venusaur[[#This Row],[iv_str]],sgStats[ul_iv_string],0))</f>
        <v>#N/A</v>
      </c>
    </row>
    <row r="3605" spans="1:29" x14ac:dyDescent="0.25">
      <c r="A3605" s="5" t="s">
        <v>36</v>
      </c>
      <c r="B3605" s="5" t="s">
        <v>4102</v>
      </c>
      <c r="C3605">
        <v>20.5</v>
      </c>
      <c r="D3605">
        <v>1467</v>
      </c>
      <c r="E3605">
        <v>117</v>
      </c>
      <c r="F3605">
        <v>1690.6410000000001</v>
      </c>
      <c r="G3605">
        <v>4066</v>
      </c>
      <c r="H3605">
        <v>0.73299999999999998</v>
      </c>
      <c r="I3605">
        <v>39.5</v>
      </c>
      <c r="J3605">
        <v>2488</v>
      </c>
      <c r="K3605">
        <v>153</v>
      </c>
      <c r="L3605">
        <v>3747.7579999999998</v>
      </c>
      <c r="M3605">
        <v>3604</v>
      </c>
      <c r="N3605">
        <v>6.2450000000000001</v>
      </c>
      <c r="O3605">
        <v>3</v>
      </c>
      <c r="P3605" t="e">
        <f>INDEX(sgStats[gl_rank],MATCH(stat_prod_calc_test_venusaur[[#This Row],[iv_str]],sgStats[gl_iv_string],0))</f>
        <v>#N/A</v>
      </c>
      <c r="Q3605" t="e">
        <f>stat_prod_calc_test_venusaur[[#This Row],[sg_gl_rank]]=stat_prod_calc_test_venusaur[[#This Row],[gl_rank]]</f>
        <v>#N/A</v>
      </c>
      <c r="R3605">
        <f>ROUND(stat_prod_calc_test_venusaur[[#This Row],[gl_stat_product]],1)</f>
        <v>1690.6</v>
      </c>
      <c r="S3605" s="6" t="e">
        <f>INDEX(sgStats[gl_prod],MATCH(stat_prod_calc_test_venusaur[[#This Row],[iv_str]],sgStats[gl_iv_string],0))</f>
        <v>#N/A</v>
      </c>
      <c r="T3605" s="5">
        <f>ROUND(stat_prod_calc_test_venusaur[[#This Row],[gl_percent_rank]],2)</f>
        <v>0.73</v>
      </c>
      <c r="U3605" s="5" t="e">
        <f>INDEX(sgStats[gl_percent_sp],MATCH(stat_prod_calc_test_venusaur[[#This Row],[iv_str]],sgStats[gl_iv_string],0))</f>
        <v>#N/A</v>
      </c>
      <c r="V3605" s="5" t="e">
        <f>stat_prod_calc_test_venusaur[[#This Row],[my_gl_%sp]]=stat_prod_calc_test_venusaur[[#This Row],[sg_gl_%sp]]</f>
        <v>#N/A</v>
      </c>
      <c r="W3605" s="5">
        <f>ROUND(stat_prod_calc_test_venusaur[[#This Row],[gl_stat_product]]/$F$2*100,2)</f>
        <v>92.56</v>
      </c>
      <c r="X3605" s="5" t="e">
        <f>stat_prod_calc_test_venusaur[[#This Row],[Column1]]=stat_prod_calc_test_venusaur[[#This Row],[sg_gl_%sp]]</f>
        <v>#N/A</v>
      </c>
      <c r="Y3605" s="5">
        <f>stat_prod_calc_test_venusaur[[#This Row],[ul_stat_product]]/$L$66*100</f>
        <v>94.791085723940313</v>
      </c>
      <c r="Z3605" s="5" t="e">
        <f>INDEX(sgStats[gl_rank],MATCH(stat_prod_calc_test_venusaur[[#This Row],[iv_str]],sgStats[ul_iv_string],0))</f>
        <v>#N/A</v>
      </c>
      <c r="AA3605" s="5" t="e">
        <f>stat_prod_calc_test_venusaur[[#This Row],[sg_ul_rank]]=stat_prod_calc_test_venusaur[[#This Row],[ul_rank]]</f>
        <v>#N/A</v>
      </c>
      <c r="AB3605" s="5">
        <f>ROUND(stat_prod_calc_test_venusaur[[#This Row],[ul_stat_product]],1)</f>
        <v>3747.8</v>
      </c>
      <c r="AC3605" s="5" t="e">
        <f>INDEX(sgStats[ul_prod],MATCH(stat_prod_calc_test_venusaur[[#This Row],[iv_str]],sgStats[ul_iv_string],0))</f>
        <v>#N/A</v>
      </c>
    </row>
    <row r="3606" spans="1:29" x14ac:dyDescent="0.25">
      <c r="A3606" s="5" t="s">
        <v>36</v>
      </c>
      <c r="B3606" s="5" t="s">
        <v>3021</v>
      </c>
      <c r="C3606">
        <v>20</v>
      </c>
      <c r="D3606">
        <v>1493</v>
      </c>
      <c r="E3606">
        <v>115</v>
      </c>
      <c r="F3606">
        <v>1739.646</v>
      </c>
      <c r="G3606">
        <v>2985</v>
      </c>
      <c r="H3606">
        <v>27.106000000000002</v>
      </c>
      <c r="I3606">
        <v>36.5</v>
      </c>
      <c r="J3606">
        <v>2483</v>
      </c>
      <c r="K3606">
        <v>149</v>
      </c>
      <c r="L3606">
        <v>3747.4479999999999</v>
      </c>
      <c r="M3606">
        <v>3605</v>
      </c>
      <c r="N3606">
        <v>6.2190000000000003</v>
      </c>
      <c r="O3606">
        <v>3</v>
      </c>
      <c r="P3606" t="e">
        <f>INDEX(sgStats[gl_rank],MATCH(stat_prod_calc_test_venusaur[[#This Row],[iv_str]],sgStats[gl_iv_string],0))</f>
        <v>#N/A</v>
      </c>
      <c r="Q3606" t="e">
        <f>stat_prod_calc_test_venusaur[[#This Row],[sg_gl_rank]]=stat_prod_calc_test_venusaur[[#This Row],[gl_rank]]</f>
        <v>#N/A</v>
      </c>
      <c r="R3606">
        <f>ROUND(stat_prod_calc_test_venusaur[[#This Row],[gl_stat_product]],1)</f>
        <v>1739.6</v>
      </c>
      <c r="S3606" s="6" t="e">
        <f>INDEX(sgStats[gl_prod],MATCH(stat_prod_calc_test_venusaur[[#This Row],[iv_str]],sgStats[gl_iv_string],0))</f>
        <v>#N/A</v>
      </c>
      <c r="T3606" s="5">
        <f>ROUND(stat_prod_calc_test_venusaur[[#This Row],[gl_percent_rank]],2)</f>
        <v>27.11</v>
      </c>
      <c r="U3606" s="5" t="e">
        <f>INDEX(sgStats[gl_percent_sp],MATCH(stat_prod_calc_test_venusaur[[#This Row],[iv_str]],sgStats[gl_iv_string],0))</f>
        <v>#N/A</v>
      </c>
      <c r="V3606" s="5" t="e">
        <f>stat_prod_calc_test_venusaur[[#This Row],[my_gl_%sp]]=stat_prod_calc_test_venusaur[[#This Row],[sg_gl_%sp]]</f>
        <v>#N/A</v>
      </c>
      <c r="W3606" s="5">
        <f>ROUND(stat_prod_calc_test_venusaur[[#This Row],[gl_stat_product]]/$F$2*100,2)</f>
        <v>95.24</v>
      </c>
      <c r="X3606" s="5" t="e">
        <f>stat_prod_calc_test_venusaur[[#This Row],[Column1]]=stat_prod_calc_test_venusaur[[#This Row],[sg_gl_%sp]]</f>
        <v>#N/A</v>
      </c>
      <c r="Y3606" s="5">
        <f>stat_prod_calc_test_venusaur[[#This Row],[ul_stat_product]]/$L$66*100</f>
        <v>94.783244973130252</v>
      </c>
      <c r="Z3606" s="5" t="e">
        <f>INDEX(sgStats[gl_rank],MATCH(stat_prod_calc_test_venusaur[[#This Row],[iv_str]],sgStats[ul_iv_string],0))</f>
        <v>#N/A</v>
      </c>
      <c r="AA3606" s="5" t="e">
        <f>stat_prod_calc_test_venusaur[[#This Row],[sg_ul_rank]]=stat_prod_calc_test_venusaur[[#This Row],[ul_rank]]</f>
        <v>#N/A</v>
      </c>
      <c r="AB3606" s="5">
        <f>ROUND(stat_prod_calc_test_venusaur[[#This Row],[ul_stat_product]],1)</f>
        <v>3747.4</v>
      </c>
      <c r="AC3606" s="5" t="e">
        <f>INDEX(sgStats[ul_prod],MATCH(stat_prod_calc_test_venusaur[[#This Row],[iv_str]],sgStats[ul_iv_string],0))</f>
        <v>#N/A</v>
      </c>
    </row>
    <row r="3607" spans="1:29" x14ac:dyDescent="0.25">
      <c r="A3607" s="5" t="s">
        <v>36</v>
      </c>
      <c r="B3607" s="5" t="s">
        <v>3436</v>
      </c>
      <c r="C3607">
        <v>20</v>
      </c>
      <c r="D3607">
        <v>1482</v>
      </c>
      <c r="E3607">
        <v>119</v>
      </c>
      <c r="F3607">
        <v>1728.68</v>
      </c>
      <c r="G3607">
        <v>3400</v>
      </c>
      <c r="H3607">
        <v>16.995999999999999</v>
      </c>
      <c r="I3607">
        <v>37</v>
      </c>
      <c r="J3607">
        <v>2483</v>
      </c>
      <c r="K3607">
        <v>154</v>
      </c>
      <c r="L3607">
        <v>3747.3679999999999</v>
      </c>
      <c r="M3607">
        <v>3606</v>
      </c>
      <c r="N3607">
        <v>6.1929999999999996</v>
      </c>
      <c r="O3607">
        <v>3</v>
      </c>
      <c r="P3607" t="e">
        <f>INDEX(sgStats[gl_rank],MATCH(stat_prod_calc_test_venusaur[[#This Row],[iv_str]],sgStats[gl_iv_string],0))</f>
        <v>#N/A</v>
      </c>
      <c r="Q3607" t="e">
        <f>stat_prod_calc_test_venusaur[[#This Row],[sg_gl_rank]]=stat_prod_calc_test_venusaur[[#This Row],[gl_rank]]</f>
        <v>#N/A</v>
      </c>
      <c r="R3607">
        <f>ROUND(stat_prod_calc_test_venusaur[[#This Row],[gl_stat_product]],1)</f>
        <v>1728.7</v>
      </c>
      <c r="S3607" s="6" t="e">
        <f>INDEX(sgStats[gl_prod],MATCH(stat_prod_calc_test_venusaur[[#This Row],[iv_str]],sgStats[gl_iv_string],0))</f>
        <v>#N/A</v>
      </c>
      <c r="T3607" s="5">
        <f>ROUND(stat_prod_calc_test_venusaur[[#This Row],[gl_percent_rank]],2)</f>
        <v>17</v>
      </c>
      <c r="U3607" s="5" t="e">
        <f>INDEX(sgStats[gl_percent_sp],MATCH(stat_prod_calc_test_venusaur[[#This Row],[iv_str]],sgStats[gl_iv_string],0))</f>
        <v>#N/A</v>
      </c>
      <c r="V3607" s="5" t="e">
        <f>stat_prod_calc_test_venusaur[[#This Row],[my_gl_%sp]]=stat_prod_calc_test_venusaur[[#This Row],[sg_gl_%sp]]</f>
        <v>#N/A</v>
      </c>
      <c r="W3607" s="5">
        <f>ROUND(stat_prod_calc_test_venusaur[[#This Row],[gl_stat_product]]/$F$2*100,2)</f>
        <v>94.64</v>
      </c>
      <c r="X3607" s="5" t="e">
        <f>stat_prod_calc_test_venusaur[[#This Row],[Column1]]=stat_prod_calc_test_venusaur[[#This Row],[sg_gl_%sp]]</f>
        <v>#N/A</v>
      </c>
      <c r="Y3607" s="5">
        <f>stat_prod_calc_test_venusaur[[#This Row],[ul_stat_product]]/$L$66*100</f>
        <v>94.781221553566368</v>
      </c>
      <c r="Z3607" s="5" t="e">
        <f>INDEX(sgStats[gl_rank],MATCH(stat_prod_calc_test_venusaur[[#This Row],[iv_str]],sgStats[ul_iv_string],0))</f>
        <v>#N/A</v>
      </c>
      <c r="AA3607" s="5" t="e">
        <f>stat_prod_calc_test_venusaur[[#This Row],[sg_ul_rank]]=stat_prod_calc_test_venusaur[[#This Row],[ul_rank]]</f>
        <v>#N/A</v>
      </c>
      <c r="AB3607" s="5">
        <f>ROUND(stat_prod_calc_test_venusaur[[#This Row],[ul_stat_product]],1)</f>
        <v>3747.4</v>
      </c>
      <c r="AC3607" s="5" t="e">
        <f>INDEX(sgStats[ul_prod],MATCH(stat_prod_calc_test_venusaur[[#This Row],[iv_str]],sgStats[ul_iv_string],0))</f>
        <v>#N/A</v>
      </c>
    </row>
    <row r="3608" spans="1:29" x14ac:dyDescent="0.25">
      <c r="A3608" s="5" t="s">
        <v>36</v>
      </c>
      <c r="B3608" s="5" t="s">
        <v>3918</v>
      </c>
      <c r="C3608">
        <v>20</v>
      </c>
      <c r="D3608">
        <v>1472</v>
      </c>
      <c r="E3608">
        <v>117</v>
      </c>
      <c r="F3608">
        <v>1709.23</v>
      </c>
      <c r="G3608">
        <v>3882</v>
      </c>
      <c r="H3608">
        <v>5.2009999999999996</v>
      </c>
      <c r="I3608">
        <v>37.5</v>
      </c>
      <c r="J3608">
        <v>2484</v>
      </c>
      <c r="K3608">
        <v>152</v>
      </c>
      <c r="L3608">
        <v>3747.3470000000002</v>
      </c>
      <c r="M3608">
        <v>3607</v>
      </c>
      <c r="N3608">
        <v>6.1669999999999998</v>
      </c>
      <c r="O3608">
        <v>3</v>
      </c>
      <c r="P3608" t="e">
        <f>INDEX(sgStats[gl_rank],MATCH(stat_prod_calc_test_venusaur[[#This Row],[iv_str]],sgStats[gl_iv_string],0))</f>
        <v>#N/A</v>
      </c>
      <c r="Q3608" t="e">
        <f>stat_prod_calc_test_venusaur[[#This Row],[sg_gl_rank]]=stat_prod_calc_test_venusaur[[#This Row],[gl_rank]]</f>
        <v>#N/A</v>
      </c>
      <c r="R3608">
        <f>ROUND(stat_prod_calc_test_venusaur[[#This Row],[gl_stat_product]],1)</f>
        <v>1709.2</v>
      </c>
      <c r="S3608" s="6" t="e">
        <f>INDEX(sgStats[gl_prod],MATCH(stat_prod_calc_test_venusaur[[#This Row],[iv_str]],sgStats[gl_iv_string],0))</f>
        <v>#N/A</v>
      </c>
      <c r="T3608" s="5">
        <f>ROUND(stat_prod_calc_test_venusaur[[#This Row],[gl_percent_rank]],2)</f>
        <v>5.2</v>
      </c>
      <c r="U3608" s="5" t="e">
        <f>INDEX(sgStats[gl_percent_sp],MATCH(stat_prod_calc_test_venusaur[[#This Row],[iv_str]],sgStats[gl_iv_string],0))</f>
        <v>#N/A</v>
      </c>
      <c r="V3608" s="5" t="e">
        <f>stat_prod_calc_test_venusaur[[#This Row],[my_gl_%sp]]=stat_prod_calc_test_venusaur[[#This Row],[sg_gl_%sp]]</f>
        <v>#N/A</v>
      </c>
      <c r="W3608" s="5">
        <f>ROUND(stat_prod_calc_test_venusaur[[#This Row],[gl_stat_product]]/$F$2*100,2)</f>
        <v>93.57</v>
      </c>
      <c r="X3608" s="5" t="e">
        <f>stat_prod_calc_test_venusaur[[#This Row],[Column1]]=stat_prod_calc_test_venusaur[[#This Row],[sg_gl_%sp]]</f>
        <v>#N/A</v>
      </c>
      <c r="Y3608" s="5">
        <f>stat_prod_calc_test_venusaur[[#This Row],[ul_stat_product]]/$L$66*100</f>
        <v>94.780690405930855</v>
      </c>
      <c r="Z3608" s="5" t="e">
        <f>INDEX(sgStats[gl_rank],MATCH(stat_prod_calc_test_venusaur[[#This Row],[iv_str]],sgStats[ul_iv_string],0))</f>
        <v>#N/A</v>
      </c>
      <c r="AA3608" s="5" t="e">
        <f>stat_prod_calc_test_venusaur[[#This Row],[sg_ul_rank]]=stat_prod_calc_test_venusaur[[#This Row],[ul_rank]]</f>
        <v>#N/A</v>
      </c>
      <c r="AB3608" s="5">
        <f>ROUND(stat_prod_calc_test_venusaur[[#This Row],[ul_stat_product]],1)</f>
        <v>3747.3</v>
      </c>
      <c r="AC3608" s="5" t="e">
        <f>INDEX(sgStats[ul_prod],MATCH(stat_prod_calc_test_venusaur[[#This Row],[iv_str]],sgStats[ul_iv_string],0))</f>
        <v>#N/A</v>
      </c>
    </row>
    <row r="3609" spans="1:29" x14ac:dyDescent="0.25">
      <c r="A3609" s="5" t="s">
        <v>36</v>
      </c>
      <c r="B3609" s="5" t="s">
        <v>1871</v>
      </c>
      <c r="C3609">
        <v>21.5</v>
      </c>
      <c r="D3609">
        <v>1495</v>
      </c>
      <c r="E3609">
        <v>118</v>
      </c>
      <c r="F3609">
        <v>1764.5239999999999</v>
      </c>
      <c r="G3609">
        <v>1835</v>
      </c>
      <c r="H3609">
        <v>55.189</v>
      </c>
      <c r="I3609">
        <v>41</v>
      </c>
      <c r="J3609">
        <v>2465</v>
      </c>
      <c r="K3609">
        <v>152</v>
      </c>
      <c r="L3609">
        <v>3747.165</v>
      </c>
      <c r="M3609">
        <v>3608</v>
      </c>
      <c r="N3609">
        <v>6.141</v>
      </c>
      <c r="O3609">
        <v>3</v>
      </c>
      <c r="P3609" t="e">
        <f>INDEX(sgStats[gl_rank],MATCH(stat_prod_calc_test_venusaur[[#This Row],[iv_str]],sgStats[gl_iv_string],0))</f>
        <v>#N/A</v>
      </c>
      <c r="Q3609" t="e">
        <f>stat_prod_calc_test_venusaur[[#This Row],[sg_gl_rank]]=stat_prod_calc_test_venusaur[[#This Row],[gl_rank]]</f>
        <v>#N/A</v>
      </c>
      <c r="R3609">
        <f>ROUND(stat_prod_calc_test_venusaur[[#This Row],[gl_stat_product]],1)</f>
        <v>1764.5</v>
      </c>
      <c r="S3609" s="6" t="e">
        <f>INDEX(sgStats[gl_prod],MATCH(stat_prod_calc_test_venusaur[[#This Row],[iv_str]],sgStats[gl_iv_string],0))</f>
        <v>#N/A</v>
      </c>
      <c r="T3609" s="5">
        <f>ROUND(stat_prod_calc_test_venusaur[[#This Row],[gl_percent_rank]],2)</f>
        <v>55.19</v>
      </c>
      <c r="U3609" s="5" t="e">
        <f>INDEX(sgStats[gl_percent_sp],MATCH(stat_prod_calc_test_venusaur[[#This Row],[iv_str]],sgStats[gl_iv_string],0))</f>
        <v>#N/A</v>
      </c>
      <c r="V3609" s="5" t="e">
        <f>stat_prod_calc_test_venusaur[[#This Row],[my_gl_%sp]]=stat_prod_calc_test_venusaur[[#This Row],[sg_gl_%sp]]</f>
        <v>#N/A</v>
      </c>
      <c r="W3609" s="5">
        <f>ROUND(stat_prod_calc_test_venusaur[[#This Row],[gl_stat_product]]/$F$2*100,2)</f>
        <v>96.6</v>
      </c>
      <c r="X3609" s="5" t="e">
        <f>stat_prod_calc_test_venusaur[[#This Row],[Column1]]=stat_prod_calc_test_venusaur[[#This Row],[sg_gl_%sp]]</f>
        <v>#N/A</v>
      </c>
      <c r="Y3609" s="5">
        <f>stat_prod_calc_test_venusaur[[#This Row],[ul_stat_product]]/$L$66*100</f>
        <v>94.776087126423008</v>
      </c>
      <c r="Z3609" s="5" t="e">
        <f>INDEX(sgStats[gl_rank],MATCH(stat_prod_calc_test_venusaur[[#This Row],[iv_str]],sgStats[ul_iv_string],0))</f>
        <v>#N/A</v>
      </c>
      <c r="AA3609" s="5" t="e">
        <f>stat_prod_calc_test_venusaur[[#This Row],[sg_ul_rank]]=stat_prod_calc_test_venusaur[[#This Row],[ul_rank]]</f>
        <v>#N/A</v>
      </c>
      <c r="AB3609" s="5">
        <f>ROUND(stat_prod_calc_test_venusaur[[#This Row],[ul_stat_product]],1)</f>
        <v>3747.2</v>
      </c>
      <c r="AC3609" s="5" t="e">
        <f>INDEX(sgStats[ul_prod],MATCH(stat_prod_calc_test_venusaur[[#This Row],[iv_str]],sgStats[ul_iv_string],0))</f>
        <v>#N/A</v>
      </c>
    </row>
    <row r="3610" spans="1:29" x14ac:dyDescent="0.25">
      <c r="A3610" s="5" t="s">
        <v>36</v>
      </c>
      <c r="B3610" s="5" t="s">
        <v>3357</v>
      </c>
      <c r="C3610">
        <v>20.5</v>
      </c>
      <c r="D3610">
        <v>1489</v>
      </c>
      <c r="E3610">
        <v>115</v>
      </c>
      <c r="F3610">
        <v>1730.902</v>
      </c>
      <c r="G3610">
        <v>3321</v>
      </c>
      <c r="H3610">
        <v>18.925999999999998</v>
      </c>
      <c r="I3610">
        <v>38.5</v>
      </c>
      <c r="J3610">
        <v>2488</v>
      </c>
      <c r="K3610">
        <v>149</v>
      </c>
      <c r="L3610">
        <v>3746.9989999999998</v>
      </c>
      <c r="M3610">
        <v>3609</v>
      </c>
      <c r="N3610">
        <v>6.1150000000000002</v>
      </c>
      <c r="O3610">
        <v>3</v>
      </c>
      <c r="P3610" t="e">
        <f>INDEX(sgStats[gl_rank],MATCH(stat_prod_calc_test_venusaur[[#This Row],[iv_str]],sgStats[gl_iv_string],0))</f>
        <v>#N/A</v>
      </c>
      <c r="Q3610" t="e">
        <f>stat_prod_calc_test_venusaur[[#This Row],[sg_gl_rank]]=stat_prod_calc_test_venusaur[[#This Row],[gl_rank]]</f>
        <v>#N/A</v>
      </c>
      <c r="R3610">
        <f>ROUND(stat_prod_calc_test_venusaur[[#This Row],[gl_stat_product]],1)</f>
        <v>1730.9</v>
      </c>
      <c r="S3610" s="6" t="e">
        <f>INDEX(sgStats[gl_prod],MATCH(stat_prod_calc_test_venusaur[[#This Row],[iv_str]],sgStats[gl_iv_string],0))</f>
        <v>#N/A</v>
      </c>
      <c r="T3610" s="5">
        <f>ROUND(stat_prod_calc_test_venusaur[[#This Row],[gl_percent_rank]],2)</f>
        <v>18.93</v>
      </c>
      <c r="U3610" s="5" t="e">
        <f>INDEX(sgStats[gl_percent_sp],MATCH(stat_prod_calc_test_venusaur[[#This Row],[iv_str]],sgStats[gl_iv_string],0))</f>
        <v>#N/A</v>
      </c>
      <c r="V3610" s="5" t="e">
        <f>stat_prod_calc_test_venusaur[[#This Row],[my_gl_%sp]]=stat_prod_calc_test_venusaur[[#This Row],[sg_gl_%sp]]</f>
        <v>#N/A</v>
      </c>
      <c r="W3610" s="5">
        <f>ROUND(stat_prod_calc_test_venusaur[[#This Row],[gl_stat_product]]/$F$2*100,2)</f>
        <v>94.76</v>
      </c>
      <c r="X3610" s="5" t="e">
        <f>stat_prod_calc_test_venusaur[[#This Row],[Column1]]=stat_prod_calc_test_venusaur[[#This Row],[sg_gl_%sp]]</f>
        <v>#N/A</v>
      </c>
      <c r="Y3610" s="5">
        <f>stat_prod_calc_test_venusaur[[#This Row],[ul_stat_product]]/$L$66*100</f>
        <v>94.771888530827937</v>
      </c>
      <c r="Z3610" s="5" t="e">
        <f>INDEX(sgStats[gl_rank],MATCH(stat_prod_calc_test_venusaur[[#This Row],[iv_str]],sgStats[ul_iv_string],0))</f>
        <v>#N/A</v>
      </c>
      <c r="AA3610" s="5" t="e">
        <f>stat_prod_calc_test_venusaur[[#This Row],[sg_ul_rank]]=stat_prod_calc_test_venusaur[[#This Row],[ul_rank]]</f>
        <v>#N/A</v>
      </c>
      <c r="AB3610" s="5">
        <f>ROUND(stat_prod_calc_test_venusaur[[#This Row],[ul_stat_product]],1)</f>
        <v>3747</v>
      </c>
      <c r="AC3610" s="5" t="e">
        <f>INDEX(sgStats[ul_prod],MATCH(stat_prod_calc_test_venusaur[[#This Row],[iv_str]],sgStats[ul_iv_string],0))</f>
        <v>#N/A</v>
      </c>
    </row>
    <row r="3611" spans="1:29" x14ac:dyDescent="0.25">
      <c r="A3611" s="5" t="s">
        <v>36</v>
      </c>
      <c r="B3611" s="5" t="s">
        <v>3399</v>
      </c>
      <c r="C3611">
        <v>20.5</v>
      </c>
      <c r="D3611">
        <v>1492</v>
      </c>
      <c r="E3611">
        <v>118</v>
      </c>
      <c r="F3611">
        <v>1729.566</v>
      </c>
      <c r="G3611">
        <v>3363</v>
      </c>
      <c r="H3611">
        <v>17.899999999999999</v>
      </c>
      <c r="I3611">
        <v>38.5</v>
      </c>
      <c r="J3611">
        <v>2493</v>
      </c>
      <c r="K3611">
        <v>153</v>
      </c>
      <c r="L3611">
        <v>3746.877</v>
      </c>
      <c r="M3611">
        <v>3610</v>
      </c>
      <c r="N3611">
        <v>6.0890000000000004</v>
      </c>
      <c r="O3611">
        <v>3</v>
      </c>
      <c r="P3611" t="e">
        <f>INDEX(sgStats[gl_rank],MATCH(stat_prod_calc_test_venusaur[[#This Row],[iv_str]],sgStats[gl_iv_string],0))</f>
        <v>#N/A</v>
      </c>
      <c r="Q3611" t="e">
        <f>stat_prod_calc_test_venusaur[[#This Row],[sg_gl_rank]]=stat_prod_calc_test_venusaur[[#This Row],[gl_rank]]</f>
        <v>#N/A</v>
      </c>
      <c r="R3611">
        <f>ROUND(stat_prod_calc_test_venusaur[[#This Row],[gl_stat_product]],1)</f>
        <v>1729.6</v>
      </c>
      <c r="S3611" s="6" t="e">
        <f>INDEX(sgStats[gl_prod],MATCH(stat_prod_calc_test_venusaur[[#This Row],[iv_str]],sgStats[gl_iv_string],0))</f>
        <v>#N/A</v>
      </c>
      <c r="T3611" s="5">
        <f>ROUND(stat_prod_calc_test_venusaur[[#This Row],[gl_percent_rank]],2)</f>
        <v>17.899999999999999</v>
      </c>
      <c r="U3611" s="5" t="e">
        <f>INDEX(sgStats[gl_percent_sp],MATCH(stat_prod_calc_test_venusaur[[#This Row],[iv_str]],sgStats[gl_iv_string],0))</f>
        <v>#N/A</v>
      </c>
      <c r="V3611" s="5" t="e">
        <f>stat_prod_calc_test_venusaur[[#This Row],[my_gl_%sp]]=stat_prod_calc_test_venusaur[[#This Row],[sg_gl_%sp]]</f>
        <v>#N/A</v>
      </c>
      <c r="W3611" s="5">
        <f>ROUND(stat_prod_calc_test_venusaur[[#This Row],[gl_stat_product]]/$F$2*100,2)</f>
        <v>94.69</v>
      </c>
      <c r="X3611" s="5" t="e">
        <f>stat_prod_calc_test_venusaur[[#This Row],[Column1]]=stat_prod_calc_test_venusaur[[#This Row],[sg_gl_%sp]]</f>
        <v>#N/A</v>
      </c>
      <c r="Y3611" s="5">
        <f>stat_prod_calc_test_venusaur[[#This Row],[ul_stat_product]]/$L$66*100</f>
        <v>94.768802815992998</v>
      </c>
      <c r="Z3611" s="5" t="e">
        <f>INDEX(sgStats[gl_rank],MATCH(stat_prod_calc_test_venusaur[[#This Row],[iv_str]],sgStats[ul_iv_string],0))</f>
        <v>#N/A</v>
      </c>
      <c r="AA3611" s="5" t="e">
        <f>stat_prod_calc_test_venusaur[[#This Row],[sg_ul_rank]]=stat_prod_calc_test_venusaur[[#This Row],[ul_rank]]</f>
        <v>#N/A</v>
      </c>
      <c r="AB3611" s="5">
        <f>ROUND(stat_prod_calc_test_venusaur[[#This Row],[ul_stat_product]],1)</f>
        <v>3746.9</v>
      </c>
      <c r="AC3611" s="5" t="e">
        <f>INDEX(sgStats[ul_prod],MATCH(stat_prod_calc_test_venusaur[[#This Row],[iv_str]],sgStats[ul_iv_string],0))</f>
        <v>#N/A</v>
      </c>
    </row>
    <row r="3612" spans="1:29" x14ac:dyDescent="0.25">
      <c r="A3612" s="5" t="s">
        <v>36</v>
      </c>
      <c r="B3612" s="5" t="s">
        <v>3946</v>
      </c>
      <c r="C3612">
        <v>20</v>
      </c>
      <c r="D3612">
        <v>1471</v>
      </c>
      <c r="E3612">
        <v>120</v>
      </c>
      <c r="F3612">
        <v>1707.874</v>
      </c>
      <c r="G3612">
        <v>3910</v>
      </c>
      <c r="H3612">
        <v>4.5179999999999998</v>
      </c>
      <c r="I3612">
        <v>37.5</v>
      </c>
      <c r="J3612">
        <v>2483</v>
      </c>
      <c r="K3612">
        <v>156</v>
      </c>
      <c r="L3612">
        <v>3746.8389999999999</v>
      </c>
      <c r="M3612">
        <v>3611</v>
      </c>
      <c r="N3612">
        <v>6.0629999999999997</v>
      </c>
      <c r="O3612">
        <v>3</v>
      </c>
      <c r="P3612" t="e">
        <f>INDEX(sgStats[gl_rank],MATCH(stat_prod_calc_test_venusaur[[#This Row],[iv_str]],sgStats[gl_iv_string],0))</f>
        <v>#N/A</v>
      </c>
      <c r="Q3612" t="e">
        <f>stat_prod_calc_test_venusaur[[#This Row],[sg_gl_rank]]=stat_prod_calc_test_venusaur[[#This Row],[gl_rank]]</f>
        <v>#N/A</v>
      </c>
      <c r="R3612">
        <f>ROUND(stat_prod_calc_test_venusaur[[#This Row],[gl_stat_product]],1)</f>
        <v>1707.9</v>
      </c>
      <c r="S3612" s="6" t="e">
        <f>INDEX(sgStats[gl_prod],MATCH(stat_prod_calc_test_venusaur[[#This Row],[iv_str]],sgStats[gl_iv_string],0))</f>
        <v>#N/A</v>
      </c>
      <c r="T3612" s="5">
        <f>ROUND(stat_prod_calc_test_venusaur[[#This Row],[gl_percent_rank]],2)</f>
        <v>4.5199999999999996</v>
      </c>
      <c r="U3612" s="5" t="e">
        <f>INDEX(sgStats[gl_percent_sp],MATCH(stat_prod_calc_test_venusaur[[#This Row],[iv_str]],sgStats[gl_iv_string],0))</f>
        <v>#N/A</v>
      </c>
      <c r="V3612" s="5" t="e">
        <f>stat_prod_calc_test_venusaur[[#This Row],[my_gl_%sp]]=stat_prod_calc_test_venusaur[[#This Row],[sg_gl_%sp]]</f>
        <v>#N/A</v>
      </c>
      <c r="W3612" s="5">
        <f>ROUND(stat_prod_calc_test_venusaur[[#This Row],[gl_stat_product]]/$F$2*100,2)</f>
        <v>93.5</v>
      </c>
      <c r="X3612" s="5" t="e">
        <f>stat_prod_calc_test_venusaur[[#This Row],[Column1]]=stat_prod_calc_test_venusaur[[#This Row],[sg_gl_%sp]]</f>
        <v>#N/A</v>
      </c>
      <c r="Y3612" s="5">
        <f>stat_prod_calc_test_venusaur[[#This Row],[ul_stat_product]]/$L$66*100</f>
        <v>94.767841691700156</v>
      </c>
      <c r="Z3612" s="5" t="e">
        <f>INDEX(sgStats[gl_rank],MATCH(stat_prod_calc_test_venusaur[[#This Row],[iv_str]],sgStats[ul_iv_string],0))</f>
        <v>#N/A</v>
      </c>
      <c r="AA3612" s="5" t="e">
        <f>stat_prod_calc_test_venusaur[[#This Row],[sg_ul_rank]]=stat_prod_calc_test_venusaur[[#This Row],[ul_rank]]</f>
        <v>#N/A</v>
      </c>
      <c r="AB3612" s="5">
        <f>ROUND(stat_prod_calc_test_venusaur[[#This Row],[ul_stat_product]],1)</f>
        <v>3746.8</v>
      </c>
      <c r="AC3612" s="5" t="e">
        <f>INDEX(sgStats[ul_prod],MATCH(stat_prod_calc_test_venusaur[[#This Row],[iv_str]],sgStats[ul_iv_string],0))</f>
        <v>#N/A</v>
      </c>
    </row>
    <row r="3613" spans="1:29" x14ac:dyDescent="0.25">
      <c r="A3613" s="5" t="s">
        <v>36</v>
      </c>
      <c r="B3613" s="5" t="s">
        <v>4091</v>
      </c>
      <c r="C3613">
        <v>20</v>
      </c>
      <c r="D3613">
        <v>1470</v>
      </c>
      <c r="E3613">
        <v>116</v>
      </c>
      <c r="F3613">
        <v>1693.048</v>
      </c>
      <c r="G3613">
        <v>4055</v>
      </c>
      <c r="H3613">
        <v>1.0009999999999999</v>
      </c>
      <c r="I3613">
        <v>38</v>
      </c>
      <c r="J3613">
        <v>2500</v>
      </c>
      <c r="K3613">
        <v>151</v>
      </c>
      <c r="L3613">
        <v>3746.7759999999998</v>
      </c>
      <c r="M3613">
        <v>3612</v>
      </c>
      <c r="N3613">
        <v>6.0110000000000001</v>
      </c>
      <c r="O3613">
        <v>3</v>
      </c>
      <c r="P3613" t="e">
        <f>INDEX(sgStats[gl_rank],MATCH(stat_prod_calc_test_venusaur[[#This Row],[iv_str]],sgStats[gl_iv_string],0))</f>
        <v>#N/A</v>
      </c>
      <c r="Q3613" t="e">
        <f>stat_prod_calc_test_venusaur[[#This Row],[sg_gl_rank]]=stat_prod_calc_test_venusaur[[#This Row],[gl_rank]]</f>
        <v>#N/A</v>
      </c>
      <c r="R3613">
        <f>ROUND(stat_prod_calc_test_venusaur[[#This Row],[gl_stat_product]],1)</f>
        <v>1693</v>
      </c>
      <c r="S3613" s="6" t="e">
        <f>INDEX(sgStats[gl_prod],MATCH(stat_prod_calc_test_venusaur[[#This Row],[iv_str]],sgStats[gl_iv_string],0))</f>
        <v>#N/A</v>
      </c>
      <c r="T3613" s="5">
        <f>ROUND(stat_prod_calc_test_venusaur[[#This Row],[gl_percent_rank]],2)</f>
        <v>1</v>
      </c>
      <c r="U3613" s="5" t="e">
        <f>INDEX(sgStats[gl_percent_sp],MATCH(stat_prod_calc_test_venusaur[[#This Row],[iv_str]],sgStats[gl_iv_string],0))</f>
        <v>#N/A</v>
      </c>
      <c r="V3613" s="5" t="e">
        <f>stat_prod_calc_test_venusaur[[#This Row],[my_gl_%sp]]=stat_prod_calc_test_venusaur[[#This Row],[sg_gl_%sp]]</f>
        <v>#N/A</v>
      </c>
      <c r="W3613" s="5">
        <f>ROUND(stat_prod_calc_test_venusaur[[#This Row],[gl_stat_product]]/$F$2*100,2)</f>
        <v>92.69</v>
      </c>
      <c r="X3613" s="5" t="e">
        <f>stat_prod_calc_test_venusaur[[#This Row],[Column1]]=stat_prod_calc_test_venusaur[[#This Row],[sg_gl_%sp]]</f>
        <v>#N/A</v>
      </c>
      <c r="Y3613" s="5">
        <f>stat_prod_calc_test_venusaur[[#This Row],[ul_stat_product]]/$L$66*100</f>
        <v>94.766248248793588</v>
      </c>
      <c r="Z3613" s="5" t="e">
        <f>INDEX(sgStats[gl_rank],MATCH(stat_prod_calc_test_venusaur[[#This Row],[iv_str]],sgStats[ul_iv_string],0))</f>
        <v>#N/A</v>
      </c>
      <c r="AA3613" s="5" t="e">
        <f>stat_prod_calc_test_venusaur[[#This Row],[sg_ul_rank]]=stat_prod_calc_test_venusaur[[#This Row],[ul_rank]]</f>
        <v>#N/A</v>
      </c>
      <c r="AB3613" s="5">
        <f>ROUND(stat_prod_calc_test_venusaur[[#This Row],[ul_stat_product]],1)</f>
        <v>3746.8</v>
      </c>
      <c r="AC3613" s="5" t="e">
        <f>INDEX(sgStats[ul_prod],MATCH(stat_prod_calc_test_venusaur[[#This Row],[iv_str]],sgStats[ul_iv_string],0))</f>
        <v>#N/A</v>
      </c>
    </row>
    <row r="3614" spans="1:29" x14ac:dyDescent="0.25">
      <c r="A3614" s="5" t="s">
        <v>36</v>
      </c>
      <c r="B3614" s="5" t="s">
        <v>4129</v>
      </c>
      <c r="C3614">
        <v>20</v>
      </c>
      <c r="D3614">
        <v>1467</v>
      </c>
      <c r="E3614">
        <v>115</v>
      </c>
      <c r="F3614">
        <v>1678.453</v>
      </c>
      <c r="G3614">
        <v>4093</v>
      </c>
      <c r="H3614">
        <v>7.2999999999999995E-2</v>
      </c>
      <c r="I3614">
        <v>38</v>
      </c>
      <c r="J3614">
        <v>2494</v>
      </c>
      <c r="K3614">
        <v>151</v>
      </c>
      <c r="L3614">
        <v>3746.7759999999998</v>
      </c>
      <c r="M3614">
        <v>3612</v>
      </c>
      <c r="N3614">
        <v>6.0110000000000001</v>
      </c>
      <c r="O3614">
        <v>3</v>
      </c>
      <c r="P3614" t="e">
        <f>INDEX(sgStats[gl_rank],MATCH(stat_prod_calc_test_venusaur[[#This Row],[iv_str]],sgStats[gl_iv_string],0))</f>
        <v>#N/A</v>
      </c>
      <c r="Q3614" t="e">
        <f>stat_prod_calc_test_venusaur[[#This Row],[sg_gl_rank]]=stat_prod_calc_test_venusaur[[#This Row],[gl_rank]]</f>
        <v>#N/A</v>
      </c>
      <c r="R3614">
        <f>ROUND(stat_prod_calc_test_venusaur[[#This Row],[gl_stat_product]],1)</f>
        <v>1678.5</v>
      </c>
      <c r="S3614" s="6" t="e">
        <f>INDEX(sgStats[gl_prod],MATCH(stat_prod_calc_test_venusaur[[#This Row],[iv_str]],sgStats[gl_iv_string],0))</f>
        <v>#N/A</v>
      </c>
      <c r="T3614" s="5">
        <f>ROUND(stat_prod_calc_test_venusaur[[#This Row],[gl_percent_rank]],2)</f>
        <v>7.0000000000000007E-2</v>
      </c>
      <c r="U3614" s="5" t="e">
        <f>INDEX(sgStats[gl_percent_sp],MATCH(stat_prod_calc_test_venusaur[[#This Row],[iv_str]],sgStats[gl_iv_string],0))</f>
        <v>#N/A</v>
      </c>
      <c r="V3614" s="5" t="e">
        <f>stat_prod_calc_test_venusaur[[#This Row],[my_gl_%sp]]=stat_prod_calc_test_venusaur[[#This Row],[sg_gl_%sp]]</f>
        <v>#N/A</v>
      </c>
      <c r="W3614" s="5">
        <f>ROUND(stat_prod_calc_test_venusaur[[#This Row],[gl_stat_product]]/$F$2*100,2)</f>
        <v>91.89</v>
      </c>
      <c r="X3614" s="5" t="e">
        <f>stat_prod_calc_test_venusaur[[#This Row],[Column1]]=stat_prod_calc_test_venusaur[[#This Row],[sg_gl_%sp]]</f>
        <v>#N/A</v>
      </c>
      <c r="Y3614" s="5">
        <f>stat_prod_calc_test_venusaur[[#This Row],[ul_stat_product]]/$L$66*100</f>
        <v>94.766248248793588</v>
      </c>
      <c r="Z3614" s="5" t="e">
        <f>INDEX(sgStats[gl_rank],MATCH(stat_prod_calc_test_venusaur[[#This Row],[iv_str]],sgStats[ul_iv_string],0))</f>
        <v>#N/A</v>
      </c>
      <c r="AA3614" s="5" t="e">
        <f>stat_prod_calc_test_venusaur[[#This Row],[sg_ul_rank]]=stat_prod_calc_test_venusaur[[#This Row],[ul_rank]]</f>
        <v>#N/A</v>
      </c>
      <c r="AB3614" s="5">
        <f>ROUND(stat_prod_calc_test_venusaur[[#This Row],[ul_stat_product]],1)</f>
        <v>3746.8</v>
      </c>
      <c r="AC3614" s="5" t="e">
        <f>INDEX(sgStats[ul_prod],MATCH(stat_prod_calc_test_venusaur[[#This Row],[iv_str]],sgStats[ul_iv_string],0))</f>
        <v>#N/A</v>
      </c>
    </row>
    <row r="3615" spans="1:29" x14ac:dyDescent="0.25">
      <c r="A3615" s="5" t="s">
        <v>36</v>
      </c>
      <c r="B3615" s="5" t="s">
        <v>2939</v>
      </c>
      <c r="C3615">
        <v>21</v>
      </c>
      <c r="D3615">
        <v>1492</v>
      </c>
      <c r="E3615">
        <v>117</v>
      </c>
      <c r="F3615">
        <v>1741.8409999999999</v>
      </c>
      <c r="G3615">
        <v>2903</v>
      </c>
      <c r="H3615">
        <v>29.132999999999999</v>
      </c>
      <c r="I3615">
        <v>40</v>
      </c>
      <c r="J3615">
        <v>2487</v>
      </c>
      <c r="K3615">
        <v>151</v>
      </c>
      <c r="L3615">
        <v>3746.7750000000001</v>
      </c>
      <c r="M3615">
        <v>3614</v>
      </c>
      <c r="N3615">
        <v>5.9850000000000003</v>
      </c>
      <c r="O3615">
        <v>3</v>
      </c>
      <c r="P3615" t="e">
        <f>INDEX(sgStats[gl_rank],MATCH(stat_prod_calc_test_venusaur[[#This Row],[iv_str]],sgStats[gl_iv_string],0))</f>
        <v>#N/A</v>
      </c>
      <c r="Q3615" t="e">
        <f>stat_prod_calc_test_venusaur[[#This Row],[sg_gl_rank]]=stat_prod_calc_test_venusaur[[#This Row],[gl_rank]]</f>
        <v>#N/A</v>
      </c>
      <c r="R3615">
        <f>ROUND(stat_prod_calc_test_venusaur[[#This Row],[gl_stat_product]],1)</f>
        <v>1741.8</v>
      </c>
      <c r="S3615" s="6" t="e">
        <f>INDEX(sgStats[gl_prod],MATCH(stat_prod_calc_test_venusaur[[#This Row],[iv_str]],sgStats[gl_iv_string],0))</f>
        <v>#N/A</v>
      </c>
      <c r="T3615" s="5">
        <f>ROUND(stat_prod_calc_test_venusaur[[#This Row],[gl_percent_rank]],2)</f>
        <v>29.13</v>
      </c>
      <c r="U3615" s="5" t="e">
        <f>INDEX(sgStats[gl_percent_sp],MATCH(stat_prod_calc_test_venusaur[[#This Row],[iv_str]],sgStats[gl_iv_string],0))</f>
        <v>#N/A</v>
      </c>
      <c r="V3615" s="5" t="e">
        <f>stat_prod_calc_test_venusaur[[#This Row],[my_gl_%sp]]=stat_prod_calc_test_venusaur[[#This Row],[sg_gl_%sp]]</f>
        <v>#N/A</v>
      </c>
      <c r="W3615" s="5">
        <f>ROUND(stat_prod_calc_test_venusaur[[#This Row],[gl_stat_product]]/$F$2*100,2)</f>
        <v>95.36</v>
      </c>
      <c r="X3615" s="5" t="e">
        <f>stat_prod_calc_test_venusaur[[#This Row],[Column1]]=stat_prod_calc_test_venusaur[[#This Row],[sg_gl_%sp]]</f>
        <v>#N/A</v>
      </c>
      <c r="Y3615" s="5">
        <f>stat_prod_calc_test_venusaur[[#This Row],[ul_stat_product]]/$L$66*100</f>
        <v>94.766222956049049</v>
      </c>
      <c r="Z3615" s="5" t="e">
        <f>INDEX(sgStats[gl_rank],MATCH(stat_prod_calc_test_venusaur[[#This Row],[iv_str]],sgStats[ul_iv_string],0))</f>
        <v>#N/A</v>
      </c>
      <c r="AA3615" s="5" t="e">
        <f>stat_prod_calc_test_venusaur[[#This Row],[sg_ul_rank]]=stat_prod_calc_test_venusaur[[#This Row],[ul_rank]]</f>
        <v>#N/A</v>
      </c>
      <c r="AB3615" s="5">
        <f>ROUND(stat_prod_calc_test_venusaur[[#This Row],[ul_stat_product]],1)</f>
        <v>3746.8</v>
      </c>
      <c r="AC3615" s="5" t="e">
        <f>INDEX(sgStats[ul_prod],MATCH(stat_prod_calc_test_venusaur[[#This Row],[iv_str]],sgStats[ul_iv_string],0))</f>
        <v>#N/A</v>
      </c>
    </row>
    <row r="3616" spans="1:29" x14ac:dyDescent="0.25">
      <c r="A3616" s="5" t="s">
        <v>36</v>
      </c>
      <c r="B3616" s="5" t="s">
        <v>3900</v>
      </c>
      <c r="C3616">
        <v>20.5</v>
      </c>
      <c r="D3616">
        <v>1481</v>
      </c>
      <c r="E3616">
        <v>116</v>
      </c>
      <c r="F3616">
        <v>1710.1389999999999</v>
      </c>
      <c r="G3616">
        <v>3864</v>
      </c>
      <c r="H3616">
        <v>5.641</v>
      </c>
      <c r="I3616">
        <v>39</v>
      </c>
      <c r="J3616">
        <v>2494</v>
      </c>
      <c r="K3616">
        <v>151</v>
      </c>
      <c r="L3616">
        <v>3746.54</v>
      </c>
      <c r="M3616">
        <v>3615</v>
      </c>
      <c r="N3616">
        <v>5.9589999999999996</v>
      </c>
      <c r="O3616">
        <v>3</v>
      </c>
      <c r="P3616" t="e">
        <f>INDEX(sgStats[gl_rank],MATCH(stat_prod_calc_test_venusaur[[#This Row],[iv_str]],sgStats[gl_iv_string],0))</f>
        <v>#N/A</v>
      </c>
      <c r="Q3616" t="e">
        <f>stat_prod_calc_test_venusaur[[#This Row],[sg_gl_rank]]=stat_prod_calc_test_venusaur[[#This Row],[gl_rank]]</f>
        <v>#N/A</v>
      </c>
      <c r="R3616">
        <f>ROUND(stat_prod_calc_test_venusaur[[#This Row],[gl_stat_product]],1)</f>
        <v>1710.1</v>
      </c>
      <c r="S3616" s="6" t="e">
        <f>INDEX(sgStats[gl_prod],MATCH(stat_prod_calc_test_venusaur[[#This Row],[iv_str]],sgStats[gl_iv_string],0))</f>
        <v>#N/A</v>
      </c>
      <c r="T3616" s="5">
        <f>ROUND(stat_prod_calc_test_venusaur[[#This Row],[gl_percent_rank]],2)</f>
        <v>5.64</v>
      </c>
      <c r="U3616" s="5" t="e">
        <f>INDEX(sgStats[gl_percent_sp],MATCH(stat_prod_calc_test_venusaur[[#This Row],[iv_str]],sgStats[gl_iv_string],0))</f>
        <v>#N/A</v>
      </c>
      <c r="V3616" s="5" t="e">
        <f>stat_prod_calc_test_venusaur[[#This Row],[my_gl_%sp]]=stat_prod_calc_test_venusaur[[#This Row],[sg_gl_%sp]]</f>
        <v>#N/A</v>
      </c>
      <c r="W3616" s="5">
        <f>ROUND(stat_prod_calc_test_venusaur[[#This Row],[gl_stat_product]]/$F$2*100,2)</f>
        <v>93.62</v>
      </c>
      <c r="X3616" s="5" t="e">
        <f>stat_prod_calc_test_venusaur[[#This Row],[Column1]]=stat_prod_calc_test_venusaur[[#This Row],[sg_gl_%sp]]</f>
        <v>#N/A</v>
      </c>
      <c r="Y3616" s="5">
        <f>stat_prod_calc_test_venusaur[[#This Row],[ul_stat_product]]/$L$66*100</f>
        <v>94.760279161080135</v>
      </c>
      <c r="Z3616" s="5" t="e">
        <f>INDEX(sgStats[gl_rank],MATCH(stat_prod_calc_test_venusaur[[#This Row],[iv_str]],sgStats[ul_iv_string],0))</f>
        <v>#N/A</v>
      </c>
      <c r="AA3616" s="5" t="e">
        <f>stat_prod_calc_test_venusaur[[#This Row],[sg_ul_rank]]=stat_prod_calc_test_venusaur[[#This Row],[ul_rank]]</f>
        <v>#N/A</v>
      </c>
      <c r="AB3616" s="5">
        <f>ROUND(stat_prod_calc_test_venusaur[[#This Row],[ul_stat_product]],1)</f>
        <v>3746.5</v>
      </c>
      <c r="AC3616" s="5" t="e">
        <f>INDEX(sgStats[ul_prod],MATCH(stat_prod_calc_test_venusaur[[#This Row],[iv_str]],sgStats[ul_iv_string],0))</f>
        <v>#N/A</v>
      </c>
    </row>
    <row r="3617" spans="1:29" x14ac:dyDescent="0.25">
      <c r="A3617" s="5" t="s">
        <v>36</v>
      </c>
      <c r="B3617" s="5" t="s">
        <v>3848</v>
      </c>
      <c r="C3617">
        <v>20</v>
      </c>
      <c r="D3617">
        <v>1478</v>
      </c>
      <c r="E3617">
        <v>115</v>
      </c>
      <c r="F3617">
        <v>1713.42</v>
      </c>
      <c r="G3617">
        <v>3811</v>
      </c>
      <c r="H3617">
        <v>6.9349999999999996</v>
      </c>
      <c r="I3617">
        <v>37.5</v>
      </c>
      <c r="J3617">
        <v>2495</v>
      </c>
      <c r="K3617">
        <v>149</v>
      </c>
      <c r="L3617">
        <v>3746.4340000000002</v>
      </c>
      <c r="M3617">
        <v>3616</v>
      </c>
      <c r="N3617">
        <v>5.907</v>
      </c>
      <c r="O3617">
        <v>3</v>
      </c>
      <c r="P3617" t="e">
        <f>INDEX(sgStats[gl_rank],MATCH(stat_prod_calc_test_venusaur[[#This Row],[iv_str]],sgStats[gl_iv_string],0))</f>
        <v>#N/A</v>
      </c>
      <c r="Q3617" t="e">
        <f>stat_prod_calc_test_venusaur[[#This Row],[sg_gl_rank]]=stat_prod_calc_test_venusaur[[#This Row],[gl_rank]]</f>
        <v>#N/A</v>
      </c>
      <c r="R3617">
        <f>ROUND(stat_prod_calc_test_venusaur[[#This Row],[gl_stat_product]],1)</f>
        <v>1713.4</v>
      </c>
      <c r="S3617" s="6" t="e">
        <f>INDEX(sgStats[gl_prod],MATCH(stat_prod_calc_test_venusaur[[#This Row],[iv_str]],sgStats[gl_iv_string],0))</f>
        <v>#N/A</v>
      </c>
      <c r="T3617" s="5">
        <f>ROUND(stat_prod_calc_test_venusaur[[#This Row],[gl_percent_rank]],2)</f>
        <v>6.94</v>
      </c>
      <c r="U3617" s="5" t="e">
        <f>INDEX(sgStats[gl_percent_sp],MATCH(stat_prod_calc_test_venusaur[[#This Row],[iv_str]],sgStats[gl_iv_string],0))</f>
        <v>#N/A</v>
      </c>
      <c r="V3617" s="5" t="e">
        <f>stat_prod_calc_test_venusaur[[#This Row],[my_gl_%sp]]=stat_prod_calc_test_venusaur[[#This Row],[sg_gl_%sp]]</f>
        <v>#N/A</v>
      </c>
      <c r="W3617" s="5">
        <f>ROUND(stat_prod_calc_test_venusaur[[#This Row],[gl_stat_product]]/$F$2*100,2)</f>
        <v>93.8</v>
      </c>
      <c r="X3617" s="5" t="e">
        <f>stat_prod_calc_test_venusaur[[#This Row],[Column1]]=stat_prod_calc_test_venusaur[[#This Row],[sg_gl_%sp]]</f>
        <v>#N/A</v>
      </c>
      <c r="Y3617" s="5">
        <f>stat_prod_calc_test_venusaur[[#This Row],[ul_stat_product]]/$L$66*100</f>
        <v>94.757598130157987</v>
      </c>
      <c r="Z3617" s="5" t="e">
        <f>INDEX(sgStats[gl_rank],MATCH(stat_prod_calc_test_venusaur[[#This Row],[iv_str]],sgStats[ul_iv_string],0))</f>
        <v>#N/A</v>
      </c>
      <c r="AA3617" s="5" t="e">
        <f>stat_prod_calc_test_venusaur[[#This Row],[sg_ul_rank]]=stat_prod_calc_test_venusaur[[#This Row],[ul_rank]]</f>
        <v>#N/A</v>
      </c>
      <c r="AB3617" s="5">
        <f>ROUND(stat_prod_calc_test_venusaur[[#This Row],[ul_stat_product]],1)</f>
        <v>3746.4</v>
      </c>
      <c r="AC3617" s="5" t="e">
        <f>INDEX(sgStats[ul_prod],MATCH(stat_prod_calc_test_venusaur[[#This Row],[iv_str]],sgStats[ul_iv_string],0))</f>
        <v>#N/A</v>
      </c>
    </row>
    <row r="3618" spans="1:29" x14ac:dyDescent="0.25">
      <c r="A3618" s="5" t="s">
        <v>36</v>
      </c>
      <c r="B3618" s="5" t="s">
        <v>4058</v>
      </c>
      <c r="C3618">
        <v>20</v>
      </c>
      <c r="D3618">
        <v>1474</v>
      </c>
      <c r="E3618">
        <v>114</v>
      </c>
      <c r="F3618">
        <v>1698.521</v>
      </c>
      <c r="G3618">
        <v>4022</v>
      </c>
      <c r="H3618">
        <v>1.7829999999999999</v>
      </c>
      <c r="I3618">
        <v>37.5</v>
      </c>
      <c r="J3618">
        <v>2488</v>
      </c>
      <c r="K3618">
        <v>149</v>
      </c>
      <c r="L3618">
        <v>3746.4340000000002</v>
      </c>
      <c r="M3618">
        <v>3616</v>
      </c>
      <c r="N3618">
        <v>5.907</v>
      </c>
      <c r="O3618">
        <v>3</v>
      </c>
      <c r="P3618" t="e">
        <f>INDEX(sgStats[gl_rank],MATCH(stat_prod_calc_test_venusaur[[#This Row],[iv_str]],sgStats[gl_iv_string],0))</f>
        <v>#N/A</v>
      </c>
      <c r="Q3618" t="e">
        <f>stat_prod_calc_test_venusaur[[#This Row],[sg_gl_rank]]=stat_prod_calc_test_venusaur[[#This Row],[gl_rank]]</f>
        <v>#N/A</v>
      </c>
      <c r="R3618">
        <f>ROUND(stat_prod_calc_test_venusaur[[#This Row],[gl_stat_product]],1)</f>
        <v>1698.5</v>
      </c>
      <c r="S3618" s="6" t="e">
        <f>INDEX(sgStats[gl_prod],MATCH(stat_prod_calc_test_venusaur[[#This Row],[iv_str]],sgStats[gl_iv_string],0))</f>
        <v>#N/A</v>
      </c>
      <c r="T3618" s="5">
        <f>ROUND(stat_prod_calc_test_venusaur[[#This Row],[gl_percent_rank]],2)</f>
        <v>1.78</v>
      </c>
      <c r="U3618" s="5" t="e">
        <f>INDEX(sgStats[gl_percent_sp],MATCH(stat_prod_calc_test_venusaur[[#This Row],[iv_str]],sgStats[gl_iv_string],0))</f>
        <v>#N/A</v>
      </c>
      <c r="V3618" s="5" t="e">
        <f>stat_prod_calc_test_venusaur[[#This Row],[my_gl_%sp]]=stat_prod_calc_test_venusaur[[#This Row],[sg_gl_%sp]]</f>
        <v>#N/A</v>
      </c>
      <c r="W3618" s="5">
        <f>ROUND(stat_prod_calc_test_venusaur[[#This Row],[gl_stat_product]]/$F$2*100,2)</f>
        <v>92.99</v>
      </c>
      <c r="X3618" s="5" t="e">
        <f>stat_prod_calc_test_venusaur[[#This Row],[Column1]]=stat_prod_calc_test_venusaur[[#This Row],[sg_gl_%sp]]</f>
        <v>#N/A</v>
      </c>
      <c r="Y3618" s="5">
        <f>stat_prod_calc_test_venusaur[[#This Row],[ul_stat_product]]/$L$66*100</f>
        <v>94.757598130157987</v>
      </c>
      <c r="Z3618" s="5" t="e">
        <f>INDEX(sgStats[gl_rank],MATCH(stat_prod_calc_test_venusaur[[#This Row],[iv_str]],sgStats[ul_iv_string],0))</f>
        <v>#N/A</v>
      </c>
      <c r="AA3618" s="5" t="e">
        <f>stat_prod_calc_test_venusaur[[#This Row],[sg_ul_rank]]=stat_prod_calc_test_venusaur[[#This Row],[ul_rank]]</f>
        <v>#N/A</v>
      </c>
      <c r="AB3618" s="5">
        <f>ROUND(stat_prod_calc_test_venusaur[[#This Row],[ul_stat_product]],1)</f>
        <v>3746.4</v>
      </c>
      <c r="AC3618" s="5" t="e">
        <f>INDEX(sgStats[ul_prod],MATCH(stat_prod_calc_test_venusaur[[#This Row],[iv_str]],sgStats[ul_iv_string],0))</f>
        <v>#N/A</v>
      </c>
    </row>
    <row r="3619" spans="1:29" x14ac:dyDescent="0.25">
      <c r="A3619" s="5" t="s">
        <v>36</v>
      </c>
      <c r="B3619" s="5" t="s">
        <v>4100</v>
      </c>
      <c r="C3619">
        <v>20.5</v>
      </c>
      <c r="D3619">
        <v>1467</v>
      </c>
      <c r="E3619">
        <v>114</v>
      </c>
      <c r="F3619">
        <v>1690.8710000000001</v>
      </c>
      <c r="G3619">
        <v>4064</v>
      </c>
      <c r="H3619">
        <v>0.78100000000000003</v>
      </c>
      <c r="I3619">
        <v>39.5</v>
      </c>
      <c r="J3619">
        <v>2488</v>
      </c>
      <c r="K3619">
        <v>149</v>
      </c>
      <c r="L3619">
        <v>3746.3319999999999</v>
      </c>
      <c r="M3619">
        <v>3618</v>
      </c>
      <c r="N3619">
        <v>5.8810000000000002</v>
      </c>
      <c r="O3619">
        <v>3</v>
      </c>
      <c r="P3619" t="e">
        <f>INDEX(sgStats[gl_rank],MATCH(stat_prod_calc_test_venusaur[[#This Row],[iv_str]],sgStats[gl_iv_string],0))</f>
        <v>#N/A</v>
      </c>
      <c r="Q3619" t="e">
        <f>stat_prod_calc_test_venusaur[[#This Row],[sg_gl_rank]]=stat_prod_calc_test_venusaur[[#This Row],[gl_rank]]</f>
        <v>#N/A</v>
      </c>
      <c r="R3619">
        <f>ROUND(stat_prod_calc_test_venusaur[[#This Row],[gl_stat_product]],1)</f>
        <v>1690.9</v>
      </c>
      <c r="S3619" s="6" t="e">
        <f>INDEX(sgStats[gl_prod],MATCH(stat_prod_calc_test_venusaur[[#This Row],[iv_str]],sgStats[gl_iv_string],0))</f>
        <v>#N/A</v>
      </c>
      <c r="T3619" s="5">
        <f>ROUND(stat_prod_calc_test_venusaur[[#This Row],[gl_percent_rank]],2)</f>
        <v>0.78</v>
      </c>
      <c r="U3619" s="5" t="e">
        <f>INDEX(sgStats[gl_percent_sp],MATCH(stat_prod_calc_test_venusaur[[#This Row],[iv_str]],sgStats[gl_iv_string],0))</f>
        <v>#N/A</v>
      </c>
      <c r="V3619" s="5" t="e">
        <f>stat_prod_calc_test_venusaur[[#This Row],[my_gl_%sp]]=stat_prod_calc_test_venusaur[[#This Row],[sg_gl_%sp]]</f>
        <v>#N/A</v>
      </c>
      <c r="W3619" s="5">
        <f>ROUND(stat_prod_calc_test_venusaur[[#This Row],[gl_stat_product]]/$F$2*100,2)</f>
        <v>92.57</v>
      </c>
      <c r="X3619" s="5" t="e">
        <f>stat_prod_calc_test_venusaur[[#This Row],[Column1]]=stat_prod_calc_test_venusaur[[#This Row],[sg_gl_%sp]]</f>
        <v>#N/A</v>
      </c>
      <c r="Y3619" s="5">
        <f>stat_prod_calc_test_venusaur[[#This Row],[ul_stat_product]]/$L$66*100</f>
        <v>94.755018270214023</v>
      </c>
      <c r="Z3619" s="5" t="e">
        <f>INDEX(sgStats[gl_rank],MATCH(stat_prod_calc_test_venusaur[[#This Row],[iv_str]],sgStats[ul_iv_string],0))</f>
        <v>#N/A</v>
      </c>
      <c r="AA3619" s="5" t="e">
        <f>stat_prod_calc_test_venusaur[[#This Row],[sg_ul_rank]]=stat_prod_calc_test_venusaur[[#This Row],[ul_rank]]</f>
        <v>#N/A</v>
      </c>
      <c r="AB3619" s="5">
        <f>ROUND(stat_prod_calc_test_venusaur[[#This Row],[ul_stat_product]],1)</f>
        <v>3746.3</v>
      </c>
      <c r="AC3619" s="5" t="e">
        <f>INDEX(sgStats[ul_prod],MATCH(stat_prod_calc_test_venusaur[[#This Row],[iv_str]],sgStats[ul_iv_string],0))</f>
        <v>#N/A</v>
      </c>
    </row>
    <row r="3620" spans="1:29" x14ac:dyDescent="0.25">
      <c r="A3620" s="5" t="s">
        <v>36</v>
      </c>
      <c r="B3620" s="5" t="s">
        <v>2598</v>
      </c>
      <c r="C3620">
        <v>20</v>
      </c>
      <c r="D3620">
        <v>1493</v>
      </c>
      <c r="E3620">
        <v>118</v>
      </c>
      <c r="F3620">
        <v>1749.1479999999999</v>
      </c>
      <c r="G3620">
        <v>2561</v>
      </c>
      <c r="H3620">
        <v>37.46</v>
      </c>
      <c r="I3620">
        <v>36.5</v>
      </c>
      <c r="J3620">
        <v>2483</v>
      </c>
      <c r="K3620">
        <v>152</v>
      </c>
      <c r="L3620">
        <v>3746.058</v>
      </c>
      <c r="M3620">
        <v>3619</v>
      </c>
      <c r="N3620">
        <v>5.8550000000000004</v>
      </c>
      <c r="O3620">
        <v>3</v>
      </c>
      <c r="P3620" t="e">
        <f>INDEX(sgStats[gl_rank],MATCH(stat_prod_calc_test_venusaur[[#This Row],[iv_str]],sgStats[gl_iv_string],0))</f>
        <v>#N/A</v>
      </c>
      <c r="Q3620" t="e">
        <f>stat_prod_calc_test_venusaur[[#This Row],[sg_gl_rank]]=stat_prod_calc_test_venusaur[[#This Row],[gl_rank]]</f>
        <v>#N/A</v>
      </c>
      <c r="R3620">
        <f>ROUND(stat_prod_calc_test_venusaur[[#This Row],[gl_stat_product]],1)</f>
        <v>1749.1</v>
      </c>
      <c r="S3620" s="6" t="e">
        <f>INDEX(sgStats[gl_prod],MATCH(stat_prod_calc_test_venusaur[[#This Row],[iv_str]],sgStats[gl_iv_string],0))</f>
        <v>#N/A</v>
      </c>
      <c r="T3620" s="5">
        <f>ROUND(stat_prod_calc_test_venusaur[[#This Row],[gl_percent_rank]],2)</f>
        <v>37.46</v>
      </c>
      <c r="U3620" s="5" t="e">
        <f>INDEX(sgStats[gl_percent_sp],MATCH(stat_prod_calc_test_venusaur[[#This Row],[iv_str]],sgStats[gl_iv_string],0))</f>
        <v>#N/A</v>
      </c>
      <c r="V3620" s="5" t="e">
        <f>stat_prod_calc_test_venusaur[[#This Row],[my_gl_%sp]]=stat_prod_calc_test_venusaur[[#This Row],[sg_gl_%sp]]</f>
        <v>#N/A</v>
      </c>
      <c r="W3620" s="5">
        <f>ROUND(stat_prod_calc_test_venusaur[[#This Row],[gl_stat_product]]/$F$2*100,2)</f>
        <v>95.76</v>
      </c>
      <c r="X3620" s="5" t="e">
        <f>stat_prod_calc_test_venusaur[[#This Row],[Column1]]=stat_prod_calc_test_venusaur[[#This Row],[sg_gl_%sp]]</f>
        <v>#N/A</v>
      </c>
      <c r="Y3620" s="5">
        <f>stat_prod_calc_test_venusaur[[#This Row],[ul_stat_product]]/$L$66*100</f>
        <v>94.748088058207713</v>
      </c>
      <c r="Z3620" s="5" t="e">
        <f>INDEX(sgStats[gl_rank],MATCH(stat_prod_calc_test_venusaur[[#This Row],[iv_str]],sgStats[ul_iv_string],0))</f>
        <v>#N/A</v>
      </c>
      <c r="AA3620" s="5" t="e">
        <f>stat_prod_calc_test_venusaur[[#This Row],[sg_ul_rank]]=stat_prod_calc_test_venusaur[[#This Row],[ul_rank]]</f>
        <v>#N/A</v>
      </c>
      <c r="AB3620" s="5">
        <f>ROUND(stat_prod_calc_test_venusaur[[#This Row],[ul_stat_product]],1)</f>
        <v>3746.1</v>
      </c>
      <c r="AC3620" s="5" t="e">
        <f>INDEX(sgStats[ul_prod],MATCH(stat_prod_calc_test_venusaur[[#This Row],[iv_str]],sgStats[ul_iv_string],0))</f>
        <v>#N/A</v>
      </c>
    </row>
    <row r="3621" spans="1:29" x14ac:dyDescent="0.25">
      <c r="A3621" s="5" t="s">
        <v>36</v>
      </c>
      <c r="B3621" s="5" t="s">
        <v>1900</v>
      </c>
      <c r="C3621">
        <v>21.5</v>
      </c>
      <c r="D3621">
        <v>1498</v>
      </c>
      <c r="E3621">
        <v>118</v>
      </c>
      <c r="F3621">
        <v>1763.98</v>
      </c>
      <c r="G3621">
        <v>1864</v>
      </c>
      <c r="H3621">
        <v>54.481000000000002</v>
      </c>
      <c r="I3621">
        <v>41</v>
      </c>
      <c r="J3621">
        <v>2470</v>
      </c>
      <c r="K3621">
        <v>152</v>
      </c>
      <c r="L3621">
        <v>3746.011</v>
      </c>
      <c r="M3621">
        <v>3620</v>
      </c>
      <c r="N3621">
        <v>5.8289999999999997</v>
      </c>
      <c r="O3621">
        <v>3</v>
      </c>
      <c r="P3621" t="e">
        <f>INDEX(sgStats[gl_rank],MATCH(stat_prod_calc_test_venusaur[[#This Row],[iv_str]],sgStats[gl_iv_string],0))</f>
        <v>#N/A</v>
      </c>
      <c r="Q3621" t="e">
        <f>stat_prod_calc_test_venusaur[[#This Row],[sg_gl_rank]]=stat_prod_calc_test_venusaur[[#This Row],[gl_rank]]</f>
        <v>#N/A</v>
      </c>
      <c r="R3621">
        <f>ROUND(stat_prod_calc_test_venusaur[[#This Row],[gl_stat_product]],1)</f>
        <v>1764</v>
      </c>
      <c r="S3621" s="6" t="e">
        <f>INDEX(sgStats[gl_prod],MATCH(stat_prod_calc_test_venusaur[[#This Row],[iv_str]],sgStats[gl_iv_string],0))</f>
        <v>#N/A</v>
      </c>
      <c r="T3621" s="5">
        <f>ROUND(stat_prod_calc_test_venusaur[[#This Row],[gl_percent_rank]],2)</f>
        <v>54.48</v>
      </c>
      <c r="U3621" s="5" t="e">
        <f>INDEX(sgStats[gl_percent_sp],MATCH(stat_prod_calc_test_venusaur[[#This Row],[iv_str]],sgStats[gl_iv_string],0))</f>
        <v>#N/A</v>
      </c>
      <c r="V3621" s="5" t="e">
        <f>stat_prod_calc_test_venusaur[[#This Row],[my_gl_%sp]]=stat_prod_calc_test_venusaur[[#This Row],[sg_gl_%sp]]</f>
        <v>#N/A</v>
      </c>
      <c r="W3621" s="5">
        <f>ROUND(stat_prod_calc_test_venusaur[[#This Row],[gl_stat_product]]/$F$2*100,2)</f>
        <v>96.57</v>
      </c>
      <c r="X3621" s="5" t="e">
        <f>stat_prod_calc_test_venusaur[[#This Row],[Column1]]=stat_prod_calc_test_venusaur[[#This Row],[sg_gl_%sp]]</f>
        <v>#N/A</v>
      </c>
      <c r="Y3621" s="5">
        <f>stat_prod_calc_test_venusaur[[#This Row],[ul_stat_product]]/$L$66*100</f>
        <v>94.746899299213922</v>
      </c>
      <c r="Z3621" s="5" t="e">
        <f>INDEX(sgStats[gl_rank],MATCH(stat_prod_calc_test_venusaur[[#This Row],[iv_str]],sgStats[ul_iv_string],0))</f>
        <v>#N/A</v>
      </c>
      <c r="AA3621" s="5" t="e">
        <f>stat_prod_calc_test_venusaur[[#This Row],[sg_ul_rank]]=stat_prod_calc_test_venusaur[[#This Row],[ul_rank]]</f>
        <v>#N/A</v>
      </c>
      <c r="AB3621" s="5">
        <f>ROUND(stat_prod_calc_test_venusaur[[#This Row],[ul_stat_product]],1)</f>
        <v>3746</v>
      </c>
      <c r="AC3621" s="5" t="e">
        <f>INDEX(sgStats[ul_prod],MATCH(stat_prod_calc_test_venusaur[[#This Row],[iv_str]],sgStats[ul_iv_string],0))</f>
        <v>#N/A</v>
      </c>
    </row>
    <row r="3622" spans="1:29" x14ac:dyDescent="0.25">
      <c r="A3622" s="5" t="s">
        <v>36</v>
      </c>
      <c r="B3622" s="5" t="s">
        <v>2504</v>
      </c>
      <c r="C3622">
        <v>20.5</v>
      </c>
      <c r="D3622">
        <v>1497</v>
      </c>
      <c r="E3622">
        <v>114</v>
      </c>
      <c r="F3622">
        <v>1751.5060000000001</v>
      </c>
      <c r="G3622">
        <v>2467</v>
      </c>
      <c r="H3622">
        <v>39.731000000000002</v>
      </c>
      <c r="I3622">
        <v>38</v>
      </c>
      <c r="J3622">
        <v>2483</v>
      </c>
      <c r="K3622">
        <v>147</v>
      </c>
      <c r="L3622">
        <v>3745.989</v>
      </c>
      <c r="M3622">
        <v>3621</v>
      </c>
      <c r="N3622">
        <v>5.8029999999999999</v>
      </c>
      <c r="O3622">
        <v>3</v>
      </c>
      <c r="P3622" t="e">
        <f>INDEX(sgStats[gl_rank],MATCH(stat_prod_calc_test_venusaur[[#This Row],[iv_str]],sgStats[gl_iv_string],0))</f>
        <v>#N/A</v>
      </c>
      <c r="Q3622" t="e">
        <f>stat_prod_calc_test_venusaur[[#This Row],[sg_gl_rank]]=stat_prod_calc_test_venusaur[[#This Row],[gl_rank]]</f>
        <v>#N/A</v>
      </c>
      <c r="R3622">
        <f>ROUND(stat_prod_calc_test_venusaur[[#This Row],[gl_stat_product]],1)</f>
        <v>1751.5</v>
      </c>
      <c r="S3622" s="6" t="e">
        <f>INDEX(sgStats[gl_prod],MATCH(stat_prod_calc_test_venusaur[[#This Row],[iv_str]],sgStats[gl_iv_string],0))</f>
        <v>#N/A</v>
      </c>
      <c r="T3622" s="5">
        <f>ROUND(stat_prod_calc_test_venusaur[[#This Row],[gl_percent_rank]],2)</f>
        <v>39.729999999999997</v>
      </c>
      <c r="U3622" s="5" t="e">
        <f>INDEX(sgStats[gl_percent_sp],MATCH(stat_prod_calc_test_venusaur[[#This Row],[iv_str]],sgStats[gl_iv_string],0))</f>
        <v>#N/A</v>
      </c>
      <c r="V3622" s="5" t="e">
        <f>stat_prod_calc_test_venusaur[[#This Row],[my_gl_%sp]]=stat_prod_calc_test_venusaur[[#This Row],[sg_gl_%sp]]</f>
        <v>#N/A</v>
      </c>
      <c r="W3622" s="5">
        <f>ROUND(stat_prod_calc_test_venusaur[[#This Row],[gl_stat_product]]/$F$2*100,2)</f>
        <v>95.89</v>
      </c>
      <c r="X3622" s="5" t="e">
        <f>stat_prod_calc_test_venusaur[[#This Row],[Column1]]=stat_prod_calc_test_venusaur[[#This Row],[sg_gl_%sp]]</f>
        <v>#N/A</v>
      </c>
      <c r="Y3622" s="5">
        <f>stat_prod_calc_test_venusaur[[#This Row],[ul_stat_product]]/$L$66*100</f>
        <v>94.746342858833856</v>
      </c>
      <c r="Z3622" s="5" t="e">
        <f>INDEX(sgStats[gl_rank],MATCH(stat_prod_calc_test_venusaur[[#This Row],[iv_str]],sgStats[ul_iv_string],0))</f>
        <v>#N/A</v>
      </c>
      <c r="AA3622" s="5" t="e">
        <f>stat_prod_calc_test_venusaur[[#This Row],[sg_ul_rank]]=stat_prod_calc_test_venusaur[[#This Row],[ul_rank]]</f>
        <v>#N/A</v>
      </c>
      <c r="AB3622" s="5">
        <f>ROUND(stat_prod_calc_test_venusaur[[#This Row],[ul_stat_product]],1)</f>
        <v>3746</v>
      </c>
      <c r="AC3622" s="5" t="e">
        <f>INDEX(sgStats[ul_prod],MATCH(stat_prod_calc_test_venusaur[[#This Row],[iv_str]],sgStats[ul_iv_string],0))</f>
        <v>#N/A</v>
      </c>
    </row>
    <row r="3623" spans="1:29" x14ac:dyDescent="0.25">
      <c r="A3623" s="5" t="s">
        <v>36</v>
      </c>
      <c r="B3623" s="5" t="s">
        <v>2798</v>
      </c>
      <c r="C3623">
        <v>20.5</v>
      </c>
      <c r="D3623">
        <v>1497</v>
      </c>
      <c r="E3623">
        <v>119</v>
      </c>
      <c r="F3623">
        <v>1745.181</v>
      </c>
      <c r="G3623">
        <v>2762</v>
      </c>
      <c r="H3623">
        <v>32.552</v>
      </c>
      <c r="I3623">
        <v>38</v>
      </c>
      <c r="J3623">
        <v>2483</v>
      </c>
      <c r="K3623">
        <v>154</v>
      </c>
      <c r="L3623">
        <v>3745.9050000000002</v>
      </c>
      <c r="M3623">
        <v>3622</v>
      </c>
      <c r="N3623">
        <v>5.7770000000000001</v>
      </c>
      <c r="O3623">
        <v>3</v>
      </c>
      <c r="P3623" t="e">
        <f>INDEX(sgStats[gl_rank],MATCH(stat_prod_calc_test_venusaur[[#This Row],[iv_str]],sgStats[gl_iv_string],0))</f>
        <v>#N/A</v>
      </c>
      <c r="Q3623" t="e">
        <f>stat_prod_calc_test_venusaur[[#This Row],[sg_gl_rank]]=stat_prod_calc_test_venusaur[[#This Row],[gl_rank]]</f>
        <v>#N/A</v>
      </c>
      <c r="R3623">
        <f>ROUND(stat_prod_calc_test_venusaur[[#This Row],[gl_stat_product]],1)</f>
        <v>1745.2</v>
      </c>
      <c r="S3623" s="6" t="e">
        <f>INDEX(sgStats[gl_prod],MATCH(stat_prod_calc_test_venusaur[[#This Row],[iv_str]],sgStats[gl_iv_string],0))</f>
        <v>#N/A</v>
      </c>
      <c r="T3623" s="5">
        <f>ROUND(stat_prod_calc_test_venusaur[[#This Row],[gl_percent_rank]],2)</f>
        <v>32.549999999999997</v>
      </c>
      <c r="U3623" s="5" t="e">
        <f>INDEX(sgStats[gl_percent_sp],MATCH(stat_prod_calc_test_venusaur[[#This Row],[iv_str]],sgStats[gl_iv_string],0))</f>
        <v>#N/A</v>
      </c>
      <c r="V3623" s="5" t="e">
        <f>stat_prod_calc_test_venusaur[[#This Row],[my_gl_%sp]]=stat_prod_calc_test_venusaur[[#This Row],[sg_gl_%sp]]</f>
        <v>#N/A</v>
      </c>
      <c r="W3623" s="5">
        <f>ROUND(stat_prod_calc_test_venusaur[[#This Row],[gl_stat_product]]/$F$2*100,2)</f>
        <v>95.54</v>
      </c>
      <c r="X3623" s="5" t="e">
        <f>stat_prod_calc_test_venusaur[[#This Row],[Column1]]=stat_prod_calc_test_venusaur[[#This Row],[sg_gl_%sp]]</f>
        <v>#N/A</v>
      </c>
      <c r="Y3623" s="5">
        <f>stat_prod_calc_test_venusaur[[#This Row],[ul_stat_product]]/$L$66*100</f>
        <v>94.744218268291775</v>
      </c>
      <c r="Z3623" s="5" t="e">
        <f>INDEX(sgStats[gl_rank],MATCH(stat_prod_calc_test_venusaur[[#This Row],[iv_str]],sgStats[ul_iv_string],0))</f>
        <v>#N/A</v>
      </c>
      <c r="AA3623" s="5" t="e">
        <f>stat_prod_calc_test_venusaur[[#This Row],[sg_ul_rank]]=stat_prod_calc_test_venusaur[[#This Row],[ul_rank]]</f>
        <v>#N/A</v>
      </c>
      <c r="AB3623" s="5">
        <f>ROUND(stat_prod_calc_test_venusaur[[#This Row],[ul_stat_product]],1)</f>
        <v>3745.9</v>
      </c>
      <c r="AC3623" s="5" t="e">
        <f>INDEX(sgStats[ul_prod],MATCH(stat_prod_calc_test_venusaur[[#This Row],[iv_str]],sgStats[ul_iv_string],0))</f>
        <v>#N/A</v>
      </c>
    </row>
    <row r="3624" spans="1:29" x14ac:dyDescent="0.25">
      <c r="A3624" s="5" t="s">
        <v>36</v>
      </c>
      <c r="B3624" s="5" t="s">
        <v>3539</v>
      </c>
      <c r="C3624">
        <v>20.5</v>
      </c>
      <c r="D3624">
        <v>1486</v>
      </c>
      <c r="E3624">
        <v>117</v>
      </c>
      <c r="F3624">
        <v>1725.6949999999999</v>
      </c>
      <c r="G3624">
        <v>3503</v>
      </c>
      <c r="H3624">
        <v>14.407999999999999</v>
      </c>
      <c r="I3624">
        <v>38.5</v>
      </c>
      <c r="J3624">
        <v>2483</v>
      </c>
      <c r="K3624">
        <v>152</v>
      </c>
      <c r="L3624">
        <v>3745.7979999999998</v>
      </c>
      <c r="M3624">
        <v>3623</v>
      </c>
      <c r="N3624">
        <v>5.7510000000000003</v>
      </c>
      <c r="O3624">
        <v>3</v>
      </c>
      <c r="P3624" t="e">
        <f>INDEX(sgStats[gl_rank],MATCH(stat_prod_calc_test_venusaur[[#This Row],[iv_str]],sgStats[gl_iv_string],0))</f>
        <v>#N/A</v>
      </c>
      <c r="Q3624" t="e">
        <f>stat_prod_calc_test_venusaur[[#This Row],[sg_gl_rank]]=stat_prod_calc_test_venusaur[[#This Row],[gl_rank]]</f>
        <v>#N/A</v>
      </c>
      <c r="R3624">
        <f>ROUND(stat_prod_calc_test_venusaur[[#This Row],[gl_stat_product]],1)</f>
        <v>1725.7</v>
      </c>
      <c r="S3624" s="6" t="e">
        <f>INDEX(sgStats[gl_prod],MATCH(stat_prod_calc_test_venusaur[[#This Row],[iv_str]],sgStats[gl_iv_string],0))</f>
        <v>#N/A</v>
      </c>
      <c r="T3624" s="5">
        <f>ROUND(stat_prod_calc_test_venusaur[[#This Row],[gl_percent_rank]],2)</f>
        <v>14.41</v>
      </c>
      <c r="U3624" s="5" t="e">
        <f>INDEX(sgStats[gl_percent_sp],MATCH(stat_prod_calc_test_venusaur[[#This Row],[iv_str]],sgStats[gl_iv_string],0))</f>
        <v>#N/A</v>
      </c>
      <c r="V3624" s="5" t="e">
        <f>stat_prod_calc_test_venusaur[[#This Row],[my_gl_%sp]]=stat_prod_calc_test_venusaur[[#This Row],[sg_gl_%sp]]</f>
        <v>#N/A</v>
      </c>
      <c r="W3624" s="5">
        <f>ROUND(stat_prod_calc_test_venusaur[[#This Row],[gl_stat_product]]/$F$2*100,2)</f>
        <v>94.48</v>
      </c>
      <c r="X3624" s="5" t="e">
        <f>stat_prod_calc_test_venusaur[[#This Row],[Column1]]=stat_prod_calc_test_venusaur[[#This Row],[sg_gl_%sp]]</f>
        <v>#N/A</v>
      </c>
      <c r="Y3624" s="5">
        <f>stat_prod_calc_test_venusaur[[#This Row],[ul_stat_product]]/$L$66*100</f>
        <v>94.741511944625074</v>
      </c>
      <c r="Z3624" s="5" t="e">
        <f>INDEX(sgStats[gl_rank],MATCH(stat_prod_calc_test_venusaur[[#This Row],[iv_str]],sgStats[ul_iv_string],0))</f>
        <v>#N/A</v>
      </c>
      <c r="AA3624" s="5" t="e">
        <f>stat_prod_calc_test_venusaur[[#This Row],[sg_ul_rank]]=stat_prod_calc_test_venusaur[[#This Row],[ul_rank]]</f>
        <v>#N/A</v>
      </c>
      <c r="AB3624" s="5">
        <f>ROUND(stat_prod_calc_test_venusaur[[#This Row],[ul_stat_product]],1)</f>
        <v>3745.8</v>
      </c>
      <c r="AC3624" s="5" t="e">
        <f>INDEX(sgStats[ul_prod],MATCH(stat_prod_calc_test_venusaur[[#This Row],[iv_str]],sgStats[ul_iv_string],0))</f>
        <v>#N/A</v>
      </c>
    </row>
    <row r="3625" spans="1:29" x14ac:dyDescent="0.25">
      <c r="A3625" s="5" t="s">
        <v>36</v>
      </c>
      <c r="B3625" s="5" t="s">
        <v>3937</v>
      </c>
      <c r="C3625">
        <v>20</v>
      </c>
      <c r="D3625">
        <v>1475</v>
      </c>
      <c r="E3625">
        <v>117</v>
      </c>
      <c r="F3625">
        <v>1708.4780000000001</v>
      </c>
      <c r="G3625">
        <v>3901</v>
      </c>
      <c r="H3625">
        <v>4.7370000000000001</v>
      </c>
      <c r="I3625">
        <v>37.5</v>
      </c>
      <c r="J3625">
        <v>2489</v>
      </c>
      <c r="K3625">
        <v>152</v>
      </c>
      <c r="L3625">
        <v>3745.6990000000001</v>
      </c>
      <c r="M3625">
        <v>3624</v>
      </c>
      <c r="N3625">
        <v>5.6989999999999998</v>
      </c>
      <c r="O3625">
        <v>3</v>
      </c>
      <c r="P3625" t="e">
        <f>INDEX(sgStats[gl_rank],MATCH(stat_prod_calc_test_venusaur[[#This Row],[iv_str]],sgStats[gl_iv_string],0))</f>
        <v>#N/A</v>
      </c>
      <c r="Q3625" t="e">
        <f>stat_prod_calc_test_venusaur[[#This Row],[sg_gl_rank]]=stat_prod_calc_test_venusaur[[#This Row],[gl_rank]]</f>
        <v>#N/A</v>
      </c>
      <c r="R3625">
        <f>ROUND(stat_prod_calc_test_venusaur[[#This Row],[gl_stat_product]],1)</f>
        <v>1708.5</v>
      </c>
      <c r="S3625" s="6" t="e">
        <f>INDEX(sgStats[gl_prod],MATCH(stat_prod_calc_test_venusaur[[#This Row],[iv_str]],sgStats[gl_iv_string],0))</f>
        <v>#N/A</v>
      </c>
      <c r="T3625" s="5">
        <f>ROUND(stat_prod_calc_test_venusaur[[#This Row],[gl_percent_rank]],2)</f>
        <v>4.74</v>
      </c>
      <c r="U3625" s="5" t="e">
        <f>INDEX(sgStats[gl_percent_sp],MATCH(stat_prod_calc_test_venusaur[[#This Row],[iv_str]],sgStats[gl_iv_string],0))</f>
        <v>#N/A</v>
      </c>
      <c r="V3625" s="5" t="e">
        <f>stat_prod_calc_test_venusaur[[#This Row],[my_gl_%sp]]=stat_prod_calc_test_venusaur[[#This Row],[sg_gl_%sp]]</f>
        <v>#N/A</v>
      </c>
      <c r="W3625" s="5">
        <f>ROUND(stat_prod_calc_test_venusaur[[#This Row],[gl_stat_product]]/$F$2*100,2)</f>
        <v>93.53</v>
      </c>
      <c r="X3625" s="5" t="e">
        <f>stat_prod_calc_test_venusaur[[#This Row],[Column1]]=stat_prod_calc_test_venusaur[[#This Row],[sg_gl_%sp]]</f>
        <v>#N/A</v>
      </c>
      <c r="Y3625" s="5">
        <f>stat_prod_calc_test_venusaur[[#This Row],[ul_stat_product]]/$L$66*100</f>
        <v>94.739007962914769</v>
      </c>
      <c r="Z3625" s="5" t="e">
        <f>INDEX(sgStats[gl_rank],MATCH(stat_prod_calc_test_venusaur[[#This Row],[iv_str]],sgStats[ul_iv_string],0))</f>
        <v>#N/A</v>
      </c>
      <c r="AA3625" s="5" t="e">
        <f>stat_prod_calc_test_venusaur[[#This Row],[sg_ul_rank]]=stat_prod_calc_test_venusaur[[#This Row],[ul_rank]]</f>
        <v>#N/A</v>
      </c>
      <c r="AB3625" s="5">
        <f>ROUND(stat_prod_calc_test_venusaur[[#This Row],[ul_stat_product]],1)</f>
        <v>3745.7</v>
      </c>
      <c r="AC3625" s="5" t="e">
        <f>INDEX(sgStats[ul_prod],MATCH(stat_prod_calc_test_venusaur[[#This Row],[iv_str]],sgStats[ul_iv_string],0))</f>
        <v>#N/A</v>
      </c>
    </row>
    <row r="3626" spans="1:29" x14ac:dyDescent="0.25">
      <c r="A3626" s="5" t="s">
        <v>36</v>
      </c>
      <c r="B3626" s="5" t="s">
        <v>3938</v>
      </c>
      <c r="C3626">
        <v>20</v>
      </c>
      <c r="D3626">
        <v>1471</v>
      </c>
      <c r="E3626">
        <v>117</v>
      </c>
      <c r="F3626">
        <v>1708.4780000000001</v>
      </c>
      <c r="G3626">
        <v>3901</v>
      </c>
      <c r="H3626">
        <v>4.7370000000000001</v>
      </c>
      <c r="I3626">
        <v>37.5</v>
      </c>
      <c r="J3626">
        <v>2483</v>
      </c>
      <c r="K3626">
        <v>152</v>
      </c>
      <c r="L3626">
        <v>3745.6990000000001</v>
      </c>
      <c r="M3626">
        <v>3624</v>
      </c>
      <c r="N3626">
        <v>5.6989999999999998</v>
      </c>
      <c r="O3626">
        <v>3</v>
      </c>
      <c r="P3626" t="e">
        <f>INDEX(sgStats[gl_rank],MATCH(stat_prod_calc_test_venusaur[[#This Row],[iv_str]],sgStats[gl_iv_string],0))</f>
        <v>#N/A</v>
      </c>
      <c r="Q3626" t="e">
        <f>stat_prod_calc_test_venusaur[[#This Row],[sg_gl_rank]]=stat_prod_calc_test_venusaur[[#This Row],[gl_rank]]</f>
        <v>#N/A</v>
      </c>
      <c r="R3626">
        <f>ROUND(stat_prod_calc_test_venusaur[[#This Row],[gl_stat_product]],1)</f>
        <v>1708.5</v>
      </c>
      <c r="S3626" s="6" t="e">
        <f>INDEX(sgStats[gl_prod],MATCH(stat_prod_calc_test_venusaur[[#This Row],[iv_str]],sgStats[gl_iv_string],0))</f>
        <v>#N/A</v>
      </c>
      <c r="T3626" s="5">
        <f>ROUND(stat_prod_calc_test_venusaur[[#This Row],[gl_percent_rank]],2)</f>
        <v>4.74</v>
      </c>
      <c r="U3626" s="5" t="e">
        <f>INDEX(sgStats[gl_percent_sp],MATCH(stat_prod_calc_test_venusaur[[#This Row],[iv_str]],sgStats[gl_iv_string],0))</f>
        <v>#N/A</v>
      </c>
      <c r="V3626" s="5" t="e">
        <f>stat_prod_calc_test_venusaur[[#This Row],[my_gl_%sp]]=stat_prod_calc_test_venusaur[[#This Row],[sg_gl_%sp]]</f>
        <v>#N/A</v>
      </c>
      <c r="W3626" s="5">
        <f>ROUND(stat_prod_calc_test_venusaur[[#This Row],[gl_stat_product]]/$F$2*100,2)</f>
        <v>93.53</v>
      </c>
      <c r="X3626" s="5" t="e">
        <f>stat_prod_calc_test_venusaur[[#This Row],[Column1]]=stat_prod_calc_test_venusaur[[#This Row],[sg_gl_%sp]]</f>
        <v>#N/A</v>
      </c>
      <c r="Y3626" s="5">
        <f>stat_prod_calc_test_venusaur[[#This Row],[ul_stat_product]]/$L$66*100</f>
        <v>94.739007962914769</v>
      </c>
      <c r="Z3626" s="5" t="e">
        <f>INDEX(sgStats[gl_rank],MATCH(stat_prod_calc_test_venusaur[[#This Row],[iv_str]],sgStats[ul_iv_string],0))</f>
        <v>#N/A</v>
      </c>
      <c r="AA3626" s="5" t="e">
        <f>stat_prod_calc_test_venusaur[[#This Row],[sg_ul_rank]]=stat_prod_calc_test_venusaur[[#This Row],[ul_rank]]</f>
        <v>#N/A</v>
      </c>
      <c r="AB3626" s="5">
        <f>ROUND(stat_prod_calc_test_venusaur[[#This Row],[ul_stat_product]],1)</f>
        <v>3745.7</v>
      </c>
      <c r="AC3626" s="5" t="e">
        <f>INDEX(sgStats[ul_prod],MATCH(stat_prod_calc_test_venusaur[[#This Row],[iv_str]],sgStats[ul_iv_string],0))</f>
        <v>#N/A</v>
      </c>
    </row>
    <row r="3627" spans="1:29" x14ac:dyDescent="0.25">
      <c r="A3627" s="5" t="s">
        <v>36</v>
      </c>
      <c r="B3627" s="5" t="s">
        <v>3498</v>
      </c>
      <c r="C3627">
        <v>21</v>
      </c>
      <c r="D3627">
        <v>1484</v>
      </c>
      <c r="E3627">
        <v>116</v>
      </c>
      <c r="F3627">
        <v>1726.954</v>
      </c>
      <c r="G3627">
        <v>3461</v>
      </c>
      <c r="H3627">
        <v>15.481999999999999</v>
      </c>
      <c r="I3627">
        <v>40.5</v>
      </c>
      <c r="J3627">
        <v>2490</v>
      </c>
      <c r="K3627">
        <v>150</v>
      </c>
      <c r="L3627">
        <v>3745.5839999999998</v>
      </c>
      <c r="M3627">
        <v>3626</v>
      </c>
      <c r="N3627">
        <v>5.673</v>
      </c>
      <c r="O3627">
        <v>3</v>
      </c>
      <c r="P3627" t="e">
        <f>INDEX(sgStats[gl_rank],MATCH(stat_prod_calc_test_venusaur[[#This Row],[iv_str]],sgStats[gl_iv_string],0))</f>
        <v>#N/A</v>
      </c>
      <c r="Q3627" t="e">
        <f>stat_prod_calc_test_venusaur[[#This Row],[sg_gl_rank]]=stat_prod_calc_test_venusaur[[#This Row],[gl_rank]]</f>
        <v>#N/A</v>
      </c>
      <c r="R3627">
        <f>ROUND(stat_prod_calc_test_venusaur[[#This Row],[gl_stat_product]],1)</f>
        <v>1727</v>
      </c>
      <c r="S3627" s="6" t="e">
        <f>INDEX(sgStats[gl_prod],MATCH(stat_prod_calc_test_venusaur[[#This Row],[iv_str]],sgStats[gl_iv_string],0))</f>
        <v>#N/A</v>
      </c>
      <c r="T3627" s="5">
        <f>ROUND(stat_prod_calc_test_venusaur[[#This Row],[gl_percent_rank]],2)</f>
        <v>15.48</v>
      </c>
      <c r="U3627" s="5" t="e">
        <f>INDEX(sgStats[gl_percent_sp],MATCH(stat_prod_calc_test_venusaur[[#This Row],[iv_str]],sgStats[gl_iv_string],0))</f>
        <v>#N/A</v>
      </c>
      <c r="V3627" s="5" t="e">
        <f>stat_prod_calc_test_venusaur[[#This Row],[my_gl_%sp]]=stat_prod_calc_test_venusaur[[#This Row],[sg_gl_%sp]]</f>
        <v>#N/A</v>
      </c>
      <c r="W3627" s="5">
        <f>ROUND(stat_prod_calc_test_venusaur[[#This Row],[gl_stat_product]]/$F$2*100,2)</f>
        <v>94.54</v>
      </c>
      <c r="X3627" s="5" t="e">
        <f>stat_prod_calc_test_venusaur[[#This Row],[Column1]]=stat_prod_calc_test_venusaur[[#This Row],[sg_gl_%sp]]</f>
        <v>#N/A</v>
      </c>
      <c r="Y3627" s="5">
        <f>stat_prod_calc_test_venusaur[[#This Row],[ul_stat_product]]/$L$66*100</f>
        <v>94.736099297291673</v>
      </c>
      <c r="Z3627" s="5" t="e">
        <f>INDEX(sgStats[gl_rank],MATCH(stat_prod_calc_test_venusaur[[#This Row],[iv_str]],sgStats[ul_iv_string],0))</f>
        <v>#N/A</v>
      </c>
      <c r="AA3627" s="5" t="e">
        <f>stat_prod_calc_test_venusaur[[#This Row],[sg_ul_rank]]=stat_prod_calc_test_venusaur[[#This Row],[ul_rank]]</f>
        <v>#N/A</v>
      </c>
      <c r="AB3627" s="5">
        <f>ROUND(stat_prod_calc_test_venusaur[[#This Row],[ul_stat_product]],1)</f>
        <v>3745.6</v>
      </c>
      <c r="AC3627" s="5" t="e">
        <f>INDEX(sgStats[ul_prod],MATCH(stat_prod_calc_test_venusaur[[#This Row],[iv_str]],sgStats[ul_iv_string],0))</f>
        <v>#N/A</v>
      </c>
    </row>
    <row r="3628" spans="1:29" x14ac:dyDescent="0.25">
      <c r="A3628" s="5" t="s">
        <v>36</v>
      </c>
      <c r="B3628" s="5" t="s">
        <v>3384</v>
      </c>
      <c r="C3628">
        <v>20.5</v>
      </c>
      <c r="D3628">
        <v>1492</v>
      </c>
      <c r="E3628">
        <v>115</v>
      </c>
      <c r="F3628">
        <v>1730.1869999999999</v>
      </c>
      <c r="G3628">
        <v>3348</v>
      </c>
      <c r="H3628">
        <v>18.265999999999998</v>
      </c>
      <c r="I3628">
        <v>38.5</v>
      </c>
      <c r="J3628">
        <v>2494</v>
      </c>
      <c r="K3628">
        <v>149</v>
      </c>
      <c r="L3628">
        <v>3745.451</v>
      </c>
      <c r="M3628">
        <v>3627</v>
      </c>
      <c r="N3628">
        <v>5.6470000000000002</v>
      </c>
      <c r="O3628">
        <v>3</v>
      </c>
      <c r="P3628" t="e">
        <f>INDEX(sgStats[gl_rank],MATCH(stat_prod_calc_test_venusaur[[#This Row],[iv_str]],sgStats[gl_iv_string],0))</f>
        <v>#N/A</v>
      </c>
      <c r="Q3628" t="e">
        <f>stat_prod_calc_test_venusaur[[#This Row],[sg_gl_rank]]=stat_prod_calc_test_venusaur[[#This Row],[gl_rank]]</f>
        <v>#N/A</v>
      </c>
      <c r="R3628">
        <f>ROUND(stat_prod_calc_test_venusaur[[#This Row],[gl_stat_product]],1)</f>
        <v>1730.2</v>
      </c>
      <c r="S3628" s="6" t="e">
        <f>INDEX(sgStats[gl_prod],MATCH(stat_prod_calc_test_venusaur[[#This Row],[iv_str]],sgStats[gl_iv_string],0))</f>
        <v>#N/A</v>
      </c>
      <c r="T3628" s="5">
        <f>ROUND(stat_prod_calc_test_venusaur[[#This Row],[gl_percent_rank]],2)</f>
        <v>18.27</v>
      </c>
      <c r="U3628" s="5" t="e">
        <f>INDEX(sgStats[gl_percent_sp],MATCH(stat_prod_calc_test_venusaur[[#This Row],[iv_str]],sgStats[gl_iv_string],0))</f>
        <v>#N/A</v>
      </c>
      <c r="V3628" s="5" t="e">
        <f>stat_prod_calc_test_venusaur[[#This Row],[my_gl_%sp]]=stat_prod_calc_test_venusaur[[#This Row],[sg_gl_%sp]]</f>
        <v>#N/A</v>
      </c>
      <c r="W3628" s="5">
        <f>ROUND(stat_prod_calc_test_venusaur[[#This Row],[gl_stat_product]]/$F$2*100,2)</f>
        <v>94.72</v>
      </c>
      <c r="X3628" s="5" t="e">
        <f>stat_prod_calc_test_venusaur[[#This Row],[Column1]]=stat_prod_calc_test_venusaur[[#This Row],[sg_gl_%sp]]</f>
        <v>#N/A</v>
      </c>
      <c r="Y3628" s="5">
        <f>stat_prod_calc_test_venusaur[[#This Row],[ul_stat_product]]/$L$66*100</f>
        <v>94.732735362266723</v>
      </c>
      <c r="Z3628" s="5" t="e">
        <f>INDEX(sgStats[gl_rank],MATCH(stat_prod_calc_test_venusaur[[#This Row],[iv_str]],sgStats[ul_iv_string],0))</f>
        <v>#N/A</v>
      </c>
      <c r="AA3628" s="5" t="e">
        <f>stat_prod_calc_test_venusaur[[#This Row],[sg_ul_rank]]=stat_prod_calc_test_venusaur[[#This Row],[ul_rank]]</f>
        <v>#N/A</v>
      </c>
      <c r="AB3628" s="5">
        <f>ROUND(stat_prod_calc_test_venusaur[[#This Row],[ul_stat_product]],1)</f>
        <v>3745.5</v>
      </c>
      <c r="AC3628" s="5" t="e">
        <f>INDEX(sgStats[ul_prod],MATCH(stat_prod_calc_test_venusaur[[#This Row],[iv_str]],sgStats[ul_iv_string],0))</f>
        <v>#N/A</v>
      </c>
    </row>
    <row r="3629" spans="1:29" x14ac:dyDescent="0.25">
      <c r="A3629" s="5" t="s">
        <v>36</v>
      </c>
      <c r="B3629" s="5" t="s">
        <v>3468</v>
      </c>
      <c r="C3629">
        <v>20</v>
      </c>
      <c r="D3629">
        <v>1485</v>
      </c>
      <c r="E3629">
        <v>119</v>
      </c>
      <c r="F3629">
        <v>1727.788</v>
      </c>
      <c r="G3629">
        <v>3432</v>
      </c>
      <c r="H3629">
        <v>16.215</v>
      </c>
      <c r="I3629">
        <v>37</v>
      </c>
      <c r="J3629">
        <v>2488</v>
      </c>
      <c r="K3629">
        <v>154</v>
      </c>
      <c r="L3629">
        <v>3745.4349999999999</v>
      </c>
      <c r="M3629">
        <v>3628</v>
      </c>
      <c r="N3629">
        <v>5.6210000000000004</v>
      </c>
      <c r="O3629">
        <v>3</v>
      </c>
      <c r="P3629" t="e">
        <f>INDEX(sgStats[gl_rank],MATCH(stat_prod_calc_test_venusaur[[#This Row],[iv_str]],sgStats[gl_iv_string],0))</f>
        <v>#N/A</v>
      </c>
      <c r="Q3629" t="e">
        <f>stat_prod_calc_test_venusaur[[#This Row],[sg_gl_rank]]=stat_prod_calc_test_venusaur[[#This Row],[gl_rank]]</f>
        <v>#N/A</v>
      </c>
      <c r="R3629">
        <f>ROUND(stat_prod_calc_test_venusaur[[#This Row],[gl_stat_product]],1)</f>
        <v>1727.8</v>
      </c>
      <c r="S3629" s="6" t="e">
        <f>INDEX(sgStats[gl_prod],MATCH(stat_prod_calc_test_venusaur[[#This Row],[iv_str]],sgStats[gl_iv_string],0))</f>
        <v>#N/A</v>
      </c>
      <c r="T3629" s="5">
        <f>ROUND(stat_prod_calc_test_venusaur[[#This Row],[gl_percent_rank]],2)</f>
        <v>16.22</v>
      </c>
      <c r="U3629" s="5" t="e">
        <f>INDEX(sgStats[gl_percent_sp],MATCH(stat_prod_calc_test_venusaur[[#This Row],[iv_str]],sgStats[gl_iv_string],0))</f>
        <v>#N/A</v>
      </c>
      <c r="V3629" s="5" t="e">
        <f>stat_prod_calc_test_venusaur[[#This Row],[my_gl_%sp]]=stat_prod_calc_test_venusaur[[#This Row],[sg_gl_%sp]]</f>
        <v>#N/A</v>
      </c>
      <c r="W3629" s="5">
        <f>ROUND(stat_prod_calc_test_venusaur[[#This Row],[gl_stat_product]]/$F$2*100,2)</f>
        <v>94.59</v>
      </c>
      <c r="X3629" s="5" t="e">
        <f>stat_prod_calc_test_venusaur[[#This Row],[Column1]]=stat_prod_calc_test_venusaur[[#This Row],[sg_gl_%sp]]</f>
        <v>#N/A</v>
      </c>
      <c r="Y3629" s="5">
        <f>stat_prod_calc_test_venusaur[[#This Row],[ul_stat_product]]/$L$66*100</f>
        <v>94.732330678353932</v>
      </c>
      <c r="Z3629" s="5" t="e">
        <f>INDEX(sgStats[gl_rank],MATCH(stat_prod_calc_test_venusaur[[#This Row],[iv_str]],sgStats[ul_iv_string],0))</f>
        <v>#N/A</v>
      </c>
      <c r="AA3629" s="5" t="e">
        <f>stat_prod_calc_test_venusaur[[#This Row],[sg_ul_rank]]=stat_prod_calc_test_venusaur[[#This Row],[ul_rank]]</f>
        <v>#N/A</v>
      </c>
      <c r="AB3629" s="5">
        <f>ROUND(stat_prod_calc_test_venusaur[[#This Row],[ul_stat_product]],1)</f>
        <v>3745.4</v>
      </c>
      <c r="AC3629" s="5" t="e">
        <f>INDEX(sgStats[ul_prod],MATCH(stat_prod_calc_test_venusaur[[#This Row],[iv_str]],sgStats[ul_iv_string],0))</f>
        <v>#N/A</v>
      </c>
    </row>
    <row r="3630" spans="1:29" x14ac:dyDescent="0.25">
      <c r="A3630" s="5" t="s">
        <v>36</v>
      </c>
      <c r="B3630" s="5" t="s">
        <v>3421</v>
      </c>
      <c r="C3630">
        <v>20</v>
      </c>
      <c r="D3630">
        <v>1482</v>
      </c>
      <c r="E3630">
        <v>116</v>
      </c>
      <c r="F3630">
        <v>1728.982</v>
      </c>
      <c r="G3630">
        <v>3385</v>
      </c>
      <c r="H3630">
        <v>17.363</v>
      </c>
      <c r="I3630">
        <v>37</v>
      </c>
      <c r="J3630">
        <v>2484</v>
      </c>
      <c r="K3630">
        <v>150</v>
      </c>
      <c r="L3630">
        <v>3745.087</v>
      </c>
      <c r="M3630">
        <v>3629</v>
      </c>
      <c r="N3630">
        <v>5.5949999999999998</v>
      </c>
      <c r="O3630">
        <v>3</v>
      </c>
      <c r="P3630" t="e">
        <f>INDEX(sgStats[gl_rank],MATCH(stat_prod_calc_test_venusaur[[#This Row],[iv_str]],sgStats[gl_iv_string],0))</f>
        <v>#N/A</v>
      </c>
      <c r="Q3630" t="e">
        <f>stat_prod_calc_test_venusaur[[#This Row],[sg_gl_rank]]=stat_prod_calc_test_venusaur[[#This Row],[gl_rank]]</f>
        <v>#N/A</v>
      </c>
      <c r="R3630">
        <f>ROUND(stat_prod_calc_test_venusaur[[#This Row],[gl_stat_product]],1)</f>
        <v>1729</v>
      </c>
      <c r="S3630" s="6" t="e">
        <f>INDEX(sgStats[gl_prod],MATCH(stat_prod_calc_test_venusaur[[#This Row],[iv_str]],sgStats[gl_iv_string],0))</f>
        <v>#N/A</v>
      </c>
      <c r="T3630" s="5">
        <f>ROUND(stat_prod_calc_test_venusaur[[#This Row],[gl_percent_rank]],2)</f>
        <v>17.36</v>
      </c>
      <c r="U3630" s="5" t="e">
        <f>INDEX(sgStats[gl_percent_sp],MATCH(stat_prod_calc_test_venusaur[[#This Row],[iv_str]],sgStats[gl_iv_string],0))</f>
        <v>#N/A</v>
      </c>
      <c r="V3630" s="5" t="e">
        <f>stat_prod_calc_test_venusaur[[#This Row],[my_gl_%sp]]=stat_prod_calc_test_venusaur[[#This Row],[sg_gl_%sp]]</f>
        <v>#N/A</v>
      </c>
      <c r="W3630" s="5">
        <f>ROUND(stat_prod_calc_test_venusaur[[#This Row],[gl_stat_product]]/$F$2*100,2)</f>
        <v>94.66</v>
      </c>
      <c r="X3630" s="5" t="e">
        <f>stat_prod_calc_test_venusaur[[#This Row],[Column1]]=stat_prod_calc_test_venusaur[[#This Row],[sg_gl_%sp]]</f>
        <v>#N/A</v>
      </c>
      <c r="Y3630" s="5">
        <f>stat_prod_calc_test_venusaur[[#This Row],[ul_stat_product]]/$L$66*100</f>
        <v>94.723528803251028</v>
      </c>
      <c r="Z3630" s="5" t="e">
        <f>INDEX(sgStats[gl_rank],MATCH(stat_prod_calc_test_venusaur[[#This Row],[iv_str]],sgStats[ul_iv_string],0))</f>
        <v>#N/A</v>
      </c>
      <c r="AA3630" s="5" t="e">
        <f>stat_prod_calc_test_venusaur[[#This Row],[sg_ul_rank]]=stat_prod_calc_test_venusaur[[#This Row],[ul_rank]]</f>
        <v>#N/A</v>
      </c>
      <c r="AB3630" s="5">
        <f>ROUND(stat_prod_calc_test_venusaur[[#This Row],[ul_stat_product]],1)</f>
        <v>3745.1</v>
      </c>
      <c r="AC3630" s="5" t="e">
        <f>INDEX(sgStats[ul_prod],MATCH(stat_prod_calc_test_venusaur[[#This Row],[iv_str]],sgStats[ul_iv_string],0))</f>
        <v>#N/A</v>
      </c>
    </row>
    <row r="3631" spans="1:29" x14ac:dyDescent="0.25">
      <c r="A3631" s="5" t="s">
        <v>36</v>
      </c>
      <c r="B3631" s="5" t="s">
        <v>2963</v>
      </c>
      <c r="C3631">
        <v>21</v>
      </c>
      <c r="D3631">
        <v>1495</v>
      </c>
      <c r="E3631">
        <v>117</v>
      </c>
      <c r="F3631">
        <v>1741.0519999999999</v>
      </c>
      <c r="G3631">
        <v>2927</v>
      </c>
      <c r="H3631">
        <v>28.547000000000001</v>
      </c>
      <c r="I3631">
        <v>40</v>
      </c>
      <c r="J3631">
        <v>2493</v>
      </c>
      <c r="K3631">
        <v>151</v>
      </c>
      <c r="L3631">
        <v>3745.0770000000002</v>
      </c>
      <c r="M3631">
        <v>3630</v>
      </c>
      <c r="N3631">
        <v>5.569</v>
      </c>
      <c r="O3631">
        <v>3</v>
      </c>
      <c r="P3631" t="e">
        <f>INDEX(sgStats[gl_rank],MATCH(stat_prod_calc_test_venusaur[[#This Row],[iv_str]],sgStats[gl_iv_string],0))</f>
        <v>#N/A</v>
      </c>
      <c r="Q3631" t="e">
        <f>stat_prod_calc_test_venusaur[[#This Row],[sg_gl_rank]]=stat_prod_calc_test_venusaur[[#This Row],[gl_rank]]</f>
        <v>#N/A</v>
      </c>
      <c r="R3631">
        <f>ROUND(stat_prod_calc_test_venusaur[[#This Row],[gl_stat_product]],1)</f>
        <v>1741.1</v>
      </c>
      <c r="S3631" s="6" t="e">
        <f>INDEX(sgStats[gl_prod],MATCH(stat_prod_calc_test_venusaur[[#This Row],[iv_str]],sgStats[gl_iv_string],0))</f>
        <v>#N/A</v>
      </c>
      <c r="T3631" s="5">
        <f>ROUND(stat_prod_calc_test_venusaur[[#This Row],[gl_percent_rank]],2)</f>
        <v>28.55</v>
      </c>
      <c r="U3631" s="5" t="e">
        <f>INDEX(sgStats[gl_percent_sp],MATCH(stat_prod_calc_test_venusaur[[#This Row],[iv_str]],sgStats[gl_iv_string],0))</f>
        <v>#N/A</v>
      </c>
      <c r="V3631" s="5" t="e">
        <f>stat_prod_calc_test_venusaur[[#This Row],[my_gl_%sp]]=stat_prod_calc_test_venusaur[[#This Row],[sg_gl_%sp]]</f>
        <v>#N/A</v>
      </c>
      <c r="W3631" s="5">
        <f>ROUND(stat_prod_calc_test_venusaur[[#This Row],[gl_stat_product]]/$F$2*100,2)</f>
        <v>95.32</v>
      </c>
      <c r="X3631" s="5" t="e">
        <f>stat_prod_calc_test_venusaur[[#This Row],[Column1]]=stat_prod_calc_test_venusaur[[#This Row],[sg_gl_%sp]]</f>
        <v>#N/A</v>
      </c>
      <c r="Y3631" s="5">
        <f>stat_prod_calc_test_venusaur[[#This Row],[ul_stat_product]]/$L$66*100</f>
        <v>94.723275875805541</v>
      </c>
      <c r="Z3631" s="5" t="e">
        <f>INDEX(sgStats[gl_rank],MATCH(stat_prod_calc_test_venusaur[[#This Row],[iv_str]],sgStats[ul_iv_string],0))</f>
        <v>#N/A</v>
      </c>
      <c r="AA3631" s="5" t="e">
        <f>stat_prod_calc_test_venusaur[[#This Row],[sg_ul_rank]]=stat_prod_calc_test_venusaur[[#This Row],[ul_rank]]</f>
        <v>#N/A</v>
      </c>
      <c r="AB3631" s="5">
        <f>ROUND(stat_prod_calc_test_venusaur[[#This Row],[ul_stat_product]],1)</f>
        <v>3745.1</v>
      </c>
      <c r="AC3631" s="5" t="e">
        <f>INDEX(sgStats[ul_prod],MATCH(stat_prod_calc_test_venusaur[[#This Row],[iv_str]],sgStats[ul_iv_string],0))</f>
        <v>#N/A</v>
      </c>
    </row>
    <row r="3632" spans="1:29" x14ac:dyDescent="0.25">
      <c r="A3632" s="5" t="s">
        <v>36</v>
      </c>
      <c r="B3632" s="5" t="s">
        <v>2514</v>
      </c>
      <c r="C3632">
        <v>20.5</v>
      </c>
      <c r="D3632">
        <v>1500</v>
      </c>
      <c r="E3632">
        <v>114</v>
      </c>
      <c r="F3632">
        <v>1751.048</v>
      </c>
      <c r="G3632">
        <v>2478</v>
      </c>
      <c r="H3632">
        <v>39.512</v>
      </c>
      <c r="I3632">
        <v>38</v>
      </c>
      <c r="J3632">
        <v>2489</v>
      </c>
      <c r="K3632">
        <v>147</v>
      </c>
      <c r="L3632">
        <v>3745.0079999999998</v>
      </c>
      <c r="M3632">
        <v>3631</v>
      </c>
      <c r="N3632">
        <v>5.5430000000000001</v>
      </c>
      <c r="O3632">
        <v>3</v>
      </c>
      <c r="P3632" t="e">
        <f>INDEX(sgStats[gl_rank],MATCH(stat_prod_calc_test_venusaur[[#This Row],[iv_str]],sgStats[gl_iv_string],0))</f>
        <v>#N/A</v>
      </c>
      <c r="Q3632" t="e">
        <f>stat_prod_calc_test_venusaur[[#This Row],[sg_gl_rank]]=stat_prod_calc_test_venusaur[[#This Row],[gl_rank]]</f>
        <v>#N/A</v>
      </c>
      <c r="R3632">
        <f>ROUND(stat_prod_calc_test_venusaur[[#This Row],[gl_stat_product]],1)</f>
        <v>1751</v>
      </c>
      <c r="S3632" s="6" t="e">
        <f>INDEX(sgStats[gl_prod],MATCH(stat_prod_calc_test_venusaur[[#This Row],[iv_str]],sgStats[gl_iv_string],0))</f>
        <v>#N/A</v>
      </c>
      <c r="T3632" s="5">
        <f>ROUND(stat_prod_calc_test_venusaur[[#This Row],[gl_percent_rank]],2)</f>
        <v>39.51</v>
      </c>
      <c r="U3632" s="5" t="e">
        <f>INDEX(sgStats[gl_percent_sp],MATCH(stat_prod_calc_test_venusaur[[#This Row],[iv_str]],sgStats[gl_iv_string],0))</f>
        <v>#N/A</v>
      </c>
      <c r="V3632" s="5" t="e">
        <f>stat_prod_calc_test_venusaur[[#This Row],[my_gl_%sp]]=stat_prod_calc_test_venusaur[[#This Row],[sg_gl_%sp]]</f>
        <v>#N/A</v>
      </c>
      <c r="W3632" s="5">
        <f>ROUND(stat_prod_calc_test_venusaur[[#This Row],[gl_stat_product]]/$F$2*100,2)</f>
        <v>95.86</v>
      </c>
      <c r="X3632" s="5" t="e">
        <f>stat_prod_calc_test_venusaur[[#This Row],[Column1]]=stat_prod_calc_test_venusaur[[#This Row],[sg_gl_%sp]]</f>
        <v>#N/A</v>
      </c>
      <c r="Y3632" s="5">
        <f>stat_prod_calc_test_venusaur[[#This Row],[ul_stat_product]]/$L$66*100</f>
        <v>94.721530676431684</v>
      </c>
      <c r="Z3632" s="5" t="e">
        <f>INDEX(sgStats[gl_rank],MATCH(stat_prod_calc_test_venusaur[[#This Row],[iv_str]],sgStats[ul_iv_string],0))</f>
        <v>#N/A</v>
      </c>
      <c r="AA3632" s="5" t="e">
        <f>stat_prod_calc_test_venusaur[[#This Row],[sg_ul_rank]]=stat_prod_calc_test_venusaur[[#This Row],[ul_rank]]</f>
        <v>#N/A</v>
      </c>
      <c r="AB3632" s="5">
        <f>ROUND(stat_prod_calc_test_venusaur[[#This Row],[ul_stat_product]],1)</f>
        <v>3745</v>
      </c>
      <c r="AC3632" s="5" t="e">
        <f>INDEX(sgStats[ul_prod],MATCH(stat_prod_calc_test_venusaur[[#This Row],[iv_str]],sgStats[ul_iv_string],0))</f>
        <v>#N/A</v>
      </c>
    </row>
    <row r="3633" spans="1:29" x14ac:dyDescent="0.25">
      <c r="A3633" s="5" t="s">
        <v>36</v>
      </c>
      <c r="B3633" s="5" t="s">
        <v>4104</v>
      </c>
      <c r="C3633">
        <v>20.5</v>
      </c>
      <c r="D3633">
        <v>1471</v>
      </c>
      <c r="E3633">
        <v>114</v>
      </c>
      <c r="F3633">
        <v>1690.204</v>
      </c>
      <c r="G3633">
        <v>4068</v>
      </c>
      <c r="H3633">
        <v>0.68400000000000005</v>
      </c>
      <c r="I3633">
        <v>39.5</v>
      </c>
      <c r="J3633">
        <v>2493</v>
      </c>
      <c r="K3633">
        <v>149</v>
      </c>
      <c r="L3633">
        <v>3744.8539999999998</v>
      </c>
      <c r="M3633">
        <v>3632</v>
      </c>
      <c r="N3633">
        <v>5.5170000000000003</v>
      </c>
      <c r="O3633">
        <v>3</v>
      </c>
      <c r="P3633" t="e">
        <f>INDEX(sgStats[gl_rank],MATCH(stat_prod_calc_test_venusaur[[#This Row],[iv_str]],sgStats[gl_iv_string],0))</f>
        <v>#N/A</v>
      </c>
      <c r="Q3633" t="e">
        <f>stat_prod_calc_test_venusaur[[#This Row],[sg_gl_rank]]=stat_prod_calc_test_venusaur[[#This Row],[gl_rank]]</f>
        <v>#N/A</v>
      </c>
      <c r="R3633">
        <f>ROUND(stat_prod_calc_test_venusaur[[#This Row],[gl_stat_product]],1)</f>
        <v>1690.2</v>
      </c>
      <c r="S3633" s="6" t="e">
        <f>INDEX(sgStats[gl_prod],MATCH(stat_prod_calc_test_venusaur[[#This Row],[iv_str]],sgStats[gl_iv_string],0))</f>
        <v>#N/A</v>
      </c>
      <c r="T3633" s="5">
        <f>ROUND(stat_prod_calc_test_venusaur[[#This Row],[gl_percent_rank]],2)</f>
        <v>0.68</v>
      </c>
      <c r="U3633" s="5" t="e">
        <f>INDEX(sgStats[gl_percent_sp],MATCH(stat_prod_calc_test_venusaur[[#This Row],[iv_str]],sgStats[gl_iv_string],0))</f>
        <v>#N/A</v>
      </c>
      <c r="V3633" s="5" t="e">
        <f>stat_prod_calc_test_venusaur[[#This Row],[my_gl_%sp]]=stat_prod_calc_test_venusaur[[#This Row],[sg_gl_%sp]]</f>
        <v>#N/A</v>
      </c>
      <c r="W3633" s="5">
        <f>ROUND(stat_prod_calc_test_venusaur[[#This Row],[gl_stat_product]]/$F$2*100,2)</f>
        <v>92.53</v>
      </c>
      <c r="X3633" s="5" t="e">
        <f>stat_prod_calc_test_venusaur[[#This Row],[Column1]]=stat_prod_calc_test_venusaur[[#This Row],[sg_gl_%sp]]</f>
        <v>#N/A</v>
      </c>
      <c r="Y3633" s="5">
        <f>stat_prod_calc_test_venusaur[[#This Row],[ul_stat_product]]/$L$66*100</f>
        <v>94.717635593771206</v>
      </c>
      <c r="Z3633" s="5" t="e">
        <f>INDEX(sgStats[gl_rank],MATCH(stat_prod_calc_test_venusaur[[#This Row],[iv_str]],sgStats[ul_iv_string],0))</f>
        <v>#N/A</v>
      </c>
      <c r="AA3633" s="5" t="e">
        <f>stat_prod_calc_test_venusaur[[#This Row],[sg_ul_rank]]=stat_prod_calc_test_venusaur[[#This Row],[ul_rank]]</f>
        <v>#N/A</v>
      </c>
      <c r="AB3633" s="5">
        <f>ROUND(stat_prod_calc_test_venusaur[[#This Row],[ul_stat_product]],1)</f>
        <v>3744.9</v>
      </c>
      <c r="AC3633" s="5" t="e">
        <f>INDEX(sgStats[ul_prod],MATCH(stat_prod_calc_test_venusaur[[#This Row],[iv_str]],sgStats[ul_iv_string],0))</f>
        <v>#N/A</v>
      </c>
    </row>
    <row r="3634" spans="1:29" x14ac:dyDescent="0.25">
      <c r="A3634" s="5" t="s">
        <v>36</v>
      </c>
      <c r="B3634" s="5" t="s">
        <v>3271</v>
      </c>
      <c r="C3634">
        <v>20</v>
      </c>
      <c r="D3634">
        <v>1482</v>
      </c>
      <c r="E3634">
        <v>114</v>
      </c>
      <c r="F3634">
        <v>1733.673</v>
      </c>
      <c r="G3634">
        <v>3234</v>
      </c>
      <c r="H3634">
        <v>21.026</v>
      </c>
      <c r="I3634">
        <v>37</v>
      </c>
      <c r="J3634">
        <v>2483</v>
      </c>
      <c r="K3634">
        <v>147</v>
      </c>
      <c r="L3634">
        <v>3744.7060000000001</v>
      </c>
      <c r="M3634">
        <v>3633</v>
      </c>
      <c r="N3634">
        <v>5.4909999999999997</v>
      </c>
      <c r="O3634">
        <v>3</v>
      </c>
      <c r="P3634" t="e">
        <f>INDEX(sgStats[gl_rank],MATCH(stat_prod_calc_test_venusaur[[#This Row],[iv_str]],sgStats[gl_iv_string],0))</f>
        <v>#N/A</v>
      </c>
      <c r="Q3634" t="e">
        <f>stat_prod_calc_test_venusaur[[#This Row],[sg_gl_rank]]=stat_prod_calc_test_venusaur[[#This Row],[gl_rank]]</f>
        <v>#N/A</v>
      </c>
      <c r="R3634">
        <f>ROUND(stat_prod_calc_test_venusaur[[#This Row],[gl_stat_product]],1)</f>
        <v>1733.7</v>
      </c>
      <c r="S3634" s="6" t="e">
        <f>INDEX(sgStats[gl_prod],MATCH(stat_prod_calc_test_venusaur[[#This Row],[iv_str]],sgStats[gl_iv_string],0))</f>
        <v>#N/A</v>
      </c>
      <c r="T3634" s="5">
        <f>ROUND(stat_prod_calc_test_venusaur[[#This Row],[gl_percent_rank]],2)</f>
        <v>21.03</v>
      </c>
      <c r="U3634" s="5" t="e">
        <f>INDEX(sgStats[gl_percent_sp],MATCH(stat_prod_calc_test_venusaur[[#This Row],[iv_str]],sgStats[gl_iv_string],0))</f>
        <v>#N/A</v>
      </c>
      <c r="V3634" s="5" t="e">
        <f>stat_prod_calc_test_venusaur[[#This Row],[my_gl_%sp]]=stat_prod_calc_test_venusaur[[#This Row],[sg_gl_%sp]]</f>
        <v>#N/A</v>
      </c>
      <c r="W3634" s="5">
        <f>ROUND(stat_prod_calc_test_venusaur[[#This Row],[gl_stat_product]]/$F$2*100,2)</f>
        <v>94.91</v>
      </c>
      <c r="X3634" s="5" t="e">
        <f>stat_prod_calc_test_venusaur[[#This Row],[Column1]]=stat_prod_calc_test_venusaur[[#This Row],[sg_gl_%sp]]</f>
        <v>#N/A</v>
      </c>
      <c r="Y3634" s="5">
        <f>stat_prod_calc_test_venusaur[[#This Row],[ul_stat_product]]/$L$66*100</f>
        <v>94.713892267578018</v>
      </c>
      <c r="Z3634" s="5" t="e">
        <f>INDEX(sgStats[gl_rank],MATCH(stat_prod_calc_test_venusaur[[#This Row],[iv_str]],sgStats[ul_iv_string],0))</f>
        <v>#N/A</v>
      </c>
      <c r="AA3634" s="5" t="e">
        <f>stat_prod_calc_test_venusaur[[#This Row],[sg_ul_rank]]=stat_prod_calc_test_venusaur[[#This Row],[ul_rank]]</f>
        <v>#N/A</v>
      </c>
      <c r="AB3634" s="5">
        <f>ROUND(stat_prod_calc_test_venusaur[[#This Row],[ul_stat_product]],1)</f>
        <v>3744.7</v>
      </c>
      <c r="AC3634" s="5" t="e">
        <f>INDEX(sgStats[ul_prod],MATCH(stat_prod_calc_test_venusaur[[#This Row],[iv_str]],sgStats[ul_iv_string],0))</f>
        <v>#N/A</v>
      </c>
    </row>
    <row r="3635" spans="1:29" x14ac:dyDescent="0.25">
      <c r="A3635" s="5" t="s">
        <v>36</v>
      </c>
      <c r="B3635" s="5" t="s">
        <v>3950</v>
      </c>
      <c r="C3635">
        <v>21</v>
      </c>
      <c r="D3635">
        <v>1467</v>
      </c>
      <c r="E3635">
        <v>117</v>
      </c>
      <c r="F3635">
        <v>1707.731</v>
      </c>
      <c r="G3635">
        <v>3914</v>
      </c>
      <c r="H3635">
        <v>4.444</v>
      </c>
      <c r="I3635">
        <v>41</v>
      </c>
      <c r="J3635">
        <v>2476</v>
      </c>
      <c r="K3635">
        <v>152</v>
      </c>
      <c r="L3635">
        <v>3744.665</v>
      </c>
      <c r="M3635">
        <v>3634</v>
      </c>
      <c r="N3635">
        <v>5.4640000000000004</v>
      </c>
      <c r="O3635">
        <v>3</v>
      </c>
      <c r="P3635" t="e">
        <f>INDEX(sgStats[gl_rank],MATCH(stat_prod_calc_test_venusaur[[#This Row],[iv_str]],sgStats[gl_iv_string],0))</f>
        <v>#N/A</v>
      </c>
      <c r="Q3635" t="e">
        <f>stat_prod_calc_test_venusaur[[#This Row],[sg_gl_rank]]=stat_prod_calc_test_venusaur[[#This Row],[gl_rank]]</f>
        <v>#N/A</v>
      </c>
      <c r="R3635">
        <f>ROUND(stat_prod_calc_test_venusaur[[#This Row],[gl_stat_product]],1)</f>
        <v>1707.7</v>
      </c>
      <c r="S3635" s="6" t="e">
        <f>INDEX(sgStats[gl_prod],MATCH(stat_prod_calc_test_venusaur[[#This Row],[iv_str]],sgStats[gl_iv_string],0))</f>
        <v>#N/A</v>
      </c>
      <c r="T3635" s="5">
        <f>ROUND(stat_prod_calc_test_venusaur[[#This Row],[gl_percent_rank]],2)</f>
        <v>4.4400000000000004</v>
      </c>
      <c r="U3635" s="5" t="e">
        <f>INDEX(sgStats[gl_percent_sp],MATCH(stat_prod_calc_test_venusaur[[#This Row],[iv_str]],sgStats[gl_iv_string],0))</f>
        <v>#N/A</v>
      </c>
      <c r="V3635" s="5" t="e">
        <f>stat_prod_calc_test_venusaur[[#This Row],[my_gl_%sp]]=stat_prod_calc_test_venusaur[[#This Row],[sg_gl_%sp]]</f>
        <v>#N/A</v>
      </c>
      <c r="W3635" s="5">
        <f>ROUND(stat_prod_calc_test_venusaur[[#This Row],[gl_stat_product]]/$F$2*100,2)</f>
        <v>93.49</v>
      </c>
      <c r="X3635" s="5" t="e">
        <f>stat_prod_calc_test_venusaur[[#This Row],[Column1]]=stat_prod_calc_test_venusaur[[#This Row],[sg_gl_%sp]]</f>
        <v>#N/A</v>
      </c>
      <c r="Y3635" s="5">
        <f>stat_prod_calc_test_venusaur[[#This Row],[ul_stat_product]]/$L$66*100</f>
        <v>94.712855265051516</v>
      </c>
      <c r="Z3635" s="5" t="e">
        <f>INDEX(sgStats[gl_rank],MATCH(stat_prod_calc_test_venusaur[[#This Row],[iv_str]],sgStats[ul_iv_string],0))</f>
        <v>#N/A</v>
      </c>
      <c r="AA3635" s="5" t="e">
        <f>stat_prod_calc_test_venusaur[[#This Row],[sg_ul_rank]]=stat_prod_calc_test_venusaur[[#This Row],[ul_rank]]</f>
        <v>#N/A</v>
      </c>
      <c r="AB3635" s="5">
        <f>ROUND(stat_prod_calc_test_venusaur[[#This Row],[ul_stat_product]],1)</f>
        <v>3744.7</v>
      </c>
      <c r="AC3635" s="5" t="e">
        <f>INDEX(sgStats[ul_prod],MATCH(stat_prod_calc_test_venusaur[[#This Row],[iv_str]],sgStats[ul_iv_string],0))</f>
        <v>#N/A</v>
      </c>
    </row>
    <row r="3636" spans="1:29" x14ac:dyDescent="0.25">
      <c r="A3636" s="5" t="s">
        <v>36</v>
      </c>
      <c r="B3636" s="5" t="s">
        <v>2761</v>
      </c>
      <c r="C3636">
        <v>20.5</v>
      </c>
      <c r="D3636">
        <v>1497</v>
      </c>
      <c r="E3636">
        <v>116</v>
      </c>
      <c r="F3636">
        <v>1745.953</v>
      </c>
      <c r="G3636">
        <v>2725</v>
      </c>
      <c r="H3636">
        <v>33.454999999999998</v>
      </c>
      <c r="I3636">
        <v>38</v>
      </c>
      <c r="J3636">
        <v>2483</v>
      </c>
      <c r="K3636">
        <v>150</v>
      </c>
      <c r="L3636">
        <v>3744.6239999999998</v>
      </c>
      <c r="M3636">
        <v>3635</v>
      </c>
      <c r="N3636">
        <v>5.4379999999999997</v>
      </c>
      <c r="O3636">
        <v>3</v>
      </c>
      <c r="P3636" t="e">
        <f>INDEX(sgStats[gl_rank],MATCH(stat_prod_calc_test_venusaur[[#This Row],[iv_str]],sgStats[gl_iv_string],0))</f>
        <v>#N/A</v>
      </c>
      <c r="Q3636" t="e">
        <f>stat_prod_calc_test_venusaur[[#This Row],[sg_gl_rank]]=stat_prod_calc_test_venusaur[[#This Row],[gl_rank]]</f>
        <v>#N/A</v>
      </c>
      <c r="R3636">
        <f>ROUND(stat_prod_calc_test_venusaur[[#This Row],[gl_stat_product]],1)</f>
        <v>1746</v>
      </c>
      <c r="S3636" s="6" t="e">
        <f>INDEX(sgStats[gl_prod],MATCH(stat_prod_calc_test_venusaur[[#This Row],[iv_str]],sgStats[gl_iv_string],0))</f>
        <v>#N/A</v>
      </c>
      <c r="T3636" s="5">
        <f>ROUND(stat_prod_calc_test_venusaur[[#This Row],[gl_percent_rank]],2)</f>
        <v>33.46</v>
      </c>
      <c r="U3636" s="5" t="e">
        <f>INDEX(sgStats[gl_percent_sp],MATCH(stat_prod_calc_test_venusaur[[#This Row],[iv_str]],sgStats[gl_iv_string],0))</f>
        <v>#N/A</v>
      </c>
      <c r="V3636" s="5" t="e">
        <f>stat_prod_calc_test_venusaur[[#This Row],[my_gl_%sp]]=stat_prod_calc_test_venusaur[[#This Row],[sg_gl_%sp]]</f>
        <v>#N/A</v>
      </c>
      <c r="W3636" s="5">
        <f>ROUND(stat_prod_calc_test_venusaur[[#This Row],[gl_stat_product]]/$F$2*100,2)</f>
        <v>95.58</v>
      </c>
      <c r="X3636" s="5" t="e">
        <f>stat_prod_calc_test_venusaur[[#This Row],[Column1]]=stat_prod_calc_test_venusaur[[#This Row],[sg_gl_%sp]]</f>
        <v>#N/A</v>
      </c>
      <c r="Y3636" s="5">
        <f>stat_prod_calc_test_venusaur[[#This Row],[ul_stat_product]]/$L$66*100</f>
        <v>94.711818262525028</v>
      </c>
      <c r="Z3636" s="5" t="e">
        <f>INDEX(sgStats[gl_rank],MATCH(stat_prod_calc_test_venusaur[[#This Row],[iv_str]],sgStats[ul_iv_string],0))</f>
        <v>#N/A</v>
      </c>
      <c r="AA3636" s="5" t="e">
        <f>stat_prod_calc_test_venusaur[[#This Row],[sg_ul_rank]]=stat_prod_calc_test_venusaur[[#This Row],[ul_rank]]</f>
        <v>#N/A</v>
      </c>
      <c r="AB3636" s="5">
        <f>ROUND(stat_prod_calc_test_venusaur[[#This Row],[ul_stat_product]],1)</f>
        <v>3744.6</v>
      </c>
      <c r="AC3636" s="5" t="e">
        <f>INDEX(sgStats[ul_prod],MATCH(stat_prod_calc_test_venusaur[[#This Row],[iv_str]],sgStats[ul_iv_string],0))</f>
        <v>#N/A</v>
      </c>
    </row>
    <row r="3637" spans="1:29" x14ac:dyDescent="0.25">
      <c r="A3637" s="5" t="s">
        <v>36</v>
      </c>
      <c r="B3637" s="5" t="s">
        <v>3915</v>
      </c>
      <c r="C3637">
        <v>20.5</v>
      </c>
      <c r="D3637">
        <v>1485</v>
      </c>
      <c r="E3637">
        <v>116</v>
      </c>
      <c r="F3637">
        <v>1709.248</v>
      </c>
      <c r="G3637">
        <v>3879</v>
      </c>
      <c r="H3637">
        <v>5.2750000000000004</v>
      </c>
      <c r="I3637">
        <v>39</v>
      </c>
      <c r="J3637">
        <v>2499</v>
      </c>
      <c r="K3637">
        <v>151</v>
      </c>
      <c r="L3637">
        <v>3744.587</v>
      </c>
      <c r="M3637">
        <v>3636</v>
      </c>
      <c r="N3637">
        <v>5.4119999999999999</v>
      </c>
      <c r="O3637">
        <v>3</v>
      </c>
      <c r="P3637" t="e">
        <f>INDEX(sgStats[gl_rank],MATCH(stat_prod_calc_test_venusaur[[#This Row],[iv_str]],sgStats[gl_iv_string],0))</f>
        <v>#N/A</v>
      </c>
      <c r="Q3637" t="e">
        <f>stat_prod_calc_test_venusaur[[#This Row],[sg_gl_rank]]=stat_prod_calc_test_venusaur[[#This Row],[gl_rank]]</f>
        <v>#N/A</v>
      </c>
      <c r="R3637">
        <f>ROUND(stat_prod_calc_test_venusaur[[#This Row],[gl_stat_product]],1)</f>
        <v>1709.2</v>
      </c>
      <c r="S3637" s="6" t="e">
        <f>INDEX(sgStats[gl_prod],MATCH(stat_prod_calc_test_venusaur[[#This Row],[iv_str]],sgStats[gl_iv_string],0))</f>
        <v>#N/A</v>
      </c>
      <c r="T3637" s="5">
        <f>ROUND(stat_prod_calc_test_venusaur[[#This Row],[gl_percent_rank]],2)</f>
        <v>5.28</v>
      </c>
      <c r="U3637" s="5" t="e">
        <f>INDEX(sgStats[gl_percent_sp],MATCH(stat_prod_calc_test_venusaur[[#This Row],[iv_str]],sgStats[gl_iv_string],0))</f>
        <v>#N/A</v>
      </c>
      <c r="V3637" s="5" t="e">
        <f>stat_prod_calc_test_venusaur[[#This Row],[my_gl_%sp]]=stat_prod_calc_test_venusaur[[#This Row],[sg_gl_%sp]]</f>
        <v>#N/A</v>
      </c>
      <c r="W3637" s="5">
        <f>ROUND(stat_prod_calc_test_venusaur[[#This Row],[gl_stat_product]]/$F$2*100,2)</f>
        <v>93.57</v>
      </c>
      <c r="X3637" s="5" t="e">
        <f>stat_prod_calc_test_venusaur[[#This Row],[Column1]]=stat_prod_calc_test_venusaur[[#This Row],[sg_gl_%sp]]</f>
        <v>#N/A</v>
      </c>
      <c r="Y3637" s="5">
        <f>stat_prod_calc_test_venusaur[[#This Row],[ul_stat_product]]/$L$66*100</f>
        <v>94.710882430976724</v>
      </c>
      <c r="Z3637" s="5" t="e">
        <f>INDEX(sgStats[gl_rank],MATCH(stat_prod_calc_test_venusaur[[#This Row],[iv_str]],sgStats[ul_iv_string],0))</f>
        <v>#N/A</v>
      </c>
      <c r="AA3637" s="5" t="e">
        <f>stat_prod_calc_test_venusaur[[#This Row],[sg_ul_rank]]=stat_prod_calc_test_venusaur[[#This Row],[ul_rank]]</f>
        <v>#N/A</v>
      </c>
      <c r="AB3637" s="5">
        <f>ROUND(stat_prod_calc_test_venusaur[[#This Row],[ul_stat_product]],1)</f>
        <v>3744.6</v>
      </c>
      <c r="AC3637" s="5" t="e">
        <f>INDEX(sgStats[ul_prod],MATCH(stat_prod_calc_test_venusaur[[#This Row],[iv_str]],sgStats[ul_iv_string],0))</f>
        <v>#N/A</v>
      </c>
    </row>
    <row r="3638" spans="1:29" x14ac:dyDescent="0.25">
      <c r="A3638" s="5" t="s">
        <v>36</v>
      </c>
      <c r="B3638" s="5" t="s">
        <v>3678</v>
      </c>
      <c r="C3638">
        <v>20.5</v>
      </c>
      <c r="D3638">
        <v>1475</v>
      </c>
      <c r="E3638">
        <v>116</v>
      </c>
      <c r="F3638">
        <v>1720.5350000000001</v>
      </c>
      <c r="G3638">
        <v>3641</v>
      </c>
      <c r="H3638">
        <v>11.087</v>
      </c>
      <c r="I3638">
        <v>39</v>
      </c>
      <c r="J3638">
        <v>2483</v>
      </c>
      <c r="K3638">
        <v>150</v>
      </c>
      <c r="L3638">
        <v>3744.3530000000001</v>
      </c>
      <c r="M3638">
        <v>3637</v>
      </c>
      <c r="N3638">
        <v>5.3860000000000001</v>
      </c>
      <c r="O3638">
        <v>3</v>
      </c>
      <c r="P3638" t="e">
        <f>INDEX(sgStats[gl_rank],MATCH(stat_prod_calc_test_venusaur[[#This Row],[iv_str]],sgStats[gl_iv_string],0))</f>
        <v>#N/A</v>
      </c>
      <c r="Q3638" t="e">
        <f>stat_prod_calc_test_venusaur[[#This Row],[sg_gl_rank]]=stat_prod_calc_test_venusaur[[#This Row],[gl_rank]]</f>
        <v>#N/A</v>
      </c>
      <c r="R3638">
        <f>ROUND(stat_prod_calc_test_venusaur[[#This Row],[gl_stat_product]],1)</f>
        <v>1720.5</v>
      </c>
      <c r="S3638" s="6" t="e">
        <f>INDEX(sgStats[gl_prod],MATCH(stat_prod_calc_test_venusaur[[#This Row],[iv_str]],sgStats[gl_iv_string],0))</f>
        <v>#N/A</v>
      </c>
      <c r="T3638" s="5">
        <f>ROUND(stat_prod_calc_test_venusaur[[#This Row],[gl_percent_rank]],2)</f>
        <v>11.09</v>
      </c>
      <c r="U3638" s="5" t="e">
        <f>INDEX(sgStats[gl_percent_sp],MATCH(stat_prod_calc_test_venusaur[[#This Row],[iv_str]],sgStats[gl_iv_string],0))</f>
        <v>#N/A</v>
      </c>
      <c r="V3638" s="5" t="e">
        <f>stat_prod_calc_test_venusaur[[#This Row],[my_gl_%sp]]=stat_prod_calc_test_venusaur[[#This Row],[sg_gl_%sp]]</f>
        <v>#N/A</v>
      </c>
      <c r="W3638" s="5">
        <f>ROUND(stat_prod_calc_test_venusaur[[#This Row],[gl_stat_product]]/$F$2*100,2)</f>
        <v>94.19</v>
      </c>
      <c r="X3638" s="5" t="e">
        <f>stat_prod_calc_test_venusaur[[#This Row],[Column1]]=stat_prod_calc_test_venusaur[[#This Row],[sg_gl_%sp]]</f>
        <v>#N/A</v>
      </c>
      <c r="Y3638" s="5">
        <f>stat_prod_calc_test_venusaur[[#This Row],[ul_stat_product]]/$L$66*100</f>
        <v>94.704963928752363</v>
      </c>
      <c r="Z3638" s="5" t="e">
        <f>INDEX(sgStats[gl_rank],MATCH(stat_prod_calc_test_venusaur[[#This Row],[iv_str]],sgStats[ul_iv_string],0))</f>
        <v>#N/A</v>
      </c>
      <c r="AA3638" s="5" t="e">
        <f>stat_prod_calc_test_venusaur[[#This Row],[sg_ul_rank]]=stat_prod_calc_test_venusaur[[#This Row],[ul_rank]]</f>
        <v>#N/A</v>
      </c>
      <c r="AB3638" s="5">
        <f>ROUND(stat_prod_calc_test_venusaur[[#This Row],[ul_stat_product]],1)</f>
        <v>3744.4</v>
      </c>
      <c r="AC3638" s="5" t="e">
        <f>INDEX(sgStats[ul_prod],MATCH(stat_prod_calc_test_venusaur[[#This Row],[iv_str]],sgStats[ul_iv_string],0))</f>
        <v>#N/A</v>
      </c>
    </row>
    <row r="3639" spans="1:29" x14ac:dyDescent="0.25">
      <c r="A3639" s="5" t="s">
        <v>36</v>
      </c>
      <c r="B3639" s="5" t="s">
        <v>1483</v>
      </c>
      <c r="C3639">
        <v>21.5</v>
      </c>
      <c r="D3639">
        <v>1488</v>
      </c>
      <c r="E3639">
        <v>121</v>
      </c>
      <c r="F3639">
        <v>1772.896</v>
      </c>
      <c r="G3639">
        <v>1447</v>
      </c>
      <c r="H3639">
        <v>64.688999999999993</v>
      </c>
      <c r="I3639">
        <v>41</v>
      </c>
      <c r="J3639">
        <v>2453</v>
      </c>
      <c r="K3639">
        <v>155</v>
      </c>
      <c r="L3639">
        <v>3744.0650000000001</v>
      </c>
      <c r="M3639">
        <v>3638</v>
      </c>
      <c r="N3639">
        <v>5.36</v>
      </c>
      <c r="O3639">
        <v>3</v>
      </c>
      <c r="P3639" t="e">
        <f>INDEX(sgStats[gl_rank],MATCH(stat_prod_calc_test_venusaur[[#This Row],[iv_str]],sgStats[gl_iv_string],0))</f>
        <v>#N/A</v>
      </c>
      <c r="Q3639" t="e">
        <f>stat_prod_calc_test_venusaur[[#This Row],[sg_gl_rank]]=stat_prod_calc_test_venusaur[[#This Row],[gl_rank]]</f>
        <v>#N/A</v>
      </c>
      <c r="R3639">
        <f>ROUND(stat_prod_calc_test_venusaur[[#This Row],[gl_stat_product]],1)</f>
        <v>1772.9</v>
      </c>
      <c r="S3639" s="6" t="e">
        <f>INDEX(sgStats[gl_prod],MATCH(stat_prod_calc_test_venusaur[[#This Row],[iv_str]],sgStats[gl_iv_string],0))</f>
        <v>#N/A</v>
      </c>
      <c r="T3639" s="5">
        <f>ROUND(stat_prod_calc_test_venusaur[[#This Row],[gl_percent_rank]],2)</f>
        <v>64.69</v>
      </c>
      <c r="U3639" s="5" t="e">
        <f>INDEX(sgStats[gl_percent_sp],MATCH(stat_prod_calc_test_venusaur[[#This Row],[iv_str]],sgStats[gl_iv_string],0))</f>
        <v>#N/A</v>
      </c>
      <c r="V3639" s="5" t="e">
        <f>stat_prod_calc_test_venusaur[[#This Row],[my_gl_%sp]]=stat_prod_calc_test_venusaur[[#This Row],[sg_gl_%sp]]</f>
        <v>#N/A</v>
      </c>
      <c r="W3639" s="5">
        <f>ROUND(stat_prod_calc_test_venusaur[[#This Row],[gl_stat_product]]/$F$2*100,2)</f>
        <v>97.06</v>
      </c>
      <c r="X3639" s="5" t="e">
        <f>stat_prod_calc_test_venusaur[[#This Row],[Column1]]=stat_prod_calc_test_venusaur[[#This Row],[sg_gl_%sp]]</f>
        <v>#N/A</v>
      </c>
      <c r="Y3639" s="5">
        <f>stat_prod_calc_test_venusaur[[#This Row],[ul_stat_product]]/$L$66*100</f>
        <v>94.697679618322368</v>
      </c>
      <c r="Z3639" s="5" t="e">
        <f>INDEX(sgStats[gl_rank],MATCH(stat_prod_calc_test_venusaur[[#This Row],[iv_str]],sgStats[ul_iv_string],0))</f>
        <v>#N/A</v>
      </c>
      <c r="AA3639" s="5" t="e">
        <f>stat_prod_calc_test_venusaur[[#This Row],[sg_ul_rank]]=stat_prod_calc_test_venusaur[[#This Row],[ul_rank]]</f>
        <v>#N/A</v>
      </c>
      <c r="AB3639" s="5">
        <f>ROUND(stat_prod_calc_test_venusaur[[#This Row],[ul_stat_product]],1)</f>
        <v>3744.1</v>
      </c>
      <c r="AC3639" s="5" t="e">
        <f>INDEX(sgStats[ul_prod],MATCH(stat_prod_calc_test_venusaur[[#This Row],[iv_str]],sgStats[ul_iv_string],0))</f>
        <v>#N/A</v>
      </c>
    </row>
    <row r="3640" spans="1:29" x14ac:dyDescent="0.25">
      <c r="A3640" s="5" t="s">
        <v>36</v>
      </c>
      <c r="B3640" s="5" t="s">
        <v>3567</v>
      </c>
      <c r="C3640">
        <v>20.5</v>
      </c>
      <c r="D3640">
        <v>1489</v>
      </c>
      <c r="E3640">
        <v>117</v>
      </c>
      <c r="F3640">
        <v>1724.8810000000001</v>
      </c>
      <c r="G3640">
        <v>3531</v>
      </c>
      <c r="H3640">
        <v>13.773</v>
      </c>
      <c r="I3640">
        <v>38.5</v>
      </c>
      <c r="J3640">
        <v>2488</v>
      </c>
      <c r="K3640">
        <v>152</v>
      </c>
      <c r="L3640">
        <v>3744.0329999999999</v>
      </c>
      <c r="M3640">
        <v>3639</v>
      </c>
      <c r="N3640">
        <v>5.3339999999999996</v>
      </c>
      <c r="O3640">
        <v>3</v>
      </c>
      <c r="P3640" t="e">
        <f>INDEX(sgStats[gl_rank],MATCH(stat_prod_calc_test_venusaur[[#This Row],[iv_str]],sgStats[gl_iv_string],0))</f>
        <v>#N/A</v>
      </c>
      <c r="Q3640" t="e">
        <f>stat_prod_calc_test_venusaur[[#This Row],[sg_gl_rank]]=stat_prod_calc_test_venusaur[[#This Row],[gl_rank]]</f>
        <v>#N/A</v>
      </c>
      <c r="R3640">
        <f>ROUND(stat_prod_calc_test_venusaur[[#This Row],[gl_stat_product]],1)</f>
        <v>1724.9</v>
      </c>
      <c r="S3640" s="6" t="e">
        <f>INDEX(sgStats[gl_prod],MATCH(stat_prod_calc_test_venusaur[[#This Row],[iv_str]],sgStats[gl_iv_string],0))</f>
        <v>#N/A</v>
      </c>
      <c r="T3640" s="5">
        <f>ROUND(stat_prod_calc_test_venusaur[[#This Row],[gl_percent_rank]],2)</f>
        <v>13.77</v>
      </c>
      <c r="U3640" s="5" t="e">
        <f>INDEX(sgStats[gl_percent_sp],MATCH(stat_prod_calc_test_venusaur[[#This Row],[iv_str]],sgStats[gl_iv_string],0))</f>
        <v>#N/A</v>
      </c>
      <c r="V3640" s="5" t="e">
        <f>stat_prod_calc_test_venusaur[[#This Row],[my_gl_%sp]]=stat_prod_calc_test_venusaur[[#This Row],[sg_gl_%sp]]</f>
        <v>#N/A</v>
      </c>
      <c r="W3640" s="5">
        <f>ROUND(stat_prod_calc_test_venusaur[[#This Row],[gl_stat_product]]/$F$2*100,2)</f>
        <v>94.43</v>
      </c>
      <c r="X3640" s="5" t="e">
        <f>stat_prod_calc_test_venusaur[[#This Row],[Column1]]=stat_prod_calc_test_venusaur[[#This Row],[sg_gl_%sp]]</f>
        <v>#N/A</v>
      </c>
      <c r="Y3640" s="5">
        <f>stat_prod_calc_test_venusaur[[#This Row],[ul_stat_product]]/$L$66*100</f>
        <v>94.696870250496815</v>
      </c>
      <c r="Z3640" s="5" t="e">
        <f>INDEX(sgStats[gl_rank],MATCH(stat_prod_calc_test_venusaur[[#This Row],[iv_str]],sgStats[ul_iv_string],0))</f>
        <v>#N/A</v>
      </c>
      <c r="AA3640" s="5" t="e">
        <f>stat_prod_calc_test_venusaur[[#This Row],[sg_ul_rank]]=stat_prod_calc_test_venusaur[[#This Row],[ul_rank]]</f>
        <v>#N/A</v>
      </c>
      <c r="AB3640" s="5">
        <f>ROUND(stat_prod_calc_test_venusaur[[#This Row],[ul_stat_product]],1)</f>
        <v>3744</v>
      </c>
      <c r="AC3640" s="5" t="e">
        <f>INDEX(sgStats[ul_prod],MATCH(stat_prod_calc_test_venusaur[[#This Row],[iv_str]],sgStats[ul_iv_string],0))</f>
        <v>#N/A</v>
      </c>
    </row>
    <row r="3641" spans="1:29" x14ac:dyDescent="0.25">
      <c r="A3641" s="5" t="s">
        <v>36</v>
      </c>
      <c r="B3641" s="5" t="s">
        <v>3528</v>
      </c>
      <c r="C3641">
        <v>21</v>
      </c>
      <c r="D3641">
        <v>1488</v>
      </c>
      <c r="E3641">
        <v>116</v>
      </c>
      <c r="F3641">
        <v>1726.172</v>
      </c>
      <c r="G3641">
        <v>3491</v>
      </c>
      <c r="H3641">
        <v>14.75</v>
      </c>
      <c r="I3641">
        <v>40.5</v>
      </c>
      <c r="J3641">
        <v>2495</v>
      </c>
      <c r="K3641">
        <v>150</v>
      </c>
      <c r="L3641">
        <v>3743.8870000000002</v>
      </c>
      <c r="M3641">
        <v>3640</v>
      </c>
      <c r="N3641">
        <v>5.3079999999999998</v>
      </c>
      <c r="O3641">
        <v>3</v>
      </c>
      <c r="P3641" t="e">
        <f>INDEX(sgStats[gl_rank],MATCH(stat_prod_calc_test_venusaur[[#This Row],[iv_str]],sgStats[gl_iv_string],0))</f>
        <v>#N/A</v>
      </c>
      <c r="Q3641" t="e">
        <f>stat_prod_calc_test_venusaur[[#This Row],[sg_gl_rank]]=stat_prod_calc_test_venusaur[[#This Row],[gl_rank]]</f>
        <v>#N/A</v>
      </c>
      <c r="R3641">
        <f>ROUND(stat_prod_calc_test_venusaur[[#This Row],[gl_stat_product]],1)</f>
        <v>1726.2</v>
      </c>
      <c r="S3641" s="6" t="e">
        <f>INDEX(sgStats[gl_prod],MATCH(stat_prod_calc_test_venusaur[[#This Row],[iv_str]],sgStats[gl_iv_string],0))</f>
        <v>#N/A</v>
      </c>
      <c r="T3641" s="5">
        <f>ROUND(stat_prod_calc_test_venusaur[[#This Row],[gl_percent_rank]],2)</f>
        <v>14.75</v>
      </c>
      <c r="U3641" s="5" t="e">
        <f>INDEX(sgStats[gl_percent_sp],MATCH(stat_prod_calc_test_venusaur[[#This Row],[iv_str]],sgStats[gl_iv_string],0))</f>
        <v>#N/A</v>
      </c>
      <c r="V3641" s="5" t="e">
        <f>stat_prod_calc_test_venusaur[[#This Row],[my_gl_%sp]]=stat_prod_calc_test_venusaur[[#This Row],[sg_gl_%sp]]</f>
        <v>#N/A</v>
      </c>
      <c r="W3641" s="5">
        <f>ROUND(stat_prod_calc_test_venusaur[[#This Row],[gl_stat_product]]/$F$2*100,2)</f>
        <v>94.5</v>
      </c>
      <c r="X3641" s="5" t="e">
        <f>stat_prod_calc_test_venusaur[[#This Row],[Column1]]=stat_prod_calc_test_venusaur[[#This Row],[sg_gl_%sp]]</f>
        <v>#N/A</v>
      </c>
      <c r="Y3641" s="5">
        <f>stat_prod_calc_test_venusaur[[#This Row],[ul_stat_product]]/$L$66*100</f>
        <v>94.693177509792719</v>
      </c>
      <c r="Z3641" s="5" t="e">
        <f>INDEX(sgStats[gl_rank],MATCH(stat_prod_calc_test_venusaur[[#This Row],[iv_str]],sgStats[ul_iv_string],0))</f>
        <v>#N/A</v>
      </c>
      <c r="AA3641" s="5" t="e">
        <f>stat_prod_calc_test_venusaur[[#This Row],[sg_ul_rank]]=stat_prod_calc_test_venusaur[[#This Row],[ul_rank]]</f>
        <v>#N/A</v>
      </c>
      <c r="AB3641" s="5">
        <f>ROUND(stat_prod_calc_test_venusaur[[#This Row],[ul_stat_product]],1)</f>
        <v>3743.9</v>
      </c>
      <c r="AC3641" s="5" t="e">
        <f>INDEX(sgStats[ul_prod],MATCH(stat_prod_calc_test_venusaur[[#This Row],[iv_str]],sgStats[ul_iv_string],0))</f>
        <v>#N/A</v>
      </c>
    </row>
    <row r="3642" spans="1:29" x14ac:dyDescent="0.25">
      <c r="A3642" s="5" t="s">
        <v>36</v>
      </c>
      <c r="B3642" s="5" t="s">
        <v>3956</v>
      </c>
      <c r="C3642">
        <v>20</v>
      </c>
      <c r="D3642">
        <v>1478</v>
      </c>
      <c r="E3642">
        <v>117</v>
      </c>
      <c r="F3642">
        <v>1707.643</v>
      </c>
      <c r="G3642">
        <v>3920</v>
      </c>
      <c r="H3642">
        <v>4.274</v>
      </c>
      <c r="I3642">
        <v>37.5</v>
      </c>
      <c r="J3642">
        <v>2494</v>
      </c>
      <c r="K3642">
        <v>152</v>
      </c>
      <c r="L3642">
        <v>3743.8679999999999</v>
      </c>
      <c r="M3642">
        <v>3641</v>
      </c>
      <c r="N3642">
        <v>5.2560000000000002</v>
      </c>
      <c r="O3642">
        <v>3</v>
      </c>
      <c r="P3642" t="e">
        <f>INDEX(sgStats[gl_rank],MATCH(stat_prod_calc_test_venusaur[[#This Row],[iv_str]],sgStats[gl_iv_string],0))</f>
        <v>#N/A</v>
      </c>
      <c r="Q3642" t="e">
        <f>stat_prod_calc_test_venusaur[[#This Row],[sg_gl_rank]]=stat_prod_calc_test_venusaur[[#This Row],[gl_rank]]</f>
        <v>#N/A</v>
      </c>
      <c r="R3642">
        <f>ROUND(stat_prod_calc_test_venusaur[[#This Row],[gl_stat_product]],1)</f>
        <v>1707.6</v>
      </c>
      <c r="S3642" s="6" t="e">
        <f>INDEX(sgStats[gl_prod],MATCH(stat_prod_calc_test_venusaur[[#This Row],[iv_str]],sgStats[gl_iv_string],0))</f>
        <v>#N/A</v>
      </c>
      <c r="T3642" s="5">
        <f>ROUND(stat_prod_calc_test_venusaur[[#This Row],[gl_percent_rank]],2)</f>
        <v>4.2699999999999996</v>
      </c>
      <c r="U3642" s="5" t="e">
        <f>INDEX(sgStats[gl_percent_sp],MATCH(stat_prod_calc_test_venusaur[[#This Row],[iv_str]],sgStats[gl_iv_string],0))</f>
        <v>#N/A</v>
      </c>
      <c r="V3642" s="5" t="e">
        <f>stat_prod_calc_test_venusaur[[#This Row],[my_gl_%sp]]=stat_prod_calc_test_venusaur[[#This Row],[sg_gl_%sp]]</f>
        <v>#N/A</v>
      </c>
      <c r="W3642" s="5">
        <f>ROUND(stat_prod_calc_test_venusaur[[#This Row],[gl_stat_product]]/$F$2*100,2)</f>
        <v>93.49</v>
      </c>
      <c r="X3642" s="5" t="e">
        <f>stat_prod_calc_test_venusaur[[#This Row],[Column1]]=stat_prod_calc_test_venusaur[[#This Row],[sg_gl_%sp]]</f>
        <v>#N/A</v>
      </c>
      <c r="Y3642" s="5">
        <f>stat_prod_calc_test_venusaur[[#This Row],[ul_stat_product]]/$L$66*100</f>
        <v>94.692696947646297</v>
      </c>
      <c r="Z3642" s="5" t="e">
        <f>INDEX(sgStats[gl_rank],MATCH(stat_prod_calc_test_venusaur[[#This Row],[iv_str]],sgStats[ul_iv_string],0))</f>
        <v>#N/A</v>
      </c>
      <c r="AA3642" s="5" t="e">
        <f>stat_prod_calc_test_venusaur[[#This Row],[sg_ul_rank]]=stat_prod_calc_test_venusaur[[#This Row],[ul_rank]]</f>
        <v>#N/A</v>
      </c>
      <c r="AB3642" s="5">
        <f>ROUND(stat_prod_calc_test_venusaur[[#This Row],[ul_stat_product]],1)</f>
        <v>3743.9</v>
      </c>
      <c r="AC3642" s="5" t="e">
        <f>INDEX(sgStats[ul_prod],MATCH(stat_prod_calc_test_venusaur[[#This Row],[iv_str]],sgStats[ul_iv_string],0))</f>
        <v>#N/A</v>
      </c>
    </row>
    <row r="3643" spans="1:29" x14ac:dyDescent="0.25">
      <c r="A3643" s="5" t="s">
        <v>36</v>
      </c>
      <c r="B3643" s="5" t="s">
        <v>3957</v>
      </c>
      <c r="C3643">
        <v>20</v>
      </c>
      <c r="D3643">
        <v>1474</v>
      </c>
      <c r="E3643">
        <v>117</v>
      </c>
      <c r="F3643">
        <v>1707.643</v>
      </c>
      <c r="G3643">
        <v>3920</v>
      </c>
      <c r="H3643">
        <v>4.274</v>
      </c>
      <c r="I3643">
        <v>37.5</v>
      </c>
      <c r="J3643">
        <v>2488</v>
      </c>
      <c r="K3643">
        <v>152</v>
      </c>
      <c r="L3643">
        <v>3743.8679999999999</v>
      </c>
      <c r="M3643">
        <v>3641</v>
      </c>
      <c r="N3643">
        <v>5.2560000000000002</v>
      </c>
      <c r="O3643">
        <v>3</v>
      </c>
      <c r="P3643" t="e">
        <f>INDEX(sgStats[gl_rank],MATCH(stat_prod_calc_test_venusaur[[#This Row],[iv_str]],sgStats[gl_iv_string],0))</f>
        <v>#N/A</v>
      </c>
      <c r="Q3643" t="e">
        <f>stat_prod_calc_test_venusaur[[#This Row],[sg_gl_rank]]=stat_prod_calc_test_venusaur[[#This Row],[gl_rank]]</f>
        <v>#N/A</v>
      </c>
      <c r="R3643">
        <f>ROUND(stat_prod_calc_test_venusaur[[#This Row],[gl_stat_product]],1)</f>
        <v>1707.6</v>
      </c>
      <c r="S3643" s="6" t="e">
        <f>INDEX(sgStats[gl_prod],MATCH(stat_prod_calc_test_venusaur[[#This Row],[iv_str]],sgStats[gl_iv_string],0))</f>
        <v>#N/A</v>
      </c>
      <c r="T3643" s="5">
        <f>ROUND(stat_prod_calc_test_venusaur[[#This Row],[gl_percent_rank]],2)</f>
        <v>4.2699999999999996</v>
      </c>
      <c r="U3643" s="5" t="e">
        <f>INDEX(sgStats[gl_percent_sp],MATCH(stat_prod_calc_test_venusaur[[#This Row],[iv_str]],sgStats[gl_iv_string],0))</f>
        <v>#N/A</v>
      </c>
      <c r="V3643" s="5" t="e">
        <f>stat_prod_calc_test_venusaur[[#This Row],[my_gl_%sp]]=stat_prod_calc_test_venusaur[[#This Row],[sg_gl_%sp]]</f>
        <v>#N/A</v>
      </c>
      <c r="W3643" s="5">
        <f>ROUND(stat_prod_calc_test_venusaur[[#This Row],[gl_stat_product]]/$F$2*100,2)</f>
        <v>93.49</v>
      </c>
      <c r="X3643" s="5" t="e">
        <f>stat_prod_calc_test_venusaur[[#This Row],[Column1]]=stat_prod_calc_test_venusaur[[#This Row],[sg_gl_%sp]]</f>
        <v>#N/A</v>
      </c>
      <c r="Y3643" s="5">
        <f>stat_prod_calc_test_venusaur[[#This Row],[ul_stat_product]]/$L$66*100</f>
        <v>94.692696947646297</v>
      </c>
      <c r="Z3643" s="5" t="e">
        <f>INDEX(sgStats[gl_rank],MATCH(stat_prod_calc_test_venusaur[[#This Row],[iv_str]],sgStats[ul_iv_string],0))</f>
        <v>#N/A</v>
      </c>
      <c r="AA3643" s="5" t="e">
        <f>stat_prod_calc_test_venusaur[[#This Row],[sg_ul_rank]]=stat_prod_calc_test_venusaur[[#This Row],[ul_rank]]</f>
        <v>#N/A</v>
      </c>
      <c r="AB3643" s="5">
        <f>ROUND(stat_prod_calc_test_venusaur[[#This Row],[ul_stat_product]],1)</f>
        <v>3743.9</v>
      </c>
      <c r="AC3643" s="5" t="e">
        <f>INDEX(sgStats[ul_prod],MATCH(stat_prod_calc_test_venusaur[[#This Row],[iv_str]],sgStats[ul_iv_string],0))</f>
        <v>#N/A</v>
      </c>
    </row>
    <row r="3644" spans="1:29" x14ac:dyDescent="0.25">
      <c r="A3644" s="5" t="s">
        <v>36</v>
      </c>
      <c r="B3644" s="5" t="s">
        <v>2834</v>
      </c>
      <c r="C3644">
        <v>20.5</v>
      </c>
      <c r="D3644">
        <v>1500</v>
      </c>
      <c r="E3644">
        <v>119</v>
      </c>
      <c r="F3644">
        <v>1744.2239999999999</v>
      </c>
      <c r="G3644">
        <v>2798</v>
      </c>
      <c r="H3644">
        <v>31.672999999999998</v>
      </c>
      <c r="I3644">
        <v>38</v>
      </c>
      <c r="J3644">
        <v>2488</v>
      </c>
      <c r="K3644">
        <v>154</v>
      </c>
      <c r="L3644">
        <v>3743.8490000000002</v>
      </c>
      <c r="M3644">
        <v>3643</v>
      </c>
      <c r="N3644">
        <v>5.2039999999999997</v>
      </c>
      <c r="O3644">
        <v>3</v>
      </c>
      <c r="P3644" t="e">
        <f>INDEX(sgStats[gl_rank],MATCH(stat_prod_calc_test_venusaur[[#This Row],[iv_str]],sgStats[gl_iv_string],0))</f>
        <v>#N/A</v>
      </c>
      <c r="Q3644" t="e">
        <f>stat_prod_calc_test_venusaur[[#This Row],[sg_gl_rank]]=stat_prod_calc_test_venusaur[[#This Row],[gl_rank]]</f>
        <v>#N/A</v>
      </c>
      <c r="R3644">
        <f>ROUND(stat_prod_calc_test_venusaur[[#This Row],[gl_stat_product]],1)</f>
        <v>1744.2</v>
      </c>
      <c r="S3644" s="6" t="e">
        <f>INDEX(sgStats[gl_prod],MATCH(stat_prod_calc_test_venusaur[[#This Row],[iv_str]],sgStats[gl_iv_string],0))</f>
        <v>#N/A</v>
      </c>
      <c r="T3644" s="5">
        <f>ROUND(stat_prod_calc_test_venusaur[[#This Row],[gl_percent_rank]],2)</f>
        <v>31.67</v>
      </c>
      <c r="U3644" s="5" t="e">
        <f>INDEX(sgStats[gl_percent_sp],MATCH(stat_prod_calc_test_venusaur[[#This Row],[iv_str]],sgStats[gl_iv_string],0))</f>
        <v>#N/A</v>
      </c>
      <c r="V3644" s="5" t="e">
        <f>stat_prod_calc_test_venusaur[[#This Row],[my_gl_%sp]]=stat_prod_calc_test_venusaur[[#This Row],[sg_gl_%sp]]</f>
        <v>#N/A</v>
      </c>
      <c r="W3644" s="5">
        <f>ROUND(stat_prod_calc_test_venusaur[[#This Row],[gl_stat_product]]/$F$2*100,2)</f>
        <v>95.49</v>
      </c>
      <c r="X3644" s="5" t="e">
        <f>stat_prod_calc_test_venusaur[[#This Row],[Column1]]=stat_prod_calc_test_venusaur[[#This Row],[sg_gl_%sp]]</f>
        <v>#N/A</v>
      </c>
      <c r="Y3644" s="5">
        <f>stat_prod_calc_test_venusaur[[#This Row],[ul_stat_product]]/$L$66*100</f>
        <v>94.692216385499876</v>
      </c>
      <c r="Z3644" s="5" t="e">
        <f>INDEX(sgStats[gl_rank],MATCH(stat_prod_calc_test_venusaur[[#This Row],[iv_str]],sgStats[ul_iv_string],0))</f>
        <v>#N/A</v>
      </c>
      <c r="AA3644" s="5" t="e">
        <f>stat_prod_calc_test_venusaur[[#This Row],[sg_ul_rank]]=stat_prod_calc_test_venusaur[[#This Row],[ul_rank]]</f>
        <v>#N/A</v>
      </c>
      <c r="AB3644" s="5">
        <f>ROUND(stat_prod_calc_test_venusaur[[#This Row],[ul_stat_product]],1)</f>
        <v>3743.8</v>
      </c>
      <c r="AC3644" s="5" t="e">
        <f>INDEX(sgStats[ul_prod],MATCH(stat_prod_calc_test_venusaur[[#This Row],[iv_str]],sgStats[ul_iv_string],0))</f>
        <v>#N/A</v>
      </c>
    </row>
    <row r="3645" spans="1:29" x14ac:dyDescent="0.25">
      <c r="A3645" s="5" t="s">
        <v>36</v>
      </c>
      <c r="B3645" s="5" t="s">
        <v>4092</v>
      </c>
      <c r="C3645">
        <v>20</v>
      </c>
      <c r="D3645">
        <v>1467</v>
      </c>
      <c r="E3645">
        <v>113</v>
      </c>
      <c r="F3645">
        <v>1692.817</v>
      </c>
      <c r="G3645">
        <v>4056</v>
      </c>
      <c r="H3645">
        <v>0.97699999999999998</v>
      </c>
      <c r="I3645">
        <v>38</v>
      </c>
      <c r="J3645">
        <v>2494</v>
      </c>
      <c r="K3645">
        <v>147</v>
      </c>
      <c r="L3645">
        <v>3743.8490000000002</v>
      </c>
      <c r="M3645">
        <v>3643</v>
      </c>
      <c r="N3645">
        <v>5.2039999999999997</v>
      </c>
      <c r="O3645">
        <v>3</v>
      </c>
      <c r="P3645" t="e">
        <f>INDEX(sgStats[gl_rank],MATCH(stat_prod_calc_test_venusaur[[#This Row],[iv_str]],sgStats[gl_iv_string],0))</f>
        <v>#N/A</v>
      </c>
      <c r="Q3645" t="e">
        <f>stat_prod_calc_test_venusaur[[#This Row],[sg_gl_rank]]=stat_prod_calc_test_venusaur[[#This Row],[gl_rank]]</f>
        <v>#N/A</v>
      </c>
      <c r="R3645">
        <f>ROUND(stat_prod_calc_test_venusaur[[#This Row],[gl_stat_product]],1)</f>
        <v>1692.8</v>
      </c>
      <c r="S3645" s="6" t="e">
        <f>INDEX(sgStats[gl_prod],MATCH(stat_prod_calc_test_venusaur[[#This Row],[iv_str]],sgStats[gl_iv_string],0))</f>
        <v>#N/A</v>
      </c>
      <c r="T3645" s="5">
        <f>ROUND(stat_prod_calc_test_venusaur[[#This Row],[gl_percent_rank]],2)</f>
        <v>0.98</v>
      </c>
      <c r="U3645" s="5" t="e">
        <f>INDEX(sgStats[gl_percent_sp],MATCH(stat_prod_calc_test_venusaur[[#This Row],[iv_str]],sgStats[gl_iv_string],0))</f>
        <v>#N/A</v>
      </c>
      <c r="V3645" s="5" t="e">
        <f>stat_prod_calc_test_venusaur[[#This Row],[my_gl_%sp]]=stat_prod_calc_test_venusaur[[#This Row],[sg_gl_%sp]]</f>
        <v>#N/A</v>
      </c>
      <c r="W3645" s="5">
        <f>ROUND(stat_prod_calc_test_venusaur[[#This Row],[gl_stat_product]]/$F$2*100,2)</f>
        <v>92.68</v>
      </c>
      <c r="X3645" s="5" t="e">
        <f>stat_prod_calc_test_venusaur[[#This Row],[Column1]]=stat_prod_calc_test_venusaur[[#This Row],[sg_gl_%sp]]</f>
        <v>#N/A</v>
      </c>
      <c r="Y3645" s="5">
        <f>stat_prod_calc_test_venusaur[[#This Row],[ul_stat_product]]/$L$66*100</f>
        <v>94.692216385499876</v>
      </c>
      <c r="Z3645" s="5" t="e">
        <f>INDEX(sgStats[gl_rank],MATCH(stat_prod_calc_test_venusaur[[#This Row],[iv_str]],sgStats[ul_iv_string],0))</f>
        <v>#N/A</v>
      </c>
      <c r="AA3645" s="5" t="e">
        <f>stat_prod_calc_test_venusaur[[#This Row],[sg_ul_rank]]=stat_prod_calc_test_venusaur[[#This Row],[ul_rank]]</f>
        <v>#N/A</v>
      </c>
      <c r="AB3645" s="5">
        <f>ROUND(stat_prod_calc_test_venusaur[[#This Row],[ul_stat_product]],1)</f>
        <v>3743.8</v>
      </c>
      <c r="AC3645" s="5" t="e">
        <f>INDEX(sgStats[ul_prod],MATCH(stat_prod_calc_test_venusaur[[#This Row],[iv_str]],sgStats[ul_iv_string],0))</f>
        <v>#N/A</v>
      </c>
    </row>
    <row r="3646" spans="1:29" x14ac:dyDescent="0.25">
      <c r="A3646" s="5" t="s">
        <v>36</v>
      </c>
      <c r="B3646" s="5" t="s">
        <v>3410</v>
      </c>
      <c r="C3646">
        <v>20.5</v>
      </c>
      <c r="D3646">
        <v>1496</v>
      </c>
      <c r="E3646">
        <v>115</v>
      </c>
      <c r="F3646">
        <v>1729.3869999999999</v>
      </c>
      <c r="G3646">
        <v>3374</v>
      </c>
      <c r="H3646">
        <v>17.631</v>
      </c>
      <c r="I3646">
        <v>38.5</v>
      </c>
      <c r="J3646">
        <v>2499</v>
      </c>
      <c r="K3646">
        <v>149</v>
      </c>
      <c r="L3646">
        <v>3743.721</v>
      </c>
      <c r="M3646">
        <v>3645</v>
      </c>
      <c r="N3646">
        <v>5.1779999999999999</v>
      </c>
      <c r="O3646">
        <v>3</v>
      </c>
      <c r="P3646" t="e">
        <f>INDEX(sgStats[gl_rank],MATCH(stat_prod_calc_test_venusaur[[#This Row],[iv_str]],sgStats[gl_iv_string],0))</f>
        <v>#N/A</v>
      </c>
      <c r="Q3646" t="e">
        <f>stat_prod_calc_test_venusaur[[#This Row],[sg_gl_rank]]=stat_prod_calc_test_venusaur[[#This Row],[gl_rank]]</f>
        <v>#N/A</v>
      </c>
      <c r="R3646">
        <f>ROUND(stat_prod_calc_test_venusaur[[#This Row],[gl_stat_product]],1)</f>
        <v>1729.4</v>
      </c>
      <c r="S3646" s="6" t="e">
        <f>INDEX(sgStats[gl_prod],MATCH(stat_prod_calc_test_venusaur[[#This Row],[iv_str]],sgStats[gl_iv_string],0))</f>
        <v>#N/A</v>
      </c>
      <c r="T3646" s="5">
        <f>ROUND(stat_prod_calc_test_venusaur[[#This Row],[gl_percent_rank]],2)</f>
        <v>17.63</v>
      </c>
      <c r="U3646" s="5" t="e">
        <f>INDEX(sgStats[gl_percent_sp],MATCH(stat_prod_calc_test_venusaur[[#This Row],[iv_str]],sgStats[gl_iv_string],0))</f>
        <v>#N/A</v>
      </c>
      <c r="V3646" s="5" t="e">
        <f>stat_prod_calc_test_venusaur[[#This Row],[my_gl_%sp]]=stat_prod_calc_test_venusaur[[#This Row],[sg_gl_%sp]]</f>
        <v>#N/A</v>
      </c>
      <c r="W3646" s="5">
        <f>ROUND(stat_prod_calc_test_venusaur[[#This Row],[gl_stat_product]]/$F$2*100,2)</f>
        <v>94.68</v>
      </c>
      <c r="X3646" s="5" t="e">
        <f>stat_prod_calc_test_venusaur[[#This Row],[Column1]]=stat_prod_calc_test_venusaur[[#This Row],[sg_gl_%sp]]</f>
        <v>#N/A</v>
      </c>
      <c r="Y3646" s="5">
        <f>stat_prod_calc_test_venusaur[[#This Row],[ul_stat_product]]/$L$66*100</f>
        <v>94.688978914197648</v>
      </c>
      <c r="Z3646" s="5" t="e">
        <f>INDEX(sgStats[gl_rank],MATCH(stat_prod_calc_test_venusaur[[#This Row],[iv_str]],sgStats[ul_iv_string],0))</f>
        <v>#N/A</v>
      </c>
      <c r="AA3646" s="5" t="e">
        <f>stat_prod_calc_test_venusaur[[#This Row],[sg_ul_rank]]=stat_prod_calc_test_venusaur[[#This Row],[ul_rank]]</f>
        <v>#N/A</v>
      </c>
      <c r="AB3646" s="5">
        <f>ROUND(stat_prod_calc_test_venusaur[[#This Row],[ul_stat_product]],1)</f>
        <v>3743.7</v>
      </c>
      <c r="AC3646" s="5" t="e">
        <f>INDEX(sgStats[ul_prod],MATCH(stat_prod_calc_test_venusaur[[#This Row],[iv_str]],sgStats[ul_iv_string],0))</f>
        <v>#N/A</v>
      </c>
    </row>
    <row r="3647" spans="1:29" x14ac:dyDescent="0.25">
      <c r="A3647" s="5" t="s">
        <v>36</v>
      </c>
      <c r="B3647" s="5" t="s">
        <v>3287</v>
      </c>
      <c r="C3647">
        <v>20</v>
      </c>
      <c r="D3647">
        <v>1485</v>
      </c>
      <c r="E3647">
        <v>114</v>
      </c>
      <c r="F3647">
        <v>1733.1849999999999</v>
      </c>
      <c r="G3647">
        <v>3248</v>
      </c>
      <c r="H3647">
        <v>20.635000000000002</v>
      </c>
      <c r="I3647">
        <v>37</v>
      </c>
      <c r="J3647">
        <v>2488</v>
      </c>
      <c r="K3647">
        <v>147</v>
      </c>
      <c r="L3647">
        <v>3743.652</v>
      </c>
      <c r="M3647">
        <v>3646</v>
      </c>
      <c r="N3647">
        <v>5.1260000000000003</v>
      </c>
      <c r="O3647">
        <v>3</v>
      </c>
      <c r="P3647" t="e">
        <f>INDEX(sgStats[gl_rank],MATCH(stat_prod_calc_test_venusaur[[#This Row],[iv_str]],sgStats[gl_iv_string],0))</f>
        <v>#N/A</v>
      </c>
      <c r="Q3647" t="e">
        <f>stat_prod_calc_test_venusaur[[#This Row],[sg_gl_rank]]=stat_prod_calc_test_venusaur[[#This Row],[gl_rank]]</f>
        <v>#N/A</v>
      </c>
      <c r="R3647">
        <f>ROUND(stat_prod_calc_test_venusaur[[#This Row],[gl_stat_product]],1)</f>
        <v>1733.2</v>
      </c>
      <c r="S3647" s="6" t="e">
        <f>INDEX(sgStats[gl_prod],MATCH(stat_prod_calc_test_venusaur[[#This Row],[iv_str]],sgStats[gl_iv_string],0))</f>
        <v>#N/A</v>
      </c>
      <c r="T3647" s="5">
        <f>ROUND(stat_prod_calc_test_venusaur[[#This Row],[gl_percent_rank]],2)</f>
        <v>20.64</v>
      </c>
      <c r="U3647" s="5" t="e">
        <f>INDEX(sgStats[gl_percent_sp],MATCH(stat_prod_calc_test_venusaur[[#This Row],[iv_str]],sgStats[gl_iv_string],0))</f>
        <v>#N/A</v>
      </c>
      <c r="V3647" s="5" t="e">
        <f>stat_prod_calc_test_venusaur[[#This Row],[my_gl_%sp]]=stat_prod_calc_test_venusaur[[#This Row],[sg_gl_%sp]]</f>
        <v>#N/A</v>
      </c>
      <c r="W3647" s="5">
        <f>ROUND(stat_prod_calc_test_venusaur[[#This Row],[gl_stat_product]]/$F$2*100,2)</f>
        <v>94.89</v>
      </c>
      <c r="X3647" s="5" t="e">
        <f>stat_prod_calc_test_venusaur[[#This Row],[Column1]]=stat_prod_calc_test_venusaur[[#This Row],[sg_gl_%sp]]</f>
        <v>#N/A</v>
      </c>
      <c r="Y3647" s="5">
        <f>stat_prod_calc_test_venusaur[[#This Row],[ul_stat_product]]/$L$66*100</f>
        <v>94.687233714823805</v>
      </c>
      <c r="Z3647" s="5" t="e">
        <f>INDEX(sgStats[gl_rank],MATCH(stat_prod_calc_test_venusaur[[#This Row],[iv_str]],sgStats[ul_iv_string],0))</f>
        <v>#N/A</v>
      </c>
      <c r="AA3647" s="5" t="e">
        <f>stat_prod_calc_test_venusaur[[#This Row],[sg_ul_rank]]=stat_prod_calc_test_venusaur[[#This Row],[ul_rank]]</f>
        <v>#N/A</v>
      </c>
      <c r="AB3647" s="5">
        <f>ROUND(stat_prod_calc_test_venusaur[[#This Row],[ul_stat_product]],1)</f>
        <v>3743.7</v>
      </c>
      <c r="AC3647" s="5" t="e">
        <f>INDEX(sgStats[ul_prod],MATCH(stat_prod_calc_test_venusaur[[#This Row],[iv_str]],sgStats[ul_iv_string],0))</f>
        <v>#N/A</v>
      </c>
    </row>
    <row r="3648" spans="1:29" x14ac:dyDescent="0.25">
      <c r="A3648" s="5" t="s">
        <v>36</v>
      </c>
      <c r="B3648" s="5" t="s">
        <v>3450</v>
      </c>
      <c r="C3648">
        <v>20</v>
      </c>
      <c r="D3648">
        <v>1486</v>
      </c>
      <c r="E3648">
        <v>116</v>
      </c>
      <c r="F3648">
        <v>1728.32</v>
      </c>
      <c r="G3648">
        <v>3414</v>
      </c>
      <c r="H3648">
        <v>16.654</v>
      </c>
      <c r="I3648">
        <v>37</v>
      </c>
      <c r="J3648">
        <v>2489</v>
      </c>
      <c r="K3648">
        <v>150</v>
      </c>
      <c r="L3648">
        <v>3743.652</v>
      </c>
      <c r="M3648">
        <v>3646</v>
      </c>
      <c r="N3648">
        <v>5.1260000000000003</v>
      </c>
      <c r="O3648">
        <v>3</v>
      </c>
      <c r="P3648" t="e">
        <f>INDEX(sgStats[gl_rank],MATCH(stat_prod_calc_test_venusaur[[#This Row],[iv_str]],sgStats[gl_iv_string],0))</f>
        <v>#N/A</v>
      </c>
      <c r="Q3648" t="e">
        <f>stat_prod_calc_test_venusaur[[#This Row],[sg_gl_rank]]=stat_prod_calc_test_venusaur[[#This Row],[gl_rank]]</f>
        <v>#N/A</v>
      </c>
      <c r="R3648">
        <f>ROUND(stat_prod_calc_test_venusaur[[#This Row],[gl_stat_product]],1)</f>
        <v>1728.3</v>
      </c>
      <c r="S3648" s="6" t="e">
        <f>INDEX(sgStats[gl_prod],MATCH(stat_prod_calc_test_venusaur[[#This Row],[iv_str]],sgStats[gl_iv_string],0))</f>
        <v>#N/A</v>
      </c>
      <c r="T3648" s="5">
        <f>ROUND(stat_prod_calc_test_venusaur[[#This Row],[gl_percent_rank]],2)</f>
        <v>16.649999999999999</v>
      </c>
      <c r="U3648" s="5" t="e">
        <f>INDEX(sgStats[gl_percent_sp],MATCH(stat_prod_calc_test_venusaur[[#This Row],[iv_str]],sgStats[gl_iv_string],0))</f>
        <v>#N/A</v>
      </c>
      <c r="V3648" s="5" t="e">
        <f>stat_prod_calc_test_venusaur[[#This Row],[my_gl_%sp]]=stat_prod_calc_test_venusaur[[#This Row],[sg_gl_%sp]]</f>
        <v>#N/A</v>
      </c>
      <c r="W3648" s="5">
        <f>ROUND(stat_prod_calc_test_venusaur[[#This Row],[gl_stat_product]]/$F$2*100,2)</f>
        <v>94.62</v>
      </c>
      <c r="X3648" s="5" t="e">
        <f>stat_prod_calc_test_venusaur[[#This Row],[Column1]]=stat_prod_calc_test_venusaur[[#This Row],[sg_gl_%sp]]</f>
        <v>#N/A</v>
      </c>
      <c r="Y3648" s="5">
        <f>stat_prod_calc_test_venusaur[[#This Row],[ul_stat_product]]/$L$66*100</f>
        <v>94.687233714823805</v>
      </c>
      <c r="Z3648" s="5" t="e">
        <f>INDEX(sgStats[gl_rank],MATCH(stat_prod_calc_test_venusaur[[#This Row],[iv_str]],sgStats[ul_iv_string],0))</f>
        <v>#N/A</v>
      </c>
      <c r="AA3648" s="5" t="e">
        <f>stat_prod_calc_test_venusaur[[#This Row],[sg_ul_rank]]=stat_prod_calc_test_venusaur[[#This Row],[ul_rank]]</f>
        <v>#N/A</v>
      </c>
      <c r="AB3648" s="5">
        <f>ROUND(stat_prod_calc_test_venusaur[[#This Row],[ul_stat_product]],1)</f>
        <v>3743.7</v>
      </c>
      <c r="AC3648" s="5" t="e">
        <f>INDEX(sgStats[ul_prod],MATCH(stat_prod_calc_test_venusaur[[#This Row],[iv_str]],sgStats[ul_iv_string],0))</f>
        <v>#N/A</v>
      </c>
    </row>
    <row r="3649" spans="1:29" x14ac:dyDescent="0.25">
      <c r="A3649" s="5" t="s">
        <v>36</v>
      </c>
      <c r="B3649" s="5" t="s">
        <v>1402</v>
      </c>
      <c r="C3649">
        <v>21.5</v>
      </c>
      <c r="D3649">
        <v>1488</v>
      </c>
      <c r="E3649">
        <v>118</v>
      </c>
      <c r="F3649">
        <v>1774.4380000000001</v>
      </c>
      <c r="G3649">
        <v>1365</v>
      </c>
      <c r="H3649">
        <v>66.667000000000002</v>
      </c>
      <c r="I3649">
        <v>41</v>
      </c>
      <c r="J3649">
        <v>2453</v>
      </c>
      <c r="K3649">
        <v>151</v>
      </c>
      <c r="L3649">
        <v>3743.4290000000001</v>
      </c>
      <c r="M3649">
        <v>3648</v>
      </c>
      <c r="N3649">
        <v>5.0999999999999996</v>
      </c>
      <c r="O3649">
        <v>3</v>
      </c>
      <c r="P3649" t="e">
        <f>INDEX(sgStats[gl_rank],MATCH(stat_prod_calc_test_venusaur[[#This Row],[iv_str]],sgStats[gl_iv_string],0))</f>
        <v>#N/A</v>
      </c>
      <c r="Q3649" t="e">
        <f>stat_prod_calc_test_venusaur[[#This Row],[sg_gl_rank]]=stat_prod_calc_test_venusaur[[#This Row],[gl_rank]]</f>
        <v>#N/A</v>
      </c>
      <c r="R3649">
        <f>ROUND(stat_prod_calc_test_venusaur[[#This Row],[gl_stat_product]],1)</f>
        <v>1774.4</v>
      </c>
      <c r="S3649" s="6" t="e">
        <f>INDEX(sgStats[gl_prod],MATCH(stat_prod_calc_test_venusaur[[#This Row],[iv_str]],sgStats[gl_iv_string],0))</f>
        <v>#N/A</v>
      </c>
      <c r="T3649" s="5">
        <f>ROUND(stat_prod_calc_test_venusaur[[#This Row],[gl_percent_rank]],2)</f>
        <v>66.67</v>
      </c>
      <c r="U3649" s="5" t="e">
        <f>INDEX(sgStats[gl_percent_sp],MATCH(stat_prod_calc_test_venusaur[[#This Row],[iv_str]],sgStats[gl_iv_string],0))</f>
        <v>#N/A</v>
      </c>
      <c r="V3649" s="5" t="e">
        <f>stat_prod_calc_test_venusaur[[#This Row],[my_gl_%sp]]=stat_prod_calc_test_venusaur[[#This Row],[sg_gl_%sp]]</f>
        <v>#N/A</v>
      </c>
      <c r="W3649" s="5">
        <f>ROUND(stat_prod_calc_test_venusaur[[#This Row],[gl_stat_product]]/$F$2*100,2)</f>
        <v>97.14</v>
      </c>
      <c r="X3649" s="5" t="e">
        <f>stat_prod_calc_test_venusaur[[#This Row],[Column1]]=stat_prod_calc_test_venusaur[[#This Row],[sg_gl_%sp]]</f>
        <v>#N/A</v>
      </c>
      <c r="Y3649" s="5">
        <f>stat_prod_calc_test_venusaur[[#This Row],[ul_stat_product]]/$L$66*100</f>
        <v>94.681593432789469</v>
      </c>
      <c r="Z3649" s="5" t="e">
        <f>INDEX(sgStats[gl_rank],MATCH(stat_prod_calc_test_venusaur[[#This Row],[iv_str]],sgStats[ul_iv_string],0))</f>
        <v>#N/A</v>
      </c>
      <c r="AA3649" s="5" t="e">
        <f>stat_prod_calc_test_venusaur[[#This Row],[sg_ul_rank]]=stat_prod_calc_test_venusaur[[#This Row],[ul_rank]]</f>
        <v>#N/A</v>
      </c>
      <c r="AB3649" s="5">
        <f>ROUND(stat_prod_calc_test_venusaur[[#This Row],[ul_stat_product]],1)</f>
        <v>3743.4</v>
      </c>
      <c r="AC3649" s="5" t="e">
        <f>INDEX(sgStats[ul_prod],MATCH(stat_prod_calc_test_venusaur[[#This Row],[iv_str]],sgStats[ul_iv_string],0))</f>
        <v>#N/A</v>
      </c>
    </row>
    <row r="3650" spans="1:29" x14ac:dyDescent="0.25">
      <c r="A3650" s="5" t="s">
        <v>36</v>
      </c>
      <c r="B3650" s="5" t="s">
        <v>3000</v>
      </c>
      <c r="C3650">
        <v>21</v>
      </c>
      <c r="D3650">
        <v>1499</v>
      </c>
      <c r="E3650">
        <v>117</v>
      </c>
      <c r="F3650">
        <v>1740.175</v>
      </c>
      <c r="G3650">
        <v>2964</v>
      </c>
      <c r="H3650">
        <v>27.594999999999999</v>
      </c>
      <c r="I3650">
        <v>40</v>
      </c>
      <c r="J3650">
        <v>2498</v>
      </c>
      <c r="K3650">
        <v>151</v>
      </c>
      <c r="L3650">
        <v>3743.1909999999998</v>
      </c>
      <c r="M3650">
        <v>3649</v>
      </c>
      <c r="N3650">
        <v>5.048</v>
      </c>
      <c r="O3650">
        <v>3</v>
      </c>
      <c r="P3650" t="e">
        <f>INDEX(sgStats[gl_rank],MATCH(stat_prod_calc_test_venusaur[[#This Row],[iv_str]],sgStats[gl_iv_string],0))</f>
        <v>#N/A</v>
      </c>
      <c r="Q3650" t="e">
        <f>stat_prod_calc_test_venusaur[[#This Row],[sg_gl_rank]]=stat_prod_calc_test_venusaur[[#This Row],[gl_rank]]</f>
        <v>#N/A</v>
      </c>
      <c r="R3650">
        <f>ROUND(stat_prod_calc_test_venusaur[[#This Row],[gl_stat_product]],1)</f>
        <v>1740.2</v>
      </c>
      <c r="S3650" s="6" t="e">
        <f>INDEX(sgStats[gl_prod],MATCH(stat_prod_calc_test_venusaur[[#This Row],[iv_str]],sgStats[gl_iv_string],0))</f>
        <v>#N/A</v>
      </c>
      <c r="T3650" s="5">
        <f>ROUND(stat_prod_calc_test_venusaur[[#This Row],[gl_percent_rank]],2)</f>
        <v>27.6</v>
      </c>
      <c r="U3650" s="5" t="e">
        <f>INDEX(sgStats[gl_percent_sp],MATCH(stat_prod_calc_test_venusaur[[#This Row],[iv_str]],sgStats[gl_iv_string],0))</f>
        <v>#N/A</v>
      </c>
      <c r="V3650" s="5" t="e">
        <f>stat_prod_calc_test_venusaur[[#This Row],[my_gl_%sp]]=stat_prod_calc_test_venusaur[[#This Row],[sg_gl_%sp]]</f>
        <v>#N/A</v>
      </c>
      <c r="W3650" s="5">
        <f>ROUND(stat_prod_calc_test_venusaur[[#This Row],[gl_stat_product]]/$F$2*100,2)</f>
        <v>95.27</v>
      </c>
      <c r="X3650" s="5" t="e">
        <f>stat_prod_calc_test_venusaur[[#This Row],[Column1]]=stat_prod_calc_test_venusaur[[#This Row],[sg_gl_%sp]]</f>
        <v>#N/A</v>
      </c>
      <c r="Y3650" s="5">
        <f>stat_prod_calc_test_venusaur[[#This Row],[ul_stat_product]]/$L$66*100</f>
        <v>94.675573759586896</v>
      </c>
      <c r="Z3650" s="5" t="e">
        <f>INDEX(sgStats[gl_rank],MATCH(stat_prod_calc_test_venusaur[[#This Row],[iv_str]],sgStats[ul_iv_string],0))</f>
        <v>#N/A</v>
      </c>
      <c r="AA3650" s="5" t="e">
        <f>stat_prod_calc_test_venusaur[[#This Row],[sg_ul_rank]]=stat_prod_calc_test_venusaur[[#This Row],[ul_rank]]</f>
        <v>#N/A</v>
      </c>
      <c r="AB3650" s="5">
        <f>ROUND(stat_prod_calc_test_venusaur[[#This Row],[ul_stat_product]],1)</f>
        <v>3743.2</v>
      </c>
      <c r="AC3650" s="5" t="e">
        <f>INDEX(sgStats[ul_prod],MATCH(stat_prod_calc_test_venusaur[[#This Row],[iv_str]],sgStats[ul_iv_string],0))</f>
        <v>#N/A</v>
      </c>
    </row>
    <row r="3651" spans="1:29" x14ac:dyDescent="0.25">
      <c r="A3651" s="5" t="s">
        <v>36</v>
      </c>
      <c r="B3651" s="5" t="s">
        <v>4109</v>
      </c>
      <c r="C3651">
        <v>20.5</v>
      </c>
      <c r="D3651">
        <v>1474</v>
      </c>
      <c r="E3651">
        <v>114</v>
      </c>
      <c r="F3651">
        <v>1689.453</v>
      </c>
      <c r="G3651">
        <v>4073</v>
      </c>
      <c r="H3651">
        <v>0.56200000000000006</v>
      </c>
      <c r="I3651">
        <v>39.5</v>
      </c>
      <c r="J3651">
        <v>2499</v>
      </c>
      <c r="K3651">
        <v>149</v>
      </c>
      <c r="L3651">
        <v>3743.1909999999998</v>
      </c>
      <c r="M3651">
        <v>3649</v>
      </c>
      <c r="N3651">
        <v>5.048</v>
      </c>
      <c r="O3651">
        <v>3</v>
      </c>
      <c r="P3651" t="e">
        <f>INDEX(sgStats[gl_rank],MATCH(stat_prod_calc_test_venusaur[[#This Row],[iv_str]],sgStats[gl_iv_string],0))</f>
        <v>#N/A</v>
      </c>
      <c r="Q3651" t="e">
        <f>stat_prod_calc_test_venusaur[[#This Row],[sg_gl_rank]]=stat_prod_calc_test_venusaur[[#This Row],[gl_rank]]</f>
        <v>#N/A</v>
      </c>
      <c r="R3651">
        <f>ROUND(stat_prod_calc_test_venusaur[[#This Row],[gl_stat_product]],1)</f>
        <v>1689.5</v>
      </c>
      <c r="S3651" s="6" t="e">
        <f>INDEX(sgStats[gl_prod],MATCH(stat_prod_calc_test_venusaur[[#This Row],[iv_str]],sgStats[gl_iv_string],0))</f>
        <v>#N/A</v>
      </c>
      <c r="T3651" s="5">
        <f>ROUND(stat_prod_calc_test_venusaur[[#This Row],[gl_percent_rank]],2)</f>
        <v>0.56000000000000005</v>
      </c>
      <c r="U3651" s="5" t="e">
        <f>INDEX(sgStats[gl_percent_sp],MATCH(stat_prod_calc_test_venusaur[[#This Row],[iv_str]],sgStats[gl_iv_string],0))</f>
        <v>#N/A</v>
      </c>
      <c r="V3651" s="5" t="e">
        <f>stat_prod_calc_test_venusaur[[#This Row],[my_gl_%sp]]=stat_prod_calc_test_venusaur[[#This Row],[sg_gl_%sp]]</f>
        <v>#N/A</v>
      </c>
      <c r="W3651" s="5">
        <f>ROUND(stat_prod_calc_test_venusaur[[#This Row],[gl_stat_product]]/$F$2*100,2)</f>
        <v>92.49</v>
      </c>
      <c r="X3651" s="5" t="e">
        <f>stat_prod_calc_test_venusaur[[#This Row],[Column1]]=stat_prod_calc_test_venusaur[[#This Row],[sg_gl_%sp]]</f>
        <v>#N/A</v>
      </c>
      <c r="Y3651" s="5">
        <f>stat_prod_calc_test_venusaur[[#This Row],[ul_stat_product]]/$L$66*100</f>
        <v>94.675573759586896</v>
      </c>
      <c r="Z3651" s="5" t="e">
        <f>INDEX(sgStats[gl_rank],MATCH(stat_prod_calc_test_venusaur[[#This Row],[iv_str]],sgStats[ul_iv_string],0))</f>
        <v>#N/A</v>
      </c>
      <c r="AA3651" s="5" t="e">
        <f>stat_prod_calc_test_venusaur[[#This Row],[sg_ul_rank]]=stat_prod_calc_test_venusaur[[#This Row],[ul_rank]]</f>
        <v>#N/A</v>
      </c>
      <c r="AB3651" s="5">
        <f>ROUND(stat_prod_calc_test_venusaur[[#This Row],[ul_stat_product]],1)</f>
        <v>3743.2</v>
      </c>
      <c r="AC3651" s="5" t="e">
        <f>INDEX(sgStats[ul_prod],MATCH(stat_prod_calc_test_venusaur[[#This Row],[iv_str]],sgStats[ul_iv_string],0))</f>
        <v>#N/A</v>
      </c>
    </row>
    <row r="3652" spans="1:29" x14ac:dyDescent="0.25">
      <c r="A3652" s="5" t="s">
        <v>36</v>
      </c>
      <c r="B3652" s="5" t="s">
        <v>3963</v>
      </c>
      <c r="C3652">
        <v>21</v>
      </c>
      <c r="D3652">
        <v>1470</v>
      </c>
      <c r="E3652">
        <v>117</v>
      </c>
      <c r="F3652">
        <v>1707.029</v>
      </c>
      <c r="G3652">
        <v>3927</v>
      </c>
      <c r="H3652">
        <v>4.1269999999999998</v>
      </c>
      <c r="I3652">
        <v>41</v>
      </c>
      <c r="J3652">
        <v>2482</v>
      </c>
      <c r="K3652">
        <v>152</v>
      </c>
      <c r="L3652">
        <v>3743.127</v>
      </c>
      <c r="M3652">
        <v>3651</v>
      </c>
      <c r="N3652">
        <v>5.0220000000000002</v>
      </c>
      <c r="O3652">
        <v>3</v>
      </c>
      <c r="P3652" t="e">
        <f>INDEX(sgStats[gl_rank],MATCH(stat_prod_calc_test_venusaur[[#This Row],[iv_str]],sgStats[gl_iv_string],0))</f>
        <v>#N/A</v>
      </c>
      <c r="Q3652" t="e">
        <f>stat_prod_calc_test_venusaur[[#This Row],[sg_gl_rank]]=stat_prod_calc_test_venusaur[[#This Row],[gl_rank]]</f>
        <v>#N/A</v>
      </c>
      <c r="R3652">
        <f>ROUND(stat_prod_calc_test_venusaur[[#This Row],[gl_stat_product]],1)</f>
        <v>1707</v>
      </c>
      <c r="S3652" s="6" t="e">
        <f>INDEX(sgStats[gl_prod],MATCH(stat_prod_calc_test_venusaur[[#This Row],[iv_str]],sgStats[gl_iv_string],0))</f>
        <v>#N/A</v>
      </c>
      <c r="T3652" s="5">
        <f>ROUND(stat_prod_calc_test_venusaur[[#This Row],[gl_percent_rank]],2)</f>
        <v>4.13</v>
      </c>
      <c r="U3652" s="5" t="e">
        <f>INDEX(sgStats[gl_percent_sp],MATCH(stat_prod_calc_test_venusaur[[#This Row],[iv_str]],sgStats[gl_iv_string],0))</f>
        <v>#N/A</v>
      </c>
      <c r="V3652" s="5" t="e">
        <f>stat_prod_calc_test_venusaur[[#This Row],[my_gl_%sp]]=stat_prod_calc_test_venusaur[[#This Row],[sg_gl_%sp]]</f>
        <v>#N/A</v>
      </c>
      <c r="W3652" s="5">
        <f>ROUND(stat_prod_calc_test_venusaur[[#This Row],[gl_stat_product]]/$F$2*100,2)</f>
        <v>93.45</v>
      </c>
      <c r="X3652" s="5" t="e">
        <f>stat_prod_calc_test_venusaur[[#This Row],[Column1]]=stat_prod_calc_test_venusaur[[#This Row],[sg_gl_%sp]]</f>
        <v>#N/A</v>
      </c>
      <c r="Y3652" s="5">
        <f>stat_prod_calc_test_venusaur[[#This Row],[ul_stat_product]]/$L$66*100</f>
        <v>94.67395502393579</v>
      </c>
      <c r="Z3652" s="5" t="e">
        <f>INDEX(sgStats[gl_rank],MATCH(stat_prod_calc_test_venusaur[[#This Row],[iv_str]],sgStats[ul_iv_string],0))</f>
        <v>#N/A</v>
      </c>
      <c r="AA3652" s="5" t="e">
        <f>stat_prod_calc_test_venusaur[[#This Row],[sg_ul_rank]]=stat_prod_calc_test_venusaur[[#This Row],[ul_rank]]</f>
        <v>#N/A</v>
      </c>
      <c r="AB3652" s="5">
        <f>ROUND(stat_prod_calc_test_venusaur[[#This Row],[ul_stat_product]],1)</f>
        <v>3743.1</v>
      </c>
      <c r="AC3652" s="5" t="e">
        <f>INDEX(sgStats[ul_prod],MATCH(stat_prod_calc_test_venusaur[[#This Row],[iv_str]],sgStats[ul_iv_string],0))</f>
        <v>#N/A</v>
      </c>
    </row>
    <row r="3653" spans="1:29" x14ac:dyDescent="0.25">
      <c r="A3653" s="5" t="s">
        <v>36</v>
      </c>
      <c r="B3653" s="5" t="s">
        <v>2796</v>
      </c>
      <c r="C3653">
        <v>20.5</v>
      </c>
      <c r="D3653">
        <v>1500</v>
      </c>
      <c r="E3653">
        <v>116</v>
      </c>
      <c r="F3653">
        <v>1745.232</v>
      </c>
      <c r="G3653">
        <v>2760</v>
      </c>
      <c r="H3653">
        <v>32.600999999999999</v>
      </c>
      <c r="I3653">
        <v>38</v>
      </c>
      <c r="J3653">
        <v>2488</v>
      </c>
      <c r="K3653">
        <v>150</v>
      </c>
      <c r="L3653">
        <v>3743.0770000000002</v>
      </c>
      <c r="M3653">
        <v>3652</v>
      </c>
      <c r="N3653">
        <v>4.9960000000000004</v>
      </c>
      <c r="O3653">
        <v>3</v>
      </c>
      <c r="P3653" t="e">
        <f>INDEX(sgStats[gl_rank],MATCH(stat_prod_calc_test_venusaur[[#This Row],[iv_str]],sgStats[gl_iv_string],0))</f>
        <v>#N/A</v>
      </c>
      <c r="Q3653" t="e">
        <f>stat_prod_calc_test_venusaur[[#This Row],[sg_gl_rank]]=stat_prod_calc_test_venusaur[[#This Row],[gl_rank]]</f>
        <v>#N/A</v>
      </c>
      <c r="R3653">
        <f>ROUND(stat_prod_calc_test_venusaur[[#This Row],[gl_stat_product]],1)</f>
        <v>1745.2</v>
      </c>
      <c r="S3653" s="6" t="e">
        <f>INDEX(sgStats[gl_prod],MATCH(stat_prod_calc_test_venusaur[[#This Row],[iv_str]],sgStats[gl_iv_string],0))</f>
        <v>#N/A</v>
      </c>
      <c r="T3653" s="5">
        <f>ROUND(stat_prod_calc_test_venusaur[[#This Row],[gl_percent_rank]],2)</f>
        <v>32.6</v>
      </c>
      <c r="U3653" s="5" t="e">
        <f>INDEX(sgStats[gl_percent_sp],MATCH(stat_prod_calc_test_venusaur[[#This Row],[iv_str]],sgStats[gl_iv_string],0))</f>
        <v>#N/A</v>
      </c>
      <c r="V3653" s="5" t="e">
        <f>stat_prod_calc_test_venusaur[[#This Row],[my_gl_%sp]]=stat_prod_calc_test_venusaur[[#This Row],[sg_gl_%sp]]</f>
        <v>#N/A</v>
      </c>
      <c r="W3653" s="5">
        <f>ROUND(stat_prod_calc_test_venusaur[[#This Row],[gl_stat_product]]/$F$2*100,2)</f>
        <v>95.54</v>
      </c>
      <c r="X3653" s="5" t="e">
        <f>stat_prod_calc_test_venusaur[[#This Row],[Column1]]=stat_prod_calc_test_venusaur[[#This Row],[sg_gl_%sp]]</f>
        <v>#N/A</v>
      </c>
      <c r="Y3653" s="5">
        <f>stat_prod_calc_test_venusaur[[#This Row],[ul_stat_product]]/$L$66*100</f>
        <v>94.672690386708368</v>
      </c>
      <c r="Z3653" s="5" t="e">
        <f>INDEX(sgStats[gl_rank],MATCH(stat_prod_calc_test_venusaur[[#This Row],[iv_str]],sgStats[ul_iv_string],0))</f>
        <v>#N/A</v>
      </c>
      <c r="AA3653" s="5" t="e">
        <f>stat_prod_calc_test_venusaur[[#This Row],[sg_ul_rank]]=stat_prod_calc_test_venusaur[[#This Row],[ul_rank]]</f>
        <v>#N/A</v>
      </c>
      <c r="AB3653" s="5">
        <f>ROUND(stat_prod_calc_test_venusaur[[#This Row],[ul_stat_product]],1)</f>
        <v>3743.1</v>
      </c>
      <c r="AC3653" s="5" t="e">
        <f>INDEX(sgStats[ul_prod],MATCH(stat_prod_calc_test_venusaur[[#This Row],[iv_str]],sgStats[ul_iv_string],0))</f>
        <v>#N/A</v>
      </c>
    </row>
    <row r="3654" spans="1:29" x14ac:dyDescent="0.25">
      <c r="A3654" s="5" t="s">
        <v>36</v>
      </c>
      <c r="B3654" s="5" t="s">
        <v>4049</v>
      </c>
      <c r="C3654">
        <v>20.5</v>
      </c>
      <c r="D3654">
        <v>1467</v>
      </c>
      <c r="E3654">
        <v>117</v>
      </c>
      <c r="F3654">
        <v>1699.587</v>
      </c>
      <c r="G3654">
        <v>4011</v>
      </c>
      <c r="H3654">
        <v>2.0270000000000001</v>
      </c>
      <c r="I3654">
        <v>39.5</v>
      </c>
      <c r="J3654">
        <v>2488</v>
      </c>
      <c r="K3654">
        <v>152</v>
      </c>
      <c r="L3654">
        <v>3742.9630000000002</v>
      </c>
      <c r="M3654">
        <v>3653</v>
      </c>
      <c r="N3654">
        <v>4.97</v>
      </c>
      <c r="O3654">
        <v>3</v>
      </c>
      <c r="P3654" t="e">
        <f>INDEX(sgStats[gl_rank],MATCH(stat_prod_calc_test_venusaur[[#This Row],[iv_str]],sgStats[gl_iv_string],0))</f>
        <v>#N/A</v>
      </c>
      <c r="Q3654" t="e">
        <f>stat_prod_calc_test_venusaur[[#This Row],[sg_gl_rank]]=stat_prod_calc_test_venusaur[[#This Row],[gl_rank]]</f>
        <v>#N/A</v>
      </c>
      <c r="R3654">
        <f>ROUND(stat_prod_calc_test_venusaur[[#This Row],[gl_stat_product]],1)</f>
        <v>1699.6</v>
      </c>
      <c r="S3654" s="6" t="e">
        <f>INDEX(sgStats[gl_prod],MATCH(stat_prod_calc_test_venusaur[[#This Row],[iv_str]],sgStats[gl_iv_string],0))</f>
        <v>#N/A</v>
      </c>
      <c r="T3654" s="5">
        <f>ROUND(stat_prod_calc_test_venusaur[[#This Row],[gl_percent_rank]],2)</f>
        <v>2.0299999999999998</v>
      </c>
      <c r="U3654" s="5" t="e">
        <f>INDEX(sgStats[gl_percent_sp],MATCH(stat_prod_calc_test_venusaur[[#This Row],[iv_str]],sgStats[gl_iv_string],0))</f>
        <v>#N/A</v>
      </c>
      <c r="V3654" s="5" t="e">
        <f>stat_prod_calc_test_venusaur[[#This Row],[my_gl_%sp]]=stat_prod_calc_test_venusaur[[#This Row],[sg_gl_%sp]]</f>
        <v>#N/A</v>
      </c>
      <c r="W3654" s="5">
        <f>ROUND(stat_prod_calc_test_venusaur[[#This Row],[gl_stat_product]]/$F$2*100,2)</f>
        <v>93.05</v>
      </c>
      <c r="X3654" s="5" t="e">
        <f>stat_prod_calc_test_venusaur[[#This Row],[Column1]]=stat_prod_calc_test_venusaur[[#This Row],[sg_gl_%sp]]</f>
        <v>#N/A</v>
      </c>
      <c r="Y3654" s="5">
        <f>stat_prod_calc_test_venusaur[[#This Row],[ul_stat_product]]/$L$66*100</f>
        <v>94.669807013829825</v>
      </c>
      <c r="Z3654" s="5" t="e">
        <f>INDEX(sgStats[gl_rank],MATCH(stat_prod_calc_test_venusaur[[#This Row],[iv_str]],sgStats[ul_iv_string],0))</f>
        <v>#N/A</v>
      </c>
      <c r="AA3654" s="5" t="e">
        <f>stat_prod_calc_test_venusaur[[#This Row],[sg_ul_rank]]=stat_prod_calc_test_venusaur[[#This Row],[ul_rank]]</f>
        <v>#N/A</v>
      </c>
      <c r="AB3654" s="5">
        <f>ROUND(stat_prod_calc_test_venusaur[[#This Row],[ul_stat_product]],1)</f>
        <v>3743</v>
      </c>
      <c r="AC3654" s="5" t="e">
        <f>INDEX(sgStats[ul_prod],MATCH(stat_prod_calc_test_venusaur[[#This Row],[iv_str]],sgStats[ul_iv_string],0))</f>
        <v>#N/A</v>
      </c>
    </row>
    <row r="3655" spans="1:29" x14ac:dyDescent="0.25">
      <c r="A3655" s="5" t="s">
        <v>36</v>
      </c>
      <c r="B3655" s="5" t="s">
        <v>1507</v>
      </c>
      <c r="C3655">
        <v>21.5</v>
      </c>
      <c r="D3655">
        <v>1491</v>
      </c>
      <c r="E3655">
        <v>121</v>
      </c>
      <c r="F3655">
        <v>1772.3389999999999</v>
      </c>
      <c r="G3655">
        <v>1471</v>
      </c>
      <c r="H3655">
        <v>64.102999999999994</v>
      </c>
      <c r="I3655">
        <v>41</v>
      </c>
      <c r="J3655">
        <v>2459</v>
      </c>
      <c r="K3655">
        <v>155</v>
      </c>
      <c r="L3655">
        <v>3742.8879999999999</v>
      </c>
      <c r="M3655">
        <v>3654</v>
      </c>
      <c r="N3655">
        <v>4.9180000000000001</v>
      </c>
      <c r="O3655">
        <v>3</v>
      </c>
      <c r="P3655" t="e">
        <f>INDEX(sgStats[gl_rank],MATCH(stat_prod_calc_test_venusaur[[#This Row],[iv_str]],sgStats[gl_iv_string],0))</f>
        <v>#N/A</v>
      </c>
      <c r="Q3655" t="e">
        <f>stat_prod_calc_test_venusaur[[#This Row],[sg_gl_rank]]=stat_prod_calc_test_venusaur[[#This Row],[gl_rank]]</f>
        <v>#N/A</v>
      </c>
      <c r="R3655">
        <f>ROUND(stat_prod_calc_test_venusaur[[#This Row],[gl_stat_product]],1)</f>
        <v>1772.3</v>
      </c>
      <c r="S3655" s="6" t="e">
        <f>INDEX(sgStats[gl_prod],MATCH(stat_prod_calc_test_venusaur[[#This Row],[iv_str]],sgStats[gl_iv_string],0))</f>
        <v>#N/A</v>
      </c>
      <c r="T3655" s="5">
        <f>ROUND(stat_prod_calc_test_venusaur[[#This Row],[gl_percent_rank]],2)</f>
        <v>64.099999999999994</v>
      </c>
      <c r="U3655" s="5" t="e">
        <f>INDEX(sgStats[gl_percent_sp],MATCH(stat_prod_calc_test_venusaur[[#This Row],[iv_str]],sgStats[gl_iv_string],0))</f>
        <v>#N/A</v>
      </c>
      <c r="V3655" s="5" t="e">
        <f>stat_prod_calc_test_venusaur[[#This Row],[my_gl_%sp]]=stat_prod_calc_test_venusaur[[#This Row],[sg_gl_%sp]]</f>
        <v>#N/A</v>
      </c>
      <c r="W3655" s="5">
        <f>ROUND(stat_prod_calc_test_venusaur[[#This Row],[gl_stat_product]]/$F$2*100,2)</f>
        <v>97.03</v>
      </c>
      <c r="X3655" s="5" t="e">
        <f>stat_prod_calc_test_venusaur[[#This Row],[Column1]]=stat_prod_calc_test_venusaur[[#This Row],[sg_gl_%sp]]</f>
        <v>#N/A</v>
      </c>
      <c r="Y3655" s="5">
        <f>stat_prod_calc_test_venusaur[[#This Row],[ul_stat_product]]/$L$66*100</f>
        <v>94.667910057988664</v>
      </c>
      <c r="Z3655" s="5" t="e">
        <f>INDEX(sgStats[gl_rank],MATCH(stat_prod_calc_test_venusaur[[#This Row],[iv_str]],sgStats[ul_iv_string],0))</f>
        <v>#N/A</v>
      </c>
      <c r="AA3655" s="5" t="e">
        <f>stat_prod_calc_test_venusaur[[#This Row],[sg_ul_rank]]=stat_prod_calc_test_venusaur[[#This Row],[ul_rank]]</f>
        <v>#N/A</v>
      </c>
      <c r="AB3655" s="5">
        <f>ROUND(stat_prod_calc_test_venusaur[[#This Row],[ul_stat_product]],1)</f>
        <v>3742.9</v>
      </c>
      <c r="AC3655" s="5" t="e">
        <f>INDEX(sgStats[ul_prod],MATCH(stat_prod_calc_test_venusaur[[#This Row],[iv_str]],sgStats[ul_iv_string],0))</f>
        <v>#N/A</v>
      </c>
    </row>
    <row r="3656" spans="1:29" x14ac:dyDescent="0.25">
      <c r="A3656" s="5" t="s">
        <v>36</v>
      </c>
      <c r="B3656" s="5" t="s">
        <v>2184</v>
      </c>
      <c r="C3656">
        <v>21.5</v>
      </c>
      <c r="D3656">
        <v>1487</v>
      </c>
      <c r="E3656">
        <v>120</v>
      </c>
      <c r="F3656">
        <v>1757.691</v>
      </c>
      <c r="G3656">
        <v>2148</v>
      </c>
      <c r="H3656">
        <v>47.545999999999999</v>
      </c>
      <c r="I3656">
        <v>41</v>
      </c>
      <c r="J3656">
        <v>2452</v>
      </c>
      <c r="K3656">
        <v>155</v>
      </c>
      <c r="L3656">
        <v>3742.8879999999999</v>
      </c>
      <c r="M3656">
        <v>3654</v>
      </c>
      <c r="N3656">
        <v>4.9180000000000001</v>
      </c>
      <c r="O3656">
        <v>3</v>
      </c>
      <c r="P3656" t="e">
        <f>INDEX(sgStats[gl_rank],MATCH(stat_prod_calc_test_venusaur[[#This Row],[iv_str]],sgStats[gl_iv_string],0))</f>
        <v>#N/A</v>
      </c>
      <c r="Q3656" t="e">
        <f>stat_prod_calc_test_venusaur[[#This Row],[sg_gl_rank]]=stat_prod_calc_test_venusaur[[#This Row],[gl_rank]]</f>
        <v>#N/A</v>
      </c>
      <c r="R3656">
        <f>ROUND(stat_prod_calc_test_venusaur[[#This Row],[gl_stat_product]],1)</f>
        <v>1757.7</v>
      </c>
      <c r="S3656" s="6" t="e">
        <f>INDEX(sgStats[gl_prod],MATCH(stat_prod_calc_test_venusaur[[#This Row],[iv_str]],sgStats[gl_iv_string],0))</f>
        <v>#N/A</v>
      </c>
      <c r="T3656" s="5">
        <f>ROUND(stat_prod_calc_test_venusaur[[#This Row],[gl_percent_rank]],2)</f>
        <v>47.55</v>
      </c>
      <c r="U3656" s="5" t="e">
        <f>INDEX(sgStats[gl_percent_sp],MATCH(stat_prod_calc_test_venusaur[[#This Row],[iv_str]],sgStats[gl_iv_string],0))</f>
        <v>#N/A</v>
      </c>
      <c r="V3656" s="5" t="e">
        <f>stat_prod_calc_test_venusaur[[#This Row],[my_gl_%sp]]=stat_prod_calc_test_venusaur[[#This Row],[sg_gl_%sp]]</f>
        <v>#N/A</v>
      </c>
      <c r="W3656" s="5">
        <f>ROUND(stat_prod_calc_test_venusaur[[#This Row],[gl_stat_product]]/$F$2*100,2)</f>
        <v>96.23</v>
      </c>
      <c r="X3656" s="5" t="e">
        <f>stat_prod_calc_test_venusaur[[#This Row],[Column1]]=stat_prod_calc_test_venusaur[[#This Row],[sg_gl_%sp]]</f>
        <v>#N/A</v>
      </c>
      <c r="Y3656" s="5">
        <f>stat_prod_calc_test_venusaur[[#This Row],[ul_stat_product]]/$L$66*100</f>
        <v>94.667910057988664</v>
      </c>
      <c r="Z3656" s="5" t="e">
        <f>INDEX(sgStats[gl_rank],MATCH(stat_prod_calc_test_venusaur[[#This Row],[iv_str]],sgStats[ul_iv_string],0))</f>
        <v>#N/A</v>
      </c>
      <c r="AA3656" s="5" t="e">
        <f>stat_prod_calc_test_venusaur[[#This Row],[sg_ul_rank]]=stat_prod_calc_test_venusaur[[#This Row],[ul_rank]]</f>
        <v>#N/A</v>
      </c>
      <c r="AB3656" s="5">
        <f>ROUND(stat_prod_calc_test_venusaur[[#This Row],[ul_stat_product]],1)</f>
        <v>3742.9</v>
      </c>
      <c r="AC3656" s="5" t="e">
        <f>INDEX(sgStats[ul_prod],MATCH(stat_prod_calc_test_venusaur[[#This Row],[iv_str]],sgStats[ul_iv_string],0))</f>
        <v>#N/A</v>
      </c>
    </row>
    <row r="3657" spans="1:29" x14ac:dyDescent="0.25">
      <c r="A3657" s="5" t="s">
        <v>36</v>
      </c>
      <c r="B3657" s="5" t="s">
        <v>3697</v>
      </c>
      <c r="C3657">
        <v>20.5</v>
      </c>
      <c r="D3657">
        <v>1478</v>
      </c>
      <c r="E3657">
        <v>116</v>
      </c>
      <c r="F3657">
        <v>1719.856</v>
      </c>
      <c r="G3657">
        <v>3660</v>
      </c>
      <c r="H3657">
        <v>10.622999999999999</v>
      </c>
      <c r="I3657">
        <v>39</v>
      </c>
      <c r="J3657">
        <v>2488</v>
      </c>
      <c r="K3657">
        <v>150</v>
      </c>
      <c r="L3657">
        <v>3742.8760000000002</v>
      </c>
      <c r="M3657">
        <v>3656</v>
      </c>
      <c r="N3657">
        <v>4.8920000000000003</v>
      </c>
      <c r="O3657">
        <v>3</v>
      </c>
      <c r="P3657" t="e">
        <f>INDEX(sgStats[gl_rank],MATCH(stat_prod_calc_test_venusaur[[#This Row],[iv_str]],sgStats[gl_iv_string],0))</f>
        <v>#N/A</v>
      </c>
      <c r="Q3657" t="e">
        <f>stat_prod_calc_test_venusaur[[#This Row],[sg_gl_rank]]=stat_prod_calc_test_venusaur[[#This Row],[gl_rank]]</f>
        <v>#N/A</v>
      </c>
      <c r="R3657">
        <f>ROUND(stat_prod_calc_test_venusaur[[#This Row],[gl_stat_product]],1)</f>
        <v>1719.9</v>
      </c>
      <c r="S3657" s="6" t="e">
        <f>INDEX(sgStats[gl_prod],MATCH(stat_prod_calc_test_venusaur[[#This Row],[iv_str]],sgStats[gl_iv_string],0))</f>
        <v>#N/A</v>
      </c>
      <c r="T3657" s="5">
        <f>ROUND(stat_prod_calc_test_venusaur[[#This Row],[gl_percent_rank]],2)</f>
        <v>10.62</v>
      </c>
      <c r="U3657" s="5" t="e">
        <f>INDEX(sgStats[gl_percent_sp],MATCH(stat_prod_calc_test_venusaur[[#This Row],[iv_str]],sgStats[gl_iv_string],0))</f>
        <v>#N/A</v>
      </c>
      <c r="V3657" s="5" t="e">
        <f>stat_prod_calc_test_venusaur[[#This Row],[my_gl_%sp]]=stat_prod_calc_test_venusaur[[#This Row],[sg_gl_%sp]]</f>
        <v>#N/A</v>
      </c>
      <c r="W3657" s="5">
        <f>ROUND(stat_prod_calc_test_venusaur[[#This Row],[gl_stat_product]]/$F$2*100,2)</f>
        <v>94.16</v>
      </c>
      <c r="X3657" s="5" t="e">
        <f>stat_prod_calc_test_venusaur[[#This Row],[Column1]]=stat_prod_calc_test_venusaur[[#This Row],[sg_gl_%sp]]</f>
        <v>#N/A</v>
      </c>
      <c r="Y3657" s="5">
        <f>stat_prod_calc_test_venusaur[[#This Row],[ul_stat_product]]/$L$66*100</f>
        <v>94.667606545054099</v>
      </c>
      <c r="Z3657" s="5" t="e">
        <f>INDEX(sgStats[gl_rank],MATCH(stat_prod_calc_test_venusaur[[#This Row],[iv_str]],sgStats[ul_iv_string],0))</f>
        <v>#N/A</v>
      </c>
      <c r="AA3657" s="5" t="e">
        <f>stat_prod_calc_test_venusaur[[#This Row],[sg_ul_rank]]=stat_prod_calc_test_venusaur[[#This Row],[ul_rank]]</f>
        <v>#N/A</v>
      </c>
      <c r="AB3657" s="5">
        <f>ROUND(stat_prod_calc_test_venusaur[[#This Row],[ul_stat_product]],1)</f>
        <v>3742.9</v>
      </c>
      <c r="AC3657" s="5" t="e">
        <f>INDEX(sgStats[ul_prod],MATCH(stat_prod_calc_test_venusaur[[#This Row],[iv_str]],sgStats[ul_iv_string],0))</f>
        <v>#N/A</v>
      </c>
    </row>
    <row r="3658" spans="1:29" x14ac:dyDescent="0.25">
      <c r="A3658" s="5" t="s">
        <v>36</v>
      </c>
      <c r="B3658" s="5" t="s">
        <v>1413</v>
      </c>
      <c r="C3658">
        <v>21.5</v>
      </c>
      <c r="D3658">
        <v>1491</v>
      </c>
      <c r="E3658">
        <v>118</v>
      </c>
      <c r="F3658">
        <v>1774.1210000000001</v>
      </c>
      <c r="G3658">
        <v>1376</v>
      </c>
      <c r="H3658">
        <v>66.397999999999996</v>
      </c>
      <c r="I3658">
        <v>41</v>
      </c>
      <c r="J3658">
        <v>2459</v>
      </c>
      <c r="K3658">
        <v>151</v>
      </c>
      <c r="L3658">
        <v>3742.76</v>
      </c>
      <c r="M3658">
        <v>3657</v>
      </c>
      <c r="N3658">
        <v>4.84</v>
      </c>
      <c r="O3658">
        <v>3</v>
      </c>
      <c r="P3658" t="e">
        <f>INDEX(sgStats[gl_rank],MATCH(stat_prod_calc_test_venusaur[[#This Row],[iv_str]],sgStats[gl_iv_string],0))</f>
        <v>#N/A</v>
      </c>
      <c r="Q3658" t="e">
        <f>stat_prod_calc_test_venusaur[[#This Row],[sg_gl_rank]]=stat_prod_calc_test_venusaur[[#This Row],[gl_rank]]</f>
        <v>#N/A</v>
      </c>
      <c r="R3658">
        <f>ROUND(stat_prod_calc_test_venusaur[[#This Row],[gl_stat_product]],1)</f>
        <v>1774.1</v>
      </c>
      <c r="S3658" s="6" t="e">
        <f>INDEX(sgStats[gl_prod],MATCH(stat_prod_calc_test_venusaur[[#This Row],[iv_str]],sgStats[gl_iv_string],0))</f>
        <v>#N/A</v>
      </c>
      <c r="T3658" s="5">
        <f>ROUND(stat_prod_calc_test_venusaur[[#This Row],[gl_percent_rank]],2)</f>
        <v>66.400000000000006</v>
      </c>
      <c r="U3658" s="5" t="e">
        <f>INDEX(sgStats[gl_percent_sp],MATCH(stat_prod_calc_test_venusaur[[#This Row],[iv_str]],sgStats[gl_iv_string],0))</f>
        <v>#N/A</v>
      </c>
      <c r="V3658" s="5" t="e">
        <f>stat_prod_calc_test_venusaur[[#This Row],[my_gl_%sp]]=stat_prod_calc_test_venusaur[[#This Row],[sg_gl_%sp]]</f>
        <v>#N/A</v>
      </c>
      <c r="W3658" s="5">
        <f>ROUND(stat_prod_calc_test_venusaur[[#This Row],[gl_stat_product]]/$F$2*100,2)</f>
        <v>97.13</v>
      </c>
      <c r="X3658" s="5" t="e">
        <f>stat_prod_calc_test_venusaur[[#This Row],[Column1]]=stat_prod_calc_test_venusaur[[#This Row],[sg_gl_%sp]]</f>
        <v>#N/A</v>
      </c>
      <c r="Y3658" s="5">
        <f>stat_prod_calc_test_venusaur[[#This Row],[ul_stat_product]]/$L$66*100</f>
        <v>94.664672586686464</v>
      </c>
      <c r="Z3658" s="5" t="e">
        <f>INDEX(sgStats[gl_rank],MATCH(stat_prod_calc_test_venusaur[[#This Row],[iv_str]],sgStats[ul_iv_string],0))</f>
        <v>#N/A</v>
      </c>
      <c r="AA3658" s="5" t="e">
        <f>stat_prod_calc_test_venusaur[[#This Row],[sg_ul_rank]]=stat_prod_calc_test_venusaur[[#This Row],[ul_rank]]</f>
        <v>#N/A</v>
      </c>
      <c r="AB3658" s="5">
        <f>ROUND(stat_prod_calc_test_venusaur[[#This Row],[ul_stat_product]],1)</f>
        <v>3742.8</v>
      </c>
      <c r="AC3658" s="5" t="e">
        <f>INDEX(sgStats[ul_prod],MATCH(stat_prod_calc_test_venusaur[[#This Row],[iv_str]],sgStats[ul_iv_string],0))</f>
        <v>#N/A</v>
      </c>
    </row>
    <row r="3659" spans="1:29" x14ac:dyDescent="0.25">
      <c r="A3659" s="5" t="s">
        <v>36</v>
      </c>
      <c r="B3659" s="5" t="s">
        <v>2121</v>
      </c>
      <c r="C3659">
        <v>21.5</v>
      </c>
      <c r="D3659">
        <v>1487</v>
      </c>
      <c r="E3659">
        <v>117</v>
      </c>
      <c r="F3659">
        <v>1759.086</v>
      </c>
      <c r="G3659">
        <v>2085</v>
      </c>
      <c r="H3659">
        <v>49.109000000000002</v>
      </c>
      <c r="I3659">
        <v>41</v>
      </c>
      <c r="J3659">
        <v>2452</v>
      </c>
      <c r="K3659">
        <v>151</v>
      </c>
      <c r="L3659">
        <v>3742.76</v>
      </c>
      <c r="M3659">
        <v>3657</v>
      </c>
      <c r="N3659">
        <v>4.84</v>
      </c>
      <c r="O3659">
        <v>3</v>
      </c>
      <c r="P3659" t="e">
        <f>INDEX(sgStats[gl_rank],MATCH(stat_prod_calc_test_venusaur[[#This Row],[iv_str]],sgStats[gl_iv_string],0))</f>
        <v>#N/A</v>
      </c>
      <c r="Q3659" t="e">
        <f>stat_prod_calc_test_venusaur[[#This Row],[sg_gl_rank]]=stat_prod_calc_test_venusaur[[#This Row],[gl_rank]]</f>
        <v>#N/A</v>
      </c>
      <c r="R3659">
        <f>ROUND(stat_prod_calc_test_venusaur[[#This Row],[gl_stat_product]],1)</f>
        <v>1759.1</v>
      </c>
      <c r="S3659" s="6" t="e">
        <f>INDEX(sgStats[gl_prod],MATCH(stat_prod_calc_test_venusaur[[#This Row],[iv_str]],sgStats[gl_iv_string],0))</f>
        <v>#N/A</v>
      </c>
      <c r="T3659" s="5">
        <f>ROUND(stat_prod_calc_test_venusaur[[#This Row],[gl_percent_rank]],2)</f>
        <v>49.11</v>
      </c>
      <c r="U3659" s="5" t="e">
        <f>INDEX(sgStats[gl_percent_sp],MATCH(stat_prod_calc_test_venusaur[[#This Row],[iv_str]],sgStats[gl_iv_string],0))</f>
        <v>#N/A</v>
      </c>
      <c r="V3659" s="5" t="e">
        <f>stat_prod_calc_test_venusaur[[#This Row],[my_gl_%sp]]=stat_prod_calc_test_venusaur[[#This Row],[sg_gl_%sp]]</f>
        <v>#N/A</v>
      </c>
      <c r="W3659" s="5">
        <f>ROUND(stat_prod_calc_test_venusaur[[#This Row],[gl_stat_product]]/$F$2*100,2)</f>
        <v>96.3</v>
      </c>
      <c r="X3659" s="5" t="e">
        <f>stat_prod_calc_test_venusaur[[#This Row],[Column1]]=stat_prod_calc_test_venusaur[[#This Row],[sg_gl_%sp]]</f>
        <v>#N/A</v>
      </c>
      <c r="Y3659" s="5">
        <f>stat_prod_calc_test_venusaur[[#This Row],[ul_stat_product]]/$L$66*100</f>
        <v>94.664672586686464</v>
      </c>
      <c r="Z3659" s="5" t="e">
        <f>INDEX(sgStats[gl_rank],MATCH(stat_prod_calc_test_venusaur[[#This Row],[iv_str]],sgStats[ul_iv_string],0))</f>
        <v>#N/A</v>
      </c>
      <c r="AA3659" s="5" t="e">
        <f>stat_prod_calc_test_venusaur[[#This Row],[sg_ul_rank]]=stat_prod_calc_test_venusaur[[#This Row],[ul_rank]]</f>
        <v>#N/A</v>
      </c>
      <c r="AB3659" s="5">
        <f>ROUND(stat_prod_calc_test_venusaur[[#This Row],[ul_stat_product]],1)</f>
        <v>3742.8</v>
      </c>
      <c r="AC3659" s="5" t="e">
        <f>INDEX(sgStats[ul_prod],MATCH(stat_prod_calc_test_venusaur[[#This Row],[iv_str]],sgStats[ul_iv_string],0))</f>
        <v>#N/A</v>
      </c>
    </row>
    <row r="3660" spans="1:29" x14ac:dyDescent="0.25">
      <c r="A3660" s="5" t="s">
        <v>36</v>
      </c>
      <c r="B3660" s="5" t="s">
        <v>3780</v>
      </c>
      <c r="C3660">
        <v>20</v>
      </c>
      <c r="D3660">
        <v>1471</v>
      </c>
      <c r="E3660">
        <v>120</v>
      </c>
      <c r="F3660">
        <v>1716.9110000000001</v>
      </c>
      <c r="G3660">
        <v>3742</v>
      </c>
      <c r="H3660">
        <v>8.5709999999999997</v>
      </c>
      <c r="I3660">
        <v>37.5</v>
      </c>
      <c r="J3660">
        <v>2483</v>
      </c>
      <c r="K3660">
        <v>155</v>
      </c>
      <c r="L3660">
        <v>3742.518</v>
      </c>
      <c r="M3660">
        <v>3659</v>
      </c>
      <c r="N3660">
        <v>4.8140000000000001</v>
      </c>
      <c r="O3660">
        <v>3</v>
      </c>
      <c r="P3660" t="e">
        <f>INDEX(sgStats[gl_rank],MATCH(stat_prod_calc_test_venusaur[[#This Row],[iv_str]],sgStats[gl_iv_string],0))</f>
        <v>#N/A</v>
      </c>
      <c r="Q3660" t="e">
        <f>stat_prod_calc_test_venusaur[[#This Row],[sg_gl_rank]]=stat_prod_calc_test_venusaur[[#This Row],[gl_rank]]</f>
        <v>#N/A</v>
      </c>
      <c r="R3660">
        <f>ROUND(stat_prod_calc_test_venusaur[[#This Row],[gl_stat_product]],1)</f>
        <v>1716.9</v>
      </c>
      <c r="S3660" s="6" t="e">
        <f>INDEX(sgStats[gl_prod],MATCH(stat_prod_calc_test_venusaur[[#This Row],[iv_str]],sgStats[gl_iv_string],0))</f>
        <v>#N/A</v>
      </c>
      <c r="T3660" s="5">
        <f>ROUND(stat_prod_calc_test_venusaur[[#This Row],[gl_percent_rank]],2)</f>
        <v>8.57</v>
      </c>
      <c r="U3660" s="5" t="e">
        <f>INDEX(sgStats[gl_percent_sp],MATCH(stat_prod_calc_test_venusaur[[#This Row],[iv_str]],sgStats[gl_iv_string],0))</f>
        <v>#N/A</v>
      </c>
      <c r="V3660" s="5" t="e">
        <f>stat_prod_calc_test_venusaur[[#This Row],[my_gl_%sp]]=stat_prod_calc_test_venusaur[[#This Row],[sg_gl_%sp]]</f>
        <v>#N/A</v>
      </c>
      <c r="W3660" s="5">
        <f>ROUND(stat_prod_calc_test_venusaur[[#This Row],[gl_stat_product]]/$F$2*100,2)</f>
        <v>93.99</v>
      </c>
      <c r="X3660" s="5" t="e">
        <f>stat_prod_calc_test_venusaur[[#This Row],[Column1]]=stat_prod_calc_test_venusaur[[#This Row],[sg_gl_%sp]]</f>
        <v>#N/A</v>
      </c>
      <c r="Y3660" s="5">
        <f>stat_prod_calc_test_venusaur[[#This Row],[ul_stat_product]]/$L$66*100</f>
        <v>94.658551742505708</v>
      </c>
      <c r="Z3660" s="5" t="e">
        <f>INDEX(sgStats[gl_rank],MATCH(stat_prod_calc_test_venusaur[[#This Row],[iv_str]],sgStats[ul_iv_string],0))</f>
        <v>#N/A</v>
      </c>
      <c r="AA3660" s="5" t="e">
        <f>stat_prod_calc_test_venusaur[[#This Row],[sg_ul_rank]]=stat_prod_calc_test_venusaur[[#This Row],[ul_rank]]</f>
        <v>#N/A</v>
      </c>
      <c r="AB3660" s="5">
        <f>ROUND(stat_prod_calc_test_venusaur[[#This Row],[ul_stat_product]],1)</f>
        <v>3742.5</v>
      </c>
      <c r="AC3660" s="5" t="e">
        <f>INDEX(sgStats[ul_prod],MATCH(stat_prod_calc_test_venusaur[[#This Row],[iv_str]],sgStats[ul_iv_string],0))</f>
        <v>#N/A</v>
      </c>
    </row>
    <row r="3661" spans="1:29" x14ac:dyDescent="0.25">
      <c r="A3661" s="5" t="s">
        <v>36</v>
      </c>
      <c r="B3661" s="5" t="s">
        <v>4096</v>
      </c>
      <c r="C3661">
        <v>20</v>
      </c>
      <c r="D3661">
        <v>1470</v>
      </c>
      <c r="E3661">
        <v>113</v>
      </c>
      <c r="F3661">
        <v>1692.212</v>
      </c>
      <c r="G3661">
        <v>4060</v>
      </c>
      <c r="H3661">
        <v>0.879</v>
      </c>
      <c r="I3661">
        <v>38</v>
      </c>
      <c r="J3661">
        <v>2500</v>
      </c>
      <c r="K3661">
        <v>147</v>
      </c>
      <c r="L3661">
        <v>3742.511</v>
      </c>
      <c r="M3661">
        <v>3660</v>
      </c>
      <c r="N3661">
        <v>4.7880000000000003</v>
      </c>
      <c r="O3661">
        <v>3</v>
      </c>
      <c r="P3661" t="e">
        <f>INDEX(sgStats[gl_rank],MATCH(stat_prod_calc_test_venusaur[[#This Row],[iv_str]],sgStats[gl_iv_string],0))</f>
        <v>#N/A</v>
      </c>
      <c r="Q3661" t="e">
        <f>stat_prod_calc_test_venusaur[[#This Row],[sg_gl_rank]]=stat_prod_calc_test_venusaur[[#This Row],[gl_rank]]</f>
        <v>#N/A</v>
      </c>
      <c r="R3661">
        <f>ROUND(stat_prod_calc_test_venusaur[[#This Row],[gl_stat_product]],1)</f>
        <v>1692.2</v>
      </c>
      <c r="S3661" s="6" t="e">
        <f>INDEX(sgStats[gl_prod],MATCH(stat_prod_calc_test_venusaur[[#This Row],[iv_str]],sgStats[gl_iv_string],0))</f>
        <v>#N/A</v>
      </c>
      <c r="T3661" s="5">
        <f>ROUND(stat_prod_calc_test_venusaur[[#This Row],[gl_percent_rank]],2)</f>
        <v>0.88</v>
      </c>
      <c r="U3661" s="5" t="e">
        <f>INDEX(sgStats[gl_percent_sp],MATCH(stat_prod_calc_test_venusaur[[#This Row],[iv_str]],sgStats[gl_iv_string],0))</f>
        <v>#N/A</v>
      </c>
      <c r="V3661" s="5" t="e">
        <f>stat_prod_calc_test_venusaur[[#This Row],[my_gl_%sp]]=stat_prod_calc_test_venusaur[[#This Row],[sg_gl_%sp]]</f>
        <v>#N/A</v>
      </c>
      <c r="W3661" s="5">
        <f>ROUND(stat_prod_calc_test_venusaur[[#This Row],[gl_stat_product]]/$F$2*100,2)</f>
        <v>92.64</v>
      </c>
      <c r="X3661" s="5" t="e">
        <f>stat_prod_calc_test_venusaur[[#This Row],[Column1]]=stat_prod_calc_test_venusaur[[#This Row],[sg_gl_%sp]]</f>
        <v>#N/A</v>
      </c>
      <c r="Y3661" s="5">
        <f>stat_prod_calc_test_venusaur[[#This Row],[ul_stat_product]]/$L$66*100</f>
        <v>94.658374693293851</v>
      </c>
      <c r="Z3661" s="5" t="e">
        <f>INDEX(sgStats[gl_rank],MATCH(stat_prod_calc_test_venusaur[[#This Row],[iv_str]],sgStats[ul_iv_string],0))</f>
        <v>#N/A</v>
      </c>
      <c r="AA3661" s="5" t="e">
        <f>stat_prod_calc_test_venusaur[[#This Row],[sg_ul_rank]]=stat_prod_calc_test_venusaur[[#This Row],[ul_rank]]</f>
        <v>#N/A</v>
      </c>
      <c r="AB3661" s="5">
        <f>ROUND(stat_prod_calc_test_venusaur[[#This Row],[ul_stat_product]],1)</f>
        <v>3742.5</v>
      </c>
      <c r="AC3661" s="5" t="e">
        <f>INDEX(sgStats[ul_prod],MATCH(stat_prod_calc_test_venusaur[[#This Row],[iv_str]],sgStats[ul_iv_string],0))</f>
        <v>#N/A</v>
      </c>
    </row>
    <row r="3662" spans="1:29" x14ac:dyDescent="0.25">
      <c r="A3662" s="5" t="s">
        <v>36</v>
      </c>
      <c r="B3662" s="5" t="s">
        <v>3614</v>
      </c>
      <c r="C3662">
        <v>20</v>
      </c>
      <c r="D3662">
        <v>1482</v>
      </c>
      <c r="E3662">
        <v>118</v>
      </c>
      <c r="F3662">
        <v>1723.0809999999999</v>
      </c>
      <c r="G3662">
        <v>3578</v>
      </c>
      <c r="H3662">
        <v>12.625</v>
      </c>
      <c r="I3662">
        <v>37</v>
      </c>
      <c r="J3662">
        <v>2483</v>
      </c>
      <c r="K3662">
        <v>153</v>
      </c>
      <c r="L3662">
        <v>3742.4250000000002</v>
      </c>
      <c r="M3662">
        <v>3661</v>
      </c>
      <c r="N3662">
        <v>4.7619999999999996</v>
      </c>
      <c r="O3662">
        <v>3</v>
      </c>
      <c r="P3662" t="e">
        <f>INDEX(sgStats[gl_rank],MATCH(stat_prod_calc_test_venusaur[[#This Row],[iv_str]],sgStats[gl_iv_string],0))</f>
        <v>#N/A</v>
      </c>
      <c r="Q3662" t="e">
        <f>stat_prod_calc_test_venusaur[[#This Row],[sg_gl_rank]]=stat_prod_calc_test_venusaur[[#This Row],[gl_rank]]</f>
        <v>#N/A</v>
      </c>
      <c r="R3662">
        <f>ROUND(stat_prod_calc_test_venusaur[[#This Row],[gl_stat_product]],1)</f>
        <v>1723.1</v>
      </c>
      <c r="S3662" s="6" t="e">
        <f>INDEX(sgStats[gl_prod],MATCH(stat_prod_calc_test_venusaur[[#This Row],[iv_str]],sgStats[gl_iv_string],0))</f>
        <v>#N/A</v>
      </c>
      <c r="T3662" s="5">
        <f>ROUND(stat_prod_calc_test_venusaur[[#This Row],[gl_percent_rank]],2)</f>
        <v>12.63</v>
      </c>
      <c r="U3662" s="5" t="e">
        <f>INDEX(sgStats[gl_percent_sp],MATCH(stat_prod_calc_test_venusaur[[#This Row],[iv_str]],sgStats[gl_iv_string],0))</f>
        <v>#N/A</v>
      </c>
      <c r="V3662" s="5" t="e">
        <f>stat_prod_calc_test_venusaur[[#This Row],[my_gl_%sp]]=stat_prod_calc_test_venusaur[[#This Row],[sg_gl_%sp]]</f>
        <v>#N/A</v>
      </c>
      <c r="W3662" s="5">
        <f>ROUND(stat_prod_calc_test_venusaur[[#This Row],[gl_stat_product]]/$F$2*100,2)</f>
        <v>94.33</v>
      </c>
      <c r="X3662" s="5" t="e">
        <f>stat_prod_calc_test_venusaur[[#This Row],[Column1]]=stat_prod_calc_test_venusaur[[#This Row],[sg_gl_%sp]]</f>
        <v>#N/A</v>
      </c>
      <c r="Y3662" s="5">
        <f>stat_prod_calc_test_venusaur[[#This Row],[ul_stat_product]]/$L$66*100</f>
        <v>94.656199517262678</v>
      </c>
      <c r="Z3662" s="5" t="e">
        <f>INDEX(sgStats[gl_rank],MATCH(stat_prod_calc_test_venusaur[[#This Row],[iv_str]],sgStats[ul_iv_string],0))</f>
        <v>#N/A</v>
      </c>
      <c r="AA3662" s="5" t="e">
        <f>stat_prod_calc_test_venusaur[[#This Row],[sg_ul_rank]]=stat_prod_calc_test_venusaur[[#This Row],[ul_rank]]</f>
        <v>#N/A</v>
      </c>
      <c r="AB3662" s="5">
        <f>ROUND(stat_prod_calc_test_venusaur[[#This Row],[ul_stat_product]],1)</f>
        <v>3742.4</v>
      </c>
      <c r="AC3662" s="5" t="e">
        <f>INDEX(sgStats[ul_prod],MATCH(stat_prod_calc_test_venusaur[[#This Row],[iv_str]],sgStats[ul_iv_string],0))</f>
        <v>#N/A</v>
      </c>
    </row>
    <row r="3663" spans="1:29" x14ac:dyDescent="0.25">
      <c r="A3663" s="5" t="s">
        <v>36</v>
      </c>
      <c r="B3663" s="5" t="s">
        <v>3557</v>
      </c>
      <c r="C3663">
        <v>20.5</v>
      </c>
      <c r="D3663">
        <v>1486</v>
      </c>
      <c r="E3663">
        <v>114</v>
      </c>
      <c r="F3663">
        <v>1725.2339999999999</v>
      </c>
      <c r="G3663">
        <v>3521</v>
      </c>
      <c r="H3663">
        <v>14.042</v>
      </c>
      <c r="I3663">
        <v>38.5</v>
      </c>
      <c r="J3663">
        <v>2483</v>
      </c>
      <c r="K3663">
        <v>148</v>
      </c>
      <c r="L3663">
        <v>3742.2049999999999</v>
      </c>
      <c r="M3663">
        <v>3662</v>
      </c>
      <c r="N3663">
        <v>4.7359999999999998</v>
      </c>
      <c r="O3663">
        <v>3</v>
      </c>
      <c r="P3663" t="e">
        <f>INDEX(sgStats[gl_rank],MATCH(stat_prod_calc_test_venusaur[[#This Row],[iv_str]],sgStats[gl_iv_string],0))</f>
        <v>#N/A</v>
      </c>
      <c r="Q3663" t="e">
        <f>stat_prod_calc_test_venusaur[[#This Row],[sg_gl_rank]]=stat_prod_calc_test_venusaur[[#This Row],[gl_rank]]</f>
        <v>#N/A</v>
      </c>
      <c r="R3663">
        <f>ROUND(stat_prod_calc_test_venusaur[[#This Row],[gl_stat_product]],1)</f>
        <v>1725.2</v>
      </c>
      <c r="S3663" s="6" t="e">
        <f>INDEX(sgStats[gl_prod],MATCH(stat_prod_calc_test_venusaur[[#This Row],[iv_str]],sgStats[gl_iv_string],0))</f>
        <v>#N/A</v>
      </c>
      <c r="T3663" s="5">
        <f>ROUND(stat_prod_calc_test_venusaur[[#This Row],[gl_percent_rank]],2)</f>
        <v>14.04</v>
      </c>
      <c r="U3663" s="5" t="e">
        <f>INDEX(sgStats[gl_percent_sp],MATCH(stat_prod_calc_test_venusaur[[#This Row],[iv_str]],sgStats[gl_iv_string],0))</f>
        <v>#N/A</v>
      </c>
      <c r="V3663" s="5" t="e">
        <f>stat_prod_calc_test_venusaur[[#This Row],[my_gl_%sp]]=stat_prod_calc_test_venusaur[[#This Row],[sg_gl_%sp]]</f>
        <v>#N/A</v>
      </c>
      <c r="W3663" s="5">
        <f>ROUND(stat_prod_calc_test_venusaur[[#This Row],[gl_stat_product]]/$F$2*100,2)</f>
        <v>94.45</v>
      </c>
      <c r="X3663" s="5" t="e">
        <f>stat_prod_calc_test_venusaur[[#This Row],[Column1]]=stat_prod_calc_test_venusaur[[#This Row],[sg_gl_%sp]]</f>
        <v>#N/A</v>
      </c>
      <c r="Y3663" s="5">
        <f>stat_prod_calc_test_venusaur[[#This Row],[ul_stat_product]]/$L$66*100</f>
        <v>94.650635113461988</v>
      </c>
      <c r="Z3663" s="5" t="e">
        <f>INDEX(sgStats[gl_rank],MATCH(stat_prod_calc_test_venusaur[[#This Row],[iv_str]],sgStats[ul_iv_string],0))</f>
        <v>#N/A</v>
      </c>
      <c r="AA3663" s="5" t="e">
        <f>stat_prod_calc_test_venusaur[[#This Row],[sg_ul_rank]]=stat_prod_calc_test_venusaur[[#This Row],[ul_rank]]</f>
        <v>#N/A</v>
      </c>
      <c r="AB3663" s="5">
        <f>ROUND(stat_prod_calc_test_venusaur[[#This Row],[ul_stat_product]],1)</f>
        <v>3742.2</v>
      </c>
      <c r="AC3663" s="5" t="e">
        <f>INDEX(sgStats[ul_prod],MATCH(stat_prod_calc_test_venusaur[[#This Row],[iv_str]],sgStats[ul_iv_string],0))</f>
        <v>#N/A</v>
      </c>
    </row>
    <row r="3664" spans="1:29" x14ac:dyDescent="0.25">
      <c r="A3664" s="5" t="s">
        <v>36</v>
      </c>
      <c r="B3664" s="5" t="s">
        <v>3591</v>
      </c>
      <c r="C3664">
        <v>20.5</v>
      </c>
      <c r="D3664">
        <v>1492</v>
      </c>
      <c r="E3664">
        <v>117</v>
      </c>
      <c r="F3664">
        <v>1723.9829999999999</v>
      </c>
      <c r="G3664">
        <v>3555</v>
      </c>
      <c r="H3664">
        <v>13.162000000000001</v>
      </c>
      <c r="I3664">
        <v>38.5</v>
      </c>
      <c r="J3664">
        <v>2494</v>
      </c>
      <c r="K3664">
        <v>152</v>
      </c>
      <c r="L3664">
        <v>3742.0819999999999</v>
      </c>
      <c r="M3664">
        <v>3663</v>
      </c>
      <c r="N3664">
        <v>4.71</v>
      </c>
      <c r="O3664">
        <v>3</v>
      </c>
      <c r="P3664" t="e">
        <f>INDEX(sgStats[gl_rank],MATCH(stat_prod_calc_test_venusaur[[#This Row],[iv_str]],sgStats[gl_iv_string],0))</f>
        <v>#N/A</v>
      </c>
      <c r="Q3664" t="e">
        <f>stat_prod_calc_test_venusaur[[#This Row],[sg_gl_rank]]=stat_prod_calc_test_venusaur[[#This Row],[gl_rank]]</f>
        <v>#N/A</v>
      </c>
      <c r="R3664">
        <f>ROUND(stat_prod_calc_test_venusaur[[#This Row],[gl_stat_product]],1)</f>
        <v>1724</v>
      </c>
      <c r="S3664" s="6" t="e">
        <f>INDEX(sgStats[gl_prod],MATCH(stat_prod_calc_test_venusaur[[#This Row],[iv_str]],sgStats[gl_iv_string],0))</f>
        <v>#N/A</v>
      </c>
      <c r="T3664" s="5">
        <f>ROUND(stat_prod_calc_test_venusaur[[#This Row],[gl_percent_rank]],2)</f>
        <v>13.16</v>
      </c>
      <c r="U3664" s="5" t="e">
        <f>INDEX(sgStats[gl_percent_sp],MATCH(stat_prod_calc_test_venusaur[[#This Row],[iv_str]],sgStats[gl_iv_string],0))</f>
        <v>#N/A</v>
      </c>
      <c r="V3664" s="5" t="e">
        <f>stat_prod_calc_test_venusaur[[#This Row],[my_gl_%sp]]=stat_prod_calc_test_venusaur[[#This Row],[sg_gl_%sp]]</f>
        <v>#N/A</v>
      </c>
      <c r="W3664" s="5">
        <f>ROUND(stat_prod_calc_test_venusaur[[#This Row],[gl_stat_product]]/$F$2*100,2)</f>
        <v>94.38</v>
      </c>
      <c r="X3664" s="5" t="e">
        <f>stat_prod_calc_test_venusaur[[#This Row],[Column1]]=stat_prod_calc_test_venusaur[[#This Row],[sg_gl_%sp]]</f>
        <v>#N/A</v>
      </c>
      <c r="Y3664" s="5">
        <f>stat_prod_calc_test_venusaur[[#This Row],[ul_stat_product]]/$L$66*100</f>
        <v>94.647524105882511</v>
      </c>
      <c r="Z3664" s="5" t="e">
        <f>INDEX(sgStats[gl_rank],MATCH(stat_prod_calc_test_venusaur[[#This Row],[iv_str]],sgStats[ul_iv_string],0))</f>
        <v>#N/A</v>
      </c>
      <c r="AA3664" s="5" t="e">
        <f>stat_prod_calc_test_venusaur[[#This Row],[sg_ul_rank]]=stat_prod_calc_test_venusaur[[#This Row],[ul_rank]]</f>
        <v>#N/A</v>
      </c>
      <c r="AB3664" s="5">
        <f>ROUND(stat_prod_calc_test_venusaur[[#This Row],[ul_stat_product]],1)</f>
        <v>3742.1</v>
      </c>
      <c r="AC3664" s="5" t="e">
        <f>INDEX(sgStats[ul_prod],MATCH(stat_prod_calc_test_venusaur[[#This Row],[iv_str]],sgStats[ul_iv_string],0))</f>
        <v>#N/A</v>
      </c>
    </row>
    <row r="3665" spans="1:29" x14ac:dyDescent="0.25">
      <c r="A3665" s="5" t="s">
        <v>36</v>
      </c>
      <c r="B3665" s="5" t="s">
        <v>1434</v>
      </c>
      <c r="C3665">
        <v>21.5</v>
      </c>
      <c r="D3665">
        <v>1495</v>
      </c>
      <c r="E3665">
        <v>118</v>
      </c>
      <c r="F3665">
        <v>1773.7139999999999</v>
      </c>
      <c r="G3665">
        <v>1397</v>
      </c>
      <c r="H3665">
        <v>65.885000000000005</v>
      </c>
      <c r="I3665">
        <v>41</v>
      </c>
      <c r="J3665">
        <v>2465</v>
      </c>
      <c r="K3665">
        <v>151</v>
      </c>
      <c r="L3665">
        <v>3741.9009999999998</v>
      </c>
      <c r="M3665">
        <v>3664</v>
      </c>
      <c r="N3665">
        <v>4.6580000000000004</v>
      </c>
      <c r="O3665">
        <v>3</v>
      </c>
      <c r="P3665" t="e">
        <f>INDEX(sgStats[gl_rank],MATCH(stat_prod_calc_test_venusaur[[#This Row],[iv_str]],sgStats[gl_iv_string],0))</f>
        <v>#N/A</v>
      </c>
      <c r="Q3665" t="e">
        <f>stat_prod_calc_test_venusaur[[#This Row],[sg_gl_rank]]=stat_prod_calc_test_venusaur[[#This Row],[gl_rank]]</f>
        <v>#N/A</v>
      </c>
      <c r="R3665">
        <f>ROUND(stat_prod_calc_test_venusaur[[#This Row],[gl_stat_product]],1)</f>
        <v>1773.7</v>
      </c>
      <c r="S3665" s="6" t="e">
        <f>INDEX(sgStats[gl_prod],MATCH(stat_prod_calc_test_venusaur[[#This Row],[iv_str]],sgStats[gl_iv_string],0))</f>
        <v>#N/A</v>
      </c>
      <c r="T3665" s="5">
        <f>ROUND(stat_prod_calc_test_venusaur[[#This Row],[gl_percent_rank]],2)</f>
        <v>65.89</v>
      </c>
      <c r="U3665" s="5" t="e">
        <f>INDEX(sgStats[gl_percent_sp],MATCH(stat_prod_calc_test_venusaur[[#This Row],[iv_str]],sgStats[gl_iv_string],0))</f>
        <v>#N/A</v>
      </c>
      <c r="V3665" s="5" t="e">
        <f>stat_prod_calc_test_venusaur[[#This Row],[my_gl_%sp]]=stat_prod_calc_test_venusaur[[#This Row],[sg_gl_%sp]]</f>
        <v>#N/A</v>
      </c>
      <c r="W3665" s="5">
        <f>ROUND(stat_prod_calc_test_venusaur[[#This Row],[gl_stat_product]]/$F$2*100,2)</f>
        <v>97.1</v>
      </c>
      <c r="X3665" s="5" t="e">
        <f>stat_prod_calc_test_venusaur[[#This Row],[Column1]]=stat_prod_calc_test_venusaur[[#This Row],[sg_gl_%sp]]</f>
        <v>#N/A</v>
      </c>
      <c r="Y3665" s="5">
        <f>stat_prod_calc_test_venusaur[[#This Row],[ul_stat_product]]/$L$66*100</f>
        <v>94.642946119119216</v>
      </c>
      <c r="Z3665" s="5" t="e">
        <f>INDEX(sgStats[gl_rank],MATCH(stat_prod_calc_test_venusaur[[#This Row],[iv_str]],sgStats[ul_iv_string],0))</f>
        <v>#N/A</v>
      </c>
      <c r="AA3665" s="5" t="e">
        <f>stat_prod_calc_test_venusaur[[#This Row],[sg_ul_rank]]=stat_prod_calc_test_venusaur[[#This Row],[ul_rank]]</f>
        <v>#N/A</v>
      </c>
      <c r="AB3665" s="5">
        <f>ROUND(stat_prod_calc_test_venusaur[[#This Row],[ul_stat_product]],1)</f>
        <v>3741.9</v>
      </c>
      <c r="AC3665" s="5" t="e">
        <f>INDEX(sgStats[ul_prod],MATCH(stat_prod_calc_test_venusaur[[#This Row],[iv_str]],sgStats[ul_iv_string],0))</f>
        <v>#N/A</v>
      </c>
    </row>
    <row r="3666" spans="1:29" x14ac:dyDescent="0.25">
      <c r="A3666" s="5" t="s">
        <v>36</v>
      </c>
      <c r="B3666" s="5" t="s">
        <v>2138</v>
      </c>
      <c r="C3666">
        <v>21.5</v>
      </c>
      <c r="D3666">
        <v>1491</v>
      </c>
      <c r="E3666">
        <v>117</v>
      </c>
      <c r="F3666">
        <v>1758.682</v>
      </c>
      <c r="G3666">
        <v>2102</v>
      </c>
      <c r="H3666">
        <v>48.694000000000003</v>
      </c>
      <c r="I3666">
        <v>41</v>
      </c>
      <c r="J3666">
        <v>2458</v>
      </c>
      <c r="K3666">
        <v>151</v>
      </c>
      <c r="L3666">
        <v>3741.9009999999998</v>
      </c>
      <c r="M3666">
        <v>3664</v>
      </c>
      <c r="N3666">
        <v>4.6580000000000004</v>
      </c>
      <c r="O3666">
        <v>3</v>
      </c>
      <c r="P3666" t="e">
        <f>INDEX(sgStats[gl_rank],MATCH(stat_prod_calc_test_venusaur[[#This Row],[iv_str]],sgStats[gl_iv_string],0))</f>
        <v>#N/A</v>
      </c>
      <c r="Q3666" t="e">
        <f>stat_prod_calc_test_venusaur[[#This Row],[sg_gl_rank]]=stat_prod_calc_test_venusaur[[#This Row],[gl_rank]]</f>
        <v>#N/A</v>
      </c>
      <c r="R3666">
        <f>ROUND(stat_prod_calc_test_venusaur[[#This Row],[gl_stat_product]],1)</f>
        <v>1758.7</v>
      </c>
      <c r="S3666" s="6" t="e">
        <f>INDEX(sgStats[gl_prod],MATCH(stat_prod_calc_test_venusaur[[#This Row],[iv_str]],sgStats[gl_iv_string],0))</f>
        <v>#N/A</v>
      </c>
      <c r="T3666" s="5">
        <f>ROUND(stat_prod_calc_test_venusaur[[#This Row],[gl_percent_rank]],2)</f>
        <v>48.69</v>
      </c>
      <c r="U3666" s="5" t="e">
        <f>INDEX(sgStats[gl_percent_sp],MATCH(stat_prod_calc_test_venusaur[[#This Row],[iv_str]],sgStats[gl_iv_string],0))</f>
        <v>#N/A</v>
      </c>
      <c r="V3666" s="5" t="e">
        <f>stat_prod_calc_test_venusaur[[#This Row],[my_gl_%sp]]=stat_prod_calc_test_venusaur[[#This Row],[sg_gl_%sp]]</f>
        <v>#N/A</v>
      </c>
      <c r="W3666" s="5">
        <f>ROUND(stat_prod_calc_test_venusaur[[#This Row],[gl_stat_product]]/$F$2*100,2)</f>
        <v>96.28</v>
      </c>
      <c r="X3666" s="5" t="e">
        <f>stat_prod_calc_test_venusaur[[#This Row],[Column1]]=stat_prod_calc_test_venusaur[[#This Row],[sg_gl_%sp]]</f>
        <v>#N/A</v>
      </c>
      <c r="Y3666" s="5">
        <f>stat_prod_calc_test_venusaur[[#This Row],[ul_stat_product]]/$L$66*100</f>
        <v>94.642946119119216</v>
      </c>
      <c r="Z3666" s="5" t="e">
        <f>INDEX(sgStats[gl_rank],MATCH(stat_prod_calc_test_venusaur[[#This Row],[iv_str]],sgStats[ul_iv_string],0))</f>
        <v>#N/A</v>
      </c>
      <c r="AA3666" s="5" t="e">
        <f>stat_prod_calc_test_venusaur[[#This Row],[sg_ul_rank]]=stat_prod_calc_test_venusaur[[#This Row],[ul_rank]]</f>
        <v>#N/A</v>
      </c>
      <c r="AB3666" s="5">
        <f>ROUND(stat_prod_calc_test_venusaur[[#This Row],[ul_stat_product]],1)</f>
        <v>3741.9</v>
      </c>
      <c r="AC3666" s="5" t="e">
        <f>INDEX(sgStats[ul_prod],MATCH(stat_prod_calc_test_venusaur[[#This Row],[iv_str]],sgStats[ul_iv_string],0))</f>
        <v>#N/A</v>
      </c>
    </row>
    <row r="3667" spans="1:29" x14ac:dyDescent="0.25">
      <c r="A3667" s="5" t="s">
        <v>36</v>
      </c>
      <c r="B3667" s="5" t="s">
        <v>2914</v>
      </c>
      <c r="C3667">
        <v>20</v>
      </c>
      <c r="D3667">
        <v>1493</v>
      </c>
      <c r="E3667">
        <v>120</v>
      </c>
      <c r="F3667">
        <v>1742.307</v>
      </c>
      <c r="G3667">
        <v>2878</v>
      </c>
      <c r="H3667">
        <v>29.719000000000001</v>
      </c>
      <c r="I3667">
        <v>36.5</v>
      </c>
      <c r="J3667">
        <v>2482</v>
      </c>
      <c r="K3667">
        <v>155</v>
      </c>
      <c r="L3667">
        <v>3741.6350000000002</v>
      </c>
      <c r="M3667">
        <v>3666</v>
      </c>
      <c r="N3667">
        <v>4.6319999999999997</v>
      </c>
      <c r="O3667">
        <v>3</v>
      </c>
      <c r="P3667" t="e">
        <f>INDEX(sgStats[gl_rank],MATCH(stat_prod_calc_test_venusaur[[#This Row],[iv_str]],sgStats[gl_iv_string],0))</f>
        <v>#N/A</v>
      </c>
      <c r="Q3667" t="e">
        <f>stat_prod_calc_test_venusaur[[#This Row],[sg_gl_rank]]=stat_prod_calc_test_venusaur[[#This Row],[gl_rank]]</f>
        <v>#N/A</v>
      </c>
      <c r="R3667">
        <f>ROUND(stat_prod_calc_test_venusaur[[#This Row],[gl_stat_product]],1)</f>
        <v>1742.3</v>
      </c>
      <c r="S3667" s="6" t="e">
        <f>INDEX(sgStats[gl_prod],MATCH(stat_prod_calc_test_venusaur[[#This Row],[iv_str]],sgStats[gl_iv_string],0))</f>
        <v>#N/A</v>
      </c>
      <c r="T3667" s="5">
        <f>ROUND(stat_prod_calc_test_venusaur[[#This Row],[gl_percent_rank]],2)</f>
        <v>29.72</v>
      </c>
      <c r="U3667" s="5" t="e">
        <f>INDEX(sgStats[gl_percent_sp],MATCH(stat_prod_calc_test_venusaur[[#This Row],[iv_str]],sgStats[gl_iv_string],0))</f>
        <v>#N/A</v>
      </c>
      <c r="V3667" s="5" t="e">
        <f>stat_prod_calc_test_venusaur[[#This Row],[my_gl_%sp]]=stat_prod_calc_test_venusaur[[#This Row],[sg_gl_%sp]]</f>
        <v>#N/A</v>
      </c>
      <c r="W3667" s="5">
        <f>ROUND(stat_prod_calc_test_venusaur[[#This Row],[gl_stat_product]]/$F$2*100,2)</f>
        <v>95.38</v>
      </c>
      <c r="X3667" s="5" t="e">
        <f>stat_prod_calc_test_venusaur[[#This Row],[Column1]]=stat_prod_calc_test_venusaur[[#This Row],[sg_gl_%sp]]</f>
        <v>#N/A</v>
      </c>
      <c r="Y3667" s="5">
        <f>stat_prod_calc_test_venusaur[[#This Row],[ul_stat_product]]/$L$66*100</f>
        <v>94.636218249069287</v>
      </c>
      <c r="Z3667" s="5" t="e">
        <f>INDEX(sgStats[gl_rank],MATCH(stat_prod_calc_test_venusaur[[#This Row],[iv_str]],sgStats[ul_iv_string],0))</f>
        <v>#N/A</v>
      </c>
      <c r="AA3667" s="5" t="e">
        <f>stat_prod_calc_test_venusaur[[#This Row],[sg_ul_rank]]=stat_prod_calc_test_venusaur[[#This Row],[ul_rank]]</f>
        <v>#N/A</v>
      </c>
      <c r="AB3667" s="5">
        <f>ROUND(stat_prod_calc_test_venusaur[[#This Row],[ul_stat_product]],1)</f>
        <v>3741.6</v>
      </c>
      <c r="AC3667" s="5" t="e">
        <f>INDEX(sgStats[ul_prod],MATCH(stat_prod_calc_test_venusaur[[#This Row],[iv_str]],sgStats[ul_iv_string],0))</f>
        <v>#N/A</v>
      </c>
    </row>
    <row r="3668" spans="1:29" x14ac:dyDescent="0.25">
      <c r="A3668" s="5" t="s">
        <v>36</v>
      </c>
      <c r="B3668" s="5" t="s">
        <v>3949</v>
      </c>
      <c r="C3668">
        <v>20</v>
      </c>
      <c r="D3668">
        <v>1471</v>
      </c>
      <c r="E3668">
        <v>114</v>
      </c>
      <c r="F3668">
        <v>1707.797</v>
      </c>
      <c r="G3668">
        <v>3912</v>
      </c>
      <c r="H3668">
        <v>4.4690000000000003</v>
      </c>
      <c r="I3668">
        <v>37.5</v>
      </c>
      <c r="J3668">
        <v>2483</v>
      </c>
      <c r="K3668">
        <v>148</v>
      </c>
      <c r="L3668">
        <v>3741.6129999999998</v>
      </c>
      <c r="M3668">
        <v>3667</v>
      </c>
      <c r="N3668">
        <v>4.6059999999999999</v>
      </c>
      <c r="O3668">
        <v>3</v>
      </c>
      <c r="P3668" t="e">
        <f>INDEX(sgStats[gl_rank],MATCH(stat_prod_calc_test_venusaur[[#This Row],[iv_str]],sgStats[gl_iv_string],0))</f>
        <v>#N/A</v>
      </c>
      <c r="Q3668" t="e">
        <f>stat_prod_calc_test_venusaur[[#This Row],[sg_gl_rank]]=stat_prod_calc_test_venusaur[[#This Row],[gl_rank]]</f>
        <v>#N/A</v>
      </c>
      <c r="R3668">
        <f>ROUND(stat_prod_calc_test_venusaur[[#This Row],[gl_stat_product]],1)</f>
        <v>1707.8</v>
      </c>
      <c r="S3668" s="6" t="e">
        <f>INDEX(sgStats[gl_prod],MATCH(stat_prod_calc_test_venusaur[[#This Row],[iv_str]],sgStats[gl_iv_string],0))</f>
        <v>#N/A</v>
      </c>
      <c r="T3668" s="5">
        <f>ROUND(stat_prod_calc_test_venusaur[[#This Row],[gl_percent_rank]],2)</f>
        <v>4.47</v>
      </c>
      <c r="U3668" s="5" t="e">
        <f>INDEX(sgStats[gl_percent_sp],MATCH(stat_prod_calc_test_venusaur[[#This Row],[iv_str]],sgStats[gl_iv_string],0))</f>
        <v>#N/A</v>
      </c>
      <c r="V3668" s="5" t="e">
        <f>stat_prod_calc_test_venusaur[[#This Row],[my_gl_%sp]]=stat_prod_calc_test_venusaur[[#This Row],[sg_gl_%sp]]</f>
        <v>#N/A</v>
      </c>
      <c r="W3668" s="5">
        <f>ROUND(stat_prod_calc_test_venusaur[[#This Row],[gl_stat_product]]/$F$2*100,2)</f>
        <v>93.5</v>
      </c>
      <c r="X3668" s="5" t="e">
        <f>stat_prod_calc_test_venusaur[[#This Row],[Column1]]=stat_prod_calc_test_venusaur[[#This Row],[sg_gl_%sp]]</f>
        <v>#N/A</v>
      </c>
      <c r="Y3668" s="5">
        <f>stat_prod_calc_test_venusaur[[#This Row],[ul_stat_product]]/$L$66*100</f>
        <v>94.635661808689221</v>
      </c>
      <c r="Z3668" s="5" t="e">
        <f>INDEX(sgStats[gl_rank],MATCH(stat_prod_calc_test_venusaur[[#This Row],[iv_str]],sgStats[ul_iv_string],0))</f>
        <v>#N/A</v>
      </c>
      <c r="AA3668" s="5" t="e">
        <f>stat_prod_calc_test_venusaur[[#This Row],[sg_ul_rank]]=stat_prod_calc_test_venusaur[[#This Row],[ul_rank]]</f>
        <v>#N/A</v>
      </c>
      <c r="AB3668" s="5">
        <f>ROUND(stat_prod_calc_test_venusaur[[#This Row],[ul_stat_product]],1)</f>
        <v>3741.6</v>
      </c>
      <c r="AC3668" s="5" t="e">
        <f>INDEX(sgStats[ul_prod],MATCH(stat_prod_calc_test_venusaur[[#This Row],[iv_str]],sgStats[ul_iv_string],0))</f>
        <v>#N/A</v>
      </c>
    </row>
    <row r="3669" spans="1:29" x14ac:dyDescent="0.25">
      <c r="A3669" s="5" t="s">
        <v>36</v>
      </c>
      <c r="B3669" s="5" t="s">
        <v>3175</v>
      </c>
      <c r="C3669">
        <v>21</v>
      </c>
      <c r="D3669">
        <v>1492</v>
      </c>
      <c r="E3669">
        <v>116</v>
      </c>
      <c r="F3669">
        <v>1735.9960000000001</v>
      </c>
      <c r="G3669">
        <v>3138</v>
      </c>
      <c r="H3669">
        <v>23.321000000000002</v>
      </c>
      <c r="I3669">
        <v>40</v>
      </c>
      <c r="J3669">
        <v>2487</v>
      </c>
      <c r="K3669">
        <v>150</v>
      </c>
      <c r="L3669">
        <v>3741.4490000000001</v>
      </c>
      <c r="M3669">
        <v>3668</v>
      </c>
      <c r="N3669">
        <v>4.58</v>
      </c>
      <c r="O3669">
        <v>3</v>
      </c>
      <c r="P3669" t="e">
        <f>INDEX(sgStats[gl_rank],MATCH(stat_prod_calc_test_venusaur[[#This Row],[iv_str]],sgStats[gl_iv_string],0))</f>
        <v>#N/A</v>
      </c>
      <c r="Q3669" t="e">
        <f>stat_prod_calc_test_venusaur[[#This Row],[sg_gl_rank]]=stat_prod_calc_test_venusaur[[#This Row],[gl_rank]]</f>
        <v>#N/A</v>
      </c>
      <c r="R3669">
        <f>ROUND(stat_prod_calc_test_venusaur[[#This Row],[gl_stat_product]],1)</f>
        <v>1736</v>
      </c>
      <c r="S3669" s="6" t="e">
        <f>INDEX(sgStats[gl_prod],MATCH(stat_prod_calc_test_venusaur[[#This Row],[iv_str]],sgStats[gl_iv_string],0))</f>
        <v>#N/A</v>
      </c>
      <c r="T3669" s="5">
        <f>ROUND(stat_prod_calc_test_venusaur[[#This Row],[gl_percent_rank]],2)</f>
        <v>23.32</v>
      </c>
      <c r="U3669" s="5" t="e">
        <f>INDEX(sgStats[gl_percent_sp],MATCH(stat_prod_calc_test_venusaur[[#This Row],[iv_str]],sgStats[gl_iv_string],0))</f>
        <v>#N/A</v>
      </c>
      <c r="V3669" s="5" t="e">
        <f>stat_prod_calc_test_venusaur[[#This Row],[my_gl_%sp]]=stat_prod_calc_test_venusaur[[#This Row],[sg_gl_%sp]]</f>
        <v>#N/A</v>
      </c>
      <c r="W3669" s="5">
        <f>ROUND(stat_prod_calc_test_venusaur[[#This Row],[gl_stat_product]]/$F$2*100,2)</f>
        <v>95.04</v>
      </c>
      <c r="X3669" s="5" t="e">
        <f>stat_prod_calc_test_venusaur[[#This Row],[Column1]]=stat_prod_calc_test_venusaur[[#This Row],[sg_gl_%sp]]</f>
        <v>#N/A</v>
      </c>
      <c r="Y3669" s="5">
        <f>stat_prod_calc_test_venusaur[[#This Row],[ul_stat_product]]/$L$66*100</f>
        <v>94.631513798583256</v>
      </c>
      <c r="Z3669" s="5" t="e">
        <f>INDEX(sgStats[gl_rank],MATCH(stat_prod_calc_test_venusaur[[#This Row],[iv_str]],sgStats[ul_iv_string],0))</f>
        <v>#N/A</v>
      </c>
      <c r="AA3669" s="5" t="e">
        <f>stat_prod_calc_test_venusaur[[#This Row],[sg_ul_rank]]=stat_prod_calc_test_venusaur[[#This Row],[ul_rank]]</f>
        <v>#N/A</v>
      </c>
      <c r="AB3669" s="5">
        <f>ROUND(stat_prod_calc_test_venusaur[[#This Row],[ul_stat_product]],1)</f>
        <v>3741.4</v>
      </c>
      <c r="AC3669" s="5" t="e">
        <f>INDEX(sgStats[ul_prod],MATCH(stat_prod_calc_test_venusaur[[#This Row],[iv_str]],sgStats[ul_iv_string],0))</f>
        <v>#N/A</v>
      </c>
    </row>
    <row r="3670" spans="1:29" x14ac:dyDescent="0.25">
      <c r="A3670" s="5" t="s">
        <v>36</v>
      </c>
      <c r="B3670" s="5" t="s">
        <v>4117</v>
      </c>
      <c r="C3670">
        <v>20</v>
      </c>
      <c r="D3670">
        <v>1467</v>
      </c>
      <c r="E3670">
        <v>115</v>
      </c>
      <c r="F3670">
        <v>1687.1949999999999</v>
      </c>
      <c r="G3670">
        <v>4080</v>
      </c>
      <c r="H3670">
        <v>0.36599999999999999</v>
      </c>
      <c r="I3670">
        <v>38</v>
      </c>
      <c r="J3670">
        <v>2494</v>
      </c>
      <c r="K3670">
        <v>150</v>
      </c>
      <c r="L3670">
        <v>3741.348</v>
      </c>
      <c r="M3670">
        <v>3669</v>
      </c>
      <c r="N3670">
        <v>4.5540000000000003</v>
      </c>
      <c r="O3670">
        <v>3</v>
      </c>
      <c r="P3670" t="e">
        <f>INDEX(sgStats[gl_rank],MATCH(stat_prod_calc_test_venusaur[[#This Row],[iv_str]],sgStats[gl_iv_string],0))</f>
        <v>#N/A</v>
      </c>
      <c r="Q3670" t="e">
        <f>stat_prod_calc_test_venusaur[[#This Row],[sg_gl_rank]]=stat_prod_calc_test_venusaur[[#This Row],[gl_rank]]</f>
        <v>#N/A</v>
      </c>
      <c r="R3670">
        <f>ROUND(stat_prod_calc_test_venusaur[[#This Row],[gl_stat_product]],1)</f>
        <v>1687.2</v>
      </c>
      <c r="S3670" s="6" t="e">
        <f>INDEX(sgStats[gl_prod],MATCH(stat_prod_calc_test_venusaur[[#This Row],[iv_str]],sgStats[gl_iv_string],0))</f>
        <v>#N/A</v>
      </c>
      <c r="T3670" s="5">
        <f>ROUND(stat_prod_calc_test_venusaur[[#This Row],[gl_percent_rank]],2)</f>
        <v>0.37</v>
      </c>
      <c r="U3670" s="5" t="e">
        <f>INDEX(sgStats[gl_percent_sp],MATCH(stat_prod_calc_test_venusaur[[#This Row],[iv_str]],sgStats[gl_iv_string],0))</f>
        <v>#N/A</v>
      </c>
      <c r="V3670" s="5" t="e">
        <f>stat_prod_calc_test_venusaur[[#This Row],[my_gl_%sp]]=stat_prod_calc_test_venusaur[[#This Row],[sg_gl_%sp]]</f>
        <v>#N/A</v>
      </c>
      <c r="W3670" s="5">
        <f>ROUND(stat_prod_calc_test_venusaur[[#This Row],[gl_stat_product]]/$F$2*100,2)</f>
        <v>92.37</v>
      </c>
      <c r="X3670" s="5" t="e">
        <f>stat_prod_calc_test_venusaur[[#This Row],[Column1]]=stat_prod_calc_test_venusaur[[#This Row],[sg_gl_%sp]]</f>
        <v>#N/A</v>
      </c>
      <c r="Y3670" s="5">
        <f>stat_prod_calc_test_venusaur[[#This Row],[ul_stat_product]]/$L$66*100</f>
        <v>94.628959231383845</v>
      </c>
      <c r="Z3670" s="5" t="e">
        <f>INDEX(sgStats[gl_rank],MATCH(stat_prod_calc_test_venusaur[[#This Row],[iv_str]],sgStats[ul_iv_string],0))</f>
        <v>#N/A</v>
      </c>
      <c r="AA3670" s="5" t="e">
        <f>stat_prod_calc_test_venusaur[[#This Row],[sg_ul_rank]]=stat_prod_calc_test_venusaur[[#This Row],[ul_rank]]</f>
        <v>#N/A</v>
      </c>
      <c r="AB3670" s="5">
        <f>ROUND(stat_prod_calc_test_venusaur[[#This Row],[ul_stat_product]],1)</f>
        <v>3741.3</v>
      </c>
      <c r="AC3670" s="5" t="e">
        <f>INDEX(sgStats[ul_prod],MATCH(stat_prod_calc_test_venusaur[[#This Row],[iv_str]],sgStats[ul_iv_string],0))</f>
        <v>#N/A</v>
      </c>
    </row>
    <row r="3671" spans="1:29" x14ac:dyDescent="0.25">
      <c r="A3671" s="5" t="s">
        <v>36</v>
      </c>
      <c r="B3671" s="5" t="s">
        <v>3719</v>
      </c>
      <c r="C3671">
        <v>20.5</v>
      </c>
      <c r="D3671">
        <v>1481</v>
      </c>
      <c r="E3671">
        <v>116</v>
      </c>
      <c r="F3671">
        <v>1719.0920000000001</v>
      </c>
      <c r="G3671">
        <v>3682</v>
      </c>
      <c r="H3671">
        <v>10.085000000000001</v>
      </c>
      <c r="I3671">
        <v>39</v>
      </c>
      <c r="J3671">
        <v>2494</v>
      </c>
      <c r="K3671">
        <v>150</v>
      </c>
      <c r="L3671">
        <v>3741.2139999999999</v>
      </c>
      <c r="M3671">
        <v>3670</v>
      </c>
      <c r="N3671">
        <v>4.5279999999999996</v>
      </c>
      <c r="O3671">
        <v>3</v>
      </c>
      <c r="P3671" t="e">
        <f>INDEX(sgStats[gl_rank],MATCH(stat_prod_calc_test_venusaur[[#This Row],[iv_str]],sgStats[gl_iv_string],0))</f>
        <v>#N/A</v>
      </c>
      <c r="Q3671" t="e">
        <f>stat_prod_calc_test_venusaur[[#This Row],[sg_gl_rank]]=stat_prod_calc_test_venusaur[[#This Row],[gl_rank]]</f>
        <v>#N/A</v>
      </c>
      <c r="R3671">
        <f>ROUND(stat_prod_calc_test_venusaur[[#This Row],[gl_stat_product]],1)</f>
        <v>1719.1</v>
      </c>
      <c r="S3671" s="6" t="e">
        <f>INDEX(sgStats[gl_prod],MATCH(stat_prod_calc_test_venusaur[[#This Row],[iv_str]],sgStats[gl_iv_string],0))</f>
        <v>#N/A</v>
      </c>
      <c r="T3671" s="5">
        <f>ROUND(stat_prod_calc_test_venusaur[[#This Row],[gl_percent_rank]],2)</f>
        <v>10.09</v>
      </c>
      <c r="U3671" s="5" t="e">
        <f>INDEX(sgStats[gl_percent_sp],MATCH(stat_prod_calc_test_venusaur[[#This Row],[iv_str]],sgStats[gl_iv_string],0))</f>
        <v>#N/A</v>
      </c>
      <c r="V3671" s="5" t="e">
        <f>stat_prod_calc_test_venusaur[[#This Row],[my_gl_%sp]]=stat_prod_calc_test_venusaur[[#This Row],[sg_gl_%sp]]</f>
        <v>#N/A</v>
      </c>
      <c r="W3671" s="5">
        <f>ROUND(stat_prod_calc_test_venusaur[[#This Row],[gl_stat_product]]/$F$2*100,2)</f>
        <v>94.11</v>
      </c>
      <c r="X3671" s="5" t="e">
        <f>stat_prod_calc_test_venusaur[[#This Row],[Column1]]=stat_prod_calc_test_venusaur[[#This Row],[sg_gl_%sp]]</f>
        <v>#N/A</v>
      </c>
      <c r="Y3671" s="5">
        <f>stat_prod_calc_test_venusaur[[#This Row],[ul_stat_product]]/$L$66*100</f>
        <v>94.625570003614328</v>
      </c>
      <c r="Z3671" s="5" t="e">
        <f>INDEX(sgStats[gl_rank],MATCH(stat_prod_calc_test_venusaur[[#This Row],[iv_str]],sgStats[ul_iv_string],0))</f>
        <v>#N/A</v>
      </c>
      <c r="AA3671" s="5" t="e">
        <f>stat_prod_calc_test_venusaur[[#This Row],[sg_ul_rank]]=stat_prod_calc_test_venusaur[[#This Row],[ul_rank]]</f>
        <v>#N/A</v>
      </c>
      <c r="AB3671" s="5">
        <f>ROUND(stat_prod_calc_test_venusaur[[#This Row],[ul_stat_product]],1)</f>
        <v>3741.2</v>
      </c>
      <c r="AC3671" s="5" t="e">
        <f>INDEX(sgStats[ul_prod],MATCH(stat_prod_calc_test_venusaur[[#This Row],[iv_str]],sgStats[ul_iv_string],0))</f>
        <v>#N/A</v>
      </c>
    </row>
    <row r="3672" spans="1:29" x14ac:dyDescent="0.25">
      <c r="A3672" s="5" t="s">
        <v>36</v>
      </c>
      <c r="B3672" s="5" t="s">
        <v>2369</v>
      </c>
      <c r="C3672">
        <v>20.5</v>
      </c>
      <c r="D3672">
        <v>1497</v>
      </c>
      <c r="E3672">
        <v>119</v>
      </c>
      <c r="F3672">
        <v>1754.367</v>
      </c>
      <c r="G3672">
        <v>2333</v>
      </c>
      <c r="H3672">
        <v>43.052999999999997</v>
      </c>
      <c r="I3672">
        <v>38</v>
      </c>
      <c r="J3672">
        <v>2483</v>
      </c>
      <c r="K3672">
        <v>153</v>
      </c>
      <c r="L3672">
        <v>3741.1680000000001</v>
      </c>
      <c r="M3672">
        <v>3671</v>
      </c>
      <c r="N3672">
        <v>4.5019999999999998</v>
      </c>
      <c r="O3672">
        <v>3</v>
      </c>
      <c r="P3672" t="e">
        <f>INDEX(sgStats[gl_rank],MATCH(stat_prod_calc_test_venusaur[[#This Row],[iv_str]],sgStats[gl_iv_string],0))</f>
        <v>#N/A</v>
      </c>
      <c r="Q3672" t="e">
        <f>stat_prod_calc_test_venusaur[[#This Row],[sg_gl_rank]]=stat_prod_calc_test_venusaur[[#This Row],[gl_rank]]</f>
        <v>#N/A</v>
      </c>
      <c r="R3672">
        <f>ROUND(stat_prod_calc_test_venusaur[[#This Row],[gl_stat_product]],1)</f>
        <v>1754.4</v>
      </c>
      <c r="S3672" s="6" t="e">
        <f>INDEX(sgStats[gl_prod],MATCH(stat_prod_calc_test_venusaur[[#This Row],[iv_str]],sgStats[gl_iv_string],0))</f>
        <v>#N/A</v>
      </c>
      <c r="T3672" s="5">
        <f>ROUND(stat_prod_calc_test_venusaur[[#This Row],[gl_percent_rank]],2)</f>
        <v>43.05</v>
      </c>
      <c r="U3672" s="5" t="e">
        <f>INDEX(sgStats[gl_percent_sp],MATCH(stat_prod_calc_test_venusaur[[#This Row],[iv_str]],sgStats[gl_iv_string],0))</f>
        <v>#N/A</v>
      </c>
      <c r="V3672" s="5" t="e">
        <f>stat_prod_calc_test_venusaur[[#This Row],[my_gl_%sp]]=stat_prod_calc_test_venusaur[[#This Row],[sg_gl_%sp]]</f>
        <v>#N/A</v>
      </c>
      <c r="W3672" s="5">
        <f>ROUND(stat_prod_calc_test_venusaur[[#This Row],[gl_stat_product]]/$F$2*100,2)</f>
        <v>96.04</v>
      </c>
      <c r="X3672" s="5" t="e">
        <f>stat_prod_calc_test_venusaur[[#This Row],[Column1]]=stat_prod_calc_test_venusaur[[#This Row],[sg_gl_%sp]]</f>
        <v>#N/A</v>
      </c>
      <c r="Y3672" s="5">
        <f>stat_prod_calc_test_venusaur[[#This Row],[ul_stat_product]]/$L$66*100</f>
        <v>94.624406537365104</v>
      </c>
      <c r="Z3672" s="5" t="e">
        <f>INDEX(sgStats[gl_rank],MATCH(stat_prod_calc_test_venusaur[[#This Row],[iv_str]],sgStats[ul_iv_string],0))</f>
        <v>#N/A</v>
      </c>
      <c r="AA3672" s="5" t="e">
        <f>stat_prod_calc_test_venusaur[[#This Row],[sg_ul_rank]]=stat_prod_calc_test_venusaur[[#This Row],[ul_rank]]</f>
        <v>#N/A</v>
      </c>
      <c r="AB3672" s="5">
        <f>ROUND(stat_prod_calc_test_venusaur[[#This Row],[ul_stat_product]],1)</f>
        <v>3741.2</v>
      </c>
      <c r="AC3672" s="5" t="e">
        <f>INDEX(sgStats[ul_prod],MATCH(stat_prod_calc_test_venusaur[[#This Row],[iv_str]],sgStats[ul_iv_string],0))</f>
        <v>#N/A</v>
      </c>
    </row>
    <row r="3673" spans="1:29" x14ac:dyDescent="0.25">
      <c r="A3673" s="5" t="s">
        <v>36</v>
      </c>
      <c r="B3673" s="5" t="s">
        <v>4057</v>
      </c>
      <c r="C3673">
        <v>20.5</v>
      </c>
      <c r="D3673">
        <v>1470</v>
      </c>
      <c r="E3673">
        <v>117</v>
      </c>
      <c r="F3673">
        <v>1698.731</v>
      </c>
      <c r="G3673">
        <v>4020</v>
      </c>
      <c r="H3673">
        <v>1.8320000000000001</v>
      </c>
      <c r="I3673">
        <v>39.5</v>
      </c>
      <c r="J3673">
        <v>2493</v>
      </c>
      <c r="K3673">
        <v>152</v>
      </c>
      <c r="L3673">
        <v>3741.0770000000002</v>
      </c>
      <c r="M3673">
        <v>3672</v>
      </c>
      <c r="N3673">
        <v>4.476</v>
      </c>
      <c r="O3673">
        <v>3</v>
      </c>
      <c r="P3673" t="e">
        <f>INDEX(sgStats[gl_rank],MATCH(stat_prod_calc_test_venusaur[[#This Row],[iv_str]],sgStats[gl_iv_string],0))</f>
        <v>#N/A</v>
      </c>
      <c r="Q3673" t="e">
        <f>stat_prod_calc_test_venusaur[[#This Row],[sg_gl_rank]]=stat_prod_calc_test_venusaur[[#This Row],[gl_rank]]</f>
        <v>#N/A</v>
      </c>
      <c r="R3673">
        <f>ROUND(stat_prod_calc_test_venusaur[[#This Row],[gl_stat_product]],1)</f>
        <v>1698.7</v>
      </c>
      <c r="S3673" s="6" t="e">
        <f>INDEX(sgStats[gl_prod],MATCH(stat_prod_calc_test_venusaur[[#This Row],[iv_str]],sgStats[gl_iv_string],0))</f>
        <v>#N/A</v>
      </c>
      <c r="T3673" s="5">
        <f>ROUND(stat_prod_calc_test_venusaur[[#This Row],[gl_percent_rank]],2)</f>
        <v>1.83</v>
      </c>
      <c r="U3673" s="5" t="e">
        <f>INDEX(sgStats[gl_percent_sp],MATCH(stat_prod_calc_test_venusaur[[#This Row],[iv_str]],sgStats[gl_iv_string],0))</f>
        <v>#N/A</v>
      </c>
      <c r="V3673" s="5" t="e">
        <f>stat_prod_calc_test_venusaur[[#This Row],[my_gl_%sp]]=stat_prod_calc_test_venusaur[[#This Row],[sg_gl_%sp]]</f>
        <v>#N/A</v>
      </c>
      <c r="W3673" s="5">
        <f>ROUND(stat_prod_calc_test_venusaur[[#This Row],[gl_stat_product]]/$F$2*100,2)</f>
        <v>93</v>
      </c>
      <c r="X3673" s="5" t="e">
        <f>stat_prod_calc_test_venusaur[[#This Row],[Column1]]=stat_prod_calc_test_venusaur[[#This Row],[sg_gl_%sp]]</f>
        <v>#N/A</v>
      </c>
      <c r="Y3673" s="5">
        <f>stat_prod_calc_test_venusaur[[#This Row],[ul_stat_product]]/$L$66*100</f>
        <v>94.62210489761118</v>
      </c>
      <c r="Z3673" s="5" t="e">
        <f>INDEX(sgStats[gl_rank],MATCH(stat_prod_calc_test_venusaur[[#This Row],[iv_str]],sgStats[ul_iv_string],0))</f>
        <v>#N/A</v>
      </c>
      <c r="AA3673" s="5" t="e">
        <f>stat_prod_calc_test_venusaur[[#This Row],[sg_ul_rank]]=stat_prod_calc_test_venusaur[[#This Row],[ul_rank]]</f>
        <v>#N/A</v>
      </c>
      <c r="AB3673" s="5">
        <f>ROUND(stat_prod_calc_test_venusaur[[#This Row],[ul_stat_product]],1)</f>
        <v>3741.1</v>
      </c>
      <c r="AC3673" s="5" t="e">
        <f>INDEX(sgStats[ul_prod],MATCH(stat_prod_calc_test_venusaur[[#This Row],[iv_str]],sgStats[ul_iv_string],0))</f>
        <v>#N/A</v>
      </c>
    </row>
    <row r="3674" spans="1:29" x14ac:dyDescent="0.25">
      <c r="A3674" s="5" t="s">
        <v>36</v>
      </c>
      <c r="B3674" s="5" t="s">
        <v>2636</v>
      </c>
      <c r="C3674">
        <v>20</v>
      </c>
      <c r="D3674">
        <v>1493</v>
      </c>
      <c r="E3674">
        <v>115</v>
      </c>
      <c r="F3674">
        <v>1748.3879999999999</v>
      </c>
      <c r="G3674">
        <v>2599</v>
      </c>
      <c r="H3674">
        <v>36.531999999999996</v>
      </c>
      <c r="I3674">
        <v>36.5</v>
      </c>
      <c r="J3674">
        <v>2483</v>
      </c>
      <c r="K3674">
        <v>148</v>
      </c>
      <c r="L3674">
        <v>3741.0030000000002</v>
      </c>
      <c r="M3674">
        <v>3673</v>
      </c>
      <c r="N3674">
        <v>4.45</v>
      </c>
      <c r="O3674">
        <v>3</v>
      </c>
      <c r="P3674" t="e">
        <f>INDEX(sgStats[gl_rank],MATCH(stat_prod_calc_test_venusaur[[#This Row],[iv_str]],sgStats[gl_iv_string],0))</f>
        <v>#N/A</v>
      </c>
      <c r="Q3674" t="e">
        <f>stat_prod_calc_test_venusaur[[#This Row],[sg_gl_rank]]=stat_prod_calc_test_venusaur[[#This Row],[gl_rank]]</f>
        <v>#N/A</v>
      </c>
      <c r="R3674">
        <f>ROUND(stat_prod_calc_test_venusaur[[#This Row],[gl_stat_product]],1)</f>
        <v>1748.4</v>
      </c>
      <c r="S3674" s="6" t="e">
        <f>INDEX(sgStats[gl_prod],MATCH(stat_prod_calc_test_venusaur[[#This Row],[iv_str]],sgStats[gl_iv_string],0))</f>
        <v>#N/A</v>
      </c>
      <c r="T3674" s="5">
        <f>ROUND(stat_prod_calc_test_venusaur[[#This Row],[gl_percent_rank]],2)</f>
        <v>36.53</v>
      </c>
      <c r="U3674" s="5" t="e">
        <f>INDEX(sgStats[gl_percent_sp],MATCH(stat_prod_calc_test_venusaur[[#This Row],[iv_str]],sgStats[gl_iv_string],0))</f>
        <v>#N/A</v>
      </c>
      <c r="V3674" s="5" t="e">
        <f>stat_prod_calc_test_venusaur[[#This Row],[my_gl_%sp]]=stat_prod_calc_test_venusaur[[#This Row],[sg_gl_%sp]]</f>
        <v>#N/A</v>
      </c>
      <c r="W3674" s="5">
        <f>ROUND(stat_prod_calc_test_venusaur[[#This Row],[gl_stat_product]]/$F$2*100,2)</f>
        <v>95.72</v>
      </c>
      <c r="X3674" s="5" t="e">
        <f>stat_prod_calc_test_venusaur[[#This Row],[Column1]]=stat_prod_calc_test_venusaur[[#This Row],[sg_gl_%sp]]</f>
        <v>#N/A</v>
      </c>
      <c r="Y3674" s="5">
        <f>stat_prod_calc_test_venusaur[[#This Row],[ul_stat_product]]/$L$66*100</f>
        <v>94.620233234514586</v>
      </c>
      <c r="Z3674" s="5" t="e">
        <f>INDEX(sgStats[gl_rank],MATCH(stat_prod_calc_test_venusaur[[#This Row],[iv_str]],sgStats[ul_iv_string],0))</f>
        <v>#N/A</v>
      </c>
      <c r="AA3674" s="5" t="e">
        <f>stat_prod_calc_test_venusaur[[#This Row],[sg_ul_rank]]=stat_prod_calc_test_venusaur[[#This Row],[ul_rank]]</f>
        <v>#N/A</v>
      </c>
      <c r="AB3674" s="5">
        <f>ROUND(stat_prod_calc_test_venusaur[[#This Row],[ul_stat_product]],1)</f>
        <v>3741</v>
      </c>
      <c r="AC3674" s="5" t="e">
        <f>INDEX(sgStats[ul_prod],MATCH(stat_prod_calc_test_venusaur[[#This Row],[iv_str]],sgStats[ul_iv_string],0))</f>
        <v>#N/A</v>
      </c>
    </row>
    <row r="3675" spans="1:29" x14ac:dyDescent="0.25">
      <c r="A3675" s="5" t="s">
        <v>36</v>
      </c>
      <c r="B3675" s="5" t="s">
        <v>3570</v>
      </c>
      <c r="C3675">
        <v>20.5</v>
      </c>
      <c r="D3675">
        <v>1489</v>
      </c>
      <c r="E3675">
        <v>114</v>
      </c>
      <c r="F3675">
        <v>1724.65</v>
      </c>
      <c r="G3675">
        <v>3534</v>
      </c>
      <c r="H3675">
        <v>13.724</v>
      </c>
      <c r="I3675">
        <v>38.5</v>
      </c>
      <c r="J3675">
        <v>2488</v>
      </c>
      <c r="K3675">
        <v>148</v>
      </c>
      <c r="L3675">
        <v>3740.9380000000001</v>
      </c>
      <c r="M3675">
        <v>3674</v>
      </c>
      <c r="N3675">
        <v>4.4240000000000004</v>
      </c>
      <c r="O3675">
        <v>3</v>
      </c>
      <c r="P3675" t="e">
        <f>INDEX(sgStats[gl_rank],MATCH(stat_prod_calc_test_venusaur[[#This Row],[iv_str]],sgStats[gl_iv_string],0))</f>
        <v>#N/A</v>
      </c>
      <c r="Q3675" t="e">
        <f>stat_prod_calc_test_venusaur[[#This Row],[sg_gl_rank]]=stat_prod_calc_test_venusaur[[#This Row],[gl_rank]]</f>
        <v>#N/A</v>
      </c>
      <c r="R3675">
        <f>ROUND(stat_prod_calc_test_venusaur[[#This Row],[gl_stat_product]],1)</f>
        <v>1724.7</v>
      </c>
      <c r="S3675" s="6" t="e">
        <f>INDEX(sgStats[gl_prod],MATCH(stat_prod_calc_test_venusaur[[#This Row],[iv_str]],sgStats[gl_iv_string],0))</f>
        <v>#N/A</v>
      </c>
      <c r="T3675" s="5">
        <f>ROUND(stat_prod_calc_test_venusaur[[#This Row],[gl_percent_rank]],2)</f>
        <v>13.72</v>
      </c>
      <c r="U3675" s="5" t="e">
        <f>INDEX(sgStats[gl_percent_sp],MATCH(stat_prod_calc_test_venusaur[[#This Row],[iv_str]],sgStats[gl_iv_string],0))</f>
        <v>#N/A</v>
      </c>
      <c r="V3675" s="5" t="e">
        <f>stat_prod_calc_test_venusaur[[#This Row],[my_gl_%sp]]=stat_prod_calc_test_venusaur[[#This Row],[sg_gl_%sp]]</f>
        <v>#N/A</v>
      </c>
      <c r="W3675" s="5">
        <f>ROUND(stat_prod_calc_test_venusaur[[#This Row],[gl_stat_product]]/$F$2*100,2)</f>
        <v>94.42</v>
      </c>
      <c r="X3675" s="5" t="e">
        <f>stat_prod_calc_test_venusaur[[#This Row],[Column1]]=stat_prod_calc_test_venusaur[[#This Row],[sg_gl_%sp]]</f>
        <v>#N/A</v>
      </c>
      <c r="Y3675" s="5">
        <f>stat_prod_calc_test_venusaur[[#This Row],[ul_stat_product]]/$L$66*100</f>
        <v>94.618589206118926</v>
      </c>
      <c r="Z3675" s="5" t="e">
        <f>INDEX(sgStats[gl_rank],MATCH(stat_prod_calc_test_venusaur[[#This Row],[iv_str]],sgStats[ul_iv_string],0))</f>
        <v>#N/A</v>
      </c>
      <c r="AA3675" s="5" t="e">
        <f>stat_prod_calc_test_venusaur[[#This Row],[sg_ul_rank]]=stat_prod_calc_test_venusaur[[#This Row],[ul_rank]]</f>
        <v>#N/A</v>
      </c>
      <c r="AB3675" s="5">
        <f>ROUND(stat_prod_calc_test_venusaur[[#This Row],[ul_stat_product]],1)</f>
        <v>3740.9</v>
      </c>
      <c r="AC3675" s="5" t="e">
        <f>INDEX(sgStats[ul_prod],MATCH(stat_prod_calc_test_venusaur[[#This Row],[iv_str]],sgStats[ul_iv_string],0))</f>
        <v>#N/A</v>
      </c>
    </row>
    <row r="3676" spans="1:29" x14ac:dyDescent="0.25">
      <c r="A3676" s="5" t="s">
        <v>36</v>
      </c>
      <c r="B3676" s="5" t="s">
        <v>1472</v>
      </c>
      <c r="C3676">
        <v>21.5</v>
      </c>
      <c r="D3676">
        <v>1498</v>
      </c>
      <c r="E3676">
        <v>118</v>
      </c>
      <c r="F3676">
        <v>1773.2159999999999</v>
      </c>
      <c r="G3676">
        <v>1436</v>
      </c>
      <c r="H3676">
        <v>64.956999999999994</v>
      </c>
      <c r="I3676">
        <v>41</v>
      </c>
      <c r="J3676">
        <v>2470</v>
      </c>
      <c r="K3676">
        <v>151</v>
      </c>
      <c r="L3676">
        <v>3740.85</v>
      </c>
      <c r="M3676">
        <v>3675</v>
      </c>
      <c r="N3676">
        <v>4.3719999999999999</v>
      </c>
      <c r="O3676">
        <v>3</v>
      </c>
      <c r="P3676" t="e">
        <f>INDEX(sgStats[gl_rank],MATCH(stat_prod_calc_test_venusaur[[#This Row],[iv_str]],sgStats[gl_iv_string],0))</f>
        <v>#N/A</v>
      </c>
      <c r="Q3676" t="e">
        <f>stat_prod_calc_test_venusaur[[#This Row],[sg_gl_rank]]=stat_prod_calc_test_venusaur[[#This Row],[gl_rank]]</f>
        <v>#N/A</v>
      </c>
      <c r="R3676">
        <f>ROUND(stat_prod_calc_test_venusaur[[#This Row],[gl_stat_product]],1)</f>
        <v>1773.2</v>
      </c>
      <c r="S3676" s="6" t="e">
        <f>INDEX(sgStats[gl_prod],MATCH(stat_prod_calc_test_venusaur[[#This Row],[iv_str]],sgStats[gl_iv_string],0))</f>
        <v>#N/A</v>
      </c>
      <c r="T3676" s="5">
        <f>ROUND(stat_prod_calc_test_venusaur[[#This Row],[gl_percent_rank]],2)</f>
        <v>64.959999999999994</v>
      </c>
      <c r="U3676" s="5" t="e">
        <f>INDEX(sgStats[gl_percent_sp],MATCH(stat_prod_calc_test_venusaur[[#This Row],[iv_str]],sgStats[gl_iv_string],0))</f>
        <v>#N/A</v>
      </c>
      <c r="V3676" s="5" t="e">
        <f>stat_prod_calc_test_venusaur[[#This Row],[my_gl_%sp]]=stat_prod_calc_test_venusaur[[#This Row],[sg_gl_%sp]]</f>
        <v>#N/A</v>
      </c>
      <c r="W3676" s="5">
        <f>ROUND(stat_prod_calc_test_venusaur[[#This Row],[gl_stat_product]]/$F$2*100,2)</f>
        <v>97.08</v>
      </c>
      <c r="X3676" s="5" t="e">
        <f>stat_prod_calc_test_venusaur[[#This Row],[Column1]]=stat_prod_calc_test_venusaur[[#This Row],[sg_gl_%sp]]</f>
        <v>#N/A</v>
      </c>
      <c r="Y3676" s="5">
        <f>stat_prod_calc_test_venusaur[[#This Row],[ul_stat_product]]/$L$66*100</f>
        <v>94.616363444598633</v>
      </c>
      <c r="Z3676" s="5" t="e">
        <f>INDEX(sgStats[gl_rank],MATCH(stat_prod_calc_test_venusaur[[#This Row],[iv_str]],sgStats[ul_iv_string],0))</f>
        <v>#N/A</v>
      </c>
      <c r="AA3676" s="5" t="e">
        <f>stat_prod_calc_test_venusaur[[#This Row],[sg_ul_rank]]=stat_prod_calc_test_venusaur[[#This Row],[ul_rank]]</f>
        <v>#N/A</v>
      </c>
      <c r="AB3676" s="5">
        <f>ROUND(stat_prod_calc_test_venusaur[[#This Row],[ul_stat_product]],1)</f>
        <v>3740.9</v>
      </c>
      <c r="AC3676" s="5" t="e">
        <f>INDEX(sgStats[ul_prod],MATCH(stat_prod_calc_test_venusaur[[#This Row],[iv_str]],sgStats[ul_iv_string],0))</f>
        <v>#N/A</v>
      </c>
    </row>
    <row r="3677" spans="1:29" x14ac:dyDescent="0.25">
      <c r="A3677" s="5" t="s">
        <v>36</v>
      </c>
      <c r="B3677" s="5" t="s">
        <v>2165</v>
      </c>
      <c r="C3677">
        <v>21.5</v>
      </c>
      <c r="D3677">
        <v>1494</v>
      </c>
      <c r="E3677">
        <v>117</v>
      </c>
      <c r="F3677">
        <v>1758.1890000000001</v>
      </c>
      <c r="G3677">
        <v>2129</v>
      </c>
      <c r="H3677">
        <v>48.033999999999999</v>
      </c>
      <c r="I3677">
        <v>41</v>
      </c>
      <c r="J3677">
        <v>2464</v>
      </c>
      <c r="K3677">
        <v>151</v>
      </c>
      <c r="L3677">
        <v>3740.85</v>
      </c>
      <c r="M3677">
        <v>3675</v>
      </c>
      <c r="N3677">
        <v>4.3719999999999999</v>
      </c>
      <c r="O3677">
        <v>3</v>
      </c>
      <c r="P3677" t="e">
        <f>INDEX(sgStats[gl_rank],MATCH(stat_prod_calc_test_venusaur[[#This Row],[iv_str]],sgStats[gl_iv_string],0))</f>
        <v>#N/A</v>
      </c>
      <c r="Q3677" t="e">
        <f>stat_prod_calc_test_venusaur[[#This Row],[sg_gl_rank]]=stat_prod_calc_test_venusaur[[#This Row],[gl_rank]]</f>
        <v>#N/A</v>
      </c>
      <c r="R3677">
        <f>ROUND(stat_prod_calc_test_venusaur[[#This Row],[gl_stat_product]],1)</f>
        <v>1758.2</v>
      </c>
      <c r="S3677" s="6" t="e">
        <f>INDEX(sgStats[gl_prod],MATCH(stat_prod_calc_test_venusaur[[#This Row],[iv_str]],sgStats[gl_iv_string],0))</f>
        <v>#N/A</v>
      </c>
      <c r="T3677" s="5">
        <f>ROUND(stat_prod_calc_test_venusaur[[#This Row],[gl_percent_rank]],2)</f>
        <v>48.03</v>
      </c>
      <c r="U3677" s="5" t="e">
        <f>INDEX(sgStats[gl_percent_sp],MATCH(stat_prod_calc_test_venusaur[[#This Row],[iv_str]],sgStats[gl_iv_string],0))</f>
        <v>#N/A</v>
      </c>
      <c r="V3677" s="5" t="e">
        <f>stat_prod_calc_test_venusaur[[#This Row],[my_gl_%sp]]=stat_prod_calc_test_venusaur[[#This Row],[sg_gl_%sp]]</f>
        <v>#N/A</v>
      </c>
      <c r="W3677" s="5">
        <f>ROUND(stat_prod_calc_test_venusaur[[#This Row],[gl_stat_product]]/$F$2*100,2)</f>
        <v>96.25</v>
      </c>
      <c r="X3677" s="5" t="e">
        <f>stat_prod_calc_test_venusaur[[#This Row],[Column1]]=stat_prod_calc_test_venusaur[[#This Row],[sg_gl_%sp]]</f>
        <v>#N/A</v>
      </c>
      <c r="Y3677" s="5">
        <f>stat_prod_calc_test_venusaur[[#This Row],[ul_stat_product]]/$L$66*100</f>
        <v>94.616363444598633</v>
      </c>
      <c r="Z3677" s="5" t="e">
        <f>INDEX(sgStats[gl_rank],MATCH(stat_prod_calc_test_venusaur[[#This Row],[iv_str]],sgStats[ul_iv_string],0))</f>
        <v>#N/A</v>
      </c>
      <c r="AA3677" s="5" t="e">
        <f>stat_prod_calc_test_venusaur[[#This Row],[sg_ul_rank]]=stat_prod_calc_test_venusaur[[#This Row],[ul_rank]]</f>
        <v>#N/A</v>
      </c>
      <c r="AB3677" s="5">
        <f>ROUND(stat_prod_calc_test_venusaur[[#This Row],[ul_stat_product]],1)</f>
        <v>3740.9</v>
      </c>
      <c r="AC3677" s="5" t="e">
        <f>INDEX(sgStats[ul_prod],MATCH(stat_prod_calc_test_venusaur[[#This Row],[iv_str]],sgStats[ul_iv_string],0))</f>
        <v>#N/A</v>
      </c>
    </row>
    <row r="3678" spans="1:29" x14ac:dyDescent="0.25">
      <c r="A3678" s="5" t="s">
        <v>36</v>
      </c>
      <c r="B3678" s="5" t="s">
        <v>3635</v>
      </c>
      <c r="C3678">
        <v>20</v>
      </c>
      <c r="D3678">
        <v>1485</v>
      </c>
      <c r="E3678">
        <v>118</v>
      </c>
      <c r="F3678">
        <v>1722.2380000000001</v>
      </c>
      <c r="G3678">
        <v>3599</v>
      </c>
      <c r="H3678">
        <v>12.112</v>
      </c>
      <c r="I3678">
        <v>37</v>
      </c>
      <c r="J3678">
        <v>2489</v>
      </c>
      <c r="K3678">
        <v>153</v>
      </c>
      <c r="L3678">
        <v>3740.596</v>
      </c>
      <c r="M3678">
        <v>3677</v>
      </c>
      <c r="N3678">
        <v>4.32</v>
      </c>
      <c r="O3678">
        <v>3</v>
      </c>
      <c r="P3678" t="e">
        <f>INDEX(sgStats[gl_rank],MATCH(stat_prod_calc_test_venusaur[[#This Row],[iv_str]],sgStats[gl_iv_string],0))</f>
        <v>#N/A</v>
      </c>
      <c r="Q3678" t="e">
        <f>stat_prod_calc_test_venusaur[[#This Row],[sg_gl_rank]]=stat_prod_calc_test_venusaur[[#This Row],[gl_rank]]</f>
        <v>#N/A</v>
      </c>
      <c r="R3678">
        <f>ROUND(stat_prod_calc_test_venusaur[[#This Row],[gl_stat_product]],1)</f>
        <v>1722.2</v>
      </c>
      <c r="S3678" s="6" t="e">
        <f>INDEX(sgStats[gl_prod],MATCH(stat_prod_calc_test_venusaur[[#This Row],[iv_str]],sgStats[gl_iv_string],0))</f>
        <v>#N/A</v>
      </c>
      <c r="T3678" s="5">
        <f>ROUND(stat_prod_calc_test_venusaur[[#This Row],[gl_percent_rank]],2)</f>
        <v>12.11</v>
      </c>
      <c r="U3678" s="5" t="e">
        <f>INDEX(sgStats[gl_percent_sp],MATCH(stat_prod_calc_test_venusaur[[#This Row],[iv_str]],sgStats[gl_iv_string],0))</f>
        <v>#N/A</v>
      </c>
      <c r="V3678" s="5" t="e">
        <f>stat_prod_calc_test_venusaur[[#This Row],[my_gl_%sp]]=stat_prod_calc_test_venusaur[[#This Row],[sg_gl_%sp]]</f>
        <v>#N/A</v>
      </c>
      <c r="W3678" s="5">
        <f>ROUND(stat_prod_calc_test_venusaur[[#This Row],[gl_stat_product]]/$F$2*100,2)</f>
        <v>94.29</v>
      </c>
      <c r="X3678" s="5" t="e">
        <f>stat_prod_calc_test_venusaur[[#This Row],[Column1]]=stat_prod_calc_test_venusaur[[#This Row],[sg_gl_%sp]]</f>
        <v>#N/A</v>
      </c>
      <c r="Y3678" s="5">
        <f>stat_prod_calc_test_venusaur[[#This Row],[ul_stat_product]]/$L$66*100</f>
        <v>94.609939087483312</v>
      </c>
      <c r="Z3678" s="5" t="e">
        <f>INDEX(sgStats[gl_rank],MATCH(stat_prod_calc_test_venusaur[[#This Row],[iv_str]],sgStats[ul_iv_string],0))</f>
        <v>#N/A</v>
      </c>
      <c r="AA3678" s="5" t="e">
        <f>stat_prod_calc_test_venusaur[[#This Row],[sg_ul_rank]]=stat_prod_calc_test_venusaur[[#This Row],[ul_rank]]</f>
        <v>#N/A</v>
      </c>
      <c r="AB3678" s="5">
        <f>ROUND(stat_prod_calc_test_venusaur[[#This Row],[ul_stat_product]],1)</f>
        <v>3740.6</v>
      </c>
      <c r="AC3678" s="5" t="e">
        <f>INDEX(sgStats[ul_prod],MATCH(stat_prod_calc_test_venusaur[[#This Row],[iv_str]],sgStats[ul_iv_string],0))</f>
        <v>#N/A</v>
      </c>
    </row>
    <row r="3679" spans="1:29" x14ac:dyDescent="0.25">
      <c r="A3679" s="5" t="s">
        <v>36</v>
      </c>
      <c r="B3679" s="5" t="s">
        <v>3636</v>
      </c>
      <c r="C3679">
        <v>20</v>
      </c>
      <c r="D3679">
        <v>1482</v>
      </c>
      <c r="E3679">
        <v>118</v>
      </c>
      <c r="F3679">
        <v>1722.2380000000001</v>
      </c>
      <c r="G3679">
        <v>3599</v>
      </c>
      <c r="H3679">
        <v>12.112</v>
      </c>
      <c r="I3679">
        <v>37</v>
      </c>
      <c r="J3679">
        <v>2482</v>
      </c>
      <c r="K3679">
        <v>153</v>
      </c>
      <c r="L3679">
        <v>3740.596</v>
      </c>
      <c r="M3679">
        <v>3677</v>
      </c>
      <c r="N3679">
        <v>4.32</v>
      </c>
      <c r="O3679">
        <v>3</v>
      </c>
      <c r="P3679" t="e">
        <f>INDEX(sgStats[gl_rank],MATCH(stat_prod_calc_test_venusaur[[#This Row],[iv_str]],sgStats[gl_iv_string],0))</f>
        <v>#N/A</v>
      </c>
      <c r="Q3679" t="e">
        <f>stat_prod_calc_test_venusaur[[#This Row],[sg_gl_rank]]=stat_prod_calc_test_venusaur[[#This Row],[gl_rank]]</f>
        <v>#N/A</v>
      </c>
      <c r="R3679">
        <f>ROUND(stat_prod_calc_test_venusaur[[#This Row],[gl_stat_product]],1)</f>
        <v>1722.2</v>
      </c>
      <c r="S3679" s="6" t="e">
        <f>INDEX(sgStats[gl_prod],MATCH(stat_prod_calc_test_venusaur[[#This Row],[iv_str]],sgStats[gl_iv_string],0))</f>
        <v>#N/A</v>
      </c>
      <c r="T3679" s="5">
        <f>ROUND(stat_prod_calc_test_venusaur[[#This Row],[gl_percent_rank]],2)</f>
        <v>12.11</v>
      </c>
      <c r="U3679" s="5" t="e">
        <f>INDEX(sgStats[gl_percent_sp],MATCH(stat_prod_calc_test_venusaur[[#This Row],[iv_str]],sgStats[gl_iv_string],0))</f>
        <v>#N/A</v>
      </c>
      <c r="V3679" s="5" t="e">
        <f>stat_prod_calc_test_venusaur[[#This Row],[my_gl_%sp]]=stat_prod_calc_test_venusaur[[#This Row],[sg_gl_%sp]]</f>
        <v>#N/A</v>
      </c>
      <c r="W3679" s="5">
        <f>ROUND(stat_prod_calc_test_venusaur[[#This Row],[gl_stat_product]]/$F$2*100,2)</f>
        <v>94.29</v>
      </c>
      <c r="X3679" s="5" t="e">
        <f>stat_prod_calc_test_venusaur[[#This Row],[Column1]]=stat_prod_calc_test_venusaur[[#This Row],[sg_gl_%sp]]</f>
        <v>#N/A</v>
      </c>
      <c r="Y3679" s="5">
        <f>stat_prod_calc_test_venusaur[[#This Row],[ul_stat_product]]/$L$66*100</f>
        <v>94.609939087483312</v>
      </c>
      <c r="Z3679" s="5" t="e">
        <f>INDEX(sgStats[gl_rank],MATCH(stat_prod_calc_test_venusaur[[#This Row],[iv_str]],sgStats[ul_iv_string],0))</f>
        <v>#N/A</v>
      </c>
      <c r="AA3679" s="5" t="e">
        <f>stat_prod_calc_test_venusaur[[#This Row],[sg_ul_rank]]=stat_prod_calc_test_venusaur[[#This Row],[ul_rank]]</f>
        <v>#N/A</v>
      </c>
      <c r="AB3679" s="5">
        <f>ROUND(stat_prod_calc_test_venusaur[[#This Row],[ul_stat_product]],1)</f>
        <v>3740.6</v>
      </c>
      <c r="AC3679" s="5" t="e">
        <f>INDEX(sgStats[ul_prod],MATCH(stat_prod_calc_test_venusaur[[#This Row],[iv_str]],sgStats[ul_iv_string],0))</f>
        <v>#N/A</v>
      </c>
    </row>
    <row r="3680" spans="1:29" x14ac:dyDescent="0.25">
      <c r="A3680" s="5" t="s">
        <v>36</v>
      </c>
      <c r="B3680" s="5" t="s">
        <v>3233</v>
      </c>
      <c r="C3680">
        <v>20.5</v>
      </c>
      <c r="D3680">
        <v>1486</v>
      </c>
      <c r="E3680">
        <v>117</v>
      </c>
      <c r="F3680">
        <v>1734.683</v>
      </c>
      <c r="G3680">
        <v>3196</v>
      </c>
      <c r="H3680">
        <v>21.954000000000001</v>
      </c>
      <c r="I3680">
        <v>38.5</v>
      </c>
      <c r="J3680">
        <v>2483</v>
      </c>
      <c r="K3680">
        <v>151</v>
      </c>
      <c r="L3680">
        <v>3740.5360000000001</v>
      </c>
      <c r="M3680">
        <v>3679</v>
      </c>
      <c r="N3680">
        <v>4.2939999999999996</v>
      </c>
      <c r="O3680">
        <v>3</v>
      </c>
      <c r="P3680" t="e">
        <f>INDEX(sgStats[gl_rank],MATCH(stat_prod_calc_test_venusaur[[#This Row],[iv_str]],sgStats[gl_iv_string],0))</f>
        <v>#N/A</v>
      </c>
      <c r="Q3680" t="e">
        <f>stat_prod_calc_test_venusaur[[#This Row],[sg_gl_rank]]=stat_prod_calc_test_venusaur[[#This Row],[gl_rank]]</f>
        <v>#N/A</v>
      </c>
      <c r="R3680">
        <f>ROUND(stat_prod_calc_test_venusaur[[#This Row],[gl_stat_product]],1)</f>
        <v>1734.7</v>
      </c>
      <c r="S3680" s="6" t="e">
        <f>INDEX(sgStats[gl_prod],MATCH(stat_prod_calc_test_venusaur[[#This Row],[iv_str]],sgStats[gl_iv_string],0))</f>
        <v>#N/A</v>
      </c>
      <c r="T3680" s="5">
        <f>ROUND(stat_prod_calc_test_venusaur[[#This Row],[gl_percent_rank]],2)</f>
        <v>21.95</v>
      </c>
      <c r="U3680" s="5" t="e">
        <f>INDEX(sgStats[gl_percent_sp],MATCH(stat_prod_calc_test_venusaur[[#This Row],[iv_str]],sgStats[gl_iv_string],0))</f>
        <v>#N/A</v>
      </c>
      <c r="V3680" s="5" t="e">
        <f>stat_prod_calc_test_venusaur[[#This Row],[my_gl_%sp]]=stat_prod_calc_test_venusaur[[#This Row],[sg_gl_%sp]]</f>
        <v>#N/A</v>
      </c>
      <c r="W3680" s="5">
        <f>ROUND(stat_prod_calc_test_venusaur[[#This Row],[gl_stat_product]]/$F$2*100,2)</f>
        <v>94.97</v>
      </c>
      <c r="X3680" s="5" t="e">
        <f>stat_prod_calc_test_venusaur[[#This Row],[Column1]]=stat_prod_calc_test_venusaur[[#This Row],[sg_gl_%sp]]</f>
        <v>#N/A</v>
      </c>
      <c r="Y3680" s="5">
        <f>stat_prod_calc_test_venusaur[[#This Row],[ul_stat_product]]/$L$66*100</f>
        <v>94.608421522810389</v>
      </c>
      <c r="Z3680" s="5" t="e">
        <f>INDEX(sgStats[gl_rank],MATCH(stat_prod_calc_test_venusaur[[#This Row],[iv_str]],sgStats[ul_iv_string],0))</f>
        <v>#N/A</v>
      </c>
      <c r="AA3680" s="5" t="e">
        <f>stat_prod_calc_test_venusaur[[#This Row],[sg_ul_rank]]=stat_prod_calc_test_venusaur[[#This Row],[ul_rank]]</f>
        <v>#N/A</v>
      </c>
      <c r="AB3680" s="5">
        <f>ROUND(stat_prod_calc_test_venusaur[[#This Row],[ul_stat_product]],1)</f>
        <v>3740.5</v>
      </c>
      <c r="AC3680" s="5" t="e">
        <f>INDEX(sgStats[ul_prod],MATCH(stat_prod_calc_test_venusaur[[#This Row],[iv_str]],sgStats[ul_iv_string],0))</f>
        <v>#N/A</v>
      </c>
    </row>
    <row r="3681" spans="1:29" x14ac:dyDescent="0.25">
      <c r="A3681" s="5" t="s">
        <v>36</v>
      </c>
      <c r="B3681" s="5" t="s">
        <v>2882</v>
      </c>
      <c r="C3681">
        <v>20</v>
      </c>
      <c r="D3681">
        <v>1493</v>
      </c>
      <c r="E3681">
        <v>117</v>
      </c>
      <c r="F3681">
        <v>1743.2190000000001</v>
      </c>
      <c r="G3681">
        <v>2846</v>
      </c>
      <c r="H3681">
        <v>30.501000000000001</v>
      </c>
      <c r="I3681">
        <v>36.5</v>
      </c>
      <c r="J3681">
        <v>2483</v>
      </c>
      <c r="K3681">
        <v>151</v>
      </c>
      <c r="L3681">
        <v>3740.4969999999998</v>
      </c>
      <c r="M3681">
        <v>3680</v>
      </c>
      <c r="N3681">
        <v>4.2670000000000003</v>
      </c>
      <c r="O3681">
        <v>3</v>
      </c>
      <c r="P3681" t="e">
        <f>INDEX(sgStats[gl_rank],MATCH(stat_prod_calc_test_venusaur[[#This Row],[iv_str]],sgStats[gl_iv_string],0))</f>
        <v>#N/A</v>
      </c>
      <c r="Q3681" t="e">
        <f>stat_prod_calc_test_venusaur[[#This Row],[sg_gl_rank]]=stat_prod_calc_test_venusaur[[#This Row],[gl_rank]]</f>
        <v>#N/A</v>
      </c>
      <c r="R3681">
        <f>ROUND(stat_prod_calc_test_venusaur[[#This Row],[gl_stat_product]],1)</f>
        <v>1743.2</v>
      </c>
      <c r="S3681" s="6" t="e">
        <f>INDEX(sgStats[gl_prod],MATCH(stat_prod_calc_test_venusaur[[#This Row],[iv_str]],sgStats[gl_iv_string],0))</f>
        <v>#N/A</v>
      </c>
      <c r="T3681" s="5">
        <f>ROUND(stat_prod_calc_test_venusaur[[#This Row],[gl_percent_rank]],2)</f>
        <v>30.5</v>
      </c>
      <c r="U3681" s="5" t="e">
        <f>INDEX(sgStats[gl_percent_sp],MATCH(stat_prod_calc_test_venusaur[[#This Row],[iv_str]],sgStats[gl_iv_string],0))</f>
        <v>#N/A</v>
      </c>
      <c r="V3681" s="5" t="e">
        <f>stat_prod_calc_test_venusaur[[#This Row],[my_gl_%sp]]=stat_prod_calc_test_venusaur[[#This Row],[sg_gl_%sp]]</f>
        <v>#N/A</v>
      </c>
      <c r="W3681" s="5">
        <f>ROUND(stat_prod_calc_test_venusaur[[#This Row],[gl_stat_product]]/$F$2*100,2)</f>
        <v>95.43</v>
      </c>
      <c r="X3681" s="5" t="e">
        <f>stat_prod_calc_test_venusaur[[#This Row],[Column1]]=stat_prod_calc_test_venusaur[[#This Row],[sg_gl_%sp]]</f>
        <v>#N/A</v>
      </c>
      <c r="Y3681" s="5">
        <f>stat_prod_calc_test_venusaur[[#This Row],[ul_stat_product]]/$L$66*100</f>
        <v>94.607435105772993</v>
      </c>
      <c r="Z3681" s="5" t="e">
        <f>INDEX(sgStats[gl_rank],MATCH(stat_prod_calc_test_venusaur[[#This Row],[iv_str]],sgStats[ul_iv_string],0))</f>
        <v>#N/A</v>
      </c>
      <c r="AA3681" s="5" t="e">
        <f>stat_prod_calc_test_venusaur[[#This Row],[sg_ul_rank]]=stat_prod_calc_test_venusaur[[#This Row],[ul_rank]]</f>
        <v>#N/A</v>
      </c>
      <c r="AB3681" s="5">
        <f>ROUND(stat_prod_calc_test_venusaur[[#This Row],[ul_stat_product]],1)</f>
        <v>3740.5</v>
      </c>
      <c r="AC3681" s="5" t="e">
        <f>INDEX(sgStats[ul_prod],MATCH(stat_prod_calc_test_venusaur[[#This Row],[iv_str]],sgStats[ul_iv_string],0))</f>
        <v>#N/A</v>
      </c>
    </row>
    <row r="3682" spans="1:29" x14ac:dyDescent="0.25">
      <c r="A3682" s="5" t="s">
        <v>36</v>
      </c>
      <c r="B3682" s="5" t="s">
        <v>3836</v>
      </c>
      <c r="C3682">
        <v>20.5</v>
      </c>
      <c r="D3682">
        <v>1475</v>
      </c>
      <c r="E3682">
        <v>118</v>
      </c>
      <c r="F3682">
        <v>1714.1130000000001</v>
      </c>
      <c r="G3682">
        <v>3800</v>
      </c>
      <c r="H3682">
        <v>7.2279999999999998</v>
      </c>
      <c r="I3682">
        <v>39</v>
      </c>
      <c r="J3682">
        <v>2483</v>
      </c>
      <c r="K3682">
        <v>153</v>
      </c>
      <c r="L3682">
        <v>3740.4929999999999</v>
      </c>
      <c r="M3682">
        <v>3681</v>
      </c>
      <c r="N3682">
        <v>4.2409999999999997</v>
      </c>
      <c r="O3682">
        <v>3</v>
      </c>
      <c r="P3682" t="e">
        <f>INDEX(sgStats[gl_rank],MATCH(stat_prod_calc_test_venusaur[[#This Row],[iv_str]],sgStats[gl_iv_string],0))</f>
        <v>#N/A</v>
      </c>
      <c r="Q3682" t="e">
        <f>stat_prod_calc_test_venusaur[[#This Row],[sg_gl_rank]]=stat_prod_calc_test_venusaur[[#This Row],[gl_rank]]</f>
        <v>#N/A</v>
      </c>
      <c r="R3682">
        <f>ROUND(stat_prod_calc_test_venusaur[[#This Row],[gl_stat_product]],1)</f>
        <v>1714.1</v>
      </c>
      <c r="S3682" s="6" t="e">
        <f>INDEX(sgStats[gl_prod],MATCH(stat_prod_calc_test_venusaur[[#This Row],[iv_str]],sgStats[gl_iv_string],0))</f>
        <v>#N/A</v>
      </c>
      <c r="T3682" s="5">
        <f>ROUND(stat_prod_calc_test_venusaur[[#This Row],[gl_percent_rank]],2)</f>
        <v>7.23</v>
      </c>
      <c r="U3682" s="5" t="e">
        <f>INDEX(sgStats[gl_percent_sp],MATCH(stat_prod_calc_test_venusaur[[#This Row],[iv_str]],sgStats[gl_iv_string],0))</f>
        <v>#N/A</v>
      </c>
      <c r="V3682" s="5" t="e">
        <f>stat_prod_calc_test_venusaur[[#This Row],[my_gl_%sp]]=stat_prod_calc_test_venusaur[[#This Row],[sg_gl_%sp]]</f>
        <v>#N/A</v>
      </c>
      <c r="W3682" s="5">
        <f>ROUND(stat_prod_calc_test_venusaur[[#This Row],[gl_stat_product]]/$F$2*100,2)</f>
        <v>93.84</v>
      </c>
      <c r="X3682" s="5" t="e">
        <f>stat_prod_calc_test_venusaur[[#This Row],[Column1]]=stat_prod_calc_test_venusaur[[#This Row],[sg_gl_%sp]]</f>
        <v>#N/A</v>
      </c>
      <c r="Y3682" s="5">
        <f>stat_prod_calc_test_venusaur[[#This Row],[ul_stat_product]]/$L$66*100</f>
        <v>94.607333934794795</v>
      </c>
      <c r="Z3682" s="5" t="e">
        <f>INDEX(sgStats[gl_rank],MATCH(stat_prod_calc_test_venusaur[[#This Row],[iv_str]],sgStats[ul_iv_string],0))</f>
        <v>#N/A</v>
      </c>
      <c r="AA3682" s="5" t="e">
        <f>stat_prod_calc_test_venusaur[[#This Row],[sg_ul_rank]]=stat_prod_calc_test_venusaur[[#This Row],[ul_rank]]</f>
        <v>#N/A</v>
      </c>
      <c r="AB3682" s="5">
        <f>ROUND(stat_prod_calc_test_venusaur[[#This Row],[ul_stat_product]],1)</f>
        <v>3740.5</v>
      </c>
      <c r="AC3682" s="5" t="e">
        <f>INDEX(sgStats[ul_prod],MATCH(stat_prod_calc_test_venusaur[[#This Row],[iv_str]],sgStats[ul_iv_string],0))</f>
        <v>#N/A</v>
      </c>
    </row>
    <row r="3683" spans="1:29" x14ac:dyDescent="0.25">
      <c r="A3683" s="5" t="s">
        <v>36</v>
      </c>
      <c r="B3683" s="5" t="s">
        <v>3798</v>
      </c>
      <c r="C3683">
        <v>20</v>
      </c>
      <c r="D3683">
        <v>1474</v>
      </c>
      <c r="E3683">
        <v>120</v>
      </c>
      <c r="F3683">
        <v>1715.9690000000001</v>
      </c>
      <c r="G3683">
        <v>3761</v>
      </c>
      <c r="H3683">
        <v>8.1560000000000006</v>
      </c>
      <c r="I3683">
        <v>37.5</v>
      </c>
      <c r="J3683">
        <v>2488</v>
      </c>
      <c r="K3683">
        <v>155</v>
      </c>
      <c r="L3683">
        <v>3740.4639999999999</v>
      </c>
      <c r="M3683">
        <v>3682</v>
      </c>
      <c r="N3683">
        <v>4.2149999999999999</v>
      </c>
      <c r="O3683">
        <v>3</v>
      </c>
      <c r="P3683" t="e">
        <f>INDEX(sgStats[gl_rank],MATCH(stat_prod_calc_test_venusaur[[#This Row],[iv_str]],sgStats[gl_iv_string],0))</f>
        <v>#N/A</v>
      </c>
      <c r="Q3683" t="e">
        <f>stat_prod_calc_test_venusaur[[#This Row],[sg_gl_rank]]=stat_prod_calc_test_venusaur[[#This Row],[gl_rank]]</f>
        <v>#N/A</v>
      </c>
      <c r="R3683">
        <f>ROUND(stat_prod_calc_test_venusaur[[#This Row],[gl_stat_product]],1)</f>
        <v>1716</v>
      </c>
      <c r="S3683" s="6" t="e">
        <f>INDEX(sgStats[gl_prod],MATCH(stat_prod_calc_test_venusaur[[#This Row],[iv_str]],sgStats[gl_iv_string],0))</f>
        <v>#N/A</v>
      </c>
      <c r="T3683" s="5">
        <f>ROUND(stat_prod_calc_test_venusaur[[#This Row],[gl_percent_rank]],2)</f>
        <v>8.16</v>
      </c>
      <c r="U3683" s="5" t="e">
        <f>INDEX(sgStats[gl_percent_sp],MATCH(stat_prod_calc_test_venusaur[[#This Row],[iv_str]],sgStats[gl_iv_string],0))</f>
        <v>#N/A</v>
      </c>
      <c r="V3683" s="5" t="e">
        <f>stat_prod_calc_test_venusaur[[#This Row],[my_gl_%sp]]=stat_prod_calc_test_venusaur[[#This Row],[sg_gl_%sp]]</f>
        <v>#N/A</v>
      </c>
      <c r="W3683" s="5">
        <f>ROUND(stat_prod_calc_test_venusaur[[#This Row],[gl_stat_product]]/$F$2*100,2)</f>
        <v>93.94</v>
      </c>
      <c r="X3683" s="5" t="e">
        <f>stat_prod_calc_test_venusaur[[#This Row],[Column1]]=stat_prod_calc_test_venusaur[[#This Row],[sg_gl_%sp]]</f>
        <v>#N/A</v>
      </c>
      <c r="Y3683" s="5">
        <f>stat_prod_calc_test_venusaur[[#This Row],[ul_stat_product]]/$L$66*100</f>
        <v>94.606600445202886</v>
      </c>
      <c r="Z3683" s="5" t="e">
        <f>INDEX(sgStats[gl_rank],MATCH(stat_prod_calc_test_venusaur[[#This Row],[iv_str]],sgStats[ul_iv_string],0))</f>
        <v>#N/A</v>
      </c>
      <c r="AA3683" s="5" t="e">
        <f>stat_prod_calc_test_venusaur[[#This Row],[sg_ul_rank]]=stat_prod_calc_test_venusaur[[#This Row],[ul_rank]]</f>
        <v>#N/A</v>
      </c>
      <c r="AB3683" s="5">
        <f>ROUND(stat_prod_calc_test_venusaur[[#This Row],[ul_stat_product]],1)</f>
        <v>3740.5</v>
      </c>
      <c r="AC3683" s="5" t="e">
        <f>INDEX(sgStats[ul_prod],MATCH(stat_prod_calc_test_venusaur[[#This Row],[iv_str]],sgStats[ul_iv_string],0))</f>
        <v>#N/A</v>
      </c>
    </row>
    <row r="3684" spans="1:29" x14ac:dyDescent="0.25">
      <c r="A3684" s="5" t="s">
        <v>36</v>
      </c>
      <c r="B3684" s="5" t="s">
        <v>4007</v>
      </c>
      <c r="C3684">
        <v>20</v>
      </c>
      <c r="D3684">
        <v>1471</v>
      </c>
      <c r="E3684">
        <v>116</v>
      </c>
      <c r="F3684">
        <v>1702.652</v>
      </c>
      <c r="G3684">
        <v>3971</v>
      </c>
      <c r="H3684">
        <v>3.0529999999999999</v>
      </c>
      <c r="I3684">
        <v>37.5</v>
      </c>
      <c r="J3684">
        <v>2483</v>
      </c>
      <c r="K3684">
        <v>151</v>
      </c>
      <c r="L3684">
        <v>3740.337</v>
      </c>
      <c r="M3684">
        <v>3683</v>
      </c>
      <c r="N3684">
        <v>4.1890000000000001</v>
      </c>
      <c r="O3684">
        <v>3</v>
      </c>
      <c r="P3684" t="e">
        <f>INDEX(sgStats[gl_rank],MATCH(stat_prod_calc_test_venusaur[[#This Row],[iv_str]],sgStats[gl_iv_string],0))</f>
        <v>#N/A</v>
      </c>
      <c r="Q3684" t="e">
        <f>stat_prod_calc_test_venusaur[[#This Row],[sg_gl_rank]]=stat_prod_calc_test_venusaur[[#This Row],[gl_rank]]</f>
        <v>#N/A</v>
      </c>
      <c r="R3684">
        <f>ROUND(stat_prod_calc_test_venusaur[[#This Row],[gl_stat_product]],1)</f>
        <v>1702.7</v>
      </c>
      <c r="S3684" s="6" t="e">
        <f>INDEX(sgStats[gl_prod],MATCH(stat_prod_calc_test_venusaur[[#This Row],[iv_str]],sgStats[gl_iv_string],0))</f>
        <v>#N/A</v>
      </c>
      <c r="T3684" s="5">
        <f>ROUND(stat_prod_calc_test_venusaur[[#This Row],[gl_percent_rank]],2)</f>
        <v>3.05</v>
      </c>
      <c r="U3684" s="5" t="e">
        <f>INDEX(sgStats[gl_percent_sp],MATCH(stat_prod_calc_test_venusaur[[#This Row],[iv_str]],sgStats[gl_iv_string],0))</f>
        <v>#N/A</v>
      </c>
      <c r="V3684" s="5" t="e">
        <f>stat_prod_calc_test_venusaur[[#This Row],[my_gl_%sp]]=stat_prod_calc_test_venusaur[[#This Row],[sg_gl_%sp]]</f>
        <v>#N/A</v>
      </c>
      <c r="W3684" s="5">
        <f>ROUND(stat_prod_calc_test_venusaur[[#This Row],[gl_stat_product]]/$F$2*100,2)</f>
        <v>93.21</v>
      </c>
      <c r="X3684" s="5" t="e">
        <f>stat_prod_calc_test_venusaur[[#This Row],[Column1]]=stat_prod_calc_test_venusaur[[#This Row],[sg_gl_%sp]]</f>
        <v>#N/A</v>
      </c>
      <c r="Y3684" s="5">
        <f>stat_prod_calc_test_venusaur[[#This Row],[ul_stat_product]]/$L$66*100</f>
        <v>94.603388266645212</v>
      </c>
      <c r="Z3684" s="5" t="e">
        <f>INDEX(sgStats[gl_rank],MATCH(stat_prod_calc_test_venusaur[[#This Row],[iv_str]],sgStats[ul_iv_string],0))</f>
        <v>#N/A</v>
      </c>
      <c r="AA3684" s="5" t="e">
        <f>stat_prod_calc_test_venusaur[[#This Row],[sg_ul_rank]]=stat_prod_calc_test_venusaur[[#This Row],[ul_rank]]</f>
        <v>#N/A</v>
      </c>
      <c r="AB3684" s="5">
        <f>ROUND(stat_prod_calc_test_venusaur[[#This Row],[ul_stat_product]],1)</f>
        <v>3740.3</v>
      </c>
      <c r="AC3684" s="5" t="e">
        <f>INDEX(sgStats[ul_prod],MATCH(stat_prod_calc_test_venusaur[[#This Row],[iv_str]],sgStats[ul_iv_string],0))</f>
        <v>#N/A</v>
      </c>
    </row>
    <row r="3685" spans="1:29" x14ac:dyDescent="0.25">
      <c r="A3685" s="5" t="s">
        <v>36</v>
      </c>
      <c r="B3685" s="5" t="s">
        <v>3960</v>
      </c>
      <c r="C3685">
        <v>20</v>
      </c>
      <c r="D3685">
        <v>1474</v>
      </c>
      <c r="E3685">
        <v>114</v>
      </c>
      <c r="F3685">
        <v>1707.1869999999999</v>
      </c>
      <c r="G3685">
        <v>3923</v>
      </c>
      <c r="H3685">
        <v>4.2</v>
      </c>
      <c r="I3685">
        <v>37.5</v>
      </c>
      <c r="J3685">
        <v>2488</v>
      </c>
      <c r="K3685">
        <v>148</v>
      </c>
      <c r="L3685">
        <v>3740.2759999999998</v>
      </c>
      <c r="M3685">
        <v>3684</v>
      </c>
      <c r="N3685">
        <v>4.1630000000000003</v>
      </c>
      <c r="O3685">
        <v>3</v>
      </c>
      <c r="P3685" t="e">
        <f>INDEX(sgStats[gl_rank],MATCH(stat_prod_calc_test_venusaur[[#This Row],[iv_str]],sgStats[gl_iv_string],0))</f>
        <v>#N/A</v>
      </c>
      <c r="Q3685" t="e">
        <f>stat_prod_calc_test_venusaur[[#This Row],[sg_gl_rank]]=stat_prod_calc_test_venusaur[[#This Row],[gl_rank]]</f>
        <v>#N/A</v>
      </c>
      <c r="R3685">
        <f>ROUND(stat_prod_calc_test_venusaur[[#This Row],[gl_stat_product]],1)</f>
        <v>1707.2</v>
      </c>
      <c r="S3685" s="6" t="e">
        <f>INDEX(sgStats[gl_prod],MATCH(stat_prod_calc_test_venusaur[[#This Row],[iv_str]],sgStats[gl_iv_string],0))</f>
        <v>#N/A</v>
      </c>
      <c r="T3685" s="5">
        <f>ROUND(stat_prod_calc_test_venusaur[[#This Row],[gl_percent_rank]],2)</f>
        <v>4.2</v>
      </c>
      <c r="U3685" s="5" t="e">
        <f>INDEX(sgStats[gl_percent_sp],MATCH(stat_prod_calc_test_venusaur[[#This Row],[iv_str]],sgStats[gl_iv_string],0))</f>
        <v>#N/A</v>
      </c>
      <c r="V3685" s="5" t="e">
        <f>stat_prod_calc_test_venusaur[[#This Row],[my_gl_%sp]]=stat_prod_calc_test_venusaur[[#This Row],[sg_gl_%sp]]</f>
        <v>#N/A</v>
      </c>
      <c r="W3685" s="5">
        <f>ROUND(stat_prod_calc_test_venusaur[[#This Row],[gl_stat_product]]/$F$2*100,2)</f>
        <v>93.46</v>
      </c>
      <c r="X3685" s="5" t="e">
        <f>stat_prod_calc_test_venusaur[[#This Row],[Column1]]=stat_prod_calc_test_venusaur[[#This Row],[sg_gl_%sp]]</f>
        <v>#N/A</v>
      </c>
      <c r="Y3685" s="5">
        <f>stat_prod_calc_test_venusaur[[#This Row],[ul_stat_product]]/$L$66*100</f>
        <v>94.601845409227749</v>
      </c>
      <c r="Z3685" s="5" t="e">
        <f>INDEX(sgStats[gl_rank],MATCH(stat_prod_calc_test_venusaur[[#This Row],[iv_str]],sgStats[ul_iv_string],0))</f>
        <v>#N/A</v>
      </c>
      <c r="AA3685" s="5" t="e">
        <f>stat_prod_calc_test_venusaur[[#This Row],[sg_ul_rank]]=stat_prod_calc_test_venusaur[[#This Row],[ul_rank]]</f>
        <v>#N/A</v>
      </c>
      <c r="AB3685" s="5">
        <f>ROUND(stat_prod_calc_test_venusaur[[#This Row],[ul_stat_product]],1)</f>
        <v>3740.3</v>
      </c>
      <c r="AC3685" s="5" t="e">
        <f>INDEX(sgStats[ul_prod],MATCH(stat_prod_calc_test_venusaur[[#This Row],[iv_str]],sgStats[ul_iv_string],0))</f>
        <v>#N/A</v>
      </c>
    </row>
    <row r="3686" spans="1:29" x14ac:dyDescent="0.25">
      <c r="A3686" s="5" t="s">
        <v>36</v>
      </c>
      <c r="B3686" s="5" t="s">
        <v>3618</v>
      </c>
      <c r="C3686">
        <v>20.5</v>
      </c>
      <c r="D3686">
        <v>1495</v>
      </c>
      <c r="E3686">
        <v>117</v>
      </c>
      <c r="F3686">
        <v>1722.998</v>
      </c>
      <c r="G3686">
        <v>3582</v>
      </c>
      <c r="H3686">
        <v>12.526999999999999</v>
      </c>
      <c r="I3686">
        <v>38.5</v>
      </c>
      <c r="J3686">
        <v>2499</v>
      </c>
      <c r="K3686">
        <v>152</v>
      </c>
      <c r="L3686">
        <v>3739.9459999999999</v>
      </c>
      <c r="M3686">
        <v>3685</v>
      </c>
      <c r="N3686">
        <v>4.1369999999999996</v>
      </c>
      <c r="O3686">
        <v>3</v>
      </c>
      <c r="P3686" t="e">
        <f>INDEX(sgStats[gl_rank],MATCH(stat_prod_calc_test_venusaur[[#This Row],[iv_str]],sgStats[gl_iv_string],0))</f>
        <v>#N/A</v>
      </c>
      <c r="Q3686" t="e">
        <f>stat_prod_calc_test_venusaur[[#This Row],[sg_gl_rank]]=stat_prod_calc_test_venusaur[[#This Row],[gl_rank]]</f>
        <v>#N/A</v>
      </c>
      <c r="R3686">
        <f>ROUND(stat_prod_calc_test_venusaur[[#This Row],[gl_stat_product]],1)</f>
        <v>1723</v>
      </c>
      <c r="S3686" s="6" t="e">
        <f>INDEX(sgStats[gl_prod],MATCH(stat_prod_calc_test_venusaur[[#This Row],[iv_str]],sgStats[gl_iv_string],0))</f>
        <v>#N/A</v>
      </c>
      <c r="T3686" s="5">
        <f>ROUND(stat_prod_calc_test_venusaur[[#This Row],[gl_percent_rank]],2)</f>
        <v>12.53</v>
      </c>
      <c r="U3686" s="5" t="e">
        <f>INDEX(sgStats[gl_percent_sp],MATCH(stat_prod_calc_test_venusaur[[#This Row],[iv_str]],sgStats[gl_iv_string],0))</f>
        <v>#N/A</v>
      </c>
      <c r="V3686" s="5" t="e">
        <f>stat_prod_calc_test_venusaur[[#This Row],[my_gl_%sp]]=stat_prod_calc_test_venusaur[[#This Row],[sg_gl_%sp]]</f>
        <v>#N/A</v>
      </c>
      <c r="W3686" s="5">
        <f>ROUND(stat_prod_calc_test_venusaur[[#This Row],[gl_stat_product]]/$F$2*100,2)</f>
        <v>94.33</v>
      </c>
      <c r="X3686" s="5" t="e">
        <f>stat_prod_calc_test_venusaur[[#This Row],[Column1]]=stat_prod_calc_test_venusaur[[#This Row],[sg_gl_%sp]]</f>
        <v>#N/A</v>
      </c>
      <c r="Y3686" s="5">
        <f>stat_prod_calc_test_venusaur[[#This Row],[ul_stat_product]]/$L$66*100</f>
        <v>94.593498803526728</v>
      </c>
      <c r="Z3686" s="5" t="e">
        <f>INDEX(sgStats[gl_rank],MATCH(stat_prod_calc_test_venusaur[[#This Row],[iv_str]],sgStats[ul_iv_string],0))</f>
        <v>#N/A</v>
      </c>
      <c r="AA3686" s="5" t="e">
        <f>stat_prod_calc_test_venusaur[[#This Row],[sg_ul_rank]]=stat_prod_calc_test_venusaur[[#This Row],[ul_rank]]</f>
        <v>#N/A</v>
      </c>
      <c r="AB3686" s="5">
        <f>ROUND(stat_prod_calc_test_venusaur[[#This Row],[ul_stat_product]],1)</f>
        <v>3739.9</v>
      </c>
      <c r="AC3686" s="5" t="e">
        <f>INDEX(sgStats[ul_prod],MATCH(stat_prod_calc_test_venusaur[[#This Row],[iv_str]],sgStats[ul_iv_string],0))</f>
        <v>#N/A</v>
      </c>
    </row>
    <row r="3687" spans="1:29" x14ac:dyDescent="0.25">
      <c r="A3687" s="5" t="s">
        <v>36</v>
      </c>
      <c r="B3687" s="5" t="s">
        <v>3205</v>
      </c>
      <c r="C3687">
        <v>21</v>
      </c>
      <c r="D3687">
        <v>1495</v>
      </c>
      <c r="E3687">
        <v>116</v>
      </c>
      <c r="F3687">
        <v>1735.2570000000001</v>
      </c>
      <c r="G3687">
        <v>3169</v>
      </c>
      <c r="H3687">
        <v>22.613</v>
      </c>
      <c r="I3687">
        <v>40</v>
      </c>
      <c r="J3687">
        <v>2493</v>
      </c>
      <c r="K3687">
        <v>150</v>
      </c>
      <c r="L3687">
        <v>3739.8560000000002</v>
      </c>
      <c r="M3687">
        <v>3686</v>
      </c>
      <c r="N3687">
        <v>4.085</v>
      </c>
      <c r="O3687">
        <v>3</v>
      </c>
      <c r="P3687" t="e">
        <f>INDEX(sgStats[gl_rank],MATCH(stat_prod_calc_test_venusaur[[#This Row],[iv_str]],sgStats[gl_iv_string],0))</f>
        <v>#N/A</v>
      </c>
      <c r="Q3687" t="e">
        <f>stat_prod_calc_test_venusaur[[#This Row],[sg_gl_rank]]=stat_prod_calc_test_venusaur[[#This Row],[gl_rank]]</f>
        <v>#N/A</v>
      </c>
      <c r="R3687">
        <f>ROUND(stat_prod_calc_test_venusaur[[#This Row],[gl_stat_product]],1)</f>
        <v>1735.3</v>
      </c>
      <c r="S3687" s="6" t="e">
        <f>INDEX(sgStats[gl_prod],MATCH(stat_prod_calc_test_venusaur[[#This Row],[iv_str]],sgStats[gl_iv_string],0))</f>
        <v>#N/A</v>
      </c>
      <c r="T3687" s="5">
        <f>ROUND(stat_prod_calc_test_venusaur[[#This Row],[gl_percent_rank]],2)</f>
        <v>22.61</v>
      </c>
      <c r="U3687" s="5" t="e">
        <f>INDEX(sgStats[gl_percent_sp],MATCH(stat_prod_calc_test_venusaur[[#This Row],[iv_str]],sgStats[gl_iv_string],0))</f>
        <v>#N/A</v>
      </c>
      <c r="V3687" s="5" t="e">
        <f>stat_prod_calc_test_venusaur[[#This Row],[my_gl_%sp]]=stat_prod_calc_test_venusaur[[#This Row],[sg_gl_%sp]]</f>
        <v>#N/A</v>
      </c>
      <c r="W3687" s="5">
        <f>ROUND(stat_prod_calc_test_venusaur[[#This Row],[gl_stat_product]]/$F$2*100,2)</f>
        <v>95</v>
      </c>
      <c r="X3687" s="5" t="e">
        <f>stat_prod_calc_test_venusaur[[#This Row],[Column1]]=stat_prod_calc_test_venusaur[[#This Row],[sg_gl_%sp]]</f>
        <v>#N/A</v>
      </c>
      <c r="Y3687" s="5">
        <f>stat_prod_calc_test_venusaur[[#This Row],[ul_stat_product]]/$L$66*100</f>
        <v>94.591222456517357</v>
      </c>
      <c r="Z3687" s="5" t="e">
        <f>INDEX(sgStats[gl_rank],MATCH(stat_prod_calc_test_venusaur[[#This Row],[iv_str]],sgStats[ul_iv_string],0))</f>
        <v>#N/A</v>
      </c>
      <c r="AA3687" s="5" t="e">
        <f>stat_prod_calc_test_venusaur[[#This Row],[sg_ul_rank]]=stat_prod_calc_test_venusaur[[#This Row],[ul_rank]]</f>
        <v>#N/A</v>
      </c>
      <c r="AB3687" s="5">
        <f>ROUND(stat_prod_calc_test_venusaur[[#This Row],[ul_stat_product]],1)</f>
        <v>3739.9</v>
      </c>
      <c r="AC3687" s="5" t="e">
        <f>INDEX(sgStats[ul_prod],MATCH(stat_prod_calc_test_venusaur[[#This Row],[iv_str]],sgStats[ul_iv_string],0))</f>
        <v>#N/A</v>
      </c>
    </row>
    <row r="3688" spans="1:29" x14ac:dyDescent="0.25">
      <c r="A3688" s="5" t="s">
        <v>36</v>
      </c>
      <c r="B3688" s="5" t="s">
        <v>3206</v>
      </c>
      <c r="C3688">
        <v>21</v>
      </c>
      <c r="D3688">
        <v>1491</v>
      </c>
      <c r="E3688">
        <v>116</v>
      </c>
      <c r="F3688">
        <v>1735.2570000000001</v>
      </c>
      <c r="G3688">
        <v>3169</v>
      </c>
      <c r="H3688">
        <v>22.613</v>
      </c>
      <c r="I3688">
        <v>40</v>
      </c>
      <c r="J3688">
        <v>2486</v>
      </c>
      <c r="K3688">
        <v>150</v>
      </c>
      <c r="L3688">
        <v>3739.8560000000002</v>
      </c>
      <c r="M3688">
        <v>3686</v>
      </c>
      <c r="N3688">
        <v>4.085</v>
      </c>
      <c r="O3688">
        <v>3</v>
      </c>
      <c r="P3688" t="e">
        <f>INDEX(sgStats[gl_rank],MATCH(stat_prod_calc_test_venusaur[[#This Row],[iv_str]],sgStats[gl_iv_string],0))</f>
        <v>#N/A</v>
      </c>
      <c r="Q3688" t="e">
        <f>stat_prod_calc_test_venusaur[[#This Row],[sg_gl_rank]]=stat_prod_calc_test_venusaur[[#This Row],[gl_rank]]</f>
        <v>#N/A</v>
      </c>
      <c r="R3688">
        <f>ROUND(stat_prod_calc_test_venusaur[[#This Row],[gl_stat_product]],1)</f>
        <v>1735.3</v>
      </c>
      <c r="S3688" s="6" t="e">
        <f>INDEX(sgStats[gl_prod],MATCH(stat_prod_calc_test_venusaur[[#This Row],[iv_str]],sgStats[gl_iv_string],0))</f>
        <v>#N/A</v>
      </c>
      <c r="T3688" s="5">
        <f>ROUND(stat_prod_calc_test_venusaur[[#This Row],[gl_percent_rank]],2)</f>
        <v>22.61</v>
      </c>
      <c r="U3688" s="5" t="e">
        <f>INDEX(sgStats[gl_percent_sp],MATCH(stat_prod_calc_test_venusaur[[#This Row],[iv_str]],sgStats[gl_iv_string],0))</f>
        <v>#N/A</v>
      </c>
      <c r="V3688" s="5" t="e">
        <f>stat_prod_calc_test_venusaur[[#This Row],[my_gl_%sp]]=stat_prod_calc_test_venusaur[[#This Row],[sg_gl_%sp]]</f>
        <v>#N/A</v>
      </c>
      <c r="W3688" s="5">
        <f>ROUND(stat_prod_calc_test_venusaur[[#This Row],[gl_stat_product]]/$F$2*100,2)</f>
        <v>95</v>
      </c>
      <c r="X3688" s="5" t="e">
        <f>stat_prod_calc_test_venusaur[[#This Row],[Column1]]=stat_prod_calc_test_venusaur[[#This Row],[sg_gl_%sp]]</f>
        <v>#N/A</v>
      </c>
      <c r="Y3688" s="5">
        <f>stat_prod_calc_test_venusaur[[#This Row],[ul_stat_product]]/$L$66*100</f>
        <v>94.591222456517357</v>
      </c>
      <c r="Z3688" s="5" t="e">
        <f>INDEX(sgStats[gl_rank],MATCH(stat_prod_calc_test_venusaur[[#This Row],[iv_str]],sgStats[ul_iv_string],0))</f>
        <v>#N/A</v>
      </c>
      <c r="AA3688" s="5" t="e">
        <f>stat_prod_calc_test_venusaur[[#This Row],[sg_ul_rank]]=stat_prod_calc_test_venusaur[[#This Row],[ul_rank]]</f>
        <v>#N/A</v>
      </c>
      <c r="AB3688" s="5">
        <f>ROUND(stat_prod_calc_test_venusaur[[#This Row],[ul_stat_product]],1)</f>
        <v>3739.9</v>
      </c>
      <c r="AC3688" s="5" t="e">
        <f>INDEX(sgStats[ul_prod],MATCH(stat_prod_calc_test_venusaur[[#This Row],[iv_str]],sgStats[ul_iv_string],0))</f>
        <v>#N/A</v>
      </c>
    </row>
    <row r="3689" spans="1:29" x14ac:dyDescent="0.25">
      <c r="A3689" s="5" t="s">
        <v>36</v>
      </c>
      <c r="B3689" s="5" t="s">
        <v>2188</v>
      </c>
      <c r="C3689">
        <v>21.5</v>
      </c>
      <c r="D3689">
        <v>1498</v>
      </c>
      <c r="E3689">
        <v>117</v>
      </c>
      <c r="F3689">
        <v>1757.605</v>
      </c>
      <c r="G3689">
        <v>2152</v>
      </c>
      <c r="H3689">
        <v>47.472999999999999</v>
      </c>
      <c r="I3689">
        <v>41</v>
      </c>
      <c r="J3689">
        <v>2470</v>
      </c>
      <c r="K3689">
        <v>151</v>
      </c>
      <c r="L3689">
        <v>3739.6089999999999</v>
      </c>
      <c r="M3689">
        <v>3688</v>
      </c>
      <c r="N3689">
        <v>4.0330000000000004</v>
      </c>
      <c r="O3689">
        <v>3</v>
      </c>
      <c r="P3689" t="e">
        <f>INDEX(sgStats[gl_rank],MATCH(stat_prod_calc_test_venusaur[[#This Row],[iv_str]],sgStats[gl_iv_string],0))</f>
        <v>#N/A</v>
      </c>
      <c r="Q3689" t="e">
        <f>stat_prod_calc_test_venusaur[[#This Row],[sg_gl_rank]]=stat_prod_calc_test_venusaur[[#This Row],[gl_rank]]</f>
        <v>#N/A</v>
      </c>
      <c r="R3689">
        <f>ROUND(stat_prod_calc_test_venusaur[[#This Row],[gl_stat_product]],1)</f>
        <v>1757.6</v>
      </c>
      <c r="S3689" s="6" t="e">
        <f>INDEX(sgStats[gl_prod],MATCH(stat_prod_calc_test_venusaur[[#This Row],[iv_str]],sgStats[gl_iv_string],0))</f>
        <v>#N/A</v>
      </c>
      <c r="T3689" s="5">
        <f>ROUND(stat_prod_calc_test_venusaur[[#This Row],[gl_percent_rank]],2)</f>
        <v>47.47</v>
      </c>
      <c r="U3689" s="5" t="e">
        <f>INDEX(sgStats[gl_percent_sp],MATCH(stat_prod_calc_test_venusaur[[#This Row],[iv_str]],sgStats[gl_iv_string],0))</f>
        <v>#N/A</v>
      </c>
      <c r="V3689" s="5" t="e">
        <f>stat_prod_calc_test_venusaur[[#This Row],[my_gl_%sp]]=stat_prod_calc_test_venusaur[[#This Row],[sg_gl_%sp]]</f>
        <v>#N/A</v>
      </c>
      <c r="W3689" s="5">
        <f>ROUND(stat_prod_calc_test_venusaur[[#This Row],[gl_stat_product]]/$F$2*100,2)</f>
        <v>96.22</v>
      </c>
      <c r="X3689" s="5" t="e">
        <f>stat_prod_calc_test_venusaur[[#This Row],[Column1]]=stat_prod_calc_test_venusaur[[#This Row],[sg_gl_%sp]]</f>
        <v>#N/A</v>
      </c>
      <c r="Y3689" s="5">
        <f>stat_prod_calc_test_venusaur[[#This Row],[ul_stat_product]]/$L$66*100</f>
        <v>94.58497514861385</v>
      </c>
      <c r="Z3689" s="5" t="e">
        <f>INDEX(sgStats[gl_rank],MATCH(stat_prod_calc_test_venusaur[[#This Row],[iv_str]],sgStats[ul_iv_string],0))</f>
        <v>#N/A</v>
      </c>
      <c r="AA3689" s="5" t="e">
        <f>stat_prod_calc_test_venusaur[[#This Row],[sg_ul_rank]]=stat_prod_calc_test_venusaur[[#This Row],[ul_rank]]</f>
        <v>#N/A</v>
      </c>
      <c r="AB3689" s="5">
        <f>ROUND(stat_prod_calc_test_venusaur[[#This Row],[ul_stat_product]],1)</f>
        <v>3739.6</v>
      </c>
      <c r="AC3689" s="5" t="e">
        <f>INDEX(sgStats[ul_prod],MATCH(stat_prod_calc_test_venusaur[[#This Row],[iv_str]],sgStats[ul_iv_string],0))</f>
        <v>#N/A</v>
      </c>
    </row>
    <row r="3690" spans="1:29" x14ac:dyDescent="0.25">
      <c r="A3690" s="5" t="s">
        <v>36</v>
      </c>
      <c r="B3690" s="5" t="s">
        <v>4014</v>
      </c>
      <c r="C3690">
        <v>21</v>
      </c>
      <c r="D3690">
        <v>1467</v>
      </c>
      <c r="E3690">
        <v>116</v>
      </c>
      <c r="F3690">
        <v>1702.046</v>
      </c>
      <c r="G3690">
        <v>3978</v>
      </c>
      <c r="H3690">
        <v>2.8820000000000001</v>
      </c>
      <c r="I3690">
        <v>41</v>
      </c>
      <c r="J3690">
        <v>2476</v>
      </c>
      <c r="K3690">
        <v>151</v>
      </c>
      <c r="L3690">
        <v>3739.6089999999999</v>
      </c>
      <c r="M3690">
        <v>3688</v>
      </c>
      <c r="N3690">
        <v>4.0330000000000004</v>
      </c>
      <c r="O3690">
        <v>3</v>
      </c>
      <c r="P3690" t="e">
        <f>INDEX(sgStats[gl_rank],MATCH(stat_prod_calc_test_venusaur[[#This Row],[iv_str]],sgStats[gl_iv_string],0))</f>
        <v>#N/A</v>
      </c>
      <c r="Q3690" t="e">
        <f>stat_prod_calc_test_venusaur[[#This Row],[sg_gl_rank]]=stat_prod_calc_test_venusaur[[#This Row],[gl_rank]]</f>
        <v>#N/A</v>
      </c>
      <c r="R3690">
        <f>ROUND(stat_prod_calc_test_venusaur[[#This Row],[gl_stat_product]],1)</f>
        <v>1702</v>
      </c>
      <c r="S3690" s="6" t="e">
        <f>INDEX(sgStats[gl_prod],MATCH(stat_prod_calc_test_venusaur[[#This Row],[iv_str]],sgStats[gl_iv_string],0))</f>
        <v>#N/A</v>
      </c>
      <c r="T3690" s="5">
        <f>ROUND(stat_prod_calc_test_venusaur[[#This Row],[gl_percent_rank]],2)</f>
        <v>2.88</v>
      </c>
      <c r="U3690" s="5" t="e">
        <f>INDEX(sgStats[gl_percent_sp],MATCH(stat_prod_calc_test_venusaur[[#This Row],[iv_str]],sgStats[gl_iv_string],0))</f>
        <v>#N/A</v>
      </c>
      <c r="V3690" s="5" t="e">
        <f>stat_prod_calc_test_venusaur[[#This Row],[my_gl_%sp]]=stat_prod_calc_test_venusaur[[#This Row],[sg_gl_%sp]]</f>
        <v>#N/A</v>
      </c>
      <c r="W3690" s="5">
        <f>ROUND(stat_prod_calc_test_venusaur[[#This Row],[gl_stat_product]]/$F$2*100,2)</f>
        <v>93.18</v>
      </c>
      <c r="X3690" s="5" t="e">
        <f>stat_prod_calc_test_venusaur[[#This Row],[Column1]]=stat_prod_calc_test_venusaur[[#This Row],[sg_gl_%sp]]</f>
        <v>#N/A</v>
      </c>
      <c r="Y3690" s="5">
        <f>stat_prod_calc_test_venusaur[[#This Row],[ul_stat_product]]/$L$66*100</f>
        <v>94.58497514861385</v>
      </c>
      <c r="Z3690" s="5" t="e">
        <f>INDEX(sgStats[gl_rank],MATCH(stat_prod_calc_test_venusaur[[#This Row],[iv_str]],sgStats[ul_iv_string],0))</f>
        <v>#N/A</v>
      </c>
      <c r="AA3690" s="5" t="e">
        <f>stat_prod_calc_test_venusaur[[#This Row],[sg_ul_rank]]=stat_prod_calc_test_venusaur[[#This Row],[ul_rank]]</f>
        <v>#N/A</v>
      </c>
      <c r="AB3690" s="5">
        <f>ROUND(stat_prod_calc_test_venusaur[[#This Row],[ul_stat_product]],1)</f>
        <v>3739.6</v>
      </c>
      <c r="AC3690" s="5" t="e">
        <f>INDEX(sgStats[ul_prod],MATCH(stat_prod_calc_test_venusaur[[#This Row],[iv_str]],sgStats[ul_iv_string],0))</f>
        <v>#N/A</v>
      </c>
    </row>
    <row r="3691" spans="1:29" x14ac:dyDescent="0.25">
      <c r="A3691" s="5" t="s">
        <v>36</v>
      </c>
      <c r="B3691" s="5" t="s">
        <v>3592</v>
      </c>
      <c r="C3691">
        <v>20.5</v>
      </c>
      <c r="D3691">
        <v>1492</v>
      </c>
      <c r="E3691">
        <v>114</v>
      </c>
      <c r="F3691">
        <v>1723.9829999999999</v>
      </c>
      <c r="G3691">
        <v>3555</v>
      </c>
      <c r="H3691">
        <v>13.162000000000001</v>
      </c>
      <c r="I3691">
        <v>38.5</v>
      </c>
      <c r="J3691">
        <v>2494</v>
      </c>
      <c r="K3691">
        <v>148</v>
      </c>
      <c r="L3691">
        <v>3739.491</v>
      </c>
      <c r="M3691">
        <v>3690</v>
      </c>
      <c r="N3691">
        <v>4.0069999999999997</v>
      </c>
      <c r="O3691">
        <v>3</v>
      </c>
      <c r="P3691" t="e">
        <f>INDEX(sgStats[gl_rank],MATCH(stat_prod_calc_test_venusaur[[#This Row],[iv_str]],sgStats[gl_iv_string],0))</f>
        <v>#N/A</v>
      </c>
      <c r="Q3691" t="e">
        <f>stat_prod_calc_test_venusaur[[#This Row],[sg_gl_rank]]=stat_prod_calc_test_venusaur[[#This Row],[gl_rank]]</f>
        <v>#N/A</v>
      </c>
      <c r="R3691">
        <f>ROUND(stat_prod_calc_test_venusaur[[#This Row],[gl_stat_product]],1)</f>
        <v>1724</v>
      </c>
      <c r="S3691" s="6" t="e">
        <f>INDEX(sgStats[gl_prod],MATCH(stat_prod_calc_test_venusaur[[#This Row],[iv_str]],sgStats[gl_iv_string],0))</f>
        <v>#N/A</v>
      </c>
      <c r="T3691" s="5">
        <f>ROUND(stat_prod_calc_test_venusaur[[#This Row],[gl_percent_rank]],2)</f>
        <v>13.16</v>
      </c>
      <c r="U3691" s="5" t="e">
        <f>INDEX(sgStats[gl_percent_sp],MATCH(stat_prod_calc_test_venusaur[[#This Row],[iv_str]],sgStats[gl_iv_string],0))</f>
        <v>#N/A</v>
      </c>
      <c r="V3691" s="5" t="e">
        <f>stat_prod_calc_test_venusaur[[#This Row],[my_gl_%sp]]=stat_prod_calc_test_venusaur[[#This Row],[sg_gl_%sp]]</f>
        <v>#N/A</v>
      </c>
      <c r="W3691" s="5">
        <f>ROUND(stat_prod_calc_test_venusaur[[#This Row],[gl_stat_product]]/$F$2*100,2)</f>
        <v>94.38</v>
      </c>
      <c r="X3691" s="5" t="e">
        <f>stat_prod_calc_test_venusaur[[#This Row],[Column1]]=stat_prod_calc_test_venusaur[[#This Row],[sg_gl_%sp]]</f>
        <v>#N/A</v>
      </c>
      <c r="Y3691" s="5">
        <f>stat_prod_calc_test_venusaur[[#This Row],[ul_stat_product]]/$L$66*100</f>
        <v>94.58199060475711</v>
      </c>
      <c r="Z3691" s="5" t="e">
        <f>INDEX(sgStats[gl_rank],MATCH(stat_prod_calc_test_venusaur[[#This Row],[iv_str]],sgStats[ul_iv_string],0))</f>
        <v>#N/A</v>
      </c>
      <c r="AA3691" s="5" t="e">
        <f>stat_prod_calc_test_venusaur[[#This Row],[sg_ul_rank]]=stat_prod_calc_test_venusaur[[#This Row],[ul_rank]]</f>
        <v>#N/A</v>
      </c>
      <c r="AB3691" s="5">
        <f>ROUND(stat_prod_calc_test_venusaur[[#This Row],[ul_stat_product]],1)</f>
        <v>3739.5</v>
      </c>
      <c r="AC3691" s="5" t="e">
        <f>INDEX(sgStats[ul_prod],MATCH(stat_prod_calc_test_venusaur[[#This Row],[iv_str]],sgStats[ul_iv_string],0))</f>
        <v>#N/A</v>
      </c>
    </row>
    <row r="3692" spans="1:29" x14ac:dyDescent="0.25">
      <c r="A3692" s="5" t="s">
        <v>36</v>
      </c>
      <c r="B3692" s="5" t="s">
        <v>3736</v>
      </c>
      <c r="C3692">
        <v>20.5</v>
      </c>
      <c r="D3692">
        <v>1485</v>
      </c>
      <c r="E3692">
        <v>116</v>
      </c>
      <c r="F3692">
        <v>1718.2439999999999</v>
      </c>
      <c r="G3692">
        <v>3699</v>
      </c>
      <c r="H3692">
        <v>9.67</v>
      </c>
      <c r="I3692">
        <v>39</v>
      </c>
      <c r="J3692">
        <v>2499</v>
      </c>
      <c r="K3692">
        <v>150</v>
      </c>
      <c r="L3692">
        <v>3739.3670000000002</v>
      </c>
      <c r="M3692">
        <v>3691</v>
      </c>
      <c r="N3692">
        <v>3.9809999999999999</v>
      </c>
      <c r="O3692">
        <v>3</v>
      </c>
      <c r="P3692" t="e">
        <f>INDEX(sgStats[gl_rank],MATCH(stat_prod_calc_test_venusaur[[#This Row],[iv_str]],sgStats[gl_iv_string],0))</f>
        <v>#N/A</v>
      </c>
      <c r="Q3692" t="e">
        <f>stat_prod_calc_test_venusaur[[#This Row],[sg_gl_rank]]=stat_prod_calc_test_venusaur[[#This Row],[gl_rank]]</f>
        <v>#N/A</v>
      </c>
      <c r="R3692">
        <f>ROUND(stat_prod_calc_test_venusaur[[#This Row],[gl_stat_product]],1)</f>
        <v>1718.2</v>
      </c>
      <c r="S3692" s="6" t="e">
        <f>INDEX(sgStats[gl_prod],MATCH(stat_prod_calc_test_venusaur[[#This Row],[iv_str]],sgStats[gl_iv_string],0))</f>
        <v>#N/A</v>
      </c>
      <c r="T3692" s="5">
        <f>ROUND(stat_prod_calc_test_venusaur[[#This Row],[gl_percent_rank]],2)</f>
        <v>9.67</v>
      </c>
      <c r="U3692" s="5" t="e">
        <f>INDEX(sgStats[gl_percent_sp],MATCH(stat_prod_calc_test_venusaur[[#This Row],[iv_str]],sgStats[gl_iv_string],0))</f>
        <v>#N/A</v>
      </c>
      <c r="V3692" s="5" t="e">
        <f>stat_prod_calc_test_venusaur[[#This Row],[my_gl_%sp]]=stat_prod_calc_test_venusaur[[#This Row],[sg_gl_%sp]]</f>
        <v>#N/A</v>
      </c>
      <c r="W3692" s="5">
        <f>ROUND(stat_prod_calc_test_venusaur[[#This Row],[gl_stat_product]]/$F$2*100,2)</f>
        <v>94.07</v>
      </c>
      <c r="X3692" s="5" t="e">
        <f>stat_prod_calc_test_venusaur[[#This Row],[Column1]]=stat_prod_calc_test_venusaur[[#This Row],[sg_gl_%sp]]</f>
        <v>#N/A</v>
      </c>
      <c r="Y3692" s="5">
        <f>stat_prod_calc_test_venusaur[[#This Row],[ul_stat_product]]/$L$66*100</f>
        <v>94.578854304433094</v>
      </c>
      <c r="Z3692" s="5" t="e">
        <f>INDEX(sgStats[gl_rank],MATCH(stat_prod_calc_test_venusaur[[#This Row],[iv_str]],sgStats[ul_iv_string],0))</f>
        <v>#N/A</v>
      </c>
      <c r="AA3692" s="5" t="e">
        <f>stat_prod_calc_test_venusaur[[#This Row],[sg_ul_rank]]=stat_prod_calc_test_venusaur[[#This Row],[ul_rank]]</f>
        <v>#N/A</v>
      </c>
      <c r="AB3692" s="5">
        <f>ROUND(stat_prod_calc_test_venusaur[[#This Row],[ul_stat_product]],1)</f>
        <v>3739.4</v>
      </c>
      <c r="AC3692" s="5" t="e">
        <f>INDEX(sgStats[ul_prod],MATCH(stat_prod_calc_test_venusaur[[#This Row],[iv_str]],sgStats[ul_iv_string],0))</f>
        <v>#N/A</v>
      </c>
    </row>
    <row r="3693" spans="1:29" x14ac:dyDescent="0.25">
      <c r="A3693" s="5" t="s">
        <v>36</v>
      </c>
      <c r="B3693" s="5" t="s">
        <v>2412</v>
      </c>
      <c r="C3693">
        <v>20.5</v>
      </c>
      <c r="D3693">
        <v>1500</v>
      </c>
      <c r="E3693">
        <v>119</v>
      </c>
      <c r="F3693">
        <v>1753.452</v>
      </c>
      <c r="G3693">
        <v>2376</v>
      </c>
      <c r="H3693">
        <v>42.002000000000002</v>
      </c>
      <c r="I3693">
        <v>38</v>
      </c>
      <c r="J3693">
        <v>2488</v>
      </c>
      <c r="K3693">
        <v>153</v>
      </c>
      <c r="L3693">
        <v>3739.2179999999998</v>
      </c>
      <c r="M3693">
        <v>3692</v>
      </c>
      <c r="N3693">
        <v>3.9550000000000001</v>
      </c>
      <c r="O3693">
        <v>3</v>
      </c>
      <c r="P3693" t="e">
        <f>INDEX(sgStats[gl_rank],MATCH(stat_prod_calc_test_venusaur[[#This Row],[iv_str]],sgStats[gl_iv_string],0))</f>
        <v>#N/A</v>
      </c>
      <c r="Q3693" t="e">
        <f>stat_prod_calc_test_venusaur[[#This Row],[sg_gl_rank]]=stat_prod_calc_test_venusaur[[#This Row],[gl_rank]]</f>
        <v>#N/A</v>
      </c>
      <c r="R3693">
        <f>ROUND(stat_prod_calc_test_venusaur[[#This Row],[gl_stat_product]],1)</f>
        <v>1753.5</v>
      </c>
      <c r="S3693" s="6" t="e">
        <f>INDEX(sgStats[gl_prod],MATCH(stat_prod_calc_test_venusaur[[#This Row],[iv_str]],sgStats[gl_iv_string],0))</f>
        <v>#N/A</v>
      </c>
      <c r="T3693" s="5">
        <f>ROUND(stat_prod_calc_test_venusaur[[#This Row],[gl_percent_rank]],2)</f>
        <v>42</v>
      </c>
      <c r="U3693" s="5" t="e">
        <f>INDEX(sgStats[gl_percent_sp],MATCH(stat_prod_calc_test_venusaur[[#This Row],[iv_str]],sgStats[gl_iv_string],0))</f>
        <v>#N/A</v>
      </c>
      <c r="V3693" s="5" t="e">
        <f>stat_prod_calc_test_venusaur[[#This Row],[my_gl_%sp]]=stat_prod_calc_test_venusaur[[#This Row],[sg_gl_%sp]]</f>
        <v>#N/A</v>
      </c>
      <c r="W3693" s="5">
        <f>ROUND(stat_prod_calc_test_venusaur[[#This Row],[gl_stat_product]]/$F$2*100,2)</f>
        <v>95.99</v>
      </c>
      <c r="X3693" s="5" t="e">
        <f>stat_prod_calc_test_venusaur[[#This Row],[Column1]]=stat_prod_calc_test_venusaur[[#This Row],[sg_gl_%sp]]</f>
        <v>#N/A</v>
      </c>
      <c r="Y3693" s="5">
        <f>stat_prod_calc_test_venusaur[[#This Row],[ul_stat_product]]/$L$66*100</f>
        <v>94.575085685495338</v>
      </c>
      <c r="Z3693" s="5" t="e">
        <f>INDEX(sgStats[gl_rank],MATCH(stat_prod_calc_test_venusaur[[#This Row],[iv_str]],sgStats[ul_iv_string],0))</f>
        <v>#N/A</v>
      </c>
      <c r="AA3693" s="5" t="e">
        <f>stat_prod_calc_test_venusaur[[#This Row],[sg_ul_rank]]=stat_prod_calc_test_venusaur[[#This Row],[ul_rank]]</f>
        <v>#N/A</v>
      </c>
      <c r="AB3693" s="5">
        <f>ROUND(stat_prod_calc_test_venusaur[[#This Row],[ul_stat_product]],1)</f>
        <v>3739.2</v>
      </c>
      <c r="AC3693" s="5" t="e">
        <f>INDEX(sgStats[ul_prod],MATCH(stat_prod_calc_test_venusaur[[#This Row],[iv_str]],sgStats[ul_iv_string],0))</f>
        <v>#N/A</v>
      </c>
    </row>
    <row r="3694" spans="1:29" x14ac:dyDescent="0.25">
      <c r="A3694" s="5" t="s">
        <v>36</v>
      </c>
      <c r="B3694" s="5" t="s">
        <v>3624</v>
      </c>
      <c r="C3694">
        <v>20</v>
      </c>
      <c r="D3694">
        <v>1482</v>
      </c>
      <c r="E3694">
        <v>115</v>
      </c>
      <c r="F3694">
        <v>1722.778</v>
      </c>
      <c r="G3694">
        <v>3588</v>
      </c>
      <c r="H3694">
        <v>12.381</v>
      </c>
      <c r="I3694">
        <v>37</v>
      </c>
      <c r="J3694">
        <v>2483</v>
      </c>
      <c r="K3694">
        <v>149</v>
      </c>
      <c r="L3694">
        <v>3739.0030000000002</v>
      </c>
      <c r="M3694">
        <v>3693</v>
      </c>
      <c r="N3694">
        <v>3.9289999999999998</v>
      </c>
      <c r="O3694">
        <v>3</v>
      </c>
      <c r="P3694" t="e">
        <f>INDEX(sgStats[gl_rank],MATCH(stat_prod_calc_test_venusaur[[#This Row],[iv_str]],sgStats[gl_iv_string],0))</f>
        <v>#N/A</v>
      </c>
      <c r="Q3694" t="e">
        <f>stat_prod_calc_test_venusaur[[#This Row],[sg_gl_rank]]=stat_prod_calc_test_venusaur[[#This Row],[gl_rank]]</f>
        <v>#N/A</v>
      </c>
      <c r="R3694">
        <f>ROUND(stat_prod_calc_test_venusaur[[#This Row],[gl_stat_product]],1)</f>
        <v>1722.8</v>
      </c>
      <c r="S3694" s="6" t="e">
        <f>INDEX(sgStats[gl_prod],MATCH(stat_prod_calc_test_venusaur[[#This Row],[iv_str]],sgStats[gl_iv_string],0))</f>
        <v>#N/A</v>
      </c>
      <c r="T3694" s="5">
        <f>ROUND(stat_prod_calc_test_venusaur[[#This Row],[gl_percent_rank]],2)</f>
        <v>12.38</v>
      </c>
      <c r="U3694" s="5" t="e">
        <f>INDEX(sgStats[gl_percent_sp],MATCH(stat_prod_calc_test_venusaur[[#This Row],[iv_str]],sgStats[gl_iv_string],0))</f>
        <v>#N/A</v>
      </c>
      <c r="V3694" s="5" t="e">
        <f>stat_prod_calc_test_venusaur[[#This Row],[my_gl_%sp]]=stat_prod_calc_test_venusaur[[#This Row],[sg_gl_%sp]]</f>
        <v>#N/A</v>
      </c>
      <c r="W3694" s="5">
        <f>ROUND(stat_prod_calc_test_venusaur[[#This Row],[gl_stat_product]]/$F$2*100,2)</f>
        <v>94.32</v>
      </c>
      <c r="X3694" s="5" t="e">
        <f>stat_prod_calc_test_venusaur[[#This Row],[Column1]]=stat_prod_calc_test_venusaur[[#This Row],[sg_gl_%sp]]</f>
        <v>#N/A</v>
      </c>
      <c r="Y3694" s="5">
        <f>stat_prod_calc_test_venusaur[[#This Row],[ul_stat_product]]/$L$66*100</f>
        <v>94.569647745417413</v>
      </c>
      <c r="Z3694" s="5" t="e">
        <f>INDEX(sgStats[gl_rank],MATCH(stat_prod_calc_test_venusaur[[#This Row],[iv_str]],sgStats[ul_iv_string],0))</f>
        <v>#N/A</v>
      </c>
      <c r="AA3694" s="5" t="e">
        <f>stat_prod_calc_test_venusaur[[#This Row],[sg_ul_rank]]=stat_prod_calc_test_venusaur[[#This Row],[ul_rank]]</f>
        <v>#N/A</v>
      </c>
      <c r="AB3694" s="5">
        <f>ROUND(stat_prod_calc_test_venusaur[[#This Row],[ul_stat_product]],1)</f>
        <v>3739</v>
      </c>
      <c r="AC3694" s="5" t="e">
        <f>INDEX(sgStats[ul_prod],MATCH(stat_prod_calc_test_venusaur[[#This Row],[iv_str]],sgStats[ul_iv_string],0))</f>
        <v>#N/A</v>
      </c>
    </row>
    <row r="3695" spans="1:29" x14ac:dyDescent="0.25">
      <c r="A3695" s="5" t="s">
        <v>36</v>
      </c>
      <c r="B3695" s="5" t="s">
        <v>3265</v>
      </c>
      <c r="C3695">
        <v>20.5</v>
      </c>
      <c r="D3695">
        <v>1489</v>
      </c>
      <c r="E3695">
        <v>117</v>
      </c>
      <c r="F3695">
        <v>1733.912</v>
      </c>
      <c r="G3695">
        <v>3228</v>
      </c>
      <c r="H3695">
        <v>21.172000000000001</v>
      </c>
      <c r="I3695">
        <v>38.5</v>
      </c>
      <c r="J3695">
        <v>2488</v>
      </c>
      <c r="K3695">
        <v>151</v>
      </c>
      <c r="L3695">
        <v>3738.875</v>
      </c>
      <c r="M3695">
        <v>3694</v>
      </c>
      <c r="N3695">
        <v>3.903</v>
      </c>
      <c r="O3695">
        <v>3</v>
      </c>
      <c r="P3695" t="e">
        <f>INDEX(sgStats[gl_rank],MATCH(stat_prod_calc_test_venusaur[[#This Row],[iv_str]],sgStats[gl_iv_string],0))</f>
        <v>#N/A</v>
      </c>
      <c r="Q3695" t="e">
        <f>stat_prod_calc_test_venusaur[[#This Row],[sg_gl_rank]]=stat_prod_calc_test_venusaur[[#This Row],[gl_rank]]</f>
        <v>#N/A</v>
      </c>
      <c r="R3695">
        <f>ROUND(stat_prod_calc_test_venusaur[[#This Row],[gl_stat_product]],1)</f>
        <v>1733.9</v>
      </c>
      <c r="S3695" s="6" t="e">
        <f>INDEX(sgStats[gl_prod],MATCH(stat_prod_calc_test_venusaur[[#This Row],[iv_str]],sgStats[gl_iv_string],0))</f>
        <v>#N/A</v>
      </c>
      <c r="T3695" s="5">
        <f>ROUND(stat_prod_calc_test_venusaur[[#This Row],[gl_percent_rank]],2)</f>
        <v>21.17</v>
      </c>
      <c r="U3695" s="5" t="e">
        <f>INDEX(sgStats[gl_percent_sp],MATCH(stat_prod_calc_test_venusaur[[#This Row],[iv_str]],sgStats[gl_iv_string],0))</f>
        <v>#N/A</v>
      </c>
      <c r="V3695" s="5" t="e">
        <f>stat_prod_calc_test_venusaur[[#This Row],[my_gl_%sp]]=stat_prod_calc_test_venusaur[[#This Row],[sg_gl_%sp]]</f>
        <v>#N/A</v>
      </c>
      <c r="W3695" s="5">
        <f>ROUND(stat_prod_calc_test_venusaur[[#This Row],[gl_stat_product]]/$F$2*100,2)</f>
        <v>94.93</v>
      </c>
      <c r="X3695" s="5" t="e">
        <f>stat_prod_calc_test_venusaur[[#This Row],[Column1]]=stat_prod_calc_test_venusaur[[#This Row],[sg_gl_%sp]]</f>
        <v>#N/A</v>
      </c>
      <c r="Y3695" s="5">
        <f>stat_prod_calc_test_venusaur[[#This Row],[ul_stat_product]]/$L$66*100</f>
        <v>94.566410274115171</v>
      </c>
      <c r="Z3695" s="5" t="e">
        <f>INDEX(sgStats[gl_rank],MATCH(stat_prod_calc_test_venusaur[[#This Row],[iv_str]],sgStats[ul_iv_string],0))</f>
        <v>#N/A</v>
      </c>
      <c r="AA3695" s="5" t="e">
        <f>stat_prod_calc_test_venusaur[[#This Row],[sg_ul_rank]]=stat_prod_calc_test_venusaur[[#This Row],[ul_rank]]</f>
        <v>#N/A</v>
      </c>
      <c r="AB3695" s="5">
        <f>ROUND(stat_prod_calc_test_venusaur[[#This Row],[ul_stat_product]],1)</f>
        <v>3738.9</v>
      </c>
      <c r="AC3695" s="5" t="e">
        <f>INDEX(sgStats[ul_prod],MATCH(stat_prod_calc_test_venusaur[[#This Row],[iv_str]],sgStats[ul_iv_string],0))</f>
        <v>#N/A</v>
      </c>
    </row>
    <row r="3696" spans="1:29" x14ac:dyDescent="0.25">
      <c r="A3696" s="5" t="s">
        <v>36</v>
      </c>
      <c r="B3696" s="5" t="s">
        <v>2336</v>
      </c>
      <c r="C3696">
        <v>20.5</v>
      </c>
      <c r="D3696">
        <v>1497</v>
      </c>
      <c r="E3696">
        <v>116</v>
      </c>
      <c r="F3696">
        <v>1754.9069999999999</v>
      </c>
      <c r="G3696">
        <v>2300</v>
      </c>
      <c r="H3696">
        <v>43.857999999999997</v>
      </c>
      <c r="I3696">
        <v>38</v>
      </c>
      <c r="J3696">
        <v>2483</v>
      </c>
      <c r="K3696">
        <v>149</v>
      </c>
      <c r="L3696">
        <v>3738.7350000000001</v>
      </c>
      <c r="M3696">
        <v>3695</v>
      </c>
      <c r="N3696">
        <v>3.8769999999999998</v>
      </c>
      <c r="O3696">
        <v>3</v>
      </c>
      <c r="P3696" t="e">
        <f>INDEX(sgStats[gl_rank],MATCH(stat_prod_calc_test_venusaur[[#This Row],[iv_str]],sgStats[gl_iv_string],0))</f>
        <v>#N/A</v>
      </c>
      <c r="Q3696" t="e">
        <f>stat_prod_calc_test_venusaur[[#This Row],[sg_gl_rank]]=stat_prod_calc_test_venusaur[[#This Row],[gl_rank]]</f>
        <v>#N/A</v>
      </c>
      <c r="R3696">
        <f>ROUND(stat_prod_calc_test_venusaur[[#This Row],[gl_stat_product]],1)</f>
        <v>1754.9</v>
      </c>
      <c r="S3696" s="6" t="e">
        <f>INDEX(sgStats[gl_prod],MATCH(stat_prod_calc_test_venusaur[[#This Row],[iv_str]],sgStats[gl_iv_string],0))</f>
        <v>#N/A</v>
      </c>
      <c r="T3696" s="5">
        <f>ROUND(stat_prod_calc_test_venusaur[[#This Row],[gl_percent_rank]],2)</f>
        <v>43.86</v>
      </c>
      <c r="U3696" s="5" t="e">
        <f>INDEX(sgStats[gl_percent_sp],MATCH(stat_prod_calc_test_venusaur[[#This Row],[iv_str]],sgStats[gl_iv_string],0))</f>
        <v>#N/A</v>
      </c>
      <c r="V3696" s="5" t="e">
        <f>stat_prod_calc_test_venusaur[[#This Row],[my_gl_%sp]]=stat_prod_calc_test_venusaur[[#This Row],[sg_gl_%sp]]</f>
        <v>#N/A</v>
      </c>
      <c r="W3696" s="5">
        <f>ROUND(stat_prod_calc_test_venusaur[[#This Row],[gl_stat_product]]/$F$2*100,2)</f>
        <v>96.07</v>
      </c>
      <c r="X3696" s="5" t="e">
        <f>stat_prod_calc_test_venusaur[[#This Row],[Column1]]=stat_prod_calc_test_venusaur[[#This Row],[sg_gl_%sp]]</f>
        <v>#N/A</v>
      </c>
      <c r="Y3696" s="5">
        <f>stat_prod_calc_test_venusaur[[#This Row],[ul_stat_product]]/$L$66*100</f>
        <v>94.562869289878378</v>
      </c>
      <c r="Z3696" s="5" t="e">
        <f>INDEX(sgStats[gl_rank],MATCH(stat_prod_calc_test_venusaur[[#This Row],[iv_str]],sgStats[ul_iv_string],0))</f>
        <v>#N/A</v>
      </c>
      <c r="AA3696" s="5" t="e">
        <f>stat_prod_calc_test_venusaur[[#This Row],[sg_ul_rank]]=stat_prod_calc_test_venusaur[[#This Row],[ul_rank]]</f>
        <v>#N/A</v>
      </c>
      <c r="AB3696" s="5">
        <f>ROUND(stat_prod_calc_test_venusaur[[#This Row],[ul_stat_product]],1)</f>
        <v>3738.7</v>
      </c>
      <c r="AC3696" s="5" t="e">
        <f>INDEX(sgStats[ul_prod],MATCH(stat_prod_calc_test_venusaur[[#This Row],[iv_str]],sgStats[ul_iv_string],0))</f>
        <v>#N/A</v>
      </c>
    </row>
    <row r="3697" spans="1:29" x14ac:dyDescent="0.25">
      <c r="A3697" s="5" t="s">
        <v>36</v>
      </c>
      <c r="B3697" s="5" t="s">
        <v>3854</v>
      </c>
      <c r="C3697">
        <v>20.5</v>
      </c>
      <c r="D3697">
        <v>1478</v>
      </c>
      <c r="E3697">
        <v>118</v>
      </c>
      <c r="F3697">
        <v>1713.25</v>
      </c>
      <c r="G3697">
        <v>3818</v>
      </c>
      <c r="H3697">
        <v>6.7889999999999997</v>
      </c>
      <c r="I3697">
        <v>39</v>
      </c>
      <c r="J3697">
        <v>2488</v>
      </c>
      <c r="K3697">
        <v>153</v>
      </c>
      <c r="L3697">
        <v>3738.6089999999999</v>
      </c>
      <c r="M3697">
        <v>3696</v>
      </c>
      <c r="N3697">
        <v>3.8250000000000002</v>
      </c>
      <c r="O3697">
        <v>3</v>
      </c>
      <c r="P3697" t="e">
        <f>INDEX(sgStats[gl_rank],MATCH(stat_prod_calc_test_venusaur[[#This Row],[iv_str]],sgStats[gl_iv_string],0))</f>
        <v>#N/A</v>
      </c>
      <c r="Q3697" t="e">
        <f>stat_prod_calc_test_venusaur[[#This Row],[sg_gl_rank]]=stat_prod_calc_test_venusaur[[#This Row],[gl_rank]]</f>
        <v>#N/A</v>
      </c>
      <c r="R3697">
        <f>ROUND(stat_prod_calc_test_venusaur[[#This Row],[gl_stat_product]],1)</f>
        <v>1713.3</v>
      </c>
      <c r="S3697" s="6" t="e">
        <f>INDEX(sgStats[gl_prod],MATCH(stat_prod_calc_test_venusaur[[#This Row],[iv_str]],sgStats[gl_iv_string],0))</f>
        <v>#N/A</v>
      </c>
      <c r="T3697" s="5">
        <f>ROUND(stat_prod_calc_test_venusaur[[#This Row],[gl_percent_rank]],2)</f>
        <v>6.79</v>
      </c>
      <c r="U3697" s="5" t="e">
        <f>INDEX(sgStats[gl_percent_sp],MATCH(stat_prod_calc_test_venusaur[[#This Row],[iv_str]],sgStats[gl_iv_string],0))</f>
        <v>#N/A</v>
      </c>
      <c r="V3697" s="5" t="e">
        <f>stat_prod_calc_test_venusaur[[#This Row],[my_gl_%sp]]=stat_prod_calc_test_venusaur[[#This Row],[sg_gl_%sp]]</f>
        <v>#N/A</v>
      </c>
      <c r="W3697" s="5">
        <f>ROUND(stat_prod_calc_test_venusaur[[#This Row],[gl_stat_product]]/$F$2*100,2)</f>
        <v>93.79</v>
      </c>
      <c r="X3697" s="5" t="e">
        <f>stat_prod_calc_test_venusaur[[#This Row],[Column1]]=stat_prod_calc_test_venusaur[[#This Row],[sg_gl_%sp]]</f>
        <v>#N/A</v>
      </c>
      <c r="Y3697" s="5">
        <f>stat_prod_calc_test_venusaur[[#This Row],[ul_stat_product]]/$L$66*100</f>
        <v>94.559682404065242</v>
      </c>
      <c r="Z3697" s="5" t="e">
        <f>INDEX(sgStats[gl_rank],MATCH(stat_prod_calc_test_venusaur[[#This Row],[iv_str]],sgStats[ul_iv_string],0))</f>
        <v>#N/A</v>
      </c>
      <c r="AA3697" s="5" t="e">
        <f>stat_prod_calc_test_venusaur[[#This Row],[sg_ul_rank]]=stat_prod_calc_test_venusaur[[#This Row],[ul_rank]]</f>
        <v>#N/A</v>
      </c>
      <c r="AB3697" s="5">
        <f>ROUND(stat_prod_calc_test_venusaur[[#This Row],[ul_stat_product]],1)</f>
        <v>3738.6</v>
      </c>
      <c r="AC3697" s="5" t="e">
        <f>INDEX(sgStats[ul_prod],MATCH(stat_prod_calc_test_venusaur[[#This Row],[iv_str]],sgStats[ul_iv_string],0))</f>
        <v>#N/A</v>
      </c>
    </row>
    <row r="3698" spans="1:29" x14ac:dyDescent="0.25">
      <c r="A3698" s="5" t="s">
        <v>36</v>
      </c>
      <c r="B3698" s="5" t="s">
        <v>4017</v>
      </c>
      <c r="C3698">
        <v>20</v>
      </c>
      <c r="D3698">
        <v>1474</v>
      </c>
      <c r="E3698">
        <v>116</v>
      </c>
      <c r="F3698">
        <v>1701.866</v>
      </c>
      <c r="G3698">
        <v>3981</v>
      </c>
      <c r="H3698">
        <v>2.8079999999999998</v>
      </c>
      <c r="I3698">
        <v>37.5</v>
      </c>
      <c r="J3698">
        <v>2488</v>
      </c>
      <c r="K3698">
        <v>151</v>
      </c>
      <c r="L3698">
        <v>3738.6089999999999</v>
      </c>
      <c r="M3698">
        <v>3696</v>
      </c>
      <c r="N3698">
        <v>3.8250000000000002</v>
      </c>
      <c r="O3698">
        <v>3</v>
      </c>
      <c r="P3698" t="e">
        <f>INDEX(sgStats[gl_rank],MATCH(stat_prod_calc_test_venusaur[[#This Row],[iv_str]],sgStats[gl_iv_string],0))</f>
        <v>#N/A</v>
      </c>
      <c r="Q3698" t="e">
        <f>stat_prod_calc_test_venusaur[[#This Row],[sg_gl_rank]]=stat_prod_calc_test_venusaur[[#This Row],[gl_rank]]</f>
        <v>#N/A</v>
      </c>
      <c r="R3698">
        <f>ROUND(stat_prod_calc_test_venusaur[[#This Row],[gl_stat_product]],1)</f>
        <v>1701.9</v>
      </c>
      <c r="S3698" s="6" t="e">
        <f>INDEX(sgStats[gl_prod],MATCH(stat_prod_calc_test_venusaur[[#This Row],[iv_str]],sgStats[gl_iv_string],0))</f>
        <v>#N/A</v>
      </c>
      <c r="T3698" s="5">
        <f>ROUND(stat_prod_calc_test_venusaur[[#This Row],[gl_percent_rank]],2)</f>
        <v>2.81</v>
      </c>
      <c r="U3698" s="5" t="e">
        <f>INDEX(sgStats[gl_percent_sp],MATCH(stat_prod_calc_test_venusaur[[#This Row],[iv_str]],sgStats[gl_iv_string],0))</f>
        <v>#N/A</v>
      </c>
      <c r="V3698" s="5" t="e">
        <f>stat_prod_calc_test_venusaur[[#This Row],[my_gl_%sp]]=stat_prod_calc_test_venusaur[[#This Row],[sg_gl_%sp]]</f>
        <v>#N/A</v>
      </c>
      <c r="W3698" s="5">
        <f>ROUND(stat_prod_calc_test_venusaur[[#This Row],[gl_stat_product]]/$F$2*100,2)</f>
        <v>93.17</v>
      </c>
      <c r="X3698" s="5" t="e">
        <f>stat_prod_calc_test_venusaur[[#This Row],[Column1]]=stat_prod_calc_test_venusaur[[#This Row],[sg_gl_%sp]]</f>
        <v>#N/A</v>
      </c>
      <c r="Y3698" s="5">
        <f>stat_prod_calc_test_venusaur[[#This Row],[ul_stat_product]]/$L$66*100</f>
        <v>94.559682404065242</v>
      </c>
      <c r="Z3698" s="5" t="e">
        <f>INDEX(sgStats[gl_rank],MATCH(stat_prod_calc_test_venusaur[[#This Row],[iv_str]],sgStats[ul_iv_string],0))</f>
        <v>#N/A</v>
      </c>
      <c r="AA3698" s="5" t="e">
        <f>stat_prod_calc_test_venusaur[[#This Row],[sg_ul_rank]]=stat_prod_calc_test_venusaur[[#This Row],[ul_rank]]</f>
        <v>#N/A</v>
      </c>
      <c r="AB3698" s="5">
        <f>ROUND(stat_prod_calc_test_venusaur[[#This Row],[ul_stat_product]],1)</f>
        <v>3738.6</v>
      </c>
      <c r="AC3698" s="5" t="e">
        <f>INDEX(sgStats[ul_prod],MATCH(stat_prod_calc_test_venusaur[[#This Row],[iv_str]],sgStats[ul_iv_string],0))</f>
        <v>#N/A</v>
      </c>
    </row>
    <row r="3699" spans="1:29" x14ac:dyDescent="0.25">
      <c r="A3699" s="5" t="s">
        <v>36</v>
      </c>
      <c r="B3699" s="5" t="s">
        <v>3831</v>
      </c>
      <c r="C3699">
        <v>20.5</v>
      </c>
      <c r="D3699">
        <v>1475</v>
      </c>
      <c r="E3699">
        <v>115</v>
      </c>
      <c r="F3699">
        <v>1714.4949999999999</v>
      </c>
      <c r="G3699">
        <v>3795</v>
      </c>
      <c r="H3699">
        <v>7.35</v>
      </c>
      <c r="I3699">
        <v>39</v>
      </c>
      <c r="J3699">
        <v>2483</v>
      </c>
      <c r="K3699">
        <v>149</v>
      </c>
      <c r="L3699">
        <v>3738.5630000000001</v>
      </c>
      <c r="M3699">
        <v>3698</v>
      </c>
      <c r="N3699">
        <v>3.7989999999999999</v>
      </c>
      <c r="O3699">
        <v>3</v>
      </c>
      <c r="P3699" t="e">
        <f>INDEX(sgStats[gl_rank],MATCH(stat_prod_calc_test_venusaur[[#This Row],[iv_str]],sgStats[gl_iv_string],0))</f>
        <v>#N/A</v>
      </c>
      <c r="Q3699" t="e">
        <f>stat_prod_calc_test_venusaur[[#This Row],[sg_gl_rank]]=stat_prod_calc_test_venusaur[[#This Row],[gl_rank]]</f>
        <v>#N/A</v>
      </c>
      <c r="R3699">
        <f>ROUND(stat_prod_calc_test_venusaur[[#This Row],[gl_stat_product]],1)</f>
        <v>1714.5</v>
      </c>
      <c r="S3699" s="6" t="e">
        <f>INDEX(sgStats[gl_prod],MATCH(stat_prod_calc_test_venusaur[[#This Row],[iv_str]],sgStats[gl_iv_string],0))</f>
        <v>#N/A</v>
      </c>
      <c r="T3699" s="5">
        <f>ROUND(stat_prod_calc_test_venusaur[[#This Row],[gl_percent_rank]],2)</f>
        <v>7.35</v>
      </c>
      <c r="U3699" s="5" t="e">
        <f>INDEX(sgStats[gl_percent_sp],MATCH(stat_prod_calc_test_venusaur[[#This Row],[iv_str]],sgStats[gl_iv_string],0))</f>
        <v>#N/A</v>
      </c>
      <c r="V3699" s="5" t="e">
        <f>stat_prod_calc_test_venusaur[[#This Row],[my_gl_%sp]]=stat_prod_calc_test_venusaur[[#This Row],[sg_gl_%sp]]</f>
        <v>#N/A</v>
      </c>
      <c r="W3699" s="5">
        <f>ROUND(stat_prod_calc_test_venusaur[[#This Row],[gl_stat_product]]/$F$2*100,2)</f>
        <v>93.86</v>
      </c>
      <c r="X3699" s="5" t="e">
        <f>stat_prod_calc_test_venusaur[[#This Row],[Column1]]=stat_prod_calc_test_venusaur[[#This Row],[sg_gl_%sp]]</f>
        <v>#N/A</v>
      </c>
      <c r="Y3699" s="5">
        <f>stat_prod_calc_test_venusaur[[#This Row],[ul_stat_product]]/$L$66*100</f>
        <v>94.558518937816018</v>
      </c>
      <c r="Z3699" s="5" t="e">
        <f>INDEX(sgStats[gl_rank],MATCH(stat_prod_calc_test_venusaur[[#This Row],[iv_str]],sgStats[ul_iv_string],0))</f>
        <v>#N/A</v>
      </c>
      <c r="AA3699" s="5" t="e">
        <f>stat_prod_calc_test_venusaur[[#This Row],[sg_ul_rank]]=stat_prod_calc_test_venusaur[[#This Row],[ul_rank]]</f>
        <v>#N/A</v>
      </c>
      <c r="AB3699" s="5">
        <f>ROUND(stat_prod_calc_test_venusaur[[#This Row],[ul_stat_product]],1)</f>
        <v>3738.6</v>
      </c>
      <c r="AC3699" s="5" t="e">
        <f>INDEX(sgStats[ul_prod],MATCH(stat_prod_calc_test_venusaur[[#This Row],[iv_str]],sgStats[ul_iv_string],0))</f>
        <v>#N/A</v>
      </c>
    </row>
    <row r="3700" spans="1:29" x14ac:dyDescent="0.25">
      <c r="A3700" s="5" t="s">
        <v>36</v>
      </c>
      <c r="B3700" s="5" t="s">
        <v>1738</v>
      </c>
      <c r="C3700">
        <v>21.5</v>
      </c>
      <c r="D3700">
        <v>1487</v>
      </c>
      <c r="E3700">
        <v>120</v>
      </c>
      <c r="F3700">
        <v>1766.991</v>
      </c>
      <c r="G3700">
        <v>1701</v>
      </c>
      <c r="H3700">
        <v>58.462000000000003</v>
      </c>
      <c r="I3700">
        <v>41</v>
      </c>
      <c r="J3700">
        <v>2452</v>
      </c>
      <c r="K3700">
        <v>154</v>
      </c>
      <c r="L3700">
        <v>3738.4160000000002</v>
      </c>
      <c r="M3700">
        <v>3699</v>
      </c>
      <c r="N3700">
        <v>3.7730000000000001</v>
      </c>
      <c r="O3700">
        <v>3</v>
      </c>
      <c r="P3700" t="e">
        <f>INDEX(sgStats[gl_rank],MATCH(stat_prod_calc_test_venusaur[[#This Row],[iv_str]],sgStats[gl_iv_string],0))</f>
        <v>#N/A</v>
      </c>
      <c r="Q3700" t="e">
        <f>stat_prod_calc_test_venusaur[[#This Row],[sg_gl_rank]]=stat_prod_calc_test_venusaur[[#This Row],[gl_rank]]</f>
        <v>#N/A</v>
      </c>
      <c r="R3700">
        <f>ROUND(stat_prod_calc_test_venusaur[[#This Row],[gl_stat_product]],1)</f>
        <v>1767</v>
      </c>
      <c r="S3700" s="6" t="e">
        <f>INDEX(sgStats[gl_prod],MATCH(stat_prod_calc_test_venusaur[[#This Row],[iv_str]],sgStats[gl_iv_string],0))</f>
        <v>#N/A</v>
      </c>
      <c r="T3700" s="5">
        <f>ROUND(stat_prod_calc_test_venusaur[[#This Row],[gl_percent_rank]],2)</f>
        <v>58.46</v>
      </c>
      <c r="U3700" s="5" t="e">
        <f>INDEX(sgStats[gl_percent_sp],MATCH(stat_prod_calc_test_venusaur[[#This Row],[iv_str]],sgStats[gl_iv_string],0))</f>
        <v>#N/A</v>
      </c>
      <c r="V3700" s="5" t="e">
        <f>stat_prod_calc_test_venusaur[[#This Row],[my_gl_%sp]]=stat_prod_calc_test_venusaur[[#This Row],[sg_gl_%sp]]</f>
        <v>#N/A</v>
      </c>
      <c r="W3700" s="5">
        <f>ROUND(stat_prod_calc_test_venusaur[[#This Row],[gl_stat_product]]/$F$2*100,2)</f>
        <v>96.74</v>
      </c>
      <c r="X3700" s="5" t="e">
        <f>stat_prod_calc_test_venusaur[[#This Row],[Column1]]=stat_prod_calc_test_venusaur[[#This Row],[sg_gl_%sp]]</f>
        <v>#N/A</v>
      </c>
      <c r="Y3700" s="5">
        <f>stat_prod_calc_test_venusaur[[#This Row],[ul_stat_product]]/$L$66*100</f>
        <v>94.554800904367369</v>
      </c>
      <c r="Z3700" s="5" t="e">
        <f>INDEX(sgStats[gl_rank],MATCH(stat_prod_calc_test_venusaur[[#This Row],[iv_str]],sgStats[ul_iv_string],0))</f>
        <v>#N/A</v>
      </c>
      <c r="AA3700" s="5" t="e">
        <f>stat_prod_calc_test_venusaur[[#This Row],[sg_ul_rank]]=stat_prod_calc_test_venusaur[[#This Row],[ul_rank]]</f>
        <v>#N/A</v>
      </c>
      <c r="AB3700" s="5">
        <f>ROUND(stat_prod_calc_test_venusaur[[#This Row],[ul_stat_product]],1)</f>
        <v>3738.4</v>
      </c>
      <c r="AC3700" s="5" t="e">
        <f>INDEX(sgStats[ul_prod],MATCH(stat_prod_calc_test_venusaur[[#This Row],[iv_str]],sgStats[ul_iv_string],0))</f>
        <v>#N/A</v>
      </c>
    </row>
    <row r="3701" spans="1:29" x14ac:dyDescent="0.25">
      <c r="A3701" s="5" t="s">
        <v>36</v>
      </c>
      <c r="B3701" s="5" t="s">
        <v>4020</v>
      </c>
      <c r="C3701">
        <v>21</v>
      </c>
      <c r="D3701">
        <v>1470</v>
      </c>
      <c r="E3701">
        <v>116</v>
      </c>
      <c r="F3701">
        <v>1701.394</v>
      </c>
      <c r="G3701">
        <v>3984</v>
      </c>
      <c r="H3701">
        <v>2.7109999999999999</v>
      </c>
      <c r="I3701">
        <v>41</v>
      </c>
      <c r="J3701">
        <v>2482</v>
      </c>
      <c r="K3701">
        <v>151</v>
      </c>
      <c r="L3701">
        <v>3738.1759999999999</v>
      </c>
      <c r="M3701">
        <v>3700</v>
      </c>
      <c r="N3701">
        <v>3.7210000000000001</v>
      </c>
      <c r="O3701">
        <v>3</v>
      </c>
      <c r="P3701" t="e">
        <f>INDEX(sgStats[gl_rank],MATCH(stat_prod_calc_test_venusaur[[#This Row],[iv_str]],sgStats[gl_iv_string],0))</f>
        <v>#N/A</v>
      </c>
      <c r="Q3701" t="e">
        <f>stat_prod_calc_test_venusaur[[#This Row],[sg_gl_rank]]=stat_prod_calc_test_venusaur[[#This Row],[gl_rank]]</f>
        <v>#N/A</v>
      </c>
      <c r="R3701">
        <f>ROUND(stat_prod_calc_test_venusaur[[#This Row],[gl_stat_product]],1)</f>
        <v>1701.4</v>
      </c>
      <c r="S3701" s="6" t="e">
        <f>INDEX(sgStats[gl_prod],MATCH(stat_prod_calc_test_venusaur[[#This Row],[iv_str]],sgStats[gl_iv_string],0))</f>
        <v>#N/A</v>
      </c>
      <c r="T3701" s="5">
        <f>ROUND(stat_prod_calc_test_venusaur[[#This Row],[gl_percent_rank]],2)</f>
        <v>2.71</v>
      </c>
      <c r="U3701" s="5" t="e">
        <f>INDEX(sgStats[gl_percent_sp],MATCH(stat_prod_calc_test_venusaur[[#This Row],[iv_str]],sgStats[gl_iv_string],0))</f>
        <v>#N/A</v>
      </c>
      <c r="V3701" s="5" t="e">
        <f>stat_prod_calc_test_venusaur[[#This Row],[my_gl_%sp]]=stat_prod_calc_test_venusaur[[#This Row],[sg_gl_%sp]]</f>
        <v>#N/A</v>
      </c>
      <c r="W3701" s="5">
        <f>ROUND(stat_prod_calc_test_venusaur[[#This Row],[gl_stat_product]]/$F$2*100,2)</f>
        <v>93.14</v>
      </c>
      <c r="X3701" s="5" t="e">
        <f>stat_prod_calc_test_venusaur[[#This Row],[Column1]]=stat_prod_calc_test_venusaur[[#This Row],[sg_gl_%sp]]</f>
        <v>#N/A</v>
      </c>
      <c r="Y3701" s="5">
        <f>stat_prod_calc_test_venusaur[[#This Row],[ul_stat_product]]/$L$66*100</f>
        <v>94.548730645675718</v>
      </c>
      <c r="Z3701" s="5" t="e">
        <f>INDEX(sgStats[gl_rank],MATCH(stat_prod_calc_test_venusaur[[#This Row],[iv_str]],sgStats[ul_iv_string],0))</f>
        <v>#N/A</v>
      </c>
      <c r="AA3701" s="5" t="e">
        <f>stat_prod_calc_test_venusaur[[#This Row],[sg_ul_rank]]=stat_prod_calc_test_venusaur[[#This Row],[ul_rank]]</f>
        <v>#N/A</v>
      </c>
      <c r="AB3701" s="5">
        <f>ROUND(stat_prod_calc_test_venusaur[[#This Row],[ul_stat_product]],1)</f>
        <v>3738.2</v>
      </c>
      <c r="AC3701" s="5" t="e">
        <f>INDEX(sgStats[ul_prod],MATCH(stat_prod_calc_test_venusaur[[#This Row],[iv_str]],sgStats[ul_iv_string],0))</f>
        <v>#N/A</v>
      </c>
    </row>
    <row r="3702" spans="1:29" x14ac:dyDescent="0.25">
      <c r="A3702" s="5" t="s">
        <v>36</v>
      </c>
      <c r="B3702" s="5" t="s">
        <v>4021</v>
      </c>
      <c r="C3702">
        <v>21</v>
      </c>
      <c r="D3702">
        <v>1466</v>
      </c>
      <c r="E3702">
        <v>116</v>
      </c>
      <c r="F3702">
        <v>1701.394</v>
      </c>
      <c r="G3702">
        <v>3984</v>
      </c>
      <c r="H3702">
        <v>2.7109999999999999</v>
      </c>
      <c r="I3702">
        <v>41</v>
      </c>
      <c r="J3702">
        <v>2475</v>
      </c>
      <c r="K3702">
        <v>151</v>
      </c>
      <c r="L3702">
        <v>3738.1759999999999</v>
      </c>
      <c r="M3702">
        <v>3700</v>
      </c>
      <c r="N3702">
        <v>3.7210000000000001</v>
      </c>
      <c r="O3702">
        <v>3</v>
      </c>
      <c r="P3702" t="e">
        <f>INDEX(sgStats[gl_rank],MATCH(stat_prod_calc_test_venusaur[[#This Row],[iv_str]],sgStats[gl_iv_string],0))</f>
        <v>#N/A</v>
      </c>
      <c r="Q3702" t="e">
        <f>stat_prod_calc_test_venusaur[[#This Row],[sg_gl_rank]]=stat_prod_calc_test_venusaur[[#This Row],[gl_rank]]</f>
        <v>#N/A</v>
      </c>
      <c r="R3702">
        <f>ROUND(stat_prod_calc_test_venusaur[[#This Row],[gl_stat_product]],1)</f>
        <v>1701.4</v>
      </c>
      <c r="S3702" s="6" t="e">
        <f>INDEX(sgStats[gl_prod],MATCH(stat_prod_calc_test_venusaur[[#This Row],[iv_str]],sgStats[gl_iv_string],0))</f>
        <v>#N/A</v>
      </c>
      <c r="T3702" s="5">
        <f>ROUND(stat_prod_calc_test_venusaur[[#This Row],[gl_percent_rank]],2)</f>
        <v>2.71</v>
      </c>
      <c r="U3702" s="5" t="e">
        <f>INDEX(sgStats[gl_percent_sp],MATCH(stat_prod_calc_test_venusaur[[#This Row],[iv_str]],sgStats[gl_iv_string],0))</f>
        <v>#N/A</v>
      </c>
      <c r="V3702" s="5" t="e">
        <f>stat_prod_calc_test_venusaur[[#This Row],[my_gl_%sp]]=stat_prod_calc_test_venusaur[[#This Row],[sg_gl_%sp]]</f>
        <v>#N/A</v>
      </c>
      <c r="W3702" s="5">
        <f>ROUND(stat_prod_calc_test_venusaur[[#This Row],[gl_stat_product]]/$F$2*100,2)</f>
        <v>93.14</v>
      </c>
      <c r="X3702" s="5" t="e">
        <f>stat_prod_calc_test_venusaur[[#This Row],[Column1]]=stat_prod_calc_test_venusaur[[#This Row],[sg_gl_%sp]]</f>
        <v>#N/A</v>
      </c>
      <c r="Y3702" s="5">
        <f>stat_prod_calc_test_venusaur[[#This Row],[ul_stat_product]]/$L$66*100</f>
        <v>94.548730645675718</v>
      </c>
      <c r="Z3702" s="5" t="e">
        <f>INDEX(sgStats[gl_rank],MATCH(stat_prod_calc_test_venusaur[[#This Row],[iv_str]],sgStats[ul_iv_string],0))</f>
        <v>#N/A</v>
      </c>
      <c r="AA3702" s="5" t="e">
        <f>stat_prod_calc_test_venusaur[[#This Row],[sg_ul_rank]]=stat_prod_calc_test_venusaur[[#This Row],[ul_rank]]</f>
        <v>#N/A</v>
      </c>
      <c r="AB3702" s="5">
        <f>ROUND(stat_prod_calc_test_venusaur[[#This Row],[ul_stat_product]],1)</f>
        <v>3738.2</v>
      </c>
      <c r="AC3702" s="5" t="e">
        <f>INDEX(sgStats[ul_prod],MATCH(stat_prod_calc_test_venusaur[[#This Row],[iv_str]],sgStats[ul_iv_string],0))</f>
        <v>#N/A</v>
      </c>
    </row>
    <row r="3703" spans="1:29" x14ac:dyDescent="0.25">
      <c r="A3703" s="5" t="s">
        <v>36</v>
      </c>
      <c r="B3703" s="5" t="s">
        <v>3238</v>
      </c>
      <c r="C3703">
        <v>21</v>
      </c>
      <c r="D3703">
        <v>1499</v>
      </c>
      <c r="E3703">
        <v>116</v>
      </c>
      <c r="F3703">
        <v>1734.431</v>
      </c>
      <c r="G3703">
        <v>3202</v>
      </c>
      <c r="H3703">
        <v>21.783000000000001</v>
      </c>
      <c r="I3703">
        <v>40</v>
      </c>
      <c r="J3703">
        <v>2498</v>
      </c>
      <c r="K3703">
        <v>150</v>
      </c>
      <c r="L3703">
        <v>3738.076</v>
      </c>
      <c r="M3703">
        <v>3702</v>
      </c>
      <c r="N3703">
        <v>3.669</v>
      </c>
      <c r="O3703">
        <v>3</v>
      </c>
      <c r="P3703" t="e">
        <f>INDEX(sgStats[gl_rank],MATCH(stat_prod_calc_test_venusaur[[#This Row],[iv_str]],sgStats[gl_iv_string],0))</f>
        <v>#N/A</v>
      </c>
      <c r="Q3703" t="e">
        <f>stat_prod_calc_test_venusaur[[#This Row],[sg_gl_rank]]=stat_prod_calc_test_venusaur[[#This Row],[gl_rank]]</f>
        <v>#N/A</v>
      </c>
      <c r="R3703">
        <f>ROUND(stat_prod_calc_test_venusaur[[#This Row],[gl_stat_product]],1)</f>
        <v>1734.4</v>
      </c>
      <c r="S3703" s="6" t="e">
        <f>INDEX(sgStats[gl_prod],MATCH(stat_prod_calc_test_venusaur[[#This Row],[iv_str]],sgStats[gl_iv_string],0))</f>
        <v>#N/A</v>
      </c>
      <c r="T3703" s="5">
        <f>ROUND(stat_prod_calc_test_venusaur[[#This Row],[gl_percent_rank]],2)</f>
        <v>21.78</v>
      </c>
      <c r="U3703" s="5" t="e">
        <f>INDEX(sgStats[gl_percent_sp],MATCH(stat_prod_calc_test_venusaur[[#This Row],[iv_str]],sgStats[gl_iv_string],0))</f>
        <v>#N/A</v>
      </c>
      <c r="V3703" s="5" t="e">
        <f>stat_prod_calc_test_venusaur[[#This Row],[my_gl_%sp]]=stat_prod_calc_test_venusaur[[#This Row],[sg_gl_%sp]]</f>
        <v>#N/A</v>
      </c>
      <c r="W3703" s="5">
        <f>ROUND(stat_prod_calc_test_venusaur[[#This Row],[gl_stat_product]]/$F$2*100,2)</f>
        <v>94.95</v>
      </c>
      <c r="X3703" s="5" t="e">
        <f>stat_prod_calc_test_venusaur[[#This Row],[Column1]]=stat_prod_calc_test_venusaur[[#This Row],[sg_gl_%sp]]</f>
        <v>#N/A</v>
      </c>
      <c r="Y3703" s="5">
        <f>stat_prod_calc_test_venusaur[[#This Row],[ul_stat_product]]/$L$66*100</f>
        <v>94.546201371220846</v>
      </c>
      <c r="Z3703" s="5" t="e">
        <f>INDEX(sgStats[gl_rank],MATCH(stat_prod_calc_test_venusaur[[#This Row],[iv_str]],sgStats[ul_iv_string],0))</f>
        <v>#N/A</v>
      </c>
      <c r="AA3703" s="5" t="e">
        <f>stat_prod_calc_test_venusaur[[#This Row],[sg_ul_rank]]=stat_prod_calc_test_venusaur[[#This Row],[ul_rank]]</f>
        <v>#N/A</v>
      </c>
      <c r="AB3703" s="5">
        <f>ROUND(stat_prod_calc_test_venusaur[[#This Row],[ul_stat_product]],1)</f>
        <v>3738.1</v>
      </c>
      <c r="AC3703" s="5" t="e">
        <f>INDEX(sgStats[ul_prod],MATCH(stat_prod_calc_test_venusaur[[#This Row],[iv_str]],sgStats[ul_iv_string],0))</f>
        <v>#N/A</v>
      </c>
    </row>
    <row r="3704" spans="1:29" x14ac:dyDescent="0.25">
      <c r="A3704" s="5" t="s">
        <v>36</v>
      </c>
      <c r="B3704" s="5" t="s">
        <v>3239</v>
      </c>
      <c r="C3704">
        <v>21</v>
      </c>
      <c r="D3704">
        <v>1495</v>
      </c>
      <c r="E3704">
        <v>116</v>
      </c>
      <c r="F3704">
        <v>1734.431</v>
      </c>
      <c r="G3704">
        <v>3202</v>
      </c>
      <c r="H3704">
        <v>21.783000000000001</v>
      </c>
      <c r="I3704">
        <v>40</v>
      </c>
      <c r="J3704">
        <v>2492</v>
      </c>
      <c r="K3704">
        <v>150</v>
      </c>
      <c r="L3704">
        <v>3738.076</v>
      </c>
      <c r="M3704">
        <v>3702</v>
      </c>
      <c r="N3704">
        <v>3.669</v>
      </c>
      <c r="O3704">
        <v>3</v>
      </c>
      <c r="P3704" t="e">
        <f>INDEX(sgStats[gl_rank],MATCH(stat_prod_calc_test_venusaur[[#This Row],[iv_str]],sgStats[gl_iv_string],0))</f>
        <v>#N/A</v>
      </c>
      <c r="Q3704" t="e">
        <f>stat_prod_calc_test_venusaur[[#This Row],[sg_gl_rank]]=stat_prod_calc_test_venusaur[[#This Row],[gl_rank]]</f>
        <v>#N/A</v>
      </c>
      <c r="R3704">
        <f>ROUND(stat_prod_calc_test_venusaur[[#This Row],[gl_stat_product]],1)</f>
        <v>1734.4</v>
      </c>
      <c r="S3704" s="6" t="e">
        <f>INDEX(sgStats[gl_prod],MATCH(stat_prod_calc_test_venusaur[[#This Row],[iv_str]],sgStats[gl_iv_string],0))</f>
        <v>#N/A</v>
      </c>
      <c r="T3704" s="5">
        <f>ROUND(stat_prod_calc_test_venusaur[[#This Row],[gl_percent_rank]],2)</f>
        <v>21.78</v>
      </c>
      <c r="U3704" s="5" t="e">
        <f>INDEX(sgStats[gl_percent_sp],MATCH(stat_prod_calc_test_venusaur[[#This Row],[iv_str]],sgStats[gl_iv_string],0))</f>
        <v>#N/A</v>
      </c>
      <c r="V3704" s="5" t="e">
        <f>stat_prod_calc_test_venusaur[[#This Row],[my_gl_%sp]]=stat_prod_calc_test_venusaur[[#This Row],[sg_gl_%sp]]</f>
        <v>#N/A</v>
      </c>
      <c r="W3704" s="5">
        <f>ROUND(stat_prod_calc_test_venusaur[[#This Row],[gl_stat_product]]/$F$2*100,2)</f>
        <v>94.95</v>
      </c>
      <c r="X3704" s="5" t="e">
        <f>stat_prod_calc_test_venusaur[[#This Row],[Column1]]=stat_prod_calc_test_venusaur[[#This Row],[sg_gl_%sp]]</f>
        <v>#N/A</v>
      </c>
      <c r="Y3704" s="5">
        <f>stat_prod_calc_test_venusaur[[#This Row],[ul_stat_product]]/$L$66*100</f>
        <v>94.546201371220846</v>
      </c>
      <c r="Z3704" s="5" t="e">
        <f>INDEX(sgStats[gl_rank],MATCH(stat_prod_calc_test_venusaur[[#This Row],[iv_str]],sgStats[ul_iv_string],0))</f>
        <v>#N/A</v>
      </c>
      <c r="AA3704" s="5" t="e">
        <f>stat_prod_calc_test_venusaur[[#This Row],[sg_ul_rank]]=stat_prod_calc_test_venusaur[[#This Row],[ul_rank]]</f>
        <v>#N/A</v>
      </c>
      <c r="AB3704" s="5">
        <f>ROUND(stat_prod_calc_test_venusaur[[#This Row],[ul_stat_product]],1)</f>
        <v>3738.1</v>
      </c>
      <c r="AC3704" s="5" t="e">
        <f>INDEX(sgStats[ul_prod],MATCH(stat_prod_calc_test_venusaur[[#This Row],[iv_str]],sgStats[ul_iv_string],0))</f>
        <v>#N/A</v>
      </c>
    </row>
    <row r="3705" spans="1:29" x14ac:dyDescent="0.25">
      <c r="A3705" s="5" t="s">
        <v>36</v>
      </c>
      <c r="B3705" s="5" t="s">
        <v>4085</v>
      </c>
      <c r="C3705">
        <v>20.5</v>
      </c>
      <c r="D3705">
        <v>1467</v>
      </c>
      <c r="E3705">
        <v>116</v>
      </c>
      <c r="F3705">
        <v>1693.9290000000001</v>
      </c>
      <c r="G3705">
        <v>4049</v>
      </c>
      <c r="H3705">
        <v>1.1479999999999999</v>
      </c>
      <c r="I3705">
        <v>39.5</v>
      </c>
      <c r="J3705">
        <v>2488</v>
      </c>
      <c r="K3705">
        <v>151</v>
      </c>
      <c r="L3705">
        <v>3737.9079999999999</v>
      </c>
      <c r="M3705">
        <v>3704</v>
      </c>
      <c r="N3705">
        <v>3.6429999999999998</v>
      </c>
      <c r="O3705">
        <v>3</v>
      </c>
      <c r="P3705" t="e">
        <f>INDEX(sgStats[gl_rank],MATCH(stat_prod_calc_test_venusaur[[#This Row],[iv_str]],sgStats[gl_iv_string],0))</f>
        <v>#N/A</v>
      </c>
      <c r="Q3705" t="e">
        <f>stat_prod_calc_test_venusaur[[#This Row],[sg_gl_rank]]=stat_prod_calc_test_venusaur[[#This Row],[gl_rank]]</f>
        <v>#N/A</v>
      </c>
      <c r="R3705">
        <f>ROUND(stat_prod_calc_test_venusaur[[#This Row],[gl_stat_product]],1)</f>
        <v>1693.9</v>
      </c>
      <c r="S3705" s="6" t="e">
        <f>INDEX(sgStats[gl_prod],MATCH(stat_prod_calc_test_venusaur[[#This Row],[iv_str]],sgStats[gl_iv_string],0))</f>
        <v>#N/A</v>
      </c>
      <c r="T3705" s="5">
        <f>ROUND(stat_prod_calc_test_venusaur[[#This Row],[gl_percent_rank]],2)</f>
        <v>1.1499999999999999</v>
      </c>
      <c r="U3705" s="5" t="e">
        <f>INDEX(sgStats[gl_percent_sp],MATCH(stat_prod_calc_test_venusaur[[#This Row],[iv_str]],sgStats[gl_iv_string],0))</f>
        <v>#N/A</v>
      </c>
      <c r="V3705" s="5" t="e">
        <f>stat_prod_calc_test_venusaur[[#This Row],[my_gl_%sp]]=stat_prod_calc_test_venusaur[[#This Row],[sg_gl_%sp]]</f>
        <v>#N/A</v>
      </c>
      <c r="W3705" s="5">
        <f>ROUND(stat_prod_calc_test_venusaur[[#This Row],[gl_stat_product]]/$F$2*100,2)</f>
        <v>92.74</v>
      </c>
      <c r="X3705" s="5" t="e">
        <f>stat_prod_calc_test_venusaur[[#This Row],[Column1]]=stat_prod_calc_test_venusaur[[#This Row],[sg_gl_%sp]]</f>
        <v>#N/A</v>
      </c>
      <c r="Y3705" s="5">
        <f>stat_prod_calc_test_venusaur[[#This Row],[ul_stat_product]]/$L$66*100</f>
        <v>94.541952190136698</v>
      </c>
      <c r="Z3705" s="5" t="e">
        <f>INDEX(sgStats[gl_rank],MATCH(stat_prod_calc_test_venusaur[[#This Row],[iv_str]],sgStats[ul_iv_string],0))</f>
        <v>#N/A</v>
      </c>
      <c r="AA3705" s="5" t="e">
        <f>stat_prod_calc_test_venusaur[[#This Row],[sg_ul_rank]]=stat_prod_calc_test_venusaur[[#This Row],[ul_rank]]</f>
        <v>#N/A</v>
      </c>
      <c r="AB3705" s="5">
        <f>ROUND(stat_prod_calc_test_venusaur[[#This Row],[ul_stat_product]],1)</f>
        <v>3737.9</v>
      </c>
      <c r="AC3705" s="5" t="e">
        <f>INDEX(sgStats[ul_prod],MATCH(stat_prod_calc_test_venusaur[[#This Row],[iv_str]],sgStats[ul_iv_string],0))</f>
        <v>#N/A</v>
      </c>
    </row>
    <row r="3706" spans="1:29" x14ac:dyDescent="0.25">
      <c r="A3706" s="5" t="s">
        <v>36</v>
      </c>
      <c r="B3706" s="5" t="s">
        <v>3612</v>
      </c>
      <c r="C3706">
        <v>20.5</v>
      </c>
      <c r="D3706">
        <v>1495</v>
      </c>
      <c r="E3706">
        <v>114</v>
      </c>
      <c r="F3706">
        <v>1723.232</v>
      </c>
      <c r="G3706">
        <v>3576</v>
      </c>
      <c r="H3706">
        <v>12.698</v>
      </c>
      <c r="I3706">
        <v>38.5</v>
      </c>
      <c r="J3706">
        <v>2499</v>
      </c>
      <c r="K3706">
        <v>148</v>
      </c>
      <c r="L3706">
        <v>3737.8629999999998</v>
      </c>
      <c r="M3706">
        <v>3705</v>
      </c>
      <c r="N3706">
        <v>3.617</v>
      </c>
      <c r="O3706">
        <v>3</v>
      </c>
      <c r="P3706" t="e">
        <f>INDEX(sgStats[gl_rank],MATCH(stat_prod_calc_test_venusaur[[#This Row],[iv_str]],sgStats[gl_iv_string],0))</f>
        <v>#N/A</v>
      </c>
      <c r="Q3706" t="e">
        <f>stat_prod_calc_test_venusaur[[#This Row],[sg_gl_rank]]=stat_prod_calc_test_venusaur[[#This Row],[gl_rank]]</f>
        <v>#N/A</v>
      </c>
      <c r="R3706">
        <f>ROUND(stat_prod_calc_test_venusaur[[#This Row],[gl_stat_product]],1)</f>
        <v>1723.2</v>
      </c>
      <c r="S3706" s="6" t="e">
        <f>INDEX(sgStats[gl_prod],MATCH(stat_prod_calc_test_venusaur[[#This Row],[iv_str]],sgStats[gl_iv_string],0))</f>
        <v>#N/A</v>
      </c>
      <c r="T3706" s="5">
        <f>ROUND(stat_prod_calc_test_venusaur[[#This Row],[gl_percent_rank]],2)</f>
        <v>12.7</v>
      </c>
      <c r="U3706" s="5" t="e">
        <f>INDEX(sgStats[gl_percent_sp],MATCH(stat_prod_calc_test_venusaur[[#This Row],[iv_str]],sgStats[gl_iv_string],0))</f>
        <v>#N/A</v>
      </c>
      <c r="V3706" s="5" t="e">
        <f>stat_prod_calc_test_venusaur[[#This Row],[my_gl_%sp]]=stat_prod_calc_test_venusaur[[#This Row],[sg_gl_%sp]]</f>
        <v>#N/A</v>
      </c>
      <c r="W3706" s="5">
        <f>ROUND(stat_prod_calc_test_venusaur[[#This Row],[gl_stat_product]]/$F$2*100,2)</f>
        <v>94.34</v>
      </c>
      <c r="X3706" s="5" t="e">
        <f>stat_prod_calc_test_venusaur[[#This Row],[Column1]]=stat_prod_calc_test_venusaur[[#This Row],[sg_gl_%sp]]</f>
        <v>#N/A</v>
      </c>
      <c r="Y3706" s="5">
        <f>stat_prod_calc_test_venusaur[[#This Row],[ul_stat_product]]/$L$66*100</f>
        <v>94.540814016631998</v>
      </c>
      <c r="Z3706" s="5" t="e">
        <f>INDEX(sgStats[gl_rank],MATCH(stat_prod_calc_test_venusaur[[#This Row],[iv_str]],sgStats[ul_iv_string],0))</f>
        <v>#N/A</v>
      </c>
      <c r="AA3706" s="5" t="e">
        <f>stat_prod_calc_test_venusaur[[#This Row],[sg_ul_rank]]=stat_prod_calc_test_venusaur[[#This Row],[ul_rank]]</f>
        <v>#N/A</v>
      </c>
      <c r="AB3706" s="5">
        <f>ROUND(stat_prod_calc_test_venusaur[[#This Row],[ul_stat_product]],1)</f>
        <v>3737.9</v>
      </c>
      <c r="AC3706" s="5" t="e">
        <f>INDEX(sgStats[ul_prod],MATCH(stat_prod_calc_test_venusaur[[#This Row],[iv_str]],sgStats[ul_iv_string],0))</f>
        <v>#N/A</v>
      </c>
    </row>
    <row r="3707" spans="1:29" x14ac:dyDescent="0.25">
      <c r="A3707" s="5" t="s">
        <v>36</v>
      </c>
      <c r="B3707" s="5" t="s">
        <v>3493</v>
      </c>
      <c r="C3707">
        <v>20</v>
      </c>
      <c r="D3707">
        <v>1482</v>
      </c>
      <c r="E3707">
        <v>113</v>
      </c>
      <c r="F3707">
        <v>1727.0150000000001</v>
      </c>
      <c r="G3707">
        <v>3457</v>
      </c>
      <c r="H3707">
        <v>15.603999999999999</v>
      </c>
      <c r="I3707">
        <v>37</v>
      </c>
      <c r="J3707">
        <v>2482</v>
      </c>
      <c r="K3707">
        <v>146</v>
      </c>
      <c r="L3707">
        <v>3737.7359999999999</v>
      </c>
      <c r="M3707">
        <v>3706</v>
      </c>
      <c r="N3707">
        <v>3.5910000000000002</v>
      </c>
      <c r="O3707">
        <v>3</v>
      </c>
      <c r="P3707" t="e">
        <f>INDEX(sgStats[gl_rank],MATCH(stat_prod_calc_test_venusaur[[#This Row],[iv_str]],sgStats[gl_iv_string],0))</f>
        <v>#N/A</v>
      </c>
      <c r="Q3707" t="e">
        <f>stat_prod_calc_test_venusaur[[#This Row],[sg_gl_rank]]=stat_prod_calc_test_venusaur[[#This Row],[gl_rank]]</f>
        <v>#N/A</v>
      </c>
      <c r="R3707">
        <f>ROUND(stat_prod_calc_test_venusaur[[#This Row],[gl_stat_product]],1)</f>
        <v>1727</v>
      </c>
      <c r="S3707" s="6" t="e">
        <f>INDEX(sgStats[gl_prod],MATCH(stat_prod_calc_test_venusaur[[#This Row],[iv_str]],sgStats[gl_iv_string],0))</f>
        <v>#N/A</v>
      </c>
      <c r="T3707" s="5">
        <f>ROUND(stat_prod_calc_test_venusaur[[#This Row],[gl_percent_rank]],2)</f>
        <v>15.6</v>
      </c>
      <c r="U3707" s="5" t="e">
        <f>INDEX(sgStats[gl_percent_sp],MATCH(stat_prod_calc_test_venusaur[[#This Row],[iv_str]],sgStats[gl_iv_string],0))</f>
        <v>#N/A</v>
      </c>
      <c r="V3707" s="5" t="e">
        <f>stat_prod_calc_test_venusaur[[#This Row],[my_gl_%sp]]=stat_prod_calc_test_venusaur[[#This Row],[sg_gl_%sp]]</f>
        <v>#N/A</v>
      </c>
      <c r="W3707" s="5">
        <f>ROUND(stat_prod_calc_test_venusaur[[#This Row],[gl_stat_product]]/$F$2*100,2)</f>
        <v>94.55</v>
      </c>
      <c r="X3707" s="5" t="e">
        <f>stat_prod_calc_test_venusaur[[#This Row],[Column1]]=stat_prod_calc_test_venusaur[[#This Row],[sg_gl_%sp]]</f>
        <v>#N/A</v>
      </c>
      <c r="Y3707" s="5">
        <f>stat_prod_calc_test_venusaur[[#This Row],[ul_stat_product]]/$L$66*100</f>
        <v>94.537601838074323</v>
      </c>
      <c r="Z3707" s="5" t="e">
        <f>INDEX(sgStats[gl_rank],MATCH(stat_prod_calc_test_venusaur[[#This Row],[iv_str]],sgStats[ul_iv_string],0))</f>
        <v>#N/A</v>
      </c>
      <c r="AA3707" s="5" t="e">
        <f>stat_prod_calc_test_venusaur[[#This Row],[sg_ul_rank]]=stat_prod_calc_test_venusaur[[#This Row],[ul_rank]]</f>
        <v>#N/A</v>
      </c>
      <c r="AB3707" s="5">
        <f>ROUND(stat_prod_calc_test_venusaur[[#This Row],[ul_stat_product]],1)</f>
        <v>3737.7</v>
      </c>
      <c r="AC3707" s="5" t="e">
        <f>INDEX(sgStats[ul_prod],MATCH(stat_prod_calc_test_venusaur[[#This Row],[iv_str]],sgStats[ul_iv_string],0))</f>
        <v>#N/A</v>
      </c>
    </row>
    <row r="3708" spans="1:29" x14ac:dyDescent="0.25">
      <c r="A3708" s="5" t="s">
        <v>36</v>
      </c>
      <c r="B3708" s="5" t="s">
        <v>3639</v>
      </c>
      <c r="C3708">
        <v>20</v>
      </c>
      <c r="D3708">
        <v>1486</v>
      </c>
      <c r="E3708">
        <v>115</v>
      </c>
      <c r="F3708">
        <v>1722.162</v>
      </c>
      <c r="G3708">
        <v>3603</v>
      </c>
      <c r="H3708">
        <v>12.015000000000001</v>
      </c>
      <c r="I3708">
        <v>37</v>
      </c>
      <c r="J3708">
        <v>2489</v>
      </c>
      <c r="K3708">
        <v>149</v>
      </c>
      <c r="L3708">
        <v>3737.6669999999999</v>
      </c>
      <c r="M3708">
        <v>3707</v>
      </c>
      <c r="N3708">
        <v>3.5390000000000001</v>
      </c>
      <c r="O3708">
        <v>3</v>
      </c>
      <c r="P3708" t="e">
        <f>INDEX(sgStats[gl_rank],MATCH(stat_prod_calc_test_venusaur[[#This Row],[iv_str]],sgStats[gl_iv_string],0))</f>
        <v>#N/A</v>
      </c>
      <c r="Q3708" t="e">
        <f>stat_prod_calc_test_venusaur[[#This Row],[sg_gl_rank]]=stat_prod_calc_test_venusaur[[#This Row],[gl_rank]]</f>
        <v>#N/A</v>
      </c>
      <c r="R3708">
        <f>ROUND(stat_prod_calc_test_venusaur[[#This Row],[gl_stat_product]],1)</f>
        <v>1722.2</v>
      </c>
      <c r="S3708" s="6" t="e">
        <f>INDEX(sgStats[gl_prod],MATCH(stat_prod_calc_test_venusaur[[#This Row],[iv_str]],sgStats[gl_iv_string],0))</f>
        <v>#N/A</v>
      </c>
      <c r="T3708" s="5">
        <f>ROUND(stat_prod_calc_test_venusaur[[#This Row],[gl_percent_rank]],2)</f>
        <v>12.02</v>
      </c>
      <c r="U3708" s="5" t="e">
        <f>INDEX(sgStats[gl_percent_sp],MATCH(stat_prod_calc_test_venusaur[[#This Row],[iv_str]],sgStats[gl_iv_string],0))</f>
        <v>#N/A</v>
      </c>
      <c r="V3708" s="5" t="e">
        <f>stat_prod_calc_test_venusaur[[#This Row],[my_gl_%sp]]=stat_prod_calc_test_venusaur[[#This Row],[sg_gl_%sp]]</f>
        <v>#N/A</v>
      </c>
      <c r="W3708" s="5">
        <f>ROUND(stat_prod_calc_test_venusaur[[#This Row],[gl_stat_product]]/$F$2*100,2)</f>
        <v>94.28</v>
      </c>
      <c r="X3708" s="5" t="e">
        <f>stat_prod_calc_test_venusaur[[#This Row],[Column1]]=stat_prod_calc_test_venusaur[[#This Row],[sg_gl_%sp]]</f>
        <v>#N/A</v>
      </c>
      <c r="Y3708" s="5">
        <f>stat_prod_calc_test_venusaur[[#This Row],[ul_stat_product]]/$L$66*100</f>
        <v>94.53585663870048</v>
      </c>
      <c r="Z3708" s="5" t="e">
        <f>INDEX(sgStats[gl_rank],MATCH(stat_prod_calc_test_venusaur[[#This Row],[iv_str]],sgStats[ul_iv_string],0))</f>
        <v>#N/A</v>
      </c>
      <c r="AA3708" s="5" t="e">
        <f>stat_prod_calc_test_venusaur[[#This Row],[sg_ul_rank]]=stat_prod_calc_test_venusaur[[#This Row],[ul_rank]]</f>
        <v>#N/A</v>
      </c>
      <c r="AB3708" s="5">
        <f>ROUND(stat_prod_calc_test_venusaur[[#This Row],[ul_stat_product]],1)</f>
        <v>3737.7</v>
      </c>
      <c r="AC3708" s="5" t="e">
        <f>INDEX(sgStats[ul_prod],MATCH(stat_prod_calc_test_venusaur[[#This Row],[iv_str]],sgStats[ul_iv_string],0))</f>
        <v>#N/A</v>
      </c>
    </row>
    <row r="3709" spans="1:29" x14ac:dyDescent="0.25">
      <c r="A3709" s="5" t="s">
        <v>36</v>
      </c>
      <c r="B3709" s="5" t="s">
        <v>3640</v>
      </c>
      <c r="C3709">
        <v>20</v>
      </c>
      <c r="D3709">
        <v>1482</v>
      </c>
      <c r="E3709">
        <v>115</v>
      </c>
      <c r="F3709">
        <v>1722.162</v>
      </c>
      <c r="G3709">
        <v>3603</v>
      </c>
      <c r="H3709">
        <v>12.015000000000001</v>
      </c>
      <c r="I3709">
        <v>37</v>
      </c>
      <c r="J3709">
        <v>2482</v>
      </c>
      <c r="K3709">
        <v>149</v>
      </c>
      <c r="L3709">
        <v>3737.6669999999999</v>
      </c>
      <c r="M3709">
        <v>3707</v>
      </c>
      <c r="N3709">
        <v>3.5390000000000001</v>
      </c>
      <c r="O3709">
        <v>3</v>
      </c>
      <c r="P3709" t="e">
        <f>INDEX(sgStats[gl_rank],MATCH(stat_prod_calc_test_venusaur[[#This Row],[iv_str]],sgStats[gl_iv_string],0))</f>
        <v>#N/A</v>
      </c>
      <c r="Q3709" t="e">
        <f>stat_prod_calc_test_venusaur[[#This Row],[sg_gl_rank]]=stat_prod_calc_test_venusaur[[#This Row],[gl_rank]]</f>
        <v>#N/A</v>
      </c>
      <c r="R3709">
        <f>ROUND(stat_prod_calc_test_venusaur[[#This Row],[gl_stat_product]],1)</f>
        <v>1722.2</v>
      </c>
      <c r="S3709" s="6" t="e">
        <f>INDEX(sgStats[gl_prod],MATCH(stat_prod_calc_test_venusaur[[#This Row],[iv_str]],sgStats[gl_iv_string],0))</f>
        <v>#N/A</v>
      </c>
      <c r="T3709" s="5">
        <f>ROUND(stat_prod_calc_test_venusaur[[#This Row],[gl_percent_rank]],2)</f>
        <v>12.02</v>
      </c>
      <c r="U3709" s="5" t="e">
        <f>INDEX(sgStats[gl_percent_sp],MATCH(stat_prod_calc_test_venusaur[[#This Row],[iv_str]],sgStats[gl_iv_string],0))</f>
        <v>#N/A</v>
      </c>
      <c r="V3709" s="5" t="e">
        <f>stat_prod_calc_test_venusaur[[#This Row],[my_gl_%sp]]=stat_prod_calc_test_venusaur[[#This Row],[sg_gl_%sp]]</f>
        <v>#N/A</v>
      </c>
      <c r="W3709" s="5">
        <f>ROUND(stat_prod_calc_test_venusaur[[#This Row],[gl_stat_product]]/$F$2*100,2)</f>
        <v>94.28</v>
      </c>
      <c r="X3709" s="5" t="e">
        <f>stat_prod_calc_test_venusaur[[#This Row],[Column1]]=stat_prod_calc_test_venusaur[[#This Row],[sg_gl_%sp]]</f>
        <v>#N/A</v>
      </c>
      <c r="Y3709" s="5">
        <f>stat_prod_calc_test_venusaur[[#This Row],[ul_stat_product]]/$L$66*100</f>
        <v>94.53585663870048</v>
      </c>
      <c r="Z3709" s="5" t="e">
        <f>INDEX(sgStats[gl_rank],MATCH(stat_prod_calc_test_venusaur[[#This Row],[iv_str]],sgStats[ul_iv_string],0))</f>
        <v>#N/A</v>
      </c>
      <c r="AA3709" s="5" t="e">
        <f>stat_prod_calc_test_venusaur[[#This Row],[sg_ul_rank]]=stat_prod_calc_test_venusaur[[#This Row],[ul_rank]]</f>
        <v>#N/A</v>
      </c>
      <c r="AB3709" s="5">
        <f>ROUND(stat_prod_calc_test_venusaur[[#This Row],[ul_stat_product]],1)</f>
        <v>3737.7</v>
      </c>
      <c r="AC3709" s="5" t="e">
        <f>INDEX(sgStats[ul_prod],MATCH(stat_prod_calc_test_venusaur[[#This Row],[iv_str]],sgStats[ul_iv_string],0))</f>
        <v>#N/A</v>
      </c>
    </row>
    <row r="3710" spans="1:29" x14ac:dyDescent="0.25">
      <c r="A3710" s="5" t="s">
        <v>36</v>
      </c>
      <c r="B3710" s="5" t="s">
        <v>2374</v>
      </c>
      <c r="C3710">
        <v>20.5</v>
      </c>
      <c r="D3710">
        <v>1500</v>
      </c>
      <c r="E3710">
        <v>116</v>
      </c>
      <c r="F3710">
        <v>1754.2280000000001</v>
      </c>
      <c r="G3710">
        <v>2338</v>
      </c>
      <c r="H3710">
        <v>42.93</v>
      </c>
      <c r="I3710">
        <v>38</v>
      </c>
      <c r="J3710">
        <v>2488</v>
      </c>
      <c r="K3710">
        <v>149</v>
      </c>
      <c r="L3710">
        <v>3737.2890000000002</v>
      </c>
      <c r="M3710">
        <v>3709</v>
      </c>
      <c r="N3710">
        <v>3.5129999999999999</v>
      </c>
      <c r="O3710">
        <v>3</v>
      </c>
      <c r="P3710" t="e">
        <f>INDEX(sgStats[gl_rank],MATCH(stat_prod_calc_test_venusaur[[#This Row],[iv_str]],sgStats[gl_iv_string],0))</f>
        <v>#N/A</v>
      </c>
      <c r="Q3710" t="e">
        <f>stat_prod_calc_test_venusaur[[#This Row],[sg_gl_rank]]=stat_prod_calc_test_venusaur[[#This Row],[gl_rank]]</f>
        <v>#N/A</v>
      </c>
      <c r="R3710">
        <f>ROUND(stat_prod_calc_test_venusaur[[#This Row],[gl_stat_product]],1)</f>
        <v>1754.2</v>
      </c>
      <c r="S3710" s="6" t="e">
        <f>INDEX(sgStats[gl_prod],MATCH(stat_prod_calc_test_venusaur[[#This Row],[iv_str]],sgStats[gl_iv_string],0))</f>
        <v>#N/A</v>
      </c>
      <c r="T3710" s="5">
        <f>ROUND(stat_prod_calc_test_venusaur[[#This Row],[gl_percent_rank]],2)</f>
        <v>42.93</v>
      </c>
      <c r="U3710" s="5" t="e">
        <f>INDEX(sgStats[gl_percent_sp],MATCH(stat_prod_calc_test_venusaur[[#This Row],[iv_str]],sgStats[gl_iv_string],0))</f>
        <v>#N/A</v>
      </c>
      <c r="V3710" s="5" t="e">
        <f>stat_prod_calc_test_venusaur[[#This Row],[my_gl_%sp]]=stat_prod_calc_test_venusaur[[#This Row],[sg_gl_%sp]]</f>
        <v>#N/A</v>
      </c>
      <c r="W3710" s="5">
        <f>ROUND(stat_prod_calc_test_venusaur[[#This Row],[gl_stat_product]]/$F$2*100,2)</f>
        <v>96.04</v>
      </c>
      <c r="X3710" s="5" t="e">
        <f>stat_prod_calc_test_venusaur[[#This Row],[Column1]]=stat_prod_calc_test_venusaur[[#This Row],[sg_gl_%sp]]</f>
        <v>#N/A</v>
      </c>
      <c r="Y3710" s="5">
        <f>stat_prod_calc_test_venusaur[[#This Row],[ul_stat_product]]/$L$66*100</f>
        <v>94.526295981261114</v>
      </c>
      <c r="Z3710" s="5" t="e">
        <f>INDEX(sgStats[gl_rank],MATCH(stat_prod_calc_test_venusaur[[#This Row],[iv_str]],sgStats[ul_iv_string],0))</f>
        <v>#N/A</v>
      </c>
      <c r="AA3710" s="5" t="e">
        <f>stat_prod_calc_test_venusaur[[#This Row],[sg_ul_rank]]=stat_prod_calc_test_venusaur[[#This Row],[ul_rank]]</f>
        <v>#N/A</v>
      </c>
      <c r="AB3710" s="5">
        <f>ROUND(stat_prod_calc_test_venusaur[[#This Row],[ul_stat_product]],1)</f>
        <v>3737.3</v>
      </c>
      <c r="AC3710" s="5" t="e">
        <f>INDEX(sgStats[ul_prod],MATCH(stat_prod_calc_test_venusaur[[#This Row],[iv_str]],sgStats[ul_iv_string],0))</f>
        <v>#N/A</v>
      </c>
    </row>
    <row r="3711" spans="1:29" x14ac:dyDescent="0.25">
      <c r="A3711" s="5" t="s">
        <v>36</v>
      </c>
      <c r="B3711" s="5" t="s">
        <v>3843</v>
      </c>
      <c r="C3711">
        <v>20.5</v>
      </c>
      <c r="D3711">
        <v>1478</v>
      </c>
      <c r="E3711">
        <v>115</v>
      </c>
      <c r="F3711">
        <v>1713.864</v>
      </c>
      <c r="G3711">
        <v>3807</v>
      </c>
      <c r="H3711">
        <v>7.0570000000000004</v>
      </c>
      <c r="I3711">
        <v>39</v>
      </c>
      <c r="J3711">
        <v>2488</v>
      </c>
      <c r="K3711">
        <v>149</v>
      </c>
      <c r="L3711">
        <v>3737.1869999999999</v>
      </c>
      <c r="M3711">
        <v>3710</v>
      </c>
      <c r="N3711">
        <v>3.4870000000000001</v>
      </c>
      <c r="O3711">
        <v>3</v>
      </c>
      <c r="P3711" t="e">
        <f>INDEX(sgStats[gl_rank],MATCH(stat_prod_calc_test_venusaur[[#This Row],[iv_str]],sgStats[gl_iv_string],0))</f>
        <v>#N/A</v>
      </c>
      <c r="Q3711" t="e">
        <f>stat_prod_calc_test_venusaur[[#This Row],[sg_gl_rank]]=stat_prod_calc_test_venusaur[[#This Row],[gl_rank]]</f>
        <v>#N/A</v>
      </c>
      <c r="R3711">
        <f>ROUND(stat_prod_calc_test_venusaur[[#This Row],[gl_stat_product]],1)</f>
        <v>1713.9</v>
      </c>
      <c r="S3711" s="6" t="e">
        <f>INDEX(sgStats[gl_prod],MATCH(stat_prod_calc_test_venusaur[[#This Row],[iv_str]],sgStats[gl_iv_string],0))</f>
        <v>#N/A</v>
      </c>
      <c r="T3711" s="5">
        <f>ROUND(stat_prod_calc_test_venusaur[[#This Row],[gl_percent_rank]],2)</f>
        <v>7.06</v>
      </c>
      <c r="U3711" s="5" t="e">
        <f>INDEX(sgStats[gl_percent_sp],MATCH(stat_prod_calc_test_venusaur[[#This Row],[iv_str]],sgStats[gl_iv_string],0))</f>
        <v>#N/A</v>
      </c>
      <c r="V3711" s="5" t="e">
        <f>stat_prod_calc_test_venusaur[[#This Row],[my_gl_%sp]]=stat_prod_calc_test_venusaur[[#This Row],[sg_gl_%sp]]</f>
        <v>#N/A</v>
      </c>
      <c r="W3711" s="5">
        <f>ROUND(stat_prod_calc_test_venusaur[[#This Row],[gl_stat_product]]/$F$2*100,2)</f>
        <v>93.83</v>
      </c>
      <c r="X3711" s="5" t="e">
        <f>stat_prod_calc_test_venusaur[[#This Row],[Column1]]=stat_prod_calc_test_venusaur[[#This Row],[sg_gl_%sp]]</f>
        <v>#N/A</v>
      </c>
      <c r="Y3711" s="5">
        <f>stat_prod_calc_test_venusaur[[#This Row],[ul_stat_product]]/$L$66*100</f>
        <v>94.523716121317165</v>
      </c>
      <c r="Z3711" s="5" t="e">
        <f>INDEX(sgStats[gl_rank],MATCH(stat_prod_calc_test_venusaur[[#This Row],[iv_str]],sgStats[ul_iv_string],0))</f>
        <v>#N/A</v>
      </c>
      <c r="AA3711" s="5" t="e">
        <f>stat_prod_calc_test_venusaur[[#This Row],[sg_ul_rank]]=stat_prod_calc_test_venusaur[[#This Row],[ul_rank]]</f>
        <v>#N/A</v>
      </c>
      <c r="AB3711" s="5">
        <f>ROUND(stat_prod_calc_test_venusaur[[#This Row],[ul_stat_product]],1)</f>
        <v>3737.2</v>
      </c>
      <c r="AC3711" s="5" t="e">
        <f>INDEX(sgStats[ul_prod],MATCH(stat_prod_calc_test_venusaur[[#This Row],[iv_str]],sgStats[ul_iv_string],0))</f>
        <v>#N/A</v>
      </c>
    </row>
    <row r="3712" spans="1:29" x14ac:dyDescent="0.25">
      <c r="A3712" s="5" t="s">
        <v>36</v>
      </c>
      <c r="B3712" s="5" t="s">
        <v>1765</v>
      </c>
      <c r="C3712">
        <v>21.5</v>
      </c>
      <c r="D3712">
        <v>1491</v>
      </c>
      <c r="E3712">
        <v>120</v>
      </c>
      <c r="F3712">
        <v>1766.393</v>
      </c>
      <c r="G3712">
        <v>1728</v>
      </c>
      <c r="H3712">
        <v>57.802</v>
      </c>
      <c r="I3712">
        <v>41</v>
      </c>
      <c r="J3712">
        <v>2458</v>
      </c>
      <c r="K3712">
        <v>154</v>
      </c>
      <c r="L3712">
        <v>3737.15</v>
      </c>
      <c r="M3712">
        <v>3711</v>
      </c>
      <c r="N3712">
        <v>3.4609999999999999</v>
      </c>
      <c r="O3712">
        <v>3</v>
      </c>
      <c r="P3712" t="e">
        <f>INDEX(sgStats[gl_rank],MATCH(stat_prod_calc_test_venusaur[[#This Row],[iv_str]],sgStats[gl_iv_string],0))</f>
        <v>#N/A</v>
      </c>
      <c r="Q3712" t="e">
        <f>stat_prod_calc_test_venusaur[[#This Row],[sg_gl_rank]]=stat_prod_calc_test_venusaur[[#This Row],[gl_rank]]</f>
        <v>#N/A</v>
      </c>
      <c r="R3712">
        <f>ROUND(stat_prod_calc_test_venusaur[[#This Row],[gl_stat_product]],1)</f>
        <v>1766.4</v>
      </c>
      <c r="S3712" s="6" t="e">
        <f>INDEX(sgStats[gl_prod],MATCH(stat_prod_calc_test_venusaur[[#This Row],[iv_str]],sgStats[gl_iv_string],0))</f>
        <v>#N/A</v>
      </c>
      <c r="T3712" s="5">
        <f>ROUND(stat_prod_calc_test_venusaur[[#This Row],[gl_percent_rank]],2)</f>
        <v>57.8</v>
      </c>
      <c r="U3712" s="5" t="e">
        <f>INDEX(sgStats[gl_percent_sp],MATCH(stat_prod_calc_test_venusaur[[#This Row],[iv_str]],sgStats[gl_iv_string],0))</f>
        <v>#N/A</v>
      </c>
      <c r="V3712" s="5" t="e">
        <f>stat_prod_calc_test_venusaur[[#This Row],[my_gl_%sp]]=stat_prod_calc_test_venusaur[[#This Row],[sg_gl_%sp]]</f>
        <v>#N/A</v>
      </c>
      <c r="W3712" s="5">
        <f>ROUND(stat_prod_calc_test_venusaur[[#This Row],[gl_stat_product]]/$F$2*100,2)</f>
        <v>96.7</v>
      </c>
      <c r="X3712" s="5" t="e">
        <f>stat_prod_calc_test_venusaur[[#This Row],[Column1]]=stat_prod_calc_test_venusaur[[#This Row],[sg_gl_%sp]]</f>
        <v>#N/A</v>
      </c>
      <c r="Y3712" s="5">
        <f>stat_prod_calc_test_venusaur[[#This Row],[ul_stat_product]]/$L$66*100</f>
        <v>94.52278028976886</v>
      </c>
      <c r="Z3712" s="5" t="e">
        <f>INDEX(sgStats[gl_rank],MATCH(stat_prod_calc_test_venusaur[[#This Row],[iv_str]],sgStats[ul_iv_string],0))</f>
        <v>#N/A</v>
      </c>
      <c r="AA3712" s="5" t="e">
        <f>stat_prod_calc_test_venusaur[[#This Row],[sg_ul_rank]]=stat_prod_calc_test_venusaur[[#This Row],[ul_rank]]</f>
        <v>#N/A</v>
      </c>
      <c r="AB3712" s="5">
        <f>ROUND(stat_prod_calc_test_venusaur[[#This Row],[ul_stat_product]],1)</f>
        <v>3737.2</v>
      </c>
      <c r="AC3712" s="5" t="e">
        <f>INDEX(sgStats[ul_prod],MATCH(stat_prod_calc_test_venusaur[[#This Row],[iv_str]],sgStats[ul_iv_string],0))</f>
        <v>#N/A</v>
      </c>
    </row>
    <row r="3713" spans="1:29" x14ac:dyDescent="0.25">
      <c r="A3713" s="5" t="s">
        <v>36</v>
      </c>
      <c r="B3713" s="5" t="s">
        <v>4125</v>
      </c>
      <c r="C3713">
        <v>20</v>
      </c>
      <c r="D3713">
        <v>1466</v>
      </c>
      <c r="E3713">
        <v>117</v>
      </c>
      <c r="F3713">
        <v>1680.961</v>
      </c>
      <c r="G3713">
        <v>4089</v>
      </c>
      <c r="H3713">
        <v>0.17100000000000001</v>
      </c>
      <c r="I3713">
        <v>38</v>
      </c>
      <c r="J3713">
        <v>2493</v>
      </c>
      <c r="K3713">
        <v>153</v>
      </c>
      <c r="L3713">
        <v>3737.0830000000001</v>
      </c>
      <c r="M3713">
        <v>3712</v>
      </c>
      <c r="N3713">
        <v>3.4350000000000001</v>
      </c>
      <c r="O3713">
        <v>3</v>
      </c>
      <c r="P3713" t="e">
        <f>INDEX(sgStats[gl_rank],MATCH(stat_prod_calc_test_venusaur[[#This Row],[iv_str]],sgStats[gl_iv_string],0))</f>
        <v>#N/A</v>
      </c>
      <c r="Q3713" t="e">
        <f>stat_prod_calc_test_venusaur[[#This Row],[sg_gl_rank]]=stat_prod_calc_test_venusaur[[#This Row],[gl_rank]]</f>
        <v>#N/A</v>
      </c>
      <c r="R3713">
        <f>ROUND(stat_prod_calc_test_venusaur[[#This Row],[gl_stat_product]],1)</f>
        <v>1681</v>
      </c>
      <c r="S3713" s="6" t="e">
        <f>INDEX(sgStats[gl_prod],MATCH(stat_prod_calc_test_venusaur[[#This Row],[iv_str]],sgStats[gl_iv_string],0))</f>
        <v>#N/A</v>
      </c>
      <c r="T3713" s="5">
        <f>ROUND(stat_prod_calc_test_venusaur[[#This Row],[gl_percent_rank]],2)</f>
        <v>0.17</v>
      </c>
      <c r="U3713" s="5" t="e">
        <f>INDEX(sgStats[gl_percent_sp],MATCH(stat_prod_calc_test_venusaur[[#This Row],[iv_str]],sgStats[gl_iv_string],0))</f>
        <v>#N/A</v>
      </c>
      <c r="V3713" s="5" t="e">
        <f>stat_prod_calc_test_venusaur[[#This Row],[my_gl_%sp]]=stat_prod_calc_test_venusaur[[#This Row],[sg_gl_%sp]]</f>
        <v>#N/A</v>
      </c>
      <c r="W3713" s="5">
        <f>ROUND(stat_prod_calc_test_venusaur[[#This Row],[gl_stat_product]]/$F$2*100,2)</f>
        <v>92.03</v>
      </c>
      <c r="X3713" s="5" t="e">
        <f>stat_prod_calc_test_venusaur[[#This Row],[Column1]]=stat_prod_calc_test_venusaur[[#This Row],[sg_gl_%sp]]</f>
        <v>#N/A</v>
      </c>
      <c r="Y3713" s="5">
        <f>stat_prod_calc_test_venusaur[[#This Row],[ul_stat_product]]/$L$66*100</f>
        <v>94.521085675884109</v>
      </c>
      <c r="Z3713" s="5" t="e">
        <f>INDEX(sgStats[gl_rank],MATCH(stat_prod_calc_test_venusaur[[#This Row],[iv_str]],sgStats[ul_iv_string],0))</f>
        <v>#N/A</v>
      </c>
      <c r="AA3713" s="5" t="e">
        <f>stat_prod_calc_test_venusaur[[#This Row],[sg_ul_rank]]=stat_prod_calc_test_venusaur[[#This Row],[ul_rank]]</f>
        <v>#N/A</v>
      </c>
      <c r="AB3713" s="5">
        <f>ROUND(stat_prod_calc_test_venusaur[[#This Row],[ul_stat_product]],1)</f>
        <v>3737.1</v>
      </c>
      <c r="AC3713" s="5" t="e">
        <f>INDEX(sgStats[ul_prod],MATCH(stat_prod_calc_test_venusaur[[#This Row],[iv_str]],sgStats[ul_iv_string],0))</f>
        <v>#N/A</v>
      </c>
    </row>
    <row r="3714" spans="1:29" x14ac:dyDescent="0.25">
      <c r="A3714" s="5" t="s">
        <v>36</v>
      </c>
      <c r="B3714" s="5" t="s">
        <v>3293</v>
      </c>
      <c r="C3714">
        <v>20.5</v>
      </c>
      <c r="D3714">
        <v>1492</v>
      </c>
      <c r="E3714">
        <v>117</v>
      </c>
      <c r="F3714">
        <v>1733.056</v>
      </c>
      <c r="G3714">
        <v>3256</v>
      </c>
      <c r="H3714">
        <v>20.488</v>
      </c>
      <c r="I3714">
        <v>38.5</v>
      </c>
      <c r="J3714">
        <v>2494</v>
      </c>
      <c r="K3714">
        <v>151</v>
      </c>
      <c r="L3714">
        <v>3737.029</v>
      </c>
      <c r="M3714">
        <v>3713</v>
      </c>
      <c r="N3714">
        <v>3.4089999999999998</v>
      </c>
      <c r="O3714">
        <v>3</v>
      </c>
      <c r="P3714" t="e">
        <f>INDEX(sgStats[gl_rank],MATCH(stat_prod_calc_test_venusaur[[#This Row],[iv_str]],sgStats[gl_iv_string],0))</f>
        <v>#N/A</v>
      </c>
      <c r="Q3714" t="e">
        <f>stat_prod_calc_test_venusaur[[#This Row],[sg_gl_rank]]=stat_prod_calc_test_venusaur[[#This Row],[gl_rank]]</f>
        <v>#N/A</v>
      </c>
      <c r="R3714">
        <f>ROUND(stat_prod_calc_test_venusaur[[#This Row],[gl_stat_product]],1)</f>
        <v>1733.1</v>
      </c>
      <c r="S3714" s="6" t="e">
        <f>INDEX(sgStats[gl_prod],MATCH(stat_prod_calc_test_venusaur[[#This Row],[iv_str]],sgStats[gl_iv_string],0))</f>
        <v>#N/A</v>
      </c>
      <c r="T3714" s="5">
        <f>ROUND(stat_prod_calc_test_venusaur[[#This Row],[gl_percent_rank]],2)</f>
        <v>20.49</v>
      </c>
      <c r="U3714" s="5" t="e">
        <f>INDEX(sgStats[gl_percent_sp],MATCH(stat_prod_calc_test_venusaur[[#This Row],[iv_str]],sgStats[gl_iv_string],0))</f>
        <v>#N/A</v>
      </c>
      <c r="V3714" s="5" t="e">
        <f>stat_prod_calc_test_venusaur[[#This Row],[my_gl_%sp]]=stat_prod_calc_test_venusaur[[#This Row],[sg_gl_%sp]]</f>
        <v>#N/A</v>
      </c>
      <c r="W3714" s="5">
        <f>ROUND(stat_prod_calc_test_venusaur[[#This Row],[gl_stat_product]]/$F$2*100,2)</f>
        <v>94.88</v>
      </c>
      <c r="X3714" s="5" t="e">
        <f>stat_prod_calc_test_venusaur[[#This Row],[Column1]]=stat_prod_calc_test_venusaur[[#This Row],[sg_gl_%sp]]</f>
        <v>#N/A</v>
      </c>
      <c r="Y3714" s="5">
        <f>stat_prod_calc_test_venusaur[[#This Row],[ul_stat_product]]/$L$66*100</f>
        <v>94.519719867678475</v>
      </c>
      <c r="Z3714" s="5" t="e">
        <f>INDEX(sgStats[gl_rank],MATCH(stat_prod_calc_test_venusaur[[#This Row],[iv_str]],sgStats[ul_iv_string],0))</f>
        <v>#N/A</v>
      </c>
      <c r="AA3714" s="5" t="e">
        <f>stat_prod_calc_test_venusaur[[#This Row],[sg_ul_rank]]=stat_prod_calc_test_venusaur[[#This Row],[ul_rank]]</f>
        <v>#N/A</v>
      </c>
      <c r="AB3714" s="5">
        <f>ROUND(stat_prod_calc_test_venusaur[[#This Row],[ul_stat_product]],1)</f>
        <v>3737</v>
      </c>
      <c r="AC3714" s="5" t="e">
        <f>INDEX(sgStats[ul_prod],MATCH(stat_prod_calc_test_venusaur[[#This Row],[iv_str]],sgStats[ul_iv_string],0))</f>
        <v>#N/A</v>
      </c>
    </row>
    <row r="3715" spans="1:29" x14ac:dyDescent="0.25">
      <c r="A3715" s="5" t="s">
        <v>36</v>
      </c>
      <c r="B3715" s="5" t="s">
        <v>2507</v>
      </c>
      <c r="C3715">
        <v>20</v>
      </c>
      <c r="D3715">
        <v>1493</v>
      </c>
      <c r="E3715">
        <v>120</v>
      </c>
      <c r="F3715">
        <v>1751.4290000000001</v>
      </c>
      <c r="G3715">
        <v>2470</v>
      </c>
      <c r="H3715">
        <v>39.683</v>
      </c>
      <c r="I3715">
        <v>36.5</v>
      </c>
      <c r="J3715">
        <v>2482</v>
      </c>
      <c r="K3715">
        <v>154</v>
      </c>
      <c r="L3715">
        <v>3736.9580000000001</v>
      </c>
      <c r="M3715">
        <v>3714</v>
      </c>
      <c r="N3715">
        <v>3.383</v>
      </c>
      <c r="O3715">
        <v>3</v>
      </c>
      <c r="P3715" t="e">
        <f>INDEX(sgStats[gl_rank],MATCH(stat_prod_calc_test_venusaur[[#This Row],[iv_str]],sgStats[gl_iv_string],0))</f>
        <v>#N/A</v>
      </c>
      <c r="Q3715" t="e">
        <f>stat_prod_calc_test_venusaur[[#This Row],[sg_gl_rank]]=stat_prod_calc_test_venusaur[[#This Row],[gl_rank]]</f>
        <v>#N/A</v>
      </c>
      <c r="R3715">
        <f>ROUND(stat_prod_calc_test_venusaur[[#This Row],[gl_stat_product]],1)</f>
        <v>1751.4</v>
      </c>
      <c r="S3715" s="6" t="e">
        <f>INDEX(sgStats[gl_prod],MATCH(stat_prod_calc_test_venusaur[[#This Row],[iv_str]],sgStats[gl_iv_string],0))</f>
        <v>#N/A</v>
      </c>
      <c r="T3715" s="5">
        <f>ROUND(stat_prod_calc_test_venusaur[[#This Row],[gl_percent_rank]],2)</f>
        <v>39.68</v>
      </c>
      <c r="U3715" s="5" t="e">
        <f>INDEX(sgStats[gl_percent_sp],MATCH(stat_prod_calc_test_venusaur[[#This Row],[iv_str]],sgStats[gl_iv_string],0))</f>
        <v>#N/A</v>
      </c>
      <c r="V3715" s="5" t="e">
        <f>stat_prod_calc_test_venusaur[[#This Row],[my_gl_%sp]]=stat_prod_calc_test_venusaur[[#This Row],[sg_gl_%sp]]</f>
        <v>#N/A</v>
      </c>
      <c r="W3715" s="5">
        <f>ROUND(stat_prod_calc_test_venusaur[[#This Row],[gl_stat_product]]/$F$2*100,2)</f>
        <v>95.88</v>
      </c>
      <c r="X3715" s="5" t="e">
        <f>stat_prod_calc_test_venusaur[[#This Row],[Column1]]=stat_prod_calc_test_venusaur[[#This Row],[sg_gl_%sp]]</f>
        <v>#N/A</v>
      </c>
      <c r="Y3715" s="5">
        <f>stat_prod_calc_test_venusaur[[#This Row],[ul_stat_product]]/$L$66*100</f>
        <v>94.517924082815526</v>
      </c>
      <c r="Z3715" s="5" t="e">
        <f>INDEX(sgStats[gl_rank],MATCH(stat_prod_calc_test_venusaur[[#This Row],[iv_str]],sgStats[ul_iv_string],0))</f>
        <v>#N/A</v>
      </c>
      <c r="AA3715" s="5" t="e">
        <f>stat_prod_calc_test_venusaur[[#This Row],[sg_ul_rank]]=stat_prod_calc_test_venusaur[[#This Row],[ul_rank]]</f>
        <v>#N/A</v>
      </c>
      <c r="AB3715" s="5">
        <f>ROUND(stat_prod_calc_test_venusaur[[#This Row],[ul_stat_product]],1)</f>
        <v>3737</v>
      </c>
      <c r="AC3715" s="5" t="e">
        <f>INDEX(sgStats[ul_prod],MATCH(stat_prod_calc_test_venusaur[[#This Row],[iv_str]],sgStats[ul_iv_string],0))</f>
        <v>#N/A</v>
      </c>
    </row>
    <row r="3716" spans="1:29" x14ac:dyDescent="0.25">
      <c r="A3716" s="5" t="s">
        <v>36</v>
      </c>
      <c r="B3716" s="5" t="s">
        <v>3510</v>
      </c>
      <c r="C3716">
        <v>20</v>
      </c>
      <c r="D3716">
        <v>1485</v>
      </c>
      <c r="E3716">
        <v>113</v>
      </c>
      <c r="F3716">
        <v>1726.5709999999999</v>
      </c>
      <c r="G3716">
        <v>3474</v>
      </c>
      <c r="H3716">
        <v>15.189</v>
      </c>
      <c r="I3716">
        <v>37</v>
      </c>
      <c r="J3716">
        <v>2488</v>
      </c>
      <c r="K3716">
        <v>146</v>
      </c>
      <c r="L3716">
        <v>3736.7759999999998</v>
      </c>
      <c r="M3716">
        <v>3715</v>
      </c>
      <c r="N3716">
        <v>3.3570000000000002</v>
      </c>
      <c r="O3716">
        <v>3</v>
      </c>
      <c r="P3716" t="e">
        <f>INDEX(sgStats[gl_rank],MATCH(stat_prod_calc_test_venusaur[[#This Row],[iv_str]],sgStats[gl_iv_string],0))</f>
        <v>#N/A</v>
      </c>
      <c r="Q3716" t="e">
        <f>stat_prod_calc_test_venusaur[[#This Row],[sg_gl_rank]]=stat_prod_calc_test_venusaur[[#This Row],[gl_rank]]</f>
        <v>#N/A</v>
      </c>
      <c r="R3716">
        <f>ROUND(stat_prod_calc_test_venusaur[[#This Row],[gl_stat_product]],1)</f>
        <v>1726.6</v>
      </c>
      <c r="S3716" s="6" t="e">
        <f>INDEX(sgStats[gl_prod],MATCH(stat_prod_calc_test_venusaur[[#This Row],[iv_str]],sgStats[gl_iv_string],0))</f>
        <v>#N/A</v>
      </c>
      <c r="T3716" s="5">
        <f>ROUND(stat_prod_calc_test_venusaur[[#This Row],[gl_percent_rank]],2)</f>
        <v>15.19</v>
      </c>
      <c r="U3716" s="5" t="e">
        <f>INDEX(sgStats[gl_percent_sp],MATCH(stat_prod_calc_test_venusaur[[#This Row],[iv_str]],sgStats[gl_iv_string],0))</f>
        <v>#N/A</v>
      </c>
      <c r="V3716" s="5" t="e">
        <f>stat_prod_calc_test_venusaur[[#This Row],[my_gl_%sp]]=stat_prod_calc_test_venusaur[[#This Row],[sg_gl_%sp]]</f>
        <v>#N/A</v>
      </c>
      <c r="W3716" s="5">
        <f>ROUND(stat_prod_calc_test_venusaur[[#This Row],[gl_stat_product]]/$F$2*100,2)</f>
        <v>94.52</v>
      </c>
      <c r="X3716" s="5" t="e">
        <f>stat_prod_calc_test_venusaur[[#This Row],[Column1]]=stat_prod_calc_test_venusaur[[#This Row],[sg_gl_%sp]]</f>
        <v>#N/A</v>
      </c>
      <c r="Y3716" s="5">
        <f>stat_prod_calc_test_venusaur[[#This Row],[ul_stat_product]]/$L$66*100</f>
        <v>94.513320803307678</v>
      </c>
      <c r="Z3716" s="5" t="e">
        <f>INDEX(sgStats[gl_rank],MATCH(stat_prod_calc_test_venusaur[[#This Row],[iv_str]],sgStats[ul_iv_string],0))</f>
        <v>#N/A</v>
      </c>
      <c r="AA3716" s="5" t="e">
        <f>stat_prod_calc_test_venusaur[[#This Row],[sg_ul_rank]]=stat_prod_calc_test_venusaur[[#This Row],[ul_rank]]</f>
        <v>#N/A</v>
      </c>
      <c r="AB3716" s="5">
        <f>ROUND(stat_prod_calc_test_venusaur[[#This Row],[ul_stat_product]],1)</f>
        <v>3736.8</v>
      </c>
      <c r="AC3716" s="5" t="e">
        <f>INDEX(sgStats[ul_prod],MATCH(stat_prod_calc_test_venusaur[[#This Row],[iv_str]],sgStats[ul_iv_string],0))</f>
        <v>#N/A</v>
      </c>
    </row>
    <row r="3717" spans="1:29" x14ac:dyDescent="0.25">
      <c r="A3717" s="5" t="s">
        <v>36</v>
      </c>
      <c r="B3717" s="5" t="s">
        <v>4027</v>
      </c>
      <c r="C3717">
        <v>21</v>
      </c>
      <c r="D3717">
        <v>1473</v>
      </c>
      <c r="E3717">
        <v>116</v>
      </c>
      <c r="F3717">
        <v>1700.655</v>
      </c>
      <c r="G3717">
        <v>3991</v>
      </c>
      <c r="H3717">
        <v>2.54</v>
      </c>
      <c r="I3717">
        <v>41</v>
      </c>
      <c r="J3717">
        <v>2487</v>
      </c>
      <c r="K3717">
        <v>151</v>
      </c>
      <c r="L3717">
        <v>3736.5520000000001</v>
      </c>
      <c r="M3717">
        <v>3716</v>
      </c>
      <c r="N3717">
        <v>3.3050000000000002</v>
      </c>
      <c r="O3717">
        <v>3</v>
      </c>
      <c r="P3717" t="e">
        <f>INDEX(sgStats[gl_rank],MATCH(stat_prod_calc_test_venusaur[[#This Row],[iv_str]],sgStats[gl_iv_string],0))</f>
        <v>#N/A</v>
      </c>
      <c r="Q3717" t="e">
        <f>stat_prod_calc_test_venusaur[[#This Row],[sg_gl_rank]]=stat_prod_calc_test_venusaur[[#This Row],[gl_rank]]</f>
        <v>#N/A</v>
      </c>
      <c r="R3717">
        <f>ROUND(stat_prod_calc_test_venusaur[[#This Row],[gl_stat_product]],1)</f>
        <v>1700.7</v>
      </c>
      <c r="S3717" s="6" t="e">
        <f>INDEX(sgStats[gl_prod],MATCH(stat_prod_calc_test_venusaur[[#This Row],[iv_str]],sgStats[gl_iv_string],0))</f>
        <v>#N/A</v>
      </c>
      <c r="T3717" s="5">
        <f>ROUND(stat_prod_calc_test_venusaur[[#This Row],[gl_percent_rank]],2)</f>
        <v>2.54</v>
      </c>
      <c r="U3717" s="5" t="e">
        <f>INDEX(sgStats[gl_percent_sp],MATCH(stat_prod_calc_test_venusaur[[#This Row],[iv_str]],sgStats[gl_iv_string],0))</f>
        <v>#N/A</v>
      </c>
      <c r="V3717" s="5" t="e">
        <f>stat_prod_calc_test_venusaur[[#This Row],[my_gl_%sp]]=stat_prod_calc_test_venusaur[[#This Row],[sg_gl_%sp]]</f>
        <v>#N/A</v>
      </c>
      <c r="W3717" s="5">
        <f>ROUND(stat_prod_calc_test_venusaur[[#This Row],[gl_stat_product]]/$F$2*100,2)</f>
        <v>93.1</v>
      </c>
      <c r="X3717" s="5" t="e">
        <f>stat_prod_calc_test_venusaur[[#This Row],[Column1]]=stat_prod_calc_test_venusaur[[#This Row],[sg_gl_%sp]]</f>
        <v>#N/A</v>
      </c>
      <c r="Y3717" s="5">
        <f>stat_prod_calc_test_venusaur[[#This Row],[ul_stat_product]]/$L$66*100</f>
        <v>94.507655228528805</v>
      </c>
      <c r="Z3717" s="5" t="e">
        <f>INDEX(sgStats[gl_rank],MATCH(stat_prod_calc_test_venusaur[[#This Row],[iv_str]],sgStats[ul_iv_string],0))</f>
        <v>#N/A</v>
      </c>
      <c r="AA3717" s="5" t="e">
        <f>stat_prod_calc_test_venusaur[[#This Row],[sg_ul_rank]]=stat_prod_calc_test_venusaur[[#This Row],[ul_rank]]</f>
        <v>#N/A</v>
      </c>
      <c r="AB3717" s="5">
        <f>ROUND(stat_prod_calc_test_venusaur[[#This Row],[ul_stat_product]],1)</f>
        <v>3736.6</v>
      </c>
      <c r="AC3717" s="5" t="e">
        <f>INDEX(sgStats[ul_prod],MATCH(stat_prod_calc_test_venusaur[[#This Row],[iv_str]],sgStats[ul_iv_string],0))</f>
        <v>#N/A</v>
      </c>
    </row>
    <row r="3718" spans="1:29" x14ac:dyDescent="0.25">
      <c r="A3718" s="5" t="s">
        <v>36</v>
      </c>
      <c r="B3718" s="5" t="s">
        <v>4028</v>
      </c>
      <c r="C3718">
        <v>21</v>
      </c>
      <c r="D3718">
        <v>1469</v>
      </c>
      <c r="E3718">
        <v>116</v>
      </c>
      <c r="F3718">
        <v>1700.655</v>
      </c>
      <c r="G3718">
        <v>3991</v>
      </c>
      <c r="H3718">
        <v>2.54</v>
      </c>
      <c r="I3718">
        <v>41</v>
      </c>
      <c r="J3718">
        <v>2481</v>
      </c>
      <c r="K3718">
        <v>151</v>
      </c>
      <c r="L3718">
        <v>3736.5520000000001</v>
      </c>
      <c r="M3718">
        <v>3716</v>
      </c>
      <c r="N3718">
        <v>3.3050000000000002</v>
      </c>
      <c r="O3718">
        <v>3</v>
      </c>
      <c r="P3718" t="e">
        <f>INDEX(sgStats[gl_rank],MATCH(stat_prod_calc_test_venusaur[[#This Row],[iv_str]],sgStats[gl_iv_string],0))</f>
        <v>#N/A</v>
      </c>
      <c r="Q3718" t="e">
        <f>stat_prod_calc_test_venusaur[[#This Row],[sg_gl_rank]]=stat_prod_calc_test_venusaur[[#This Row],[gl_rank]]</f>
        <v>#N/A</v>
      </c>
      <c r="R3718">
        <f>ROUND(stat_prod_calc_test_venusaur[[#This Row],[gl_stat_product]],1)</f>
        <v>1700.7</v>
      </c>
      <c r="S3718" s="6" t="e">
        <f>INDEX(sgStats[gl_prod],MATCH(stat_prod_calc_test_venusaur[[#This Row],[iv_str]],sgStats[gl_iv_string],0))</f>
        <v>#N/A</v>
      </c>
      <c r="T3718" s="5">
        <f>ROUND(stat_prod_calc_test_venusaur[[#This Row],[gl_percent_rank]],2)</f>
        <v>2.54</v>
      </c>
      <c r="U3718" s="5" t="e">
        <f>INDEX(sgStats[gl_percent_sp],MATCH(stat_prod_calc_test_venusaur[[#This Row],[iv_str]],sgStats[gl_iv_string],0))</f>
        <v>#N/A</v>
      </c>
      <c r="V3718" s="5" t="e">
        <f>stat_prod_calc_test_venusaur[[#This Row],[my_gl_%sp]]=stat_prod_calc_test_venusaur[[#This Row],[sg_gl_%sp]]</f>
        <v>#N/A</v>
      </c>
      <c r="W3718" s="5">
        <f>ROUND(stat_prod_calc_test_venusaur[[#This Row],[gl_stat_product]]/$F$2*100,2)</f>
        <v>93.1</v>
      </c>
      <c r="X3718" s="5" t="e">
        <f>stat_prod_calc_test_venusaur[[#This Row],[Column1]]=stat_prod_calc_test_venusaur[[#This Row],[sg_gl_%sp]]</f>
        <v>#N/A</v>
      </c>
      <c r="Y3718" s="5">
        <f>stat_prod_calc_test_venusaur[[#This Row],[ul_stat_product]]/$L$66*100</f>
        <v>94.507655228528805</v>
      </c>
      <c r="Z3718" s="5" t="e">
        <f>INDEX(sgStats[gl_rank],MATCH(stat_prod_calc_test_venusaur[[#This Row],[iv_str]],sgStats[ul_iv_string],0))</f>
        <v>#N/A</v>
      </c>
      <c r="AA3718" s="5" t="e">
        <f>stat_prod_calc_test_venusaur[[#This Row],[sg_ul_rank]]=stat_prod_calc_test_venusaur[[#This Row],[ul_rank]]</f>
        <v>#N/A</v>
      </c>
      <c r="AB3718" s="5">
        <f>ROUND(stat_prod_calc_test_venusaur[[#This Row],[ul_stat_product]],1)</f>
        <v>3736.6</v>
      </c>
      <c r="AC3718" s="5" t="e">
        <f>INDEX(sgStats[ul_prod],MATCH(stat_prod_calc_test_venusaur[[#This Row],[iv_str]],sgStats[ul_iv_string],0))</f>
        <v>#N/A</v>
      </c>
    </row>
    <row r="3719" spans="1:29" x14ac:dyDescent="0.25">
      <c r="A3719" s="5" t="s">
        <v>36</v>
      </c>
      <c r="B3719" s="5" t="s">
        <v>2613</v>
      </c>
      <c r="C3719">
        <v>20.5</v>
      </c>
      <c r="D3719">
        <v>1497</v>
      </c>
      <c r="E3719">
        <v>118</v>
      </c>
      <c r="F3719">
        <v>1748.732</v>
      </c>
      <c r="G3719">
        <v>2577</v>
      </c>
      <c r="H3719">
        <v>37.094000000000001</v>
      </c>
      <c r="I3719">
        <v>38</v>
      </c>
      <c r="J3719">
        <v>2483</v>
      </c>
      <c r="K3719">
        <v>152</v>
      </c>
      <c r="L3719">
        <v>3736.1750000000002</v>
      </c>
      <c r="M3719">
        <v>3718</v>
      </c>
      <c r="N3719">
        <v>3.2789999999999999</v>
      </c>
      <c r="O3719">
        <v>3</v>
      </c>
      <c r="P3719" t="e">
        <f>INDEX(sgStats[gl_rank],MATCH(stat_prod_calc_test_venusaur[[#This Row],[iv_str]],sgStats[gl_iv_string],0))</f>
        <v>#N/A</v>
      </c>
      <c r="Q3719" t="e">
        <f>stat_prod_calc_test_venusaur[[#This Row],[sg_gl_rank]]=stat_prod_calc_test_venusaur[[#This Row],[gl_rank]]</f>
        <v>#N/A</v>
      </c>
      <c r="R3719">
        <f>ROUND(stat_prod_calc_test_venusaur[[#This Row],[gl_stat_product]],1)</f>
        <v>1748.7</v>
      </c>
      <c r="S3719" s="6" t="e">
        <f>INDEX(sgStats[gl_prod],MATCH(stat_prod_calc_test_venusaur[[#This Row],[iv_str]],sgStats[gl_iv_string],0))</f>
        <v>#N/A</v>
      </c>
      <c r="T3719" s="5">
        <f>ROUND(stat_prod_calc_test_venusaur[[#This Row],[gl_percent_rank]],2)</f>
        <v>37.090000000000003</v>
      </c>
      <c r="U3719" s="5" t="e">
        <f>INDEX(sgStats[gl_percent_sp],MATCH(stat_prod_calc_test_venusaur[[#This Row],[iv_str]],sgStats[gl_iv_string],0))</f>
        <v>#N/A</v>
      </c>
      <c r="V3719" s="5" t="e">
        <f>stat_prod_calc_test_venusaur[[#This Row],[my_gl_%sp]]=stat_prod_calc_test_venusaur[[#This Row],[sg_gl_%sp]]</f>
        <v>#N/A</v>
      </c>
      <c r="W3719" s="5">
        <f>ROUND(stat_prod_calc_test_venusaur[[#This Row],[gl_stat_product]]/$F$2*100,2)</f>
        <v>95.74</v>
      </c>
      <c r="X3719" s="5" t="e">
        <f>stat_prod_calc_test_venusaur[[#This Row],[Column1]]=stat_prod_calc_test_venusaur[[#This Row],[sg_gl_%sp]]</f>
        <v>#N/A</v>
      </c>
      <c r="Y3719" s="5">
        <f>stat_prod_calc_test_venusaur[[#This Row],[ul_stat_product]]/$L$66*100</f>
        <v>94.498119863833978</v>
      </c>
      <c r="Z3719" s="5" t="e">
        <f>INDEX(sgStats[gl_rank],MATCH(stat_prod_calc_test_venusaur[[#This Row],[iv_str]],sgStats[ul_iv_string],0))</f>
        <v>#N/A</v>
      </c>
      <c r="AA3719" s="5" t="e">
        <f>stat_prod_calc_test_venusaur[[#This Row],[sg_ul_rank]]=stat_prod_calc_test_venusaur[[#This Row],[ul_rank]]</f>
        <v>#N/A</v>
      </c>
      <c r="AB3719" s="5">
        <f>ROUND(stat_prod_calc_test_venusaur[[#This Row],[ul_stat_product]],1)</f>
        <v>3736.2</v>
      </c>
      <c r="AC3719" s="5" t="e">
        <f>INDEX(sgStats[ul_prod],MATCH(stat_prod_calc_test_venusaur[[#This Row],[iv_str]],sgStats[ul_iv_string],0))</f>
        <v>#N/A</v>
      </c>
    </row>
    <row r="3720" spans="1:29" x14ac:dyDescent="0.25">
      <c r="A3720" s="5" t="s">
        <v>36</v>
      </c>
      <c r="B3720" s="5" t="s">
        <v>4089</v>
      </c>
      <c r="C3720">
        <v>20.5</v>
      </c>
      <c r="D3720">
        <v>1471</v>
      </c>
      <c r="E3720">
        <v>116</v>
      </c>
      <c r="F3720">
        <v>1693.123</v>
      </c>
      <c r="G3720">
        <v>4053</v>
      </c>
      <c r="H3720">
        <v>1.026</v>
      </c>
      <c r="I3720">
        <v>39.5</v>
      </c>
      <c r="J3720">
        <v>2493</v>
      </c>
      <c r="K3720">
        <v>151</v>
      </c>
      <c r="L3720">
        <v>3736.1289999999999</v>
      </c>
      <c r="M3720">
        <v>3719</v>
      </c>
      <c r="N3720">
        <v>3.2269999999999999</v>
      </c>
      <c r="O3720">
        <v>3</v>
      </c>
      <c r="P3720" t="e">
        <f>INDEX(sgStats[gl_rank],MATCH(stat_prod_calc_test_venusaur[[#This Row],[iv_str]],sgStats[gl_iv_string],0))</f>
        <v>#N/A</v>
      </c>
      <c r="Q3720" t="e">
        <f>stat_prod_calc_test_venusaur[[#This Row],[sg_gl_rank]]=stat_prod_calc_test_venusaur[[#This Row],[gl_rank]]</f>
        <v>#N/A</v>
      </c>
      <c r="R3720">
        <f>ROUND(stat_prod_calc_test_venusaur[[#This Row],[gl_stat_product]],1)</f>
        <v>1693.1</v>
      </c>
      <c r="S3720" s="6" t="e">
        <f>INDEX(sgStats[gl_prod],MATCH(stat_prod_calc_test_venusaur[[#This Row],[iv_str]],sgStats[gl_iv_string],0))</f>
        <v>#N/A</v>
      </c>
      <c r="T3720" s="5">
        <f>ROUND(stat_prod_calc_test_venusaur[[#This Row],[gl_percent_rank]],2)</f>
        <v>1.03</v>
      </c>
      <c r="U3720" s="5" t="e">
        <f>INDEX(sgStats[gl_percent_sp],MATCH(stat_prod_calc_test_venusaur[[#This Row],[iv_str]],sgStats[gl_iv_string],0))</f>
        <v>#N/A</v>
      </c>
      <c r="V3720" s="5" t="e">
        <f>stat_prod_calc_test_venusaur[[#This Row],[my_gl_%sp]]=stat_prod_calc_test_venusaur[[#This Row],[sg_gl_%sp]]</f>
        <v>#N/A</v>
      </c>
      <c r="W3720" s="5">
        <f>ROUND(stat_prod_calc_test_venusaur[[#This Row],[gl_stat_product]]/$F$2*100,2)</f>
        <v>92.69</v>
      </c>
      <c r="X3720" s="5" t="e">
        <f>stat_prod_calc_test_venusaur[[#This Row],[Column1]]=stat_prod_calc_test_venusaur[[#This Row],[sg_gl_%sp]]</f>
        <v>#N/A</v>
      </c>
      <c r="Y3720" s="5">
        <f>stat_prod_calc_test_venusaur[[#This Row],[ul_stat_product]]/$L$66*100</f>
        <v>94.496956397584739</v>
      </c>
      <c r="Z3720" s="5" t="e">
        <f>INDEX(sgStats[gl_rank],MATCH(stat_prod_calc_test_venusaur[[#This Row],[iv_str]],sgStats[ul_iv_string],0))</f>
        <v>#N/A</v>
      </c>
      <c r="AA3720" s="5" t="e">
        <f>stat_prod_calc_test_venusaur[[#This Row],[sg_ul_rank]]=stat_prod_calc_test_venusaur[[#This Row],[ul_rank]]</f>
        <v>#N/A</v>
      </c>
      <c r="AB3720" s="5">
        <f>ROUND(stat_prod_calc_test_venusaur[[#This Row],[ul_stat_product]],1)</f>
        <v>3736.1</v>
      </c>
      <c r="AC3720" s="5" t="e">
        <f>INDEX(sgStats[ul_prod],MATCH(stat_prod_calc_test_venusaur[[#This Row],[iv_str]],sgStats[ul_iv_string],0))</f>
        <v>#N/A</v>
      </c>
    </row>
    <row r="3721" spans="1:29" x14ac:dyDescent="0.25">
      <c r="A3721" s="5" t="s">
        <v>36</v>
      </c>
      <c r="B3721" s="5" t="s">
        <v>4090</v>
      </c>
      <c r="C3721">
        <v>20.5</v>
      </c>
      <c r="D3721">
        <v>1467</v>
      </c>
      <c r="E3721">
        <v>116</v>
      </c>
      <c r="F3721">
        <v>1693.123</v>
      </c>
      <c r="G3721">
        <v>4053</v>
      </c>
      <c r="H3721">
        <v>1.026</v>
      </c>
      <c r="I3721">
        <v>39.5</v>
      </c>
      <c r="J3721">
        <v>2487</v>
      </c>
      <c r="K3721">
        <v>151</v>
      </c>
      <c r="L3721">
        <v>3736.1289999999999</v>
      </c>
      <c r="M3721">
        <v>3719</v>
      </c>
      <c r="N3721">
        <v>3.2269999999999999</v>
      </c>
      <c r="O3721">
        <v>3</v>
      </c>
      <c r="P3721" t="e">
        <f>INDEX(sgStats[gl_rank],MATCH(stat_prod_calc_test_venusaur[[#This Row],[iv_str]],sgStats[gl_iv_string],0))</f>
        <v>#N/A</v>
      </c>
      <c r="Q3721" t="e">
        <f>stat_prod_calc_test_venusaur[[#This Row],[sg_gl_rank]]=stat_prod_calc_test_venusaur[[#This Row],[gl_rank]]</f>
        <v>#N/A</v>
      </c>
      <c r="R3721">
        <f>ROUND(stat_prod_calc_test_venusaur[[#This Row],[gl_stat_product]],1)</f>
        <v>1693.1</v>
      </c>
      <c r="S3721" s="6" t="e">
        <f>INDEX(sgStats[gl_prod],MATCH(stat_prod_calc_test_venusaur[[#This Row],[iv_str]],sgStats[gl_iv_string],0))</f>
        <v>#N/A</v>
      </c>
      <c r="T3721" s="5">
        <f>ROUND(stat_prod_calc_test_venusaur[[#This Row],[gl_percent_rank]],2)</f>
        <v>1.03</v>
      </c>
      <c r="U3721" s="5" t="e">
        <f>INDEX(sgStats[gl_percent_sp],MATCH(stat_prod_calc_test_venusaur[[#This Row],[iv_str]],sgStats[gl_iv_string],0))</f>
        <v>#N/A</v>
      </c>
      <c r="V3721" s="5" t="e">
        <f>stat_prod_calc_test_venusaur[[#This Row],[my_gl_%sp]]=stat_prod_calc_test_venusaur[[#This Row],[sg_gl_%sp]]</f>
        <v>#N/A</v>
      </c>
      <c r="W3721" s="5">
        <f>ROUND(stat_prod_calc_test_venusaur[[#This Row],[gl_stat_product]]/$F$2*100,2)</f>
        <v>92.69</v>
      </c>
      <c r="X3721" s="5" t="e">
        <f>stat_prod_calc_test_venusaur[[#This Row],[Column1]]=stat_prod_calc_test_venusaur[[#This Row],[sg_gl_%sp]]</f>
        <v>#N/A</v>
      </c>
      <c r="Y3721" s="5">
        <f>stat_prod_calc_test_venusaur[[#This Row],[ul_stat_product]]/$L$66*100</f>
        <v>94.496956397584739</v>
      </c>
      <c r="Z3721" s="5" t="e">
        <f>INDEX(sgStats[gl_rank],MATCH(stat_prod_calc_test_venusaur[[#This Row],[iv_str]],sgStats[ul_iv_string],0))</f>
        <v>#N/A</v>
      </c>
      <c r="AA3721" s="5" t="e">
        <f>stat_prod_calc_test_venusaur[[#This Row],[sg_ul_rank]]=stat_prod_calc_test_venusaur[[#This Row],[ul_rank]]</f>
        <v>#N/A</v>
      </c>
      <c r="AB3721" s="5">
        <f>ROUND(stat_prod_calc_test_venusaur[[#This Row],[ul_stat_product]],1)</f>
        <v>3736.1</v>
      </c>
      <c r="AC3721" s="5" t="e">
        <f>INDEX(sgStats[ul_prod],MATCH(stat_prod_calc_test_venusaur[[#This Row],[iv_str]],sgStats[ul_iv_string],0))</f>
        <v>#N/A</v>
      </c>
    </row>
    <row r="3722" spans="1:29" x14ac:dyDescent="0.25">
      <c r="A3722" s="5" t="s">
        <v>36</v>
      </c>
      <c r="B3722" s="5" t="s">
        <v>3275</v>
      </c>
      <c r="C3722">
        <v>21</v>
      </c>
      <c r="D3722">
        <v>1498</v>
      </c>
      <c r="E3722">
        <v>116</v>
      </c>
      <c r="F3722">
        <v>1733.518</v>
      </c>
      <c r="G3722">
        <v>3239</v>
      </c>
      <c r="H3722">
        <v>20.928000000000001</v>
      </c>
      <c r="I3722">
        <v>40</v>
      </c>
      <c r="J3722">
        <v>2497</v>
      </c>
      <c r="K3722">
        <v>150</v>
      </c>
      <c r="L3722">
        <v>3736.1089999999999</v>
      </c>
      <c r="M3722">
        <v>3721</v>
      </c>
      <c r="N3722">
        <v>3.2010000000000001</v>
      </c>
      <c r="O3722">
        <v>3</v>
      </c>
      <c r="P3722" t="e">
        <f>INDEX(sgStats[gl_rank],MATCH(stat_prod_calc_test_venusaur[[#This Row],[iv_str]],sgStats[gl_iv_string],0))</f>
        <v>#N/A</v>
      </c>
      <c r="Q3722" t="e">
        <f>stat_prod_calc_test_venusaur[[#This Row],[sg_gl_rank]]=stat_prod_calc_test_venusaur[[#This Row],[gl_rank]]</f>
        <v>#N/A</v>
      </c>
      <c r="R3722">
        <f>ROUND(stat_prod_calc_test_venusaur[[#This Row],[gl_stat_product]],1)</f>
        <v>1733.5</v>
      </c>
      <c r="S3722" s="6" t="e">
        <f>INDEX(sgStats[gl_prod],MATCH(stat_prod_calc_test_venusaur[[#This Row],[iv_str]],sgStats[gl_iv_string],0))</f>
        <v>#N/A</v>
      </c>
      <c r="T3722" s="5">
        <f>ROUND(stat_prod_calc_test_venusaur[[#This Row],[gl_percent_rank]],2)</f>
        <v>20.93</v>
      </c>
      <c r="U3722" s="5" t="e">
        <f>INDEX(sgStats[gl_percent_sp],MATCH(stat_prod_calc_test_venusaur[[#This Row],[iv_str]],sgStats[gl_iv_string],0))</f>
        <v>#N/A</v>
      </c>
      <c r="V3722" s="5" t="e">
        <f>stat_prod_calc_test_venusaur[[#This Row],[my_gl_%sp]]=stat_prod_calc_test_venusaur[[#This Row],[sg_gl_%sp]]</f>
        <v>#N/A</v>
      </c>
      <c r="W3722" s="5">
        <f>ROUND(stat_prod_calc_test_venusaur[[#This Row],[gl_stat_product]]/$F$2*100,2)</f>
        <v>94.9</v>
      </c>
      <c r="X3722" s="5" t="e">
        <f>stat_prod_calc_test_venusaur[[#This Row],[Column1]]=stat_prod_calc_test_venusaur[[#This Row],[sg_gl_%sp]]</f>
        <v>#N/A</v>
      </c>
      <c r="Y3722" s="5">
        <f>stat_prod_calc_test_venusaur[[#This Row],[ul_stat_product]]/$L$66*100</f>
        <v>94.496450542693779</v>
      </c>
      <c r="Z3722" s="5" t="e">
        <f>INDEX(sgStats[gl_rank],MATCH(stat_prod_calc_test_venusaur[[#This Row],[iv_str]],sgStats[ul_iv_string],0))</f>
        <v>#N/A</v>
      </c>
      <c r="AA3722" s="5" t="e">
        <f>stat_prod_calc_test_venusaur[[#This Row],[sg_ul_rank]]=stat_prod_calc_test_venusaur[[#This Row],[ul_rank]]</f>
        <v>#N/A</v>
      </c>
      <c r="AB3722" s="5">
        <f>ROUND(stat_prod_calc_test_venusaur[[#This Row],[ul_stat_product]],1)</f>
        <v>3736.1</v>
      </c>
      <c r="AC3722" s="5" t="e">
        <f>INDEX(sgStats[ul_prod],MATCH(stat_prod_calc_test_venusaur[[#This Row],[iv_str]],sgStats[ul_iv_string],0))</f>
        <v>#N/A</v>
      </c>
    </row>
    <row r="3723" spans="1:29" x14ac:dyDescent="0.25">
      <c r="A3723" s="5" t="s">
        <v>36</v>
      </c>
      <c r="B3723" s="5" t="s">
        <v>4074</v>
      </c>
      <c r="C3723">
        <v>20</v>
      </c>
      <c r="D3723">
        <v>1471</v>
      </c>
      <c r="E3723">
        <v>118</v>
      </c>
      <c r="F3723">
        <v>1696.297</v>
      </c>
      <c r="G3723">
        <v>4038</v>
      </c>
      <c r="H3723">
        <v>1.3919999999999999</v>
      </c>
      <c r="I3723">
        <v>37.5</v>
      </c>
      <c r="J3723">
        <v>2482</v>
      </c>
      <c r="K3723">
        <v>154</v>
      </c>
      <c r="L3723">
        <v>3735.9949999999999</v>
      </c>
      <c r="M3723">
        <v>3722</v>
      </c>
      <c r="N3723">
        <v>3.1749999999999998</v>
      </c>
      <c r="O3723">
        <v>3</v>
      </c>
      <c r="P3723" t="e">
        <f>INDEX(sgStats[gl_rank],MATCH(stat_prod_calc_test_venusaur[[#This Row],[iv_str]],sgStats[gl_iv_string],0))</f>
        <v>#N/A</v>
      </c>
      <c r="Q3723" t="e">
        <f>stat_prod_calc_test_venusaur[[#This Row],[sg_gl_rank]]=stat_prod_calc_test_venusaur[[#This Row],[gl_rank]]</f>
        <v>#N/A</v>
      </c>
      <c r="R3723">
        <f>ROUND(stat_prod_calc_test_venusaur[[#This Row],[gl_stat_product]],1)</f>
        <v>1696.3</v>
      </c>
      <c r="S3723" s="6" t="e">
        <f>INDEX(sgStats[gl_prod],MATCH(stat_prod_calc_test_venusaur[[#This Row],[iv_str]],sgStats[gl_iv_string],0))</f>
        <v>#N/A</v>
      </c>
      <c r="T3723" s="5">
        <f>ROUND(stat_prod_calc_test_venusaur[[#This Row],[gl_percent_rank]],2)</f>
        <v>1.39</v>
      </c>
      <c r="U3723" s="5" t="e">
        <f>INDEX(sgStats[gl_percent_sp],MATCH(stat_prod_calc_test_venusaur[[#This Row],[iv_str]],sgStats[gl_iv_string],0))</f>
        <v>#N/A</v>
      </c>
      <c r="V3723" s="5" t="e">
        <f>stat_prod_calc_test_venusaur[[#This Row],[my_gl_%sp]]=stat_prod_calc_test_venusaur[[#This Row],[sg_gl_%sp]]</f>
        <v>#N/A</v>
      </c>
      <c r="W3723" s="5">
        <f>ROUND(stat_prod_calc_test_venusaur[[#This Row],[gl_stat_product]]/$F$2*100,2)</f>
        <v>92.87</v>
      </c>
      <c r="X3723" s="5" t="e">
        <f>stat_prod_calc_test_venusaur[[#This Row],[Column1]]=stat_prod_calc_test_venusaur[[#This Row],[sg_gl_%sp]]</f>
        <v>#N/A</v>
      </c>
      <c r="Y3723" s="5">
        <f>stat_prod_calc_test_venusaur[[#This Row],[ul_stat_product]]/$L$66*100</f>
        <v>94.493567169815236</v>
      </c>
      <c r="Z3723" s="5" t="e">
        <f>INDEX(sgStats[gl_rank],MATCH(stat_prod_calc_test_venusaur[[#This Row],[iv_str]],sgStats[ul_iv_string],0))</f>
        <v>#N/A</v>
      </c>
      <c r="AA3723" s="5" t="e">
        <f>stat_prod_calc_test_venusaur[[#This Row],[sg_ul_rank]]=stat_prod_calc_test_venusaur[[#This Row],[ul_rank]]</f>
        <v>#N/A</v>
      </c>
      <c r="AB3723" s="5">
        <f>ROUND(stat_prod_calc_test_venusaur[[#This Row],[ul_stat_product]],1)</f>
        <v>3736</v>
      </c>
      <c r="AC3723" s="5" t="e">
        <f>INDEX(sgStats[ul_prod],MATCH(stat_prod_calc_test_venusaur[[#This Row],[iv_str]],sgStats[ul_iv_string],0))</f>
        <v>#N/A</v>
      </c>
    </row>
    <row r="3724" spans="1:29" x14ac:dyDescent="0.25">
      <c r="A3724" s="5" t="s">
        <v>36</v>
      </c>
      <c r="B3724" s="5" t="s">
        <v>3471</v>
      </c>
      <c r="C3724">
        <v>20.5</v>
      </c>
      <c r="D3724">
        <v>1486</v>
      </c>
      <c r="E3724">
        <v>119</v>
      </c>
      <c r="F3724">
        <v>1727.769</v>
      </c>
      <c r="G3724">
        <v>3435</v>
      </c>
      <c r="H3724">
        <v>16.117000000000001</v>
      </c>
      <c r="I3724">
        <v>38.5</v>
      </c>
      <c r="J3724">
        <v>2482</v>
      </c>
      <c r="K3724">
        <v>154</v>
      </c>
      <c r="L3724">
        <v>3735.7869999999998</v>
      </c>
      <c r="M3724">
        <v>3723</v>
      </c>
      <c r="N3724">
        <v>3.149</v>
      </c>
      <c r="O3724">
        <v>3</v>
      </c>
      <c r="P3724" t="e">
        <f>INDEX(sgStats[gl_rank],MATCH(stat_prod_calc_test_venusaur[[#This Row],[iv_str]],sgStats[gl_iv_string],0))</f>
        <v>#N/A</v>
      </c>
      <c r="Q3724" t="e">
        <f>stat_prod_calc_test_venusaur[[#This Row],[sg_gl_rank]]=stat_prod_calc_test_venusaur[[#This Row],[gl_rank]]</f>
        <v>#N/A</v>
      </c>
      <c r="R3724">
        <f>ROUND(stat_prod_calc_test_venusaur[[#This Row],[gl_stat_product]],1)</f>
        <v>1727.8</v>
      </c>
      <c r="S3724" s="6" t="e">
        <f>INDEX(sgStats[gl_prod],MATCH(stat_prod_calc_test_venusaur[[#This Row],[iv_str]],sgStats[gl_iv_string],0))</f>
        <v>#N/A</v>
      </c>
      <c r="T3724" s="5">
        <f>ROUND(stat_prod_calc_test_venusaur[[#This Row],[gl_percent_rank]],2)</f>
        <v>16.12</v>
      </c>
      <c r="U3724" s="5" t="e">
        <f>INDEX(sgStats[gl_percent_sp],MATCH(stat_prod_calc_test_venusaur[[#This Row],[iv_str]],sgStats[gl_iv_string],0))</f>
        <v>#N/A</v>
      </c>
      <c r="V3724" s="5" t="e">
        <f>stat_prod_calc_test_venusaur[[#This Row],[my_gl_%sp]]=stat_prod_calc_test_venusaur[[#This Row],[sg_gl_%sp]]</f>
        <v>#N/A</v>
      </c>
      <c r="W3724" s="5">
        <f>ROUND(stat_prod_calc_test_venusaur[[#This Row],[gl_stat_product]]/$F$2*100,2)</f>
        <v>94.59</v>
      </c>
      <c r="X3724" s="5" t="e">
        <f>stat_prod_calc_test_venusaur[[#This Row],[Column1]]=stat_prod_calc_test_venusaur[[#This Row],[sg_gl_%sp]]</f>
        <v>#N/A</v>
      </c>
      <c r="Y3724" s="5">
        <f>stat_prod_calc_test_venusaur[[#This Row],[ul_stat_product]]/$L$66*100</f>
        <v>94.488306278949125</v>
      </c>
      <c r="Z3724" s="5" t="e">
        <f>INDEX(sgStats[gl_rank],MATCH(stat_prod_calc_test_venusaur[[#This Row],[iv_str]],sgStats[ul_iv_string],0))</f>
        <v>#N/A</v>
      </c>
      <c r="AA3724" s="5" t="e">
        <f>stat_prod_calc_test_venusaur[[#This Row],[sg_ul_rank]]=stat_prod_calc_test_venusaur[[#This Row],[ul_rank]]</f>
        <v>#N/A</v>
      </c>
      <c r="AB3724" s="5">
        <f>ROUND(stat_prod_calc_test_venusaur[[#This Row],[ul_stat_product]],1)</f>
        <v>3735.8</v>
      </c>
      <c r="AC3724" s="5" t="e">
        <f>INDEX(sgStats[ul_prod],MATCH(stat_prod_calc_test_venusaur[[#This Row],[iv_str]],sgStats[ul_iv_string],0))</f>
        <v>#N/A</v>
      </c>
    </row>
    <row r="3725" spans="1:29" x14ac:dyDescent="0.25">
      <c r="A3725" s="5" t="s">
        <v>36</v>
      </c>
      <c r="B3725" s="5" t="s">
        <v>4124</v>
      </c>
      <c r="C3725">
        <v>20</v>
      </c>
      <c r="D3725">
        <v>1467</v>
      </c>
      <c r="E3725">
        <v>114</v>
      </c>
      <c r="F3725">
        <v>1681.1890000000001</v>
      </c>
      <c r="G3725">
        <v>4088</v>
      </c>
      <c r="H3725">
        <v>0.19500000000000001</v>
      </c>
      <c r="I3725">
        <v>38</v>
      </c>
      <c r="J3725">
        <v>2494</v>
      </c>
      <c r="K3725">
        <v>149</v>
      </c>
      <c r="L3725">
        <v>3735.6619999999998</v>
      </c>
      <c r="M3725">
        <v>3724</v>
      </c>
      <c r="N3725">
        <v>3.1230000000000002</v>
      </c>
      <c r="O3725">
        <v>3</v>
      </c>
      <c r="P3725" t="e">
        <f>INDEX(sgStats[gl_rank],MATCH(stat_prod_calc_test_venusaur[[#This Row],[iv_str]],sgStats[gl_iv_string],0))</f>
        <v>#N/A</v>
      </c>
      <c r="Q3725" t="e">
        <f>stat_prod_calc_test_venusaur[[#This Row],[sg_gl_rank]]=stat_prod_calc_test_venusaur[[#This Row],[gl_rank]]</f>
        <v>#N/A</v>
      </c>
      <c r="R3725">
        <f>ROUND(stat_prod_calc_test_venusaur[[#This Row],[gl_stat_product]],1)</f>
        <v>1681.2</v>
      </c>
      <c r="S3725" s="6" t="e">
        <f>INDEX(sgStats[gl_prod],MATCH(stat_prod_calc_test_venusaur[[#This Row],[iv_str]],sgStats[gl_iv_string],0))</f>
        <v>#N/A</v>
      </c>
      <c r="T3725" s="5">
        <f>ROUND(stat_prod_calc_test_venusaur[[#This Row],[gl_percent_rank]],2)</f>
        <v>0.2</v>
      </c>
      <c r="U3725" s="5" t="e">
        <f>INDEX(sgStats[gl_percent_sp],MATCH(stat_prod_calc_test_venusaur[[#This Row],[iv_str]],sgStats[gl_iv_string],0))</f>
        <v>#N/A</v>
      </c>
      <c r="V3725" s="5" t="e">
        <f>stat_prod_calc_test_venusaur[[#This Row],[my_gl_%sp]]=stat_prod_calc_test_venusaur[[#This Row],[sg_gl_%sp]]</f>
        <v>#N/A</v>
      </c>
      <c r="W3725" s="5">
        <f>ROUND(stat_prod_calc_test_venusaur[[#This Row],[gl_stat_product]]/$F$2*100,2)</f>
        <v>92.04</v>
      </c>
      <c r="X3725" s="5" t="e">
        <f>stat_prod_calc_test_venusaur[[#This Row],[Column1]]=stat_prod_calc_test_venusaur[[#This Row],[sg_gl_%sp]]</f>
        <v>#N/A</v>
      </c>
      <c r="Y3725" s="5">
        <f>stat_prod_calc_test_venusaur[[#This Row],[ul_stat_product]]/$L$66*100</f>
        <v>94.485144685880556</v>
      </c>
      <c r="Z3725" s="5" t="e">
        <f>INDEX(sgStats[gl_rank],MATCH(stat_prod_calc_test_venusaur[[#This Row],[iv_str]],sgStats[ul_iv_string],0))</f>
        <v>#N/A</v>
      </c>
      <c r="AA3725" s="5" t="e">
        <f>stat_prod_calc_test_venusaur[[#This Row],[sg_ul_rank]]=stat_prod_calc_test_venusaur[[#This Row],[ul_rank]]</f>
        <v>#N/A</v>
      </c>
      <c r="AB3725" s="5">
        <f>ROUND(stat_prod_calc_test_venusaur[[#This Row],[ul_stat_product]],1)</f>
        <v>3735.7</v>
      </c>
      <c r="AC3725" s="5" t="e">
        <f>INDEX(sgStats[ul_prod],MATCH(stat_prod_calc_test_venusaur[[#This Row],[iv_str]],sgStats[ul_iv_string],0))</f>
        <v>#N/A</v>
      </c>
    </row>
    <row r="3726" spans="1:29" x14ac:dyDescent="0.25">
      <c r="A3726" s="5" t="s">
        <v>36</v>
      </c>
      <c r="B3726" s="5" t="s">
        <v>3858</v>
      </c>
      <c r="C3726">
        <v>20.5</v>
      </c>
      <c r="D3726">
        <v>1481</v>
      </c>
      <c r="E3726">
        <v>115</v>
      </c>
      <c r="F3726">
        <v>1713.1489999999999</v>
      </c>
      <c r="G3726">
        <v>3822</v>
      </c>
      <c r="H3726">
        <v>6.6909999999999998</v>
      </c>
      <c r="I3726">
        <v>39</v>
      </c>
      <c r="J3726">
        <v>2494</v>
      </c>
      <c r="K3726">
        <v>149</v>
      </c>
      <c r="L3726">
        <v>3735.6280000000002</v>
      </c>
      <c r="M3726">
        <v>3725</v>
      </c>
      <c r="N3726">
        <v>3.0710000000000002</v>
      </c>
      <c r="O3726">
        <v>3</v>
      </c>
      <c r="P3726" t="e">
        <f>INDEX(sgStats[gl_rank],MATCH(stat_prod_calc_test_venusaur[[#This Row],[iv_str]],sgStats[gl_iv_string],0))</f>
        <v>#N/A</v>
      </c>
      <c r="Q3726" t="e">
        <f>stat_prod_calc_test_venusaur[[#This Row],[sg_gl_rank]]=stat_prod_calc_test_venusaur[[#This Row],[gl_rank]]</f>
        <v>#N/A</v>
      </c>
      <c r="R3726">
        <f>ROUND(stat_prod_calc_test_venusaur[[#This Row],[gl_stat_product]],1)</f>
        <v>1713.1</v>
      </c>
      <c r="S3726" s="6" t="e">
        <f>INDEX(sgStats[gl_prod],MATCH(stat_prod_calc_test_venusaur[[#This Row],[iv_str]],sgStats[gl_iv_string],0))</f>
        <v>#N/A</v>
      </c>
      <c r="T3726" s="5">
        <f>ROUND(stat_prod_calc_test_venusaur[[#This Row],[gl_percent_rank]],2)</f>
        <v>6.69</v>
      </c>
      <c r="U3726" s="5" t="e">
        <f>INDEX(sgStats[gl_percent_sp],MATCH(stat_prod_calc_test_venusaur[[#This Row],[iv_str]],sgStats[gl_iv_string],0))</f>
        <v>#N/A</v>
      </c>
      <c r="V3726" s="5" t="e">
        <f>stat_prod_calc_test_venusaur[[#This Row],[my_gl_%sp]]=stat_prod_calc_test_venusaur[[#This Row],[sg_gl_%sp]]</f>
        <v>#N/A</v>
      </c>
      <c r="W3726" s="5">
        <f>ROUND(stat_prod_calc_test_venusaur[[#This Row],[gl_stat_product]]/$F$2*100,2)</f>
        <v>93.79</v>
      </c>
      <c r="X3726" s="5" t="e">
        <f>stat_prod_calc_test_venusaur[[#This Row],[Column1]]=stat_prod_calc_test_venusaur[[#This Row],[sg_gl_%sp]]</f>
        <v>#N/A</v>
      </c>
      <c r="Y3726" s="5">
        <f>stat_prod_calc_test_venusaur[[#This Row],[ul_stat_product]]/$L$66*100</f>
        <v>94.484284732565911</v>
      </c>
      <c r="Z3726" s="5" t="e">
        <f>INDEX(sgStats[gl_rank],MATCH(stat_prod_calc_test_venusaur[[#This Row],[iv_str]],sgStats[ul_iv_string],0))</f>
        <v>#N/A</v>
      </c>
      <c r="AA3726" s="5" t="e">
        <f>stat_prod_calc_test_venusaur[[#This Row],[sg_ul_rank]]=stat_prod_calc_test_venusaur[[#This Row],[ul_rank]]</f>
        <v>#N/A</v>
      </c>
      <c r="AB3726" s="5">
        <f>ROUND(stat_prod_calc_test_venusaur[[#This Row],[ul_stat_product]],1)</f>
        <v>3735.6</v>
      </c>
      <c r="AC3726" s="5" t="e">
        <f>INDEX(sgStats[ul_prod],MATCH(stat_prod_calc_test_venusaur[[#This Row],[iv_str]],sgStats[ul_iv_string],0))</f>
        <v>#N/A</v>
      </c>
    </row>
    <row r="3727" spans="1:29" x14ac:dyDescent="0.25">
      <c r="A3727" s="5" t="s">
        <v>36</v>
      </c>
      <c r="B3727" s="5" t="s">
        <v>4061</v>
      </c>
      <c r="C3727">
        <v>20.5</v>
      </c>
      <c r="D3727">
        <v>1478</v>
      </c>
      <c r="E3727">
        <v>114</v>
      </c>
      <c r="F3727">
        <v>1698.252</v>
      </c>
      <c r="G3727">
        <v>4025</v>
      </c>
      <c r="H3727">
        <v>1.734</v>
      </c>
      <c r="I3727">
        <v>39</v>
      </c>
      <c r="J3727">
        <v>2487</v>
      </c>
      <c r="K3727">
        <v>149</v>
      </c>
      <c r="L3727">
        <v>3735.6280000000002</v>
      </c>
      <c r="M3727">
        <v>3725</v>
      </c>
      <c r="N3727">
        <v>3.0710000000000002</v>
      </c>
      <c r="O3727">
        <v>3</v>
      </c>
      <c r="P3727" t="e">
        <f>INDEX(sgStats[gl_rank],MATCH(stat_prod_calc_test_venusaur[[#This Row],[iv_str]],sgStats[gl_iv_string],0))</f>
        <v>#N/A</v>
      </c>
      <c r="Q3727" t="e">
        <f>stat_prod_calc_test_venusaur[[#This Row],[sg_gl_rank]]=stat_prod_calc_test_venusaur[[#This Row],[gl_rank]]</f>
        <v>#N/A</v>
      </c>
      <c r="R3727">
        <f>ROUND(stat_prod_calc_test_venusaur[[#This Row],[gl_stat_product]],1)</f>
        <v>1698.3</v>
      </c>
      <c r="S3727" s="6" t="e">
        <f>INDEX(sgStats[gl_prod],MATCH(stat_prod_calc_test_venusaur[[#This Row],[iv_str]],sgStats[gl_iv_string],0))</f>
        <v>#N/A</v>
      </c>
      <c r="T3727" s="5">
        <f>ROUND(stat_prod_calc_test_venusaur[[#This Row],[gl_percent_rank]],2)</f>
        <v>1.73</v>
      </c>
      <c r="U3727" s="5" t="e">
        <f>INDEX(sgStats[gl_percent_sp],MATCH(stat_prod_calc_test_venusaur[[#This Row],[iv_str]],sgStats[gl_iv_string],0))</f>
        <v>#N/A</v>
      </c>
      <c r="V3727" s="5" t="e">
        <f>stat_prod_calc_test_venusaur[[#This Row],[my_gl_%sp]]=stat_prod_calc_test_venusaur[[#This Row],[sg_gl_%sp]]</f>
        <v>#N/A</v>
      </c>
      <c r="W3727" s="5">
        <f>ROUND(stat_prod_calc_test_venusaur[[#This Row],[gl_stat_product]]/$F$2*100,2)</f>
        <v>92.97</v>
      </c>
      <c r="X3727" s="5" t="e">
        <f>stat_prod_calc_test_venusaur[[#This Row],[Column1]]=stat_prod_calc_test_venusaur[[#This Row],[sg_gl_%sp]]</f>
        <v>#N/A</v>
      </c>
      <c r="Y3727" s="5">
        <f>stat_prod_calc_test_venusaur[[#This Row],[ul_stat_product]]/$L$66*100</f>
        <v>94.484284732565911</v>
      </c>
      <c r="Z3727" s="5" t="e">
        <f>INDEX(sgStats[gl_rank],MATCH(stat_prod_calc_test_venusaur[[#This Row],[iv_str]],sgStats[ul_iv_string],0))</f>
        <v>#N/A</v>
      </c>
      <c r="AA3727" s="5" t="e">
        <f>stat_prod_calc_test_venusaur[[#This Row],[sg_ul_rank]]=stat_prod_calc_test_venusaur[[#This Row],[ul_rank]]</f>
        <v>#N/A</v>
      </c>
      <c r="AB3727" s="5">
        <f>ROUND(stat_prod_calc_test_venusaur[[#This Row],[ul_stat_product]],1)</f>
        <v>3735.6</v>
      </c>
      <c r="AC3727" s="5" t="e">
        <f>INDEX(sgStats[ul_prod],MATCH(stat_prod_calc_test_venusaur[[#This Row],[iv_str]],sgStats[ul_iv_string],0))</f>
        <v>#N/A</v>
      </c>
    </row>
    <row r="3728" spans="1:29" x14ac:dyDescent="0.25">
      <c r="A3728" s="5" t="s">
        <v>36</v>
      </c>
      <c r="B3728" s="5" t="s">
        <v>3788</v>
      </c>
      <c r="C3728">
        <v>20</v>
      </c>
      <c r="D3728">
        <v>1482</v>
      </c>
      <c r="E3728">
        <v>117</v>
      </c>
      <c r="F3728">
        <v>1716.537</v>
      </c>
      <c r="G3728">
        <v>3752</v>
      </c>
      <c r="H3728">
        <v>8.3759999999999994</v>
      </c>
      <c r="I3728">
        <v>37</v>
      </c>
      <c r="J3728">
        <v>2482</v>
      </c>
      <c r="K3728">
        <v>152</v>
      </c>
      <c r="L3728">
        <v>3735.502</v>
      </c>
      <c r="M3728">
        <v>3727</v>
      </c>
      <c r="N3728">
        <v>3.044</v>
      </c>
      <c r="O3728">
        <v>3</v>
      </c>
      <c r="P3728" t="e">
        <f>INDEX(sgStats[gl_rank],MATCH(stat_prod_calc_test_venusaur[[#This Row],[iv_str]],sgStats[gl_iv_string],0))</f>
        <v>#N/A</v>
      </c>
      <c r="Q3728" t="e">
        <f>stat_prod_calc_test_venusaur[[#This Row],[sg_gl_rank]]=stat_prod_calc_test_venusaur[[#This Row],[gl_rank]]</f>
        <v>#N/A</v>
      </c>
      <c r="R3728">
        <f>ROUND(stat_prod_calc_test_venusaur[[#This Row],[gl_stat_product]],1)</f>
        <v>1716.5</v>
      </c>
      <c r="S3728" s="6" t="e">
        <f>INDEX(sgStats[gl_prod],MATCH(stat_prod_calc_test_venusaur[[#This Row],[iv_str]],sgStats[gl_iv_string],0))</f>
        <v>#N/A</v>
      </c>
      <c r="T3728" s="5">
        <f>ROUND(stat_prod_calc_test_venusaur[[#This Row],[gl_percent_rank]],2)</f>
        <v>8.3800000000000008</v>
      </c>
      <c r="U3728" s="5" t="e">
        <f>INDEX(sgStats[gl_percent_sp],MATCH(stat_prod_calc_test_venusaur[[#This Row],[iv_str]],sgStats[gl_iv_string],0))</f>
        <v>#N/A</v>
      </c>
      <c r="V3728" s="5" t="e">
        <f>stat_prod_calc_test_venusaur[[#This Row],[my_gl_%sp]]=stat_prod_calc_test_venusaur[[#This Row],[sg_gl_%sp]]</f>
        <v>#N/A</v>
      </c>
      <c r="W3728" s="5">
        <f>ROUND(stat_prod_calc_test_venusaur[[#This Row],[gl_stat_product]]/$F$2*100,2)</f>
        <v>93.97</v>
      </c>
      <c r="X3728" s="5" t="e">
        <f>stat_prod_calc_test_venusaur[[#This Row],[Column1]]=stat_prod_calc_test_venusaur[[#This Row],[sg_gl_%sp]]</f>
        <v>#N/A</v>
      </c>
      <c r="Y3728" s="5">
        <f>stat_prod_calc_test_venusaur[[#This Row],[ul_stat_product]]/$L$66*100</f>
        <v>94.481097846752789</v>
      </c>
      <c r="Z3728" s="5" t="e">
        <f>INDEX(sgStats[gl_rank],MATCH(stat_prod_calc_test_venusaur[[#This Row],[iv_str]],sgStats[ul_iv_string],0))</f>
        <v>#N/A</v>
      </c>
      <c r="AA3728" s="5" t="e">
        <f>stat_prod_calc_test_venusaur[[#This Row],[sg_ul_rank]]=stat_prod_calc_test_venusaur[[#This Row],[ul_rank]]</f>
        <v>#N/A</v>
      </c>
      <c r="AB3728" s="5">
        <f>ROUND(stat_prod_calc_test_venusaur[[#This Row],[ul_stat_product]],1)</f>
        <v>3735.5</v>
      </c>
      <c r="AC3728" s="5" t="e">
        <f>INDEX(sgStats[ul_prod],MATCH(stat_prod_calc_test_venusaur[[#This Row],[iv_str]],sgStats[ul_iv_string],0))</f>
        <v>#N/A</v>
      </c>
    </row>
    <row r="3729" spans="1:29" x14ac:dyDescent="0.25">
      <c r="A3729" s="5" t="s">
        <v>36</v>
      </c>
      <c r="B3729" s="5" t="s">
        <v>4022</v>
      </c>
      <c r="C3729">
        <v>20</v>
      </c>
      <c r="D3729">
        <v>1471</v>
      </c>
      <c r="E3729">
        <v>113</v>
      </c>
      <c r="F3729">
        <v>1701.366</v>
      </c>
      <c r="G3729">
        <v>3986</v>
      </c>
      <c r="H3729">
        <v>2.6859999999999999</v>
      </c>
      <c r="I3729">
        <v>37.5</v>
      </c>
      <c r="J3729">
        <v>2482</v>
      </c>
      <c r="K3729">
        <v>147</v>
      </c>
      <c r="L3729">
        <v>3735.1019999999999</v>
      </c>
      <c r="M3729">
        <v>3728</v>
      </c>
      <c r="N3729">
        <v>3.0179999999999998</v>
      </c>
      <c r="O3729">
        <v>3</v>
      </c>
      <c r="P3729" t="e">
        <f>INDEX(sgStats[gl_rank],MATCH(stat_prod_calc_test_venusaur[[#This Row],[iv_str]],sgStats[gl_iv_string],0))</f>
        <v>#N/A</v>
      </c>
      <c r="Q3729" t="e">
        <f>stat_prod_calc_test_venusaur[[#This Row],[sg_gl_rank]]=stat_prod_calc_test_venusaur[[#This Row],[gl_rank]]</f>
        <v>#N/A</v>
      </c>
      <c r="R3729">
        <f>ROUND(stat_prod_calc_test_venusaur[[#This Row],[gl_stat_product]],1)</f>
        <v>1701.4</v>
      </c>
      <c r="S3729" s="6" t="e">
        <f>INDEX(sgStats[gl_prod],MATCH(stat_prod_calc_test_venusaur[[#This Row],[iv_str]],sgStats[gl_iv_string],0))</f>
        <v>#N/A</v>
      </c>
      <c r="T3729" s="5">
        <f>ROUND(stat_prod_calc_test_venusaur[[#This Row],[gl_percent_rank]],2)</f>
        <v>2.69</v>
      </c>
      <c r="U3729" s="5" t="e">
        <f>INDEX(sgStats[gl_percent_sp],MATCH(stat_prod_calc_test_venusaur[[#This Row],[iv_str]],sgStats[gl_iv_string],0))</f>
        <v>#N/A</v>
      </c>
      <c r="V3729" s="5" t="e">
        <f>stat_prod_calc_test_venusaur[[#This Row],[my_gl_%sp]]=stat_prod_calc_test_venusaur[[#This Row],[sg_gl_%sp]]</f>
        <v>#N/A</v>
      </c>
      <c r="W3729" s="5">
        <f>ROUND(stat_prod_calc_test_venusaur[[#This Row],[gl_stat_product]]/$F$2*100,2)</f>
        <v>93.14</v>
      </c>
      <c r="X3729" s="5" t="e">
        <f>stat_prod_calc_test_venusaur[[#This Row],[Column1]]=stat_prod_calc_test_venusaur[[#This Row],[sg_gl_%sp]]</f>
        <v>#N/A</v>
      </c>
      <c r="Y3729" s="5">
        <f>stat_prod_calc_test_venusaur[[#This Row],[ul_stat_product]]/$L$66*100</f>
        <v>94.470980748933343</v>
      </c>
      <c r="Z3729" s="5" t="e">
        <f>INDEX(sgStats[gl_rank],MATCH(stat_prod_calc_test_venusaur[[#This Row],[iv_str]],sgStats[ul_iv_string],0))</f>
        <v>#N/A</v>
      </c>
      <c r="AA3729" s="5" t="e">
        <f>stat_prod_calc_test_venusaur[[#This Row],[sg_ul_rank]]=stat_prod_calc_test_venusaur[[#This Row],[ul_rank]]</f>
        <v>#N/A</v>
      </c>
      <c r="AB3729" s="5">
        <f>ROUND(stat_prod_calc_test_venusaur[[#This Row],[ul_stat_product]],1)</f>
        <v>3735.1</v>
      </c>
      <c r="AC3729" s="5" t="e">
        <f>INDEX(sgStats[ul_prod],MATCH(stat_prod_calc_test_venusaur[[#This Row],[iv_str]],sgStats[ul_iv_string],0))</f>
        <v>#N/A</v>
      </c>
    </row>
    <row r="3730" spans="1:29" x14ac:dyDescent="0.25">
      <c r="A3730" s="5" t="s">
        <v>36</v>
      </c>
      <c r="B3730" s="5" t="s">
        <v>3430</v>
      </c>
      <c r="C3730">
        <v>20.5</v>
      </c>
      <c r="D3730">
        <v>1486</v>
      </c>
      <c r="E3730">
        <v>116</v>
      </c>
      <c r="F3730">
        <v>1728.7670000000001</v>
      </c>
      <c r="G3730">
        <v>3394</v>
      </c>
      <c r="H3730">
        <v>17.117999999999999</v>
      </c>
      <c r="I3730">
        <v>38.5</v>
      </c>
      <c r="J3730">
        <v>2483</v>
      </c>
      <c r="K3730">
        <v>150</v>
      </c>
      <c r="L3730">
        <v>3735.0169999999998</v>
      </c>
      <c r="M3730">
        <v>3729</v>
      </c>
      <c r="N3730">
        <v>2.992</v>
      </c>
      <c r="O3730">
        <v>3</v>
      </c>
      <c r="P3730" t="e">
        <f>INDEX(sgStats[gl_rank],MATCH(stat_prod_calc_test_venusaur[[#This Row],[iv_str]],sgStats[gl_iv_string],0))</f>
        <v>#N/A</v>
      </c>
      <c r="Q3730" t="e">
        <f>stat_prod_calc_test_venusaur[[#This Row],[sg_gl_rank]]=stat_prod_calc_test_venusaur[[#This Row],[gl_rank]]</f>
        <v>#N/A</v>
      </c>
      <c r="R3730">
        <f>ROUND(stat_prod_calc_test_venusaur[[#This Row],[gl_stat_product]],1)</f>
        <v>1728.8</v>
      </c>
      <c r="S3730" s="6" t="e">
        <f>INDEX(sgStats[gl_prod],MATCH(stat_prod_calc_test_venusaur[[#This Row],[iv_str]],sgStats[gl_iv_string],0))</f>
        <v>#N/A</v>
      </c>
      <c r="T3730" s="5">
        <f>ROUND(stat_prod_calc_test_venusaur[[#This Row],[gl_percent_rank]],2)</f>
        <v>17.12</v>
      </c>
      <c r="U3730" s="5" t="e">
        <f>INDEX(sgStats[gl_percent_sp],MATCH(stat_prod_calc_test_venusaur[[#This Row],[iv_str]],sgStats[gl_iv_string],0))</f>
        <v>#N/A</v>
      </c>
      <c r="V3730" s="5" t="e">
        <f>stat_prod_calc_test_venusaur[[#This Row],[my_gl_%sp]]=stat_prod_calc_test_venusaur[[#This Row],[sg_gl_%sp]]</f>
        <v>#N/A</v>
      </c>
      <c r="W3730" s="5">
        <f>ROUND(stat_prod_calc_test_venusaur[[#This Row],[gl_stat_product]]/$F$2*100,2)</f>
        <v>94.64</v>
      </c>
      <c r="X3730" s="5" t="e">
        <f>stat_prod_calc_test_venusaur[[#This Row],[Column1]]=stat_prod_calc_test_venusaur[[#This Row],[sg_gl_%sp]]</f>
        <v>#N/A</v>
      </c>
      <c r="Y3730" s="5">
        <f>stat_prod_calc_test_venusaur[[#This Row],[ul_stat_product]]/$L$66*100</f>
        <v>94.468830865646709</v>
      </c>
      <c r="Z3730" s="5" t="e">
        <f>INDEX(sgStats[gl_rank],MATCH(stat_prod_calc_test_venusaur[[#This Row],[iv_str]],sgStats[ul_iv_string],0))</f>
        <v>#N/A</v>
      </c>
      <c r="AA3730" s="5" t="e">
        <f>stat_prod_calc_test_venusaur[[#This Row],[sg_ul_rank]]=stat_prod_calc_test_venusaur[[#This Row],[ul_rank]]</f>
        <v>#N/A</v>
      </c>
      <c r="AB3730" s="5">
        <f>ROUND(stat_prod_calc_test_venusaur[[#This Row],[ul_stat_product]],1)</f>
        <v>3735</v>
      </c>
      <c r="AC3730" s="5" t="e">
        <f>INDEX(sgStats[ul_prod],MATCH(stat_prod_calc_test_venusaur[[#This Row],[iv_str]],sgStats[ul_iv_string],0))</f>
        <v>#N/A</v>
      </c>
    </row>
    <row r="3731" spans="1:29" x14ac:dyDescent="0.25">
      <c r="A3731" s="5" t="s">
        <v>36</v>
      </c>
      <c r="B3731" s="5" t="s">
        <v>3320</v>
      </c>
      <c r="C3731">
        <v>20.5</v>
      </c>
      <c r="D3731">
        <v>1495</v>
      </c>
      <c r="E3731">
        <v>117</v>
      </c>
      <c r="F3731">
        <v>1732.115</v>
      </c>
      <c r="G3731">
        <v>3282</v>
      </c>
      <c r="H3731">
        <v>19.829000000000001</v>
      </c>
      <c r="I3731">
        <v>38.5</v>
      </c>
      <c r="J3731">
        <v>2499</v>
      </c>
      <c r="K3731">
        <v>151</v>
      </c>
      <c r="L3731">
        <v>3734.9989999999998</v>
      </c>
      <c r="M3731">
        <v>3730</v>
      </c>
      <c r="N3731">
        <v>2.9660000000000002</v>
      </c>
      <c r="O3731">
        <v>3</v>
      </c>
      <c r="P3731" t="e">
        <f>INDEX(sgStats[gl_rank],MATCH(stat_prod_calc_test_venusaur[[#This Row],[iv_str]],sgStats[gl_iv_string],0))</f>
        <v>#N/A</v>
      </c>
      <c r="Q3731" t="e">
        <f>stat_prod_calc_test_venusaur[[#This Row],[sg_gl_rank]]=stat_prod_calc_test_venusaur[[#This Row],[gl_rank]]</f>
        <v>#N/A</v>
      </c>
      <c r="R3731">
        <f>ROUND(stat_prod_calc_test_venusaur[[#This Row],[gl_stat_product]],1)</f>
        <v>1732.1</v>
      </c>
      <c r="S3731" s="6" t="e">
        <f>INDEX(sgStats[gl_prod],MATCH(stat_prod_calc_test_venusaur[[#This Row],[iv_str]],sgStats[gl_iv_string],0))</f>
        <v>#N/A</v>
      </c>
      <c r="T3731" s="5">
        <f>ROUND(stat_prod_calc_test_venusaur[[#This Row],[gl_percent_rank]],2)</f>
        <v>19.829999999999998</v>
      </c>
      <c r="U3731" s="5" t="e">
        <f>INDEX(sgStats[gl_percent_sp],MATCH(stat_prod_calc_test_venusaur[[#This Row],[iv_str]],sgStats[gl_iv_string],0))</f>
        <v>#N/A</v>
      </c>
      <c r="V3731" s="5" t="e">
        <f>stat_prod_calc_test_venusaur[[#This Row],[my_gl_%sp]]=stat_prod_calc_test_venusaur[[#This Row],[sg_gl_%sp]]</f>
        <v>#N/A</v>
      </c>
      <c r="W3731" s="5">
        <f>ROUND(stat_prod_calc_test_venusaur[[#This Row],[gl_stat_product]]/$F$2*100,2)</f>
        <v>94.83</v>
      </c>
      <c r="X3731" s="5" t="e">
        <f>stat_prod_calc_test_venusaur[[#This Row],[Column1]]=stat_prod_calc_test_venusaur[[#This Row],[sg_gl_%sp]]</f>
        <v>#N/A</v>
      </c>
      <c r="Y3731" s="5">
        <f>stat_prod_calc_test_venusaur[[#This Row],[ul_stat_product]]/$L$66*100</f>
        <v>94.46837559624484</v>
      </c>
      <c r="Z3731" s="5" t="e">
        <f>INDEX(sgStats[gl_rank],MATCH(stat_prod_calc_test_venusaur[[#This Row],[iv_str]],sgStats[ul_iv_string],0))</f>
        <v>#N/A</v>
      </c>
      <c r="AA3731" s="5" t="e">
        <f>stat_prod_calc_test_venusaur[[#This Row],[sg_ul_rank]]=stat_prod_calc_test_venusaur[[#This Row],[ul_rank]]</f>
        <v>#N/A</v>
      </c>
      <c r="AB3731" s="5">
        <f>ROUND(stat_prod_calc_test_venusaur[[#This Row],[ul_stat_product]],1)</f>
        <v>3735</v>
      </c>
      <c r="AC3731" s="5" t="e">
        <f>INDEX(sgStats[ul_prod],MATCH(stat_prod_calc_test_venusaur[[#This Row],[iv_str]],sgStats[ul_iv_string],0))</f>
        <v>#N/A</v>
      </c>
    </row>
    <row r="3732" spans="1:29" x14ac:dyDescent="0.25">
      <c r="A3732" s="5" t="s">
        <v>36</v>
      </c>
      <c r="B3732" s="5" t="s">
        <v>4071</v>
      </c>
      <c r="C3732">
        <v>20</v>
      </c>
      <c r="D3732">
        <v>1471</v>
      </c>
      <c r="E3732">
        <v>115</v>
      </c>
      <c r="F3732">
        <v>1696.675</v>
      </c>
      <c r="G3732">
        <v>4035</v>
      </c>
      <c r="H3732">
        <v>1.4650000000000001</v>
      </c>
      <c r="I3732">
        <v>37.5</v>
      </c>
      <c r="J3732">
        <v>2483</v>
      </c>
      <c r="K3732">
        <v>150</v>
      </c>
      <c r="L3732">
        <v>3734.7190000000001</v>
      </c>
      <c r="M3732">
        <v>3731</v>
      </c>
      <c r="N3732">
        <v>2.94</v>
      </c>
      <c r="O3732">
        <v>3</v>
      </c>
      <c r="P3732" t="e">
        <f>INDEX(sgStats[gl_rank],MATCH(stat_prod_calc_test_venusaur[[#This Row],[iv_str]],sgStats[gl_iv_string],0))</f>
        <v>#N/A</v>
      </c>
      <c r="Q3732" t="e">
        <f>stat_prod_calc_test_venusaur[[#This Row],[sg_gl_rank]]=stat_prod_calc_test_venusaur[[#This Row],[gl_rank]]</f>
        <v>#N/A</v>
      </c>
      <c r="R3732">
        <f>ROUND(stat_prod_calc_test_venusaur[[#This Row],[gl_stat_product]],1)</f>
        <v>1696.7</v>
      </c>
      <c r="S3732" s="6" t="e">
        <f>INDEX(sgStats[gl_prod],MATCH(stat_prod_calc_test_venusaur[[#This Row],[iv_str]],sgStats[gl_iv_string],0))</f>
        <v>#N/A</v>
      </c>
      <c r="T3732" s="5">
        <f>ROUND(stat_prod_calc_test_venusaur[[#This Row],[gl_percent_rank]],2)</f>
        <v>1.47</v>
      </c>
      <c r="U3732" s="5" t="e">
        <f>INDEX(sgStats[gl_percent_sp],MATCH(stat_prod_calc_test_venusaur[[#This Row],[iv_str]],sgStats[gl_iv_string],0))</f>
        <v>#N/A</v>
      </c>
      <c r="V3732" s="5" t="e">
        <f>stat_prod_calc_test_venusaur[[#This Row],[my_gl_%sp]]=stat_prod_calc_test_venusaur[[#This Row],[sg_gl_%sp]]</f>
        <v>#N/A</v>
      </c>
      <c r="W3732" s="5">
        <f>ROUND(stat_prod_calc_test_venusaur[[#This Row],[gl_stat_product]]/$F$2*100,2)</f>
        <v>92.89</v>
      </c>
      <c r="X3732" s="5" t="e">
        <f>stat_prod_calc_test_venusaur[[#This Row],[Column1]]=stat_prod_calc_test_venusaur[[#This Row],[sg_gl_%sp]]</f>
        <v>#N/A</v>
      </c>
      <c r="Y3732" s="5">
        <f>stat_prod_calc_test_venusaur[[#This Row],[ul_stat_product]]/$L$66*100</f>
        <v>94.461293627771241</v>
      </c>
      <c r="Z3732" s="5" t="e">
        <f>INDEX(sgStats[gl_rank],MATCH(stat_prod_calc_test_venusaur[[#This Row],[iv_str]],sgStats[ul_iv_string],0))</f>
        <v>#N/A</v>
      </c>
      <c r="AA3732" s="5" t="e">
        <f>stat_prod_calc_test_venusaur[[#This Row],[sg_ul_rank]]=stat_prod_calc_test_venusaur[[#This Row],[ul_rank]]</f>
        <v>#N/A</v>
      </c>
      <c r="AB3732" s="5">
        <f>ROUND(stat_prod_calc_test_venusaur[[#This Row],[ul_stat_product]],1)</f>
        <v>3734.7</v>
      </c>
      <c r="AC3732" s="5" t="e">
        <f>INDEX(sgStats[ul_prod],MATCH(stat_prod_calc_test_venusaur[[#This Row],[iv_str]],sgStats[ul_iv_string],0))</f>
        <v>#N/A</v>
      </c>
    </row>
    <row r="3733" spans="1:29" x14ac:dyDescent="0.25">
      <c r="A3733" s="5" t="s">
        <v>36</v>
      </c>
      <c r="B3733" s="5" t="s">
        <v>2478</v>
      </c>
      <c r="C3733">
        <v>20</v>
      </c>
      <c r="D3733">
        <v>1493</v>
      </c>
      <c r="E3733">
        <v>117</v>
      </c>
      <c r="F3733">
        <v>1752.1130000000001</v>
      </c>
      <c r="G3733">
        <v>2441</v>
      </c>
      <c r="H3733">
        <v>40.390999999999998</v>
      </c>
      <c r="I3733">
        <v>36.5</v>
      </c>
      <c r="J3733">
        <v>2483</v>
      </c>
      <c r="K3733">
        <v>150</v>
      </c>
      <c r="L3733">
        <v>3734.683</v>
      </c>
      <c r="M3733">
        <v>3732</v>
      </c>
      <c r="N3733">
        <v>2.9140000000000001</v>
      </c>
      <c r="O3733">
        <v>3</v>
      </c>
      <c r="P3733" t="e">
        <f>INDEX(sgStats[gl_rank],MATCH(stat_prod_calc_test_venusaur[[#This Row],[iv_str]],sgStats[gl_iv_string],0))</f>
        <v>#N/A</v>
      </c>
      <c r="Q3733" t="e">
        <f>stat_prod_calc_test_venusaur[[#This Row],[sg_gl_rank]]=stat_prod_calc_test_venusaur[[#This Row],[gl_rank]]</f>
        <v>#N/A</v>
      </c>
      <c r="R3733">
        <f>ROUND(stat_prod_calc_test_venusaur[[#This Row],[gl_stat_product]],1)</f>
        <v>1752.1</v>
      </c>
      <c r="S3733" s="6" t="e">
        <f>INDEX(sgStats[gl_prod],MATCH(stat_prod_calc_test_venusaur[[#This Row],[iv_str]],sgStats[gl_iv_string],0))</f>
        <v>#N/A</v>
      </c>
      <c r="T3733" s="5">
        <f>ROUND(stat_prod_calc_test_venusaur[[#This Row],[gl_percent_rank]],2)</f>
        <v>40.39</v>
      </c>
      <c r="U3733" s="5" t="e">
        <f>INDEX(sgStats[gl_percent_sp],MATCH(stat_prod_calc_test_venusaur[[#This Row],[iv_str]],sgStats[gl_iv_string],0))</f>
        <v>#N/A</v>
      </c>
      <c r="V3733" s="5" t="e">
        <f>stat_prod_calc_test_venusaur[[#This Row],[my_gl_%sp]]=stat_prod_calc_test_venusaur[[#This Row],[sg_gl_%sp]]</f>
        <v>#N/A</v>
      </c>
      <c r="W3733" s="5">
        <f>ROUND(stat_prod_calc_test_venusaur[[#This Row],[gl_stat_product]]/$F$2*100,2)</f>
        <v>95.92</v>
      </c>
      <c r="X3733" s="5" t="e">
        <f>stat_prod_calc_test_venusaur[[#This Row],[Column1]]=stat_prod_calc_test_venusaur[[#This Row],[sg_gl_%sp]]</f>
        <v>#N/A</v>
      </c>
      <c r="Y3733" s="5">
        <f>stat_prod_calc_test_venusaur[[#This Row],[ul_stat_product]]/$L$66*100</f>
        <v>94.460383088967475</v>
      </c>
      <c r="Z3733" s="5" t="e">
        <f>INDEX(sgStats[gl_rank],MATCH(stat_prod_calc_test_venusaur[[#This Row],[iv_str]],sgStats[ul_iv_string],0))</f>
        <v>#N/A</v>
      </c>
      <c r="AA3733" s="5" t="e">
        <f>stat_prod_calc_test_venusaur[[#This Row],[sg_ul_rank]]=stat_prod_calc_test_venusaur[[#This Row],[ul_rank]]</f>
        <v>#N/A</v>
      </c>
      <c r="AB3733" s="5">
        <f>ROUND(stat_prod_calc_test_venusaur[[#This Row],[ul_stat_product]],1)</f>
        <v>3734.7</v>
      </c>
      <c r="AC3733" s="5" t="e">
        <f>INDEX(sgStats[ul_prod],MATCH(stat_prod_calc_test_venusaur[[#This Row],[iv_str]],sgStats[ul_iv_string],0))</f>
        <v>#N/A</v>
      </c>
    </row>
    <row r="3734" spans="1:29" x14ac:dyDescent="0.25">
      <c r="A3734" s="5" t="s">
        <v>36</v>
      </c>
      <c r="B3734" s="5" t="s">
        <v>2660</v>
      </c>
      <c r="C3734">
        <v>20.5</v>
      </c>
      <c r="D3734">
        <v>1500</v>
      </c>
      <c r="E3734">
        <v>118</v>
      </c>
      <c r="F3734">
        <v>1747.8689999999999</v>
      </c>
      <c r="G3734">
        <v>2624</v>
      </c>
      <c r="H3734">
        <v>35.945999999999998</v>
      </c>
      <c r="I3734">
        <v>38</v>
      </c>
      <c r="J3734">
        <v>2488</v>
      </c>
      <c r="K3734">
        <v>152</v>
      </c>
      <c r="L3734">
        <v>3734.33</v>
      </c>
      <c r="M3734">
        <v>3733</v>
      </c>
      <c r="N3734">
        <v>2.8879999999999999</v>
      </c>
      <c r="O3734">
        <v>3</v>
      </c>
      <c r="P3734" t="e">
        <f>INDEX(sgStats[gl_rank],MATCH(stat_prod_calc_test_venusaur[[#This Row],[iv_str]],sgStats[gl_iv_string],0))</f>
        <v>#N/A</v>
      </c>
      <c r="Q3734" t="e">
        <f>stat_prod_calc_test_venusaur[[#This Row],[sg_gl_rank]]=stat_prod_calc_test_venusaur[[#This Row],[gl_rank]]</f>
        <v>#N/A</v>
      </c>
      <c r="R3734">
        <f>ROUND(stat_prod_calc_test_venusaur[[#This Row],[gl_stat_product]],1)</f>
        <v>1747.9</v>
      </c>
      <c r="S3734" s="6" t="e">
        <f>INDEX(sgStats[gl_prod],MATCH(stat_prod_calc_test_venusaur[[#This Row],[iv_str]],sgStats[gl_iv_string],0))</f>
        <v>#N/A</v>
      </c>
      <c r="T3734" s="5">
        <f>ROUND(stat_prod_calc_test_venusaur[[#This Row],[gl_percent_rank]],2)</f>
        <v>35.950000000000003</v>
      </c>
      <c r="U3734" s="5" t="e">
        <f>INDEX(sgStats[gl_percent_sp],MATCH(stat_prod_calc_test_venusaur[[#This Row],[iv_str]],sgStats[gl_iv_string],0))</f>
        <v>#N/A</v>
      </c>
      <c r="V3734" s="5" t="e">
        <f>stat_prod_calc_test_venusaur[[#This Row],[my_gl_%sp]]=stat_prod_calc_test_venusaur[[#This Row],[sg_gl_%sp]]</f>
        <v>#N/A</v>
      </c>
      <c r="W3734" s="5">
        <f>ROUND(stat_prod_calc_test_venusaur[[#This Row],[gl_stat_product]]/$F$2*100,2)</f>
        <v>95.69</v>
      </c>
      <c r="X3734" s="5" t="e">
        <f>stat_prod_calc_test_venusaur[[#This Row],[Column1]]=stat_prod_calc_test_venusaur[[#This Row],[sg_gl_%sp]]</f>
        <v>#N/A</v>
      </c>
      <c r="Y3734" s="5">
        <f>stat_prod_calc_test_venusaur[[#This Row],[ul_stat_product]]/$L$66*100</f>
        <v>94.451454750141835</v>
      </c>
      <c r="Z3734" s="5" t="e">
        <f>INDEX(sgStats[gl_rank],MATCH(stat_prod_calc_test_venusaur[[#This Row],[iv_str]],sgStats[ul_iv_string],0))</f>
        <v>#N/A</v>
      </c>
      <c r="AA3734" s="5" t="e">
        <f>stat_prod_calc_test_venusaur[[#This Row],[sg_ul_rank]]=stat_prod_calc_test_venusaur[[#This Row],[ul_rank]]</f>
        <v>#N/A</v>
      </c>
      <c r="AB3734" s="5">
        <f>ROUND(stat_prod_calc_test_venusaur[[#This Row],[ul_stat_product]],1)</f>
        <v>3734.3</v>
      </c>
      <c r="AC3734" s="5" t="e">
        <f>INDEX(sgStats[ul_prod],MATCH(stat_prod_calc_test_venusaur[[#This Row],[iv_str]],sgStats[ul_iv_string],0))</f>
        <v>#N/A</v>
      </c>
    </row>
    <row r="3735" spans="1:29" x14ac:dyDescent="0.25">
      <c r="A3735" s="5" t="s">
        <v>36</v>
      </c>
      <c r="B3735" s="5" t="s">
        <v>2937</v>
      </c>
      <c r="C3735">
        <v>20</v>
      </c>
      <c r="D3735">
        <v>1493</v>
      </c>
      <c r="E3735">
        <v>114</v>
      </c>
      <c r="F3735">
        <v>1741.8510000000001</v>
      </c>
      <c r="G3735">
        <v>2901</v>
      </c>
      <c r="H3735">
        <v>29.158000000000001</v>
      </c>
      <c r="I3735">
        <v>36.5</v>
      </c>
      <c r="J3735">
        <v>2482</v>
      </c>
      <c r="K3735">
        <v>147</v>
      </c>
      <c r="L3735">
        <v>3734.3040000000001</v>
      </c>
      <c r="M3735">
        <v>3734</v>
      </c>
      <c r="N3735">
        <v>2.8620000000000001</v>
      </c>
      <c r="O3735">
        <v>3</v>
      </c>
      <c r="P3735" t="e">
        <f>INDEX(sgStats[gl_rank],MATCH(stat_prod_calc_test_venusaur[[#This Row],[iv_str]],sgStats[gl_iv_string],0))</f>
        <v>#N/A</v>
      </c>
      <c r="Q3735" t="e">
        <f>stat_prod_calc_test_venusaur[[#This Row],[sg_gl_rank]]=stat_prod_calc_test_venusaur[[#This Row],[gl_rank]]</f>
        <v>#N/A</v>
      </c>
      <c r="R3735">
        <f>ROUND(stat_prod_calc_test_venusaur[[#This Row],[gl_stat_product]],1)</f>
        <v>1741.9</v>
      </c>
      <c r="S3735" s="6" t="e">
        <f>INDEX(sgStats[gl_prod],MATCH(stat_prod_calc_test_venusaur[[#This Row],[iv_str]],sgStats[gl_iv_string],0))</f>
        <v>#N/A</v>
      </c>
      <c r="T3735" s="5">
        <f>ROUND(stat_prod_calc_test_venusaur[[#This Row],[gl_percent_rank]],2)</f>
        <v>29.16</v>
      </c>
      <c r="U3735" s="5" t="e">
        <f>INDEX(sgStats[gl_percent_sp],MATCH(stat_prod_calc_test_venusaur[[#This Row],[iv_str]],sgStats[gl_iv_string],0))</f>
        <v>#N/A</v>
      </c>
      <c r="V3735" s="5" t="e">
        <f>stat_prod_calc_test_venusaur[[#This Row],[my_gl_%sp]]=stat_prod_calc_test_venusaur[[#This Row],[sg_gl_%sp]]</f>
        <v>#N/A</v>
      </c>
      <c r="W3735" s="5">
        <f>ROUND(stat_prod_calc_test_venusaur[[#This Row],[gl_stat_product]]/$F$2*100,2)</f>
        <v>95.36</v>
      </c>
      <c r="X3735" s="5" t="e">
        <f>stat_prod_calc_test_venusaur[[#This Row],[Column1]]=stat_prod_calc_test_venusaur[[#This Row],[sg_gl_%sp]]</f>
        <v>#N/A</v>
      </c>
      <c r="Y3735" s="5">
        <f>stat_prod_calc_test_venusaur[[#This Row],[ul_stat_product]]/$L$66*100</f>
        <v>94.450797138783571</v>
      </c>
      <c r="Z3735" s="5" t="e">
        <f>INDEX(sgStats[gl_rank],MATCH(stat_prod_calc_test_venusaur[[#This Row],[iv_str]],sgStats[ul_iv_string],0))</f>
        <v>#N/A</v>
      </c>
      <c r="AA3735" s="5" t="e">
        <f>stat_prod_calc_test_venusaur[[#This Row],[sg_ul_rank]]=stat_prod_calc_test_venusaur[[#This Row],[ul_rank]]</f>
        <v>#N/A</v>
      </c>
      <c r="AB3735" s="5">
        <f>ROUND(stat_prod_calc_test_venusaur[[#This Row],[ul_stat_product]],1)</f>
        <v>3734.3</v>
      </c>
      <c r="AC3735" s="5" t="e">
        <f>INDEX(sgStats[ul_prod],MATCH(stat_prod_calc_test_venusaur[[#This Row],[iv_str]],sgStats[ul_iv_string],0))</f>
        <v>#N/A</v>
      </c>
    </row>
    <row r="3736" spans="1:29" x14ac:dyDescent="0.25">
      <c r="A3736" s="5" t="s">
        <v>36</v>
      </c>
      <c r="B3736" s="5" t="s">
        <v>4094</v>
      </c>
      <c r="C3736">
        <v>20.5</v>
      </c>
      <c r="D3736">
        <v>1474</v>
      </c>
      <c r="E3736">
        <v>116</v>
      </c>
      <c r="F3736">
        <v>1692.232</v>
      </c>
      <c r="G3736">
        <v>4058</v>
      </c>
      <c r="H3736">
        <v>0.90400000000000003</v>
      </c>
      <c r="I3736">
        <v>39.5</v>
      </c>
      <c r="J3736">
        <v>2498</v>
      </c>
      <c r="K3736">
        <v>151</v>
      </c>
      <c r="L3736">
        <v>3734.163</v>
      </c>
      <c r="M3736">
        <v>3735</v>
      </c>
      <c r="N3736">
        <v>2.81</v>
      </c>
      <c r="O3736">
        <v>3</v>
      </c>
      <c r="P3736" t="e">
        <f>INDEX(sgStats[gl_rank],MATCH(stat_prod_calc_test_venusaur[[#This Row],[iv_str]],sgStats[gl_iv_string],0))</f>
        <v>#N/A</v>
      </c>
      <c r="Q3736" t="e">
        <f>stat_prod_calc_test_venusaur[[#This Row],[sg_gl_rank]]=stat_prod_calc_test_venusaur[[#This Row],[gl_rank]]</f>
        <v>#N/A</v>
      </c>
      <c r="R3736">
        <f>ROUND(stat_prod_calc_test_venusaur[[#This Row],[gl_stat_product]],1)</f>
        <v>1692.2</v>
      </c>
      <c r="S3736" s="6" t="e">
        <f>INDEX(sgStats[gl_prod],MATCH(stat_prod_calc_test_venusaur[[#This Row],[iv_str]],sgStats[gl_iv_string],0))</f>
        <v>#N/A</v>
      </c>
      <c r="T3736" s="5">
        <f>ROUND(stat_prod_calc_test_venusaur[[#This Row],[gl_percent_rank]],2)</f>
        <v>0.9</v>
      </c>
      <c r="U3736" s="5" t="e">
        <f>INDEX(sgStats[gl_percent_sp],MATCH(stat_prod_calc_test_venusaur[[#This Row],[iv_str]],sgStats[gl_iv_string],0))</f>
        <v>#N/A</v>
      </c>
      <c r="V3736" s="5" t="e">
        <f>stat_prod_calc_test_venusaur[[#This Row],[my_gl_%sp]]=stat_prod_calc_test_venusaur[[#This Row],[sg_gl_%sp]]</f>
        <v>#N/A</v>
      </c>
      <c r="W3736" s="5">
        <f>ROUND(stat_prod_calc_test_venusaur[[#This Row],[gl_stat_product]]/$F$2*100,2)</f>
        <v>92.64</v>
      </c>
      <c r="X3736" s="5" t="e">
        <f>stat_prod_calc_test_venusaur[[#This Row],[Column1]]=stat_prod_calc_test_venusaur[[#This Row],[sg_gl_%sp]]</f>
        <v>#N/A</v>
      </c>
      <c r="Y3736" s="5">
        <f>stat_prod_calc_test_venusaur[[#This Row],[ul_stat_product]]/$L$66*100</f>
        <v>94.447230861802211</v>
      </c>
      <c r="Z3736" s="5" t="e">
        <f>INDEX(sgStats[gl_rank],MATCH(stat_prod_calc_test_venusaur[[#This Row],[iv_str]],sgStats[ul_iv_string],0))</f>
        <v>#N/A</v>
      </c>
      <c r="AA3736" s="5" t="e">
        <f>stat_prod_calc_test_venusaur[[#This Row],[sg_ul_rank]]=stat_prod_calc_test_venusaur[[#This Row],[ul_rank]]</f>
        <v>#N/A</v>
      </c>
      <c r="AB3736" s="5">
        <f>ROUND(stat_prod_calc_test_venusaur[[#This Row],[ul_stat_product]],1)</f>
        <v>3734.2</v>
      </c>
      <c r="AC3736" s="5" t="e">
        <f>INDEX(sgStats[ul_prod],MATCH(stat_prod_calc_test_venusaur[[#This Row],[iv_str]],sgStats[ul_iv_string],0))</f>
        <v>#N/A</v>
      </c>
    </row>
    <row r="3737" spans="1:29" x14ac:dyDescent="0.25">
      <c r="A3737" s="5" t="s">
        <v>36</v>
      </c>
      <c r="B3737" s="5" t="s">
        <v>4095</v>
      </c>
      <c r="C3737">
        <v>20.5</v>
      </c>
      <c r="D3737">
        <v>1470</v>
      </c>
      <c r="E3737">
        <v>116</v>
      </c>
      <c r="F3737">
        <v>1692.232</v>
      </c>
      <c r="G3737">
        <v>4058</v>
      </c>
      <c r="H3737">
        <v>0.90400000000000003</v>
      </c>
      <c r="I3737">
        <v>39.5</v>
      </c>
      <c r="J3737">
        <v>2492</v>
      </c>
      <c r="K3737">
        <v>151</v>
      </c>
      <c r="L3737">
        <v>3734.163</v>
      </c>
      <c r="M3737">
        <v>3735</v>
      </c>
      <c r="N3737">
        <v>2.81</v>
      </c>
      <c r="O3737">
        <v>3</v>
      </c>
      <c r="P3737" t="e">
        <f>INDEX(sgStats[gl_rank],MATCH(stat_prod_calc_test_venusaur[[#This Row],[iv_str]],sgStats[gl_iv_string],0))</f>
        <v>#N/A</v>
      </c>
      <c r="Q3737" t="e">
        <f>stat_prod_calc_test_venusaur[[#This Row],[sg_gl_rank]]=stat_prod_calc_test_venusaur[[#This Row],[gl_rank]]</f>
        <v>#N/A</v>
      </c>
      <c r="R3737">
        <f>ROUND(stat_prod_calc_test_venusaur[[#This Row],[gl_stat_product]],1)</f>
        <v>1692.2</v>
      </c>
      <c r="S3737" s="6" t="e">
        <f>INDEX(sgStats[gl_prod],MATCH(stat_prod_calc_test_venusaur[[#This Row],[iv_str]],sgStats[gl_iv_string],0))</f>
        <v>#N/A</v>
      </c>
      <c r="T3737" s="5">
        <f>ROUND(stat_prod_calc_test_venusaur[[#This Row],[gl_percent_rank]],2)</f>
        <v>0.9</v>
      </c>
      <c r="U3737" s="5" t="e">
        <f>INDEX(sgStats[gl_percent_sp],MATCH(stat_prod_calc_test_venusaur[[#This Row],[iv_str]],sgStats[gl_iv_string],0))</f>
        <v>#N/A</v>
      </c>
      <c r="V3737" s="5" t="e">
        <f>stat_prod_calc_test_venusaur[[#This Row],[my_gl_%sp]]=stat_prod_calc_test_venusaur[[#This Row],[sg_gl_%sp]]</f>
        <v>#N/A</v>
      </c>
      <c r="W3737" s="5">
        <f>ROUND(stat_prod_calc_test_venusaur[[#This Row],[gl_stat_product]]/$F$2*100,2)</f>
        <v>92.64</v>
      </c>
      <c r="X3737" s="5" t="e">
        <f>stat_prod_calc_test_venusaur[[#This Row],[Column1]]=stat_prod_calc_test_venusaur[[#This Row],[sg_gl_%sp]]</f>
        <v>#N/A</v>
      </c>
      <c r="Y3737" s="5">
        <f>stat_prod_calc_test_venusaur[[#This Row],[ul_stat_product]]/$L$66*100</f>
        <v>94.447230861802211</v>
      </c>
      <c r="Z3737" s="5" t="e">
        <f>INDEX(sgStats[gl_rank],MATCH(stat_prod_calc_test_venusaur[[#This Row],[iv_str]],sgStats[ul_iv_string],0))</f>
        <v>#N/A</v>
      </c>
      <c r="AA3737" s="5" t="e">
        <f>stat_prod_calc_test_venusaur[[#This Row],[sg_ul_rank]]=stat_prod_calc_test_venusaur[[#This Row],[ul_rank]]</f>
        <v>#N/A</v>
      </c>
      <c r="AB3737" s="5">
        <f>ROUND(stat_prod_calc_test_venusaur[[#This Row],[ul_stat_product]],1)</f>
        <v>3734.2</v>
      </c>
      <c r="AC3737" s="5" t="e">
        <f>INDEX(sgStats[ul_prod],MATCH(stat_prod_calc_test_venusaur[[#This Row],[iv_str]],sgStats[ul_iv_string],0))</f>
        <v>#N/A</v>
      </c>
    </row>
    <row r="3738" spans="1:29" x14ac:dyDescent="0.25">
      <c r="A3738" s="5" t="s">
        <v>36</v>
      </c>
      <c r="B3738" s="5" t="s">
        <v>3865</v>
      </c>
      <c r="C3738">
        <v>20.5</v>
      </c>
      <c r="D3738">
        <v>1485</v>
      </c>
      <c r="E3738">
        <v>115</v>
      </c>
      <c r="F3738">
        <v>1712.35</v>
      </c>
      <c r="G3738">
        <v>3829</v>
      </c>
      <c r="H3738">
        <v>6.52</v>
      </c>
      <c r="I3738">
        <v>39</v>
      </c>
      <c r="J3738">
        <v>2499</v>
      </c>
      <c r="K3738">
        <v>149</v>
      </c>
      <c r="L3738">
        <v>3733.8850000000002</v>
      </c>
      <c r="M3738">
        <v>3737</v>
      </c>
      <c r="N3738">
        <v>2.758</v>
      </c>
      <c r="O3738">
        <v>3</v>
      </c>
      <c r="P3738" t="e">
        <f>INDEX(sgStats[gl_rank],MATCH(stat_prod_calc_test_venusaur[[#This Row],[iv_str]],sgStats[gl_iv_string],0))</f>
        <v>#N/A</v>
      </c>
      <c r="Q3738" t="e">
        <f>stat_prod_calc_test_venusaur[[#This Row],[sg_gl_rank]]=stat_prod_calc_test_venusaur[[#This Row],[gl_rank]]</f>
        <v>#N/A</v>
      </c>
      <c r="R3738">
        <f>ROUND(stat_prod_calc_test_venusaur[[#This Row],[gl_stat_product]],1)</f>
        <v>1712.4</v>
      </c>
      <c r="S3738" s="6" t="e">
        <f>INDEX(sgStats[gl_prod],MATCH(stat_prod_calc_test_venusaur[[#This Row],[iv_str]],sgStats[gl_iv_string],0))</f>
        <v>#N/A</v>
      </c>
      <c r="T3738" s="5">
        <f>ROUND(stat_prod_calc_test_venusaur[[#This Row],[gl_percent_rank]],2)</f>
        <v>6.52</v>
      </c>
      <c r="U3738" s="5" t="e">
        <f>INDEX(sgStats[gl_percent_sp],MATCH(stat_prod_calc_test_venusaur[[#This Row],[iv_str]],sgStats[gl_iv_string],0))</f>
        <v>#N/A</v>
      </c>
      <c r="V3738" s="5" t="e">
        <f>stat_prod_calc_test_venusaur[[#This Row],[my_gl_%sp]]=stat_prod_calc_test_venusaur[[#This Row],[sg_gl_%sp]]</f>
        <v>#N/A</v>
      </c>
      <c r="W3738" s="5">
        <f>ROUND(stat_prod_calc_test_venusaur[[#This Row],[gl_stat_product]]/$F$2*100,2)</f>
        <v>93.74</v>
      </c>
      <c r="X3738" s="5" t="e">
        <f>stat_prod_calc_test_venusaur[[#This Row],[Column1]]=stat_prod_calc_test_venusaur[[#This Row],[sg_gl_%sp]]</f>
        <v>#N/A</v>
      </c>
      <c r="Y3738" s="5">
        <f>stat_prod_calc_test_venusaur[[#This Row],[ul_stat_product]]/$L$66*100</f>
        <v>94.440199478817703</v>
      </c>
      <c r="Z3738" s="5" t="e">
        <f>INDEX(sgStats[gl_rank],MATCH(stat_prod_calc_test_venusaur[[#This Row],[iv_str]],sgStats[ul_iv_string],0))</f>
        <v>#N/A</v>
      </c>
      <c r="AA3738" s="5" t="e">
        <f>stat_prod_calc_test_venusaur[[#This Row],[sg_ul_rank]]=stat_prod_calc_test_venusaur[[#This Row],[ul_rank]]</f>
        <v>#N/A</v>
      </c>
      <c r="AB3738" s="5">
        <f>ROUND(stat_prod_calc_test_venusaur[[#This Row],[ul_stat_product]],1)</f>
        <v>3733.9</v>
      </c>
      <c r="AC3738" s="5" t="e">
        <f>INDEX(sgStats[ul_prod],MATCH(stat_prod_calc_test_venusaur[[#This Row],[iv_str]],sgStats[ul_iv_string],0))</f>
        <v>#N/A</v>
      </c>
    </row>
    <row r="3739" spans="1:29" x14ac:dyDescent="0.25">
      <c r="A3739" s="5" t="s">
        <v>36</v>
      </c>
      <c r="B3739" s="5" t="s">
        <v>4064</v>
      </c>
      <c r="C3739">
        <v>20.5</v>
      </c>
      <c r="D3739">
        <v>1481</v>
      </c>
      <c r="E3739">
        <v>114</v>
      </c>
      <c r="F3739">
        <v>1697.46</v>
      </c>
      <c r="G3739">
        <v>4028</v>
      </c>
      <c r="H3739">
        <v>1.661</v>
      </c>
      <c r="I3739">
        <v>39</v>
      </c>
      <c r="J3739">
        <v>2492</v>
      </c>
      <c r="K3739">
        <v>149</v>
      </c>
      <c r="L3739">
        <v>3733.8850000000002</v>
      </c>
      <c r="M3739">
        <v>3737</v>
      </c>
      <c r="N3739">
        <v>2.758</v>
      </c>
      <c r="O3739">
        <v>3</v>
      </c>
      <c r="P3739" t="e">
        <f>INDEX(sgStats[gl_rank],MATCH(stat_prod_calc_test_venusaur[[#This Row],[iv_str]],sgStats[gl_iv_string],0))</f>
        <v>#N/A</v>
      </c>
      <c r="Q3739" t="e">
        <f>stat_prod_calc_test_venusaur[[#This Row],[sg_gl_rank]]=stat_prod_calc_test_venusaur[[#This Row],[gl_rank]]</f>
        <v>#N/A</v>
      </c>
      <c r="R3739">
        <f>ROUND(stat_prod_calc_test_venusaur[[#This Row],[gl_stat_product]],1)</f>
        <v>1697.5</v>
      </c>
      <c r="S3739" s="6" t="e">
        <f>INDEX(sgStats[gl_prod],MATCH(stat_prod_calc_test_venusaur[[#This Row],[iv_str]],sgStats[gl_iv_string],0))</f>
        <v>#N/A</v>
      </c>
      <c r="T3739" s="5">
        <f>ROUND(stat_prod_calc_test_venusaur[[#This Row],[gl_percent_rank]],2)</f>
        <v>1.66</v>
      </c>
      <c r="U3739" s="5" t="e">
        <f>INDEX(sgStats[gl_percent_sp],MATCH(stat_prod_calc_test_venusaur[[#This Row],[iv_str]],sgStats[gl_iv_string],0))</f>
        <v>#N/A</v>
      </c>
      <c r="V3739" s="5" t="e">
        <f>stat_prod_calc_test_venusaur[[#This Row],[my_gl_%sp]]=stat_prod_calc_test_venusaur[[#This Row],[sg_gl_%sp]]</f>
        <v>#N/A</v>
      </c>
      <c r="W3739" s="5">
        <f>ROUND(stat_prod_calc_test_venusaur[[#This Row],[gl_stat_product]]/$F$2*100,2)</f>
        <v>92.93</v>
      </c>
      <c r="X3739" s="5" t="e">
        <f>stat_prod_calc_test_venusaur[[#This Row],[Column1]]=stat_prod_calc_test_venusaur[[#This Row],[sg_gl_%sp]]</f>
        <v>#N/A</v>
      </c>
      <c r="Y3739" s="5">
        <f>stat_prod_calc_test_venusaur[[#This Row],[ul_stat_product]]/$L$66*100</f>
        <v>94.440199478817703</v>
      </c>
      <c r="Z3739" s="5" t="e">
        <f>INDEX(sgStats[gl_rank],MATCH(stat_prod_calc_test_venusaur[[#This Row],[iv_str]],sgStats[ul_iv_string],0))</f>
        <v>#N/A</v>
      </c>
      <c r="AA3739" s="5" t="e">
        <f>stat_prod_calc_test_venusaur[[#This Row],[sg_ul_rank]]=stat_prod_calc_test_venusaur[[#This Row],[ul_rank]]</f>
        <v>#N/A</v>
      </c>
      <c r="AB3739" s="5">
        <f>ROUND(stat_prod_calc_test_venusaur[[#This Row],[ul_stat_product]],1)</f>
        <v>3733.9</v>
      </c>
      <c r="AC3739" s="5" t="e">
        <f>INDEX(sgStats[ul_prod],MATCH(stat_prod_calc_test_venusaur[[#This Row],[iv_str]],sgStats[ul_iv_string],0))</f>
        <v>#N/A</v>
      </c>
    </row>
    <row r="3740" spans="1:29" x14ac:dyDescent="0.25">
      <c r="A3740" s="5" t="s">
        <v>36</v>
      </c>
      <c r="B3740" s="5" t="s">
        <v>4026</v>
      </c>
      <c r="C3740">
        <v>20</v>
      </c>
      <c r="D3740">
        <v>1474</v>
      </c>
      <c r="E3740">
        <v>113</v>
      </c>
      <c r="F3740">
        <v>1700.8019999999999</v>
      </c>
      <c r="G3740">
        <v>3990</v>
      </c>
      <c r="H3740">
        <v>2.589</v>
      </c>
      <c r="I3740">
        <v>37.5</v>
      </c>
      <c r="J3740">
        <v>2488</v>
      </c>
      <c r="K3740">
        <v>147</v>
      </c>
      <c r="L3740">
        <v>3733.8620000000001</v>
      </c>
      <c r="M3740">
        <v>3739</v>
      </c>
      <c r="N3740">
        <v>2.706</v>
      </c>
      <c r="O3740">
        <v>3</v>
      </c>
      <c r="P3740" t="e">
        <f>INDEX(sgStats[gl_rank],MATCH(stat_prod_calc_test_venusaur[[#This Row],[iv_str]],sgStats[gl_iv_string],0))</f>
        <v>#N/A</v>
      </c>
      <c r="Q3740" t="e">
        <f>stat_prod_calc_test_venusaur[[#This Row],[sg_gl_rank]]=stat_prod_calc_test_venusaur[[#This Row],[gl_rank]]</f>
        <v>#N/A</v>
      </c>
      <c r="R3740">
        <f>ROUND(stat_prod_calc_test_venusaur[[#This Row],[gl_stat_product]],1)</f>
        <v>1700.8</v>
      </c>
      <c r="S3740" s="6" t="e">
        <f>INDEX(sgStats[gl_prod],MATCH(stat_prod_calc_test_venusaur[[#This Row],[iv_str]],sgStats[gl_iv_string],0))</f>
        <v>#N/A</v>
      </c>
      <c r="T3740" s="5">
        <f>ROUND(stat_prod_calc_test_venusaur[[#This Row],[gl_percent_rank]],2)</f>
        <v>2.59</v>
      </c>
      <c r="U3740" s="5" t="e">
        <f>INDEX(sgStats[gl_percent_sp],MATCH(stat_prod_calc_test_venusaur[[#This Row],[iv_str]],sgStats[gl_iv_string],0))</f>
        <v>#N/A</v>
      </c>
      <c r="V3740" s="5" t="e">
        <f>stat_prod_calc_test_venusaur[[#This Row],[my_gl_%sp]]=stat_prod_calc_test_venusaur[[#This Row],[sg_gl_%sp]]</f>
        <v>#N/A</v>
      </c>
      <c r="W3740" s="5">
        <f>ROUND(stat_prod_calc_test_venusaur[[#This Row],[gl_stat_product]]/$F$2*100,2)</f>
        <v>93.11</v>
      </c>
      <c r="X3740" s="5" t="e">
        <f>stat_prod_calc_test_venusaur[[#This Row],[Column1]]=stat_prod_calc_test_venusaur[[#This Row],[sg_gl_%sp]]</f>
        <v>#N/A</v>
      </c>
      <c r="Y3740" s="5">
        <f>stat_prod_calc_test_venusaur[[#This Row],[ul_stat_product]]/$L$66*100</f>
        <v>94.439617745693099</v>
      </c>
      <c r="Z3740" s="5" t="e">
        <f>INDEX(sgStats[gl_rank],MATCH(stat_prod_calc_test_venusaur[[#This Row],[iv_str]],sgStats[ul_iv_string],0))</f>
        <v>#N/A</v>
      </c>
      <c r="AA3740" s="5" t="e">
        <f>stat_prod_calc_test_venusaur[[#This Row],[sg_ul_rank]]=stat_prod_calc_test_venusaur[[#This Row],[ul_rank]]</f>
        <v>#N/A</v>
      </c>
      <c r="AB3740" s="5">
        <f>ROUND(stat_prod_calc_test_venusaur[[#This Row],[ul_stat_product]],1)</f>
        <v>3733.9</v>
      </c>
      <c r="AC3740" s="5" t="e">
        <f>INDEX(sgStats[ul_prod],MATCH(stat_prod_calc_test_venusaur[[#This Row],[iv_str]],sgStats[ul_iv_string],0))</f>
        <v>#N/A</v>
      </c>
    </row>
    <row r="3741" spans="1:29" x14ac:dyDescent="0.25">
      <c r="A3741" s="5" t="s">
        <v>36</v>
      </c>
      <c r="B3741" s="5" t="s">
        <v>4081</v>
      </c>
      <c r="C3741">
        <v>20</v>
      </c>
      <c r="D3741">
        <v>1474</v>
      </c>
      <c r="E3741">
        <v>118</v>
      </c>
      <c r="F3741">
        <v>1695.328</v>
      </c>
      <c r="G3741">
        <v>4045</v>
      </c>
      <c r="H3741">
        <v>1.2210000000000001</v>
      </c>
      <c r="I3741">
        <v>37.5</v>
      </c>
      <c r="J3741">
        <v>2487</v>
      </c>
      <c r="K3741">
        <v>154</v>
      </c>
      <c r="L3741">
        <v>3733.8620000000001</v>
      </c>
      <c r="M3741">
        <v>3739</v>
      </c>
      <c r="N3741">
        <v>2.706</v>
      </c>
      <c r="O3741">
        <v>3</v>
      </c>
      <c r="P3741" t="e">
        <f>INDEX(sgStats[gl_rank],MATCH(stat_prod_calc_test_venusaur[[#This Row],[iv_str]],sgStats[gl_iv_string],0))</f>
        <v>#N/A</v>
      </c>
      <c r="Q3741" t="e">
        <f>stat_prod_calc_test_venusaur[[#This Row],[sg_gl_rank]]=stat_prod_calc_test_venusaur[[#This Row],[gl_rank]]</f>
        <v>#N/A</v>
      </c>
      <c r="R3741">
        <f>ROUND(stat_prod_calc_test_venusaur[[#This Row],[gl_stat_product]],1)</f>
        <v>1695.3</v>
      </c>
      <c r="S3741" s="6" t="e">
        <f>INDEX(sgStats[gl_prod],MATCH(stat_prod_calc_test_venusaur[[#This Row],[iv_str]],sgStats[gl_iv_string],0))</f>
        <v>#N/A</v>
      </c>
      <c r="T3741" s="5">
        <f>ROUND(stat_prod_calc_test_venusaur[[#This Row],[gl_percent_rank]],2)</f>
        <v>1.22</v>
      </c>
      <c r="U3741" s="5" t="e">
        <f>INDEX(sgStats[gl_percent_sp],MATCH(stat_prod_calc_test_venusaur[[#This Row],[iv_str]],sgStats[gl_iv_string],0))</f>
        <v>#N/A</v>
      </c>
      <c r="V3741" s="5" t="e">
        <f>stat_prod_calc_test_venusaur[[#This Row],[my_gl_%sp]]=stat_prod_calc_test_venusaur[[#This Row],[sg_gl_%sp]]</f>
        <v>#N/A</v>
      </c>
      <c r="W3741" s="5">
        <f>ROUND(stat_prod_calc_test_venusaur[[#This Row],[gl_stat_product]]/$F$2*100,2)</f>
        <v>92.81</v>
      </c>
      <c r="X3741" s="5" t="e">
        <f>stat_prod_calc_test_venusaur[[#This Row],[Column1]]=stat_prod_calc_test_venusaur[[#This Row],[sg_gl_%sp]]</f>
        <v>#N/A</v>
      </c>
      <c r="Y3741" s="5">
        <f>stat_prod_calc_test_venusaur[[#This Row],[ul_stat_product]]/$L$66*100</f>
        <v>94.439617745693099</v>
      </c>
      <c r="Z3741" s="5" t="e">
        <f>INDEX(sgStats[gl_rank],MATCH(stat_prod_calc_test_venusaur[[#This Row],[iv_str]],sgStats[ul_iv_string],0))</f>
        <v>#N/A</v>
      </c>
      <c r="AA3741" s="5" t="e">
        <f>stat_prod_calc_test_venusaur[[#This Row],[sg_ul_rank]]=stat_prod_calc_test_venusaur[[#This Row],[ul_rank]]</f>
        <v>#N/A</v>
      </c>
      <c r="AB3741" s="5">
        <f>ROUND(stat_prod_calc_test_venusaur[[#This Row],[ul_stat_product]],1)</f>
        <v>3733.9</v>
      </c>
      <c r="AC3741" s="5" t="e">
        <f>INDEX(sgStats[ul_prod],MATCH(stat_prod_calc_test_venusaur[[#This Row],[iv_str]],sgStats[ul_iv_string],0))</f>
        <v>#N/A</v>
      </c>
    </row>
    <row r="3742" spans="1:29" x14ac:dyDescent="0.25">
      <c r="A3742" s="5" t="s">
        <v>36</v>
      </c>
      <c r="B3742" s="5" t="s">
        <v>2017</v>
      </c>
      <c r="C3742">
        <v>21.5</v>
      </c>
      <c r="D3742">
        <v>1487</v>
      </c>
      <c r="E3742">
        <v>119</v>
      </c>
      <c r="F3742">
        <v>1761.489</v>
      </c>
      <c r="G3742">
        <v>1981</v>
      </c>
      <c r="H3742">
        <v>51.648000000000003</v>
      </c>
      <c r="I3742">
        <v>41</v>
      </c>
      <c r="J3742">
        <v>2453</v>
      </c>
      <c r="K3742">
        <v>153</v>
      </c>
      <c r="L3742">
        <v>3733.6889999999999</v>
      </c>
      <c r="M3742">
        <v>3741</v>
      </c>
      <c r="N3742">
        <v>2.68</v>
      </c>
      <c r="O3742">
        <v>3</v>
      </c>
      <c r="P3742" t="e">
        <f>INDEX(sgStats[gl_rank],MATCH(stat_prod_calc_test_venusaur[[#This Row],[iv_str]],sgStats[gl_iv_string],0))</f>
        <v>#N/A</v>
      </c>
      <c r="Q3742" t="e">
        <f>stat_prod_calc_test_venusaur[[#This Row],[sg_gl_rank]]=stat_prod_calc_test_venusaur[[#This Row],[gl_rank]]</f>
        <v>#N/A</v>
      </c>
      <c r="R3742">
        <f>ROUND(stat_prod_calc_test_venusaur[[#This Row],[gl_stat_product]],1)</f>
        <v>1761.5</v>
      </c>
      <c r="S3742" s="6" t="e">
        <f>INDEX(sgStats[gl_prod],MATCH(stat_prod_calc_test_venusaur[[#This Row],[iv_str]],sgStats[gl_iv_string],0))</f>
        <v>#N/A</v>
      </c>
      <c r="T3742" s="5">
        <f>ROUND(stat_prod_calc_test_venusaur[[#This Row],[gl_percent_rank]],2)</f>
        <v>51.65</v>
      </c>
      <c r="U3742" s="5" t="e">
        <f>INDEX(sgStats[gl_percent_sp],MATCH(stat_prod_calc_test_venusaur[[#This Row],[iv_str]],sgStats[gl_iv_string],0))</f>
        <v>#N/A</v>
      </c>
      <c r="V3742" s="5" t="e">
        <f>stat_prod_calc_test_venusaur[[#This Row],[my_gl_%sp]]=stat_prod_calc_test_venusaur[[#This Row],[sg_gl_%sp]]</f>
        <v>#N/A</v>
      </c>
      <c r="W3742" s="5">
        <f>ROUND(stat_prod_calc_test_venusaur[[#This Row],[gl_stat_product]]/$F$2*100,2)</f>
        <v>96.43</v>
      </c>
      <c r="X3742" s="5" t="e">
        <f>stat_prod_calc_test_venusaur[[#This Row],[Column1]]=stat_prod_calc_test_venusaur[[#This Row],[sg_gl_%sp]]</f>
        <v>#N/A</v>
      </c>
      <c r="Y3742" s="5">
        <f>stat_prod_calc_test_venusaur[[#This Row],[ul_stat_product]]/$L$66*100</f>
        <v>94.435242100886171</v>
      </c>
      <c r="Z3742" s="5" t="e">
        <f>INDEX(sgStats[gl_rank],MATCH(stat_prod_calc_test_venusaur[[#This Row],[iv_str]],sgStats[ul_iv_string],0))</f>
        <v>#N/A</v>
      </c>
      <c r="AA3742" s="5" t="e">
        <f>stat_prod_calc_test_venusaur[[#This Row],[sg_ul_rank]]=stat_prod_calc_test_venusaur[[#This Row],[ul_rank]]</f>
        <v>#N/A</v>
      </c>
      <c r="AB3742" s="5">
        <f>ROUND(stat_prod_calc_test_venusaur[[#This Row],[ul_stat_product]],1)</f>
        <v>3733.7</v>
      </c>
      <c r="AC3742" s="5" t="e">
        <f>INDEX(sgStats[ul_prod],MATCH(stat_prod_calc_test_venusaur[[#This Row],[iv_str]],sgStats[ul_iv_string],0))</f>
        <v>#N/A</v>
      </c>
    </row>
    <row r="3743" spans="1:29" x14ac:dyDescent="0.25">
      <c r="A3743" s="5" t="s">
        <v>36</v>
      </c>
      <c r="B3743" s="5" t="s">
        <v>3460</v>
      </c>
      <c r="C3743">
        <v>20.5</v>
      </c>
      <c r="D3743">
        <v>1489</v>
      </c>
      <c r="E3743">
        <v>116</v>
      </c>
      <c r="F3743">
        <v>1728.046</v>
      </c>
      <c r="G3743">
        <v>3424</v>
      </c>
      <c r="H3743">
        <v>16.385999999999999</v>
      </c>
      <c r="I3743">
        <v>38.5</v>
      </c>
      <c r="J3743">
        <v>2488</v>
      </c>
      <c r="K3743">
        <v>150</v>
      </c>
      <c r="L3743">
        <v>3733.4580000000001</v>
      </c>
      <c r="M3743">
        <v>3742</v>
      </c>
      <c r="N3743">
        <v>2.6539999999999999</v>
      </c>
      <c r="O3743">
        <v>3</v>
      </c>
      <c r="P3743" t="e">
        <f>INDEX(sgStats[gl_rank],MATCH(stat_prod_calc_test_venusaur[[#This Row],[iv_str]],sgStats[gl_iv_string],0))</f>
        <v>#N/A</v>
      </c>
      <c r="Q3743" t="e">
        <f>stat_prod_calc_test_venusaur[[#This Row],[sg_gl_rank]]=stat_prod_calc_test_venusaur[[#This Row],[gl_rank]]</f>
        <v>#N/A</v>
      </c>
      <c r="R3743">
        <f>ROUND(stat_prod_calc_test_venusaur[[#This Row],[gl_stat_product]],1)</f>
        <v>1728</v>
      </c>
      <c r="S3743" s="6" t="e">
        <f>INDEX(sgStats[gl_prod],MATCH(stat_prod_calc_test_venusaur[[#This Row],[iv_str]],sgStats[gl_iv_string],0))</f>
        <v>#N/A</v>
      </c>
      <c r="T3743" s="5">
        <f>ROUND(stat_prod_calc_test_venusaur[[#This Row],[gl_percent_rank]],2)</f>
        <v>16.39</v>
      </c>
      <c r="U3743" s="5" t="e">
        <f>INDEX(sgStats[gl_percent_sp],MATCH(stat_prod_calc_test_venusaur[[#This Row],[iv_str]],sgStats[gl_iv_string],0))</f>
        <v>#N/A</v>
      </c>
      <c r="V3743" s="5" t="e">
        <f>stat_prod_calc_test_venusaur[[#This Row],[my_gl_%sp]]=stat_prod_calc_test_venusaur[[#This Row],[sg_gl_%sp]]</f>
        <v>#N/A</v>
      </c>
      <c r="W3743" s="5">
        <f>ROUND(stat_prod_calc_test_venusaur[[#This Row],[gl_stat_product]]/$F$2*100,2)</f>
        <v>94.6</v>
      </c>
      <c r="X3743" s="5" t="e">
        <f>stat_prod_calc_test_venusaur[[#This Row],[Column1]]=stat_prod_calc_test_venusaur[[#This Row],[sg_gl_%sp]]</f>
        <v>#N/A</v>
      </c>
      <c r="Y3743" s="5">
        <f>stat_prod_calc_test_venusaur[[#This Row],[ul_stat_product]]/$L$66*100</f>
        <v>94.429399476895455</v>
      </c>
      <c r="Z3743" s="5" t="e">
        <f>INDEX(sgStats[gl_rank],MATCH(stat_prod_calc_test_venusaur[[#This Row],[iv_str]],sgStats[ul_iv_string],0))</f>
        <v>#N/A</v>
      </c>
      <c r="AA3743" s="5" t="e">
        <f>stat_prod_calc_test_venusaur[[#This Row],[sg_ul_rank]]=stat_prod_calc_test_venusaur[[#This Row],[ul_rank]]</f>
        <v>#N/A</v>
      </c>
      <c r="AB3743" s="5">
        <f>ROUND(stat_prod_calc_test_venusaur[[#This Row],[ul_stat_product]],1)</f>
        <v>3733.5</v>
      </c>
      <c r="AC3743" s="5" t="e">
        <f>INDEX(sgStats[ul_prod],MATCH(stat_prod_calc_test_venusaur[[#This Row],[iv_str]],sgStats[ul_iv_string],0))</f>
        <v>#N/A</v>
      </c>
    </row>
    <row r="3744" spans="1:29" x14ac:dyDescent="0.25">
      <c r="A3744" s="5" t="s">
        <v>36</v>
      </c>
      <c r="B3744" s="5" t="s">
        <v>4078</v>
      </c>
      <c r="C3744">
        <v>20</v>
      </c>
      <c r="D3744">
        <v>1474</v>
      </c>
      <c r="E3744">
        <v>115</v>
      </c>
      <c r="F3744">
        <v>1695.9369999999999</v>
      </c>
      <c r="G3744">
        <v>4042</v>
      </c>
      <c r="H3744">
        <v>1.294</v>
      </c>
      <c r="I3744">
        <v>37.5</v>
      </c>
      <c r="J3744">
        <v>2488</v>
      </c>
      <c r="K3744">
        <v>150</v>
      </c>
      <c r="L3744">
        <v>3733.0920000000001</v>
      </c>
      <c r="M3744">
        <v>3743</v>
      </c>
      <c r="N3744">
        <v>2.6280000000000001</v>
      </c>
      <c r="O3744">
        <v>3</v>
      </c>
      <c r="P3744" t="e">
        <f>INDEX(sgStats[gl_rank],MATCH(stat_prod_calc_test_venusaur[[#This Row],[iv_str]],sgStats[gl_iv_string],0))</f>
        <v>#N/A</v>
      </c>
      <c r="Q3744" t="e">
        <f>stat_prod_calc_test_venusaur[[#This Row],[sg_gl_rank]]=stat_prod_calc_test_venusaur[[#This Row],[gl_rank]]</f>
        <v>#N/A</v>
      </c>
      <c r="R3744">
        <f>ROUND(stat_prod_calc_test_venusaur[[#This Row],[gl_stat_product]],1)</f>
        <v>1695.9</v>
      </c>
      <c r="S3744" s="6" t="e">
        <f>INDEX(sgStats[gl_prod],MATCH(stat_prod_calc_test_venusaur[[#This Row],[iv_str]],sgStats[gl_iv_string],0))</f>
        <v>#N/A</v>
      </c>
      <c r="T3744" s="5">
        <f>ROUND(stat_prod_calc_test_venusaur[[#This Row],[gl_percent_rank]],2)</f>
        <v>1.29</v>
      </c>
      <c r="U3744" s="5" t="e">
        <f>INDEX(sgStats[gl_percent_sp],MATCH(stat_prod_calc_test_venusaur[[#This Row],[iv_str]],sgStats[gl_iv_string],0))</f>
        <v>#N/A</v>
      </c>
      <c r="V3744" s="5" t="e">
        <f>stat_prod_calc_test_venusaur[[#This Row],[my_gl_%sp]]=stat_prod_calc_test_venusaur[[#This Row],[sg_gl_%sp]]</f>
        <v>#N/A</v>
      </c>
      <c r="W3744" s="5">
        <f>ROUND(stat_prod_calc_test_venusaur[[#This Row],[gl_stat_product]]/$F$2*100,2)</f>
        <v>92.85</v>
      </c>
      <c r="X3744" s="5" t="e">
        <f>stat_prod_calc_test_venusaur[[#This Row],[Column1]]=stat_prod_calc_test_venusaur[[#This Row],[sg_gl_%sp]]</f>
        <v>#N/A</v>
      </c>
      <c r="Y3744" s="5">
        <f>stat_prod_calc_test_venusaur[[#This Row],[ul_stat_product]]/$L$66*100</f>
        <v>94.420142332390682</v>
      </c>
      <c r="Z3744" s="5" t="e">
        <f>INDEX(sgStats[gl_rank],MATCH(stat_prod_calc_test_venusaur[[#This Row],[iv_str]],sgStats[ul_iv_string],0))</f>
        <v>#N/A</v>
      </c>
      <c r="AA3744" s="5" t="e">
        <f>stat_prod_calc_test_venusaur[[#This Row],[sg_ul_rank]]=stat_prod_calc_test_venusaur[[#This Row],[ul_rank]]</f>
        <v>#N/A</v>
      </c>
      <c r="AB3744" s="5">
        <f>ROUND(stat_prod_calc_test_venusaur[[#This Row],[ul_stat_product]],1)</f>
        <v>3733.1</v>
      </c>
      <c r="AC3744" s="5" t="e">
        <f>INDEX(sgStats[ul_prod],MATCH(stat_prod_calc_test_venusaur[[#This Row],[iv_str]],sgStats[ul_iv_string],0))</f>
        <v>#N/A</v>
      </c>
    </row>
    <row r="3745" spans="1:29" x14ac:dyDescent="0.25">
      <c r="A3745" s="5" t="s">
        <v>36</v>
      </c>
      <c r="B3745" s="5" t="s">
        <v>2618</v>
      </c>
      <c r="C3745">
        <v>20.5</v>
      </c>
      <c r="D3745">
        <v>1497</v>
      </c>
      <c r="E3745">
        <v>115</v>
      </c>
      <c r="F3745">
        <v>1748.655</v>
      </c>
      <c r="G3745">
        <v>2582</v>
      </c>
      <c r="H3745">
        <v>36.972000000000001</v>
      </c>
      <c r="I3745">
        <v>38</v>
      </c>
      <c r="J3745">
        <v>2483</v>
      </c>
      <c r="K3745">
        <v>148</v>
      </c>
      <c r="L3745">
        <v>3732.59</v>
      </c>
      <c r="M3745">
        <v>3744</v>
      </c>
      <c r="N3745">
        <v>2.6019999999999999</v>
      </c>
      <c r="O3745">
        <v>3</v>
      </c>
      <c r="P3745" t="e">
        <f>INDEX(sgStats[gl_rank],MATCH(stat_prod_calc_test_venusaur[[#This Row],[iv_str]],sgStats[gl_iv_string],0))</f>
        <v>#N/A</v>
      </c>
      <c r="Q3745" t="e">
        <f>stat_prod_calc_test_venusaur[[#This Row],[sg_gl_rank]]=stat_prod_calc_test_venusaur[[#This Row],[gl_rank]]</f>
        <v>#N/A</v>
      </c>
      <c r="R3745">
        <f>ROUND(stat_prod_calc_test_venusaur[[#This Row],[gl_stat_product]],1)</f>
        <v>1748.7</v>
      </c>
      <c r="S3745" s="6" t="e">
        <f>INDEX(sgStats[gl_prod],MATCH(stat_prod_calc_test_venusaur[[#This Row],[iv_str]],sgStats[gl_iv_string],0))</f>
        <v>#N/A</v>
      </c>
      <c r="T3745" s="5">
        <f>ROUND(stat_prod_calc_test_venusaur[[#This Row],[gl_percent_rank]],2)</f>
        <v>36.97</v>
      </c>
      <c r="U3745" s="5" t="e">
        <f>INDEX(sgStats[gl_percent_sp],MATCH(stat_prod_calc_test_venusaur[[#This Row],[iv_str]],sgStats[gl_iv_string],0))</f>
        <v>#N/A</v>
      </c>
      <c r="V3745" s="5" t="e">
        <f>stat_prod_calc_test_venusaur[[#This Row],[my_gl_%sp]]=stat_prod_calc_test_venusaur[[#This Row],[sg_gl_%sp]]</f>
        <v>#N/A</v>
      </c>
      <c r="W3745" s="5">
        <f>ROUND(stat_prod_calc_test_venusaur[[#This Row],[gl_stat_product]]/$F$2*100,2)</f>
        <v>95.73</v>
      </c>
      <c r="X3745" s="5" t="e">
        <f>stat_prod_calc_test_venusaur[[#This Row],[Column1]]=stat_prod_calc_test_venusaur[[#This Row],[sg_gl_%sp]]</f>
        <v>#N/A</v>
      </c>
      <c r="Y3745" s="5">
        <f>stat_prod_calc_test_venusaur[[#This Row],[ul_stat_product]]/$L$66*100</f>
        <v>94.407445374627287</v>
      </c>
      <c r="Z3745" s="5" t="e">
        <f>INDEX(sgStats[gl_rank],MATCH(stat_prod_calc_test_venusaur[[#This Row],[iv_str]],sgStats[ul_iv_string],0))</f>
        <v>#N/A</v>
      </c>
      <c r="AA3745" s="5" t="e">
        <f>stat_prod_calc_test_venusaur[[#This Row],[sg_ul_rank]]=stat_prod_calc_test_venusaur[[#This Row],[ul_rank]]</f>
        <v>#N/A</v>
      </c>
      <c r="AB3745" s="5">
        <f>ROUND(stat_prod_calc_test_venusaur[[#This Row],[ul_stat_product]],1)</f>
        <v>3732.6</v>
      </c>
      <c r="AC3745" s="5" t="e">
        <f>INDEX(sgStats[ul_prod],MATCH(stat_prod_calc_test_venusaur[[#This Row],[iv_str]],sgStats[ul_iv_string],0))</f>
        <v>#N/A</v>
      </c>
    </row>
    <row r="3746" spans="1:29" x14ac:dyDescent="0.25">
      <c r="A3746" s="5" t="s">
        <v>36</v>
      </c>
      <c r="B3746" s="5" t="s">
        <v>2044</v>
      </c>
      <c r="C3746">
        <v>21.5</v>
      </c>
      <c r="D3746">
        <v>1491</v>
      </c>
      <c r="E3746">
        <v>119</v>
      </c>
      <c r="F3746">
        <v>1760.941</v>
      </c>
      <c r="G3746">
        <v>2008</v>
      </c>
      <c r="H3746">
        <v>50.988999999999997</v>
      </c>
      <c r="I3746">
        <v>41</v>
      </c>
      <c r="J3746">
        <v>2458</v>
      </c>
      <c r="K3746">
        <v>153</v>
      </c>
      <c r="L3746">
        <v>3732.5279999999998</v>
      </c>
      <c r="M3746">
        <v>3745</v>
      </c>
      <c r="N3746">
        <v>2.5760000000000001</v>
      </c>
      <c r="O3746">
        <v>3</v>
      </c>
      <c r="P3746" t="e">
        <f>INDEX(sgStats[gl_rank],MATCH(stat_prod_calc_test_venusaur[[#This Row],[iv_str]],sgStats[gl_iv_string],0))</f>
        <v>#N/A</v>
      </c>
      <c r="Q3746" t="e">
        <f>stat_prod_calc_test_venusaur[[#This Row],[sg_gl_rank]]=stat_prod_calc_test_venusaur[[#This Row],[gl_rank]]</f>
        <v>#N/A</v>
      </c>
      <c r="R3746">
        <f>ROUND(stat_prod_calc_test_venusaur[[#This Row],[gl_stat_product]],1)</f>
        <v>1760.9</v>
      </c>
      <c r="S3746" s="6" t="e">
        <f>INDEX(sgStats[gl_prod],MATCH(stat_prod_calc_test_venusaur[[#This Row],[iv_str]],sgStats[gl_iv_string],0))</f>
        <v>#N/A</v>
      </c>
      <c r="T3746" s="5">
        <f>ROUND(stat_prod_calc_test_venusaur[[#This Row],[gl_percent_rank]],2)</f>
        <v>50.99</v>
      </c>
      <c r="U3746" s="5" t="e">
        <f>INDEX(sgStats[gl_percent_sp],MATCH(stat_prod_calc_test_venusaur[[#This Row],[iv_str]],sgStats[gl_iv_string],0))</f>
        <v>#N/A</v>
      </c>
      <c r="V3746" s="5" t="e">
        <f>stat_prod_calc_test_venusaur[[#This Row],[my_gl_%sp]]=stat_prod_calc_test_venusaur[[#This Row],[sg_gl_%sp]]</f>
        <v>#N/A</v>
      </c>
      <c r="W3746" s="5">
        <f>ROUND(stat_prod_calc_test_venusaur[[#This Row],[gl_stat_product]]/$F$2*100,2)</f>
        <v>96.4</v>
      </c>
      <c r="X3746" s="5" t="e">
        <f>stat_prod_calc_test_venusaur[[#This Row],[Column1]]=stat_prod_calc_test_venusaur[[#This Row],[sg_gl_%sp]]</f>
        <v>#N/A</v>
      </c>
      <c r="Y3746" s="5">
        <f>stat_prod_calc_test_venusaur[[#This Row],[ul_stat_product]]/$L$66*100</f>
        <v>94.405877224465257</v>
      </c>
      <c r="Z3746" s="5" t="e">
        <f>INDEX(sgStats[gl_rank],MATCH(stat_prod_calc_test_venusaur[[#This Row],[iv_str]],sgStats[ul_iv_string],0))</f>
        <v>#N/A</v>
      </c>
      <c r="AA3746" s="5" t="e">
        <f>stat_prod_calc_test_venusaur[[#This Row],[sg_ul_rank]]=stat_prod_calc_test_venusaur[[#This Row],[ul_rank]]</f>
        <v>#N/A</v>
      </c>
      <c r="AB3746" s="5">
        <f>ROUND(stat_prod_calc_test_venusaur[[#This Row],[ul_stat_product]],1)</f>
        <v>3732.5</v>
      </c>
      <c r="AC3746" s="5" t="e">
        <f>INDEX(sgStats[ul_prod],MATCH(stat_prod_calc_test_venusaur[[#This Row],[iv_str]],sgStats[ul_iv_string],0))</f>
        <v>#N/A</v>
      </c>
    </row>
    <row r="3747" spans="1:29" x14ac:dyDescent="0.25">
      <c r="A3747" s="5" t="s">
        <v>36</v>
      </c>
      <c r="B3747" s="5" t="s">
        <v>4108</v>
      </c>
      <c r="C3747">
        <v>20</v>
      </c>
      <c r="D3747">
        <v>1466</v>
      </c>
      <c r="E3747">
        <v>117</v>
      </c>
      <c r="F3747">
        <v>1689.855</v>
      </c>
      <c r="G3747">
        <v>4069</v>
      </c>
      <c r="H3747">
        <v>0.58599999999999997</v>
      </c>
      <c r="I3747">
        <v>38</v>
      </c>
      <c r="J3747">
        <v>2493</v>
      </c>
      <c r="K3747">
        <v>152</v>
      </c>
      <c r="L3747">
        <v>3732.3020000000001</v>
      </c>
      <c r="M3747">
        <v>3746</v>
      </c>
      <c r="N3747">
        <v>2.5499999999999998</v>
      </c>
      <c r="O3747">
        <v>3</v>
      </c>
      <c r="P3747" t="e">
        <f>INDEX(sgStats[gl_rank],MATCH(stat_prod_calc_test_venusaur[[#This Row],[iv_str]],sgStats[gl_iv_string],0))</f>
        <v>#N/A</v>
      </c>
      <c r="Q3747" t="e">
        <f>stat_prod_calc_test_venusaur[[#This Row],[sg_gl_rank]]=stat_prod_calc_test_venusaur[[#This Row],[gl_rank]]</f>
        <v>#N/A</v>
      </c>
      <c r="R3747">
        <f>ROUND(stat_prod_calc_test_venusaur[[#This Row],[gl_stat_product]],1)</f>
        <v>1689.9</v>
      </c>
      <c r="S3747" s="6" t="e">
        <f>INDEX(sgStats[gl_prod],MATCH(stat_prod_calc_test_venusaur[[#This Row],[iv_str]],sgStats[gl_iv_string],0))</f>
        <v>#N/A</v>
      </c>
      <c r="T3747" s="5">
        <f>ROUND(stat_prod_calc_test_venusaur[[#This Row],[gl_percent_rank]],2)</f>
        <v>0.59</v>
      </c>
      <c r="U3747" s="5" t="e">
        <f>INDEX(sgStats[gl_percent_sp],MATCH(stat_prod_calc_test_venusaur[[#This Row],[iv_str]],sgStats[gl_iv_string],0))</f>
        <v>#N/A</v>
      </c>
      <c r="V3747" s="5" t="e">
        <f>stat_prod_calc_test_venusaur[[#This Row],[my_gl_%sp]]=stat_prod_calc_test_venusaur[[#This Row],[sg_gl_%sp]]</f>
        <v>#N/A</v>
      </c>
      <c r="W3747" s="5">
        <f>ROUND(stat_prod_calc_test_venusaur[[#This Row],[gl_stat_product]]/$F$2*100,2)</f>
        <v>92.51</v>
      </c>
      <c r="X3747" s="5" t="e">
        <f>stat_prod_calc_test_venusaur[[#This Row],[Column1]]=stat_prod_calc_test_venusaur[[#This Row],[sg_gl_%sp]]</f>
        <v>#N/A</v>
      </c>
      <c r="Y3747" s="5">
        <f>stat_prod_calc_test_venusaur[[#This Row],[ul_stat_product]]/$L$66*100</f>
        <v>94.400161064197292</v>
      </c>
      <c r="Z3747" s="5" t="e">
        <f>INDEX(sgStats[gl_rank],MATCH(stat_prod_calc_test_venusaur[[#This Row],[iv_str]],sgStats[ul_iv_string],0))</f>
        <v>#N/A</v>
      </c>
      <c r="AA3747" s="5" t="e">
        <f>stat_prod_calc_test_venusaur[[#This Row],[sg_ul_rank]]=stat_prod_calc_test_venusaur[[#This Row],[ul_rank]]</f>
        <v>#N/A</v>
      </c>
      <c r="AB3747" s="5">
        <f>ROUND(stat_prod_calc_test_venusaur[[#This Row],[ul_stat_product]],1)</f>
        <v>3732.3</v>
      </c>
      <c r="AC3747" s="5" t="e">
        <f>INDEX(sgStats[ul_prod],MATCH(stat_prod_calc_test_venusaur[[#This Row],[iv_str]],sgStats[ul_iv_string],0))</f>
        <v>#N/A</v>
      </c>
    </row>
    <row r="3748" spans="1:29" x14ac:dyDescent="0.25">
      <c r="A3748" s="5" t="s">
        <v>36</v>
      </c>
      <c r="B3748" s="5" t="s">
        <v>4073</v>
      </c>
      <c r="C3748">
        <v>20.5</v>
      </c>
      <c r="D3748">
        <v>1484</v>
      </c>
      <c r="E3748">
        <v>114</v>
      </c>
      <c r="F3748">
        <v>1696.5840000000001</v>
      </c>
      <c r="G3748">
        <v>4037</v>
      </c>
      <c r="H3748">
        <v>1.4410000000000001</v>
      </c>
      <c r="I3748">
        <v>39</v>
      </c>
      <c r="J3748">
        <v>2498</v>
      </c>
      <c r="K3748">
        <v>149</v>
      </c>
      <c r="L3748">
        <v>3731.9589999999998</v>
      </c>
      <c r="M3748">
        <v>3747</v>
      </c>
      <c r="N3748">
        <v>2.524</v>
      </c>
      <c r="O3748">
        <v>3</v>
      </c>
      <c r="P3748" t="e">
        <f>INDEX(sgStats[gl_rank],MATCH(stat_prod_calc_test_venusaur[[#This Row],[iv_str]],sgStats[gl_iv_string],0))</f>
        <v>#N/A</v>
      </c>
      <c r="Q3748" t="e">
        <f>stat_prod_calc_test_venusaur[[#This Row],[sg_gl_rank]]=stat_prod_calc_test_venusaur[[#This Row],[gl_rank]]</f>
        <v>#N/A</v>
      </c>
      <c r="R3748">
        <f>ROUND(stat_prod_calc_test_venusaur[[#This Row],[gl_stat_product]],1)</f>
        <v>1696.6</v>
      </c>
      <c r="S3748" s="6" t="e">
        <f>INDEX(sgStats[gl_prod],MATCH(stat_prod_calc_test_venusaur[[#This Row],[iv_str]],sgStats[gl_iv_string],0))</f>
        <v>#N/A</v>
      </c>
      <c r="T3748" s="5">
        <f>ROUND(stat_prod_calc_test_venusaur[[#This Row],[gl_percent_rank]],2)</f>
        <v>1.44</v>
      </c>
      <c r="U3748" s="5" t="e">
        <f>INDEX(sgStats[gl_percent_sp],MATCH(stat_prod_calc_test_venusaur[[#This Row],[iv_str]],sgStats[gl_iv_string],0))</f>
        <v>#N/A</v>
      </c>
      <c r="V3748" s="5" t="e">
        <f>stat_prod_calc_test_venusaur[[#This Row],[my_gl_%sp]]=stat_prod_calc_test_venusaur[[#This Row],[sg_gl_%sp]]</f>
        <v>#N/A</v>
      </c>
      <c r="W3748" s="5">
        <f>ROUND(stat_prod_calc_test_venusaur[[#This Row],[gl_stat_product]]/$F$2*100,2)</f>
        <v>92.88</v>
      </c>
      <c r="X3748" s="5" t="e">
        <f>stat_prod_calc_test_venusaur[[#This Row],[Column1]]=stat_prod_calc_test_venusaur[[#This Row],[sg_gl_%sp]]</f>
        <v>#N/A</v>
      </c>
      <c r="Y3748" s="5">
        <f>stat_prod_calc_test_venusaur[[#This Row],[ul_stat_product]]/$L$66*100</f>
        <v>94.391485652817124</v>
      </c>
      <c r="Z3748" s="5" t="e">
        <f>INDEX(sgStats[gl_rank],MATCH(stat_prod_calc_test_venusaur[[#This Row],[iv_str]],sgStats[ul_iv_string],0))</f>
        <v>#N/A</v>
      </c>
      <c r="AA3748" s="5" t="e">
        <f>stat_prod_calc_test_venusaur[[#This Row],[sg_ul_rank]]=stat_prod_calc_test_venusaur[[#This Row],[ul_rank]]</f>
        <v>#N/A</v>
      </c>
      <c r="AB3748" s="5">
        <f>ROUND(stat_prod_calc_test_venusaur[[#This Row],[ul_stat_product]],1)</f>
        <v>3732</v>
      </c>
      <c r="AC3748" s="5" t="e">
        <f>INDEX(sgStats[ul_prod],MATCH(stat_prod_calc_test_venusaur[[#This Row],[iv_str]],sgStats[ul_iv_string],0))</f>
        <v>#N/A</v>
      </c>
    </row>
    <row r="3749" spans="1:29" x14ac:dyDescent="0.25">
      <c r="A3749" s="5" t="s">
        <v>36</v>
      </c>
      <c r="B3749" s="5" t="s">
        <v>3968</v>
      </c>
      <c r="C3749">
        <v>20.5</v>
      </c>
      <c r="D3749">
        <v>1477</v>
      </c>
      <c r="E3749">
        <v>117</v>
      </c>
      <c r="F3749">
        <v>1706.82</v>
      </c>
      <c r="G3749">
        <v>3931</v>
      </c>
      <c r="H3749">
        <v>4.0049999999999999</v>
      </c>
      <c r="I3749">
        <v>39</v>
      </c>
      <c r="J3749">
        <v>2487</v>
      </c>
      <c r="K3749">
        <v>152</v>
      </c>
      <c r="L3749">
        <v>3731.8609999999999</v>
      </c>
      <c r="M3749">
        <v>3748</v>
      </c>
      <c r="N3749">
        <v>2.4980000000000002</v>
      </c>
      <c r="O3749">
        <v>3</v>
      </c>
      <c r="P3749" t="e">
        <f>INDEX(sgStats[gl_rank],MATCH(stat_prod_calc_test_venusaur[[#This Row],[iv_str]],sgStats[gl_iv_string],0))</f>
        <v>#N/A</v>
      </c>
      <c r="Q3749" t="e">
        <f>stat_prod_calc_test_venusaur[[#This Row],[sg_gl_rank]]=stat_prod_calc_test_venusaur[[#This Row],[gl_rank]]</f>
        <v>#N/A</v>
      </c>
      <c r="R3749">
        <f>ROUND(stat_prod_calc_test_venusaur[[#This Row],[gl_stat_product]],1)</f>
        <v>1706.8</v>
      </c>
      <c r="S3749" s="6" t="e">
        <f>INDEX(sgStats[gl_prod],MATCH(stat_prod_calc_test_venusaur[[#This Row],[iv_str]],sgStats[gl_iv_string],0))</f>
        <v>#N/A</v>
      </c>
      <c r="T3749" s="5">
        <f>ROUND(stat_prod_calc_test_venusaur[[#This Row],[gl_percent_rank]],2)</f>
        <v>4.01</v>
      </c>
      <c r="U3749" s="5" t="e">
        <f>INDEX(sgStats[gl_percent_sp],MATCH(stat_prod_calc_test_venusaur[[#This Row],[iv_str]],sgStats[gl_iv_string],0))</f>
        <v>#N/A</v>
      </c>
      <c r="V3749" s="5" t="e">
        <f>stat_prod_calc_test_venusaur[[#This Row],[my_gl_%sp]]=stat_prod_calc_test_venusaur[[#This Row],[sg_gl_%sp]]</f>
        <v>#N/A</v>
      </c>
      <c r="W3749" s="5">
        <f>ROUND(stat_prod_calc_test_venusaur[[#This Row],[gl_stat_product]]/$F$2*100,2)</f>
        <v>93.44</v>
      </c>
      <c r="X3749" s="5" t="e">
        <f>stat_prod_calc_test_venusaur[[#This Row],[Column1]]=stat_prod_calc_test_venusaur[[#This Row],[sg_gl_%sp]]</f>
        <v>#N/A</v>
      </c>
      <c r="Y3749" s="5">
        <f>stat_prod_calc_test_venusaur[[#This Row],[ul_stat_product]]/$L$66*100</f>
        <v>94.389006963851358</v>
      </c>
      <c r="Z3749" s="5" t="e">
        <f>INDEX(sgStats[gl_rank],MATCH(stat_prod_calc_test_venusaur[[#This Row],[iv_str]],sgStats[ul_iv_string],0))</f>
        <v>#N/A</v>
      </c>
      <c r="AA3749" s="5" t="e">
        <f>stat_prod_calc_test_venusaur[[#This Row],[sg_ul_rank]]=stat_prod_calc_test_venusaur[[#This Row],[ul_rank]]</f>
        <v>#N/A</v>
      </c>
      <c r="AB3749" s="5">
        <f>ROUND(stat_prod_calc_test_venusaur[[#This Row],[ul_stat_product]],1)</f>
        <v>3731.9</v>
      </c>
      <c r="AC3749" s="5" t="e">
        <f>INDEX(sgStats[ul_prod],MATCH(stat_prod_calc_test_venusaur[[#This Row],[iv_str]],sgStats[ul_iv_string],0))</f>
        <v>#N/A</v>
      </c>
    </row>
    <row r="3750" spans="1:29" x14ac:dyDescent="0.25">
      <c r="A3750" s="5" t="s">
        <v>36</v>
      </c>
      <c r="B3750" s="5" t="s">
        <v>3487</v>
      </c>
      <c r="C3750">
        <v>20.5</v>
      </c>
      <c r="D3750">
        <v>1492</v>
      </c>
      <c r="E3750">
        <v>116</v>
      </c>
      <c r="F3750">
        <v>1727.24</v>
      </c>
      <c r="G3750">
        <v>3451</v>
      </c>
      <c r="H3750">
        <v>15.726000000000001</v>
      </c>
      <c r="I3750">
        <v>38.5</v>
      </c>
      <c r="J3750">
        <v>2494</v>
      </c>
      <c r="K3750">
        <v>150</v>
      </c>
      <c r="L3750">
        <v>3731.7159999999999</v>
      </c>
      <c r="M3750">
        <v>3749</v>
      </c>
      <c r="N3750">
        <v>2.4460000000000002</v>
      </c>
      <c r="O3750">
        <v>3</v>
      </c>
      <c r="P3750" t="e">
        <f>INDEX(sgStats[gl_rank],MATCH(stat_prod_calc_test_venusaur[[#This Row],[iv_str]],sgStats[gl_iv_string],0))</f>
        <v>#N/A</v>
      </c>
      <c r="Q3750" t="e">
        <f>stat_prod_calc_test_venusaur[[#This Row],[sg_gl_rank]]=stat_prod_calc_test_venusaur[[#This Row],[gl_rank]]</f>
        <v>#N/A</v>
      </c>
      <c r="R3750">
        <f>ROUND(stat_prod_calc_test_venusaur[[#This Row],[gl_stat_product]],1)</f>
        <v>1727.2</v>
      </c>
      <c r="S3750" s="6" t="e">
        <f>INDEX(sgStats[gl_prod],MATCH(stat_prod_calc_test_venusaur[[#This Row],[iv_str]],sgStats[gl_iv_string],0))</f>
        <v>#N/A</v>
      </c>
      <c r="T3750" s="5">
        <f>ROUND(stat_prod_calc_test_venusaur[[#This Row],[gl_percent_rank]],2)</f>
        <v>15.73</v>
      </c>
      <c r="U3750" s="5" t="e">
        <f>INDEX(sgStats[gl_percent_sp],MATCH(stat_prod_calc_test_venusaur[[#This Row],[iv_str]],sgStats[gl_iv_string],0))</f>
        <v>#N/A</v>
      </c>
      <c r="V3750" s="5" t="e">
        <f>stat_prod_calc_test_venusaur[[#This Row],[my_gl_%sp]]=stat_prod_calc_test_venusaur[[#This Row],[sg_gl_%sp]]</f>
        <v>#N/A</v>
      </c>
      <c r="W3750" s="5">
        <f>ROUND(stat_prod_calc_test_venusaur[[#This Row],[gl_stat_product]]/$F$2*100,2)</f>
        <v>94.56</v>
      </c>
      <c r="X3750" s="5" t="e">
        <f>stat_prod_calc_test_venusaur[[#This Row],[Column1]]=stat_prod_calc_test_venusaur[[#This Row],[sg_gl_%sp]]</f>
        <v>#N/A</v>
      </c>
      <c r="Y3750" s="5">
        <f>stat_prod_calc_test_venusaur[[#This Row],[ul_stat_product]]/$L$66*100</f>
        <v>94.385339515891815</v>
      </c>
      <c r="Z3750" s="5" t="e">
        <f>INDEX(sgStats[gl_rank],MATCH(stat_prod_calc_test_venusaur[[#This Row],[iv_str]],sgStats[ul_iv_string],0))</f>
        <v>#N/A</v>
      </c>
      <c r="AA3750" s="5" t="e">
        <f>stat_prod_calc_test_venusaur[[#This Row],[sg_ul_rank]]=stat_prod_calc_test_venusaur[[#This Row],[ul_rank]]</f>
        <v>#N/A</v>
      </c>
      <c r="AB3750" s="5">
        <f>ROUND(stat_prod_calc_test_venusaur[[#This Row],[ul_stat_product]],1)</f>
        <v>3731.7</v>
      </c>
      <c r="AC3750" s="5" t="e">
        <f>INDEX(sgStats[ul_prod],MATCH(stat_prod_calc_test_venusaur[[#This Row],[iv_str]],sgStats[ul_iv_string],0))</f>
        <v>#N/A</v>
      </c>
    </row>
    <row r="3751" spans="1:29" x14ac:dyDescent="0.25">
      <c r="A3751" s="5" t="s">
        <v>36</v>
      </c>
      <c r="B3751" s="5" t="s">
        <v>3488</v>
      </c>
      <c r="C3751">
        <v>20.5</v>
      </c>
      <c r="D3751">
        <v>1488</v>
      </c>
      <c r="E3751">
        <v>116</v>
      </c>
      <c r="F3751">
        <v>1727.24</v>
      </c>
      <c r="G3751">
        <v>3451</v>
      </c>
      <c r="H3751">
        <v>15.726000000000001</v>
      </c>
      <c r="I3751">
        <v>38.5</v>
      </c>
      <c r="J3751">
        <v>2487</v>
      </c>
      <c r="K3751">
        <v>150</v>
      </c>
      <c r="L3751">
        <v>3731.7159999999999</v>
      </c>
      <c r="M3751">
        <v>3749</v>
      </c>
      <c r="N3751">
        <v>2.4460000000000002</v>
      </c>
      <c r="O3751">
        <v>3</v>
      </c>
      <c r="P3751" t="e">
        <f>INDEX(sgStats[gl_rank],MATCH(stat_prod_calc_test_venusaur[[#This Row],[iv_str]],sgStats[gl_iv_string],0))</f>
        <v>#N/A</v>
      </c>
      <c r="Q3751" t="e">
        <f>stat_prod_calc_test_venusaur[[#This Row],[sg_gl_rank]]=stat_prod_calc_test_venusaur[[#This Row],[gl_rank]]</f>
        <v>#N/A</v>
      </c>
      <c r="R3751">
        <f>ROUND(stat_prod_calc_test_venusaur[[#This Row],[gl_stat_product]],1)</f>
        <v>1727.2</v>
      </c>
      <c r="S3751" s="6" t="e">
        <f>INDEX(sgStats[gl_prod],MATCH(stat_prod_calc_test_venusaur[[#This Row],[iv_str]],sgStats[gl_iv_string],0))</f>
        <v>#N/A</v>
      </c>
      <c r="T3751" s="5">
        <f>ROUND(stat_prod_calc_test_venusaur[[#This Row],[gl_percent_rank]],2)</f>
        <v>15.73</v>
      </c>
      <c r="U3751" s="5" t="e">
        <f>INDEX(sgStats[gl_percent_sp],MATCH(stat_prod_calc_test_venusaur[[#This Row],[iv_str]],sgStats[gl_iv_string],0))</f>
        <v>#N/A</v>
      </c>
      <c r="V3751" s="5" t="e">
        <f>stat_prod_calc_test_venusaur[[#This Row],[my_gl_%sp]]=stat_prod_calc_test_venusaur[[#This Row],[sg_gl_%sp]]</f>
        <v>#N/A</v>
      </c>
      <c r="W3751" s="5">
        <f>ROUND(stat_prod_calc_test_venusaur[[#This Row],[gl_stat_product]]/$F$2*100,2)</f>
        <v>94.56</v>
      </c>
      <c r="X3751" s="5" t="e">
        <f>stat_prod_calc_test_venusaur[[#This Row],[Column1]]=stat_prod_calc_test_venusaur[[#This Row],[sg_gl_%sp]]</f>
        <v>#N/A</v>
      </c>
      <c r="Y3751" s="5">
        <f>stat_prod_calc_test_venusaur[[#This Row],[ul_stat_product]]/$L$66*100</f>
        <v>94.385339515891815</v>
      </c>
      <c r="Z3751" s="5" t="e">
        <f>INDEX(sgStats[gl_rank],MATCH(stat_prod_calc_test_venusaur[[#This Row],[iv_str]],sgStats[ul_iv_string],0))</f>
        <v>#N/A</v>
      </c>
      <c r="AA3751" s="5" t="e">
        <f>stat_prod_calc_test_venusaur[[#This Row],[sg_ul_rank]]=stat_prod_calc_test_venusaur[[#This Row],[ul_rank]]</f>
        <v>#N/A</v>
      </c>
      <c r="AB3751" s="5">
        <f>ROUND(stat_prod_calc_test_venusaur[[#This Row],[ul_stat_product]],1)</f>
        <v>3731.7</v>
      </c>
      <c r="AC3751" s="5" t="e">
        <f>INDEX(sgStats[ul_prod],MATCH(stat_prod_calc_test_venusaur[[#This Row],[iv_str]],sgStats[ul_iv_string],0))</f>
        <v>#N/A</v>
      </c>
    </row>
    <row r="3752" spans="1:29" x14ac:dyDescent="0.25">
      <c r="A3752" s="5" t="s">
        <v>36</v>
      </c>
      <c r="B3752" s="5" t="s">
        <v>3801</v>
      </c>
      <c r="C3752">
        <v>20</v>
      </c>
      <c r="D3752">
        <v>1482</v>
      </c>
      <c r="E3752">
        <v>114</v>
      </c>
      <c r="F3752">
        <v>1715.8530000000001</v>
      </c>
      <c r="G3752">
        <v>3765</v>
      </c>
      <c r="H3752">
        <v>8.0589999999999993</v>
      </c>
      <c r="I3752">
        <v>37</v>
      </c>
      <c r="J3752">
        <v>2482</v>
      </c>
      <c r="K3752">
        <v>148</v>
      </c>
      <c r="L3752">
        <v>3731.4279999999999</v>
      </c>
      <c r="M3752">
        <v>3751</v>
      </c>
      <c r="N3752">
        <v>2.42</v>
      </c>
      <c r="O3752">
        <v>3</v>
      </c>
      <c r="P3752" t="e">
        <f>INDEX(sgStats[gl_rank],MATCH(stat_prod_calc_test_venusaur[[#This Row],[iv_str]],sgStats[gl_iv_string],0))</f>
        <v>#N/A</v>
      </c>
      <c r="Q3752" t="e">
        <f>stat_prod_calc_test_venusaur[[#This Row],[sg_gl_rank]]=stat_prod_calc_test_venusaur[[#This Row],[gl_rank]]</f>
        <v>#N/A</v>
      </c>
      <c r="R3752">
        <f>ROUND(stat_prod_calc_test_venusaur[[#This Row],[gl_stat_product]],1)</f>
        <v>1715.9</v>
      </c>
      <c r="S3752" s="6" t="e">
        <f>INDEX(sgStats[gl_prod],MATCH(stat_prod_calc_test_venusaur[[#This Row],[iv_str]],sgStats[gl_iv_string],0))</f>
        <v>#N/A</v>
      </c>
      <c r="T3752" s="5">
        <f>ROUND(stat_prod_calc_test_venusaur[[#This Row],[gl_percent_rank]],2)</f>
        <v>8.06</v>
      </c>
      <c r="U3752" s="5" t="e">
        <f>INDEX(sgStats[gl_percent_sp],MATCH(stat_prod_calc_test_venusaur[[#This Row],[iv_str]],sgStats[gl_iv_string],0))</f>
        <v>#N/A</v>
      </c>
      <c r="V3752" s="5" t="e">
        <f>stat_prod_calc_test_venusaur[[#This Row],[my_gl_%sp]]=stat_prod_calc_test_venusaur[[#This Row],[sg_gl_%sp]]</f>
        <v>#N/A</v>
      </c>
      <c r="W3752" s="5">
        <f>ROUND(stat_prod_calc_test_venusaur[[#This Row],[gl_stat_product]]/$F$2*100,2)</f>
        <v>93.94</v>
      </c>
      <c r="X3752" s="5" t="e">
        <f>stat_prod_calc_test_venusaur[[#This Row],[Column1]]=stat_prod_calc_test_venusaur[[#This Row],[sg_gl_%sp]]</f>
        <v>#N/A</v>
      </c>
      <c r="Y3752" s="5">
        <f>stat_prod_calc_test_venusaur[[#This Row],[ul_stat_product]]/$L$66*100</f>
        <v>94.37805520546182</v>
      </c>
      <c r="Z3752" s="5" t="e">
        <f>INDEX(sgStats[gl_rank],MATCH(stat_prod_calc_test_venusaur[[#This Row],[iv_str]],sgStats[ul_iv_string],0))</f>
        <v>#N/A</v>
      </c>
      <c r="AA3752" s="5" t="e">
        <f>stat_prod_calc_test_venusaur[[#This Row],[sg_ul_rank]]=stat_prod_calc_test_venusaur[[#This Row],[ul_rank]]</f>
        <v>#N/A</v>
      </c>
      <c r="AB3752" s="5">
        <f>ROUND(stat_prod_calc_test_venusaur[[#This Row],[ul_stat_product]],1)</f>
        <v>3731.4</v>
      </c>
      <c r="AC3752" s="5" t="e">
        <f>INDEX(sgStats[ul_prod],MATCH(stat_prod_calc_test_venusaur[[#This Row],[iv_str]],sgStats[ul_iv_string],0))</f>
        <v>#N/A</v>
      </c>
    </row>
    <row r="3753" spans="1:29" x14ac:dyDescent="0.25">
      <c r="A3753" s="5" t="s">
        <v>36</v>
      </c>
      <c r="B3753" s="5" t="s">
        <v>3987</v>
      </c>
      <c r="C3753">
        <v>20</v>
      </c>
      <c r="D3753">
        <v>1471</v>
      </c>
      <c r="E3753">
        <v>118</v>
      </c>
      <c r="F3753">
        <v>1705.2249999999999</v>
      </c>
      <c r="G3753">
        <v>3950</v>
      </c>
      <c r="H3753">
        <v>3.5409999999999999</v>
      </c>
      <c r="I3753">
        <v>37.5</v>
      </c>
      <c r="J3753">
        <v>2483</v>
      </c>
      <c r="K3753">
        <v>153</v>
      </c>
      <c r="L3753">
        <v>3731.2710000000002</v>
      </c>
      <c r="M3753">
        <v>3752</v>
      </c>
      <c r="N3753">
        <v>2.3940000000000001</v>
      </c>
      <c r="O3753">
        <v>3</v>
      </c>
      <c r="P3753" t="e">
        <f>INDEX(sgStats[gl_rank],MATCH(stat_prod_calc_test_venusaur[[#This Row],[iv_str]],sgStats[gl_iv_string],0))</f>
        <v>#N/A</v>
      </c>
      <c r="Q3753" t="e">
        <f>stat_prod_calc_test_venusaur[[#This Row],[sg_gl_rank]]=stat_prod_calc_test_venusaur[[#This Row],[gl_rank]]</f>
        <v>#N/A</v>
      </c>
      <c r="R3753">
        <f>ROUND(stat_prod_calc_test_venusaur[[#This Row],[gl_stat_product]],1)</f>
        <v>1705.2</v>
      </c>
      <c r="S3753" s="6" t="e">
        <f>INDEX(sgStats[gl_prod],MATCH(stat_prod_calc_test_venusaur[[#This Row],[iv_str]],sgStats[gl_iv_string],0))</f>
        <v>#N/A</v>
      </c>
      <c r="T3753" s="5">
        <f>ROUND(stat_prod_calc_test_venusaur[[#This Row],[gl_percent_rank]],2)</f>
        <v>3.54</v>
      </c>
      <c r="U3753" s="5" t="e">
        <f>INDEX(sgStats[gl_percent_sp],MATCH(stat_prod_calc_test_venusaur[[#This Row],[iv_str]],sgStats[gl_iv_string],0))</f>
        <v>#N/A</v>
      </c>
      <c r="V3753" s="5" t="e">
        <f>stat_prod_calc_test_venusaur[[#This Row],[my_gl_%sp]]=stat_prod_calc_test_venusaur[[#This Row],[sg_gl_%sp]]</f>
        <v>#N/A</v>
      </c>
      <c r="W3753" s="5">
        <f>ROUND(stat_prod_calc_test_venusaur[[#This Row],[gl_stat_product]]/$F$2*100,2)</f>
        <v>93.35</v>
      </c>
      <c r="X3753" s="5" t="e">
        <f>stat_prod_calc_test_venusaur[[#This Row],[Column1]]=stat_prod_calc_test_venusaur[[#This Row],[sg_gl_%sp]]</f>
        <v>#N/A</v>
      </c>
      <c r="Y3753" s="5">
        <f>stat_prod_calc_test_venusaur[[#This Row],[ul_stat_product]]/$L$66*100</f>
        <v>94.374084244567698</v>
      </c>
      <c r="Z3753" s="5" t="e">
        <f>INDEX(sgStats[gl_rank],MATCH(stat_prod_calc_test_venusaur[[#This Row],[iv_str]],sgStats[ul_iv_string],0))</f>
        <v>#N/A</v>
      </c>
      <c r="AA3753" s="5" t="e">
        <f>stat_prod_calc_test_venusaur[[#This Row],[sg_ul_rank]]=stat_prod_calc_test_venusaur[[#This Row],[ul_rank]]</f>
        <v>#N/A</v>
      </c>
      <c r="AB3753" s="5">
        <f>ROUND(stat_prod_calc_test_venusaur[[#This Row],[ul_stat_product]],1)</f>
        <v>3731.3</v>
      </c>
      <c r="AC3753" s="5" t="e">
        <f>INDEX(sgStats[ul_prod],MATCH(stat_prod_calc_test_venusaur[[#This Row],[iv_str]],sgStats[ul_iv_string],0))</f>
        <v>#N/A</v>
      </c>
    </row>
    <row r="3754" spans="1:29" x14ac:dyDescent="0.25">
      <c r="A3754" s="5" t="s">
        <v>36</v>
      </c>
      <c r="B3754" s="5" t="s">
        <v>2655</v>
      </c>
      <c r="C3754">
        <v>20.5</v>
      </c>
      <c r="D3754">
        <v>1500</v>
      </c>
      <c r="E3754">
        <v>115</v>
      </c>
      <c r="F3754">
        <v>1748.0239999999999</v>
      </c>
      <c r="G3754">
        <v>2619</v>
      </c>
      <c r="H3754">
        <v>36.067999999999998</v>
      </c>
      <c r="I3754">
        <v>38</v>
      </c>
      <c r="J3754">
        <v>2488</v>
      </c>
      <c r="K3754">
        <v>148</v>
      </c>
      <c r="L3754">
        <v>3731.2429999999999</v>
      </c>
      <c r="M3754">
        <v>3753</v>
      </c>
      <c r="N3754">
        <v>2.3679999999999999</v>
      </c>
      <c r="O3754">
        <v>3</v>
      </c>
      <c r="P3754" t="e">
        <f>INDEX(sgStats[gl_rank],MATCH(stat_prod_calc_test_venusaur[[#This Row],[iv_str]],sgStats[gl_iv_string],0))</f>
        <v>#N/A</v>
      </c>
      <c r="Q3754" t="e">
        <f>stat_prod_calc_test_venusaur[[#This Row],[sg_gl_rank]]=stat_prod_calc_test_venusaur[[#This Row],[gl_rank]]</f>
        <v>#N/A</v>
      </c>
      <c r="R3754">
        <f>ROUND(stat_prod_calc_test_venusaur[[#This Row],[gl_stat_product]],1)</f>
        <v>1748</v>
      </c>
      <c r="S3754" s="6" t="e">
        <f>INDEX(sgStats[gl_prod],MATCH(stat_prod_calc_test_venusaur[[#This Row],[iv_str]],sgStats[gl_iv_string],0))</f>
        <v>#N/A</v>
      </c>
      <c r="T3754" s="5">
        <f>ROUND(stat_prod_calc_test_venusaur[[#This Row],[gl_percent_rank]],2)</f>
        <v>36.07</v>
      </c>
      <c r="U3754" s="5" t="e">
        <f>INDEX(sgStats[gl_percent_sp],MATCH(stat_prod_calc_test_venusaur[[#This Row],[iv_str]],sgStats[gl_iv_string],0))</f>
        <v>#N/A</v>
      </c>
      <c r="V3754" s="5" t="e">
        <f>stat_prod_calc_test_venusaur[[#This Row],[my_gl_%sp]]=stat_prod_calc_test_venusaur[[#This Row],[sg_gl_%sp]]</f>
        <v>#N/A</v>
      </c>
      <c r="W3754" s="5">
        <f>ROUND(stat_prod_calc_test_venusaur[[#This Row],[gl_stat_product]]/$F$2*100,2)</f>
        <v>95.7</v>
      </c>
      <c r="X3754" s="5" t="e">
        <f>stat_prod_calc_test_venusaur[[#This Row],[Column1]]=stat_prod_calc_test_venusaur[[#This Row],[sg_gl_%sp]]</f>
        <v>#N/A</v>
      </c>
      <c r="Y3754" s="5">
        <f>stat_prod_calc_test_venusaur[[#This Row],[ul_stat_product]]/$L$66*100</f>
        <v>94.373376047720328</v>
      </c>
      <c r="Z3754" s="5" t="e">
        <f>INDEX(sgStats[gl_rank],MATCH(stat_prod_calc_test_venusaur[[#This Row],[iv_str]],sgStats[ul_iv_string],0))</f>
        <v>#N/A</v>
      </c>
      <c r="AA3754" s="5" t="e">
        <f>stat_prod_calc_test_venusaur[[#This Row],[sg_ul_rank]]=stat_prod_calc_test_venusaur[[#This Row],[ul_rank]]</f>
        <v>#N/A</v>
      </c>
      <c r="AB3754" s="5">
        <f>ROUND(stat_prod_calc_test_venusaur[[#This Row],[ul_stat_product]],1)</f>
        <v>3731.2</v>
      </c>
      <c r="AC3754" s="5" t="e">
        <f>INDEX(sgStats[ul_prod],MATCH(stat_prod_calc_test_venusaur[[#This Row],[iv_str]],sgStats[ul_iv_string],0))</f>
        <v>#N/A</v>
      </c>
    </row>
    <row r="3755" spans="1:29" x14ac:dyDescent="0.25">
      <c r="A3755" s="5" t="s">
        <v>36</v>
      </c>
      <c r="B3755" s="5" t="s">
        <v>2075</v>
      </c>
      <c r="C3755">
        <v>21.5</v>
      </c>
      <c r="D3755">
        <v>1494</v>
      </c>
      <c r="E3755">
        <v>119</v>
      </c>
      <c r="F3755">
        <v>1760.3019999999999</v>
      </c>
      <c r="G3755">
        <v>2039</v>
      </c>
      <c r="H3755">
        <v>50.231999999999999</v>
      </c>
      <c r="I3755">
        <v>41</v>
      </c>
      <c r="J3755">
        <v>2464</v>
      </c>
      <c r="K3755">
        <v>153</v>
      </c>
      <c r="L3755">
        <v>3731.1729999999998</v>
      </c>
      <c r="M3755">
        <v>3754</v>
      </c>
      <c r="N3755">
        <v>2.3420000000000001</v>
      </c>
      <c r="O3755">
        <v>3</v>
      </c>
      <c r="P3755" t="e">
        <f>INDEX(sgStats[gl_rank],MATCH(stat_prod_calc_test_venusaur[[#This Row],[iv_str]],sgStats[gl_iv_string],0))</f>
        <v>#N/A</v>
      </c>
      <c r="Q3755" t="e">
        <f>stat_prod_calc_test_venusaur[[#This Row],[sg_gl_rank]]=stat_prod_calc_test_venusaur[[#This Row],[gl_rank]]</f>
        <v>#N/A</v>
      </c>
      <c r="R3755">
        <f>ROUND(stat_prod_calc_test_venusaur[[#This Row],[gl_stat_product]],1)</f>
        <v>1760.3</v>
      </c>
      <c r="S3755" s="6" t="e">
        <f>INDEX(sgStats[gl_prod],MATCH(stat_prod_calc_test_venusaur[[#This Row],[iv_str]],sgStats[gl_iv_string],0))</f>
        <v>#N/A</v>
      </c>
      <c r="T3755" s="5">
        <f>ROUND(stat_prod_calc_test_venusaur[[#This Row],[gl_percent_rank]],2)</f>
        <v>50.23</v>
      </c>
      <c r="U3755" s="5" t="e">
        <f>INDEX(sgStats[gl_percent_sp],MATCH(stat_prod_calc_test_venusaur[[#This Row],[iv_str]],sgStats[gl_iv_string],0))</f>
        <v>#N/A</v>
      </c>
      <c r="V3755" s="5" t="e">
        <f>stat_prod_calc_test_venusaur[[#This Row],[my_gl_%sp]]=stat_prod_calc_test_venusaur[[#This Row],[sg_gl_%sp]]</f>
        <v>#N/A</v>
      </c>
      <c r="W3755" s="5">
        <f>ROUND(stat_prod_calc_test_venusaur[[#This Row],[gl_stat_product]]/$F$2*100,2)</f>
        <v>96.37</v>
      </c>
      <c r="X3755" s="5" t="e">
        <f>stat_prod_calc_test_venusaur[[#This Row],[Column1]]=stat_prod_calc_test_venusaur[[#This Row],[sg_gl_%sp]]</f>
        <v>#N/A</v>
      </c>
      <c r="Y3755" s="5">
        <f>stat_prod_calc_test_venusaur[[#This Row],[ul_stat_product]]/$L$66*100</f>
        <v>94.371605555601917</v>
      </c>
      <c r="Z3755" s="5" t="e">
        <f>INDEX(sgStats[gl_rank],MATCH(stat_prod_calc_test_venusaur[[#This Row],[iv_str]],sgStats[ul_iv_string],0))</f>
        <v>#N/A</v>
      </c>
      <c r="AA3755" s="5" t="e">
        <f>stat_prod_calc_test_venusaur[[#This Row],[sg_ul_rank]]=stat_prod_calc_test_venusaur[[#This Row],[ul_rank]]</f>
        <v>#N/A</v>
      </c>
      <c r="AB3755" s="5">
        <f>ROUND(stat_prod_calc_test_venusaur[[#This Row],[ul_stat_product]],1)</f>
        <v>3731.2</v>
      </c>
      <c r="AC3755" s="5" t="e">
        <f>INDEX(sgStats[ul_prod],MATCH(stat_prod_calc_test_venusaur[[#This Row],[iv_str]],sgStats[ul_iv_string],0))</f>
        <v>#N/A</v>
      </c>
    </row>
    <row r="3756" spans="1:29" x14ac:dyDescent="0.25">
      <c r="A3756" s="5" t="s">
        <v>36</v>
      </c>
      <c r="B3756" s="5" t="s">
        <v>2901</v>
      </c>
      <c r="C3756">
        <v>20.5</v>
      </c>
      <c r="D3756">
        <v>1497</v>
      </c>
      <c r="E3756">
        <v>117</v>
      </c>
      <c r="F3756">
        <v>1742.943</v>
      </c>
      <c r="G3756">
        <v>2865</v>
      </c>
      <c r="H3756">
        <v>30.036999999999999</v>
      </c>
      <c r="I3756">
        <v>38</v>
      </c>
      <c r="J3756">
        <v>2483</v>
      </c>
      <c r="K3756">
        <v>151</v>
      </c>
      <c r="L3756">
        <v>3730.9259999999999</v>
      </c>
      <c r="M3756">
        <v>3755</v>
      </c>
      <c r="N3756">
        <v>2.3159999999999998</v>
      </c>
      <c r="O3756">
        <v>3</v>
      </c>
      <c r="P3756" t="e">
        <f>INDEX(sgStats[gl_rank],MATCH(stat_prod_calc_test_venusaur[[#This Row],[iv_str]],sgStats[gl_iv_string],0))</f>
        <v>#N/A</v>
      </c>
      <c r="Q3756" t="e">
        <f>stat_prod_calc_test_venusaur[[#This Row],[sg_gl_rank]]=stat_prod_calc_test_venusaur[[#This Row],[gl_rank]]</f>
        <v>#N/A</v>
      </c>
      <c r="R3756">
        <f>ROUND(stat_prod_calc_test_venusaur[[#This Row],[gl_stat_product]],1)</f>
        <v>1742.9</v>
      </c>
      <c r="S3756" s="6" t="e">
        <f>INDEX(sgStats[gl_prod],MATCH(stat_prod_calc_test_venusaur[[#This Row],[iv_str]],sgStats[gl_iv_string],0))</f>
        <v>#N/A</v>
      </c>
      <c r="T3756" s="5">
        <f>ROUND(stat_prod_calc_test_venusaur[[#This Row],[gl_percent_rank]],2)</f>
        <v>30.04</v>
      </c>
      <c r="U3756" s="5" t="e">
        <f>INDEX(sgStats[gl_percent_sp],MATCH(stat_prod_calc_test_venusaur[[#This Row],[iv_str]],sgStats[gl_iv_string],0))</f>
        <v>#N/A</v>
      </c>
      <c r="V3756" s="5" t="e">
        <f>stat_prod_calc_test_venusaur[[#This Row],[my_gl_%sp]]=stat_prod_calc_test_venusaur[[#This Row],[sg_gl_%sp]]</f>
        <v>#N/A</v>
      </c>
      <c r="W3756" s="5">
        <f>ROUND(stat_prod_calc_test_venusaur[[#This Row],[gl_stat_product]]/$F$2*100,2)</f>
        <v>95.42</v>
      </c>
      <c r="X3756" s="5" t="e">
        <f>stat_prod_calc_test_venusaur[[#This Row],[Column1]]=stat_prod_calc_test_venusaur[[#This Row],[sg_gl_%sp]]</f>
        <v>#N/A</v>
      </c>
      <c r="Y3756" s="5">
        <f>stat_prod_calc_test_venusaur[[#This Row],[ul_stat_product]]/$L$66*100</f>
        <v>94.365358247698424</v>
      </c>
      <c r="Z3756" s="5" t="e">
        <f>INDEX(sgStats[gl_rank],MATCH(stat_prod_calc_test_venusaur[[#This Row],[iv_str]],sgStats[ul_iv_string],0))</f>
        <v>#N/A</v>
      </c>
      <c r="AA3756" s="5" t="e">
        <f>stat_prod_calc_test_venusaur[[#This Row],[sg_ul_rank]]=stat_prod_calc_test_venusaur[[#This Row],[ul_rank]]</f>
        <v>#N/A</v>
      </c>
      <c r="AB3756" s="5">
        <f>ROUND(stat_prod_calc_test_venusaur[[#This Row],[ul_stat_product]],1)</f>
        <v>3730.9</v>
      </c>
      <c r="AC3756" s="5" t="e">
        <f>INDEX(sgStats[ul_prod],MATCH(stat_prod_calc_test_venusaur[[#This Row],[iv_str]],sgStats[ul_iv_string],0))</f>
        <v>#N/A</v>
      </c>
    </row>
    <row r="3757" spans="1:29" x14ac:dyDescent="0.25">
      <c r="A3757" s="5" t="s">
        <v>36</v>
      </c>
      <c r="B3757" s="5" t="s">
        <v>4115</v>
      </c>
      <c r="C3757">
        <v>20.5</v>
      </c>
      <c r="D3757">
        <v>1467</v>
      </c>
      <c r="E3757">
        <v>115</v>
      </c>
      <c r="F3757">
        <v>1687.3610000000001</v>
      </c>
      <c r="G3757">
        <v>4079</v>
      </c>
      <c r="H3757">
        <v>0.41499999999999998</v>
      </c>
      <c r="I3757">
        <v>39.5</v>
      </c>
      <c r="J3757">
        <v>2487</v>
      </c>
      <c r="K3757">
        <v>150</v>
      </c>
      <c r="L3757">
        <v>3730.92</v>
      </c>
      <c r="M3757">
        <v>3756</v>
      </c>
      <c r="N3757">
        <v>2.29</v>
      </c>
      <c r="O3757">
        <v>3</v>
      </c>
      <c r="P3757" t="e">
        <f>INDEX(sgStats[gl_rank],MATCH(stat_prod_calc_test_venusaur[[#This Row],[iv_str]],sgStats[gl_iv_string],0))</f>
        <v>#N/A</v>
      </c>
      <c r="Q3757" t="e">
        <f>stat_prod_calc_test_venusaur[[#This Row],[sg_gl_rank]]=stat_prod_calc_test_venusaur[[#This Row],[gl_rank]]</f>
        <v>#N/A</v>
      </c>
      <c r="R3757">
        <f>ROUND(stat_prod_calc_test_venusaur[[#This Row],[gl_stat_product]],1)</f>
        <v>1687.4</v>
      </c>
      <c r="S3757" s="6" t="e">
        <f>INDEX(sgStats[gl_prod],MATCH(stat_prod_calc_test_venusaur[[#This Row],[iv_str]],sgStats[gl_iv_string],0))</f>
        <v>#N/A</v>
      </c>
      <c r="T3757" s="5">
        <f>ROUND(stat_prod_calc_test_venusaur[[#This Row],[gl_percent_rank]],2)</f>
        <v>0.42</v>
      </c>
      <c r="U3757" s="5" t="e">
        <f>INDEX(sgStats[gl_percent_sp],MATCH(stat_prod_calc_test_venusaur[[#This Row],[iv_str]],sgStats[gl_iv_string],0))</f>
        <v>#N/A</v>
      </c>
      <c r="V3757" s="5" t="e">
        <f>stat_prod_calc_test_venusaur[[#This Row],[my_gl_%sp]]=stat_prod_calc_test_venusaur[[#This Row],[sg_gl_%sp]]</f>
        <v>#N/A</v>
      </c>
      <c r="W3757" s="5">
        <f>ROUND(stat_prod_calc_test_venusaur[[#This Row],[gl_stat_product]]/$F$2*100,2)</f>
        <v>92.38</v>
      </c>
      <c r="X3757" s="5" t="e">
        <f>stat_prod_calc_test_venusaur[[#This Row],[Column1]]=stat_prod_calc_test_venusaur[[#This Row],[sg_gl_%sp]]</f>
        <v>#N/A</v>
      </c>
      <c r="Y3757" s="5">
        <f>stat_prod_calc_test_venusaur[[#This Row],[ul_stat_product]]/$L$66*100</f>
        <v>94.365206491231135</v>
      </c>
      <c r="Z3757" s="5" t="e">
        <f>INDEX(sgStats[gl_rank],MATCH(stat_prod_calc_test_venusaur[[#This Row],[iv_str]],sgStats[ul_iv_string],0))</f>
        <v>#N/A</v>
      </c>
      <c r="AA3757" s="5" t="e">
        <f>stat_prod_calc_test_venusaur[[#This Row],[sg_ul_rank]]=stat_prod_calc_test_venusaur[[#This Row],[ul_rank]]</f>
        <v>#N/A</v>
      </c>
      <c r="AB3757" s="5">
        <f>ROUND(stat_prod_calc_test_venusaur[[#This Row],[ul_stat_product]],1)</f>
        <v>3730.9</v>
      </c>
      <c r="AC3757" s="5" t="e">
        <f>INDEX(sgStats[ul_prod],MATCH(stat_prod_calc_test_venusaur[[#This Row],[iv_str]],sgStats[ul_iv_string],0))</f>
        <v>#N/A</v>
      </c>
    </row>
    <row r="3758" spans="1:29" x14ac:dyDescent="0.25">
      <c r="A3758" s="5" t="s">
        <v>36</v>
      </c>
      <c r="B3758" s="5" t="s">
        <v>3553</v>
      </c>
      <c r="C3758">
        <v>20</v>
      </c>
      <c r="D3758">
        <v>1482</v>
      </c>
      <c r="E3758">
        <v>117</v>
      </c>
      <c r="F3758">
        <v>1725.431</v>
      </c>
      <c r="G3758">
        <v>3516</v>
      </c>
      <c r="H3758">
        <v>14.138999999999999</v>
      </c>
      <c r="I3758">
        <v>37</v>
      </c>
      <c r="J3758">
        <v>2483</v>
      </c>
      <c r="K3758">
        <v>151</v>
      </c>
      <c r="L3758">
        <v>3730.154</v>
      </c>
      <c r="M3758">
        <v>3757</v>
      </c>
      <c r="N3758">
        <v>2.2639999999999998</v>
      </c>
      <c r="O3758">
        <v>3</v>
      </c>
      <c r="P3758" t="e">
        <f>INDEX(sgStats[gl_rank],MATCH(stat_prod_calc_test_venusaur[[#This Row],[iv_str]],sgStats[gl_iv_string],0))</f>
        <v>#N/A</v>
      </c>
      <c r="Q3758" t="e">
        <f>stat_prod_calc_test_venusaur[[#This Row],[sg_gl_rank]]=stat_prod_calc_test_venusaur[[#This Row],[gl_rank]]</f>
        <v>#N/A</v>
      </c>
      <c r="R3758">
        <f>ROUND(stat_prod_calc_test_venusaur[[#This Row],[gl_stat_product]],1)</f>
        <v>1725.4</v>
      </c>
      <c r="S3758" s="6" t="e">
        <f>INDEX(sgStats[gl_prod],MATCH(stat_prod_calc_test_venusaur[[#This Row],[iv_str]],sgStats[gl_iv_string],0))</f>
        <v>#N/A</v>
      </c>
      <c r="T3758" s="5">
        <f>ROUND(stat_prod_calc_test_venusaur[[#This Row],[gl_percent_rank]],2)</f>
        <v>14.14</v>
      </c>
      <c r="U3758" s="5" t="e">
        <f>INDEX(sgStats[gl_percent_sp],MATCH(stat_prod_calc_test_venusaur[[#This Row],[iv_str]],sgStats[gl_iv_string],0))</f>
        <v>#N/A</v>
      </c>
      <c r="V3758" s="5" t="e">
        <f>stat_prod_calc_test_venusaur[[#This Row],[my_gl_%sp]]=stat_prod_calc_test_venusaur[[#This Row],[sg_gl_%sp]]</f>
        <v>#N/A</v>
      </c>
      <c r="W3758" s="5">
        <f>ROUND(stat_prod_calc_test_venusaur[[#This Row],[gl_stat_product]]/$F$2*100,2)</f>
        <v>94.46</v>
      </c>
      <c r="X3758" s="5" t="e">
        <f>stat_prod_calc_test_venusaur[[#This Row],[Column1]]=stat_prod_calc_test_venusaur[[#This Row],[sg_gl_%sp]]</f>
        <v>#N/A</v>
      </c>
      <c r="Y3758" s="5">
        <f>stat_prod_calc_test_venusaur[[#This Row],[ul_stat_product]]/$L$66*100</f>
        <v>94.345832248906916</v>
      </c>
      <c r="Z3758" s="5" t="e">
        <f>INDEX(sgStats[gl_rank],MATCH(stat_prod_calc_test_venusaur[[#This Row],[iv_str]],sgStats[ul_iv_string],0))</f>
        <v>#N/A</v>
      </c>
      <c r="AA3758" s="5" t="e">
        <f>stat_prod_calc_test_venusaur[[#This Row],[sg_ul_rank]]=stat_prod_calc_test_venusaur[[#This Row],[ul_rank]]</f>
        <v>#N/A</v>
      </c>
      <c r="AB3758" s="5">
        <f>ROUND(stat_prod_calc_test_venusaur[[#This Row],[ul_stat_product]],1)</f>
        <v>3730.2</v>
      </c>
      <c r="AC3758" s="5" t="e">
        <f>INDEX(sgStats[ul_prod],MATCH(stat_prod_calc_test_venusaur[[#This Row],[iv_str]],sgStats[ul_iv_string],0))</f>
        <v>#N/A</v>
      </c>
    </row>
    <row r="3759" spans="1:29" x14ac:dyDescent="0.25">
      <c r="A3759" s="5" t="s">
        <v>36</v>
      </c>
      <c r="B3759" s="5" t="s">
        <v>3518</v>
      </c>
      <c r="C3759">
        <v>20.5</v>
      </c>
      <c r="D3759">
        <v>1496</v>
      </c>
      <c r="E3759">
        <v>116</v>
      </c>
      <c r="F3759">
        <v>1726.3489999999999</v>
      </c>
      <c r="G3759">
        <v>3482</v>
      </c>
      <c r="H3759">
        <v>14.968999999999999</v>
      </c>
      <c r="I3759">
        <v>38.5</v>
      </c>
      <c r="J3759">
        <v>2499</v>
      </c>
      <c r="K3759">
        <v>150</v>
      </c>
      <c r="L3759">
        <v>3729.7910000000002</v>
      </c>
      <c r="M3759">
        <v>3758</v>
      </c>
      <c r="N3759">
        <v>2.2120000000000002</v>
      </c>
      <c r="O3759">
        <v>3</v>
      </c>
      <c r="P3759" t="e">
        <f>INDEX(sgStats[gl_rank],MATCH(stat_prod_calc_test_venusaur[[#This Row],[iv_str]],sgStats[gl_iv_string],0))</f>
        <v>#N/A</v>
      </c>
      <c r="Q3759" t="e">
        <f>stat_prod_calc_test_venusaur[[#This Row],[sg_gl_rank]]=stat_prod_calc_test_venusaur[[#This Row],[gl_rank]]</f>
        <v>#N/A</v>
      </c>
      <c r="R3759">
        <f>ROUND(stat_prod_calc_test_venusaur[[#This Row],[gl_stat_product]],1)</f>
        <v>1726.3</v>
      </c>
      <c r="S3759" s="6" t="e">
        <f>INDEX(sgStats[gl_prod],MATCH(stat_prod_calc_test_venusaur[[#This Row],[iv_str]],sgStats[gl_iv_string],0))</f>
        <v>#N/A</v>
      </c>
      <c r="T3759" s="5">
        <f>ROUND(stat_prod_calc_test_venusaur[[#This Row],[gl_percent_rank]],2)</f>
        <v>14.97</v>
      </c>
      <c r="U3759" s="5" t="e">
        <f>INDEX(sgStats[gl_percent_sp],MATCH(stat_prod_calc_test_venusaur[[#This Row],[iv_str]],sgStats[gl_iv_string],0))</f>
        <v>#N/A</v>
      </c>
      <c r="V3759" s="5" t="e">
        <f>stat_prod_calc_test_venusaur[[#This Row],[my_gl_%sp]]=stat_prod_calc_test_venusaur[[#This Row],[sg_gl_%sp]]</f>
        <v>#N/A</v>
      </c>
      <c r="W3759" s="5">
        <f>ROUND(stat_prod_calc_test_venusaur[[#This Row],[gl_stat_product]]/$F$2*100,2)</f>
        <v>94.51</v>
      </c>
      <c r="X3759" s="5" t="e">
        <f>stat_prod_calc_test_venusaur[[#This Row],[Column1]]=stat_prod_calc_test_venusaur[[#This Row],[sg_gl_%sp]]</f>
        <v>#N/A</v>
      </c>
      <c r="Y3759" s="5">
        <f>stat_prod_calc_test_venusaur[[#This Row],[ul_stat_product]]/$L$66*100</f>
        <v>94.336650982635774</v>
      </c>
      <c r="Z3759" s="5" t="e">
        <f>INDEX(sgStats[gl_rank],MATCH(stat_prod_calc_test_venusaur[[#This Row],[iv_str]],sgStats[ul_iv_string],0))</f>
        <v>#N/A</v>
      </c>
      <c r="AA3759" s="5" t="e">
        <f>stat_prod_calc_test_venusaur[[#This Row],[sg_ul_rank]]=stat_prod_calc_test_venusaur[[#This Row],[ul_rank]]</f>
        <v>#N/A</v>
      </c>
      <c r="AB3759" s="5">
        <f>ROUND(stat_prod_calc_test_venusaur[[#This Row],[ul_stat_product]],1)</f>
        <v>3729.8</v>
      </c>
      <c r="AC3759" s="5" t="e">
        <f>INDEX(sgStats[ul_prod],MATCH(stat_prod_calc_test_venusaur[[#This Row],[iv_str]],sgStats[ul_iv_string],0))</f>
        <v>#N/A</v>
      </c>
    </row>
    <row r="3760" spans="1:29" x14ac:dyDescent="0.25">
      <c r="A3760" s="5" t="s">
        <v>36</v>
      </c>
      <c r="B3760" s="5" t="s">
        <v>3519</v>
      </c>
      <c r="C3760">
        <v>20.5</v>
      </c>
      <c r="D3760">
        <v>1492</v>
      </c>
      <c r="E3760">
        <v>116</v>
      </c>
      <c r="F3760">
        <v>1726.3489999999999</v>
      </c>
      <c r="G3760">
        <v>3482</v>
      </c>
      <c r="H3760">
        <v>14.968999999999999</v>
      </c>
      <c r="I3760">
        <v>38.5</v>
      </c>
      <c r="J3760">
        <v>2493</v>
      </c>
      <c r="K3760">
        <v>150</v>
      </c>
      <c r="L3760">
        <v>3729.7910000000002</v>
      </c>
      <c r="M3760">
        <v>3758</v>
      </c>
      <c r="N3760">
        <v>2.2120000000000002</v>
      </c>
      <c r="O3760">
        <v>3</v>
      </c>
      <c r="P3760" t="e">
        <f>INDEX(sgStats[gl_rank],MATCH(stat_prod_calc_test_venusaur[[#This Row],[iv_str]],sgStats[gl_iv_string],0))</f>
        <v>#N/A</v>
      </c>
      <c r="Q3760" t="e">
        <f>stat_prod_calc_test_venusaur[[#This Row],[sg_gl_rank]]=stat_prod_calc_test_venusaur[[#This Row],[gl_rank]]</f>
        <v>#N/A</v>
      </c>
      <c r="R3760">
        <f>ROUND(stat_prod_calc_test_venusaur[[#This Row],[gl_stat_product]],1)</f>
        <v>1726.3</v>
      </c>
      <c r="S3760" s="6" t="e">
        <f>INDEX(sgStats[gl_prod],MATCH(stat_prod_calc_test_venusaur[[#This Row],[iv_str]],sgStats[gl_iv_string],0))</f>
        <v>#N/A</v>
      </c>
      <c r="T3760" s="5">
        <f>ROUND(stat_prod_calc_test_venusaur[[#This Row],[gl_percent_rank]],2)</f>
        <v>14.97</v>
      </c>
      <c r="U3760" s="5" t="e">
        <f>INDEX(sgStats[gl_percent_sp],MATCH(stat_prod_calc_test_venusaur[[#This Row],[iv_str]],sgStats[gl_iv_string],0))</f>
        <v>#N/A</v>
      </c>
      <c r="V3760" s="5" t="e">
        <f>stat_prod_calc_test_venusaur[[#This Row],[my_gl_%sp]]=stat_prod_calc_test_venusaur[[#This Row],[sg_gl_%sp]]</f>
        <v>#N/A</v>
      </c>
      <c r="W3760" s="5">
        <f>ROUND(stat_prod_calc_test_venusaur[[#This Row],[gl_stat_product]]/$F$2*100,2)</f>
        <v>94.51</v>
      </c>
      <c r="X3760" s="5" t="e">
        <f>stat_prod_calc_test_venusaur[[#This Row],[Column1]]=stat_prod_calc_test_venusaur[[#This Row],[sg_gl_%sp]]</f>
        <v>#N/A</v>
      </c>
      <c r="Y3760" s="5">
        <f>stat_prod_calc_test_venusaur[[#This Row],[ul_stat_product]]/$L$66*100</f>
        <v>94.336650982635774</v>
      </c>
      <c r="Z3760" s="5" t="e">
        <f>INDEX(sgStats[gl_rank],MATCH(stat_prod_calc_test_venusaur[[#This Row],[iv_str]],sgStats[ul_iv_string],0))</f>
        <v>#N/A</v>
      </c>
      <c r="AA3760" s="5" t="e">
        <f>stat_prod_calc_test_venusaur[[#This Row],[sg_ul_rank]]=stat_prod_calc_test_venusaur[[#This Row],[ul_rank]]</f>
        <v>#N/A</v>
      </c>
      <c r="AB3760" s="5">
        <f>ROUND(stat_prod_calc_test_venusaur[[#This Row],[ul_stat_product]],1)</f>
        <v>3729.8</v>
      </c>
      <c r="AC3760" s="5" t="e">
        <f>INDEX(sgStats[ul_prod],MATCH(stat_prod_calc_test_venusaur[[#This Row],[iv_str]],sgStats[ul_iv_string],0))</f>
        <v>#N/A</v>
      </c>
    </row>
    <row r="3761" spans="1:29" x14ac:dyDescent="0.25">
      <c r="A3761" s="5" t="s">
        <v>36</v>
      </c>
      <c r="B3761" s="5" t="s">
        <v>4107</v>
      </c>
      <c r="C3761">
        <v>20</v>
      </c>
      <c r="D3761">
        <v>1467</v>
      </c>
      <c r="E3761">
        <v>114</v>
      </c>
      <c r="F3761">
        <v>1689.855</v>
      </c>
      <c r="G3761">
        <v>4069</v>
      </c>
      <c r="H3761">
        <v>0.58599999999999997</v>
      </c>
      <c r="I3761">
        <v>38</v>
      </c>
      <c r="J3761">
        <v>2494</v>
      </c>
      <c r="K3761">
        <v>148</v>
      </c>
      <c r="L3761">
        <v>3729.7170000000001</v>
      </c>
      <c r="M3761">
        <v>3760</v>
      </c>
      <c r="N3761">
        <v>2.1859999999999999</v>
      </c>
      <c r="O3761">
        <v>3</v>
      </c>
      <c r="P3761" t="e">
        <f>INDEX(sgStats[gl_rank],MATCH(stat_prod_calc_test_venusaur[[#This Row],[iv_str]],sgStats[gl_iv_string],0))</f>
        <v>#N/A</v>
      </c>
      <c r="Q3761" t="e">
        <f>stat_prod_calc_test_venusaur[[#This Row],[sg_gl_rank]]=stat_prod_calc_test_venusaur[[#This Row],[gl_rank]]</f>
        <v>#N/A</v>
      </c>
      <c r="R3761">
        <f>ROUND(stat_prod_calc_test_venusaur[[#This Row],[gl_stat_product]],1)</f>
        <v>1689.9</v>
      </c>
      <c r="S3761" s="6" t="e">
        <f>INDEX(sgStats[gl_prod],MATCH(stat_prod_calc_test_venusaur[[#This Row],[iv_str]],sgStats[gl_iv_string],0))</f>
        <v>#N/A</v>
      </c>
      <c r="T3761" s="5">
        <f>ROUND(stat_prod_calc_test_venusaur[[#This Row],[gl_percent_rank]],2)</f>
        <v>0.59</v>
      </c>
      <c r="U3761" s="5" t="e">
        <f>INDEX(sgStats[gl_percent_sp],MATCH(stat_prod_calc_test_venusaur[[#This Row],[iv_str]],sgStats[gl_iv_string],0))</f>
        <v>#N/A</v>
      </c>
      <c r="V3761" s="5" t="e">
        <f>stat_prod_calc_test_venusaur[[#This Row],[my_gl_%sp]]=stat_prod_calc_test_venusaur[[#This Row],[sg_gl_%sp]]</f>
        <v>#N/A</v>
      </c>
      <c r="W3761" s="5">
        <f>ROUND(stat_prod_calc_test_venusaur[[#This Row],[gl_stat_product]]/$F$2*100,2)</f>
        <v>92.51</v>
      </c>
      <c r="X3761" s="5" t="e">
        <f>stat_prod_calc_test_venusaur[[#This Row],[Column1]]=stat_prod_calc_test_venusaur[[#This Row],[sg_gl_%sp]]</f>
        <v>#N/A</v>
      </c>
      <c r="Y3761" s="5">
        <f>stat_prod_calc_test_venusaur[[#This Row],[ul_stat_product]]/$L$66*100</f>
        <v>94.33477931953918</v>
      </c>
      <c r="Z3761" s="5" t="e">
        <f>INDEX(sgStats[gl_rank],MATCH(stat_prod_calc_test_venusaur[[#This Row],[iv_str]],sgStats[ul_iv_string],0))</f>
        <v>#N/A</v>
      </c>
      <c r="AA3761" s="5" t="e">
        <f>stat_prod_calc_test_venusaur[[#This Row],[sg_ul_rank]]=stat_prod_calc_test_venusaur[[#This Row],[ul_rank]]</f>
        <v>#N/A</v>
      </c>
      <c r="AB3761" s="5">
        <f>ROUND(stat_prod_calc_test_venusaur[[#This Row],[ul_stat_product]],1)</f>
        <v>3729.7</v>
      </c>
      <c r="AC3761" s="5" t="e">
        <f>INDEX(sgStats[ul_prod],MATCH(stat_prod_calc_test_venusaur[[#This Row],[iv_str]],sgStats[ul_iv_string],0))</f>
        <v>#N/A</v>
      </c>
    </row>
    <row r="3762" spans="1:29" x14ac:dyDescent="0.25">
      <c r="A3762" s="5" t="s">
        <v>36</v>
      </c>
      <c r="B3762" s="5" t="s">
        <v>3996</v>
      </c>
      <c r="C3762">
        <v>20</v>
      </c>
      <c r="D3762">
        <v>1474</v>
      </c>
      <c r="E3762">
        <v>118</v>
      </c>
      <c r="F3762">
        <v>1704.298</v>
      </c>
      <c r="G3762">
        <v>3959</v>
      </c>
      <c r="H3762">
        <v>3.3210000000000002</v>
      </c>
      <c r="I3762">
        <v>37.5</v>
      </c>
      <c r="J3762">
        <v>2488</v>
      </c>
      <c r="K3762">
        <v>153</v>
      </c>
      <c r="L3762">
        <v>3729.2440000000001</v>
      </c>
      <c r="M3762">
        <v>3761</v>
      </c>
      <c r="N3762">
        <v>2.16</v>
      </c>
      <c r="O3762">
        <v>3</v>
      </c>
      <c r="P3762" t="e">
        <f>INDEX(sgStats[gl_rank],MATCH(stat_prod_calc_test_venusaur[[#This Row],[iv_str]],sgStats[gl_iv_string],0))</f>
        <v>#N/A</v>
      </c>
      <c r="Q3762" t="e">
        <f>stat_prod_calc_test_venusaur[[#This Row],[sg_gl_rank]]=stat_prod_calc_test_venusaur[[#This Row],[gl_rank]]</f>
        <v>#N/A</v>
      </c>
      <c r="R3762">
        <f>ROUND(stat_prod_calc_test_venusaur[[#This Row],[gl_stat_product]],1)</f>
        <v>1704.3</v>
      </c>
      <c r="S3762" s="6" t="e">
        <f>INDEX(sgStats[gl_prod],MATCH(stat_prod_calc_test_venusaur[[#This Row],[iv_str]],sgStats[gl_iv_string],0))</f>
        <v>#N/A</v>
      </c>
      <c r="T3762" s="5">
        <f>ROUND(stat_prod_calc_test_venusaur[[#This Row],[gl_percent_rank]],2)</f>
        <v>3.32</v>
      </c>
      <c r="U3762" s="5" t="e">
        <f>INDEX(sgStats[gl_percent_sp],MATCH(stat_prod_calc_test_venusaur[[#This Row],[iv_str]],sgStats[gl_iv_string],0))</f>
        <v>#N/A</v>
      </c>
      <c r="V3762" s="5" t="e">
        <f>stat_prod_calc_test_venusaur[[#This Row],[my_gl_%sp]]=stat_prod_calc_test_venusaur[[#This Row],[sg_gl_%sp]]</f>
        <v>#N/A</v>
      </c>
      <c r="W3762" s="5">
        <f>ROUND(stat_prod_calc_test_venusaur[[#This Row],[gl_stat_product]]/$F$2*100,2)</f>
        <v>93.3</v>
      </c>
      <c r="X3762" s="5" t="e">
        <f>stat_prod_calc_test_venusaur[[#This Row],[Column1]]=stat_prod_calc_test_venusaur[[#This Row],[sg_gl_%sp]]</f>
        <v>#N/A</v>
      </c>
      <c r="Y3762" s="5">
        <f>stat_prod_calc_test_venusaur[[#This Row],[ul_stat_product]]/$L$66*100</f>
        <v>94.322815851367693</v>
      </c>
      <c r="Z3762" s="5" t="e">
        <f>INDEX(sgStats[gl_rank],MATCH(stat_prod_calc_test_venusaur[[#This Row],[iv_str]],sgStats[ul_iv_string],0))</f>
        <v>#N/A</v>
      </c>
      <c r="AA3762" s="5" t="e">
        <f>stat_prod_calc_test_venusaur[[#This Row],[sg_ul_rank]]=stat_prod_calc_test_venusaur[[#This Row],[ul_rank]]</f>
        <v>#N/A</v>
      </c>
      <c r="AB3762" s="5">
        <f>ROUND(stat_prod_calc_test_venusaur[[#This Row],[ul_stat_product]],1)</f>
        <v>3729.2</v>
      </c>
      <c r="AC3762" s="5" t="e">
        <f>INDEX(sgStats[ul_prod],MATCH(stat_prod_calc_test_venusaur[[#This Row],[iv_str]],sgStats[ul_iv_string],0))</f>
        <v>#N/A</v>
      </c>
    </row>
    <row r="3763" spans="1:29" x14ac:dyDescent="0.25">
      <c r="A3763" s="5" t="s">
        <v>36</v>
      </c>
      <c r="B3763" s="5" t="s">
        <v>2928</v>
      </c>
      <c r="C3763">
        <v>20.5</v>
      </c>
      <c r="D3763">
        <v>1500</v>
      </c>
      <c r="E3763">
        <v>117</v>
      </c>
      <c r="F3763">
        <v>1742.13</v>
      </c>
      <c r="G3763">
        <v>2892</v>
      </c>
      <c r="H3763">
        <v>29.376999999999999</v>
      </c>
      <c r="I3763">
        <v>38</v>
      </c>
      <c r="J3763">
        <v>2488</v>
      </c>
      <c r="K3763">
        <v>151</v>
      </c>
      <c r="L3763">
        <v>3729.1849999999999</v>
      </c>
      <c r="M3763">
        <v>3762</v>
      </c>
      <c r="N3763">
        <v>2.1339999999999999</v>
      </c>
      <c r="O3763">
        <v>3</v>
      </c>
      <c r="P3763" t="e">
        <f>INDEX(sgStats[gl_rank],MATCH(stat_prod_calc_test_venusaur[[#This Row],[iv_str]],sgStats[gl_iv_string],0))</f>
        <v>#N/A</v>
      </c>
      <c r="Q3763" t="e">
        <f>stat_prod_calc_test_venusaur[[#This Row],[sg_gl_rank]]=stat_prod_calc_test_venusaur[[#This Row],[gl_rank]]</f>
        <v>#N/A</v>
      </c>
      <c r="R3763">
        <f>ROUND(stat_prod_calc_test_venusaur[[#This Row],[gl_stat_product]],1)</f>
        <v>1742.1</v>
      </c>
      <c r="S3763" s="6" t="e">
        <f>INDEX(sgStats[gl_prod],MATCH(stat_prod_calc_test_venusaur[[#This Row],[iv_str]],sgStats[gl_iv_string],0))</f>
        <v>#N/A</v>
      </c>
      <c r="T3763" s="5">
        <f>ROUND(stat_prod_calc_test_venusaur[[#This Row],[gl_percent_rank]],2)</f>
        <v>29.38</v>
      </c>
      <c r="U3763" s="5" t="e">
        <f>INDEX(sgStats[gl_percent_sp],MATCH(stat_prod_calc_test_venusaur[[#This Row],[iv_str]],sgStats[gl_iv_string],0))</f>
        <v>#N/A</v>
      </c>
      <c r="V3763" s="5" t="e">
        <f>stat_prod_calc_test_venusaur[[#This Row],[my_gl_%sp]]=stat_prod_calc_test_venusaur[[#This Row],[sg_gl_%sp]]</f>
        <v>#N/A</v>
      </c>
      <c r="W3763" s="5">
        <f>ROUND(stat_prod_calc_test_venusaur[[#This Row],[gl_stat_product]]/$F$2*100,2)</f>
        <v>95.38</v>
      </c>
      <c r="X3763" s="5" t="e">
        <f>stat_prod_calc_test_venusaur[[#This Row],[Column1]]=stat_prod_calc_test_venusaur[[#This Row],[sg_gl_%sp]]</f>
        <v>#N/A</v>
      </c>
      <c r="Y3763" s="5">
        <f>stat_prod_calc_test_venusaur[[#This Row],[ul_stat_product]]/$L$66*100</f>
        <v>94.321323579439323</v>
      </c>
      <c r="Z3763" s="5" t="e">
        <f>INDEX(sgStats[gl_rank],MATCH(stat_prod_calc_test_venusaur[[#This Row],[iv_str]],sgStats[ul_iv_string],0))</f>
        <v>#N/A</v>
      </c>
      <c r="AA3763" s="5" t="e">
        <f>stat_prod_calc_test_venusaur[[#This Row],[sg_ul_rank]]=stat_prod_calc_test_venusaur[[#This Row],[ul_rank]]</f>
        <v>#N/A</v>
      </c>
      <c r="AB3763" s="5">
        <f>ROUND(stat_prod_calc_test_venusaur[[#This Row],[ul_stat_product]],1)</f>
        <v>3729.2</v>
      </c>
      <c r="AC3763" s="5" t="e">
        <f>INDEX(sgStats[ul_prod],MATCH(stat_prod_calc_test_venusaur[[#This Row],[iv_str]],sgStats[ul_iv_string],0))</f>
        <v>#N/A</v>
      </c>
    </row>
    <row r="3764" spans="1:29" x14ac:dyDescent="0.25">
      <c r="A3764" s="5" t="s">
        <v>36</v>
      </c>
      <c r="B3764" s="5" t="s">
        <v>4118</v>
      </c>
      <c r="C3764">
        <v>20.5</v>
      </c>
      <c r="D3764">
        <v>1470</v>
      </c>
      <c r="E3764">
        <v>115</v>
      </c>
      <c r="F3764">
        <v>1686.52</v>
      </c>
      <c r="G3764">
        <v>4082</v>
      </c>
      <c r="H3764">
        <v>0.34200000000000003</v>
      </c>
      <c r="I3764">
        <v>39.5</v>
      </c>
      <c r="J3764">
        <v>2492</v>
      </c>
      <c r="K3764">
        <v>150</v>
      </c>
      <c r="L3764">
        <v>3729.06</v>
      </c>
      <c r="M3764">
        <v>3763</v>
      </c>
      <c r="N3764">
        <v>2.1080000000000001</v>
      </c>
      <c r="O3764">
        <v>3</v>
      </c>
      <c r="P3764" t="e">
        <f>INDEX(sgStats[gl_rank],MATCH(stat_prod_calc_test_venusaur[[#This Row],[iv_str]],sgStats[gl_iv_string],0))</f>
        <v>#N/A</v>
      </c>
      <c r="Q3764" t="e">
        <f>stat_prod_calc_test_venusaur[[#This Row],[sg_gl_rank]]=stat_prod_calc_test_venusaur[[#This Row],[gl_rank]]</f>
        <v>#N/A</v>
      </c>
      <c r="R3764">
        <f>ROUND(stat_prod_calc_test_venusaur[[#This Row],[gl_stat_product]],1)</f>
        <v>1686.5</v>
      </c>
      <c r="S3764" s="6" t="e">
        <f>INDEX(sgStats[gl_prod],MATCH(stat_prod_calc_test_venusaur[[#This Row],[iv_str]],sgStats[gl_iv_string],0))</f>
        <v>#N/A</v>
      </c>
      <c r="T3764" s="5">
        <f>ROUND(stat_prod_calc_test_venusaur[[#This Row],[gl_percent_rank]],2)</f>
        <v>0.34</v>
      </c>
      <c r="U3764" s="5" t="e">
        <f>INDEX(sgStats[gl_percent_sp],MATCH(stat_prod_calc_test_venusaur[[#This Row],[iv_str]],sgStats[gl_iv_string],0))</f>
        <v>#N/A</v>
      </c>
      <c r="V3764" s="5" t="e">
        <f>stat_prod_calc_test_venusaur[[#This Row],[my_gl_%sp]]=stat_prod_calc_test_venusaur[[#This Row],[sg_gl_%sp]]</f>
        <v>#N/A</v>
      </c>
      <c r="W3764" s="5">
        <f>ROUND(stat_prod_calc_test_venusaur[[#This Row],[gl_stat_product]]/$F$2*100,2)</f>
        <v>92.33</v>
      </c>
      <c r="X3764" s="5" t="e">
        <f>stat_prod_calc_test_venusaur[[#This Row],[Column1]]=stat_prod_calc_test_venusaur[[#This Row],[sg_gl_%sp]]</f>
        <v>#N/A</v>
      </c>
      <c r="Y3764" s="5">
        <f>stat_prod_calc_test_venusaur[[#This Row],[ul_stat_product]]/$L$66*100</f>
        <v>94.318161986370754</v>
      </c>
      <c r="Z3764" s="5" t="e">
        <f>INDEX(sgStats[gl_rank],MATCH(stat_prod_calc_test_venusaur[[#This Row],[iv_str]],sgStats[ul_iv_string],0))</f>
        <v>#N/A</v>
      </c>
      <c r="AA3764" s="5" t="e">
        <f>stat_prod_calc_test_venusaur[[#This Row],[sg_ul_rank]]=stat_prod_calc_test_venusaur[[#This Row],[ul_rank]]</f>
        <v>#N/A</v>
      </c>
      <c r="AB3764" s="5">
        <f>ROUND(stat_prod_calc_test_venusaur[[#This Row],[ul_stat_product]],1)</f>
        <v>3729.1</v>
      </c>
      <c r="AC3764" s="5" t="e">
        <f>INDEX(sgStats[ul_prod],MATCH(stat_prod_calc_test_venusaur[[#This Row],[iv_str]],sgStats[ul_iv_string],0))</f>
        <v>#N/A</v>
      </c>
    </row>
    <row r="3765" spans="1:29" x14ac:dyDescent="0.25">
      <c r="A3765" s="5" t="s">
        <v>36</v>
      </c>
      <c r="B3765" s="5" t="s">
        <v>3985</v>
      </c>
      <c r="C3765">
        <v>20</v>
      </c>
      <c r="D3765">
        <v>1471</v>
      </c>
      <c r="E3765">
        <v>115</v>
      </c>
      <c r="F3765">
        <v>1705.376</v>
      </c>
      <c r="G3765">
        <v>3948</v>
      </c>
      <c r="H3765">
        <v>3.59</v>
      </c>
      <c r="I3765">
        <v>37.5</v>
      </c>
      <c r="J3765">
        <v>2483</v>
      </c>
      <c r="K3765">
        <v>149</v>
      </c>
      <c r="L3765">
        <v>3728.8449999999998</v>
      </c>
      <c r="M3765">
        <v>3764</v>
      </c>
      <c r="N3765">
        <v>2.0819999999999999</v>
      </c>
      <c r="O3765">
        <v>3</v>
      </c>
      <c r="P3765" t="e">
        <f>INDEX(sgStats[gl_rank],MATCH(stat_prod_calc_test_venusaur[[#This Row],[iv_str]],sgStats[gl_iv_string],0))</f>
        <v>#N/A</v>
      </c>
      <c r="Q3765" t="e">
        <f>stat_prod_calc_test_venusaur[[#This Row],[sg_gl_rank]]=stat_prod_calc_test_venusaur[[#This Row],[gl_rank]]</f>
        <v>#N/A</v>
      </c>
      <c r="R3765">
        <f>ROUND(stat_prod_calc_test_venusaur[[#This Row],[gl_stat_product]],1)</f>
        <v>1705.4</v>
      </c>
      <c r="S3765" s="6" t="e">
        <f>INDEX(sgStats[gl_prod],MATCH(stat_prod_calc_test_venusaur[[#This Row],[iv_str]],sgStats[gl_iv_string],0))</f>
        <v>#N/A</v>
      </c>
      <c r="T3765" s="5">
        <f>ROUND(stat_prod_calc_test_venusaur[[#This Row],[gl_percent_rank]],2)</f>
        <v>3.59</v>
      </c>
      <c r="U3765" s="5" t="e">
        <f>INDEX(sgStats[gl_percent_sp],MATCH(stat_prod_calc_test_venusaur[[#This Row],[iv_str]],sgStats[gl_iv_string],0))</f>
        <v>#N/A</v>
      </c>
      <c r="V3765" s="5" t="e">
        <f>stat_prod_calc_test_venusaur[[#This Row],[my_gl_%sp]]=stat_prod_calc_test_venusaur[[#This Row],[sg_gl_%sp]]</f>
        <v>#N/A</v>
      </c>
      <c r="W3765" s="5">
        <f>ROUND(stat_prod_calc_test_venusaur[[#This Row],[gl_stat_product]]/$F$2*100,2)</f>
        <v>93.36</v>
      </c>
      <c r="X3765" s="5" t="e">
        <f>stat_prod_calc_test_venusaur[[#This Row],[Column1]]=stat_prod_calc_test_venusaur[[#This Row],[sg_gl_%sp]]</f>
        <v>#N/A</v>
      </c>
      <c r="Y3765" s="5">
        <f>stat_prod_calc_test_venusaur[[#This Row],[ul_stat_product]]/$L$66*100</f>
        <v>94.3127240462928</v>
      </c>
      <c r="Z3765" s="5" t="e">
        <f>INDEX(sgStats[gl_rank],MATCH(stat_prod_calc_test_venusaur[[#This Row],[iv_str]],sgStats[ul_iv_string],0))</f>
        <v>#N/A</v>
      </c>
      <c r="AA3765" s="5" t="e">
        <f>stat_prod_calc_test_venusaur[[#This Row],[sg_ul_rank]]=stat_prod_calc_test_venusaur[[#This Row],[ul_rank]]</f>
        <v>#N/A</v>
      </c>
      <c r="AB3765" s="5">
        <f>ROUND(stat_prod_calc_test_venusaur[[#This Row],[ul_stat_product]],1)</f>
        <v>3728.8</v>
      </c>
      <c r="AC3765" s="5" t="e">
        <f>INDEX(sgStats[ul_prod],MATCH(stat_prod_calc_test_venusaur[[#This Row],[iv_str]],sgStats[ul_iv_string],0))</f>
        <v>#N/A</v>
      </c>
    </row>
    <row r="3766" spans="1:29" x14ac:dyDescent="0.25">
      <c r="A3766" s="5" t="s">
        <v>36</v>
      </c>
      <c r="B3766" s="5" t="s">
        <v>2286</v>
      </c>
      <c r="C3766">
        <v>21.5</v>
      </c>
      <c r="D3766">
        <v>1487</v>
      </c>
      <c r="E3766">
        <v>118</v>
      </c>
      <c r="F3766">
        <v>1755.8309999999999</v>
      </c>
      <c r="G3766">
        <v>2250</v>
      </c>
      <c r="H3766">
        <v>45.055</v>
      </c>
      <c r="I3766">
        <v>41</v>
      </c>
      <c r="J3766">
        <v>2453</v>
      </c>
      <c r="K3766">
        <v>152</v>
      </c>
      <c r="L3766">
        <v>3728.7060000000001</v>
      </c>
      <c r="M3766">
        <v>3765</v>
      </c>
      <c r="N3766">
        <v>2.056</v>
      </c>
      <c r="O3766">
        <v>3</v>
      </c>
      <c r="P3766" t="e">
        <f>INDEX(sgStats[gl_rank],MATCH(stat_prod_calc_test_venusaur[[#This Row],[iv_str]],sgStats[gl_iv_string],0))</f>
        <v>#N/A</v>
      </c>
      <c r="Q3766" t="e">
        <f>stat_prod_calc_test_venusaur[[#This Row],[sg_gl_rank]]=stat_prod_calc_test_venusaur[[#This Row],[gl_rank]]</f>
        <v>#N/A</v>
      </c>
      <c r="R3766">
        <f>ROUND(stat_prod_calc_test_venusaur[[#This Row],[gl_stat_product]],1)</f>
        <v>1755.8</v>
      </c>
      <c r="S3766" s="6" t="e">
        <f>INDEX(sgStats[gl_prod],MATCH(stat_prod_calc_test_venusaur[[#This Row],[iv_str]],sgStats[gl_iv_string],0))</f>
        <v>#N/A</v>
      </c>
      <c r="T3766" s="5">
        <f>ROUND(stat_prod_calc_test_venusaur[[#This Row],[gl_percent_rank]],2)</f>
        <v>45.06</v>
      </c>
      <c r="U3766" s="5" t="e">
        <f>INDEX(sgStats[gl_percent_sp],MATCH(stat_prod_calc_test_venusaur[[#This Row],[iv_str]],sgStats[gl_iv_string],0))</f>
        <v>#N/A</v>
      </c>
      <c r="V3766" s="5" t="e">
        <f>stat_prod_calc_test_venusaur[[#This Row],[my_gl_%sp]]=stat_prod_calc_test_venusaur[[#This Row],[sg_gl_%sp]]</f>
        <v>#N/A</v>
      </c>
      <c r="W3766" s="5">
        <f>ROUND(stat_prod_calc_test_venusaur[[#This Row],[gl_stat_product]]/$F$2*100,2)</f>
        <v>96.13</v>
      </c>
      <c r="X3766" s="5" t="e">
        <f>stat_prod_calc_test_venusaur[[#This Row],[Column1]]=stat_prod_calc_test_venusaur[[#This Row],[sg_gl_%sp]]</f>
        <v>#N/A</v>
      </c>
      <c r="Y3766" s="5">
        <f>stat_prod_calc_test_venusaur[[#This Row],[ul_stat_product]]/$L$66*100</f>
        <v>94.30920835480056</v>
      </c>
      <c r="Z3766" s="5" t="e">
        <f>INDEX(sgStats[gl_rank],MATCH(stat_prod_calc_test_venusaur[[#This Row],[iv_str]],sgStats[ul_iv_string],0))</f>
        <v>#N/A</v>
      </c>
      <c r="AA3766" s="5" t="e">
        <f>stat_prod_calc_test_venusaur[[#This Row],[sg_ul_rank]]=stat_prod_calc_test_venusaur[[#This Row],[ul_rank]]</f>
        <v>#N/A</v>
      </c>
      <c r="AB3766" s="5">
        <f>ROUND(stat_prod_calc_test_venusaur[[#This Row],[ul_stat_product]],1)</f>
        <v>3728.7</v>
      </c>
      <c r="AC3766" s="5" t="e">
        <f>INDEX(sgStats[ul_prod],MATCH(stat_prod_calc_test_venusaur[[#This Row],[iv_str]],sgStats[ul_iv_string],0))</f>
        <v>#N/A</v>
      </c>
    </row>
    <row r="3767" spans="1:29" x14ac:dyDescent="0.25">
      <c r="A3767" s="5" t="s">
        <v>36</v>
      </c>
      <c r="B3767" s="5" t="s">
        <v>2309</v>
      </c>
      <c r="C3767">
        <v>21.5</v>
      </c>
      <c r="D3767">
        <v>1491</v>
      </c>
      <c r="E3767">
        <v>118</v>
      </c>
      <c r="F3767">
        <v>1755.3330000000001</v>
      </c>
      <c r="G3767">
        <v>2273</v>
      </c>
      <c r="H3767">
        <v>44.493000000000002</v>
      </c>
      <c r="I3767">
        <v>41</v>
      </c>
      <c r="J3767">
        <v>2458</v>
      </c>
      <c r="K3767">
        <v>152</v>
      </c>
      <c r="L3767">
        <v>3727.6489999999999</v>
      </c>
      <c r="M3767">
        <v>3766</v>
      </c>
      <c r="N3767">
        <v>2.0299999999999998</v>
      </c>
      <c r="O3767">
        <v>3</v>
      </c>
      <c r="P3767" t="e">
        <f>INDEX(sgStats[gl_rank],MATCH(stat_prod_calc_test_venusaur[[#This Row],[iv_str]],sgStats[gl_iv_string],0))</f>
        <v>#N/A</v>
      </c>
      <c r="Q3767" t="e">
        <f>stat_prod_calc_test_venusaur[[#This Row],[sg_gl_rank]]=stat_prod_calc_test_venusaur[[#This Row],[gl_rank]]</f>
        <v>#N/A</v>
      </c>
      <c r="R3767">
        <f>ROUND(stat_prod_calc_test_venusaur[[#This Row],[gl_stat_product]],1)</f>
        <v>1755.3</v>
      </c>
      <c r="S3767" s="6" t="e">
        <f>INDEX(sgStats[gl_prod],MATCH(stat_prod_calc_test_venusaur[[#This Row],[iv_str]],sgStats[gl_iv_string],0))</f>
        <v>#N/A</v>
      </c>
      <c r="T3767" s="5">
        <f>ROUND(stat_prod_calc_test_venusaur[[#This Row],[gl_percent_rank]],2)</f>
        <v>44.49</v>
      </c>
      <c r="U3767" s="5" t="e">
        <f>INDEX(sgStats[gl_percent_sp],MATCH(stat_prod_calc_test_venusaur[[#This Row],[iv_str]],sgStats[gl_iv_string],0))</f>
        <v>#N/A</v>
      </c>
      <c r="V3767" s="5" t="e">
        <f>stat_prod_calc_test_venusaur[[#This Row],[my_gl_%sp]]=stat_prod_calc_test_venusaur[[#This Row],[sg_gl_%sp]]</f>
        <v>#N/A</v>
      </c>
      <c r="W3767" s="5">
        <f>ROUND(stat_prod_calc_test_venusaur[[#This Row],[gl_stat_product]]/$F$2*100,2)</f>
        <v>96.1</v>
      </c>
      <c r="X3767" s="5" t="e">
        <f>stat_prod_calc_test_venusaur[[#This Row],[Column1]]=stat_prod_calc_test_venusaur[[#This Row],[sg_gl_%sp]]</f>
        <v>#N/A</v>
      </c>
      <c r="Y3767" s="5">
        <f>stat_prod_calc_test_venusaur[[#This Row],[ul_stat_product]]/$L$66*100</f>
        <v>94.282473923812688</v>
      </c>
      <c r="Z3767" s="5" t="e">
        <f>INDEX(sgStats[gl_rank],MATCH(stat_prod_calc_test_venusaur[[#This Row],[iv_str]],sgStats[ul_iv_string],0))</f>
        <v>#N/A</v>
      </c>
      <c r="AA3767" s="5" t="e">
        <f>stat_prod_calc_test_venusaur[[#This Row],[sg_ul_rank]]=stat_prod_calc_test_venusaur[[#This Row],[ul_rank]]</f>
        <v>#N/A</v>
      </c>
      <c r="AB3767" s="5">
        <f>ROUND(stat_prod_calc_test_venusaur[[#This Row],[ul_stat_product]],1)</f>
        <v>3727.6</v>
      </c>
      <c r="AC3767" s="5" t="e">
        <f>INDEX(sgStats[ul_prod],MATCH(stat_prod_calc_test_venusaur[[#This Row],[iv_str]],sgStats[ul_iv_string],0))</f>
        <v>#N/A</v>
      </c>
    </row>
    <row r="3768" spans="1:29" x14ac:dyDescent="0.25">
      <c r="A3768" s="5" t="s">
        <v>36</v>
      </c>
      <c r="B3768" s="5" t="s">
        <v>3994</v>
      </c>
      <c r="C3768">
        <v>20</v>
      </c>
      <c r="D3768">
        <v>1474</v>
      </c>
      <c r="E3768">
        <v>115</v>
      </c>
      <c r="F3768">
        <v>1704.6790000000001</v>
      </c>
      <c r="G3768">
        <v>3957</v>
      </c>
      <c r="H3768">
        <v>3.37</v>
      </c>
      <c r="I3768">
        <v>37.5</v>
      </c>
      <c r="J3768">
        <v>2488</v>
      </c>
      <c r="K3768">
        <v>149</v>
      </c>
      <c r="L3768">
        <v>3727.32</v>
      </c>
      <c r="M3768">
        <v>3767</v>
      </c>
      <c r="N3768">
        <v>2.004</v>
      </c>
      <c r="O3768">
        <v>3</v>
      </c>
      <c r="P3768" t="e">
        <f>INDEX(sgStats[gl_rank],MATCH(stat_prod_calc_test_venusaur[[#This Row],[iv_str]],sgStats[gl_iv_string],0))</f>
        <v>#N/A</v>
      </c>
      <c r="Q3768" t="e">
        <f>stat_prod_calc_test_venusaur[[#This Row],[sg_gl_rank]]=stat_prod_calc_test_venusaur[[#This Row],[gl_rank]]</f>
        <v>#N/A</v>
      </c>
      <c r="R3768">
        <f>ROUND(stat_prod_calc_test_venusaur[[#This Row],[gl_stat_product]],1)</f>
        <v>1704.7</v>
      </c>
      <c r="S3768" s="6" t="e">
        <f>INDEX(sgStats[gl_prod],MATCH(stat_prod_calc_test_venusaur[[#This Row],[iv_str]],sgStats[gl_iv_string],0))</f>
        <v>#N/A</v>
      </c>
      <c r="T3768" s="5">
        <f>ROUND(stat_prod_calc_test_venusaur[[#This Row],[gl_percent_rank]],2)</f>
        <v>3.37</v>
      </c>
      <c r="U3768" s="5" t="e">
        <f>INDEX(sgStats[gl_percent_sp],MATCH(stat_prod_calc_test_venusaur[[#This Row],[iv_str]],sgStats[gl_iv_string],0))</f>
        <v>#N/A</v>
      </c>
      <c r="V3768" s="5" t="e">
        <f>stat_prod_calc_test_venusaur[[#This Row],[my_gl_%sp]]=stat_prod_calc_test_venusaur[[#This Row],[sg_gl_%sp]]</f>
        <v>#N/A</v>
      </c>
      <c r="W3768" s="5">
        <f>ROUND(stat_prod_calc_test_venusaur[[#This Row],[gl_stat_product]]/$F$2*100,2)</f>
        <v>93.32</v>
      </c>
      <c r="X3768" s="5" t="e">
        <f>stat_prod_calc_test_venusaur[[#This Row],[Column1]]=stat_prod_calc_test_venusaur[[#This Row],[sg_gl_%sp]]</f>
        <v>#N/A</v>
      </c>
      <c r="Y3768" s="5">
        <f>stat_prod_calc_test_venusaur[[#This Row],[ul_stat_product]]/$L$66*100</f>
        <v>94.274152610856206</v>
      </c>
      <c r="Z3768" s="5" t="e">
        <f>INDEX(sgStats[gl_rank],MATCH(stat_prod_calc_test_venusaur[[#This Row],[iv_str]],sgStats[ul_iv_string],0))</f>
        <v>#N/A</v>
      </c>
      <c r="AA3768" s="5" t="e">
        <f>stat_prod_calc_test_venusaur[[#This Row],[sg_ul_rank]]=stat_prod_calc_test_venusaur[[#This Row],[ul_rank]]</f>
        <v>#N/A</v>
      </c>
      <c r="AB3768" s="5">
        <f>ROUND(stat_prod_calc_test_venusaur[[#This Row],[ul_stat_product]],1)</f>
        <v>3727.3</v>
      </c>
      <c r="AC3768" s="5" t="e">
        <f>INDEX(sgStats[ul_prod],MATCH(stat_prod_calc_test_venusaur[[#This Row],[iv_str]],sgStats[ul_iv_string],0))</f>
        <v>#N/A</v>
      </c>
    </row>
    <row r="3769" spans="1:29" x14ac:dyDescent="0.25">
      <c r="A3769" s="5" t="s">
        <v>36</v>
      </c>
      <c r="B3769" s="5" t="s">
        <v>2959</v>
      </c>
      <c r="C3769">
        <v>20.5</v>
      </c>
      <c r="D3769">
        <v>1499</v>
      </c>
      <c r="E3769">
        <v>117</v>
      </c>
      <c r="F3769">
        <v>1741.231</v>
      </c>
      <c r="G3769">
        <v>2923</v>
      </c>
      <c r="H3769">
        <v>28.645</v>
      </c>
      <c r="I3769">
        <v>38</v>
      </c>
      <c r="J3769">
        <v>2487</v>
      </c>
      <c r="K3769">
        <v>151</v>
      </c>
      <c r="L3769">
        <v>3727.261</v>
      </c>
      <c r="M3769">
        <v>3768</v>
      </c>
      <c r="N3769">
        <v>1.952</v>
      </c>
      <c r="O3769">
        <v>3</v>
      </c>
      <c r="P3769" t="e">
        <f>INDEX(sgStats[gl_rank],MATCH(stat_prod_calc_test_venusaur[[#This Row],[iv_str]],sgStats[gl_iv_string],0))</f>
        <v>#N/A</v>
      </c>
      <c r="Q3769" t="e">
        <f>stat_prod_calc_test_venusaur[[#This Row],[sg_gl_rank]]=stat_prod_calc_test_venusaur[[#This Row],[gl_rank]]</f>
        <v>#N/A</v>
      </c>
      <c r="R3769">
        <f>ROUND(stat_prod_calc_test_venusaur[[#This Row],[gl_stat_product]],1)</f>
        <v>1741.2</v>
      </c>
      <c r="S3769" s="6" t="e">
        <f>INDEX(sgStats[gl_prod],MATCH(stat_prod_calc_test_venusaur[[#This Row],[iv_str]],sgStats[gl_iv_string],0))</f>
        <v>#N/A</v>
      </c>
      <c r="T3769" s="5">
        <f>ROUND(stat_prod_calc_test_venusaur[[#This Row],[gl_percent_rank]],2)</f>
        <v>28.65</v>
      </c>
      <c r="U3769" s="5" t="e">
        <f>INDEX(sgStats[gl_percent_sp],MATCH(stat_prod_calc_test_venusaur[[#This Row],[iv_str]],sgStats[gl_iv_string],0))</f>
        <v>#N/A</v>
      </c>
      <c r="V3769" s="5" t="e">
        <f>stat_prod_calc_test_venusaur[[#This Row],[my_gl_%sp]]=stat_prod_calc_test_venusaur[[#This Row],[sg_gl_%sp]]</f>
        <v>#N/A</v>
      </c>
      <c r="W3769" s="5">
        <f>ROUND(stat_prod_calc_test_venusaur[[#This Row],[gl_stat_product]]/$F$2*100,2)</f>
        <v>95.33</v>
      </c>
      <c r="X3769" s="5" t="e">
        <f>stat_prod_calc_test_venusaur[[#This Row],[Column1]]=stat_prod_calc_test_venusaur[[#This Row],[sg_gl_%sp]]</f>
        <v>#N/A</v>
      </c>
      <c r="Y3769" s="5">
        <f>stat_prod_calc_test_venusaur[[#This Row],[ul_stat_product]]/$L$66*100</f>
        <v>94.272660338927835</v>
      </c>
      <c r="Z3769" s="5" t="e">
        <f>INDEX(sgStats[gl_rank],MATCH(stat_prod_calc_test_venusaur[[#This Row],[iv_str]],sgStats[ul_iv_string],0))</f>
        <v>#N/A</v>
      </c>
      <c r="AA3769" s="5" t="e">
        <f>stat_prod_calc_test_venusaur[[#This Row],[sg_ul_rank]]=stat_prod_calc_test_venusaur[[#This Row],[ul_rank]]</f>
        <v>#N/A</v>
      </c>
      <c r="AB3769" s="5">
        <f>ROUND(stat_prod_calc_test_venusaur[[#This Row],[ul_stat_product]],1)</f>
        <v>3727.3</v>
      </c>
      <c r="AC3769" s="5" t="e">
        <f>INDEX(sgStats[ul_prod],MATCH(stat_prod_calc_test_venusaur[[#This Row],[iv_str]],sgStats[ul_iv_string],0))</f>
        <v>#N/A</v>
      </c>
    </row>
    <row r="3770" spans="1:29" x14ac:dyDescent="0.25">
      <c r="A3770" s="5" t="s">
        <v>36</v>
      </c>
      <c r="B3770" s="5" t="s">
        <v>4120</v>
      </c>
      <c r="C3770">
        <v>20</v>
      </c>
      <c r="D3770">
        <v>1467</v>
      </c>
      <c r="E3770">
        <v>116</v>
      </c>
      <c r="F3770">
        <v>1684.23</v>
      </c>
      <c r="G3770">
        <v>4084</v>
      </c>
      <c r="H3770">
        <v>0.29299999999999998</v>
      </c>
      <c r="I3770">
        <v>38</v>
      </c>
      <c r="J3770">
        <v>2494</v>
      </c>
      <c r="K3770">
        <v>151</v>
      </c>
      <c r="L3770">
        <v>3727.261</v>
      </c>
      <c r="M3770">
        <v>3768</v>
      </c>
      <c r="N3770">
        <v>1.952</v>
      </c>
      <c r="O3770">
        <v>3</v>
      </c>
      <c r="P3770" t="e">
        <f>INDEX(sgStats[gl_rank],MATCH(stat_prod_calc_test_venusaur[[#This Row],[iv_str]],sgStats[gl_iv_string],0))</f>
        <v>#N/A</v>
      </c>
      <c r="Q3770" t="e">
        <f>stat_prod_calc_test_venusaur[[#This Row],[sg_gl_rank]]=stat_prod_calc_test_venusaur[[#This Row],[gl_rank]]</f>
        <v>#N/A</v>
      </c>
      <c r="R3770">
        <f>ROUND(stat_prod_calc_test_venusaur[[#This Row],[gl_stat_product]],1)</f>
        <v>1684.2</v>
      </c>
      <c r="S3770" s="6" t="e">
        <f>INDEX(sgStats[gl_prod],MATCH(stat_prod_calc_test_venusaur[[#This Row],[iv_str]],sgStats[gl_iv_string],0))</f>
        <v>#N/A</v>
      </c>
      <c r="T3770" s="5">
        <f>ROUND(stat_prod_calc_test_venusaur[[#This Row],[gl_percent_rank]],2)</f>
        <v>0.28999999999999998</v>
      </c>
      <c r="U3770" s="5" t="e">
        <f>INDEX(sgStats[gl_percent_sp],MATCH(stat_prod_calc_test_venusaur[[#This Row],[iv_str]],sgStats[gl_iv_string],0))</f>
        <v>#N/A</v>
      </c>
      <c r="V3770" s="5" t="e">
        <f>stat_prod_calc_test_venusaur[[#This Row],[my_gl_%sp]]=stat_prod_calc_test_venusaur[[#This Row],[sg_gl_%sp]]</f>
        <v>#N/A</v>
      </c>
      <c r="W3770" s="5">
        <f>ROUND(stat_prod_calc_test_venusaur[[#This Row],[gl_stat_product]]/$F$2*100,2)</f>
        <v>92.21</v>
      </c>
      <c r="X3770" s="5" t="e">
        <f>stat_prod_calc_test_venusaur[[#This Row],[Column1]]=stat_prod_calc_test_venusaur[[#This Row],[sg_gl_%sp]]</f>
        <v>#N/A</v>
      </c>
      <c r="Y3770" s="5">
        <f>stat_prod_calc_test_venusaur[[#This Row],[ul_stat_product]]/$L$66*100</f>
        <v>94.272660338927835</v>
      </c>
      <c r="Z3770" s="5" t="e">
        <f>INDEX(sgStats[gl_rank],MATCH(stat_prod_calc_test_venusaur[[#This Row],[iv_str]],sgStats[ul_iv_string],0))</f>
        <v>#N/A</v>
      </c>
      <c r="AA3770" s="5" t="e">
        <f>stat_prod_calc_test_venusaur[[#This Row],[sg_ul_rank]]=stat_prod_calc_test_venusaur[[#This Row],[ul_rank]]</f>
        <v>#N/A</v>
      </c>
      <c r="AB3770" s="5">
        <f>ROUND(stat_prod_calc_test_venusaur[[#This Row],[ul_stat_product]],1)</f>
        <v>3727.3</v>
      </c>
      <c r="AC3770" s="5" t="e">
        <f>INDEX(sgStats[ul_prod],MATCH(stat_prod_calc_test_venusaur[[#This Row],[iv_str]],sgStats[ul_iv_string],0))</f>
        <v>#N/A</v>
      </c>
    </row>
    <row r="3771" spans="1:29" x14ac:dyDescent="0.25">
      <c r="A3771" s="5" t="s">
        <v>36</v>
      </c>
      <c r="B3771" s="5" t="s">
        <v>4119</v>
      </c>
      <c r="C3771">
        <v>20.5</v>
      </c>
      <c r="D3771">
        <v>1473</v>
      </c>
      <c r="E3771">
        <v>115</v>
      </c>
      <c r="F3771">
        <v>1685.5940000000001</v>
      </c>
      <c r="G3771">
        <v>4083</v>
      </c>
      <c r="H3771">
        <v>0.317</v>
      </c>
      <c r="I3771">
        <v>39.5</v>
      </c>
      <c r="J3771">
        <v>2497</v>
      </c>
      <c r="K3771">
        <v>150</v>
      </c>
      <c r="L3771">
        <v>3727.0129999999999</v>
      </c>
      <c r="M3771">
        <v>3770</v>
      </c>
      <c r="N3771">
        <v>1.9259999999999999</v>
      </c>
      <c r="O3771">
        <v>3</v>
      </c>
      <c r="P3771" t="e">
        <f>INDEX(sgStats[gl_rank],MATCH(stat_prod_calc_test_venusaur[[#This Row],[iv_str]],sgStats[gl_iv_string],0))</f>
        <v>#N/A</v>
      </c>
      <c r="Q3771" t="e">
        <f>stat_prod_calc_test_venusaur[[#This Row],[sg_gl_rank]]=stat_prod_calc_test_venusaur[[#This Row],[gl_rank]]</f>
        <v>#N/A</v>
      </c>
      <c r="R3771">
        <f>ROUND(stat_prod_calc_test_venusaur[[#This Row],[gl_stat_product]],1)</f>
        <v>1685.6</v>
      </c>
      <c r="S3771" s="6" t="e">
        <f>INDEX(sgStats[gl_prod],MATCH(stat_prod_calc_test_venusaur[[#This Row],[iv_str]],sgStats[gl_iv_string],0))</f>
        <v>#N/A</v>
      </c>
      <c r="T3771" s="5">
        <f>ROUND(stat_prod_calc_test_venusaur[[#This Row],[gl_percent_rank]],2)</f>
        <v>0.32</v>
      </c>
      <c r="U3771" s="5" t="e">
        <f>INDEX(sgStats[gl_percent_sp],MATCH(stat_prod_calc_test_venusaur[[#This Row],[iv_str]],sgStats[gl_iv_string],0))</f>
        <v>#N/A</v>
      </c>
      <c r="V3771" s="5" t="e">
        <f>stat_prod_calc_test_venusaur[[#This Row],[my_gl_%sp]]=stat_prod_calc_test_venusaur[[#This Row],[sg_gl_%sp]]</f>
        <v>#N/A</v>
      </c>
      <c r="W3771" s="5">
        <f>ROUND(stat_prod_calc_test_venusaur[[#This Row],[gl_stat_product]]/$F$2*100,2)</f>
        <v>92.28</v>
      </c>
      <c r="X3771" s="5" t="e">
        <f>stat_prod_calc_test_venusaur[[#This Row],[Column1]]=stat_prod_calc_test_venusaur[[#This Row],[sg_gl_%sp]]</f>
        <v>#N/A</v>
      </c>
      <c r="Y3771" s="5">
        <f>stat_prod_calc_test_venusaur[[#This Row],[ul_stat_product]]/$L$66*100</f>
        <v>94.266387738279789</v>
      </c>
      <c r="Z3771" s="5" t="e">
        <f>INDEX(sgStats[gl_rank],MATCH(stat_prod_calc_test_venusaur[[#This Row],[iv_str]],sgStats[ul_iv_string],0))</f>
        <v>#N/A</v>
      </c>
      <c r="AA3771" s="5" t="e">
        <f>stat_prod_calc_test_venusaur[[#This Row],[sg_ul_rank]]=stat_prod_calc_test_venusaur[[#This Row],[ul_rank]]</f>
        <v>#N/A</v>
      </c>
      <c r="AB3771" s="5">
        <f>ROUND(stat_prod_calc_test_venusaur[[#This Row],[ul_stat_product]],1)</f>
        <v>3727</v>
      </c>
      <c r="AC3771" s="5" t="e">
        <f>INDEX(sgStats[ul_prod],MATCH(stat_prod_calc_test_venusaur[[#This Row],[iv_str]],sgStats[ul_iv_string],0))</f>
        <v>#N/A</v>
      </c>
    </row>
    <row r="3772" spans="1:29" x14ac:dyDescent="0.25">
      <c r="A3772" s="5" t="s">
        <v>36</v>
      </c>
      <c r="B3772" s="5" t="s">
        <v>4023</v>
      </c>
      <c r="C3772">
        <v>20.5</v>
      </c>
      <c r="D3772">
        <v>1478</v>
      </c>
      <c r="E3772">
        <v>116</v>
      </c>
      <c r="F3772">
        <v>1701.1849999999999</v>
      </c>
      <c r="G3772">
        <v>3987</v>
      </c>
      <c r="H3772">
        <v>2.637</v>
      </c>
      <c r="I3772">
        <v>39</v>
      </c>
      <c r="J3772">
        <v>2487</v>
      </c>
      <c r="K3772">
        <v>151</v>
      </c>
      <c r="L3772">
        <v>3726.924</v>
      </c>
      <c r="M3772">
        <v>3771</v>
      </c>
      <c r="N3772">
        <v>1.9</v>
      </c>
      <c r="O3772">
        <v>3</v>
      </c>
      <c r="P3772" t="e">
        <f>INDEX(sgStats[gl_rank],MATCH(stat_prod_calc_test_venusaur[[#This Row],[iv_str]],sgStats[gl_iv_string],0))</f>
        <v>#N/A</v>
      </c>
      <c r="Q3772" t="e">
        <f>stat_prod_calc_test_venusaur[[#This Row],[sg_gl_rank]]=stat_prod_calc_test_venusaur[[#This Row],[gl_rank]]</f>
        <v>#N/A</v>
      </c>
      <c r="R3772">
        <f>ROUND(stat_prod_calc_test_venusaur[[#This Row],[gl_stat_product]],1)</f>
        <v>1701.2</v>
      </c>
      <c r="S3772" s="6" t="e">
        <f>INDEX(sgStats[gl_prod],MATCH(stat_prod_calc_test_venusaur[[#This Row],[iv_str]],sgStats[gl_iv_string],0))</f>
        <v>#N/A</v>
      </c>
      <c r="T3772" s="5">
        <f>ROUND(stat_prod_calc_test_venusaur[[#This Row],[gl_percent_rank]],2)</f>
        <v>2.64</v>
      </c>
      <c r="U3772" s="5" t="e">
        <f>INDEX(sgStats[gl_percent_sp],MATCH(stat_prod_calc_test_venusaur[[#This Row],[iv_str]],sgStats[gl_iv_string],0))</f>
        <v>#N/A</v>
      </c>
      <c r="V3772" s="5" t="e">
        <f>stat_prod_calc_test_venusaur[[#This Row],[my_gl_%sp]]=stat_prod_calc_test_venusaur[[#This Row],[sg_gl_%sp]]</f>
        <v>#N/A</v>
      </c>
      <c r="W3772" s="5">
        <f>ROUND(stat_prod_calc_test_venusaur[[#This Row],[gl_stat_product]]/$F$2*100,2)</f>
        <v>93.13</v>
      </c>
      <c r="X3772" s="5" t="e">
        <f>stat_prod_calc_test_venusaur[[#This Row],[Column1]]=stat_prod_calc_test_venusaur[[#This Row],[sg_gl_%sp]]</f>
        <v>#N/A</v>
      </c>
      <c r="Y3772" s="5">
        <f>stat_prod_calc_test_venusaur[[#This Row],[ul_stat_product]]/$L$66*100</f>
        <v>94.264136684014971</v>
      </c>
      <c r="Z3772" s="5" t="e">
        <f>INDEX(sgStats[gl_rank],MATCH(stat_prod_calc_test_venusaur[[#This Row],[iv_str]],sgStats[ul_iv_string],0))</f>
        <v>#N/A</v>
      </c>
      <c r="AA3772" s="5" t="e">
        <f>stat_prod_calc_test_venusaur[[#This Row],[sg_ul_rank]]=stat_prod_calc_test_venusaur[[#This Row],[ul_rank]]</f>
        <v>#N/A</v>
      </c>
      <c r="AB3772" s="5">
        <f>ROUND(stat_prod_calc_test_venusaur[[#This Row],[ul_stat_product]],1)</f>
        <v>3726.9</v>
      </c>
      <c r="AC3772" s="5" t="e">
        <f>INDEX(sgStats[ul_prod],MATCH(stat_prod_calc_test_venusaur[[#This Row],[iv_str]],sgStats[ul_iv_string],0))</f>
        <v>#N/A</v>
      </c>
    </row>
    <row r="3773" spans="1:29" x14ac:dyDescent="0.25">
      <c r="A3773" s="5" t="s">
        <v>36</v>
      </c>
      <c r="B3773" s="5" t="s">
        <v>2346</v>
      </c>
      <c r="C3773">
        <v>21.5</v>
      </c>
      <c r="D3773">
        <v>1494</v>
      </c>
      <c r="E3773">
        <v>118</v>
      </c>
      <c r="F3773">
        <v>1754.7449999999999</v>
      </c>
      <c r="G3773">
        <v>2310</v>
      </c>
      <c r="H3773">
        <v>43.59</v>
      </c>
      <c r="I3773">
        <v>41</v>
      </c>
      <c r="J3773">
        <v>2464</v>
      </c>
      <c r="K3773">
        <v>152</v>
      </c>
      <c r="L3773">
        <v>3726.3989999999999</v>
      </c>
      <c r="M3773">
        <v>3772</v>
      </c>
      <c r="N3773">
        <v>1.8740000000000001</v>
      </c>
      <c r="O3773">
        <v>3</v>
      </c>
      <c r="P3773" t="e">
        <f>INDEX(sgStats[gl_rank],MATCH(stat_prod_calc_test_venusaur[[#This Row],[iv_str]],sgStats[gl_iv_string],0))</f>
        <v>#N/A</v>
      </c>
      <c r="Q3773" t="e">
        <f>stat_prod_calc_test_venusaur[[#This Row],[sg_gl_rank]]=stat_prod_calc_test_venusaur[[#This Row],[gl_rank]]</f>
        <v>#N/A</v>
      </c>
      <c r="R3773">
        <f>ROUND(stat_prod_calc_test_venusaur[[#This Row],[gl_stat_product]],1)</f>
        <v>1754.7</v>
      </c>
      <c r="S3773" s="6" t="e">
        <f>INDEX(sgStats[gl_prod],MATCH(stat_prod_calc_test_venusaur[[#This Row],[iv_str]],sgStats[gl_iv_string],0))</f>
        <v>#N/A</v>
      </c>
      <c r="T3773" s="5">
        <f>ROUND(stat_prod_calc_test_venusaur[[#This Row],[gl_percent_rank]],2)</f>
        <v>43.59</v>
      </c>
      <c r="U3773" s="5" t="e">
        <f>INDEX(sgStats[gl_percent_sp],MATCH(stat_prod_calc_test_venusaur[[#This Row],[iv_str]],sgStats[gl_iv_string],0))</f>
        <v>#N/A</v>
      </c>
      <c r="V3773" s="5" t="e">
        <f>stat_prod_calc_test_venusaur[[#This Row],[my_gl_%sp]]=stat_prod_calc_test_venusaur[[#This Row],[sg_gl_%sp]]</f>
        <v>#N/A</v>
      </c>
      <c r="W3773" s="5">
        <f>ROUND(stat_prod_calc_test_venusaur[[#This Row],[gl_stat_product]]/$F$2*100,2)</f>
        <v>96.07</v>
      </c>
      <c r="X3773" s="5" t="e">
        <f>stat_prod_calc_test_venusaur[[#This Row],[Column1]]=stat_prod_calc_test_venusaur[[#This Row],[sg_gl_%sp]]</f>
        <v>#N/A</v>
      </c>
      <c r="Y3773" s="5">
        <f>stat_prod_calc_test_venusaur[[#This Row],[ul_stat_product]]/$L$66*100</f>
        <v>94.250857993126942</v>
      </c>
      <c r="Z3773" s="5" t="e">
        <f>INDEX(sgStats[gl_rank],MATCH(stat_prod_calc_test_venusaur[[#This Row],[iv_str]],sgStats[ul_iv_string],0))</f>
        <v>#N/A</v>
      </c>
      <c r="AA3773" s="5" t="e">
        <f>stat_prod_calc_test_venusaur[[#This Row],[sg_ul_rank]]=stat_prod_calc_test_venusaur[[#This Row],[ul_rank]]</f>
        <v>#N/A</v>
      </c>
      <c r="AB3773" s="5">
        <f>ROUND(stat_prod_calc_test_venusaur[[#This Row],[ul_stat_product]],1)</f>
        <v>3726.4</v>
      </c>
      <c r="AC3773" s="5" t="e">
        <f>INDEX(sgStats[ul_prod],MATCH(stat_prod_calc_test_venusaur[[#This Row],[iv_str]],sgStats[ul_iv_string],0))</f>
        <v>#N/A</v>
      </c>
    </row>
    <row r="3774" spans="1:29" x14ac:dyDescent="0.25">
      <c r="A3774" s="5" t="s">
        <v>36</v>
      </c>
      <c r="B3774" s="5" t="s">
        <v>4045</v>
      </c>
      <c r="C3774">
        <v>20</v>
      </c>
      <c r="D3774">
        <v>1471</v>
      </c>
      <c r="E3774">
        <v>117</v>
      </c>
      <c r="F3774">
        <v>1699.626</v>
      </c>
      <c r="G3774">
        <v>4009</v>
      </c>
      <c r="H3774">
        <v>2.1</v>
      </c>
      <c r="I3774">
        <v>37.5</v>
      </c>
      <c r="J3774">
        <v>2483</v>
      </c>
      <c r="K3774">
        <v>152</v>
      </c>
      <c r="L3774">
        <v>3726.2919999999999</v>
      </c>
      <c r="M3774">
        <v>3773</v>
      </c>
      <c r="N3774">
        <v>1.8480000000000001</v>
      </c>
      <c r="O3774">
        <v>3</v>
      </c>
      <c r="P3774" t="e">
        <f>INDEX(sgStats[gl_rank],MATCH(stat_prod_calc_test_venusaur[[#This Row],[iv_str]],sgStats[gl_iv_string],0))</f>
        <v>#N/A</v>
      </c>
      <c r="Q3774" t="e">
        <f>stat_prod_calc_test_venusaur[[#This Row],[sg_gl_rank]]=stat_prod_calc_test_venusaur[[#This Row],[gl_rank]]</f>
        <v>#N/A</v>
      </c>
      <c r="R3774">
        <f>ROUND(stat_prod_calc_test_venusaur[[#This Row],[gl_stat_product]],1)</f>
        <v>1699.6</v>
      </c>
      <c r="S3774" s="6" t="e">
        <f>INDEX(sgStats[gl_prod],MATCH(stat_prod_calc_test_venusaur[[#This Row],[iv_str]],sgStats[gl_iv_string],0))</f>
        <v>#N/A</v>
      </c>
      <c r="T3774" s="5">
        <f>ROUND(stat_prod_calc_test_venusaur[[#This Row],[gl_percent_rank]],2)</f>
        <v>2.1</v>
      </c>
      <c r="U3774" s="5" t="e">
        <f>INDEX(sgStats[gl_percent_sp],MATCH(stat_prod_calc_test_venusaur[[#This Row],[iv_str]],sgStats[gl_iv_string],0))</f>
        <v>#N/A</v>
      </c>
      <c r="V3774" s="5" t="e">
        <f>stat_prod_calc_test_venusaur[[#This Row],[my_gl_%sp]]=stat_prod_calc_test_venusaur[[#This Row],[sg_gl_%sp]]</f>
        <v>#N/A</v>
      </c>
      <c r="W3774" s="5">
        <f>ROUND(stat_prod_calc_test_venusaur[[#This Row],[gl_stat_product]]/$F$2*100,2)</f>
        <v>93.05</v>
      </c>
      <c r="X3774" s="5" t="e">
        <f>stat_prod_calc_test_venusaur[[#This Row],[Column1]]=stat_prod_calc_test_venusaur[[#This Row],[sg_gl_%sp]]</f>
        <v>#N/A</v>
      </c>
      <c r="Y3774" s="5">
        <f>stat_prod_calc_test_venusaur[[#This Row],[ul_stat_product]]/$L$66*100</f>
        <v>94.248151669460242</v>
      </c>
      <c r="Z3774" s="5" t="e">
        <f>INDEX(sgStats[gl_rank],MATCH(stat_prod_calc_test_venusaur[[#This Row],[iv_str]],sgStats[ul_iv_string],0))</f>
        <v>#N/A</v>
      </c>
      <c r="AA3774" s="5" t="e">
        <f>stat_prod_calc_test_venusaur[[#This Row],[sg_ul_rank]]=stat_prod_calc_test_venusaur[[#This Row],[ul_rank]]</f>
        <v>#N/A</v>
      </c>
      <c r="AB3774" s="5">
        <f>ROUND(stat_prod_calc_test_venusaur[[#This Row],[ul_stat_product]],1)</f>
        <v>3726.3</v>
      </c>
      <c r="AC3774" s="5" t="e">
        <f>INDEX(sgStats[ul_prod],MATCH(stat_prod_calc_test_venusaur[[#This Row],[iv_str]],sgStats[ul_iv_string],0))</f>
        <v>#N/A</v>
      </c>
    </row>
    <row r="3775" spans="1:29" x14ac:dyDescent="0.25">
      <c r="A3775" s="5" t="s">
        <v>36</v>
      </c>
      <c r="B3775" s="5" t="s">
        <v>2922</v>
      </c>
      <c r="C3775">
        <v>20.5</v>
      </c>
      <c r="D3775">
        <v>1497</v>
      </c>
      <c r="E3775">
        <v>114</v>
      </c>
      <c r="F3775">
        <v>1742.248</v>
      </c>
      <c r="G3775">
        <v>2886</v>
      </c>
      <c r="H3775">
        <v>29.547999999999998</v>
      </c>
      <c r="I3775">
        <v>38</v>
      </c>
      <c r="J3775">
        <v>2483</v>
      </c>
      <c r="K3775">
        <v>147</v>
      </c>
      <c r="L3775">
        <v>3726.1889999999999</v>
      </c>
      <c r="M3775">
        <v>3774</v>
      </c>
      <c r="N3775">
        <v>1.821</v>
      </c>
      <c r="O3775">
        <v>3</v>
      </c>
      <c r="P3775" t="e">
        <f>INDEX(sgStats[gl_rank],MATCH(stat_prod_calc_test_venusaur[[#This Row],[iv_str]],sgStats[gl_iv_string],0))</f>
        <v>#N/A</v>
      </c>
      <c r="Q3775" t="e">
        <f>stat_prod_calc_test_venusaur[[#This Row],[sg_gl_rank]]=stat_prod_calc_test_venusaur[[#This Row],[gl_rank]]</f>
        <v>#N/A</v>
      </c>
      <c r="R3775">
        <f>ROUND(stat_prod_calc_test_venusaur[[#This Row],[gl_stat_product]],1)</f>
        <v>1742.2</v>
      </c>
      <c r="S3775" s="6" t="e">
        <f>INDEX(sgStats[gl_prod],MATCH(stat_prod_calc_test_venusaur[[#This Row],[iv_str]],sgStats[gl_iv_string],0))</f>
        <v>#N/A</v>
      </c>
      <c r="T3775" s="5">
        <f>ROUND(stat_prod_calc_test_venusaur[[#This Row],[gl_percent_rank]],2)</f>
        <v>29.55</v>
      </c>
      <c r="U3775" s="5" t="e">
        <f>INDEX(sgStats[gl_percent_sp],MATCH(stat_prod_calc_test_venusaur[[#This Row],[iv_str]],sgStats[gl_iv_string],0))</f>
        <v>#N/A</v>
      </c>
      <c r="V3775" s="5" t="e">
        <f>stat_prod_calc_test_venusaur[[#This Row],[my_gl_%sp]]=stat_prod_calc_test_venusaur[[#This Row],[sg_gl_%sp]]</f>
        <v>#N/A</v>
      </c>
      <c r="W3775" s="5">
        <f>ROUND(stat_prod_calc_test_venusaur[[#This Row],[gl_stat_product]]/$F$2*100,2)</f>
        <v>95.38</v>
      </c>
      <c r="X3775" s="5" t="e">
        <f>stat_prod_calc_test_venusaur[[#This Row],[Column1]]=stat_prod_calc_test_venusaur[[#This Row],[sg_gl_%sp]]</f>
        <v>#N/A</v>
      </c>
      <c r="Y3775" s="5">
        <f>stat_prod_calc_test_venusaur[[#This Row],[ul_stat_product]]/$L$66*100</f>
        <v>94.245546516771739</v>
      </c>
      <c r="Z3775" s="5" t="e">
        <f>INDEX(sgStats[gl_rank],MATCH(stat_prod_calc_test_venusaur[[#This Row],[iv_str]],sgStats[ul_iv_string],0))</f>
        <v>#N/A</v>
      </c>
      <c r="AA3775" s="5" t="e">
        <f>stat_prod_calc_test_venusaur[[#This Row],[sg_ul_rank]]=stat_prod_calc_test_venusaur[[#This Row],[ul_rank]]</f>
        <v>#N/A</v>
      </c>
      <c r="AB3775" s="5">
        <f>ROUND(stat_prod_calc_test_venusaur[[#This Row],[ul_stat_product]],1)</f>
        <v>3726.2</v>
      </c>
      <c r="AC3775" s="5" t="e">
        <f>INDEX(sgStats[ul_prod],MATCH(stat_prod_calc_test_venusaur[[#This Row],[iv_str]],sgStats[ul_iv_string],0))</f>
        <v>#N/A</v>
      </c>
    </row>
    <row r="3776" spans="1:29" x14ac:dyDescent="0.25">
      <c r="A3776" s="5" t="s">
        <v>36</v>
      </c>
      <c r="B3776" s="5" t="s">
        <v>3664</v>
      </c>
      <c r="C3776">
        <v>20.5</v>
      </c>
      <c r="D3776">
        <v>1488</v>
      </c>
      <c r="E3776">
        <v>115</v>
      </c>
      <c r="F3776">
        <v>1721.268</v>
      </c>
      <c r="G3776">
        <v>3628</v>
      </c>
      <c r="H3776">
        <v>11.429</v>
      </c>
      <c r="I3776">
        <v>38.5</v>
      </c>
      <c r="J3776">
        <v>2487</v>
      </c>
      <c r="K3776">
        <v>149</v>
      </c>
      <c r="L3776">
        <v>3726.145</v>
      </c>
      <c r="M3776">
        <v>3775</v>
      </c>
      <c r="N3776">
        <v>1.7949999999999999</v>
      </c>
      <c r="O3776">
        <v>3</v>
      </c>
      <c r="P3776" t="e">
        <f>INDEX(sgStats[gl_rank],MATCH(stat_prod_calc_test_venusaur[[#This Row],[iv_str]],sgStats[gl_iv_string],0))</f>
        <v>#N/A</v>
      </c>
      <c r="Q3776" t="e">
        <f>stat_prod_calc_test_venusaur[[#This Row],[sg_gl_rank]]=stat_prod_calc_test_venusaur[[#This Row],[gl_rank]]</f>
        <v>#N/A</v>
      </c>
      <c r="R3776">
        <f>ROUND(stat_prod_calc_test_venusaur[[#This Row],[gl_stat_product]],1)</f>
        <v>1721.3</v>
      </c>
      <c r="S3776" s="6" t="e">
        <f>INDEX(sgStats[gl_prod],MATCH(stat_prod_calc_test_venusaur[[#This Row],[iv_str]],sgStats[gl_iv_string],0))</f>
        <v>#N/A</v>
      </c>
      <c r="T3776" s="5">
        <f>ROUND(stat_prod_calc_test_venusaur[[#This Row],[gl_percent_rank]],2)</f>
        <v>11.43</v>
      </c>
      <c r="U3776" s="5" t="e">
        <f>INDEX(sgStats[gl_percent_sp],MATCH(stat_prod_calc_test_venusaur[[#This Row],[iv_str]],sgStats[gl_iv_string],0))</f>
        <v>#N/A</v>
      </c>
      <c r="V3776" s="5" t="e">
        <f>stat_prod_calc_test_venusaur[[#This Row],[my_gl_%sp]]=stat_prod_calc_test_venusaur[[#This Row],[sg_gl_%sp]]</f>
        <v>#N/A</v>
      </c>
      <c r="W3776" s="5">
        <f>ROUND(stat_prod_calc_test_venusaur[[#This Row],[gl_stat_product]]/$F$2*100,2)</f>
        <v>94.23</v>
      </c>
      <c r="X3776" s="5" t="e">
        <f>stat_prod_calc_test_venusaur[[#This Row],[Column1]]=stat_prod_calc_test_venusaur[[#This Row],[sg_gl_%sp]]</f>
        <v>#N/A</v>
      </c>
      <c r="Y3776" s="5">
        <f>stat_prod_calc_test_venusaur[[#This Row],[ul_stat_product]]/$L$66*100</f>
        <v>94.244433636011607</v>
      </c>
      <c r="Z3776" s="5" t="e">
        <f>INDEX(sgStats[gl_rank],MATCH(stat_prod_calc_test_venusaur[[#This Row],[iv_str]],sgStats[ul_iv_string],0))</f>
        <v>#N/A</v>
      </c>
      <c r="AA3776" s="5" t="e">
        <f>stat_prod_calc_test_venusaur[[#This Row],[sg_ul_rank]]=stat_prod_calc_test_venusaur[[#This Row],[ul_rank]]</f>
        <v>#N/A</v>
      </c>
      <c r="AB3776" s="5">
        <f>ROUND(stat_prod_calc_test_venusaur[[#This Row],[ul_stat_product]],1)</f>
        <v>3726.1</v>
      </c>
      <c r="AC3776" s="5" t="e">
        <f>INDEX(sgStats[ul_prod],MATCH(stat_prod_calc_test_venusaur[[#This Row],[iv_str]],sgStats[ul_iv_string],0))</f>
        <v>#N/A</v>
      </c>
    </row>
    <row r="3777" spans="1:29" x14ac:dyDescent="0.25">
      <c r="A3777" s="5" t="s">
        <v>36</v>
      </c>
      <c r="B3777" s="5" t="s">
        <v>4123</v>
      </c>
      <c r="C3777">
        <v>20.5</v>
      </c>
      <c r="D3777">
        <v>1467</v>
      </c>
      <c r="E3777">
        <v>114</v>
      </c>
      <c r="F3777">
        <v>1681.4459999999999</v>
      </c>
      <c r="G3777">
        <v>4087</v>
      </c>
      <c r="H3777">
        <v>0.22</v>
      </c>
      <c r="I3777">
        <v>39.5</v>
      </c>
      <c r="J3777">
        <v>2487</v>
      </c>
      <c r="K3777">
        <v>149</v>
      </c>
      <c r="L3777">
        <v>3725.451</v>
      </c>
      <c r="M3777">
        <v>3776</v>
      </c>
      <c r="N3777">
        <v>1.7689999999999999</v>
      </c>
      <c r="O3777">
        <v>3</v>
      </c>
      <c r="P3777" t="e">
        <f>INDEX(sgStats[gl_rank],MATCH(stat_prod_calc_test_venusaur[[#This Row],[iv_str]],sgStats[gl_iv_string],0))</f>
        <v>#N/A</v>
      </c>
      <c r="Q3777" t="e">
        <f>stat_prod_calc_test_venusaur[[#This Row],[sg_gl_rank]]=stat_prod_calc_test_venusaur[[#This Row],[gl_rank]]</f>
        <v>#N/A</v>
      </c>
      <c r="R3777">
        <f>ROUND(stat_prod_calc_test_venusaur[[#This Row],[gl_stat_product]],1)</f>
        <v>1681.4</v>
      </c>
      <c r="S3777" s="6" t="e">
        <f>INDEX(sgStats[gl_prod],MATCH(stat_prod_calc_test_venusaur[[#This Row],[iv_str]],sgStats[gl_iv_string],0))</f>
        <v>#N/A</v>
      </c>
      <c r="T3777" s="5">
        <f>ROUND(stat_prod_calc_test_venusaur[[#This Row],[gl_percent_rank]],2)</f>
        <v>0.22</v>
      </c>
      <c r="U3777" s="5" t="e">
        <f>INDEX(sgStats[gl_percent_sp],MATCH(stat_prod_calc_test_venusaur[[#This Row],[iv_str]],sgStats[gl_iv_string],0))</f>
        <v>#N/A</v>
      </c>
      <c r="V3777" s="5" t="e">
        <f>stat_prod_calc_test_venusaur[[#This Row],[my_gl_%sp]]=stat_prod_calc_test_venusaur[[#This Row],[sg_gl_%sp]]</f>
        <v>#N/A</v>
      </c>
      <c r="W3777" s="5">
        <f>ROUND(stat_prod_calc_test_venusaur[[#This Row],[gl_stat_product]]/$F$2*100,2)</f>
        <v>92.05</v>
      </c>
      <c r="X3777" s="5" t="e">
        <f>stat_prod_calc_test_venusaur[[#This Row],[Column1]]=stat_prod_calc_test_venusaur[[#This Row],[sg_gl_%sp]]</f>
        <v>#N/A</v>
      </c>
      <c r="Y3777" s="5">
        <f>stat_prod_calc_test_venusaur[[#This Row],[ul_stat_product]]/$L$66*100</f>
        <v>94.226880471294876</v>
      </c>
      <c r="Z3777" s="5" t="e">
        <f>INDEX(sgStats[gl_rank],MATCH(stat_prod_calc_test_venusaur[[#This Row],[iv_str]],sgStats[ul_iv_string],0))</f>
        <v>#N/A</v>
      </c>
      <c r="AA3777" s="5" t="e">
        <f>stat_prod_calc_test_venusaur[[#This Row],[sg_ul_rank]]=stat_prod_calc_test_venusaur[[#This Row],[ul_rank]]</f>
        <v>#N/A</v>
      </c>
      <c r="AB3777" s="5">
        <f>ROUND(stat_prod_calc_test_venusaur[[#This Row],[ul_stat_product]],1)</f>
        <v>3725.5</v>
      </c>
      <c r="AC3777" s="5" t="e">
        <f>INDEX(sgStats[ul_prod],MATCH(stat_prod_calc_test_venusaur[[#This Row],[iv_str]],sgStats[ul_iv_string],0))</f>
        <v>#N/A</v>
      </c>
    </row>
    <row r="3778" spans="1:29" x14ac:dyDescent="0.25">
      <c r="A3778" s="5" t="s">
        <v>36</v>
      </c>
      <c r="B3778" s="5" t="s">
        <v>3330</v>
      </c>
      <c r="C3778">
        <v>21</v>
      </c>
      <c r="D3778">
        <v>1491</v>
      </c>
      <c r="E3778">
        <v>117</v>
      </c>
      <c r="F3778">
        <v>1731.8889999999999</v>
      </c>
      <c r="G3778">
        <v>3294</v>
      </c>
      <c r="H3778">
        <v>19.585000000000001</v>
      </c>
      <c r="I3778">
        <v>40</v>
      </c>
      <c r="J3778">
        <v>2486</v>
      </c>
      <c r="K3778">
        <v>151</v>
      </c>
      <c r="L3778">
        <v>3725.366</v>
      </c>
      <c r="M3778">
        <v>3777</v>
      </c>
      <c r="N3778">
        <v>1.7430000000000001</v>
      </c>
      <c r="O3778">
        <v>3</v>
      </c>
      <c r="P3778" t="e">
        <f>INDEX(sgStats[gl_rank],MATCH(stat_prod_calc_test_venusaur[[#This Row],[iv_str]],sgStats[gl_iv_string],0))</f>
        <v>#N/A</v>
      </c>
      <c r="Q3778" t="e">
        <f>stat_prod_calc_test_venusaur[[#This Row],[sg_gl_rank]]=stat_prod_calc_test_venusaur[[#This Row],[gl_rank]]</f>
        <v>#N/A</v>
      </c>
      <c r="R3778">
        <f>ROUND(stat_prod_calc_test_venusaur[[#This Row],[gl_stat_product]],1)</f>
        <v>1731.9</v>
      </c>
      <c r="S3778" s="6" t="e">
        <f>INDEX(sgStats[gl_prod],MATCH(stat_prod_calc_test_venusaur[[#This Row],[iv_str]],sgStats[gl_iv_string],0))</f>
        <v>#N/A</v>
      </c>
      <c r="T3778" s="5">
        <f>ROUND(stat_prod_calc_test_venusaur[[#This Row],[gl_percent_rank]],2)</f>
        <v>19.59</v>
      </c>
      <c r="U3778" s="5" t="e">
        <f>INDEX(sgStats[gl_percent_sp],MATCH(stat_prod_calc_test_venusaur[[#This Row],[iv_str]],sgStats[gl_iv_string],0))</f>
        <v>#N/A</v>
      </c>
      <c r="V3778" s="5" t="e">
        <f>stat_prod_calc_test_venusaur[[#This Row],[my_gl_%sp]]=stat_prod_calc_test_venusaur[[#This Row],[sg_gl_%sp]]</f>
        <v>#N/A</v>
      </c>
      <c r="W3778" s="5">
        <f>ROUND(stat_prod_calc_test_venusaur[[#This Row],[gl_stat_product]]/$F$2*100,2)</f>
        <v>94.81</v>
      </c>
      <c r="X3778" s="5" t="e">
        <f>stat_prod_calc_test_venusaur[[#This Row],[Column1]]=stat_prod_calc_test_venusaur[[#This Row],[sg_gl_%sp]]</f>
        <v>#N/A</v>
      </c>
      <c r="Y3778" s="5">
        <f>stat_prod_calc_test_venusaur[[#This Row],[ul_stat_product]]/$L$66*100</f>
        <v>94.224730588008256</v>
      </c>
      <c r="Z3778" s="5" t="e">
        <f>INDEX(sgStats[gl_rank],MATCH(stat_prod_calc_test_venusaur[[#This Row],[iv_str]],sgStats[ul_iv_string],0))</f>
        <v>#N/A</v>
      </c>
      <c r="AA3778" s="5" t="e">
        <f>stat_prod_calc_test_venusaur[[#This Row],[sg_ul_rank]]=stat_prod_calc_test_venusaur[[#This Row],[ul_rank]]</f>
        <v>#N/A</v>
      </c>
      <c r="AB3778" s="5">
        <f>ROUND(stat_prod_calc_test_venusaur[[#This Row],[ul_stat_product]],1)</f>
        <v>3725.4</v>
      </c>
      <c r="AC3778" s="5" t="e">
        <f>INDEX(sgStats[ul_prod],MATCH(stat_prod_calc_test_venusaur[[#This Row],[iv_str]],sgStats[ul_iv_string],0))</f>
        <v>#N/A</v>
      </c>
    </row>
    <row r="3779" spans="1:29" x14ac:dyDescent="0.25">
      <c r="A3779" s="5" t="s">
        <v>36</v>
      </c>
      <c r="B3779" s="5" t="s">
        <v>2385</v>
      </c>
      <c r="C3779">
        <v>21.5</v>
      </c>
      <c r="D3779">
        <v>1498</v>
      </c>
      <c r="E3779">
        <v>118</v>
      </c>
      <c r="F3779">
        <v>1754.066</v>
      </c>
      <c r="G3779">
        <v>2349</v>
      </c>
      <c r="H3779">
        <v>42.637</v>
      </c>
      <c r="I3779">
        <v>41</v>
      </c>
      <c r="J3779">
        <v>2470</v>
      </c>
      <c r="K3779">
        <v>152</v>
      </c>
      <c r="L3779">
        <v>3724.9569999999999</v>
      </c>
      <c r="M3779">
        <v>3778</v>
      </c>
      <c r="N3779">
        <v>1.7170000000000001</v>
      </c>
      <c r="O3779">
        <v>3</v>
      </c>
      <c r="P3779" t="e">
        <f>INDEX(sgStats[gl_rank],MATCH(stat_prod_calc_test_venusaur[[#This Row],[iv_str]],sgStats[gl_iv_string],0))</f>
        <v>#N/A</v>
      </c>
      <c r="Q3779" t="e">
        <f>stat_prod_calc_test_venusaur[[#This Row],[sg_gl_rank]]=stat_prod_calc_test_venusaur[[#This Row],[gl_rank]]</f>
        <v>#N/A</v>
      </c>
      <c r="R3779">
        <f>ROUND(stat_prod_calc_test_venusaur[[#This Row],[gl_stat_product]],1)</f>
        <v>1754.1</v>
      </c>
      <c r="S3779" s="6" t="e">
        <f>INDEX(sgStats[gl_prod],MATCH(stat_prod_calc_test_venusaur[[#This Row],[iv_str]],sgStats[gl_iv_string],0))</f>
        <v>#N/A</v>
      </c>
      <c r="T3779" s="5">
        <f>ROUND(stat_prod_calc_test_venusaur[[#This Row],[gl_percent_rank]],2)</f>
        <v>42.64</v>
      </c>
      <c r="U3779" s="5" t="e">
        <f>INDEX(sgStats[gl_percent_sp],MATCH(stat_prod_calc_test_venusaur[[#This Row],[iv_str]],sgStats[gl_iv_string],0))</f>
        <v>#N/A</v>
      </c>
      <c r="V3779" s="5" t="e">
        <f>stat_prod_calc_test_venusaur[[#This Row],[my_gl_%sp]]=stat_prod_calc_test_venusaur[[#This Row],[sg_gl_%sp]]</f>
        <v>#N/A</v>
      </c>
      <c r="W3779" s="5">
        <f>ROUND(stat_prod_calc_test_venusaur[[#This Row],[gl_stat_product]]/$F$2*100,2)</f>
        <v>96.03</v>
      </c>
      <c r="X3779" s="5" t="e">
        <f>stat_prod_calc_test_venusaur[[#This Row],[Column1]]=stat_prod_calc_test_venusaur[[#This Row],[sg_gl_%sp]]</f>
        <v>#N/A</v>
      </c>
      <c r="Y3779" s="5">
        <f>stat_prod_calc_test_venusaur[[#This Row],[ul_stat_product]]/$L$66*100</f>
        <v>94.214385855487876</v>
      </c>
      <c r="Z3779" s="5" t="e">
        <f>INDEX(sgStats[gl_rank],MATCH(stat_prod_calc_test_venusaur[[#This Row],[iv_str]],sgStats[ul_iv_string],0))</f>
        <v>#N/A</v>
      </c>
      <c r="AA3779" s="5" t="e">
        <f>stat_prod_calc_test_venusaur[[#This Row],[sg_ul_rank]]=stat_prod_calc_test_venusaur[[#This Row],[ul_rank]]</f>
        <v>#N/A</v>
      </c>
      <c r="AB3779" s="5">
        <f>ROUND(stat_prod_calc_test_venusaur[[#This Row],[ul_stat_product]],1)</f>
        <v>3725</v>
      </c>
      <c r="AC3779" s="5" t="e">
        <f>INDEX(sgStats[ul_prod],MATCH(stat_prod_calc_test_venusaur[[#This Row],[iv_str]],sgStats[ul_iv_string],0))</f>
        <v>#N/A</v>
      </c>
    </row>
    <row r="3780" spans="1:29" x14ac:dyDescent="0.25">
      <c r="A3780" s="5" t="s">
        <v>36</v>
      </c>
      <c r="B3780" s="5" t="s">
        <v>2945</v>
      </c>
      <c r="C3780">
        <v>20.5</v>
      </c>
      <c r="D3780">
        <v>1500</v>
      </c>
      <c r="E3780">
        <v>114</v>
      </c>
      <c r="F3780">
        <v>1741.664</v>
      </c>
      <c r="G3780">
        <v>2909</v>
      </c>
      <c r="H3780">
        <v>28.986999999999998</v>
      </c>
      <c r="I3780">
        <v>38</v>
      </c>
      <c r="J3780">
        <v>2488</v>
      </c>
      <c r="K3780">
        <v>147</v>
      </c>
      <c r="L3780">
        <v>3724.9409999999998</v>
      </c>
      <c r="M3780">
        <v>3779</v>
      </c>
      <c r="N3780">
        <v>1.6910000000000001</v>
      </c>
      <c r="O3780">
        <v>3</v>
      </c>
      <c r="P3780" t="e">
        <f>INDEX(sgStats[gl_rank],MATCH(stat_prod_calc_test_venusaur[[#This Row],[iv_str]],sgStats[gl_iv_string],0))</f>
        <v>#N/A</v>
      </c>
      <c r="Q3780" t="e">
        <f>stat_prod_calc_test_venusaur[[#This Row],[sg_gl_rank]]=stat_prod_calc_test_venusaur[[#This Row],[gl_rank]]</f>
        <v>#N/A</v>
      </c>
      <c r="R3780">
        <f>ROUND(stat_prod_calc_test_venusaur[[#This Row],[gl_stat_product]],1)</f>
        <v>1741.7</v>
      </c>
      <c r="S3780" s="6" t="e">
        <f>INDEX(sgStats[gl_prod],MATCH(stat_prod_calc_test_venusaur[[#This Row],[iv_str]],sgStats[gl_iv_string],0))</f>
        <v>#N/A</v>
      </c>
      <c r="T3780" s="5">
        <f>ROUND(stat_prod_calc_test_venusaur[[#This Row],[gl_percent_rank]],2)</f>
        <v>28.99</v>
      </c>
      <c r="U3780" s="5" t="e">
        <f>INDEX(sgStats[gl_percent_sp],MATCH(stat_prod_calc_test_venusaur[[#This Row],[iv_str]],sgStats[gl_iv_string],0))</f>
        <v>#N/A</v>
      </c>
      <c r="V3780" s="5" t="e">
        <f>stat_prod_calc_test_venusaur[[#This Row],[my_gl_%sp]]=stat_prod_calc_test_venusaur[[#This Row],[sg_gl_%sp]]</f>
        <v>#N/A</v>
      </c>
      <c r="W3780" s="5">
        <f>ROUND(stat_prod_calc_test_venusaur[[#This Row],[gl_stat_product]]/$F$2*100,2)</f>
        <v>95.35</v>
      </c>
      <c r="X3780" s="5" t="e">
        <f>stat_prod_calc_test_venusaur[[#This Row],[Column1]]=stat_prod_calc_test_venusaur[[#This Row],[sg_gl_%sp]]</f>
        <v>#N/A</v>
      </c>
      <c r="Y3780" s="5">
        <f>stat_prod_calc_test_venusaur[[#This Row],[ul_stat_product]]/$L$66*100</f>
        <v>94.213981171575099</v>
      </c>
      <c r="Z3780" s="5" t="e">
        <f>INDEX(sgStats[gl_rank],MATCH(stat_prod_calc_test_venusaur[[#This Row],[iv_str]],sgStats[ul_iv_string],0))</f>
        <v>#N/A</v>
      </c>
      <c r="AA3780" s="5" t="e">
        <f>stat_prod_calc_test_venusaur[[#This Row],[sg_ul_rank]]=stat_prod_calc_test_venusaur[[#This Row],[ul_rank]]</f>
        <v>#N/A</v>
      </c>
      <c r="AB3780" s="5">
        <f>ROUND(stat_prod_calc_test_venusaur[[#This Row],[ul_stat_product]],1)</f>
        <v>3724.9</v>
      </c>
      <c r="AC3780" s="5" t="e">
        <f>INDEX(sgStats[ul_prod],MATCH(stat_prod_calc_test_venusaur[[#This Row],[iv_str]],sgStats[ul_iv_string],0))</f>
        <v>#N/A</v>
      </c>
    </row>
    <row r="3781" spans="1:29" x14ac:dyDescent="0.25">
      <c r="A3781" s="5" t="s">
        <v>36</v>
      </c>
      <c r="B3781" s="5" t="s">
        <v>3577</v>
      </c>
      <c r="C3781">
        <v>20</v>
      </c>
      <c r="D3781">
        <v>1482</v>
      </c>
      <c r="E3781">
        <v>114</v>
      </c>
      <c r="F3781">
        <v>1724.519</v>
      </c>
      <c r="G3781">
        <v>3540</v>
      </c>
      <c r="H3781">
        <v>13.553000000000001</v>
      </c>
      <c r="I3781">
        <v>37</v>
      </c>
      <c r="J3781">
        <v>2482</v>
      </c>
      <c r="K3781">
        <v>147</v>
      </c>
      <c r="L3781">
        <v>3724.9340000000002</v>
      </c>
      <c r="M3781">
        <v>3780</v>
      </c>
      <c r="N3781">
        <v>1.665</v>
      </c>
      <c r="O3781">
        <v>3</v>
      </c>
      <c r="P3781" t="e">
        <f>INDEX(sgStats[gl_rank],MATCH(stat_prod_calc_test_venusaur[[#This Row],[iv_str]],sgStats[gl_iv_string],0))</f>
        <v>#N/A</v>
      </c>
      <c r="Q3781" t="e">
        <f>stat_prod_calc_test_venusaur[[#This Row],[sg_gl_rank]]=stat_prod_calc_test_venusaur[[#This Row],[gl_rank]]</f>
        <v>#N/A</v>
      </c>
      <c r="R3781">
        <f>ROUND(stat_prod_calc_test_venusaur[[#This Row],[gl_stat_product]],1)</f>
        <v>1724.5</v>
      </c>
      <c r="S3781" s="6" t="e">
        <f>INDEX(sgStats[gl_prod],MATCH(stat_prod_calc_test_venusaur[[#This Row],[iv_str]],sgStats[gl_iv_string],0))</f>
        <v>#N/A</v>
      </c>
      <c r="T3781" s="5">
        <f>ROUND(stat_prod_calc_test_venusaur[[#This Row],[gl_percent_rank]],2)</f>
        <v>13.55</v>
      </c>
      <c r="U3781" s="5" t="e">
        <f>INDEX(sgStats[gl_percent_sp],MATCH(stat_prod_calc_test_venusaur[[#This Row],[iv_str]],sgStats[gl_iv_string],0))</f>
        <v>#N/A</v>
      </c>
      <c r="V3781" s="5" t="e">
        <f>stat_prod_calc_test_venusaur[[#This Row],[my_gl_%sp]]=stat_prod_calc_test_venusaur[[#This Row],[sg_gl_%sp]]</f>
        <v>#N/A</v>
      </c>
      <c r="W3781" s="5">
        <f>ROUND(stat_prod_calc_test_venusaur[[#This Row],[gl_stat_product]]/$F$2*100,2)</f>
        <v>94.41</v>
      </c>
      <c r="X3781" s="5" t="e">
        <f>stat_prod_calc_test_venusaur[[#This Row],[Column1]]=stat_prod_calc_test_venusaur[[#This Row],[sg_gl_%sp]]</f>
        <v>#N/A</v>
      </c>
      <c r="Y3781" s="5">
        <f>stat_prod_calc_test_venusaur[[#This Row],[ul_stat_product]]/$L$66*100</f>
        <v>94.213804122363271</v>
      </c>
      <c r="Z3781" s="5" t="e">
        <f>INDEX(sgStats[gl_rank],MATCH(stat_prod_calc_test_venusaur[[#This Row],[iv_str]],sgStats[ul_iv_string],0))</f>
        <v>#N/A</v>
      </c>
      <c r="AA3781" s="5" t="e">
        <f>stat_prod_calc_test_venusaur[[#This Row],[sg_ul_rank]]=stat_prod_calc_test_venusaur[[#This Row],[ul_rank]]</f>
        <v>#N/A</v>
      </c>
      <c r="AB3781" s="5">
        <f>ROUND(stat_prod_calc_test_venusaur[[#This Row],[ul_stat_product]],1)</f>
        <v>3724.9</v>
      </c>
      <c r="AC3781" s="5" t="e">
        <f>INDEX(sgStats[ul_prod],MATCH(stat_prod_calc_test_venusaur[[#This Row],[iv_str]],sgStats[ul_iv_string],0))</f>
        <v>#N/A</v>
      </c>
    </row>
    <row r="3782" spans="1:29" x14ac:dyDescent="0.25">
      <c r="A3782" s="5" t="s">
        <v>36</v>
      </c>
      <c r="B3782" s="5" t="s">
        <v>4034</v>
      </c>
      <c r="C3782">
        <v>20.5</v>
      </c>
      <c r="D3782">
        <v>1481</v>
      </c>
      <c r="E3782">
        <v>116</v>
      </c>
      <c r="F3782">
        <v>1700.252</v>
      </c>
      <c r="G3782">
        <v>3998</v>
      </c>
      <c r="H3782">
        <v>2.3690000000000002</v>
      </c>
      <c r="I3782">
        <v>39</v>
      </c>
      <c r="J3782">
        <v>2492</v>
      </c>
      <c r="K3782">
        <v>151</v>
      </c>
      <c r="L3782">
        <v>3724.8789999999999</v>
      </c>
      <c r="M3782">
        <v>3781</v>
      </c>
      <c r="N3782">
        <v>1.639</v>
      </c>
      <c r="O3782">
        <v>3</v>
      </c>
      <c r="P3782" t="e">
        <f>INDEX(sgStats[gl_rank],MATCH(stat_prod_calc_test_venusaur[[#This Row],[iv_str]],sgStats[gl_iv_string],0))</f>
        <v>#N/A</v>
      </c>
      <c r="Q3782" t="e">
        <f>stat_prod_calc_test_venusaur[[#This Row],[sg_gl_rank]]=stat_prod_calc_test_venusaur[[#This Row],[gl_rank]]</f>
        <v>#N/A</v>
      </c>
      <c r="R3782">
        <f>ROUND(stat_prod_calc_test_venusaur[[#This Row],[gl_stat_product]],1)</f>
        <v>1700.3</v>
      </c>
      <c r="S3782" s="6" t="e">
        <f>INDEX(sgStats[gl_prod],MATCH(stat_prod_calc_test_venusaur[[#This Row],[iv_str]],sgStats[gl_iv_string],0))</f>
        <v>#N/A</v>
      </c>
      <c r="T3782" s="5">
        <f>ROUND(stat_prod_calc_test_venusaur[[#This Row],[gl_percent_rank]],2)</f>
        <v>2.37</v>
      </c>
      <c r="U3782" s="5" t="e">
        <f>INDEX(sgStats[gl_percent_sp],MATCH(stat_prod_calc_test_venusaur[[#This Row],[iv_str]],sgStats[gl_iv_string],0))</f>
        <v>#N/A</v>
      </c>
      <c r="V3782" s="5" t="e">
        <f>stat_prod_calc_test_venusaur[[#This Row],[my_gl_%sp]]=stat_prod_calc_test_venusaur[[#This Row],[sg_gl_%sp]]</f>
        <v>#N/A</v>
      </c>
      <c r="W3782" s="5">
        <f>ROUND(stat_prod_calc_test_venusaur[[#This Row],[gl_stat_product]]/$F$2*100,2)</f>
        <v>93.08</v>
      </c>
      <c r="X3782" s="5" t="e">
        <f>stat_prod_calc_test_venusaur[[#This Row],[Column1]]=stat_prod_calc_test_venusaur[[#This Row],[sg_gl_%sp]]</f>
        <v>#N/A</v>
      </c>
      <c r="Y3782" s="5">
        <f>stat_prod_calc_test_venusaur[[#This Row],[ul_stat_product]]/$L$66*100</f>
        <v>94.212413021413084</v>
      </c>
      <c r="Z3782" s="5" t="e">
        <f>INDEX(sgStats[gl_rank],MATCH(stat_prod_calc_test_venusaur[[#This Row],[iv_str]],sgStats[ul_iv_string],0))</f>
        <v>#N/A</v>
      </c>
      <c r="AA3782" s="5" t="e">
        <f>stat_prod_calc_test_venusaur[[#This Row],[sg_ul_rank]]=stat_prod_calc_test_venusaur[[#This Row],[ul_rank]]</f>
        <v>#N/A</v>
      </c>
      <c r="AB3782" s="5">
        <f>ROUND(stat_prod_calc_test_venusaur[[#This Row],[ul_stat_product]],1)</f>
        <v>3724.9</v>
      </c>
      <c r="AC3782" s="5" t="e">
        <f>INDEX(sgStats[ul_prod],MATCH(stat_prod_calc_test_venusaur[[#This Row],[iv_str]],sgStats[ul_iv_string],0))</f>
        <v>#N/A</v>
      </c>
    </row>
    <row r="3783" spans="1:29" x14ac:dyDescent="0.25">
      <c r="A3783" s="5" t="s">
        <v>36</v>
      </c>
      <c r="B3783" s="5" t="s">
        <v>3706</v>
      </c>
      <c r="C3783">
        <v>20</v>
      </c>
      <c r="D3783">
        <v>1482</v>
      </c>
      <c r="E3783">
        <v>116</v>
      </c>
      <c r="F3783">
        <v>1719.502</v>
      </c>
      <c r="G3783">
        <v>3670</v>
      </c>
      <c r="H3783">
        <v>10.403</v>
      </c>
      <c r="I3783">
        <v>37</v>
      </c>
      <c r="J3783">
        <v>2483</v>
      </c>
      <c r="K3783">
        <v>150</v>
      </c>
      <c r="L3783">
        <v>3724.5520000000001</v>
      </c>
      <c r="M3783">
        <v>3782</v>
      </c>
      <c r="N3783">
        <v>1.613</v>
      </c>
      <c r="O3783">
        <v>3</v>
      </c>
      <c r="P3783" t="e">
        <f>INDEX(sgStats[gl_rank],MATCH(stat_prod_calc_test_venusaur[[#This Row],[iv_str]],sgStats[gl_iv_string],0))</f>
        <v>#N/A</v>
      </c>
      <c r="Q3783" t="e">
        <f>stat_prod_calc_test_venusaur[[#This Row],[sg_gl_rank]]=stat_prod_calc_test_venusaur[[#This Row],[gl_rank]]</f>
        <v>#N/A</v>
      </c>
      <c r="R3783">
        <f>ROUND(stat_prod_calc_test_venusaur[[#This Row],[gl_stat_product]],1)</f>
        <v>1719.5</v>
      </c>
      <c r="S3783" s="6" t="e">
        <f>INDEX(sgStats[gl_prod],MATCH(stat_prod_calc_test_venusaur[[#This Row],[iv_str]],sgStats[gl_iv_string],0))</f>
        <v>#N/A</v>
      </c>
      <c r="T3783" s="5">
        <f>ROUND(stat_prod_calc_test_venusaur[[#This Row],[gl_percent_rank]],2)</f>
        <v>10.4</v>
      </c>
      <c r="U3783" s="5" t="e">
        <f>INDEX(sgStats[gl_percent_sp],MATCH(stat_prod_calc_test_venusaur[[#This Row],[iv_str]],sgStats[gl_iv_string],0))</f>
        <v>#N/A</v>
      </c>
      <c r="V3783" s="5" t="e">
        <f>stat_prod_calc_test_venusaur[[#This Row],[my_gl_%sp]]=stat_prod_calc_test_venusaur[[#This Row],[sg_gl_%sp]]</f>
        <v>#N/A</v>
      </c>
      <c r="W3783" s="5">
        <f>ROUND(stat_prod_calc_test_venusaur[[#This Row],[gl_stat_product]]/$F$2*100,2)</f>
        <v>94.14</v>
      </c>
      <c r="X3783" s="5" t="e">
        <f>stat_prod_calc_test_venusaur[[#This Row],[Column1]]=stat_prod_calc_test_venusaur[[#This Row],[sg_gl_%sp]]</f>
        <v>#N/A</v>
      </c>
      <c r="Y3783" s="5">
        <f>stat_prod_calc_test_venusaur[[#This Row],[ul_stat_product]]/$L$66*100</f>
        <v>94.204142293945708</v>
      </c>
      <c r="Z3783" s="5" t="e">
        <f>INDEX(sgStats[gl_rank],MATCH(stat_prod_calc_test_venusaur[[#This Row],[iv_str]],sgStats[ul_iv_string],0))</f>
        <v>#N/A</v>
      </c>
      <c r="AA3783" s="5" t="e">
        <f>stat_prod_calc_test_venusaur[[#This Row],[sg_ul_rank]]=stat_prod_calc_test_venusaur[[#This Row],[ul_rank]]</f>
        <v>#N/A</v>
      </c>
      <c r="AB3783" s="5">
        <f>ROUND(stat_prod_calc_test_venusaur[[#This Row],[ul_stat_product]],1)</f>
        <v>3724.6</v>
      </c>
      <c r="AC3783" s="5" t="e">
        <f>INDEX(sgStats[ul_prod],MATCH(stat_prod_calc_test_venusaur[[#This Row],[iv_str]],sgStats[ul_iv_string],0))</f>
        <v>#N/A</v>
      </c>
    </row>
    <row r="3784" spans="1:29" x14ac:dyDescent="0.25">
      <c r="A3784" s="5" t="s">
        <v>36</v>
      </c>
      <c r="B3784" s="5" t="s">
        <v>4054</v>
      </c>
      <c r="C3784">
        <v>20</v>
      </c>
      <c r="D3784">
        <v>1474</v>
      </c>
      <c r="E3784">
        <v>117</v>
      </c>
      <c r="F3784">
        <v>1698.749</v>
      </c>
      <c r="G3784">
        <v>4018</v>
      </c>
      <c r="H3784">
        <v>1.88</v>
      </c>
      <c r="I3784">
        <v>37.5</v>
      </c>
      <c r="J3784">
        <v>2488</v>
      </c>
      <c r="K3784">
        <v>152</v>
      </c>
      <c r="L3784">
        <v>3724.3690000000001</v>
      </c>
      <c r="M3784">
        <v>3783</v>
      </c>
      <c r="N3784">
        <v>1.587</v>
      </c>
      <c r="O3784">
        <v>3</v>
      </c>
      <c r="P3784" t="e">
        <f>INDEX(sgStats[gl_rank],MATCH(stat_prod_calc_test_venusaur[[#This Row],[iv_str]],sgStats[gl_iv_string],0))</f>
        <v>#N/A</v>
      </c>
      <c r="Q3784" t="e">
        <f>stat_prod_calc_test_venusaur[[#This Row],[sg_gl_rank]]=stat_prod_calc_test_venusaur[[#This Row],[gl_rank]]</f>
        <v>#N/A</v>
      </c>
      <c r="R3784">
        <f>ROUND(stat_prod_calc_test_venusaur[[#This Row],[gl_stat_product]],1)</f>
        <v>1698.7</v>
      </c>
      <c r="S3784" s="6" t="e">
        <f>INDEX(sgStats[gl_prod],MATCH(stat_prod_calc_test_venusaur[[#This Row],[iv_str]],sgStats[gl_iv_string],0))</f>
        <v>#N/A</v>
      </c>
      <c r="T3784" s="5">
        <f>ROUND(stat_prod_calc_test_venusaur[[#This Row],[gl_percent_rank]],2)</f>
        <v>1.88</v>
      </c>
      <c r="U3784" s="5" t="e">
        <f>INDEX(sgStats[gl_percent_sp],MATCH(stat_prod_calc_test_venusaur[[#This Row],[iv_str]],sgStats[gl_iv_string],0))</f>
        <v>#N/A</v>
      </c>
      <c r="V3784" s="5" t="e">
        <f>stat_prod_calc_test_venusaur[[#This Row],[my_gl_%sp]]=stat_prod_calc_test_venusaur[[#This Row],[sg_gl_%sp]]</f>
        <v>#N/A</v>
      </c>
      <c r="W3784" s="5">
        <f>ROUND(stat_prod_calc_test_venusaur[[#This Row],[gl_stat_product]]/$F$2*100,2)</f>
        <v>93</v>
      </c>
      <c r="X3784" s="5" t="e">
        <f>stat_prod_calc_test_venusaur[[#This Row],[Column1]]=stat_prod_calc_test_venusaur[[#This Row],[sg_gl_%sp]]</f>
        <v>#N/A</v>
      </c>
      <c r="Y3784" s="5">
        <f>stat_prod_calc_test_venusaur[[#This Row],[ul_stat_product]]/$L$66*100</f>
        <v>94.199513721693322</v>
      </c>
      <c r="Z3784" s="5" t="e">
        <f>INDEX(sgStats[gl_rank],MATCH(stat_prod_calc_test_venusaur[[#This Row],[iv_str]],sgStats[ul_iv_string],0))</f>
        <v>#N/A</v>
      </c>
      <c r="AA3784" s="5" t="e">
        <f>stat_prod_calc_test_venusaur[[#This Row],[sg_ul_rank]]=stat_prod_calc_test_venusaur[[#This Row],[ul_rank]]</f>
        <v>#N/A</v>
      </c>
      <c r="AB3784" s="5">
        <f>ROUND(stat_prod_calc_test_venusaur[[#This Row],[ul_stat_product]],1)</f>
        <v>3724.4</v>
      </c>
      <c r="AC3784" s="5" t="e">
        <f>INDEX(sgStats[ul_prod],MATCH(stat_prod_calc_test_venusaur[[#This Row],[iv_str]],sgStats[ul_iv_string],0))</f>
        <v>#N/A</v>
      </c>
    </row>
    <row r="3785" spans="1:29" x14ac:dyDescent="0.25">
      <c r="A3785" s="5" t="s">
        <v>36</v>
      </c>
      <c r="B3785" s="5" t="s">
        <v>3680</v>
      </c>
      <c r="C3785">
        <v>20.5</v>
      </c>
      <c r="D3785">
        <v>1492</v>
      </c>
      <c r="E3785">
        <v>115</v>
      </c>
      <c r="F3785">
        <v>1720.4269999999999</v>
      </c>
      <c r="G3785">
        <v>3644</v>
      </c>
      <c r="H3785">
        <v>11.038</v>
      </c>
      <c r="I3785">
        <v>38.5</v>
      </c>
      <c r="J3785">
        <v>2493</v>
      </c>
      <c r="K3785">
        <v>149</v>
      </c>
      <c r="L3785">
        <v>3724.3229999999999</v>
      </c>
      <c r="M3785">
        <v>3784</v>
      </c>
      <c r="N3785">
        <v>1.5609999999999999</v>
      </c>
      <c r="O3785">
        <v>3</v>
      </c>
      <c r="P3785" t="e">
        <f>INDEX(sgStats[gl_rank],MATCH(stat_prod_calc_test_venusaur[[#This Row],[iv_str]],sgStats[gl_iv_string],0))</f>
        <v>#N/A</v>
      </c>
      <c r="Q3785" t="e">
        <f>stat_prod_calc_test_venusaur[[#This Row],[sg_gl_rank]]=stat_prod_calc_test_venusaur[[#This Row],[gl_rank]]</f>
        <v>#N/A</v>
      </c>
      <c r="R3785">
        <f>ROUND(stat_prod_calc_test_venusaur[[#This Row],[gl_stat_product]],1)</f>
        <v>1720.4</v>
      </c>
      <c r="S3785" s="6" t="e">
        <f>INDEX(sgStats[gl_prod],MATCH(stat_prod_calc_test_venusaur[[#This Row],[iv_str]],sgStats[gl_iv_string],0))</f>
        <v>#N/A</v>
      </c>
      <c r="T3785" s="5">
        <f>ROUND(stat_prod_calc_test_venusaur[[#This Row],[gl_percent_rank]],2)</f>
        <v>11.04</v>
      </c>
      <c r="U3785" s="5" t="e">
        <f>INDEX(sgStats[gl_percent_sp],MATCH(stat_prod_calc_test_venusaur[[#This Row],[iv_str]],sgStats[gl_iv_string],0))</f>
        <v>#N/A</v>
      </c>
      <c r="V3785" s="5" t="e">
        <f>stat_prod_calc_test_venusaur[[#This Row],[my_gl_%sp]]=stat_prod_calc_test_venusaur[[#This Row],[sg_gl_%sp]]</f>
        <v>#N/A</v>
      </c>
      <c r="W3785" s="5">
        <f>ROUND(stat_prod_calc_test_venusaur[[#This Row],[gl_stat_product]]/$F$2*100,2)</f>
        <v>94.19</v>
      </c>
      <c r="X3785" s="5" t="e">
        <f>stat_prod_calc_test_venusaur[[#This Row],[Column1]]=stat_prod_calc_test_venusaur[[#This Row],[sg_gl_%sp]]</f>
        <v>#N/A</v>
      </c>
      <c r="Y3785" s="5">
        <f>stat_prod_calc_test_venusaur[[#This Row],[ul_stat_product]]/$L$66*100</f>
        <v>94.198350255444069</v>
      </c>
      <c r="Z3785" s="5" t="e">
        <f>INDEX(sgStats[gl_rank],MATCH(stat_prod_calc_test_venusaur[[#This Row],[iv_str]],sgStats[ul_iv_string],0))</f>
        <v>#N/A</v>
      </c>
      <c r="AA3785" s="5" t="e">
        <f>stat_prod_calc_test_venusaur[[#This Row],[sg_ul_rank]]=stat_prod_calc_test_venusaur[[#This Row],[ul_rank]]</f>
        <v>#N/A</v>
      </c>
      <c r="AB3785" s="5">
        <f>ROUND(stat_prod_calc_test_venusaur[[#This Row],[ul_stat_product]],1)</f>
        <v>3724.3</v>
      </c>
      <c r="AC3785" s="5" t="e">
        <f>INDEX(sgStats[ul_prod],MATCH(stat_prod_calc_test_venusaur[[#This Row],[iv_str]],sgStats[ul_iv_string],0))</f>
        <v>#N/A</v>
      </c>
    </row>
    <row r="3786" spans="1:29" x14ac:dyDescent="0.25">
      <c r="A3786" s="5" t="s">
        <v>36</v>
      </c>
      <c r="B3786" s="5" t="s">
        <v>3774</v>
      </c>
      <c r="C3786">
        <v>21</v>
      </c>
      <c r="D3786">
        <v>1484</v>
      </c>
      <c r="E3786">
        <v>116</v>
      </c>
      <c r="F3786">
        <v>1717.086</v>
      </c>
      <c r="G3786">
        <v>3737</v>
      </c>
      <c r="H3786">
        <v>8.7420000000000009</v>
      </c>
      <c r="I3786">
        <v>40.5</v>
      </c>
      <c r="J3786">
        <v>2489</v>
      </c>
      <c r="K3786">
        <v>150</v>
      </c>
      <c r="L3786">
        <v>3724.183</v>
      </c>
      <c r="M3786">
        <v>3785</v>
      </c>
      <c r="N3786">
        <v>1.5349999999999999</v>
      </c>
      <c r="O3786">
        <v>3</v>
      </c>
      <c r="P3786" t="e">
        <f>INDEX(sgStats[gl_rank],MATCH(stat_prod_calc_test_venusaur[[#This Row],[iv_str]],sgStats[gl_iv_string],0))</f>
        <v>#N/A</v>
      </c>
      <c r="Q3786" t="e">
        <f>stat_prod_calc_test_venusaur[[#This Row],[sg_gl_rank]]=stat_prod_calc_test_venusaur[[#This Row],[gl_rank]]</f>
        <v>#N/A</v>
      </c>
      <c r="R3786">
        <f>ROUND(stat_prod_calc_test_venusaur[[#This Row],[gl_stat_product]],1)</f>
        <v>1717.1</v>
      </c>
      <c r="S3786" s="6" t="e">
        <f>INDEX(sgStats[gl_prod],MATCH(stat_prod_calc_test_venusaur[[#This Row],[iv_str]],sgStats[gl_iv_string],0))</f>
        <v>#N/A</v>
      </c>
      <c r="T3786" s="5">
        <f>ROUND(stat_prod_calc_test_venusaur[[#This Row],[gl_percent_rank]],2)</f>
        <v>8.74</v>
      </c>
      <c r="U3786" s="5" t="e">
        <f>INDEX(sgStats[gl_percent_sp],MATCH(stat_prod_calc_test_venusaur[[#This Row],[iv_str]],sgStats[gl_iv_string],0))</f>
        <v>#N/A</v>
      </c>
      <c r="V3786" s="5" t="e">
        <f>stat_prod_calc_test_venusaur[[#This Row],[my_gl_%sp]]=stat_prod_calc_test_venusaur[[#This Row],[sg_gl_%sp]]</f>
        <v>#N/A</v>
      </c>
      <c r="W3786" s="5">
        <f>ROUND(stat_prod_calc_test_venusaur[[#This Row],[gl_stat_product]]/$F$2*100,2)</f>
        <v>94</v>
      </c>
      <c r="X3786" s="5" t="e">
        <f>stat_prod_calc_test_venusaur[[#This Row],[Column1]]=stat_prod_calc_test_venusaur[[#This Row],[sg_gl_%sp]]</f>
        <v>#N/A</v>
      </c>
      <c r="Y3786" s="5">
        <f>stat_prod_calc_test_venusaur[[#This Row],[ul_stat_product]]/$L$66*100</f>
        <v>94.194809271207276</v>
      </c>
      <c r="Z3786" s="5" t="e">
        <f>INDEX(sgStats[gl_rank],MATCH(stat_prod_calc_test_venusaur[[#This Row],[iv_str]],sgStats[ul_iv_string],0))</f>
        <v>#N/A</v>
      </c>
      <c r="AA3786" s="5" t="e">
        <f>stat_prod_calc_test_venusaur[[#This Row],[sg_ul_rank]]=stat_prod_calc_test_venusaur[[#This Row],[ul_rank]]</f>
        <v>#N/A</v>
      </c>
      <c r="AB3786" s="5">
        <f>ROUND(stat_prod_calc_test_venusaur[[#This Row],[ul_stat_product]],1)</f>
        <v>3724.2</v>
      </c>
      <c r="AC3786" s="5" t="e">
        <f>INDEX(sgStats[ul_prod],MATCH(stat_prod_calc_test_venusaur[[#This Row],[iv_str]],sgStats[ul_iv_string],0))</f>
        <v>#N/A</v>
      </c>
    </row>
    <row r="3787" spans="1:29" x14ac:dyDescent="0.25">
      <c r="A3787" s="5" t="s">
        <v>36</v>
      </c>
      <c r="B3787" s="5" t="s">
        <v>4126</v>
      </c>
      <c r="C3787">
        <v>20.5</v>
      </c>
      <c r="D3787">
        <v>1470</v>
      </c>
      <c r="E3787">
        <v>114</v>
      </c>
      <c r="F3787">
        <v>1680.654</v>
      </c>
      <c r="G3787">
        <v>4090</v>
      </c>
      <c r="H3787">
        <v>0.14699999999999999</v>
      </c>
      <c r="I3787">
        <v>39.5</v>
      </c>
      <c r="J3787">
        <v>2492</v>
      </c>
      <c r="K3787">
        <v>149</v>
      </c>
      <c r="L3787">
        <v>3723.6950000000002</v>
      </c>
      <c r="M3787">
        <v>3786</v>
      </c>
      <c r="N3787">
        <v>1.5089999999999999</v>
      </c>
      <c r="O3787">
        <v>3</v>
      </c>
      <c r="P3787" t="e">
        <f>INDEX(sgStats[gl_rank],MATCH(stat_prod_calc_test_venusaur[[#This Row],[iv_str]],sgStats[gl_iv_string],0))</f>
        <v>#N/A</v>
      </c>
      <c r="Q3787" t="e">
        <f>stat_prod_calc_test_venusaur[[#This Row],[sg_gl_rank]]=stat_prod_calc_test_venusaur[[#This Row],[gl_rank]]</f>
        <v>#N/A</v>
      </c>
      <c r="R3787">
        <f>ROUND(stat_prod_calc_test_venusaur[[#This Row],[gl_stat_product]],1)</f>
        <v>1680.7</v>
      </c>
      <c r="S3787" s="6" t="e">
        <f>INDEX(sgStats[gl_prod],MATCH(stat_prod_calc_test_venusaur[[#This Row],[iv_str]],sgStats[gl_iv_string],0))</f>
        <v>#N/A</v>
      </c>
      <c r="T3787" s="5">
        <f>ROUND(stat_prod_calc_test_venusaur[[#This Row],[gl_percent_rank]],2)</f>
        <v>0.15</v>
      </c>
      <c r="U3787" s="5" t="e">
        <f>INDEX(sgStats[gl_percent_sp],MATCH(stat_prod_calc_test_venusaur[[#This Row],[iv_str]],sgStats[gl_iv_string],0))</f>
        <v>#N/A</v>
      </c>
      <c r="V3787" s="5" t="e">
        <f>stat_prod_calc_test_venusaur[[#This Row],[my_gl_%sp]]=stat_prod_calc_test_venusaur[[#This Row],[sg_gl_%sp]]</f>
        <v>#N/A</v>
      </c>
      <c r="W3787" s="5">
        <f>ROUND(stat_prod_calc_test_venusaur[[#This Row],[gl_stat_product]]/$F$2*100,2)</f>
        <v>92.01</v>
      </c>
      <c r="X3787" s="5" t="e">
        <f>stat_prod_calc_test_venusaur[[#This Row],[Column1]]=stat_prod_calc_test_venusaur[[#This Row],[sg_gl_%sp]]</f>
        <v>#N/A</v>
      </c>
      <c r="Y3787" s="5">
        <f>stat_prod_calc_test_venusaur[[#This Row],[ul_stat_product]]/$L$66*100</f>
        <v>94.182466411867566</v>
      </c>
      <c r="Z3787" s="5" t="e">
        <f>INDEX(sgStats[gl_rank],MATCH(stat_prod_calc_test_venusaur[[#This Row],[iv_str]],sgStats[ul_iv_string],0))</f>
        <v>#N/A</v>
      </c>
      <c r="AA3787" s="5" t="e">
        <f>stat_prod_calc_test_venusaur[[#This Row],[sg_ul_rank]]=stat_prod_calc_test_venusaur[[#This Row],[ul_rank]]</f>
        <v>#N/A</v>
      </c>
      <c r="AB3787" s="5">
        <f>ROUND(stat_prod_calc_test_venusaur[[#This Row],[ul_stat_product]],1)</f>
        <v>3723.7</v>
      </c>
      <c r="AC3787" s="5" t="e">
        <f>INDEX(sgStats[ul_prod],MATCH(stat_prod_calc_test_venusaur[[#This Row],[iv_str]],sgStats[ul_iv_string],0))</f>
        <v>#N/A</v>
      </c>
    </row>
    <row r="3788" spans="1:29" x14ac:dyDescent="0.25">
      <c r="A3788" s="5" t="s">
        <v>36</v>
      </c>
      <c r="B3788" s="5" t="s">
        <v>4122</v>
      </c>
      <c r="C3788">
        <v>20</v>
      </c>
      <c r="D3788">
        <v>1466</v>
      </c>
      <c r="E3788">
        <v>113</v>
      </c>
      <c r="F3788">
        <v>1683.6220000000001</v>
      </c>
      <c r="G3788">
        <v>4086</v>
      </c>
      <c r="H3788">
        <v>0.24399999999999999</v>
      </c>
      <c r="I3788">
        <v>38</v>
      </c>
      <c r="J3788">
        <v>2493</v>
      </c>
      <c r="K3788">
        <v>147</v>
      </c>
      <c r="L3788">
        <v>3723.5140000000001</v>
      </c>
      <c r="M3788">
        <v>3787</v>
      </c>
      <c r="N3788">
        <v>1.4830000000000001</v>
      </c>
      <c r="O3788">
        <v>3</v>
      </c>
      <c r="P3788" t="e">
        <f>INDEX(sgStats[gl_rank],MATCH(stat_prod_calc_test_venusaur[[#This Row],[iv_str]],sgStats[gl_iv_string],0))</f>
        <v>#N/A</v>
      </c>
      <c r="Q3788" t="e">
        <f>stat_prod_calc_test_venusaur[[#This Row],[sg_gl_rank]]=stat_prod_calc_test_venusaur[[#This Row],[gl_rank]]</f>
        <v>#N/A</v>
      </c>
      <c r="R3788">
        <f>ROUND(stat_prod_calc_test_venusaur[[#This Row],[gl_stat_product]],1)</f>
        <v>1683.6</v>
      </c>
      <c r="S3788" s="6" t="e">
        <f>INDEX(sgStats[gl_prod],MATCH(stat_prod_calc_test_venusaur[[#This Row],[iv_str]],sgStats[gl_iv_string],0))</f>
        <v>#N/A</v>
      </c>
      <c r="T3788" s="5">
        <f>ROUND(stat_prod_calc_test_venusaur[[#This Row],[gl_percent_rank]],2)</f>
        <v>0.24</v>
      </c>
      <c r="U3788" s="5" t="e">
        <f>INDEX(sgStats[gl_percent_sp],MATCH(stat_prod_calc_test_venusaur[[#This Row],[iv_str]],sgStats[gl_iv_string],0))</f>
        <v>#N/A</v>
      </c>
      <c r="V3788" s="5" t="e">
        <f>stat_prod_calc_test_venusaur[[#This Row],[my_gl_%sp]]=stat_prod_calc_test_venusaur[[#This Row],[sg_gl_%sp]]</f>
        <v>#N/A</v>
      </c>
      <c r="W3788" s="5">
        <f>ROUND(stat_prod_calc_test_venusaur[[#This Row],[gl_stat_product]]/$F$2*100,2)</f>
        <v>92.17</v>
      </c>
      <c r="X3788" s="5" t="e">
        <f>stat_prod_calc_test_venusaur[[#This Row],[Column1]]=stat_prod_calc_test_venusaur[[#This Row],[sg_gl_%sp]]</f>
        <v>#N/A</v>
      </c>
      <c r="Y3788" s="5">
        <f>stat_prod_calc_test_venusaur[[#This Row],[ul_stat_product]]/$L$66*100</f>
        <v>94.177888425104257</v>
      </c>
      <c r="Z3788" s="5" t="e">
        <f>INDEX(sgStats[gl_rank],MATCH(stat_prod_calc_test_venusaur[[#This Row],[iv_str]],sgStats[ul_iv_string],0))</f>
        <v>#N/A</v>
      </c>
      <c r="AA3788" s="5" t="e">
        <f>stat_prod_calc_test_venusaur[[#This Row],[sg_ul_rank]]=stat_prod_calc_test_venusaur[[#This Row],[ul_rank]]</f>
        <v>#N/A</v>
      </c>
      <c r="AB3788" s="5">
        <f>ROUND(stat_prod_calc_test_venusaur[[#This Row],[ul_stat_product]],1)</f>
        <v>3723.5</v>
      </c>
      <c r="AC3788" s="5" t="e">
        <f>INDEX(sgStats[ul_prod],MATCH(stat_prod_calc_test_venusaur[[#This Row],[iv_str]],sgStats[ul_iv_string],0))</f>
        <v>#N/A</v>
      </c>
    </row>
    <row r="3789" spans="1:29" x14ac:dyDescent="0.25">
      <c r="A3789" s="5" t="s">
        <v>36</v>
      </c>
      <c r="B3789" s="5" t="s">
        <v>1837</v>
      </c>
      <c r="C3789">
        <v>21.5</v>
      </c>
      <c r="D3789">
        <v>1487</v>
      </c>
      <c r="E3789">
        <v>118</v>
      </c>
      <c r="F3789">
        <v>1764.9760000000001</v>
      </c>
      <c r="G3789">
        <v>1800</v>
      </c>
      <c r="H3789">
        <v>56.043999999999997</v>
      </c>
      <c r="I3789">
        <v>41</v>
      </c>
      <c r="J3789">
        <v>2453</v>
      </c>
      <c r="K3789">
        <v>151</v>
      </c>
      <c r="L3789">
        <v>3723.4679999999998</v>
      </c>
      <c r="M3789">
        <v>3788</v>
      </c>
      <c r="N3789">
        <v>1.4570000000000001</v>
      </c>
      <c r="O3789">
        <v>3</v>
      </c>
      <c r="P3789" t="e">
        <f>INDEX(sgStats[gl_rank],MATCH(stat_prod_calc_test_venusaur[[#This Row],[iv_str]],sgStats[gl_iv_string],0))</f>
        <v>#N/A</v>
      </c>
      <c r="Q3789" t="e">
        <f>stat_prod_calc_test_venusaur[[#This Row],[sg_gl_rank]]=stat_prod_calc_test_venusaur[[#This Row],[gl_rank]]</f>
        <v>#N/A</v>
      </c>
      <c r="R3789">
        <f>ROUND(stat_prod_calc_test_venusaur[[#This Row],[gl_stat_product]],1)</f>
        <v>1765</v>
      </c>
      <c r="S3789" s="6" t="e">
        <f>INDEX(sgStats[gl_prod],MATCH(stat_prod_calc_test_venusaur[[#This Row],[iv_str]],sgStats[gl_iv_string],0))</f>
        <v>#N/A</v>
      </c>
      <c r="T3789" s="5">
        <f>ROUND(stat_prod_calc_test_venusaur[[#This Row],[gl_percent_rank]],2)</f>
        <v>56.04</v>
      </c>
      <c r="U3789" s="5" t="e">
        <f>INDEX(sgStats[gl_percent_sp],MATCH(stat_prod_calc_test_venusaur[[#This Row],[iv_str]],sgStats[gl_iv_string],0))</f>
        <v>#N/A</v>
      </c>
      <c r="V3789" s="5" t="e">
        <f>stat_prod_calc_test_venusaur[[#This Row],[my_gl_%sp]]=stat_prod_calc_test_venusaur[[#This Row],[sg_gl_%sp]]</f>
        <v>#N/A</v>
      </c>
      <c r="W3789" s="5">
        <f>ROUND(stat_prod_calc_test_venusaur[[#This Row],[gl_stat_product]]/$F$2*100,2)</f>
        <v>96.63</v>
      </c>
      <c r="X3789" s="5" t="e">
        <f>stat_prod_calc_test_venusaur[[#This Row],[Column1]]=stat_prod_calc_test_venusaur[[#This Row],[sg_gl_%sp]]</f>
        <v>#N/A</v>
      </c>
      <c r="Y3789" s="5">
        <f>stat_prod_calc_test_venusaur[[#This Row],[ul_stat_product]]/$L$66*100</f>
        <v>94.176724958855033</v>
      </c>
      <c r="Z3789" s="5" t="e">
        <f>INDEX(sgStats[gl_rank],MATCH(stat_prod_calc_test_venusaur[[#This Row],[iv_str]],sgStats[ul_iv_string],0))</f>
        <v>#N/A</v>
      </c>
      <c r="AA3789" s="5" t="e">
        <f>stat_prod_calc_test_venusaur[[#This Row],[sg_ul_rank]]=stat_prod_calc_test_venusaur[[#This Row],[ul_rank]]</f>
        <v>#N/A</v>
      </c>
      <c r="AB3789" s="5">
        <f>ROUND(stat_prod_calc_test_venusaur[[#This Row],[ul_stat_product]],1)</f>
        <v>3723.5</v>
      </c>
      <c r="AC3789" s="5" t="e">
        <f>INDEX(sgStats[ul_prod],MATCH(stat_prod_calc_test_venusaur[[#This Row],[iv_str]],sgStats[ul_iv_string],0))</f>
        <v>#N/A</v>
      </c>
    </row>
    <row r="3790" spans="1:29" x14ac:dyDescent="0.25">
      <c r="A3790" s="5" t="s">
        <v>36</v>
      </c>
      <c r="B3790" s="5" t="s">
        <v>1872</v>
      </c>
      <c r="C3790">
        <v>21.5</v>
      </c>
      <c r="D3790">
        <v>1491</v>
      </c>
      <c r="E3790">
        <v>118</v>
      </c>
      <c r="F3790">
        <v>1764.5239999999999</v>
      </c>
      <c r="G3790">
        <v>1835</v>
      </c>
      <c r="H3790">
        <v>55.189</v>
      </c>
      <c r="I3790">
        <v>41</v>
      </c>
      <c r="J3790">
        <v>2458</v>
      </c>
      <c r="K3790">
        <v>151</v>
      </c>
      <c r="L3790">
        <v>3722.5129999999999</v>
      </c>
      <c r="M3790">
        <v>3789</v>
      </c>
      <c r="N3790">
        <v>1.405</v>
      </c>
      <c r="O3790">
        <v>3</v>
      </c>
      <c r="P3790" t="e">
        <f>INDEX(sgStats[gl_rank],MATCH(stat_prod_calc_test_venusaur[[#This Row],[iv_str]],sgStats[gl_iv_string],0))</f>
        <v>#N/A</v>
      </c>
      <c r="Q3790" t="e">
        <f>stat_prod_calc_test_venusaur[[#This Row],[sg_gl_rank]]=stat_prod_calc_test_venusaur[[#This Row],[gl_rank]]</f>
        <v>#N/A</v>
      </c>
      <c r="R3790">
        <f>ROUND(stat_prod_calc_test_venusaur[[#This Row],[gl_stat_product]],1)</f>
        <v>1764.5</v>
      </c>
      <c r="S3790" s="6" t="e">
        <f>INDEX(sgStats[gl_prod],MATCH(stat_prod_calc_test_venusaur[[#This Row],[iv_str]],sgStats[gl_iv_string],0))</f>
        <v>#N/A</v>
      </c>
      <c r="T3790" s="5">
        <f>ROUND(stat_prod_calc_test_venusaur[[#This Row],[gl_percent_rank]],2)</f>
        <v>55.19</v>
      </c>
      <c r="U3790" s="5" t="e">
        <f>INDEX(sgStats[gl_percent_sp],MATCH(stat_prod_calc_test_venusaur[[#This Row],[iv_str]],sgStats[gl_iv_string],0))</f>
        <v>#N/A</v>
      </c>
      <c r="V3790" s="5" t="e">
        <f>stat_prod_calc_test_venusaur[[#This Row],[my_gl_%sp]]=stat_prod_calc_test_venusaur[[#This Row],[sg_gl_%sp]]</f>
        <v>#N/A</v>
      </c>
      <c r="W3790" s="5">
        <f>ROUND(stat_prod_calc_test_venusaur[[#This Row],[gl_stat_product]]/$F$2*100,2)</f>
        <v>96.6</v>
      </c>
      <c r="X3790" s="5" t="e">
        <f>stat_prod_calc_test_venusaur[[#This Row],[Column1]]=stat_prod_calc_test_venusaur[[#This Row],[sg_gl_%sp]]</f>
        <v>#N/A</v>
      </c>
      <c r="Y3790" s="5">
        <f>stat_prod_calc_test_venusaur[[#This Row],[ul_stat_product]]/$L$66*100</f>
        <v>94.152570387811124</v>
      </c>
      <c r="Z3790" s="5" t="e">
        <f>INDEX(sgStats[gl_rank],MATCH(stat_prod_calc_test_venusaur[[#This Row],[iv_str]],sgStats[ul_iv_string],0))</f>
        <v>#N/A</v>
      </c>
      <c r="AA3790" s="5" t="e">
        <f>stat_prod_calc_test_venusaur[[#This Row],[sg_ul_rank]]=stat_prod_calc_test_venusaur[[#This Row],[ul_rank]]</f>
        <v>#N/A</v>
      </c>
      <c r="AB3790" s="5">
        <f>ROUND(stat_prod_calc_test_venusaur[[#This Row],[ul_stat_product]],1)</f>
        <v>3722.5</v>
      </c>
      <c r="AC3790" s="5" t="e">
        <f>INDEX(sgStats[ul_prod],MATCH(stat_prod_calc_test_venusaur[[#This Row],[iv_str]],sgStats[ul_iv_string],0))</f>
        <v>#N/A</v>
      </c>
    </row>
    <row r="3791" spans="1:29" x14ac:dyDescent="0.25">
      <c r="A3791" s="5" t="s">
        <v>36</v>
      </c>
      <c r="B3791" s="5" t="s">
        <v>2578</v>
      </c>
      <c r="C3791">
        <v>21.5</v>
      </c>
      <c r="D3791">
        <v>1487</v>
      </c>
      <c r="E3791">
        <v>117</v>
      </c>
      <c r="F3791">
        <v>1749.57</v>
      </c>
      <c r="G3791">
        <v>2542</v>
      </c>
      <c r="H3791">
        <v>37.948999999999998</v>
      </c>
      <c r="I3791">
        <v>41</v>
      </c>
      <c r="J3791">
        <v>2452</v>
      </c>
      <c r="K3791">
        <v>151</v>
      </c>
      <c r="L3791">
        <v>3722.5129999999999</v>
      </c>
      <c r="M3791">
        <v>3789</v>
      </c>
      <c r="N3791">
        <v>1.405</v>
      </c>
      <c r="O3791">
        <v>3</v>
      </c>
      <c r="P3791" t="e">
        <f>INDEX(sgStats[gl_rank],MATCH(stat_prod_calc_test_venusaur[[#This Row],[iv_str]],sgStats[gl_iv_string],0))</f>
        <v>#N/A</v>
      </c>
      <c r="Q3791" t="e">
        <f>stat_prod_calc_test_venusaur[[#This Row],[sg_gl_rank]]=stat_prod_calc_test_venusaur[[#This Row],[gl_rank]]</f>
        <v>#N/A</v>
      </c>
      <c r="R3791">
        <f>ROUND(stat_prod_calc_test_venusaur[[#This Row],[gl_stat_product]],1)</f>
        <v>1749.6</v>
      </c>
      <c r="S3791" s="6" t="e">
        <f>INDEX(sgStats[gl_prod],MATCH(stat_prod_calc_test_venusaur[[#This Row],[iv_str]],sgStats[gl_iv_string],0))</f>
        <v>#N/A</v>
      </c>
      <c r="T3791" s="5">
        <f>ROUND(stat_prod_calc_test_venusaur[[#This Row],[gl_percent_rank]],2)</f>
        <v>37.950000000000003</v>
      </c>
      <c r="U3791" s="5" t="e">
        <f>INDEX(sgStats[gl_percent_sp],MATCH(stat_prod_calc_test_venusaur[[#This Row],[iv_str]],sgStats[gl_iv_string],0))</f>
        <v>#N/A</v>
      </c>
      <c r="V3791" s="5" t="e">
        <f>stat_prod_calc_test_venusaur[[#This Row],[my_gl_%sp]]=stat_prod_calc_test_venusaur[[#This Row],[sg_gl_%sp]]</f>
        <v>#N/A</v>
      </c>
      <c r="W3791" s="5">
        <f>ROUND(stat_prod_calc_test_venusaur[[#This Row],[gl_stat_product]]/$F$2*100,2)</f>
        <v>95.78</v>
      </c>
      <c r="X3791" s="5" t="e">
        <f>stat_prod_calc_test_venusaur[[#This Row],[Column1]]=stat_prod_calc_test_venusaur[[#This Row],[sg_gl_%sp]]</f>
        <v>#N/A</v>
      </c>
      <c r="Y3791" s="5">
        <f>stat_prod_calc_test_venusaur[[#This Row],[ul_stat_product]]/$L$66*100</f>
        <v>94.152570387811124</v>
      </c>
      <c r="Z3791" s="5" t="e">
        <f>INDEX(sgStats[gl_rank],MATCH(stat_prod_calc_test_venusaur[[#This Row],[iv_str]],sgStats[ul_iv_string],0))</f>
        <v>#N/A</v>
      </c>
      <c r="AA3791" s="5" t="e">
        <f>stat_prod_calc_test_venusaur[[#This Row],[sg_ul_rank]]=stat_prod_calc_test_venusaur[[#This Row],[ul_rank]]</f>
        <v>#N/A</v>
      </c>
      <c r="AB3791" s="5">
        <f>ROUND(stat_prod_calc_test_venusaur[[#This Row],[ul_stat_product]],1)</f>
        <v>3722.5</v>
      </c>
      <c r="AC3791" s="5" t="e">
        <f>INDEX(sgStats[ul_prod],MATCH(stat_prod_calc_test_venusaur[[#This Row],[iv_str]],sgStats[ul_iv_string],0))</f>
        <v>#N/A</v>
      </c>
    </row>
    <row r="3792" spans="1:29" x14ac:dyDescent="0.25">
      <c r="A3792" s="5" t="s">
        <v>36</v>
      </c>
      <c r="B3792" s="5" t="s">
        <v>3823</v>
      </c>
      <c r="C3792">
        <v>20.5</v>
      </c>
      <c r="D3792">
        <v>1488</v>
      </c>
      <c r="E3792">
        <v>117</v>
      </c>
      <c r="F3792">
        <v>1714.9090000000001</v>
      </c>
      <c r="G3792">
        <v>3787</v>
      </c>
      <c r="H3792">
        <v>7.5209999999999999</v>
      </c>
      <c r="I3792">
        <v>38.5</v>
      </c>
      <c r="J3792">
        <v>2487</v>
      </c>
      <c r="K3792">
        <v>152</v>
      </c>
      <c r="L3792">
        <v>3722.3870000000002</v>
      </c>
      <c r="M3792">
        <v>3791</v>
      </c>
      <c r="N3792">
        <v>1.379</v>
      </c>
      <c r="O3792">
        <v>3</v>
      </c>
      <c r="P3792" t="e">
        <f>INDEX(sgStats[gl_rank],MATCH(stat_prod_calc_test_venusaur[[#This Row],[iv_str]],sgStats[gl_iv_string],0))</f>
        <v>#N/A</v>
      </c>
      <c r="Q3792" t="e">
        <f>stat_prod_calc_test_venusaur[[#This Row],[sg_gl_rank]]=stat_prod_calc_test_venusaur[[#This Row],[gl_rank]]</f>
        <v>#N/A</v>
      </c>
      <c r="R3792">
        <f>ROUND(stat_prod_calc_test_venusaur[[#This Row],[gl_stat_product]],1)</f>
        <v>1714.9</v>
      </c>
      <c r="S3792" s="6" t="e">
        <f>INDEX(sgStats[gl_prod],MATCH(stat_prod_calc_test_venusaur[[#This Row],[iv_str]],sgStats[gl_iv_string],0))</f>
        <v>#N/A</v>
      </c>
      <c r="T3792" s="5">
        <f>ROUND(stat_prod_calc_test_venusaur[[#This Row],[gl_percent_rank]],2)</f>
        <v>7.52</v>
      </c>
      <c r="U3792" s="5" t="e">
        <f>INDEX(sgStats[gl_percent_sp],MATCH(stat_prod_calc_test_venusaur[[#This Row],[iv_str]],sgStats[gl_iv_string],0))</f>
        <v>#N/A</v>
      </c>
      <c r="V3792" s="5" t="e">
        <f>stat_prod_calc_test_venusaur[[#This Row],[my_gl_%sp]]=stat_prod_calc_test_venusaur[[#This Row],[sg_gl_%sp]]</f>
        <v>#N/A</v>
      </c>
      <c r="W3792" s="5">
        <f>ROUND(stat_prod_calc_test_venusaur[[#This Row],[gl_stat_product]]/$F$2*100,2)</f>
        <v>93.88</v>
      </c>
      <c r="X3792" s="5" t="e">
        <f>stat_prod_calc_test_venusaur[[#This Row],[Column1]]=stat_prod_calc_test_venusaur[[#This Row],[sg_gl_%sp]]</f>
        <v>#N/A</v>
      </c>
      <c r="Y3792" s="5">
        <f>stat_prod_calc_test_venusaur[[#This Row],[ul_stat_product]]/$L$66*100</f>
        <v>94.149383501998003</v>
      </c>
      <c r="Z3792" s="5" t="e">
        <f>INDEX(sgStats[gl_rank],MATCH(stat_prod_calc_test_venusaur[[#This Row],[iv_str]],sgStats[ul_iv_string],0))</f>
        <v>#N/A</v>
      </c>
      <c r="AA3792" s="5" t="e">
        <f>stat_prod_calc_test_venusaur[[#This Row],[sg_ul_rank]]=stat_prod_calc_test_venusaur[[#This Row],[ul_rank]]</f>
        <v>#N/A</v>
      </c>
      <c r="AB3792" s="5">
        <f>ROUND(stat_prod_calc_test_venusaur[[#This Row],[ul_stat_product]],1)</f>
        <v>3722.4</v>
      </c>
      <c r="AC3792" s="5" t="e">
        <f>INDEX(sgStats[ul_prod],MATCH(stat_prod_calc_test_venusaur[[#This Row],[iv_str]],sgStats[ul_iv_string],0))</f>
        <v>#N/A</v>
      </c>
    </row>
    <row r="3793" spans="1:29" x14ac:dyDescent="0.25">
      <c r="A3793" s="5" t="s">
        <v>36</v>
      </c>
      <c r="B3793" s="5" t="s">
        <v>3200</v>
      </c>
      <c r="C3793">
        <v>20.5</v>
      </c>
      <c r="D3793">
        <v>1499</v>
      </c>
      <c r="E3793">
        <v>116</v>
      </c>
      <c r="F3793">
        <v>1735.3869999999999</v>
      </c>
      <c r="G3793">
        <v>3164</v>
      </c>
      <c r="H3793">
        <v>22.734999999999999</v>
      </c>
      <c r="I3793">
        <v>38</v>
      </c>
      <c r="J3793">
        <v>2487</v>
      </c>
      <c r="K3793">
        <v>150</v>
      </c>
      <c r="L3793">
        <v>3721.9630000000002</v>
      </c>
      <c r="M3793">
        <v>3792</v>
      </c>
      <c r="N3793">
        <v>1.353</v>
      </c>
      <c r="O3793">
        <v>3</v>
      </c>
      <c r="P3793" t="e">
        <f>INDEX(sgStats[gl_rank],MATCH(stat_prod_calc_test_venusaur[[#This Row],[iv_str]],sgStats[gl_iv_string],0))</f>
        <v>#N/A</v>
      </c>
      <c r="Q3793" t="e">
        <f>stat_prod_calc_test_venusaur[[#This Row],[sg_gl_rank]]=stat_prod_calc_test_venusaur[[#This Row],[gl_rank]]</f>
        <v>#N/A</v>
      </c>
      <c r="R3793">
        <f>ROUND(stat_prod_calc_test_venusaur[[#This Row],[gl_stat_product]],1)</f>
        <v>1735.4</v>
      </c>
      <c r="S3793" s="6" t="e">
        <f>INDEX(sgStats[gl_prod],MATCH(stat_prod_calc_test_venusaur[[#This Row],[iv_str]],sgStats[gl_iv_string],0))</f>
        <v>#N/A</v>
      </c>
      <c r="T3793" s="5">
        <f>ROUND(stat_prod_calc_test_venusaur[[#This Row],[gl_percent_rank]],2)</f>
        <v>22.74</v>
      </c>
      <c r="U3793" s="5" t="e">
        <f>INDEX(sgStats[gl_percent_sp],MATCH(stat_prod_calc_test_venusaur[[#This Row],[iv_str]],sgStats[gl_iv_string],0))</f>
        <v>#N/A</v>
      </c>
      <c r="V3793" s="5" t="e">
        <f>stat_prod_calc_test_venusaur[[#This Row],[my_gl_%sp]]=stat_prod_calc_test_venusaur[[#This Row],[sg_gl_%sp]]</f>
        <v>#N/A</v>
      </c>
      <c r="W3793" s="5">
        <f>ROUND(stat_prod_calc_test_venusaur[[#This Row],[gl_stat_product]]/$F$2*100,2)</f>
        <v>95.01</v>
      </c>
      <c r="X3793" s="5" t="e">
        <f>stat_prod_calc_test_venusaur[[#This Row],[Column1]]=stat_prod_calc_test_venusaur[[#This Row],[sg_gl_%sp]]</f>
        <v>#N/A</v>
      </c>
      <c r="Y3793" s="5">
        <f>stat_prod_calc_test_venusaur[[#This Row],[ul_stat_product]]/$L$66*100</f>
        <v>94.138659378309413</v>
      </c>
      <c r="Z3793" s="5" t="e">
        <f>INDEX(sgStats[gl_rank],MATCH(stat_prod_calc_test_venusaur[[#This Row],[iv_str]],sgStats[ul_iv_string],0))</f>
        <v>#N/A</v>
      </c>
      <c r="AA3793" s="5" t="e">
        <f>stat_prod_calc_test_venusaur[[#This Row],[sg_ul_rank]]=stat_prod_calc_test_venusaur[[#This Row],[ul_rank]]</f>
        <v>#N/A</v>
      </c>
      <c r="AB3793" s="5">
        <f>ROUND(stat_prod_calc_test_venusaur[[#This Row],[ul_stat_product]],1)</f>
        <v>3722</v>
      </c>
      <c r="AC3793" s="5" t="e">
        <f>INDEX(sgStats[ul_prod],MATCH(stat_prod_calc_test_venusaur[[#This Row],[iv_str]],sgStats[ul_iv_string],0))</f>
        <v>#N/A</v>
      </c>
    </row>
    <row r="3794" spans="1:29" x14ac:dyDescent="0.25">
      <c r="A3794" s="5" t="s">
        <v>36</v>
      </c>
      <c r="B3794" s="5" t="s">
        <v>4127</v>
      </c>
      <c r="C3794">
        <v>20.5</v>
      </c>
      <c r="D3794">
        <v>1473</v>
      </c>
      <c r="E3794">
        <v>114</v>
      </c>
      <c r="F3794">
        <v>1679.778</v>
      </c>
      <c r="G3794">
        <v>4091</v>
      </c>
      <c r="H3794">
        <v>0.122</v>
      </c>
      <c r="I3794">
        <v>39.5</v>
      </c>
      <c r="J3794">
        <v>2497</v>
      </c>
      <c r="K3794">
        <v>149</v>
      </c>
      <c r="L3794">
        <v>3721.7550000000001</v>
      </c>
      <c r="M3794">
        <v>3793</v>
      </c>
      <c r="N3794">
        <v>1.327</v>
      </c>
      <c r="O3794">
        <v>3</v>
      </c>
      <c r="P3794" t="e">
        <f>INDEX(sgStats[gl_rank],MATCH(stat_prod_calc_test_venusaur[[#This Row],[iv_str]],sgStats[gl_iv_string],0))</f>
        <v>#N/A</v>
      </c>
      <c r="Q3794" t="e">
        <f>stat_prod_calc_test_venusaur[[#This Row],[sg_gl_rank]]=stat_prod_calc_test_venusaur[[#This Row],[gl_rank]]</f>
        <v>#N/A</v>
      </c>
      <c r="R3794">
        <f>ROUND(stat_prod_calc_test_venusaur[[#This Row],[gl_stat_product]],1)</f>
        <v>1679.8</v>
      </c>
      <c r="S3794" s="6" t="e">
        <f>INDEX(sgStats[gl_prod],MATCH(stat_prod_calc_test_venusaur[[#This Row],[iv_str]],sgStats[gl_iv_string],0))</f>
        <v>#N/A</v>
      </c>
      <c r="T3794" s="5">
        <f>ROUND(stat_prod_calc_test_venusaur[[#This Row],[gl_percent_rank]],2)</f>
        <v>0.12</v>
      </c>
      <c r="U3794" s="5" t="e">
        <f>INDEX(sgStats[gl_percent_sp],MATCH(stat_prod_calc_test_venusaur[[#This Row],[iv_str]],sgStats[gl_iv_string],0))</f>
        <v>#N/A</v>
      </c>
      <c r="V3794" s="5" t="e">
        <f>stat_prod_calc_test_venusaur[[#This Row],[my_gl_%sp]]=stat_prod_calc_test_venusaur[[#This Row],[sg_gl_%sp]]</f>
        <v>#N/A</v>
      </c>
      <c r="W3794" s="5">
        <f>ROUND(stat_prod_calc_test_venusaur[[#This Row],[gl_stat_product]]/$F$2*100,2)</f>
        <v>91.96</v>
      </c>
      <c r="X3794" s="5" t="e">
        <f>stat_prod_calc_test_venusaur[[#This Row],[Column1]]=stat_prod_calc_test_venusaur[[#This Row],[sg_gl_%sp]]</f>
        <v>#N/A</v>
      </c>
      <c r="Y3794" s="5">
        <f>stat_prod_calc_test_venusaur[[#This Row],[ul_stat_product]]/$L$66*100</f>
        <v>94.133398487443301</v>
      </c>
      <c r="Z3794" s="5" t="e">
        <f>INDEX(sgStats[gl_rank],MATCH(stat_prod_calc_test_venusaur[[#This Row],[iv_str]],sgStats[ul_iv_string],0))</f>
        <v>#N/A</v>
      </c>
      <c r="AA3794" s="5" t="e">
        <f>stat_prod_calc_test_venusaur[[#This Row],[sg_ul_rank]]=stat_prod_calc_test_venusaur[[#This Row],[ul_rank]]</f>
        <v>#N/A</v>
      </c>
      <c r="AB3794" s="5">
        <f>ROUND(stat_prod_calc_test_venusaur[[#This Row],[ul_stat_product]],1)</f>
        <v>3721.8</v>
      </c>
      <c r="AC3794" s="5" t="e">
        <f>INDEX(sgStats[ul_prod],MATCH(stat_prod_calc_test_venusaur[[#This Row],[iv_str]],sgStats[ul_iv_string],0))</f>
        <v>#N/A</v>
      </c>
    </row>
    <row r="3795" spans="1:29" x14ac:dyDescent="0.25">
      <c r="A3795" s="5" t="s">
        <v>36</v>
      </c>
      <c r="B3795" s="5" t="s">
        <v>3901</v>
      </c>
      <c r="C3795">
        <v>20.5</v>
      </c>
      <c r="D3795">
        <v>1478</v>
      </c>
      <c r="E3795">
        <v>116</v>
      </c>
      <c r="F3795">
        <v>1710.1389999999999</v>
      </c>
      <c r="G3795">
        <v>3864</v>
      </c>
      <c r="H3795">
        <v>5.641</v>
      </c>
      <c r="I3795">
        <v>39</v>
      </c>
      <c r="J3795">
        <v>2487</v>
      </c>
      <c r="K3795">
        <v>150</v>
      </c>
      <c r="L3795">
        <v>3721.7280000000001</v>
      </c>
      <c r="M3795">
        <v>3794</v>
      </c>
      <c r="N3795">
        <v>1.3009999999999999</v>
      </c>
      <c r="O3795">
        <v>3</v>
      </c>
      <c r="P3795" t="e">
        <f>INDEX(sgStats[gl_rank],MATCH(stat_prod_calc_test_venusaur[[#This Row],[iv_str]],sgStats[gl_iv_string],0))</f>
        <v>#N/A</v>
      </c>
      <c r="Q3795" t="e">
        <f>stat_prod_calc_test_venusaur[[#This Row],[sg_gl_rank]]=stat_prod_calc_test_venusaur[[#This Row],[gl_rank]]</f>
        <v>#N/A</v>
      </c>
      <c r="R3795">
        <f>ROUND(stat_prod_calc_test_venusaur[[#This Row],[gl_stat_product]],1)</f>
        <v>1710.1</v>
      </c>
      <c r="S3795" s="6" t="e">
        <f>INDEX(sgStats[gl_prod],MATCH(stat_prod_calc_test_venusaur[[#This Row],[iv_str]],sgStats[gl_iv_string],0))</f>
        <v>#N/A</v>
      </c>
      <c r="T3795" s="5">
        <f>ROUND(stat_prod_calc_test_venusaur[[#This Row],[gl_percent_rank]],2)</f>
        <v>5.64</v>
      </c>
      <c r="U3795" s="5" t="e">
        <f>INDEX(sgStats[gl_percent_sp],MATCH(stat_prod_calc_test_venusaur[[#This Row],[iv_str]],sgStats[gl_iv_string],0))</f>
        <v>#N/A</v>
      </c>
      <c r="V3795" s="5" t="e">
        <f>stat_prod_calc_test_venusaur[[#This Row],[my_gl_%sp]]=stat_prod_calc_test_venusaur[[#This Row],[sg_gl_%sp]]</f>
        <v>#N/A</v>
      </c>
      <c r="W3795" s="5">
        <f>ROUND(stat_prod_calc_test_venusaur[[#This Row],[gl_stat_product]]/$F$2*100,2)</f>
        <v>93.62</v>
      </c>
      <c r="X3795" s="5" t="e">
        <f>stat_prod_calc_test_venusaur[[#This Row],[Column1]]=stat_prod_calc_test_venusaur[[#This Row],[sg_gl_%sp]]</f>
        <v>#N/A</v>
      </c>
      <c r="Y3795" s="5">
        <f>stat_prod_calc_test_venusaur[[#This Row],[ul_stat_product]]/$L$66*100</f>
        <v>94.13271558334047</v>
      </c>
      <c r="Z3795" s="5" t="e">
        <f>INDEX(sgStats[gl_rank],MATCH(stat_prod_calc_test_venusaur[[#This Row],[iv_str]],sgStats[ul_iv_string],0))</f>
        <v>#N/A</v>
      </c>
      <c r="AA3795" s="5" t="e">
        <f>stat_prod_calc_test_venusaur[[#This Row],[sg_ul_rank]]=stat_prod_calc_test_venusaur[[#This Row],[ul_rank]]</f>
        <v>#N/A</v>
      </c>
      <c r="AB3795" s="5">
        <f>ROUND(stat_prod_calc_test_venusaur[[#This Row],[ul_stat_product]],1)</f>
        <v>3721.7</v>
      </c>
      <c r="AC3795" s="5" t="e">
        <f>INDEX(sgStats[ul_prod],MATCH(stat_prod_calc_test_venusaur[[#This Row],[iv_str]],sgStats[ul_iv_string],0))</f>
        <v>#N/A</v>
      </c>
    </row>
    <row r="3796" spans="1:29" x14ac:dyDescent="0.25">
      <c r="A3796" s="5" t="s">
        <v>36</v>
      </c>
      <c r="B3796" s="5" t="s">
        <v>1901</v>
      </c>
      <c r="C3796">
        <v>21.5</v>
      </c>
      <c r="D3796">
        <v>1494</v>
      </c>
      <c r="E3796">
        <v>118</v>
      </c>
      <c r="F3796">
        <v>1763.98</v>
      </c>
      <c r="G3796">
        <v>1864</v>
      </c>
      <c r="H3796">
        <v>54.481000000000002</v>
      </c>
      <c r="I3796">
        <v>41</v>
      </c>
      <c r="J3796">
        <v>2464</v>
      </c>
      <c r="K3796">
        <v>151</v>
      </c>
      <c r="L3796">
        <v>3721.3670000000002</v>
      </c>
      <c r="M3796">
        <v>3795</v>
      </c>
      <c r="N3796">
        <v>1.2490000000000001</v>
      </c>
      <c r="O3796">
        <v>3</v>
      </c>
      <c r="P3796" t="e">
        <f>INDEX(sgStats[gl_rank],MATCH(stat_prod_calc_test_venusaur[[#This Row],[iv_str]],sgStats[gl_iv_string],0))</f>
        <v>#N/A</v>
      </c>
      <c r="Q3796" t="e">
        <f>stat_prod_calc_test_venusaur[[#This Row],[sg_gl_rank]]=stat_prod_calc_test_venusaur[[#This Row],[gl_rank]]</f>
        <v>#N/A</v>
      </c>
      <c r="R3796">
        <f>ROUND(stat_prod_calc_test_venusaur[[#This Row],[gl_stat_product]],1)</f>
        <v>1764</v>
      </c>
      <c r="S3796" s="6" t="e">
        <f>INDEX(sgStats[gl_prod],MATCH(stat_prod_calc_test_venusaur[[#This Row],[iv_str]],sgStats[gl_iv_string],0))</f>
        <v>#N/A</v>
      </c>
      <c r="T3796" s="5">
        <f>ROUND(stat_prod_calc_test_venusaur[[#This Row],[gl_percent_rank]],2)</f>
        <v>54.48</v>
      </c>
      <c r="U3796" s="5" t="e">
        <f>INDEX(sgStats[gl_percent_sp],MATCH(stat_prod_calc_test_venusaur[[#This Row],[iv_str]],sgStats[gl_iv_string],0))</f>
        <v>#N/A</v>
      </c>
      <c r="V3796" s="5" t="e">
        <f>stat_prod_calc_test_venusaur[[#This Row],[my_gl_%sp]]=stat_prod_calc_test_venusaur[[#This Row],[sg_gl_%sp]]</f>
        <v>#N/A</v>
      </c>
      <c r="W3796" s="5">
        <f>ROUND(stat_prod_calc_test_venusaur[[#This Row],[gl_stat_product]]/$F$2*100,2)</f>
        <v>96.57</v>
      </c>
      <c r="X3796" s="5" t="e">
        <f>stat_prod_calc_test_venusaur[[#This Row],[Column1]]=stat_prod_calc_test_venusaur[[#This Row],[sg_gl_%sp]]</f>
        <v>#N/A</v>
      </c>
      <c r="Y3796" s="5">
        <f>stat_prod_calc_test_venusaur[[#This Row],[ul_stat_product]]/$L$66*100</f>
        <v>94.123584902558449</v>
      </c>
      <c r="Z3796" s="5" t="e">
        <f>INDEX(sgStats[gl_rank],MATCH(stat_prod_calc_test_venusaur[[#This Row],[iv_str]],sgStats[ul_iv_string],0))</f>
        <v>#N/A</v>
      </c>
      <c r="AA3796" s="5" t="e">
        <f>stat_prod_calc_test_venusaur[[#This Row],[sg_ul_rank]]=stat_prod_calc_test_venusaur[[#This Row],[ul_rank]]</f>
        <v>#N/A</v>
      </c>
      <c r="AB3796" s="5">
        <f>ROUND(stat_prod_calc_test_venusaur[[#This Row],[ul_stat_product]],1)</f>
        <v>3721.4</v>
      </c>
      <c r="AC3796" s="5" t="e">
        <f>INDEX(sgStats[ul_prod],MATCH(stat_prod_calc_test_venusaur[[#This Row],[iv_str]],sgStats[ul_iv_string],0))</f>
        <v>#N/A</v>
      </c>
    </row>
    <row r="3797" spans="1:29" x14ac:dyDescent="0.25">
      <c r="A3797" s="5" t="s">
        <v>36</v>
      </c>
      <c r="B3797" s="5" t="s">
        <v>2602</v>
      </c>
      <c r="C3797">
        <v>21.5</v>
      </c>
      <c r="D3797">
        <v>1490</v>
      </c>
      <c r="E3797">
        <v>117</v>
      </c>
      <c r="F3797">
        <v>1749.0309999999999</v>
      </c>
      <c r="G3797">
        <v>2566</v>
      </c>
      <c r="H3797">
        <v>37.363</v>
      </c>
      <c r="I3797">
        <v>41</v>
      </c>
      <c r="J3797">
        <v>2458</v>
      </c>
      <c r="K3797">
        <v>151</v>
      </c>
      <c r="L3797">
        <v>3721.3670000000002</v>
      </c>
      <c r="M3797">
        <v>3795</v>
      </c>
      <c r="N3797">
        <v>1.2490000000000001</v>
      </c>
      <c r="O3797">
        <v>3</v>
      </c>
      <c r="P3797" t="e">
        <f>INDEX(sgStats[gl_rank],MATCH(stat_prod_calc_test_venusaur[[#This Row],[iv_str]],sgStats[gl_iv_string],0))</f>
        <v>#N/A</v>
      </c>
      <c r="Q3797" t="e">
        <f>stat_prod_calc_test_venusaur[[#This Row],[sg_gl_rank]]=stat_prod_calc_test_venusaur[[#This Row],[gl_rank]]</f>
        <v>#N/A</v>
      </c>
      <c r="R3797">
        <f>ROUND(stat_prod_calc_test_venusaur[[#This Row],[gl_stat_product]],1)</f>
        <v>1749</v>
      </c>
      <c r="S3797" s="6" t="e">
        <f>INDEX(sgStats[gl_prod],MATCH(stat_prod_calc_test_venusaur[[#This Row],[iv_str]],sgStats[gl_iv_string],0))</f>
        <v>#N/A</v>
      </c>
      <c r="T3797" s="5">
        <f>ROUND(stat_prod_calc_test_venusaur[[#This Row],[gl_percent_rank]],2)</f>
        <v>37.36</v>
      </c>
      <c r="U3797" s="5" t="e">
        <f>INDEX(sgStats[gl_percent_sp],MATCH(stat_prod_calc_test_venusaur[[#This Row],[iv_str]],sgStats[gl_iv_string],0))</f>
        <v>#N/A</v>
      </c>
      <c r="V3797" s="5" t="e">
        <f>stat_prod_calc_test_venusaur[[#This Row],[my_gl_%sp]]=stat_prod_calc_test_venusaur[[#This Row],[sg_gl_%sp]]</f>
        <v>#N/A</v>
      </c>
      <c r="W3797" s="5">
        <f>ROUND(stat_prod_calc_test_venusaur[[#This Row],[gl_stat_product]]/$F$2*100,2)</f>
        <v>95.75</v>
      </c>
      <c r="X3797" s="5" t="e">
        <f>stat_prod_calc_test_venusaur[[#This Row],[Column1]]=stat_prod_calc_test_venusaur[[#This Row],[sg_gl_%sp]]</f>
        <v>#N/A</v>
      </c>
      <c r="Y3797" s="5">
        <f>stat_prod_calc_test_venusaur[[#This Row],[ul_stat_product]]/$L$66*100</f>
        <v>94.123584902558449</v>
      </c>
      <c r="Z3797" s="5" t="e">
        <f>INDEX(sgStats[gl_rank],MATCH(stat_prod_calc_test_venusaur[[#This Row],[iv_str]],sgStats[ul_iv_string],0))</f>
        <v>#N/A</v>
      </c>
      <c r="AA3797" s="5" t="e">
        <f>stat_prod_calc_test_venusaur[[#This Row],[sg_ul_rank]]=stat_prod_calc_test_venusaur[[#This Row],[ul_rank]]</f>
        <v>#N/A</v>
      </c>
      <c r="AB3797" s="5">
        <f>ROUND(stat_prod_calc_test_venusaur[[#This Row],[ul_stat_product]],1)</f>
        <v>3721.4</v>
      </c>
      <c r="AC3797" s="5" t="e">
        <f>INDEX(sgStats[ul_prod],MATCH(stat_prod_calc_test_venusaur[[#This Row],[iv_str]],sgStats[ul_iv_string],0))</f>
        <v>#N/A</v>
      </c>
    </row>
    <row r="3798" spans="1:29" x14ac:dyDescent="0.25">
      <c r="A3798" s="5" t="s">
        <v>36</v>
      </c>
      <c r="B3798" s="5" t="s">
        <v>3850</v>
      </c>
      <c r="C3798">
        <v>20</v>
      </c>
      <c r="D3798">
        <v>1482</v>
      </c>
      <c r="E3798">
        <v>118</v>
      </c>
      <c r="F3798">
        <v>1713.268</v>
      </c>
      <c r="G3798">
        <v>3814</v>
      </c>
      <c r="H3798">
        <v>6.8620000000000001</v>
      </c>
      <c r="I3798">
        <v>37</v>
      </c>
      <c r="J3798">
        <v>2482</v>
      </c>
      <c r="K3798">
        <v>153</v>
      </c>
      <c r="L3798">
        <v>3721.114</v>
      </c>
      <c r="M3798">
        <v>3797</v>
      </c>
      <c r="N3798">
        <v>1.2230000000000001</v>
      </c>
      <c r="O3798">
        <v>3</v>
      </c>
      <c r="P3798" t="e">
        <f>INDEX(sgStats[gl_rank],MATCH(stat_prod_calc_test_venusaur[[#This Row],[iv_str]],sgStats[gl_iv_string],0))</f>
        <v>#N/A</v>
      </c>
      <c r="Q3798" t="e">
        <f>stat_prod_calc_test_venusaur[[#This Row],[sg_gl_rank]]=stat_prod_calc_test_venusaur[[#This Row],[gl_rank]]</f>
        <v>#N/A</v>
      </c>
      <c r="R3798">
        <f>ROUND(stat_prod_calc_test_venusaur[[#This Row],[gl_stat_product]],1)</f>
        <v>1713.3</v>
      </c>
      <c r="S3798" s="6" t="e">
        <f>INDEX(sgStats[gl_prod],MATCH(stat_prod_calc_test_venusaur[[#This Row],[iv_str]],sgStats[gl_iv_string],0))</f>
        <v>#N/A</v>
      </c>
      <c r="T3798" s="5">
        <f>ROUND(stat_prod_calc_test_venusaur[[#This Row],[gl_percent_rank]],2)</f>
        <v>6.86</v>
      </c>
      <c r="U3798" s="5" t="e">
        <f>INDEX(sgStats[gl_percent_sp],MATCH(stat_prod_calc_test_venusaur[[#This Row],[iv_str]],sgStats[gl_iv_string],0))</f>
        <v>#N/A</v>
      </c>
      <c r="V3798" s="5" t="e">
        <f>stat_prod_calc_test_venusaur[[#This Row],[my_gl_%sp]]=stat_prod_calc_test_venusaur[[#This Row],[sg_gl_%sp]]</f>
        <v>#N/A</v>
      </c>
      <c r="W3798" s="5">
        <f>ROUND(stat_prod_calc_test_venusaur[[#This Row],[gl_stat_product]]/$F$2*100,2)</f>
        <v>93.79</v>
      </c>
      <c r="X3798" s="5" t="e">
        <f>stat_prod_calc_test_venusaur[[#This Row],[Column1]]=stat_prod_calc_test_venusaur[[#This Row],[sg_gl_%sp]]</f>
        <v>#N/A</v>
      </c>
      <c r="Y3798" s="5">
        <f>stat_prod_calc_test_venusaur[[#This Row],[ul_stat_product]]/$L$66*100</f>
        <v>94.117185838187652</v>
      </c>
      <c r="Z3798" s="5" t="e">
        <f>INDEX(sgStats[gl_rank],MATCH(stat_prod_calc_test_venusaur[[#This Row],[iv_str]],sgStats[ul_iv_string],0))</f>
        <v>#N/A</v>
      </c>
      <c r="AA3798" s="5" t="e">
        <f>stat_prod_calc_test_venusaur[[#This Row],[sg_ul_rank]]=stat_prod_calc_test_venusaur[[#This Row],[ul_rank]]</f>
        <v>#N/A</v>
      </c>
      <c r="AB3798" s="5">
        <f>ROUND(stat_prod_calc_test_venusaur[[#This Row],[ul_stat_product]],1)</f>
        <v>3721.1</v>
      </c>
      <c r="AC3798" s="5" t="e">
        <f>INDEX(sgStats[ul_prod],MATCH(stat_prod_calc_test_venusaur[[#This Row],[iv_str]],sgStats[ul_iv_string],0))</f>
        <v>#N/A</v>
      </c>
    </row>
    <row r="3799" spans="1:29" x14ac:dyDescent="0.25">
      <c r="A3799" s="5" t="s">
        <v>36</v>
      </c>
      <c r="B3799" s="5" t="s">
        <v>3819</v>
      </c>
      <c r="C3799">
        <v>20.5</v>
      </c>
      <c r="D3799">
        <v>1488</v>
      </c>
      <c r="E3799">
        <v>114</v>
      </c>
      <c r="F3799">
        <v>1715.1420000000001</v>
      </c>
      <c r="G3799">
        <v>3783</v>
      </c>
      <c r="H3799">
        <v>7.6429999999999998</v>
      </c>
      <c r="I3799">
        <v>38.5</v>
      </c>
      <c r="J3799">
        <v>2487</v>
      </c>
      <c r="K3799">
        <v>148</v>
      </c>
      <c r="L3799">
        <v>3720.3139999999999</v>
      </c>
      <c r="M3799">
        <v>3798</v>
      </c>
      <c r="N3799">
        <v>1.1970000000000001</v>
      </c>
      <c r="O3799">
        <v>3</v>
      </c>
      <c r="P3799" t="e">
        <f>INDEX(sgStats[gl_rank],MATCH(stat_prod_calc_test_venusaur[[#This Row],[iv_str]],sgStats[gl_iv_string],0))</f>
        <v>#N/A</v>
      </c>
      <c r="Q3799" t="e">
        <f>stat_prod_calc_test_venusaur[[#This Row],[sg_gl_rank]]=stat_prod_calc_test_venusaur[[#This Row],[gl_rank]]</f>
        <v>#N/A</v>
      </c>
      <c r="R3799">
        <f>ROUND(stat_prod_calc_test_venusaur[[#This Row],[gl_stat_product]],1)</f>
        <v>1715.1</v>
      </c>
      <c r="S3799" s="6" t="e">
        <f>INDEX(sgStats[gl_prod],MATCH(stat_prod_calc_test_venusaur[[#This Row],[iv_str]],sgStats[gl_iv_string],0))</f>
        <v>#N/A</v>
      </c>
      <c r="T3799" s="5">
        <f>ROUND(stat_prod_calc_test_venusaur[[#This Row],[gl_percent_rank]],2)</f>
        <v>7.64</v>
      </c>
      <c r="U3799" s="5" t="e">
        <f>INDEX(sgStats[gl_percent_sp],MATCH(stat_prod_calc_test_venusaur[[#This Row],[iv_str]],sgStats[gl_iv_string],0))</f>
        <v>#N/A</v>
      </c>
      <c r="V3799" s="5" t="e">
        <f>stat_prod_calc_test_venusaur[[#This Row],[my_gl_%sp]]=stat_prod_calc_test_venusaur[[#This Row],[sg_gl_%sp]]</f>
        <v>#N/A</v>
      </c>
      <c r="W3799" s="5">
        <f>ROUND(stat_prod_calc_test_venusaur[[#This Row],[gl_stat_product]]/$F$2*100,2)</f>
        <v>93.9</v>
      </c>
      <c r="X3799" s="5" t="e">
        <f>stat_prod_calc_test_venusaur[[#This Row],[Column1]]=stat_prod_calc_test_venusaur[[#This Row],[sg_gl_%sp]]</f>
        <v>#N/A</v>
      </c>
      <c r="Y3799" s="5">
        <f>stat_prod_calc_test_venusaur[[#This Row],[ul_stat_product]]/$L$66*100</f>
        <v>94.09695164254876</v>
      </c>
      <c r="Z3799" s="5" t="e">
        <f>INDEX(sgStats[gl_rank],MATCH(stat_prod_calc_test_venusaur[[#This Row],[iv_str]],sgStats[ul_iv_string],0))</f>
        <v>#N/A</v>
      </c>
      <c r="AA3799" s="5" t="e">
        <f>stat_prod_calc_test_venusaur[[#This Row],[sg_ul_rank]]=stat_prod_calc_test_venusaur[[#This Row],[ul_rank]]</f>
        <v>#N/A</v>
      </c>
      <c r="AB3799" s="5">
        <f>ROUND(stat_prod_calc_test_venusaur[[#This Row],[ul_stat_product]],1)</f>
        <v>3720.3</v>
      </c>
      <c r="AC3799" s="5" t="e">
        <f>INDEX(sgStats[ul_prod],MATCH(stat_prod_calc_test_venusaur[[#This Row],[iv_str]],sgStats[ul_iv_string],0))</f>
        <v>#N/A</v>
      </c>
    </row>
    <row r="3800" spans="1:29" x14ac:dyDescent="0.25">
      <c r="A3800" s="5" t="s">
        <v>36</v>
      </c>
      <c r="B3800" s="5" t="s">
        <v>3527</v>
      </c>
      <c r="C3800">
        <v>21</v>
      </c>
      <c r="D3800">
        <v>1491</v>
      </c>
      <c r="E3800">
        <v>116</v>
      </c>
      <c r="F3800">
        <v>1726.172</v>
      </c>
      <c r="G3800">
        <v>3491</v>
      </c>
      <c r="H3800">
        <v>14.75</v>
      </c>
      <c r="I3800">
        <v>40</v>
      </c>
      <c r="J3800">
        <v>2486</v>
      </c>
      <c r="K3800">
        <v>150</v>
      </c>
      <c r="L3800">
        <v>3720.2759999999998</v>
      </c>
      <c r="M3800">
        <v>3799</v>
      </c>
      <c r="N3800">
        <v>1.171</v>
      </c>
      <c r="O3800">
        <v>3</v>
      </c>
      <c r="P3800" t="e">
        <f>INDEX(sgStats[gl_rank],MATCH(stat_prod_calc_test_venusaur[[#This Row],[iv_str]],sgStats[gl_iv_string],0))</f>
        <v>#N/A</v>
      </c>
      <c r="Q3800" t="e">
        <f>stat_prod_calc_test_venusaur[[#This Row],[sg_gl_rank]]=stat_prod_calc_test_venusaur[[#This Row],[gl_rank]]</f>
        <v>#N/A</v>
      </c>
      <c r="R3800">
        <f>ROUND(stat_prod_calc_test_venusaur[[#This Row],[gl_stat_product]],1)</f>
        <v>1726.2</v>
      </c>
      <c r="S3800" s="6" t="e">
        <f>INDEX(sgStats[gl_prod],MATCH(stat_prod_calc_test_venusaur[[#This Row],[iv_str]],sgStats[gl_iv_string],0))</f>
        <v>#N/A</v>
      </c>
      <c r="T3800" s="5">
        <f>ROUND(stat_prod_calc_test_venusaur[[#This Row],[gl_percent_rank]],2)</f>
        <v>14.75</v>
      </c>
      <c r="U3800" s="5" t="e">
        <f>INDEX(sgStats[gl_percent_sp],MATCH(stat_prod_calc_test_venusaur[[#This Row],[iv_str]],sgStats[gl_iv_string],0))</f>
        <v>#N/A</v>
      </c>
      <c r="V3800" s="5" t="e">
        <f>stat_prod_calc_test_venusaur[[#This Row],[my_gl_%sp]]=stat_prod_calc_test_venusaur[[#This Row],[sg_gl_%sp]]</f>
        <v>#N/A</v>
      </c>
      <c r="W3800" s="5">
        <f>ROUND(stat_prod_calc_test_venusaur[[#This Row],[gl_stat_product]]/$F$2*100,2)</f>
        <v>94.5</v>
      </c>
      <c r="X3800" s="5" t="e">
        <f>stat_prod_calc_test_venusaur[[#This Row],[Column1]]=stat_prod_calc_test_venusaur[[#This Row],[sg_gl_%sp]]</f>
        <v>#N/A</v>
      </c>
      <c r="Y3800" s="5">
        <f>stat_prod_calc_test_venusaur[[#This Row],[ul_stat_product]]/$L$66*100</f>
        <v>94.095990518255917</v>
      </c>
      <c r="Z3800" s="5" t="e">
        <f>INDEX(sgStats[gl_rank],MATCH(stat_prod_calc_test_venusaur[[#This Row],[iv_str]],sgStats[ul_iv_string],0))</f>
        <v>#N/A</v>
      </c>
      <c r="AA3800" s="5" t="e">
        <f>stat_prod_calc_test_venusaur[[#This Row],[sg_ul_rank]]=stat_prod_calc_test_venusaur[[#This Row],[ul_rank]]</f>
        <v>#N/A</v>
      </c>
      <c r="AB3800" s="5">
        <f>ROUND(stat_prod_calc_test_venusaur[[#This Row],[ul_stat_product]],1)</f>
        <v>3720.3</v>
      </c>
      <c r="AC3800" s="5" t="e">
        <f>INDEX(sgStats[ul_prod],MATCH(stat_prod_calc_test_venusaur[[#This Row],[iv_str]],sgStats[ul_iv_string],0))</f>
        <v>#N/A</v>
      </c>
    </row>
    <row r="3801" spans="1:29" x14ac:dyDescent="0.25">
      <c r="A3801" s="5" t="s">
        <v>36</v>
      </c>
      <c r="B3801" s="5" t="s">
        <v>1930</v>
      </c>
      <c r="C3801">
        <v>21.5</v>
      </c>
      <c r="D3801">
        <v>1498</v>
      </c>
      <c r="E3801">
        <v>118</v>
      </c>
      <c r="F3801">
        <v>1763.346</v>
      </c>
      <c r="G3801">
        <v>1894</v>
      </c>
      <c r="H3801">
        <v>53.773000000000003</v>
      </c>
      <c r="I3801">
        <v>41</v>
      </c>
      <c r="J3801">
        <v>2470</v>
      </c>
      <c r="K3801">
        <v>151</v>
      </c>
      <c r="L3801">
        <v>3720.03</v>
      </c>
      <c r="M3801">
        <v>3800</v>
      </c>
      <c r="N3801">
        <v>1.119</v>
      </c>
      <c r="O3801">
        <v>3</v>
      </c>
      <c r="P3801" t="e">
        <f>INDEX(sgStats[gl_rank],MATCH(stat_prod_calc_test_venusaur[[#This Row],[iv_str]],sgStats[gl_iv_string],0))</f>
        <v>#N/A</v>
      </c>
      <c r="Q3801" t="e">
        <f>stat_prod_calc_test_venusaur[[#This Row],[sg_gl_rank]]=stat_prod_calc_test_venusaur[[#This Row],[gl_rank]]</f>
        <v>#N/A</v>
      </c>
      <c r="R3801">
        <f>ROUND(stat_prod_calc_test_venusaur[[#This Row],[gl_stat_product]],1)</f>
        <v>1763.3</v>
      </c>
      <c r="S3801" s="6" t="e">
        <f>INDEX(sgStats[gl_prod],MATCH(stat_prod_calc_test_venusaur[[#This Row],[iv_str]],sgStats[gl_iv_string],0))</f>
        <v>#N/A</v>
      </c>
      <c r="T3801" s="5">
        <f>ROUND(stat_prod_calc_test_venusaur[[#This Row],[gl_percent_rank]],2)</f>
        <v>53.77</v>
      </c>
      <c r="U3801" s="5" t="e">
        <f>INDEX(sgStats[gl_percent_sp],MATCH(stat_prod_calc_test_venusaur[[#This Row],[iv_str]],sgStats[gl_iv_string],0))</f>
        <v>#N/A</v>
      </c>
      <c r="V3801" s="5" t="e">
        <f>stat_prod_calc_test_venusaur[[#This Row],[my_gl_%sp]]=stat_prod_calc_test_venusaur[[#This Row],[sg_gl_%sp]]</f>
        <v>#N/A</v>
      </c>
      <c r="W3801" s="5">
        <f>ROUND(stat_prod_calc_test_venusaur[[#This Row],[gl_stat_product]]/$F$2*100,2)</f>
        <v>96.54</v>
      </c>
      <c r="X3801" s="5" t="e">
        <f>stat_prod_calc_test_venusaur[[#This Row],[Column1]]=stat_prod_calc_test_venusaur[[#This Row],[sg_gl_%sp]]</f>
        <v>#N/A</v>
      </c>
      <c r="Y3801" s="5">
        <f>stat_prod_calc_test_venusaur[[#This Row],[ul_stat_product]]/$L$66*100</f>
        <v>94.089768503096977</v>
      </c>
      <c r="Z3801" s="5" t="e">
        <f>INDEX(sgStats[gl_rank],MATCH(stat_prod_calc_test_venusaur[[#This Row],[iv_str]],sgStats[ul_iv_string],0))</f>
        <v>#N/A</v>
      </c>
      <c r="AA3801" s="5" t="e">
        <f>stat_prod_calc_test_venusaur[[#This Row],[sg_ul_rank]]=stat_prod_calc_test_venusaur[[#This Row],[ul_rank]]</f>
        <v>#N/A</v>
      </c>
      <c r="AB3801" s="5">
        <f>ROUND(stat_prod_calc_test_venusaur[[#This Row],[ul_stat_product]],1)</f>
        <v>3720</v>
      </c>
      <c r="AC3801" s="5" t="e">
        <f>INDEX(sgStats[ul_prod],MATCH(stat_prod_calc_test_venusaur[[#This Row],[iv_str]],sgStats[ul_iv_string],0))</f>
        <v>#N/A</v>
      </c>
    </row>
    <row r="3802" spans="1:29" x14ac:dyDescent="0.25">
      <c r="A3802" s="5" t="s">
        <v>36</v>
      </c>
      <c r="B3802" s="5" t="s">
        <v>2634</v>
      </c>
      <c r="C3802">
        <v>21.5</v>
      </c>
      <c r="D3802">
        <v>1494</v>
      </c>
      <c r="E3802">
        <v>117</v>
      </c>
      <c r="F3802">
        <v>1748.403</v>
      </c>
      <c r="G3802">
        <v>2598</v>
      </c>
      <c r="H3802">
        <v>36.581000000000003</v>
      </c>
      <c r="I3802">
        <v>41</v>
      </c>
      <c r="J3802">
        <v>2463</v>
      </c>
      <c r="K3802">
        <v>151</v>
      </c>
      <c r="L3802">
        <v>3720.03</v>
      </c>
      <c r="M3802">
        <v>3800</v>
      </c>
      <c r="N3802">
        <v>1.119</v>
      </c>
      <c r="O3802">
        <v>3</v>
      </c>
      <c r="P3802" t="e">
        <f>INDEX(sgStats[gl_rank],MATCH(stat_prod_calc_test_venusaur[[#This Row],[iv_str]],sgStats[gl_iv_string],0))</f>
        <v>#N/A</v>
      </c>
      <c r="Q3802" t="e">
        <f>stat_prod_calc_test_venusaur[[#This Row],[sg_gl_rank]]=stat_prod_calc_test_venusaur[[#This Row],[gl_rank]]</f>
        <v>#N/A</v>
      </c>
      <c r="R3802">
        <f>ROUND(stat_prod_calc_test_venusaur[[#This Row],[gl_stat_product]],1)</f>
        <v>1748.4</v>
      </c>
      <c r="S3802" s="6" t="e">
        <f>INDEX(sgStats[gl_prod],MATCH(stat_prod_calc_test_venusaur[[#This Row],[iv_str]],sgStats[gl_iv_string],0))</f>
        <v>#N/A</v>
      </c>
      <c r="T3802" s="5">
        <f>ROUND(stat_prod_calc_test_venusaur[[#This Row],[gl_percent_rank]],2)</f>
        <v>36.58</v>
      </c>
      <c r="U3802" s="5" t="e">
        <f>INDEX(sgStats[gl_percent_sp],MATCH(stat_prod_calc_test_venusaur[[#This Row],[iv_str]],sgStats[gl_iv_string],0))</f>
        <v>#N/A</v>
      </c>
      <c r="V3802" s="5" t="e">
        <f>stat_prod_calc_test_venusaur[[#This Row],[my_gl_%sp]]=stat_prod_calc_test_venusaur[[#This Row],[sg_gl_%sp]]</f>
        <v>#N/A</v>
      </c>
      <c r="W3802" s="5">
        <f>ROUND(stat_prod_calc_test_venusaur[[#This Row],[gl_stat_product]]/$F$2*100,2)</f>
        <v>95.72</v>
      </c>
      <c r="X3802" s="5" t="e">
        <f>stat_prod_calc_test_venusaur[[#This Row],[Column1]]=stat_prod_calc_test_venusaur[[#This Row],[sg_gl_%sp]]</f>
        <v>#N/A</v>
      </c>
      <c r="Y3802" s="5">
        <f>stat_prod_calc_test_venusaur[[#This Row],[ul_stat_product]]/$L$66*100</f>
        <v>94.089768503096977</v>
      </c>
      <c r="Z3802" s="5" t="e">
        <f>INDEX(sgStats[gl_rank],MATCH(stat_prod_calc_test_venusaur[[#This Row],[iv_str]],sgStats[ul_iv_string],0))</f>
        <v>#N/A</v>
      </c>
      <c r="AA3802" s="5" t="e">
        <f>stat_prod_calc_test_venusaur[[#This Row],[sg_ul_rank]]=stat_prod_calc_test_venusaur[[#This Row],[ul_rank]]</f>
        <v>#N/A</v>
      </c>
      <c r="AB3802" s="5">
        <f>ROUND(stat_prod_calc_test_venusaur[[#This Row],[ul_stat_product]],1)</f>
        <v>3720</v>
      </c>
      <c r="AC3802" s="5" t="e">
        <f>INDEX(sgStats[ul_prod],MATCH(stat_prod_calc_test_venusaur[[#This Row],[iv_str]],sgStats[ul_iv_string],0))</f>
        <v>#N/A</v>
      </c>
    </row>
    <row r="3803" spans="1:29" x14ac:dyDescent="0.25">
      <c r="A3803" s="5" t="s">
        <v>36</v>
      </c>
      <c r="B3803" s="5" t="s">
        <v>3916</v>
      </c>
      <c r="C3803">
        <v>20.5</v>
      </c>
      <c r="D3803">
        <v>1481</v>
      </c>
      <c r="E3803">
        <v>116</v>
      </c>
      <c r="F3803">
        <v>1709.248</v>
      </c>
      <c r="G3803">
        <v>3879</v>
      </c>
      <c r="H3803">
        <v>5.2750000000000004</v>
      </c>
      <c r="I3803">
        <v>39</v>
      </c>
      <c r="J3803">
        <v>2492</v>
      </c>
      <c r="K3803">
        <v>150</v>
      </c>
      <c r="L3803">
        <v>3719.7890000000002</v>
      </c>
      <c r="M3803">
        <v>3802</v>
      </c>
      <c r="N3803">
        <v>1.093</v>
      </c>
      <c r="O3803">
        <v>3</v>
      </c>
      <c r="P3803" t="e">
        <f>INDEX(sgStats[gl_rank],MATCH(stat_prod_calc_test_venusaur[[#This Row],[iv_str]],sgStats[gl_iv_string],0))</f>
        <v>#N/A</v>
      </c>
      <c r="Q3803" t="e">
        <f>stat_prod_calc_test_venusaur[[#This Row],[sg_gl_rank]]=stat_prod_calc_test_venusaur[[#This Row],[gl_rank]]</f>
        <v>#N/A</v>
      </c>
      <c r="R3803">
        <f>ROUND(stat_prod_calc_test_venusaur[[#This Row],[gl_stat_product]],1)</f>
        <v>1709.2</v>
      </c>
      <c r="S3803" s="6" t="e">
        <f>INDEX(sgStats[gl_prod],MATCH(stat_prod_calc_test_venusaur[[#This Row],[iv_str]],sgStats[gl_iv_string],0))</f>
        <v>#N/A</v>
      </c>
      <c r="T3803" s="5">
        <f>ROUND(stat_prod_calc_test_venusaur[[#This Row],[gl_percent_rank]],2)</f>
        <v>5.28</v>
      </c>
      <c r="U3803" s="5" t="e">
        <f>INDEX(sgStats[gl_percent_sp],MATCH(stat_prod_calc_test_venusaur[[#This Row],[iv_str]],sgStats[gl_iv_string],0))</f>
        <v>#N/A</v>
      </c>
      <c r="V3803" s="5" t="e">
        <f>stat_prod_calc_test_venusaur[[#This Row],[my_gl_%sp]]=stat_prod_calc_test_venusaur[[#This Row],[sg_gl_%sp]]</f>
        <v>#N/A</v>
      </c>
      <c r="W3803" s="5">
        <f>ROUND(stat_prod_calc_test_venusaur[[#This Row],[gl_stat_product]]/$F$2*100,2)</f>
        <v>93.57</v>
      </c>
      <c r="X3803" s="5" t="e">
        <f>stat_prod_calc_test_venusaur[[#This Row],[Column1]]=stat_prod_calc_test_venusaur[[#This Row],[sg_gl_%sp]]</f>
        <v>#N/A</v>
      </c>
      <c r="Y3803" s="5">
        <f>stat_prod_calc_test_venusaur[[#This Row],[ul_stat_product]]/$L$66*100</f>
        <v>94.083672951660773</v>
      </c>
      <c r="Z3803" s="5" t="e">
        <f>INDEX(sgStats[gl_rank],MATCH(stat_prod_calc_test_venusaur[[#This Row],[iv_str]],sgStats[ul_iv_string],0))</f>
        <v>#N/A</v>
      </c>
      <c r="AA3803" s="5" t="e">
        <f>stat_prod_calc_test_venusaur[[#This Row],[sg_ul_rank]]=stat_prod_calc_test_venusaur[[#This Row],[ul_rank]]</f>
        <v>#N/A</v>
      </c>
      <c r="AB3803" s="5">
        <f>ROUND(stat_prod_calc_test_venusaur[[#This Row],[ul_stat_product]],1)</f>
        <v>3719.8</v>
      </c>
      <c r="AC3803" s="5" t="e">
        <f>INDEX(sgStats[ul_prod],MATCH(stat_prod_calc_test_venusaur[[#This Row],[iv_str]],sgStats[ul_iv_string],0))</f>
        <v>#N/A</v>
      </c>
    </row>
    <row r="3804" spans="1:29" x14ac:dyDescent="0.25">
      <c r="A3804" s="5" t="s">
        <v>36</v>
      </c>
      <c r="B3804" s="5" t="s">
        <v>3847</v>
      </c>
      <c r="C3804">
        <v>20</v>
      </c>
      <c r="D3804">
        <v>1482</v>
      </c>
      <c r="E3804">
        <v>115</v>
      </c>
      <c r="F3804">
        <v>1713.42</v>
      </c>
      <c r="G3804">
        <v>3811</v>
      </c>
      <c r="H3804">
        <v>6.9349999999999996</v>
      </c>
      <c r="I3804">
        <v>37</v>
      </c>
      <c r="J3804">
        <v>2483</v>
      </c>
      <c r="K3804">
        <v>149</v>
      </c>
      <c r="L3804">
        <v>3718.694</v>
      </c>
      <c r="M3804">
        <v>3803</v>
      </c>
      <c r="N3804">
        <v>1.0669999999999999</v>
      </c>
      <c r="O3804">
        <v>3</v>
      </c>
      <c r="P3804" t="e">
        <f>INDEX(sgStats[gl_rank],MATCH(stat_prod_calc_test_venusaur[[#This Row],[iv_str]],sgStats[gl_iv_string],0))</f>
        <v>#N/A</v>
      </c>
      <c r="Q3804" t="e">
        <f>stat_prod_calc_test_venusaur[[#This Row],[sg_gl_rank]]=stat_prod_calc_test_venusaur[[#This Row],[gl_rank]]</f>
        <v>#N/A</v>
      </c>
      <c r="R3804">
        <f>ROUND(stat_prod_calc_test_venusaur[[#This Row],[gl_stat_product]],1)</f>
        <v>1713.4</v>
      </c>
      <c r="S3804" s="6" t="e">
        <f>INDEX(sgStats[gl_prod],MATCH(stat_prod_calc_test_venusaur[[#This Row],[iv_str]],sgStats[gl_iv_string],0))</f>
        <v>#N/A</v>
      </c>
      <c r="T3804" s="5">
        <f>ROUND(stat_prod_calc_test_venusaur[[#This Row],[gl_percent_rank]],2)</f>
        <v>6.94</v>
      </c>
      <c r="U3804" s="5" t="e">
        <f>INDEX(sgStats[gl_percent_sp],MATCH(stat_prod_calc_test_venusaur[[#This Row],[iv_str]],sgStats[gl_iv_string],0))</f>
        <v>#N/A</v>
      </c>
      <c r="V3804" s="5" t="e">
        <f>stat_prod_calc_test_venusaur[[#This Row],[my_gl_%sp]]=stat_prod_calc_test_venusaur[[#This Row],[sg_gl_%sp]]</f>
        <v>#N/A</v>
      </c>
      <c r="W3804" s="5">
        <f>ROUND(stat_prod_calc_test_venusaur[[#This Row],[gl_stat_product]]/$F$2*100,2)</f>
        <v>93.8</v>
      </c>
      <c r="X3804" s="5" t="e">
        <f>stat_prod_calc_test_venusaur[[#This Row],[Column1]]=stat_prod_calc_test_venusaur[[#This Row],[sg_gl_%sp]]</f>
        <v>#N/A</v>
      </c>
      <c r="Y3804" s="5">
        <f>stat_prod_calc_test_venusaur[[#This Row],[ul_stat_product]]/$L$66*100</f>
        <v>94.055977396380058</v>
      </c>
      <c r="Z3804" s="5" t="e">
        <f>INDEX(sgStats[gl_rank],MATCH(stat_prod_calc_test_venusaur[[#This Row],[iv_str]],sgStats[ul_iv_string],0))</f>
        <v>#N/A</v>
      </c>
      <c r="AA3804" s="5" t="e">
        <f>stat_prod_calc_test_venusaur[[#This Row],[sg_ul_rank]]=stat_prod_calc_test_venusaur[[#This Row],[ul_rank]]</f>
        <v>#N/A</v>
      </c>
      <c r="AB3804" s="5">
        <f>ROUND(stat_prod_calc_test_venusaur[[#This Row],[ul_stat_product]],1)</f>
        <v>3718.7</v>
      </c>
      <c r="AC3804" s="5" t="e">
        <f>INDEX(sgStats[ul_prod],MATCH(stat_prod_calc_test_venusaur[[#This Row],[iv_str]],sgStats[ul_iv_string],0))</f>
        <v>#N/A</v>
      </c>
    </row>
    <row r="3805" spans="1:29" x14ac:dyDescent="0.25">
      <c r="A3805" s="5" t="s">
        <v>36</v>
      </c>
      <c r="B3805" s="5" t="s">
        <v>3832</v>
      </c>
      <c r="C3805">
        <v>20.5</v>
      </c>
      <c r="D3805">
        <v>1492</v>
      </c>
      <c r="E3805">
        <v>114</v>
      </c>
      <c r="F3805">
        <v>1714.3489999999999</v>
      </c>
      <c r="G3805">
        <v>3796</v>
      </c>
      <c r="H3805">
        <v>7.3259999999999996</v>
      </c>
      <c r="I3805">
        <v>38.5</v>
      </c>
      <c r="J3805">
        <v>2492</v>
      </c>
      <c r="K3805">
        <v>148</v>
      </c>
      <c r="L3805">
        <v>3718.5949999999998</v>
      </c>
      <c r="M3805">
        <v>3804</v>
      </c>
      <c r="N3805">
        <v>1.0409999999999999</v>
      </c>
      <c r="O3805">
        <v>3</v>
      </c>
      <c r="P3805" t="e">
        <f>INDEX(sgStats[gl_rank],MATCH(stat_prod_calc_test_venusaur[[#This Row],[iv_str]],sgStats[gl_iv_string],0))</f>
        <v>#N/A</v>
      </c>
      <c r="Q3805" t="e">
        <f>stat_prod_calc_test_venusaur[[#This Row],[sg_gl_rank]]=stat_prod_calc_test_venusaur[[#This Row],[gl_rank]]</f>
        <v>#N/A</v>
      </c>
      <c r="R3805">
        <f>ROUND(stat_prod_calc_test_venusaur[[#This Row],[gl_stat_product]],1)</f>
        <v>1714.3</v>
      </c>
      <c r="S3805" s="6" t="e">
        <f>INDEX(sgStats[gl_prod],MATCH(stat_prod_calc_test_venusaur[[#This Row],[iv_str]],sgStats[gl_iv_string],0))</f>
        <v>#N/A</v>
      </c>
      <c r="T3805" s="5">
        <f>ROUND(stat_prod_calc_test_venusaur[[#This Row],[gl_percent_rank]],2)</f>
        <v>7.33</v>
      </c>
      <c r="U3805" s="5" t="e">
        <f>INDEX(sgStats[gl_percent_sp],MATCH(stat_prod_calc_test_venusaur[[#This Row],[iv_str]],sgStats[gl_iv_string],0))</f>
        <v>#N/A</v>
      </c>
      <c r="V3805" s="5" t="e">
        <f>stat_prod_calc_test_venusaur[[#This Row],[my_gl_%sp]]=stat_prod_calc_test_venusaur[[#This Row],[sg_gl_%sp]]</f>
        <v>#N/A</v>
      </c>
      <c r="W3805" s="5">
        <f>ROUND(stat_prod_calc_test_venusaur[[#This Row],[gl_stat_product]]/$F$2*100,2)</f>
        <v>93.85</v>
      </c>
      <c r="X3805" s="5" t="e">
        <f>stat_prod_calc_test_venusaur[[#This Row],[Column1]]=stat_prod_calc_test_venusaur[[#This Row],[sg_gl_%sp]]</f>
        <v>#N/A</v>
      </c>
      <c r="Y3805" s="5">
        <f>stat_prod_calc_test_venusaur[[#This Row],[ul_stat_product]]/$L$66*100</f>
        <v>94.053473414669739</v>
      </c>
      <c r="Z3805" s="5" t="e">
        <f>INDEX(sgStats[gl_rank],MATCH(stat_prod_calc_test_venusaur[[#This Row],[iv_str]],sgStats[ul_iv_string],0))</f>
        <v>#N/A</v>
      </c>
      <c r="AA3805" s="5" t="e">
        <f>stat_prod_calc_test_venusaur[[#This Row],[sg_ul_rank]]=stat_prod_calc_test_venusaur[[#This Row],[ul_rank]]</f>
        <v>#N/A</v>
      </c>
      <c r="AB3805" s="5">
        <f>ROUND(stat_prod_calc_test_venusaur[[#This Row],[ul_stat_product]],1)</f>
        <v>3718.6</v>
      </c>
      <c r="AC3805" s="5" t="e">
        <f>INDEX(sgStats[ul_prod],MATCH(stat_prod_calc_test_venusaur[[#This Row],[iv_str]],sgStats[ul_iv_string],0))</f>
        <v>#N/A</v>
      </c>
    </row>
    <row r="3806" spans="1:29" x14ac:dyDescent="0.25">
      <c r="A3806" s="5" t="s">
        <v>36</v>
      </c>
      <c r="B3806" s="5" t="s">
        <v>2668</v>
      </c>
      <c r="C3806">
        <v>21.5</v>
      </c>
      <c r="D3806">
        <v>1497</v>
      </c>
      <c r="E3806">
        <v>117</v>
      </c>
      <c r="F3806">
        <v>1747.6849999999999</v>
      </c>
      <c r="G3806">
        <v>2632</v>
      </c>
      <c r="H3806">
        <v>35.750999999999998</v>
      </c>
      <c r="I3806">
        <v>41</v>
      </c>
      <c r="J3806">
        <v>2469</v>
      </c>
      <c r="K3806">
        <v>151</v>
      </c>
      <c r="L3806">
        <v>3718.5010000000002</v>
      </c>
      <c r="M3806">
        <v>3805</v>
      </c>
      <c r="N3806">
        <v>0.98899999999999999</v>
      </c>
      <c r="O3806">
        <v>3</v>
      </c>
      <c r="P3806" t="e">
        <f>INDEX(sgStats[gl_rank],MATCH(stat_prod_calc_test_venusaur[[#This Row],[iv_str]],sgStats[gl_iv_string],0))</f>
        <v>#N/A</v>
      </c>
      <c r="Q3806" t="e">
        <f>stat_prod_calc_test_venusaur[[#This Row],[sg_gl_rank]]=stat_prod_calc_test_venusaur[[#This Row],[gl_rank]]</f>
        <v>#N/A</v>
      </c>
      <c r="R3806">
        <f>ROUND(stat_prod_calc_test_venusaur[[#This Row],[gl_stat_product]],1)</f>
        <v>1747.7</v>
      </c>
      <c r="S3806" s="6" t="e">
        <f>INDEX(sgStats[gl_prod],MATCH(stat_prod_calc_test_venusaur[[#This Row],[iv_str]],sgStats[gl_iv_string],0))</f>
        <v>#N/A</v>
      </c>
      <c r="T3806" s="5">
        <f>ROUND(stat_prod_calc_test_venusaur[[#This Row],[gl_percent_rank]],2)</f>
        <v>35.75</v>
      </c>
      <c r="U3806" s="5" t="e">
        <f>INDEX(sgStats[gl_percent_sp],MATCH(stat_prod_calc_test_venusaur[[#This Row],[iv_str]],sgStats[gl_iv_string],0))</f>
        <v>#N/A</v>
      </c>
      <c r="V3806" s="5" t="e">
        <f>stat_prod_calc_test_venusaur[[#This Row],[my_gl_%sp]]=stat_prod_calc_test_venusaur[[#This Row],[sg_gl_%sp]]</f>
        <v>#N/A</v>
      </c>
      <c r="W3806" s="5">
        <f>ROUND(stat_prod_calc_test_venusaur[[#This Row],[gl_stat_product]]/$F$2*100,2)</f>
        <v>95.68</v>
      </c>
      <c r="X3806" s="5" t="e">
        <f>stat_prod_calc_test_venusaur[[#This Row],[Column1]]=stat_prod_calc_test_venusaur[[#This Row],[sg_gl_%sp]]</f>
        <v>#N/A</v>
      </c>
      <c r="Y3806" s="5">
        <f>stat_prod_calc_test_venusaur[[#This Row],[ul_stat_product]]/$L$66*100</f>
        <v>94.051095896682185</v>
      </c>
      <c r="Z3806" s="5" t="e">
        <f>INDEX(sgStats[gl_rank],MATCH(stat_prod_calc_test_venusaur[[#This Row],[iv_str]],sgStats[ul_iv_string],0))</f>
        <v>#N/A</v>
      </c>
      <c r="AA3806" s="5" t="e">
        <f>stat_prod_calc_test_venusaur[[#This Row],[sg_ul_rank]]=stat_prod_calc_test_venusaur[[#This Row],[ul_rank]]</f>
        <v>#N/A</v>
      </c>
      <c r="AB3806" s="5">
        <f>ROUND(stat_prod_calc_test_venusaur[[#This Row],[ul_stat_product]],1)</f>
        <v>3718.5</v>
      </c>
      <c r="AC3806" s="5" t="e">
        <f>INDEX(sgStats[ul_prod],MATCH(stat_prod_calc_test_venusaur[[#This Row],[iv_str]],sgStats[ul_iv_string],0))</f>
        <v>#N/A</v>
      </c>
    </row>
    <row r="3807" spans="1:29" x14ac:dyDescent="0.25">
      <c r="A3807" s="5" t="s">
        <v>36</v>
      </c>
      <c r="B3807" s="5" t="s">
        <v>4093</v>
      </c>
      <c r="C3807">
        <v>21</v>
      </c>
      <c r="D3807">
        <v>1466</v>
      </c>
      <c r="E3807">
        <v>116</v>
      </c>
      <c r="F3807">
        <v>1692.4390000000001</v>
      </c>
      <c r="G3807">
        <v>4057</v>
      </c>
      <c r="H3807">
        <v>0.95199999999999996</v>
      </c>
      <c r="I3807">
        <v>41</v>
      </c>
      <c r="J3807">
        <v>2475</v>
      </c>
      <c r="K3807">
        <v>151</v>
      </c>
      <c r="L3807">
        <v>3718.5010000000002</v>
      </c>
      <c r="M3807">
        <v>3805</v>
      </c>
      <c r="N3807">
        <v>0.98899999999999999</v>
      </c>
      <c r="O3807">
        <v>3</v>
      </c>
      <c r="P3807" t="e">
        <f>INDEX(sgStats[gl_rank],MATCH(stat_prod_calc_test_venusaur[[#This Row],[iv_str]],sgStats[gl_iv_string],0))</f>
        <v>#N/A</v>
      </c>
      <c r="Q3807" t="e">
        <f>stat_prod_calc_test_venusaur[[#This Row],[sg_gl_rank]]=stat_prod_calc_test_venusaur[[#This Row],[gl_rank]]</f>
        <v>#N/A</v>
      </c>
      <c r="R3807">
        <f>ROUND(stat_prod_calc_test_venusaur[[#This Row],[gl_stat_product]],1)</f>
        <v>1692.4</v>
      </c>
      <c r="S3807" s="6" t="e">
        <f>INDEX(sgStats[gl_prod],MATCH(stat_prod_calc_test_venusaur[[#This Row],[iv_str]],sgStats[gl_iv_string],0))</f>
        <v>#N/A</v>
      </c>
      <c r="T3807" s="5">
        <f>ROUND(stat_prod_calc_test_venusaur[[#This Row],[gl_percent_rank]],2)</f>
        <v>0.95</v>
      </c>
      <c r="U3807" s="5" t="e">
        <f>INDEX(sgStats[gl_percent_sp],MATCH(stat_prod_calc_test_venusaur[[#This Row],[iv_str]],sgStats[gl_iv_string],0))</f>
        <v>#N/A</v>
      </c>
      <c r="V3807" s="5" t="e">
        <f>stat_prod_calc_test_venusaur[[#This Row],[my_gl_%sp]]=stat_prod_calc_test_venusaur[[#This Row],[sg_gl_%sp]]</f>
        <v>#N/A</v>
      </c>
      <c r="W3807" s="5">
        <f>ROUND(stat_prod_calc_test_venusaur[[#This Row],[gl_stat_product]]/$F$2*100,2)</f>
        <v>92.65</v>
      </c>
      <c r="X3807" s="5" t="e">
        <f>stat_prod_calc_test_venusaur[[#This Row],[Column1]]=stat_prod_calc_test_venusaur[[#This Row],[sg_gl_%sp]]</f>
        <v>#N/A</v>
      </c>
      <c r="Y3807" s="5">
        <f>stat_prod_calc_test_venusaur[[#This Row],[ul_stat_product]]/$L$66*100</f>
        <v>94.051095896682185</v>
      </c>
      <c r="Z3807" s="5" t="e">
        <f>INDEX(sgStats[gl_rank],MATCH(stat_prod_calc_test_venusaur[[#This Row],[iv_str]],sgStats[ul_iv_string],0))</f>
        <v>#N/A</v>
      </c>
      <c r="AA3807" s="5" t="e">
        <f>stat_prod_calc_test_venusaur[[#This Row],[sg_ul_rank]]=stat_prod_calc_test_venusaur[[#This Row],[ul_rank]]</f>
        <v>#N/A</v>
      </c>
      <c r="AB3807" s="5">
        <f>ROUND(stat_prod_calc_test_venusaur[[#This Row],[ul_stat_product]],1)</f>
        <v>3718.5</v>
      </c>
      <c r="AC3807" s="5" t="e">
        <f>INDEX(sgStats[ul_prod],MATCH(stat_prod_calc_test_venusaur[[#This Row],[iv_str]],sgStats[ul_iv_string],0))</f>
        <v>#N/A</v>
      </c>
    </row>
    <row r="3808" spans="1:29" x14ac:dyDescent="0.25">
      <c r="A3808" s="5" t="s">
        <v>36</v>
      </c>
      <c r="B3808" s="5" t="s">
        <v>3554</v>
      </c>
      <c r="C3808">
        <v>21</v>
      </c>
      <c r="D3808">
        <v>1495</v>
      </c>
      <c r="E3808">
        <v>116</v>
      </c>
      <c r="F3808">
        <v>1725.3019999999999</v>
      </c>
      <c r="G3808">
        <v>3518</v>
      </c>
      <c r="H3808">
        <v>14.066000000000001</v>
      </c>
      <c r="I3808">
        <v>40</v>
      </c>
      <c r="J3808">
        <v>2492</v>
      </c>
      <c r="K3808">
        <v>150</v>
      </c>
      <c r="L3808">
        <v>3718.402</v>
      </c>
      <c r="M3808">
        <v>3807</v>
      </c>
      <c r="N3808">
        <v>0.93700000000000006</v>
      </c>
      <c r="O3808">
        <v>3</v>
      </c>
      <c r="P3808" t="e">
        <f>INDEX(sgStats[gl_rank],MATCH(stat_prod_calc_test_venusaur[[#This Row],[iv_str]],sgStats[gl_iv_string],0))</f>
        <v>#N/A</v>
      </c>
      <c r="Q3808" t="e">
        <f>stat_prod_calc_test_venusaur[[#This Row],[sg_gl_rank]]=stat_prod_calc_test_venusaur[[#This Row],[gl_rank]]</f>
        <v>#N/A</v>
      </c>
      <c r="R3808">
        <f>ROUND(stat_prod_calc_test_venusaur[[#This Row],[gl_stat_product]],1)</f>
        <v>1725.3</v>
      </c>
      <c r="S3808" s="6" t="e">
        <f>INDEX(sgStats[gl_prod],MATCH(stat_prod_calc_test_venusaur[[#This Row],[iv_str]],sgStats[gl_iv_string],0))</f>
        <v>#N/A</v>
      </c>
      <c r="T3808" s="5">
        <f>ROUND(stat_prod_calc_test_venusaur[[#This Row],[gl_percent_rank]],2)</f>
        <v>14.07</v>
      </c>
      <c r="U3808" s="5" t="e">
        <f>INDEX(sgStats[gl_percent_sp],MATCH(stat_prod_calc_test_venusaur[[#This Row],[iv_str]],sgStats[gl_iv_string],0))</f>
        <v>#N/A</v>
      </c>
      <c r="V3808" s="5" t="e">
        <f>stat_prod_calc_test_venusaur[[#This Row],[my_gl_%sp]]=stat_prod_calc_test_venusaur[[#This Row],[sg_gl_%sp]]</f>
        <v>#N/A</v>
      </c>
      <c r="W3808" s="5">
        <f>ROUND(stat_prod_calc_test_venusaur[[#This Row],[gl_stat_product]]/$F$2*100,2)</f>
        <v>94.45</v>
      </c>
      <c r="X3808" s="5" t="e">
        <f>stat_prod_calc_test_venusaur[[#This Row],[Column1]]=stat_prod_calc_test_venusaur[[#This Row],[sg_gl_%sp]]</f>
        <v>#N/A</v>
      </c>
      <c r="Y3808" s="5">
        <f>stat_prod_calc_test_venusaur[[#This Row],[ul_stat_product]]/$L$66*100</f>
        <v>94.048591914971865</v>
      </c>
      <c r="Z3808" s="5" t="e">
        <f>INDEX(sgStats[gl_rank],MATCH(stat_prod_calc_test_venusaur[[#This Row],[iv_str]],sgStats[ul_iv_string],0))</f>
        <v>#N/A</v>
      </c>
      <c r="AA3808" s="5" t="e">
        <f>stat_prod_calc_test_venusaur[[#This Row],[sg_ul_rank]]=stat_prod_calc_test_venusaur[[#This Row],[ul_rank]]</f>
        <v>#N/A</v>
      </c>
      <c r="AB3808" s="5">
        <f>ROUND(stat_prod_calc_test_venusaur[[#This Row],[ul_stat_product]],1)</f>
        <v>3718.4</v>
      </c>
      <c r="AC3808" s="5" t="e">
        <f>INDEX(sgStats[ul_prod],MATCH(stat_prod_calc_test_venusaur[[#This Row],[iv_str]],sgStats[ul_iv_string],0))</f>
        <v>#N/A</v>
      </c>
    </row>
    <row r="3809" spans="1:29" x14ac:dyDescent="0.25">
      <c r="A3809" s="5" t="s">
        <v>36</v>
      </c>
      <c r="B3809" s="5" t="s">
        <v>3555</v>
      </c>
      <c r="C3809">
        <v>21</v>
      </c>
      <c r="D3809">
        <v>1491</v>
      </c>
      <c r="E3809">
        <v>116</v>
      </c>
      <c r="F3809">
        <v>1725.3019999999999</v>
      </c>
      <c r="G3809">
        <v>3518</v>
      </c>
      <c r="H3809">
        <v>14.066000000000001</v>
      </c>
      <c r="I3809">
        <v>40</v>
      </c>
      <c r="J3809">
        <v>2485</v>
      </c>
      <c r="K3809">
        <v>150</v>
      </c>
      <c r="L3809">
        <v>3718.402</v>
      </c>
      <c r="M3809">
        <v>3807</v>
      </c>
      <c r="N3809">
        <v>0.93700000000000006</v>
      </c>
      <c r="O3809">
        <v>3</v>
      </c>
      <c r="P3809" t="e">
        <f>INDEX(sgStats[gl_rank],MATCH(stat_prod_calc_test_venusaur[[#This Row],[iv_str]],sgStats[gl_iv_string],0))</f>
        <v>#N/A</v>
      </c>
      <c r="Q3809" t="e">
        <f>stat_prod_calc_test_venusaur[[#This Row],[sg_gl_rank]]=stat_prod_calc_test_venusaur[[#This Row],[gl_rank]]</f>
        <v>#N/A</v>
      </c>
      <c r="R3809">
        <f>ROUND(stat_prod_calc_test_venusaur[[#This Row],[gl_stat_product]],1)</f>
        <v>1725.3</v>
      </c>
      <c r="S3809" s="6" t="e">
        <f>INDEX(sgStats[gl_prod],MATCH(stat_prod_calc_test_venusaur[[#This Row],[iv_str]],sgStats[gl_iv_string],0))</f>
        <v>#N/A</v>
      </c>
      <c r="T3809" s="5">
        <f>ROUND(stat_prod_calc_test_venusaur[[#This Row],[gl_percent_rank]],2)</f>
        <v>14.07</v>
      </c>
      <c r="U3809" s="5" t="e">
        <f>INDEX(sgStats[gl_percent_sp],MATCH(stat_prod_calc_test_venusaur[[#This Row],[iv_str]],sgStats[gl_iv_string],0))</f>
        <v>#N/A</v>
      </c>
      <c r="V3809" s="5" t="e">
        <f>stat_prod_calc_test_venusaur[[#This Row],[my_gl_%sp]]=stat_prod_calc_test_venusaur[[#This Row],[sg_gl_%sp]]</f>
        <v>#N/A</v>
      </c>
      <c r="W3809" s="5">
        <f>ROUND(stat_prod_calc_test_venusaur[[#This Row],[gl_stat_product]]/$F$2*100,2)</f>
        <v>94.45</v>
      </c>
      <c r="X3809" s="5" t="e">
        <f>stat_prod_calc_test_venusaur[[#This Row],[Column1]]=stat_prod_calc_test_venusaur[[#This Row],[sg_gl_%sp]]</f>
        <v>#N/A</v>
      </c>
      <c r="Y3809" s="5">
        <f>stat_prod_calc_test_venusaur[[#This Row],[ul_stat_product]]/$L$66*100</f>
        <v>94.048591914971865</v>
      </c>
      <c r="Z3809" s="5" t="e">
        <f>INDEX(sgStats[gl_rank],MATCH(stat_prod_calc_test_venusaur[[#This Row],[iv_str]],sgStats[ul_iv_string],0))</f>
        <v>#N/A</v>
      </c>
      <c r="AA3809" s="5" t="e">
        <f>stat_prod_calc_test_venusaur[[#This Row],[sg_ul_rank]]=stat_prod_calc_test_venusaur[[#This Row],[ul_rank]]</f>
        <v>#N/A</v>
      </c>
      <c r="AB3809" s="5">
        <f>ROUND(stat_prod_calc_test_venusaur[[#This Row],[ul_stat_product]],1)</f>
        <v>3718.4</v>
      </c>
      <c r="AC3809" s="5" t="e">
        <f>INDEX(sgStats[ul_prod],MATCH(stat_prod_calc_test_venusaur[[#This Row],[iv_str]],sgStats[ul_iv_string],0))</f>
        <v>#N/A</v>
      </c>
    </row>
    <row r="3810" spans="1:29" x14ac:dyDescent="0.25">
      <c r="A3810" s="5" t="s">
        <v>36</v>
      </c>
      <c r="B3810" s="5" t="s">
        <v>3945</v>
      </c>
      <c r="C3810">
        <v>20.5</v>
      </c>
      <c r="D3810">
        <v>1484</v>
      </c>
      <c r="E3810">
        <v>116</v>
      </c>
      <c r="F3810">
        <v>1708.2719999999999</v>
      </c>
      <c r="G3810">
        <v>3908</v>
      </c>
      <c r="H3810">
        <v>4.5670000000000002</v>
      </c>
      <c r="I3810">
        <v>39</v>
      </c>
      <c r="J3810">
        <v>2498</v>
      </c>
      <c r="K3810">
        <v>150</v>
      </c>
      <c r="L3810">
        <v>3717.665</v>
      </c>
      <c r="M3810">
        <v>3809</v>
      </c>
      <c r="N3810">
        <v>0.91100000000000003</v>
      </c>
      <c r="O3810">
        <v>3</v>
      </c>
      <c r="P3810" t="e">
        <f>INDEX(sgStats[gl_rank],MATCH(stat_prod_calc_test_venusaur[[#This Row],[iv_str]],sgStats[gl_iv_string],0))</f>
        <v>#N/A</v>
      </c>
      <c r="Q3810" t="e">
        <f>stat_prod_calc_test_venusaur[[#This Row],[sg_gl_rank]]=stat_prod_calc_test_venusaur[[#This Row],[gl_rank]]</f>
        <v>#N/A</v>
      </c>
      <c r="R3810">
        <f>ROUND(stat_prod_calc_test_venusaur[[#This Row],[gl_stat_product]],1)</f>
        <v>1708.3</v>
      </c>
      <c r="S3810" s="6" t="e">
        <f>INDEX(sgStats[gl_prod],MATCH(stat_prod_calc_test_venusaur[[#This Row],[iv_str]],sgStats[gl_iv_string],0))</f>
        <v>#N/A</v>
      </c>
      <c r="T3810" s="5">
        <f>ROUND(stat_prod_calc_test_venusaur[[#This Row],[gl_percent_rank]],2)</f>
        <v>4.57</v>
      </c>
      <c r="U3810" s="5" t="e">
        <f>INDEX(sgStats[gl_percent_sp],MATCH(stat_prod_calc_test_venusaur[[#This Row],[iv_str]],sgStats[gl_iv_string],0))</f>
        <v>#N/A</v>
      </c>
      <c r="V3810" s="5" t="e">
        <f>stat_prod_calc_test_venusaur[[#This Row],[my_gl_%sp]]=stat_prod_calc_test_venusaur[[#This Row],[sg_gl_%sp]]</f>
        <v>#N/A</v>
      </c>
      <c r="W3810" s="5">
        <f>ROUND(stat_prod_calc_test_venusaur[[#This Row],[gl_stat_product]]/$F$2*100,2)</f>
        <v>93.52</v>
      </c>
      <c r="X3810" s="5" t="e">
        <f>stat_prod_calc_test_venusaur[[#This Row],[Column1]]=stat_prod_calc_test_venusaur[[#This Row],[sg_gl_%sp]]</f>
        <v>#N/A</v>
      </c>
      <c r="Y3810" s="5">
        <f>stat_prod_calc_test_venusaur[[#This Row],[ul_stat_product]]/$L$66*100</f>
        <v>94.029951162239556</v>
      </c>
      <c r="Z3810" s="5" t="e">
        <f>INDEX(sgStats[gl_rank],MATCH(stat_prod_calc_test_venusaur[[#This Row],[iv_str]],sgStats[ul_iv_string],0))</f>
        <v>#N/A</v>
      </c>
      <c r="AA3810" s="5" t="e">
        <f>stat_prod_calc_test_venusaur[[#This Row],[sg_ul_rank]]=stat_prod_calc_test_venusaur[[#This Row],[ul_rank]]</f>
        <v>#N/A</v>
      </c>
      <c r="AB3810" s="5">
        <f>ROUND(stat_prod_calc_test_venusaur[[#This Row],[ul_stat_product]],1)</f>
        <v>3717.7</v>
      </c>
      <c r="AC3810" s="5" t="e">
        <f>INDEX(sgStats[ul_prod],MATCH(stat_prod_calc_test_venusaur[[#This Row],[iv_str]],sgStats[ul_iv_string],0))</f>
        <v>#N/A</v>
      </c>
    </row>
    <row r="3811" spans="1:29" x14ac:dyDescent="0.25">
      <c r="A3811" s="5" t="s">
        <v>36</v>
      </c>
      <c r="B3811" s="5" t="s">
        <v>3593</v>
      </c>
      <c r="C3811">
        <v>20.5</v>
      </c>
      <c r="D3811">
        <v>1488</v>
      </c>
      <c r="E3811">
        <v>117</v>
      </c>
      <c r="F3811">
        <v>1723.9829999999999</v>
      </c>
      <c r="G3811">
        <v>3555</v>
      </c>
      <c r="H3811">
        <v>13.162000000000001</v>
      </c>
      <c r="I3811">
        <v>38.5</v>
      </c>
      <c r="J3811">
        <v>2487</v>
      </c>
      <c r="K3811">
        <v>151</v>
      </c>
      <c r="L3811">
        <v>3717.4630000000002</v>
      </c>
      <c r="M3811">
        <v>3810</v>
      </c>
      <c r="N3811">
        <v>0.88500000000000001</v>
      </c>
      <c r="O3811">
        <v>3</v>
      </c>
      <c r="P3811" t="e">
        <f>INDEX(sgStats[gl_rank],MATCH(stat_prod_calc_test_venusaur[[#This Row],[iv_str]],sgStats[gl_iv_string],0))</f>
        <v>#N/A</v>
      </c>
      <c r="Q3811" t="e">
        <f>stat_prod_calc_test_venusaur[[#This Row],[sg_gl_rank]]=stat_prod_calc_test_venusaur[[#This Row],[gl_rank]]</f>
        <v>#N/A</v>
      </c>
      <c r="R3811">
        <f>ROUND(stat_prod_calc_test_venusaur[[#This Row],[gl_stat_product]],1)</f>
        <v>1724</v>
      </c>
      <c r="S3811" s="6" t="e">
        <f>INDEX(sgStats[gl_prod],MATCH(stat_prod_calc_test_venusaur[[#This Row],[iv_str]],sgStats[gl_iv_string],0))</f>
        <v>#N/A</v>
      </c>
      <c r="T3811" s="5">
        <f>ROUND(stat_prod_calc_test_venusaur[[#This Row],[gl_percent_rank]],2)</f>
        <v>13.16</v>
      </c>
      <c r="U3811" s="5" t="e">
        <f>INDEX(sgStats[gl_percent_sp],MATCH(stat_prod_calc_test_venusaur[[#This Row],[iv_str]],sgStats[gl_iv_string],0))</f>
        <v>#N/A</v>
      </c>
      <c r="V3811" s="5" t="e">
        <f>stat_prod_calc_test_venusaur[[#This Row],[my_gl_%sp]]=stat_prod_calc_test_venusaur[[#This Row],[sg_gl_%sp]]</f>
        <v>#N/A</v>
      </c>
      <c r="W3811" s="5">
        <f>ROUND(stat_prod_calc_test_venusaur[[#This Row],[gl_stat_product]]/$F$2*100,2)</f>
        <v>94.38</v>
      </c>
      <c r="X3811" s="5" t="e">
        <f>stat_prod_calc_test_venusaur[[#This Row],[Column1]]=stat_prod_calc_test_venusaur[[#This Row],[sg_gl_%sp]]</f>
        <v>#N/A</v>
      </c>
      <c r="Y3811" s="5">
        <f>stat_prod_calc_test_venusaur[[#This Row],[ul_stat_product]]/$L$66*100</f>
        <v>94.024842027840734</v>
      </c>
      <c r="Z3811" s="5" t="e">
        <f>INDEX(sgStats[gl_rank],MATCH(stat_prod_calc_test_venusaur[[#This Row],[iv_str]],sgStats[ul_iv_string],0))</f>
        <v>#N/A</v>
      </c>
      <c r="AA3811" s="5" t="e">
        <f>stat_prod_calc_test_venusaur[[#This Row],[sg_ul_rank]]=stat_prod_calc_test_venusaur[[#This Row],[ul_rank]]</f>
        <v>#N/A</v>
      </c>
      <c r="AB3811" s="5">
        <f>ROUND(stat_prod_calc_test_venusaur[[#This Row],[ul_stat_product]],1)</f>
        <v>3717.5</v>
      </c>
      <c r="AC3811" s="5" t="e">
        <f>INDEX(sgStats[ul_prod],MATCH(stat_prod_calc_test_venusaur[[#This Row],[iv_str]],sgStats[ul_iv_string],0))</f>
        <v>#N/A</v>
      </c>
    </row>
    <row r="3812" spans="1:29" x14ac:dyDescent="0.25">
      <c r="A3812" s="5" t="s">
        <v>36</v>
      </c>
      <c r="B3812" s="5" t="s">
        <v>4121</v>
      </c>
      <c r="C3812">
        <v>20.5</v>
      </c>
      <c r="D3812">
        <v>1467</v>
      </c>
      <c r="E3812">
        <v>116</v>
      </c>
      <c r="F3812">
        <v>1684.212</v>
      </c>
      <c r="G3812">
        <v>4085</v>
      </c>
      <c r="H3812">
        <v>0.26900000000000002</v>
      </c>
      <c r="I3812">
        <v>39.5</v>
      </c>
      <c r="J3812">
        <v>2487</v>
      </c>
      <c r="K3812">
        <v>151</v>
      </c>
      <c r="L3812">
        <v>3716.4650000000001</v>
      </c>
      <c r="M3812">
        <v>3811</v>
      </c>
      <c r="N3812">
        <v>0.85899999999999999</v>
      </c>
      <c r="O3812">
        <v>3</v>
      </c>
      <c r="P3812" t="e">
        <f>INDEX(sgStats[gl_rank],MATCH(stat_prod_calc_test_venusaur[[#This Row],[iv_str]],sgStats[gl_iv_string],0))</f>
        <v>#N/A</v>
      </c>
      <c r="Q3812" t="e">
        <f>stat_prod_calc_test_venusaur[[#This Row],[sg_gl_rank]]=stat_prod_calc_test_venusaur[[#This Row],[gl_rank]]</f>
        <v>#N/A</v>
      </c>
      <c r="R3812">
        <f>ROUND(stat_prod_calc_test_venusaur[[#This Row],[gl_stat_product]],1)</f>
        <v>1684.2</v>
      </c>
      <c r="S3812" s="6" t="e">
        <f>INDEX(sgStats[gl_prod],MATCH(stat_prod_calc_test_venusaur[[#This Row],[iv_str]],sgStats[gl_iv_string],0))</f>
        <v>#N/A</v>
      </c>
      <c r="T3812" s="5">
        <f>ROUND(stat_prod_calc_test_venusaur[[#This Row],[gl_percent_rank]],2)</f>
        <v>0.27</v>
      </c>
      <c r="U3812" s="5" t="e">
        <f>INDEX(sgStats[gl_percent_sp],MATCH(stat_prod_calc_test_venusaur[[#This Row],[iv_str]],sgStats[gl_iv_string],0))</f>
        <v>#N/A</v>
      </c>
      <c r="V3812" s="5" t="e">
        <f>stat_prod_calc_test_venusaur[[#This Row],[my_gl_%sp]]=stat_prod_calc_test_venusaur[[#This Row],[sg_gl_%sp]]</f>
        <v>#N/A</v>
      </c>
      <c r="W3812" s="5">
        <f>ROUND(stat_prod_calc_test_venusaur[[#This Row],[gl_stat_product]]/$F$2*100,2)</f>
        <v>92.2</v>
      </c>
      <c r="X3812" s="5" t="e">
        <f>stat_prod_calc_test_venusaur[[#This Row],[Column1]]=stat_prod_calc_test_venusaur[[#This Row],[sg_gl_%sp]]</f>
        <v>#N/A</v>
      </c>
      <c r="Y3812" s="5">
        <f>stat_prod_calc_test_venusaur[[#This Row],[ul_stat_product]]/$L$66*100</f>
        <v>93.999599868781246</v>
      </c>
      <c r="Z3812" s="5" t="e">
        <f>INDEX(sgStats[gl_rank],MATCH(stat_prod_calc_test_venusaur[[#This Row],[iv_str]],sgStats[ul_iv_string],0))</f>
        <v>#N/A</v>
      </c>
      <c r="AA3812" s="5" t="e">
        <f>stat_prod_calc_test_venusaur[[#This Row],[sg_ul_rank]]=stat_prod_calc_test_venusaur[[#This Row],[ul_rank]]</f>
        <v>#N/A</v>
      </c>
      <c r="AB3812" s="5">
        <f>ROUND(stat_prod_calc_test_venusaur[[#This Row],[ul_stat_product]],1)</f>
        <v>3716.5</v>
      </c>
      <c r="AC3812" s="5" t="e">
        <f>INDEX(sgStats[ul_prod],MATCH(stat_prod_calc_test_venusaur[[#This Row],[iv_str]],sgStats[ul_iv_string],0))</f>
        <v>#N/A</v>
      </c>
    </row>
    <row r="3813" spans="1:29" x14ac:dyDescent="0.25">
      <c r="A3813" s="5" t="s">
        <v>36</v>
      </c>
      <c r="B3813" s="5" t="s">
        <v>2828</v>
      </c>
      <c r="C3813">
        <v>20.5</v>
      </c>
      <c r="D3813">
        <v>1499</v>
      </c>
      <c r="E3813">
        <v>116</v>
      </c>
      <c r="F3813">
        <v>1744.4259999999999</v>
      </c>
      <c r="G3813">
        <v>2792</v>
      </c>
      <c r="H3813">
        <v>31.844000000000001</v>
      </c>
      <c r="I3813">
        <v>38</v>
      </c>
      <c r="J3813">
        <v>2487</v>
      </c>
      <c r="K3813">
        <v>149</v>
      </c>
      <c r="L3813">
        <v>3716.4059999999999</v>
      </c>
      <c r="M3813">
        <v>3812</v>
      </c>
      <c r="N3813">
        <v>0.83299999999999996</v>
      </c>
      <c r="O3813">
        <v>3</v>
      </c>
      <c r="P3813" t="e">
        <f>INDEX(sgStats[gl_rank],MATCH(stat_prod_calc_test_venusaur[[#This Row],[iv_str]],sgStats[gl_iv_string],0))</f>
        <v>#N/A</v>
      </c>
      <c r="Q3813" t="e">
        <f>stat_prod_calc_test_venusaur[[#This Row],[sg_gl_rank]]=stat_prod_calc_test_venusaur[[#This Row],[gl_rank]]</f>
        <v>#N/A</v>
      </c>
      <c r="R3813">
        <f>ROUND(stat_prod_calc_test_venusaur[[#This Row],[gl_stat_product]],1)</f>
        <v>1744.4</v>
      </c>
      <c r="S3813" s="6" t="e">
        <f>INDEX(sgStats[gl_prod],MATCH(stat_prod_calc_test_venusaur[[#This Row],[iv_str]],sgStats[gl_iv_string],0))</f>
        <v>#N/A</v>
      </c>
      <c r="T3813" s="5">
        <f>ROUND(stat_prod_calc_test_venusaur[[#This Row],[gl_percent_rank]],2)</f>
        <v>31.84</v>
      </c>
      <c r="U3813" s="5" t="e">
        <f>INDEX(sgStats[gl_percent_sp],MATCH(stat_prod_calc_test_venusaur[[#This Row],[iv_str]],sgStats[gl_iv_string],0))</f>
        <v>#N/A</v>
      </c>
      <c r="V3813" s="5" t="e">
        <f>stat_prod_calc_test_venusaur[[#This Row],[my_gl_%sp]]=stat_prod_calc_test_venusaur[[#This Row],[sg_gl_%sp]]</f>
        <v>#N/A</v>
      </c>
      <c r="W3813" s="5">
        <f>ROUND(stat_prod_calc_test_venusaur[[#This Row],[gl_stat_product]]/$F$2*100,2)</f>
        <v>95.5</v>
      </c>
      <c r="X3813" s="5" t="e">
        <f>stat_prod_calc_test_venusaur[[#This Row],[Column1]]=stat_prod_calc_test_venusaur[[#This Row],[sg_gl_%sp]]</f>
        <v>#N/A</v>
      </c>
      <c r="Y3813" s="5">
        <f>stat_prod_calc_test_venusaur[[#This Row],[ul_stat_product]]/$L$66*100</f>
        <v>93.998107596852876</v>
      </c>
      <c r="Z3813" s="5" t="e">
        <f>INDEX(sgStats[gl_rank],MATCH(stat_prod_calc_test_venusaur[[#This Row],[iv_str]],sgStats[ul_iv_string],0))</f>
        <v>#N/A</v>
      </c>
      <c r="AA3813" s="5" t="e">
        <f>stat_prod_calc_test_venusaur[[#This Row],[sg_ul_rank]]=stat_prod_calc_test_venusaur[[#This Row],[ul_rank]]</f>
        <v>#N/A</v>
      </c>
      <c r="AB3813" s="5">
        <f>ROUND(stat_prod_calc_test_venusaur[[#This Row],[ul_stat_product]],1)</f>
        <v>3716.4</v>
      </c>
      <c r="AC3813" s="5" t="e">
        <f>INDEX(sgStats[ul_prod],MATCH(stat_prod_calc_test_venusaur[[#This Row],[iv_str]],sgStats[ul_iv_string],0))</f>
        <v>#N/A</v>
      </c>
    </row>
    <row r="3814" spans="1:29" x14ac:dyDescent="0.25">
      <c r="A3814" s="5" t="s">
        <v>36</v>
      </c>
      <c r="B3814" s="5" t="s">
        <v>3997</v>
      </c>
      <c r="C3814">
        <v>20.5</v>
      </c>
      <c r="D3814">
        <v>1478</v>
      </c>
      <c r="E3814">
        <v>115</v>
      </c>
      <c r="F3814">
        <v>1704.2729999999999</v>
      </c>
      <c r="G3814">
        <v>3961</v>
      </c>
      <c r="H3814">
        <v>3.2970000000000002</v>
      </c>
      <c r="I3814">
        <v>39</v>
      </c>
      <c r="J3814">
        <v>2487</v>
      </c>
      <c r="K3814">
        <v>149</v>
      </c>
      <c r="L3814">
        <v>3716.2719999999999</v>
      </c>
      <c r="M3814">
        <v>3813</v>
      </c>
      <c r="N3814">
        <v>0.80700000000000005</v>
      </c>
      <c r="O3814">
        <v>3</v>
      </c>
      <c r="P3814" t="e">
        <f>INDEX(sgStats[gl_rank],MATCH(stat_prod_calc_test_venusaur[[#This Row],[iv_str]],sgStats[gl_iv_string],0))</f>
        <v>#N/A</v>
      </c>
      <c r="Q3814" t="e">
        <f>stat_prod_calc_test_venusaur[[#This Row],[sg_gl_rank]]=stat_prod_calc_test_venusaur[[#This Row],[gl_rank]]</f>
        <v>#N/A</v>
      </c>
      <c r="R3814">
        <f>ROUND(stat_prod_calc_test_venusaur[[#This Row],[gl_stat_product]],1)</f>
        <v>1704.3</v>
      </c>
      <c r="S3814" s="6" t="e">
        <f>INDEX(sgStats[gl_prod],MATCH(stat_prod_calc_test_venusaur[[#This Row],[iv_str]],sgStats[gl_iv_string],0))</f>
        <v>#N/A</v>
      </c>
      <c r="T3814" s="5">
        <f>ROUND(stat_prod_calc_test_venusaur[[#This Row],[gl_percent_rank]],2)</f>
        <v>3.3</v>
      </c>
      <c r="U3814" s="5" t="e">
        <f>INDEX(sgStats[gl_percent_sp],MATCH(stat_prod_calc_test_venusaur[[#This Row],[iv_str]],sgStats[gl_iv_string],0))</f>
        <v>#N/A</v>
      </c>
      <c r="V3814" s="5" t="e">
        <f>stat_prod_calc_test_venusaur[[#This Row],[my_gl_%sp]]=stat_prod_calc_test_venusaur[[#This Row],[sg_gl_%sp]]</f>
        <v>#N/A</v>
      </c>
      <c r="W3814" s="5">
        <f>ROUND(stat_prod_calc_test_venusaur[[#This Row],[gl_stat_product]]/$F$2*100,2)</f>
        <v>93.3</v>
      </c>
      <c r="X3814" s="5" t="e">
        <f>stat_prod_calc_test_venusaur[[#This Row],[Column1]]=stat_prod_calc_test_venusaur[[#This Row],[sg_gl_%sp]]</f>
        <v>#N/A</v>
      </c>
      <c r="Y3814" s="5">
        <f>stat_prod_calc_test_venusaur[[#This Row],[ul_stat_product]]/$L$66*100</f>
        <v>93.994718369083358</v>
      </c>
      <c r="Z3814" s="5" t="e">
        <f>INDEX(sgStats[gl_rank],MATCH(stat_prod_calc_test_venusaur[[#This Row],[iv_str]],sgStats[ul_iv_string],0))</f>
        <v>#N/A</v>
      </c>
      <c r="AA3814" s="5" t="e">
        <f>stat_prod_calc_test_venusaur[[#This Row],[sg_ul_rank]]=stat_prod_calc_test_venusaur[[#This Row],[ul_rank]]</f>
        <v>#N/A</v>
      </c>
      <c r="AB3814" s="5">
        <f>ROUND(stat_prod_calc_test_venusaur[[#This Row],[ul_stat_product]],1)</f>
        <v>3716.3</v>
      </c>
      <c r="AC3814" s="5" t="e">
        <f>INDEX(sgStats[ul_prod],MATCH(stat_prod_calc_test_venusaur[[#This Row],[iv_str]],sgStats[ul_iv_string],0))</f>
        <v>#N/A</v>
      </c>
    </row>
    <row r="3815" spans="1:29" x14ac:dyDescent="0.25">
      <c r="A3815" s="5" t="s">
        <v>36</v>
      </c>
      <c r="B3815" s="5" t="s">
        <v>3619</v>
      </c>
      <c r="C3815">
        <v>20.5</v>
      </c>
      <c r="D3815">
        <v>1492</v>
      </c>
      <c r="E3815">
        <v>117</v>
      </c>
      <c r="F3815">
        <v>1722.998</v>
      </c>
      <c r="G3815">
        <v>3582</v>
      </c>
      <c r="H3815">
        <v>12.526999999999999</v>
      </c>
      <c r="I3815">
        <v>38.5</v>
      </c>
      <c r="J3815">
        <v>2492</v>
      </c>
      <c r="K3815">
        <v>151</v>
      </c>
      <c r="L3815">
        <v>3715.3409999999999</v>
      </c>
      <c r="M3815">
        <v>3814</v>
      </c>
      <c r="N3815">
        <v>0.78100000000000003</v>
      </c>
      <c r="O3815">
        <v>3</v>
      </c>
      <c r="P3815" t="e">
        <f>INDEX(sgStats[gl_rank],MATCH(stat_prod_calc_test_venusaur[[#This Row],[iv_str]],sgStats[gl_iv_string],0))</f>
        <v>#N/A</v>
      </c>
      <c r="Q3815" t="e">
        <f>stat_prod_calc_test_venusaur[[#This Row],[sg_gl_rank]]=stat_prod_calc_test_venusaur[[#This Row],[gl_rank]]</f>
        <v>#N/A</v>
      </c>
      <c r="R3815">
        <f>ROUND(stat_prod_calc_test_venusaur[[#This Row],[gl_stat_product]],1)</f>
        <v>1723</v>
      </c>
      <c r="S3815" s="6" t="e">
        <f>INDEX(sgStats[gl_prod],MATCH(stat_prod_calc_test_venusaur[[#This Row],[iv_str]],sgStats[gl_iv_string],0))</f>
        <v>#N/A</v>
      </c>
      <c r="T3815" s="5">
        <f>ROUND(stat_prod_calc_test_venusaur[[#This Row],[gl_percent_rank]],2)</f>
        <v>12.53</v>
      </c>
      <c r="U3815" s="5" t="e">
        <f>INDEX(sgStats[gl_percent_sp],MATCH(stat_prod_calc_test_venusaur[[#This Row],[iv_str]],sgStats[gl_iv_string],0))</f>
        <v>#N/A</v>
      </c>
      <c r="V3815" s="5" t="e">
        <f>stat_prod_calc_test_venusaur[[#This Row],[my_gl_%sp]]=stat_prod_calc_test_venusaur[[#This Row],[sg_gl_%sp]]</f>
        <v>#N/A</v>
      </c>
      <c r="W3815" s="5">
        <f>ROUND(stat_prod_calc_test_venusaur[[#This Row],[gl_stat_product]]/$F$2*100,2)</f>
        <v>94.33</v>
      </c>
      <c r="X3815" s="5" t="e">
        <f>stat_prod_calc_test_venusaur[[#This Row],[Column1]]=stat_prod_calc_test_venusaur[[#This Row],[sg_gl_%sp]]</f>
        <v>#N/A</v>
      </c>
      <c r="Y3815" s="5">
        <f>stat_prod_calc_test_venusaur[[#This Row],[ul_stat_product]]/$L$66*100</f>
        <v>93.971170823908622</v>
      </c>
      <c r="Z3815" s="5" t="e">
        <f>INDEX(sgStats[gl_rank],MATCH(stat_prod_calc_test_venusaur[[#This Row],[iv_str]],sgStats[ul_iv_string],0))</f>
        <v>#N/A</v>
      </c>
      <c r="AA3815" s="5" t="e">
        <f>stat_prod_calc_test_venusaur[[#This Row],[sg_ul_rank]]=stat_prod_calc_test_venusaur[[#This Row],[ul_rank]]</f>
        <v>#N/A</v>
      </c>
      <c r="AB3815" s="5">
        <f>ROUND(stat_prod_calc_test_venusaur[[#This Row],[ul_stat_product]],1)</f>
        <v>3715.3</v>
      </c>
      <c r="AC3815" s="5" t="e">
        <f>INDEX(sgStats[ul_prod],MATCH(stat_prod_calc_test_venusaur[[#This Row],[iv_str]],sgStats[ul_iv_string],0))</f>
        <v>#N/A</v>
      </c>
    </row>
    <row r="3816" spans="1:29" x14ac:dyDescent="0.25">
      <c r="A3816" s="5" t="s">
        <v>36</v>
      </c>
      <c r="B3816" s="5" t="s">
        <v>4001</v>
      </c>
      <c r="C3816">
        <v>20.5</v>
      </c>
      <c r="D3816">
        <v>1481</v>
      </c>
      <c r="E3816">
        <v>115</v>
      </c>
      <c r="F3816">
        <v>1703.431</v>
      </c>
      <c r="G3816">
        <v>3965</v>
      </c>
      <c r="H3816">
        <v>3.1989999999999998</v>
      </c>
      <c r="I3816">
        <v>39</v>
      </c>
      <c r="J3816">
        <v>2492</v>
      </c>
      <c r="K3816">
        <v>149</v>
      </c>
      <c r="L3816">
        <v>3714.4380000000001</v>
      </c>
      <c r="M3816">
        <v>3815</v>
      </c>
      <c r="N3816">
        <v>0.72899999999999998</v>
      </c>
      <c r="O3816">
        <v>3</v>
      </c>
      <c r="P3816" t="e">
        <f>INDEX(sgStats[gl_rank],MATCH(stat_prod_calc_test_venusaur[[#This Row],[iv_str]],sgStats[gl_iv_string],0))</f>
        <v>#N/A</v>
      </c>
      <c r="Q3816" t="e">
        <f>stat_prod_calc_test_venusaur[[#This Row],[sg_gl_rank]]=stat_prod_calc_test_venusaur[[#This Row],[gl_rank]]</f>
        <v>#N/A</v>
      </c>
      <c r="R3816">
        <f>ROUND(stat_prod_calc_test_venusaur[[#This Row],[gl_stat_product]],1)</f>
        <v>1703.4</v>
      </c>
      <c r="S3816" s="6" t="e">
        <f>INDEX(sgStats[gl_prod],MATCH(stat_prod_calc_test_venusaur[[#This Row],[iv_str]],sgStats[gl_iv_string],0))</f>
        <v>#N/A</v>
      </c>
      <c r="T3816" s="5">
        <f>ROUND(stat_prod_calc_test_venusaur[[#This Row],[gl_percent_rank]],2)</f>
        <v>3.2</v>
      </c>
      <c r="U3816" s="5" t="e">
        <f>INDEX(sgStats[gl_percent_sp],MATCH(stat_prod_calc_test_venusaur[[#This Row],[iv_str]],sgStats[gl_iv_string],0))</f>
        <v>#N/A</v>
      </c>
      <c r="V3816" s="5" t="e">
        <f>stat_prod_calc_test_venusaur[[#This Row],[my_gl_%sp]]=stat_prod_calc_test_venusaur[[#This Row],[sg_gl_%sp]]</f>
        <v>#N/A</v>
      </c>
      <c r="W3816" s="5">
        <f>ROUND(stat_prod_calc_test_venusaur[[#This Row],[gl_stat_product]]/$F$2*100,2)</f>
        <v>93.26</v>
      </c>
      <c r="X3816" s="5" t="e">
        <f>stat_prod_calc_test_venusaur[[#This Row],[Column1]]=stat_prod_calc_test_venusaur[[#This Row],[sg_gl_%sp]]</f>
        <v>#N/A</v>
      </c>
      <c r="Y3816" s="5">
        <f>stat_prod_calc_test_venusaur[[#This Row],[ul_stat_product]]/$L$66*100</f>
        <v>93.948331475581242</v>
      </c>
      <c r="Z3816" s="5" t="e">
        <f>INDEX(sgStats[gl_rank],MATCH(stat_prod_calc_test_venusaur[[#This Row],[iv_str]],sgStats[ul_iv_string],0))</f>
        <v>#N/A</v>
      </c>
      <c r="AA3816" s="5" t="e">
        <f>stat_prod_calc_test_venusaur[[#This Row],[sg_ul_rank]]=stat_prod_calc_test_venusaur[[#This Row],[ul_rank]]</f>
        <v>#N/A</v>
      </c>
      <c r="AB3816" s="5">
        <f>ROUND(stat_prod_calc_test_venusaur[[#This Row],[ul_stat_product]],1)</f>
        <v>3714.4</v>
      </c>
      <c r="AC3816" s="5" t="e">
        <f>INDEX(sgStats[ul_prod],MATCH(stat_prod_calc_test_venusaur[[#This Row],[iv_str]],sgStats[ul_iv_string],0))</f>
        <v>#N/A</v>
      </c>
    </row>
    <row r="3817" spans="1:29" x14ac:dyDescent="0.25">
      <c r="A3817" s="5" t="s">
        <v>36</v>
      </c>
      <c r="B3817" s="5" t="s">
        <v>4111</v>
      </c>
      <c r="C3817">
        <v>20.5</v>
      </c>
      <c r="D3817">
        <v>1477</v>
      </c>
      <c r="E3817">
        <v>114</v>
      </c>
      <c r="F3817">
        <v>1688.6189999999999</v>
      </c>
      <c r="G3817">
        <v>4075</v>
      </c>
      <c r="H3817">
        <v>0.51300000000000001</v>
      </c>
      <c r="I3817">
        <v>39</v>
      </c>
      <c r="J3817">
        <v>2486</v>
      </c>
      <c r="K3817">
        <v>149</v>
      </c>
      <c r="L3817">
        <v>3714.4380000000001</v>
      </c>
      <c r="M3817">
        <v>3815</v>
      </c>
      <c r="N3817">
        <v>0.72899999999999998</v>
      </c>
      <c r="O3817">
        <v>3</v>
      </c>
      <c r="P3817" t="e">
        <f>INDEX(sgStats[gl_rank],MATCH(stat_prod_calc_test_venusaur[[#This Row],[iv_str]],sgStats[gl_iv_string],0))</f>
        <v>#N/A</v>
      </c>
      <c r="Q3817" t="e">
        <f>stat_prod_calc_test_venusaur[[#This Row],[sg_gl_rank]]=stat_prod_calc_test_venusaur[[#This Row],[gl_rank]]</f>
        <v>#N/A</v>
      </c>
      <c r="R3817">
        <f>ROUND(stat_prod_calc_test_venusaur[[#This Row],[gl_stat_product]],1)</f>
        <v>1688.6</v>
      </c>
      <c r="S3817" s="6" t="e">
        <f>INDEX(sgStats[gl_prod],MATCH(stat_prod_calc_test_venusaur[[#This Row],[iv_str]],sgStats[gl_iv_string],0))</f>
        <v>#N/A</v>
      </c>
      <c r="T3817" s="5">
        <f>ROUND(stat_prod_calc_test_venusaur[[#This Row],[gl_percent_rank]],2)</f>
        <v>0.51</v>
      </c>
      <c r="U3817" s="5" t="e">
        <f>INDEX(sgStats[gl_percent_sp],MATCH(stat_prod_calc_test_venusaur[[#This Row],[iv_str]],sgStats[gl_iv_string],0))</f>
        <v>#N/A</v>
      </c>
      <c r="V3817" s="5" t="e">
        <f>stat_prod_calc_test_venusaur[[#This Row],[my_gl_%sp]]=stat_prod_calc_test_venusaur[[#This Row],[sg_gl_%sp]]</f>
        <v>#N/A</v>
      </c>
      <c r="W3817" s="5">
        <f>ROUND(stat_prod_calc_test_venusaur[[#This Row],[gl_stat_product]]/$F$2*100,2)</f>
        <v>92.45</v>
      </c>
      <c r="X3817" s="5" t="e">
        <f>stat_prod_calc_test_venusaur[[#This Row],[Column1]]=stat_prod_calc_test_venusaur[[#This Row],[sg_gl_%sp]]</f>
        <v>#N/A</v>
      </c>
      <c r="Y3817" s="5">
        <f>stat_prod_calc_test_venusaur[[#This Row],[ul_stat_product]]/$L$66*100</f>
        <v>93.948331475581242</v>
      </c>
      <c r="Z3817" s="5" t="e">
        <f>INDEX(sgStats[gl_rank],MATCH(stat_prod_calc_test_venusaur[[#This Row],[iv_str]],sgStats[ul_iv_string],0))</f>
        <v>#N/A</v>
      </c>
      <c r="AA3817" s="5" t="e">
        <f>stat_prod_calc_test_venusaur[[#This Row],[sg_ul_rank]]=stat_prod_calc_test_venusaur[[#This Row],[ul_rank]]</f>
        <v>#N/A</v>
      </c>
      <c r="AB3817" s="5">
        <f>ROUND(stat_prod_calc_test_venusaur[[#This Row],[ul_stat_product]],1)</f>
        <v>3714.4</v>
      </c>
      <c r="AC3817" s="5" t="e">
        <f>INDEX(sgStats[ul_prod],MATCH(stat_prod_calc_test_venusaur[[#This Row],[iv_str]],sgStats[ul_iv_string],0))</f>
        <v>#N/A</v>
      </c>
    </row>
    <row r="3818" spans="1:29" x14ac:dyDescent="0.25">
      <c r="A3818" s="5" t="s">
        <v>36</v>
      </c>
      <c r="B3818" s="5" t="s">
        <v>2494</v>
      </c>
      <c r="C3818">
        <v>21.5</v>
      </c>
      <c r="D3818">
        <v>1487</v>
      </c>
      <c r="E3818">
        <v>119</v>
      </c>
      <c r="F3818">
        <v>1751.673</v>
      </c>
      <c r="G3818">
        <v>2458</v>
      </c>
      <c r="H3818">
        <v>40</v>
      </c>
      <c r="I3818">
        <v>41</v>
      </c>
      <c r="J3818">
        <v>2452</v>
      </c>
      <c r="K3818">
        <v>153</v>
      </c>
      <c r="L3818">
        <v>3712.8829999999998</v>
      </c>
      <c r="M3818">
        <v>3817</v>
      </c>
      <c r="N3818">
        <v>0.70299999999999996</v>
      </c>
      <c r="O3818">
        <v>3</v>
      </c>
      <c r="P3818" t="e">
        <f>INDEX(sgStats[gl_rank],MATCH(stat_prod_calc_test_venusaur[[#This Row],[iv_str]],sgStats[gl_iv_string],0))</f>
        <v>#N/A</v>
      </c>
      <c r="Q3818" t="e">
        <f>stat_prod_calc_test_venusaur[[#This Row],[sg_gl_rank]]=stat_prod_calc_test_venusaur[[#This Row],[gl_rank]]</f>
        <v>#N/A</v>
      </c>
      <c r="R3818">
        <f>ROUND(stat_prod_calc_test_venusaur[[#This Row],[gl_stat_product]],1)</f>
        <v>1751.7</v>
      </c>
      <c r="S3818" s="6" t="e">
        <f>INDEX(sgStats[gl_prod],MATCH(stat_prod_calc_test_venusaur[[#This Row],[iv_str]],sgStats[gl_iv_string],0))</f>
        <v>#N/A</v>
      </c>
      <c r="T3818" s="5">
        <f>ROUND(stat_prod_calc_test_venusaur[[#This Row],[gl_percent_rank]],2)</f>
        <v>40</v>
      </c>
      <c r="U3818" s="5" t="e">
        <f>INDEX(sgStats[gl_percent_sp],MATCH(stat_prod_calc_test_venusaur[[#This Row],[iv_str]],sgStats[gl_iv_string],0))</f>
        <v>#N/A</v>
      </c>
      <c r="V3818" s="5" t="e">
        <f>stat_prod_calc_test_venusaur[[#This Row],[my_gl_%sp]]=stat_prod_calc_test_venusaur[[#This Row],[sg_gl_%sp]]</f>
        <v>#N/A</v>
      </c>
      <c r="W3818" s="5">
        <f>ROUND(stat_prod_calc_test_venusaur[[#This Row],[gl_stat_product]]/$F$2*100,2)</f>
        <v>95.9</v>
      </c>
      <c r="X3818" s="5" t="e">
        <f>stat_prod_calc_test_venusaur[[#This Row],[Column1]]=stat_prod_calc_test_venusaur[[#This Row],[sg_gl_%sp]]</f>
        <v>#N/A</v>
      </c>
      <c r="Y3818" s="5">
        <f>stat_prod_calc_test_venusaur[[#This Row],[ul_stat_product]]/$L$66*100</f>
        <v>93.909001257808171</v>
      </c>
      <c r="Z3818" s="5" t="e">
        <f>INDEX(sgStats[gl_rank],MATCH(stat_prod_calc_test_venusaur[[#This Row],[iv_str]],sgStats[ul_iv_string],0))</f>
        <v>#N/A</v>
      </c>
      <c r="AA3818" s="5" t="e">
        <f>stat_prod_calc_test_venusaur[[#This Row],[sg_ul_rank]]=stat_prod_calc_test_venusaur[[#This Row],[ul_rank]]</f>
        <v>#N/A</v>
      </c>
      <c r="AB3818" s="5">
        <f>ROUND(stat_prod_calc_test_venusaur[[#This Row],[ul_stat_product]],1)</f>
        <v>3712.9</v>
      </c>
      <c r="AC3818" s="5" t="e">
        <f>INDEX(sgStats[ul_prod],MATCH(stat_prod_calc_test_venusaur[[#This Row],[iv_str]],sgStats[ul_iv_string],0))</f>
        <v>#N/A</v>
      </c>
    </row>
    <row r="3819" spans="1:29" x14ac:dyDescent="0.25">
      <c r="A3819" s="5" t="s">
        <v>36</v>
      </c>
      <c r="B3819" s="5" t="s">
        <v>3096</v>
      </c>
      <c r="C3819">
        <v>20.5</v>
      </c>
      <c r="D3819">
        <v>1499</v>
      </c>
      <c r="E3819">
        <v>118</v>
      </c>
      <c r="F3819">
        <v>1737.7249999999999</v>
      </c>
      <c r="G3819">
        <v>3060</v>
      </c>
      <c r="H3819">
        <v>25.298999999999999</v>
      </c>
      <c r="I3819">
        <v>38</v>
      </c>
      <c r="J3819">
        <v>2487</v>
      </c>
      <c r="K3819">
        <v>152</v>
      </c>
      <c r="L3819">
        <v>3712.6579999999999</v>
      </c>
      <c r="M3819">
        <v>3818</v>
      </c>
      <c r="N3819">
        <v>0.67700000000000005</v>
      </c>
      <c r="O3819">
        <v>3</v>
      </c>
      <c r="P3819" t="e">
        <f>INDEX(sgStats[gl_rank],MATCH(stat_prod_calc_test_venusaur[[#This Row],[iv_str]],sgStats[gl_iv_string],0))</f>
        <v>#N/A</v>
      </c>
      <c r="Q3819" t="e">
        <f>stat_prod_calc_test_venusaur[[#This Row],[sg_gl_rank]]=stat_prod_calc_test_venusaur[[#This Row],[gl_rank]]</f>
        <v>#N/A</v>
      </c>
      <c r="R3819">
        <f>ROUND(stat_prod_calc_test_venusaur[[#This Row],[gl_stat_product]],1)</f>
        <v>1737.7</v>
      </c>
      <c r="S3819" s="6" t="e">
        <f>INDEX(sgStats[gl_prod],MATCH(stat_prod_calc_test_venusaur[[#This Row],[iv_str]],sgStats[gl_iv_string],0))</f>
        <v>#N/A</v>
      </c>
      <c r="T3819" s="5">
        <f>ROUND(stat_prod_calc_test_venusaur[[#This Row],[gl_percent_rank]],2)</f>
        <v>25.3</v>
      </c>
      <c r="U3819" s="5" t="e">
        <f>INDEX(sgStats[gl_percent_sp],MATCH(stat_prod_calc_test_venusaur[[#This Row],[iv_str]],sgStats[gl_iv_string],0))</f>
        <v>#N/A</v>
      </c>
      <c r="V3819" s="5" t="e">
        <f>stat_prod_calc_test_venusaur[[#This Row],[my_gl_%sp]]=stat_prod_calc_test_venusaur[[#This Row],[sg_gl_%sp]]</f>
        <v>#N/A</v>
      </c>
      <c r="W3819" s="5">
        <f>ROUND(stat_prod_calc_test_venusaur[[#This Row],[gl_stat_product]]/$F$2*100,2)</f>
        <v>95.13</v>
      </c>
      <c r="X3819" s="5" t="e">
        <f>stat_prod_calc_test_venusaur[[#This Row],[Column1]]=stat_prod_calc_test_venusaur[[#This Row],[sg_gl_%sp]]</f>
        <v>#N/A</v>
      </c>
      <c r="Y3819" s="5">
        <f>stat_prod_calc_test_venusaur[[#This Row],[ul_stat_product]]/$L$66*100</f>
        <v>93.903310390284759</v>
      </c>
      <c r="Z3819" s="5" t="e">
        <f>INDEX(sgStats[gl_rank],MATCH(stat_prod_calc_test_venusaur[[#This Row],[iv_str]],sgStats[ul_iv_string],0))</f>
        <v>#N/A</v>
      </c>
      <c r="AA3819" s="5" t="e">
        <f>stat_prod_calc_test_venusaur[[#This Row],[sg_ul_rank]]=stat_prod_calc_test_venusaur[[#This Row],[ul_rank]]</f>
        <v>#N/A</v>
      </c>
      <c r="AB3819" s="5">
        <f>ROUND(stat_prod_calc_test_venusaur[[#This Row],[ul_stat_product]],1)</f>
        <v>3712.7</v>
      </c>
      <c r="AC3819" s="5" t="e">
        <f>INDEX(sgStats[ul_prod],MATCH(stat_prod_calc_test_venusaur[[#This Row],[iv_str]],sgStats[ul_iv_string],0))</f>
        <v>#N/A</v>
      </c>
    </row>
    <row r="3820" spans="1:29" x14ac:dyDescent="0.25">
      <c r="A3820" s="5" t="s">
        <v>36</v>
      </c>
      <c r="B3820" s="5" t="s">
        <v>4009</v>
      </c>
      <c r="C3820">
        <v>20.5</v>
      </c>
      <c r="D3820">
        <v>1484</v>
      </c>
      <c r="E3820">
        <v>115</v>
      </c>
      <c r="F3820">
        <v>1702.5060000000001</v>
      </c>
      <c r="G3820">
        <v>3973</v>
      </c>
      <c r="H3820">
        <v>3.004</v>
      </c>
      <c r="I3820">
        <v>39</v>
      </c>
      <c r="J3820">
        <v>2498</v>
      </c>
      <c r="K3820">
        <v>149</v>
      </c>
      <c r="L3820">
        <v>3712.4189999999999</v>
      </c>
      <c r="M3820">
        <v>3819</v>
      </c>
      <c r="N3820">
        <v>0.625</v>
      </c>
      <c r="O3820">
        <v>3</v>
      </c>
      <c r="P3820" t="e">
        <f>INDEX(sgStats[gl_rank],MATCH(stat_prod_calc_test_venusaur[[#This Row],[iv_str]],sgStats[gl_iv_string],0))</f>
        <v>#N/A</v>
      </c>
      <c r="Q3820" t="e">
        <f>stat_prod_calc_test_venusaur[[#This Row],[sg_gl_rank]]=stat_prod_calc_test_venusaur[[#This Row],[gl_rank]]</f>
        <v>#N/A</v>
      </c>
      <c r="R3820">
        <f>ROUND(stat_prod_calc_test_venusaur[[#This Row],[gl_stat_product]],1)</f>
        <v>1702.5</v>
      </c>
      <c r="S3820" s="6" t="e">
        <f>INDEX(sgStats[gl_prod],MATCH(stat_prod_calc_test_venusaur[[#This Row],[iv_str]],sgStats[gl_iv_string],0))</f>
        <v>#N/A</v>
      </c>
      <c r="T3820" s="5">
        <f>ROUND(stat_prod_calc_test_venusaur[[#This Row],[gl_percent_rank]],2)</f>
        <v>3</v>
      </c>
      <c r="U3820" s="5" t="e">
        <f>INDEX(sgStats[gl_percent_sp],MATCH(stat_prod_calc_test_venusaur[[#This Row],[iv_str]],sgStats[gl_iv_string],0))</f>
        <v>#N/A</v>
      </c>
      <c r="V3820" s="5" t="e">
        <f>stat_prod_calc_test_venusaur[[#This Row],[my_gl_%sp]]=stat_prod_calc_test_venusaur[[#This Row],[sg_gl_%sp]]</f>
        <v>#N/A</v>
      </c>
      <c r="W3820" s="5">
        <f>ROUND(stat_prod_calc_test_venusaur[[#This Row],[gl_stat_product]]/$F$2*100,2)</f>
        <v>93.21</v>
      </c>
      <c r="X3820" s="5" t="e">
        <f>stat_prod_calc_test_venusaur[[#This Row],[Column1]]=stat_prod_calc_test_venusaur[[#This Row],[sg_gl_%sp]]</f>
        <v>#N/A</v>
      </c>
      <c r="Y3820" s="5">
        <f>stat_prod_calc_test_venusaur[[#This Row],[ul_stat_product]]/$L$66*100</f>
        <v>93.897265424337633</v>
      </c>
      <c r="Z3820" s="5" t="e">
        <f>INDEX(sgStats[gl_rank],MATCH(stat_prod_calc_test_venusaur[[#This Row],[iv_str]],sgStats[ul_iv_string],0))</f>
        <v>#N/A</v>
      </c>
      <c r="AA3820" s="5" t="e">
        <f>stat_prod_calc_test_venusaur[[#This Row],[sg_ul_rank]]=stat_prod_calc_test_venusaur[[#This Row],[ul_rank]]</f>
        <v>#N/A</v>
      </c>
      <c r="AB3820" s="5">
        <f>ROUND(stat_prod_calc_test_venusaur[[#This Row],[ul_stat_product]],1)</f>
        <v>3712.4</v>
      </c>
      <c r="AC3820" s="5" t="e">
        <f>INDEX(sgStats[ul_prod],MATCH(stat_prod_calc_test_venusaur[[#This Row],[iv_str]],sgStats[ul_iv_string],0))</f>
        <v>#N/A</v>
      </c>
    </row>
    <row r="3821" spans="1:29" x14ac:dyDescent="0.25">
      <c r="A3821" s="5" t="s">
        <v>36</v>
      </c>
      <c r="B3821" s="5" t="s">
        <v>4113</v>
      </c>
      <c r="C3821">
        <v>20.5</v>
      </c>
      <c r="D3821">
        <v>1480</v>
      </c>
      <c r="E3821">
        <v>114</v>
      </c>
      <c r="F3821">
        <v>1687.701</v>
      </c>
      <c r="G3821">
        <v>4077</v>
      </c>
      <c r="H3821">
        <v>0.46400000000000002</v>
      </c>
      <c r="I3821">
        <v>39</v>
      </c>
      <c r="J3821">
        <v>2491</v>
      </c>
      <c r="K3821">
        <v>149</v>
      </c>
      <c r="L3821">
        <v>3712.4189999999999</v>
      </c>
      <c r="M3821">
        <v>3819</v>
      </c>
      <c r="N3821">
        <v>0.625</v>
      </c>
      <c r="O3821">
        <v>3</v>
      </c>
      <c r="P3821" t="e">
        <f>INDEX(sgStats[gl_rank],MATCH(stat_prod_calc_test_venusaur[[#This Row],[iv_str]],sgStats[gl_iv_string],0))</f>
        <v>#N/A</v>
      </c>
      <c r="Q3821" t="e">
        <f>stat_prod_calc_test_venusaur[[#This Row],[sg_gl_rank]]=stat_prod_calc_test_venusaur[[#This Row],[gl_rank]]</f>
        <v>#N/A</v>
      </c>
      <c r="R3821">
        <f>ROUND(stat_prod_calc_test_venusaur[[#This Row],[gl_stat_product]],1)</f>
        <v>1687.7</v>
      </c>
      <c r="S3821" s="6" t="e">
        <f>INDEX(sgStats[gl_prod],MATCH(stat_prod_calc_test_venusaur[[#This Row],[iv_str]],sgStats[gl_iv_string],0))</f>
        <v>#N/A</v>
      </c>
      <c r="T3821" s="5">
        <f>ROUND(stat_prod_calc_test_venusaur[[#This Row],[gl_percent_rank]],2)</f>
        <v>0.46</v>
      </c>
      <c r="U3821" s="5" t="e">
        <f>INDEX(sgStats[gl_percent_sp],MATCH(stat_prod_calc_test_venusaur[[#This Row],[iv_str]],sgStats[gl_iv_string],0))</f>
        <v>#N/A</v>
      </c>
      <c r="V3821" s="5" t="e">
        <f>stat_prod_calc_test_venusaur[[#This Row],[my_gl_%sp]]=stat_prod_calc_test_venusaur[[#This Row],[sg_gl_%sp]]</f>
        <v>#N/A</v>
      </c>
      <c r="W3821" s="5">
        <f>ROUND(stat_prod_calc_test_venusaur[[#This Row],[gl_stat_product]]/$F$2*100,2)</f>
        <v>92.4</v>
      </c>
      <c r="X3821" s="5" t="e">
        <f>stat_prod_calc_test_venusaur[[#This Row],[Column1]]=stat_prod_calc_test_venusaur[[#This Row],[sg_gl_%sp]]</f>
        <v>#N/A</v>
      </c>
      <c r="Y3821" s="5">
        <f>stat_prod_calc_test_venusaur[[#This Row],[ul_stat_product]]/$L$66*100</f>
        <v>93.897265424337633</v>
      </c>
      <c r="Z3821" s="5" t="e">
        <f>INDEX(sgStats[gl_rank],MATCH(stat_prod_calc_test_venusaur[[#This Row],[iv_str]],sgStats[ul_iv_string],0))</f>
        <v>#N/A</v>
      </c>
      <c r="AA3821" s="5" t="e">
        <f>stat_prod_calc_test_venusaur[[#This Row],[sg_ul_rank]]=stat_prod_calc_test_venusaur[[#This Row],[ul_rank]]</f>
        <v>#N/A</v>
      </c>
      <c r="AB3821" s="5">
        <f>ROUND(stat_prod_calc_test_venusaur[[#This Row],[ul_stat_product]],1)</f>
        <v>3712.4</v>
      </c>
      <c r="AC3821" s="5" t="e">
        <f>INDEX(sgStats[ul_prod],MATCH(stat_prod_calc_test_venusaur[[#This Row],[iv_str]],sgStats[ul_iv_string],0))</f>
        <v>#N/A</v>
      </c>
    </row>
    <row r="3822" spans="1:29" x14ac:dyDescent="0.25">
      <c r="A3822" s="5" t="s">
        <v>36</v>
      </c>
      <c r="B3822" s="5" t="s">
        <v>3735</v>
      </c>
      <c r="C3822">
        <v>20.5</v>
      </c>
      <c r="D3822">
        <v>1488</v>
      </c>
      <c r="E3822">
        <v>116</v>
      </c>
      <c r="F3822">
        <v>1718.2439999999999</v>
      </c>
      <c r="G3822">
        <v>3699</v>
      </c>
      <c r="H3822">
        <v>9.67</v>
      </c>
      <c r="I3822">
        <v>38.5</v>
      </c>
      <c r="J3822">
        <v>2487</v>
      </c>
      <c r="K3822">
        <v>150</v>
      </c>
      <c r="L3822">
        <v>3712.28</v>
      </c>
      <c r="M3822">
        <v>3821</v>
      </c>
      <c r="N3822">
        <v>0.59799999999999998</v>
      </c>
      <c r="O3822">
        <v>3</v>
      </c>
      <c r="P3822" t="e">
        <f>INDEX(sgStats[gl_rank],MATCH(stat_prod_calc_test_venusaur[[#This Row],[iv_str]],sgStats[gl_iv_string],0))</f>
        <v>#N/A</v>
      </c>
      <c r="Q3822" t="e">
        <f>stat_prod_calc_test_venusaur[[#This Row],[sg_gl_rank]]=stat_prod_calc_test_venusaur[[#This Row],[gl_rank]]</f>
        <v>#N/A</v>
      </c>
      <c r="R3822">
        <f>ROUND(stat_prod_calc_test_venusaur[[#This Row],[gl_stat_product]],1)</f>
        <v>1718.2</v>
      </c>
      <c r="S3822" s="6" t="e">
        <f>INDEX(sgStats[gl_prod],MATCH(stat_prod_calc_test_venusaur[[#This Row],[iv_str]],sgStats[gl_iv_string],0))</f>
        <v>#N/A</v>
      </c>
      <c r="T3822" s="5">
        <f>ROUND(stat_prod_calc_test_venusaur[[#This Row],[gl_percent_rank]],2)</f>
        <v>9.67</v>
      </c>
      <c r="U3822" s="5" t="e">
        <f>INDEX(sgStats[gl_percent_sp],MATCH(stat_prod_calc_test_venusaur[[#This Row],[iv_str]],sgStats[gl_iv_string],0))</f>
        <v>#N/A</v>
      </c>
      <c r="V3822" s="5" t="e">
        <f>stat_prod_calc_test_venusaur[[#This Row],[my_gl_%sp]]=stat_prod_calc_test_venusaur[[#This Row],[sg_gl_%sp]]</f>
        <v>#N/A</v>
      </c>
      <c r="W3822" s="5">
        <f>ROUND(stat_prod_calc_test_venusaur[[#This Row],[gl_stat_product]]/$F$2*100,2)</f>
        <v>94.07</v>
      </c>
      <c r="X3822" s="5" t="e">
        <f>stat_prod_calc_test_venusaur[[#This Row],[Column1]]=stat_prod_calc_test_venusaur[[#This Row],[sg_gl_%sp]]</f>
        <v>#N/A</v>
      </c>
      <c r="Y3822" s="5">
        <f>stat_prod_calc_test_venusaur[[#This Row],[ul_stat_product]]/$L$66*100</f>
        <v>93.893749732845393</v>
      </c>
      <c r="Z3822" s="5" t="e">
        <f>INDEX(sgStats[gl_rank],MATCH(stat_prod_calc_test_venusaur[[#This Row],[iv_str]],sgStats[ul_iv_string],0))</f>
        <v>#N/A</v>
      </c>
      <c r="AA3822" s="5" t="e">
        <f>stat_prod_calc_test_venusaur[[#This Row],[sg_ul_rank]]=stat_prod_calc_test_venusaur[[#This Row],[ul_rank]]</f>
        <v>#N/A</v>
      </c>
      <c r="AB3822" s="5">
        <f>ROUND(stat_prod_calc_test_venusaur[[#This Row],[ul_stat_product]],1)</f>
        <v>3712.3</v>
      </c>
      <c r="AC3822" s="5" t="e">
        <f>INDEX(sgStats[ul_prod],MATCH(stat_prod_calc_test_venusaur[[#This Row],[iv_str]],sgStats[ul_iv_string],0))</f>
        <v>#N/A</v>
      </c>
    </row>
    <row r="3823" spans="1:29" x14ac:dyDescent="0.25">
      <c r="A3823" s="5" t="s">
        <v>36</v>
      </c>
      <c r="B3823" s="5" t="s">
        <v>3075</v>
      </c>
      <c r="C3823">
        <v>20.5</v>
      </c>
      <c r="D3823">
        <v>1499</v>
      </c>
      <c r="E3823">
        <v>115</v>
      </c>
      <c r="F3823">
        <v>1738.348</v>
      </c>
      <c r="G3823">
        <v>3039</v>
      </c>
      <c r="H3823">
        <v>25.812000000000001</v>
      </c>
      <c r="I3823">
        <v>38</v>
      </c>
      <c r="J3823">
        <v>2487</v>
      </c>
      <c r="K3823">
        <v>148</v>
      </c>
      <c r="L3823">
        <v>3710.59</v>
      </c>
      <c r="M3823">
        <v>3822</v>
      </c>
      <c r="N3823">
        <v>0.57199999999999995</v>
      </c>
      <c r="O3823">
        <v>3</v>
      </c>
      <c r="P3823" t="e">
        <f>INDEX(sgStats[gl_rank],MATCH(stat_prod_calc_test_venusaur[[#This Row],[iv_str]],sgStats[gl_iv_string],0))</f>
        <v>#N/A</v>
      </c>
      <c r="Q3823" t="e">
        <f>stat_prod_calc_test_venusaur[[#This Row],[sg_gl_rank]]=stat_prod_calc_test_venusaur[[#This Row],[gl_rank]]</f>
        <v>#N/A</v>
      </c>
      <c r="R3823">
        <f>ROUND(stat_prod_calc_test_venusaur[[#This Row],[gl_stat_product]],1)</f>
        <v>1738.3</v>
      </c>
      <c r="S3823" s="6" t="e">
        <f>INDEX(sgStats[gl_prod],MATCH(stat_prod_calc_test_venusaur[[#This Row],[iv_str]],sgStats[gl_iv_string],0))</f>
        <v>#N/A</v>
      </c>
      <c r="T3823" s="5">
        <f>ROUND(stat_prod_calc_test_venusaur[[#This Row],[gl_percent_rank]],2)</f>
        <v>25.81</v>
      </c>
      <c r="U3823" s="5" t="e">
        <f>INDEX(sgStats[gl_percent_sp],MATCH(stat_prod_calc_test_venusaur[[#This Row],[iv_str]],sgStats[gl_iv_string],0))</f>
        <v>#N/A</v>
      </c>
      <c r="V3823" s="5" t="e">
        <f>stat_prod_calc_test_venusaur[[#This Row],[my_gl_%sp]]=stat_prod_calc_test_venusaur[[#This Row],[sg_gl_%sp]]</f>
        <v>#N/A</v>
      </c>
      <c r="W3823" s="5">
        <f>ROUND(stat_prod_calc_test_venusaur[[#This Row],[gl_stat_product]]/$F$2*100,2)</f>
        <v>95.17</v>
      </c>
      <c r="X3823" s="5" t="e">
        <f>stat_prod_calc_test_venusaur[[#This Row],[Column1]]=stat_prod_calc_test_venusaur[[#This Row],[sg_gl_%sp]]</f>
        <v>#N/A</v>
      </c>
      <c r="Y3823" s="5">
        <f>stat_prod_calc_test_venusaur[[#This Row],[ul_stat_product]]/$L$66*100</f>
        <v>93.851004994558281</v>
      </c>
      <c r="Z3823" s="5" t="e">
        <f>INDEX(sgStats[gl_rank],MATCH(stat_prod_calc_test_venusaur[[#This Row],[iv_str]],sgStats[ul_iv_string],0))</f>
        <v>#N/A</v>
      </c>
      <c r="AA3823" s="5" t="e">
        <f>stat_prod_calc_test_venusaur[[#This Row],[sg_ul_rank]]=stat_prod_calc_test_venusaur[[#This Row],[ul_rank]]</f>
        <v>#N/A</v>
      </c>
      <c r="AB3823" s="5">
        <f>ROUND(stat_prod_calc_test_venusaur[[#This Row],[ul_stat_product]],1)</f>
        <v>3710.6</v>
      </c>
      <c r="AC3823" s="5" t="e">
        <f>INDEX(sgStats[ul_prod],MATCH(stat_prod_calc_test_venusaur[[#This Row],[iv_str]],sgStats[ul_iv_string],0))</f>
        <v>#N/A</v>
      </c>
    </row>
    <row r="3824" spans="1:29" x14ac:dyDescent="0.25">
      <c r="A3824" s="5" t="s">
        <v>36</v>
      </c>
      <c r="B3824" s="5" t="s">
        <v>3770</v>
      </c>
      <c r="C3824">
        <v>20.5</v>
      </c>
      <c r="D3824">
        <v>1492</v>
      </c>
      <c r="E3824">
        <v>116</v>
      </c>
      <c r="F3824">
        <v>1717.31</v>
      </c>
      <c r="G3824">
        <v>3734</v>
      </c>
      <c r="H3824">
        <v>8.8160000000000007</v>
      </c>
      <c r="I3824">
        <v>38.5</v>
      </c>
      <c r="J3824">
        <v>2492</v>
      </c>
      <c r="K3824">
        <v>150</v>
      </c>
      <c r="L3824">
        <v>3710.2629999999999</v>
      </c>
      <c r="M3824">
        <v>3823</v>
      </c>
      <c r="N3824">
        <v>0.52</v>
      </c>
      <c r="O3824">
        <v>3</v>
      </c>
      <c r="P3824" t="e">
        <f>INDEX(sgStats[gl_rank],MATCH(stat_prod_calc_test_venusaur[[#This Row],[iv_str]],sgStats[gl_iv_string],0))</f>
        <v>#N/A</v>
      </c>
      <c r="Q3824" t="e">
        <f>stat_prod_calc_test_venusaur[[#This Row],[sg_gl_rank]]=stat_prod_calc_test_venusaur[[#This Row],[gl_rank]]</f>
        <v>#N/A</v>
      </c>
      <c r="R3824">
        <f>ROUND(stat_prod_calc_test_venusaur[[#This Row],[gl_stat_product]],1)</f>
        <v>1717.3</v>
      </c>
      <c r="S3824" s="6" t="e">
        <f>INDEX(sgStats[gl_prod],MATCH(stat_prod_calc_test_venusaur[[#This Row],[iv_str]],sgStats[gl_iv_string],0))</f>
        <v>#N/A</v>
      </c>
      <c r="T3824" s="5">
        <f>ROUND(stat_prod_calc_test_venusaur[[#This Row],[gl_percent_rank]],2)</f>
        <v>8.82</v>
      </c>
      <c r="U3824" s="5" t="e">
        <f>INDEX(sgStats[gl_percent_sp],MATCH(stat_prod_calc_test_venusaur[[#This Row],[iv_str]],sgStats[gl_iv_string],0))</f>
        <v>#N/A</v>
      </c>
      <c r="V3824" s="5" t="e">
        <f>stat_prod_calc_test_venusaur[[#This Row],[my_gl_%sp]]=stat_prod_calc_test_venusaur[[#This Row],[sg_gl_%sp]]</f>
        <v>#N/A</v>
      </c>
      <c r="W3824" s="5">
        <f>ROUND(stat_prod_calc_test_venusaur[[#This Row],[gl_stat_product]]/$F$2*100,2)</f>
        <v>94.02</v>
      </c>
      <c r="X3824" s="5" t="e">
        <f>stat_prod_calc_test_venusaur[[#This Row],[Column1]]=stat_prod_calc_test_venusaur[[#This Row],[sg_gl_%sp]]</f>
        <v>#N/A</v>
      </c>
      <c r="Y3824" s="5">
        <f>stat_prod_calc_test_venusaur[[#This Row],[ul_stat_product]]/$L$66*100</f>
        <v>93.842734267090876</v>
      </c>
      <c r="Z3824" s="5" t="e">
        <f>INDEX(sgStats[gl_rank],MATCH(stat_prod_calc_test_venusaur[[#This Row],[iv_str]],sgStats[ul_iv_string],0))</f>
        <v>#N/A</v>
      </c>
      <c r="AA3824" s="5" t="e">
        <f>stat_prod_calc_test_venusaur[[#This Row],[sg_ul_rank]]=stat_prod_calc_test_venusaur[[#This Row],[ul_rank]]</f>
        <v>#N/A</v>
      </c>
      <c r="AB3824" s="5">
        <f>ROUND(stat_prod_calc_test_venusaur[[#This Row],[ul_stat_product]],1)</f>
        <v>3710.3</v>
      </c>
      <c r="AC3824" s="5" t="e">
        <f>INDEX(sgStats[ul_prod],MATCH(stat_prod_calc_test_venusaur[[#This Row],[iv_str]],sgStats[ul_iv_string],0))</f>
        <v>#N/A</v>
      </c>
    </row>
    <row r="3825" spans="1:29" x14ac:dyDescent="0.25">
      <c r="A3825" s="5" t="s">
        <v>36</v>
      </c>
      <c r="B3825" s="5" t="s">
        <v>3771</v>
      </c>
      <c r="C3825">
        <v>20.5</v>
      </c>
      <c r="D3825">
        <v>1488</v>
      </c>
      <c r="E3825">
        <v>116</v>
      </c>
      <c r="F3825">
        <v>1717.31</v>
      </c>
      <c r="G3825">
        <v>3734</v>
      </c>
      <c r="H3825">
        <v>8.8160000000000007</v>
      </c>
      <c r="I3825">
        <v>38.5</v>
      </c>
      <c r="J3825">
        <v>2486</v>
      </c>
      <c r="K3825">
        <v>150</v>
      </c>
      <c r="L3825">
        <v>3710.2629999999999</v>
      </c>
      <c r="M3825">
        <v>3823</v>
      </c>
      <c r="N3825">
        <v>0.52</v>
      </c>
      <c r="O3825">
        <v>3</v>
      </c>
      <c r="P3825" t="e">
        <f>INDEX(sgStats[gl_rank],MATCH(stat_prod_calc_test_venusaur[[#This Row],[iv_str]],sgStats[gl_iv_string],0))</f>
        <v>#N/A</v>
      </c>
      <c r="Q3825" t="e">
        <f>stat_prod_calc_test_venusaur[[#This Row],[sg_gl_rank]]=stat_prod_calc_test_venusaur[[#This Row],[gl_rank]]</f>
        <v>#N/A</v>
      </c>
      <c r="R3825">
        <f>ROUND(stat_prod_calc_test_venusaur[[#This Row],[gl_stat_product]],1)</f>
        <v>1717.3</v>
      </c>
      <c r="S3825" s="6" t="e">
        <f>INDEX(sgStats[gl_prod],MATCH(stat_prod_calc_test_venusaur[[#This Row],[iv_str]],sgStats[gl_iv_string],0))</f>
        <v>#N/A</v>
      </c>
      <c r="T3825" s="5">
        <f>ROUND(stat_prod_calc_test_venusaur[[#This Row],[gl_percent_rank]],2)</f>
        <v>8.82</v>
      </c>
      <c r="U3825" s="5" t="e">
        <f>INDEX(sgStats[gl_percent_sp],MATCH(stat_prod_calc_test_venusaur[[#This Row],[iv_str]],sgStats[gl_iv_string],0))</f>
        <v>#N/A</v>
      </c>
      <c r="V3825" s="5" t="e">
        <f>stat_prod_calc_test_venusaur[[#This Row],[my_gl_%sp]]=stat_prod_calc_test_venusaur[[#This Row],[sg_gl_%sp]]</f>
        <v>#N/A</v>
      </c>
      <c r="W3825" s="5">
        <f>ROUND(stat_prod_calc_test_venusaur[[#This Row],[gl_stat_product]]/$F$2*100,2)</f>
        <v>94.02</v>
      </c>
      <c r="X3825" s="5" t="e">
        <f>stat_prod_calc_test_venusaur[[#This Row],[Column1]]=stat_prod_calc_test_venusaur[[#This Row],[sg_gl_%sp]]</f>
        <v>#N/A</v>
      </c>
      <c r="Y3825" s="5">
        <f>stat_prod_calc_test_venusaur[[#This Row],[ul_stat_product]]/$L$66*100</f>
        <v>93.842734267090876</v>
      </c>
      <c r="Z3825" s="5" t="e">
        <f>INDEX(sgStats[gl_rank],MATCH(stat_prod_calc_test_venusaur[[#This Row],[iv_str]],sgStats[ul_iv_string],0))</f>
        <v>#N/A</v>
      </c>
      <c r="AA3825" s="5" t="e">
        <f>stat_prod_calc_test_venusaur[[#This Row],[sg_ul_rank]]=stat_prod_calc_test_venusaur[[#This Row],[ul_rank]]</f>
        <v>#N/A</v>
      </c>
      <c r="AB3825" s="5">
        <f>ROUND(stat_prod_calc_test_venusaur[[#This Row],[ul_stat_product]],1)</f>
        <v>3710.3</v>
      </c>
      <c r="AC3825" s="5" t="e">
        <f>INDEX(sgStats[ul_prod],MATCH(stat_prod_calc_test_venusaur[[#This Row],[iv_str]],sgStats[ul_iv_string],0))</f>
        <v>#N/A</v>
      </c>
    </row>
    <row r="3826" spans="1:29" x14ac:dyDescent="0.25">
      <c r="A3826" s="5" t="s">
        <v>36</v>
      </c>
      <c r="B3826" s="5" t="s">
        <v>4130</v>
      </c>
      <c r="C3826">
        <v>20.5</v>
      </c>
      <c r="D3826">
        <v>1466</v>
      </c>
      <c r="E3826">
        <v>115</v>
      </c>
      <c r="F3826">
        <v>1677.643</v>
      </c>
      <c r="G3826">
        <v>4094</v>
      </c>
      <c r="H3826">
        <v>4.9000000000000002E-2</v>
      </c>
      <c r="I3826">
        <v>39.5</v>
      </c>
      <c r="J3826">
        <v>2486</v>
      </c>
      <c r="K3826">
        <v>150</v>
      </c>
      <c r="L3826">
        <v>3709.433</v>
      </c>
      <c r="M3826">
        <v>3825</v>
      </c>
      <c r="N3826">
        <v>0.49399999999999999</v>
      </c>
      <c r="O3826">
        <v>3</v>
      </c>
      <c r="P3826" t="e">
        <f>INDEX(sgStats[gl_rank],MATCH(stat_prod_calc_test_venusaur[[#This Row],[iv_str]],sgStats[gl_iv_string],0))</f>
        <v>#N/A</v>
      </c>
      <c r="Q3826" t="e">
        <f>stat_prod_calc_test_venusaur[[#This Row],[sg_gl_rank]]=stat_prod_calc_test_venusaur[[#This Row],[gl_rank]]</f>
        <v>#N/A</v>
      </c>
      <c r="R3826">
        <f>ROUND(stat_prod_calc_test_venusaur[[#This Row],[gl_stat_product]],1)</f>
        <v>1677.6</v>
      </c>
      <c r="S3826" s="6" t="e">
        <f>INDEX(sgStats[gl_prod],MATCH(stat_prod_calc_test_venusaur[[#This Row],[iv_str]],sgStats[gl_iv_string],0))</f>
        <v>#N/A</v>
      </c>
      <c r="T3826" s="5">
        <f>ROUND(stat_prod_calc_test_venusaur[[#This Row],[gl_percent_rank]],2)</f>
        <v>0.05</v>
      </c>
      <c r="U3826" s="5" t="e">
        <f>INDEX(sgStats[gl_percent_sp],MATCH(stat_prod_calc_test_venusaur[[#This Row],[iv_str]],sgStats[gl_iv_string],0))</f>
        <v>#N/A</v>
      </c>
      <c r="V3826" s="5" t="e">
        <f>stat_prod_calc_test_venusaur[[#This Row],[my_gl_%sp]]=stat_prod_calc_test_venusaur[[#This Row],[sg_gl_%sp]]</f>
        <v>#N/A</v>
      </c>
      <c r="W3826" s="5">
        <f>ROUND(stat_prod_calc_test_venusaur[[#This Row],[gl_stat_product]]/$F$2*100,2)</f>
        <v>91.84</v>
      </c>
      <c r="X3826" s="5" t="e">
        <f>stat_prod_calc_test_venusaur[[#This Row],[Column1]]=stat_prod_calc_test_venusaur[[#This Row],[sg_gl_%sp]]</f>
        <v>#N/A</v>
      </c>
      <c r="Y3826" s="5">
        <f>stat_prod_calc_test_venusaur[[#This Row],[ul_stat_product]]/$L$66*100</f>
        <v>93.82174128911555</v>
      </c>
      <c r="Z3826" s="5" t="e">
        <f>INDEX(sgStats[gl_rank],MATCH(stat_prod_calc_test_venusaur[[#This Row],[iv_str]],sgStats[ul_iv_string],0))</f>
        <v>#N/A</v>
      </c>
      <c r="AA3826" s="5" t="e">
        <f>stat_prod_calc_test_venusaur[[#This Row],[sg_ul_rank]]=stat_prod_calc_test_venusaur[[#This Row],[ul_rank]]</f>
        <v>#N/A</v>
      </c>
      <c r="AB3826" s="5">
        <f>ROUND(stat_prod_calc_test_venusaur[[#This Row],[ul_stat_product]],1)</f>
        <v>3709.4</v>
      </c>
      <c r="AC3826" s="5" t="e">
        <f>INDEX(sgStats[ul_prod],MATCH(stat_prod_calc_test_venusaur[[#This Row],[iv_str]],sgStats[ul_iv_string],0))</f>
        <v>#N/A</v>
      </c>
    </row>
    <row r="3827" spans="1:29" x14ac:dyDescent="0.25">
      <c r="A3827" s="5" t="s">
        <v>36</v>
      </c>
      <c r="B3827" s="5" t="s">
        <v>2743</v>
      </c>
      <c r="C3827">
        <v>21.5</v>
      </c>
      <c r="D3827">
        <v>1487</v>
      </c>
      <c r="E3827">
        <v>118</v>
      </c>
      <c r="F3827">
        <v>1746.143</v>
      </c>
      <c r="G3827">
        <v>2707</v>
      </c>
      <c r="H3827">
        <v>33.895000000000003</v>
      </c>
      <c r="I3827">
        <v>41</v>
      </c>
      <c r="J3827">
        <v>2452</v>
      </c>
      <c r="K3827">
        <v>152</v>
      </c>
      <c r="L3827">
        <v>3708.1320000000001</v>
      </c>
      <c r="M3827">
        <v>3826</v>
      </c>
      <c r="N3827">
        <v>0.46800000000000003</v>
      </c>
      <c r="O3827">
        <v>3</v>
      </c>
      <c r="P3827" t="e">
        <f>INDEX(sgStats[gl_rank],MATCH(stat_prod_calc_test_venusaur[[#This Row],[iv_str]],sgStats[gl_iv_string],0))</f>
        <v>#N/A</v>
      </c>
      <c r="Q3827" t="e">
        <f>stat_prod_calc_test_venusaur[[#This Row],[sg_gl_rank]]=stat_prod_calc_test_venusaur[[#This Row],[gl_rank]]</f>
        <v>#N/A</v>
      </c>
      <c r="R3827">
        <f>ROUND(stat_prod_calc_test_venusaur[[#This Row],[gl_stat_product]],1)</f>
        <v>1746.1</v>
      </c>
      <c r="S3827" s="6" t="e">
        <f>INDEX(sgStats[gl_prod],MATCH(stat_prod_calc_test_venusaur[[#This Row],[iv_str]],sgStats[gl_iv_string],0))</f>
        <v>#N/A</v>
      </c>
      <c r="T3827" s="5">
        <f>ROUND(stat_prod_calc_test_venusaur[[#This Row],[gl_percent_rank]],2)</f>
        <v>33.9</v>
      </c>
      <c r="U3827" s="5" t="e">
        <f>INDEX(sgStats[gl_percent_sp],MATCH(stat_prod_calc_test_venusaur[[#This Row],[iv_str]],sgStats[gl_iv_string],0))</f>
        <v>#N/A</v>
      </c>
      <c r="V3827" s="5" t="e">
        <f>stat_prod_calc_test_venusaur[[#This Row],[my_gl_%sp]]=stat_prod_calc_test_venusaur[[#This Row],[sg_gl_%sp]]</f>
        <v>#N/A</v>
      </c>
      <c r="W3827" s="5">
        <f>ROUND(stat_prod_calc_test_venusaur[[#This Row],[gl_stat_product]]/$F$2*100,2)</f>
        <v>95.59</v>
      </c>
      <c r="X3827" s="5" t="e">
        <f>stat_prod_calc_test_venusaur[[#This Row],[Column1]]=stat_prod_calc_test_venusaur[[#This Row],[sg_gl_%sp]]</f>
        <v>#N/A</v>
      </c>
      <c r="Y3827" s="5">
        <f>stat_prod_calc_test_venusaur[[#This Row],[ul_stat_product]]/$L$66*100</f>
        <v>93.78883542845783</v>
      </c>
      <c r="Z3827" s="5" t="e">
        <f>INDEX(sgStats[gl_rank],MATCH(stat_prod_calc_test_venusaur[[#This Row],[iv_str]],sgStats[ul_iv_string],0))</f>
        <v>#N/A</v>
      </c>
      <c r="AA3827" s="5" t="e">
        <f>stat_prod_calc_test_venusaur[[#This Row],[sg_ul_rank]]=stat_prod_calc_test_venusaur[[#This Row],[ul_rank]]</f>
        <v>#N/A</v>
      </c>
      <c r="AB3827" s="5">
        <f>ROUND(stat_prod_calc_test_venusaur[[#This Row],[ul_stat_product]],1)</f>
        <v>3708.1</v>
      </c>
      <c r="AC3827" s="5" t="e">
        <f>INDEX(sgStats[ul_prod],MATCH(stat_prod_calc_test_venusaur[[#This Row],[iv_str]],sgStats[ul_iv_string],0))</f>
        <v>#N/A</v>
      </c>
    </row>
    <row r="3828" spans="1:29" x14ac:dyDescent="0.25">
      <c r="A3828" s="5" t="s">
        <v>36</v>
      </c>
      <c r="B3828" s="5" t="s">
        <v>3318</v>
      </c>
      <c r="C3828">
        <v>20.5</v>
      </c>
      <c r="D3828">
        <v>1499</v>
      </c>
      <c r="E3828">
        <v>117</v>
      </c>
      <c r="F3828">
        <v>1732.115</v>
      </c>
      <c r="G3828">
        <v>3282</v>
      </c>
      <c r="H3828">
        <v>19.829000000000001</v>
      </c>
      <c r="I3828">
        <v>38</v>
      </c>
      <c r="J3828">
        <v>2487</v>
      </c>
      <c r="K3828">
        <v>151</v>
      </c>
      <c r="L3828">
        <v>3707.7469999999998</v>
      </c>
      <c r="M3828">
        <v>3827</v>
      </c>
      <c r="N3828">
        <v>0.442</v>
      </c>
      <c r="O3828">
        <v>3</v>
      </c>
      <c r="P3828" t="e">
        <f>INDEX(sgStats[gl_rank],MATCH(stat_prod_calc_test_venusaur[[#This Row],[iv_str]],sgStats[gl_iv_string],0))</f>
        <v>#N/A</v>
      </c>
      <c r="Q3828" t="e">
        <f>stat_prod_calc_test_venusaur[[#This Row],[sg_gl_rank]]=stat_prod_calc_test_venusaur[[#This Row],[gl_rank]]</f>
        <v>#N/A</v>
      </c>
      <c r="R3828">
        <f>ROUND(stat_prod_calc_test_venusaur[[#This Row],[gl_stat_product]],1)</f>
        <v>1732.1</v>
      </c>
      <c r="S3828" s="6" t="e">
        <f>INDEX(sgStats[gl_prod],MATCH(stat_prod_calc_test_venusaur[[#This Row],[iv_str]],sgStats[gl_iv_string],0))</f>
        <v>#N/A</v>
      </c>
      <c r="T3828" s="5">
        <f>ROUND(stat_prod_calc_test_venusaur[[#This Row],[gl_percent_rank]],2)</f>
        <v>19.829999999999998</v>
      </c>
      <c r="U3828" s="5" t="e">
        <f>INDEX(sgStats[gl_percent_sp],MATCH(stat_prod_calc_test_venusaur[[#This Row],[iv_str]],sgStats[gl_iv_string],0))</f>
        <v>#N/A</v>
      </c>
      <c r="V3828" s="5" t="e">
        <f>stat_prod_calc_test_venusaur[[#This Row],[my_gl_%sp]]=stat_prod_calc_test_venusaur[[#This Row],[sg_gl_%sp]]</f>
        <v>#N/A</v>
      </c>
      <c r="W3828" s="5">
        <f>ROUND(stat_prod_calc_test_venusaur[[#This Row],[gl_stat_product]]/$F$2*100,2)</f>
        <v>94.83</v>
      </c>
      <c r="X3828" s="5" t="e">
        <f>stat_prod_calc_test_venusaur[[#This Row],[Column1]]=stat_prod_calc_test_venusaur[[#This Row],[sg_gl_%sp]]</f>
        <v>#N/A</v>
      </c>
      <c r="Y3828" s="5">
        <f>stat_prod_calc_test_venusaur[[#This Row],[ul_stat_product]]/$L$66*100</f>
        <v>93.779097721806608</v>
      </c>
      <c r="Z3828" s="5" t="e">
        <f>INDEX(sgStats[gl_rank],MATCH(stat_prod_calc_test_venusaur[[#This Row],[iv_str]],sgStats[ul_iv_string],0))</f>
        <v>#N/A</v>
      </c>
      <c r="AA3828" s="5" t="e">
        <f>stat_prod_calc_test_venusaur[[#This Row],[sg_ul_rank]]=stat_prod_calc_test_venusaur[[#This Row],[ul_rank]]</f>
        <v>#N/A</v>
      </c>
      <c r="AB3828" s="5">
        <f>ROUND(stat_prod_calc_test_venusaur[[#This Row],[ul_stat_product]],1)</f>
        <v>3707.7</v>
      </c>
      <c r="AC3828" s="5" t="e">
        <f>INDEX(sgStats[ul_prod],MATCH(stat_prod_calc_test_venusaur[[#This Row],[iv_str]],sgStats[ul_iv_string],0))</f>
        <v>#N/A</v>
      </c>
    </row>
    <row r="3829" spans="1:29" x14ac:dyDescent="0.25">
      <c r="A3829" s="5" t="s">
        <v>36</v>
      </c>
      <c r="B3829" s="5" t="s">
        <v>2779</v>
      </c>
      <c r="C3829">
        <v>21.5</v>
      </c>
      <c r="D3829">
        <v>1490</v>
      </c>
      <c r="E3829">
        <v>118</v>
      </c>
      <c r="F3829">
        <v>1745.509</v>
      </c>
      <c r="G3829">
        <v>2743</v>
      </c>
      <c r="H3829">
        <v>33.015999999999998</v>
      </c>
      <c r="I3829">
        <v>41</v>
      </c>
      <c r="J3829">
        <v>2457</v>
      </c>
      <c r="K3829">
        <v>152</v>
      </c>
      <c r="L3829">
        <v>3706.7860000000001</v>
      </c>
      <c r="M3829">
        <v>3828</v>
      </c>
      <c r="N3829">
        <v>0.41599999999999998</v>
      </c>
      <c r="O3829">
        <v>3</v>
      </c>
      <c r="P3829" t="e">
        <f>INDEX(sgStats[gl_rank],MATCH(stat_prod_calc_test_venusaur[[#This Row],[iv_str]],sgStats[gl_iv_string],0))</f>
        <v>#N/A</v>
      </c>
      <c r="Q3829" t="e">
        <f>stat_prod_calc_test_venusaur[[#This Row],[sg_gl_rank]]=stat_prod_calc_test_venusaur[[#This Row],[gl_rank]]</f>
        <v>#N/A</v>
      </c>
      <c r="R3829">
        <f>ROUND(stat_prod_calc_test_venusaur[[#This Row],[gl_stat_product]],1)</f>
        <v>1745.5</v>
      </c>
      <c r="S3829" s="6" t="e">
        <f>INDEX(sgStats[gl_prod],MATCH(stat_prod_calc_test_venusaur[[#This Row],[iv_str]],sgStats[gl_iv_string],0))</f>
        <v>#N/A</v>
      </c>
      <c r="T3829" s="5">
        <f>ROUND(stat_prod_calc_test_venusaur[[#This Row],[gl_percent_rank]],2)</f>
        <v>33.020000000000003</v>
      </c>
      <c r="U3829" s="5" t="e">
        <f>INDEX(sgStats[gl_percent_sp],MATCH(stat_prod_calc_test_venusaur[[#This Row],[iv_str]],sgStats[gl_iv_string],0))</f>
        <v>#N/A</v>
      </c>
      <c r="V3829" s="5" t="e">
        <f>stat_prod_calc_test_venusaur[[#This Row],[my_gl_%sp]]=stat_prod_calc_test_venusaur[[#This Row],[sg_gl_%sp]]</f>
        <v>#N/A</v>
      </c>
      <c r="W3829" s="5">
        <f>ROUND(stat_prod_calc_test_venusaur[[#This Row],[gl_stat_product]]/$F$2*100,2)</f>
        <v>95.56</v>
      </c>
      <c r="X3829" s="5" t="e">
        <f>stat_prod_calc_test_venusaur[[#This Row],[Column1]]=stat_prod_calc_test_venusaur[[#This Row],[sg_gl_%sp]]</f>
        <v>#N/A</v>
      </c>
      <c r="Y3829" s="5">
        <f>stat_prod_calc_test_venusaur[[#This Row],[ul_stat_product]]/$L$66*100</f>
        <v>93.754791394295424</v>
      </c>
      <c r="Z3829" s="5" t="e">
        <f>INDEX(sgStats[gl_rank],MATCH(stat_prod_calc_test_venusaur[[#This Row],[iv_str]],sgStats[ul_iv_string],0))</f>
        <v>#N/A</v>
      </c>
      <c r="AA3829" s="5" t="e">
        <f>stat_prod_calc_test_venusaur[[#This Row],[sg_ul_rank]]=stat_prod_calc_test_venusaur[[#This Row],[ul_rank]]</f>
        <v>#N/A</v>
      </c>
      <c r="AB3829" s="5">
        <f>ROUND(stat_prod_calc_test_venusaur[[#This Row],[ul_stat_product]],1)</f>
        <v>3706.8</v>
      </c>
      <c r="AC3829" s="5" t="e">
        <f>INDEX(sgStats[ul_prod],MATCH(stat_prod_calc_test_venusaur[[#This Row],[iv_str]],sgStats[ul_iv_string],0))</f>
        <v>#N/A</v>
      </c>
    </row>
    <row r="3830" spans="1:29" x14ac:dyDescent="0.25">
      <c r="A3830" s="5" t="s">
        <v>36</v>
      </c>
      <c r="B3830" s="5" t="s">
        <v>3877</v>
      </c>
      <c r="C3830">
        <v>20.5</v>
      </c>
      <c r="D3830">
        <v>1488</v>
      </c>
      <c r="E3830">
        <v>115</v>
      </c>
      <c r="F3830">
        <v>1711.4659999999999</v>
      </c>
      <c r="G3830">
        <v>3841</v>
      </c>
      <c r="H3830">
        <v>6.2270000000000003</v>
      </c>
      <c r="I3830">
        <v>38.5</v>
      </c>
      <c r="J3830">
        <v>2486</v>
      </c>
      <c r="K3830">
        <v>149</v>
      </c>
      <c r="L3830">
        <v>3704.9259999999999</v>
      </c>
      <c r="M3830">
        <v>3829</v>
      </c>
      <c r="N3830">
        <v>0.39</v>
      </c>
      <c r="O3830">
        <v>3</v>
      </c>
      <c r="P3830" t="e">
        <f>INDEX(sgStats[gl_rank],MATCH(stat_prod_calc_test_venusaur[[#This Row],[iv_str]],sgStats[gl_iv_string],0))</f>
        <v>#N/A</v>
      </c>
      <c r="Q3830" t="e">
        <f>stat_prod_calc_test_venusaur[[#This Row],[sg_gl_rank]]=stat_prod_calc_test_venusaur[[#This Row],[gl_rank]]</f>
        <v>#N/A</v>
      </c>
      <c r="R3830">
        <f>ROUND(stat_prod_calc_test_venusaur[[#This Row],[gl_stat_product]],1)</f>
        <v>1711.5</v>
      </c>
      <c r="S3830" s="6" t="e">
        <f>INDEX(sgStats[gl_prod],MATCH(stat_prod_calc_test_venusaur[[#This Row],[iv_str]],sgStats[gl_iv_string],0))</f>
        <v>#N/A</v>
      </c>
      <c r="T3830" s="5">
        <f>ROUND(stat_prod_calc_test_venusaur[[#This Row],[gl_percent_rank]],2)</f>
        <v>6.23</v>
      </c>
      <c r="U3830" s="5" t="e">
        <f>INDEX(sgStats[gl_percent_sp],MATCH(stat_prod_calc_test_venusaur[[#This Row],[iv_str]],sgStats[gl_iv_string],0))</f>
        <v>#N/A</v>
      </c>
      <c r="V3830" s="5" t="e">
        <f>stat_prod_calc_test_venusaur[[#This Row],[my_gl_%sp]]=stat_prod_calc_test_venusaur[[#This Row],[sg_gl_%sp]]</f>
        <v>#N/A</v>
      </c>
      <c r="W3830" s="5">
        <f>ROUND(stat_prod_calc_test_venusaur[[#This Row],[gl_stat_product]]/$F$2*100,2)</f>
        <v>93.7</v>
      </c>
      <c r="X3830" s="5" t="e">
        <f>stat_prod_calc_test_venusaur[[#This Row],[Column1]]=stat_prod_calc_test_venusaur[[#This Row],[sg_gl_%sp]]</f>
        <v>#N/A</v>
      </c>
      <c r="Y3830" s="5">
        <f>stat_prod_calc_test_venusaur[[#This Row],[ul_stat_product]]/$L$66*100</f>
        <v>93.707746889435043</v>
      </c>
      <c r="Z3830" s="5" t="e">
        <f>INDEX(sgStats[gl_rank],MATCH(stat_prod_calc_test_venusaur[[#This Row],[iv_str]],sgStats[ul_iv_string],0))</f>
        <v>#N/A</v>
      </c>
      <c r="AA3830" s="5" t="e">
        <f>stat_prod_calc_test_venusaur[[#This Row],[sg_ul_rank]]=stat_prod_calc_test_venusaur[[#This Row],[ul_rank]]</f>
        <v>#N/A</v>
      </c>
      <c r="AB3830" s="5">
        <f>ROUND(stat_prod_calc_test_venusaur[[#This Row],[ul_stat_product]],1)</f>
        <v>3704.9</v>
      </c>
      <c r="AC3830" s="5" t="e">
        <f>INDEX(sgStats[ul_prod],MATCH(stat_prod_calc_test_venusaur[[#This Row],[iv_str]],sgStats[ul_iv_string],0))</f>
        <v>#N/A</v>
      </c>
    </row>
    <row r="3831" spans="1:29" x14ac:dyDescent="0.25">
      <c r="A3831" s="5" t="s">
        <v>36</v>
      </c>
      <c r="B3831" s="5" t="s">
        <v>3319</v>
      </c>
      <c r="C3831">
        <v>20.5</v>
      </c>
      <c r="D3831">
        <v>1499</v>
      </c>
      <c r="E3831">
        <v>114</v>
      </c>
      <c r="F3831">
        <v>1732.115</v>
      </c>
      <c r="G3831">
        <v>3282</v>
      </c>
      <c r="H3831">
        <v>19.829000000000001</v>
      </c>
      <c r="I3831">
        <v>38</v>
      </c>
      <c r="J3831">
        <v>2487</v>
      </c>
      <c r="K3831">
        <v>147</v>
      </c>
      <c r="L3831">
        <v>3704.5160000000001</v>
      </c>
      <c r="M3831">
        <v>3830</v>
      </c>
      <c r="N3831">
        <v>0.36399999999999999</v>
      </c>
      <c r="O3831">
        <v>3</v>
      </c>
      <c r="P3831" t="e">
        <f>INDEX(sgStats[gl_rank],MATCH(stat_prod_calc_test_venusaur[[#This Row],[iv_str]],sgStats[gl_iv_string],0))</f>
        <v>#N/A</v>
      </c>
      <c r="Q3831" t="e">
        <f>stat_prod_calc_test_venusaur[[#This Row],[sg_gl_rank]]=stat_prod_calc_test_venusaur[[#This Row],[gl_rank]]</f>
        <v>#N/A</v>
      </c>
      <c r="R3831">
        <f>ROUND(stat_prod_calc_test_venusaur[[#This Row],[gl_stat_product]],1)</f>
        <v>1732.1</v>
      </c>
      <c r="S3831" s="6" t="e">
        <f>INDEX(sgStats[gl_prod],MATCH(stat_prod_calc_test_venusaur[[#This Row],[iv_str]],sgStats[gl_iv_string],0))</f>
        <v>#N/A</v>
      </c>
      <c r="T3831" s="5">
        <f>ROUND(stat_prod_calc_test_venusaur[[#This Row],[gl_percent_rank]],2)</f>
        <v>19.829999999999998</v>
      </c>
      <c r="U3831" s="5" t="e">
        <f>INDEX(sgStats[gl_percent_sp],MATCH(stat_prod_calc_test_venusaur[[#This Row],[iv_str]],sgStats[gl_iv_string],0))</f>
        <v>#N/A</v>
      </c>
      <c r="V3831" s="5" t="e">
        <f>stat_prod_calc_test_venusaur[[#This Row],[my_gl_%sp]]=stat_prod_calc_test_venusaur[[#This Row],[sg_gl_%sp]]</f>
        <v>#N/A</v>
      </c>
      <c r="W3831" s="5">
        <f>ROUND(stat_prod_calc_test_venusaur[[#This Row],[gl_stat_product]]/$F$2*100,2)</f>
        <v>94.83</v>
      </c>
      <c r="X3831" s="5" t="e">
        <f>stat_prod_calc_test_venusaur[[#This Row],[Column1]]=stat_prod_calc_test_venusaur[[#This Row],[sg_gl_%sp]]</f>
        <v>#N/A</v>
      </c>
      <c r="Y3831" s="5">
        <f>stat_prod_calc_test_venusaur[[#This Row],[ul_stat_product]]/$L$66*100</f>
        <v>93.697376864170124</v>
      </c>
      <c r="Z3831" s="5" t="e">
        <f>INDEX(sgStats[gl_rank],MATCH(stat_prod_calc_test_venusaur[[#This Row],[iv_str]],sgStats[ul_iv_string],0))</f>
        <v>#N/A</v>
      </c>
      <c r="AA3831" s="5" t="e">
        <f>stat_prod_calc_test_venusaur[[#This Row],[sg_ul_rank]]=stat_prod_calc_test_venusaur[[#This Row],[ul_rank]]</f>
        <v>#N/A</v>
      </c>
      <c r="AB3831" s="5">
        <f>ROUND(stat_prod_calc_test_venusaur[[#This Row],[ul_stat_product]],1)</f>
        <v>3704.5</v>
      </c>
      <c r="AC3831" s="5" t="e">
        <f>INDEX(sgStats[ul_prod],MATCH(stat_prod_calc_test_venusaur[[#This Row],[iv_str]],sgStats[ul_iv_string],0))</f>
        <v>#N/A</v>
      </c>
    </row>
    <row r="3832" spans="1:29" x14ac:dyDescent="0.25">
      <c r="A3832" s="5" t="s">
        <v>36</v>
      </c>
      <c r="B3832" s="5" t="s">
        <v>4131</v>
      </c>
      <c r="C3832">
        <v>20.5</v>
      </c>
      <c r="D3832">
        <v>1466</v>
      </c>
      <c r="E3832">
        <v>114</v>
      </c>
      <c r="F3832">
        <v>1671.854</v>
      </c>
      <c r="G3832">
        <v>4095</v>
      </c>
      <c r="H3832">
        <v>2.4E-2</v>
      </c>
      <c r="I3832">
        <v>39.5</v>
      </c>
      <c r="J3832">
        <v>2486</v>
      </c>
      <c r="K3832">
        <v>149</v>
      </c>
      <c r="L3832">
        <v>3704.1990000000001</v>
      </c>
      <c r="M3832">
        <v>3831</v>
      </c>
      <c r="N3832">
        <v>0.33800000000000002</v>
      </c>
      <c r="O3832">
        <v>3</v>
      </c>
      <c r="P3832" t="e">
        <f>INDEX(sgStats[gl_rank],MATCH(stat_prod_calc_test_venusaur[[#This Row],[iv_str]],sgStats[gl_iv_string],0))</f>
        <v>#N/A</v>
      </c>
      <c r="Q3832" t="e">
        <f>stat_prod_calc_test_venusaur[[#This Row],[sg_gl_rank]]=stat_prod_calc_test_venusaur[[#This Row],[gl_rank]]</f>
        <v>#N/A</v>
      </c>
      <c r="R3832">
        <f>ROUND(stat_prod_calc_test_venusaur[[#This Row],[gl_stat_product]],1)</f>
        <v>1671.9</v>
      </c>
      <c r="S3832" s="6" t="e">
        <f>INDEX(sgStats[gl_prod],MATCH(stat_prod_calc_test_venusaur[[#This Row],[iv_str]],sgStats[gl_iv_string],0))</f>
        <v>#N/A</v>
      </c>
      <c r="T3832" s="5">
        <f>ROUND(stat_prod_calc_test_venusaur[[#This Row],[gl_percent_rank]],2)</f>
        <v>0.02</v>
      </c>
      <c r="U3832" s="5" t="e">
        <f>INDEX(sgStats[gl_percent_sp],MATCH(stat_prod_calc_test_venusaur[[#This Row],[iv_str]],sgStats[gl_iv_string],0))</f>
        <v>#N/A</v>
      </c>
      <c r="V3832" s="5" t="e">
        <f>stat_prod_calc_test_venusaur[[#This Row],[my_gl_%sp]]=stat_prod_calc_test_venusaur[[#This Row],[sg_gl_%sp]]</f>
        <v>#N/A</v>
      </c>
      <c r="W3832" s="5">
        <f>ROUND(stat_prod_calc_test_venusaur[[#This Row],[gl_stat_product]]/$F$2*100,2)</f>
        <v>91.53</v>
      </c>
      <c r="X3832" s="5" t="e">
        <f>stat_prod_calc_test_venusaur[[#This Row],[Column1]]=stat_prod_calc_test_venusaur[[#This Row],[sg_gl_%sp]]</f>
        <v>#N/A</v>
      </c>
      <c r="Y3832" s="5">
        <f>stat_prod_calc_test_venusaur[[#This Row],[ul_stat_product]]/$L$66*100</f>
        <v>93.689359064148221</v>
      </c>
      <c r="Z3832" s="5" t="e">
        <f>INDEX(sgStats[gl_rank],MATCH(stat_prod_calc_test_venusaur[[#This Row],[iv_str]],sgStats[ul_iv_string],0))</f>
        <v>#N/A</v>
      </c>
      <c r="AA3832" s="5" t="e">
        <f>stat_prod_calc_test_venusaur[[#This Row],[sg_ul_rank]]=stat_prod_calc_test_venusaur[[#This Row],[ul_rank]]</f>
        <v>#N/A</v>
      </c>
      <c r="AB3832" s="5">
        <f>ROUND(stat_prod_calc_test_venusaur[[#This Row],[ul_stat_product]],1)</f>
        <v>3704.2</v>
      </c>
      <c r="AC3832" s="5" t="e">
        <f>INDEX(sgStats[ul_prod],MATCH(stat_prod_calc_test_venusaur[[#This Row],[iv_str]],sgStats[ul_iv_string],0))</f>
        <v>#N/A</v>
      </c>
    </row>
    <row r="3833" spans="1:29" x14ac:dyDescent="0.25">
      <c r="A3833" s="5" t="s">
        <v>36</v>
      </c>
      <c r="B3833" s="5" t="s">
        <v>2310</v>
      </c>
      <c r="C3833">
        <v>21.5</v>
      </c>
      <c r="D3833">
        <v>1487</v>
      </c>
      <c r="E3833">
        <v>118</v>
      </c>
      <c r="F3833">
        <v>1755.3330000000001</v>
      </c>
      <c r="G3833">
        <v>2273</v>
      </c>
      <c r="H3833">
        <v>44.493000000000002</v>
      </c>
      <c r="I3833">
        <v>41</v>
      </c>
      <c r="J3833">
        <v>2452</v>
      </c>
      <c r="K3833">
        <v>151</v>
      </c>
      <c r="L3833">
        <v>3703.125</v>
      </c>
      <c r="M3833">
        <v>3832</v>
      </c>
      <c r="N3833">
        <v>0.312</v>
      </c>
      <c r="O3833">
        <v>3</v>
      </c>
      <c r="P3833" t="e">
        <f>INDEX(sgStats[gl_rank],MATCH(stat_prod_calc_test_venusaur[[#This Row],[iv_str]],sgStats[gl_iv_string],0))</f>
        <v>#N/A</v>
      </c>
      <c r="Q3833" t="e">
        <f>stat_prod_calc_test_venusaur[[#This Row],[sg_gl_rank]]=stat_prod_calc_test_venusaur[[#This Row],[gl_rank]]</f>
        <v>#N/A</v>
      </c>
      <c r="R3833">
        <f>ROUND(stat_prod_calc_test_venusaur[[#This Row],[gl_stat_product]],1)</f>
        <v>1755.3</v>
      </c>
      <c r="S3833" s="6" t="e">
        <f>INDEX(sgStats[gl_prod],MATCH(stat_prod_calc_test_venusaur[[#This Row],[iv_str]],sgStats[gl_iv_string],0))</f>
        <v>#N/A</v>
      </c>
      <c r="T3833" s="5">
        <f>ROUND(stat_prod_calc_test_venusaur[[#This Row],[gl_percent_rank]],2)</f>
        <v>44.49</v>
      </c>
      <c r="U3833" s="5" t="e">
        <f>INDEX(sgStats[gl_percent_sp],MATCH(stat_prod_calc_test_venusaur[[#This Row],[iv_str]],sgStats[gl_iv_string],0))</f>
        <v>#N/A</v>
      </c>
      <c r="V3833" s="5" t="e">
        <f>stat_prod_calc_test_venusaur[[#This Row],[my_gl_%sp]]=stat_prod_calc_test_venusaur[[#This Row],[sg_gl_%sp]]</f>
        <v>#N/A</v>
      </c>
      <c r="W3833" s="5">
        <f>ROUND(stat_prod_calc_test_venusaur[[#This Row],[gl_stat_product]]/$F$2*100,2)</f>
        <v>96.1</v>
      </c>
      <c r="X3833" s="5" t="e">
        <f>stat_prod_calc_test_venusaur[[#This Row],[Column1]]=stat_prod_calc_test_venusaur[[#This Row],[sg_gl_%sp]]</f>
        <v>#N/A</v>
      </c>
      <c r="Y3833" s="5">
        <f>stat_prod_calc_test_venusaur[[#This Row],[ul_stat_product]]/$L$66*100</f>
        <v>93.662194656503033</v>
      </c>
      <c r="Z3833" s="5" t="e">
        <f>INDEX(sgStats[gl_rank],MATCH(stat_prod_calc_test_venusaur[[#This Row],[iv_str]],sgStats[ul_iv_string],0))</f>
        <v>#N/A</v>
      </c>
      <c r="AA3833" s="5" t="e">
        <f>stat_prod_calc_test_venusaur[[#This Row],[sg_ul_rank]]=stat_prod_calc_test_venusaur[[#This Row],[ul_rank]]</f>
        <v>#N/A</v>
      </c>
      <c r="AB3833" s="5">
        <f>ROUND(stat_prod_calc_test_venusaur[[#This Row],[ul_stat_product]],1)</f>
        <v>3703.1</v>
      </c>
      <c r="AC3833" s="5" t="e">
        <f>INDEX(sgStats[ul_prod],MATCH(stat_prod_calc_test_venusaur[[#This Row],[iv_str]],sgStats[ul_iv_string],0))</f>
        <v>#N/A</v>
      </c>
    </row>
    <row r="3834" spans="1:29" x14ac:dyDescent="0.25">
      <c r="A3834" s="5" t="s">
        <v>36</v>
      </c>
      <c r="B3834" s="5" t="s">
        <v>4132</v>
      </c>
      <c r="C3834">
        <v>20.5</v>
      </c>
      <c r="D3834">
        <v>1469</v>
      </c>
      <c r="E3834">
        <v>114</v>
      </c>
      <c r="F3834">
        <v>1670.9369999999999</v>
      </c>
      <c r="G3834">
        <v>4096</v>
      </c>
      <c r="H3834">
        <v>0</v>
      </c>
      <c r="I3834">
        <v>39.5</v>
      </c>
      <c r="J3834">
        <v>2491</v>
      </c>
      <c r="K3834">
        <v>149</v>
      </c>
      <c r="L3834">
        <v>3702.1669999999999</v>
      </c>
      <c r="M3834">
        <v>3833</v>
      </c>
      <c r="N3834">
        <v>0.28599999999999998</v>
      </c>
      <c r="O3834">
        <v>3</v>
      </c>
      <c r="P3834" t="e">
        <f>INDEX(sgStats[gl_rank],MATCH(stat_prod_calc_test_venusaur[[#This Row],[iv_str]],sgStats[gl_iv_string],0))</f>
        <v>#N/A</v>
      </c>
      <c r="Q3834" t="e">
        <f>stat_prod_calc_test_venusaur[[#This Row],[sg_gl_rank]]=stat_prod_calc_test_venusaur[[#This Row],[gl_rank]]</f>
        <v>#N/A</v>
      </c>
      <c r="R3834">
        <f>ROUND(stat_prod_calc_test_venusaur[[#This Row],[gl_stat_product]],1)</f>
        <v>1670.9</v>
      </c>
      <c r="S3834" s="6" t="e">
        <f>INDEX(sgStats[gl_prod],MATCH(stat_prod_calc_test_venusaur[[#This Row],[iv_str]],sgStats[gl_iv_string],0))</f>
        <v>#N/A</v>
      </c>
      <c r="T3834" s="5">
        <f>ROUND(stat_prod_calc_test_venusaur[[#This Row],[gl_percent_rank]],2)</f>
        <v>0</v>
      </c>
      <c r="U3834" s="5" t="e">
        <f>INDEX(sgStats[gl_percent_sp],MATCH(stat_prod_calc_test_venusaur[[#This Row],[iv_str]],sgStats[gl_iv_string],0))</f>
        <v>#N/A</v>
      </c>
      <c r="V3834" s="5" t="e">
        <f>stat_prod_calc_test_venusaur[[#This Row],[my_gl_%sp]]=stat_prod_calc_test_venusaur[[#This Row],[sg_gl_%sp]]</f>
        <v>#N/A</v>
      </c>
      <c r="W3834" s="5">
        <f>ROUND(stat_prod_calc_test_venusaur[[#This Row],[gl_stat_product]]/$F$2*100,2)</f>
        <v>91.48</v>
      </c>
      <c r="X3834" s="5" t="e">
        <f>stat_prod_calc_test_venusaur[[#This Row],[Column1]]=stat_prod_calc_test_venusaur[[#This Row],[sg_gl_%sp]]</f>
        <v>#N/A</v>
      </c>
      <c r="Y3834" s="5">
        <f>stat_prod_calc_test_venusaur[[#This Row],[ul_stat_product]]/$L$66*100</f>
        <v>93.63796420722548</v>
      </c>
      <c r="Z3834" s="5" t="e">
        <f>INDEX(sgStats[gl_rank],MATCH(stat_prod_calc_test_venusaur[[#This Row],[iv_str]],sgStats[ul_iv_string],0))</f>
        <v>#N/A</v>
      </c>
      <c r="AA3834" s="5" t="e">
        <f>stat_prod_calc_test_venusaur[[#This Row],[sg_ul_rank]]=stat_prod_calc_test_venusaur[[#This Row],[ul_rank]]</f>
        <v>#N/A</v>
      </c>
      <c r="AB3834" s="5">
        <f>ROUND(stat_prod_calc_test_venusaur[[#This Row],[ul_stat_product]],1)</f>
        <v>3702.2</v>
      </c>
      <c r="AC3834" s="5" t="e">
        <f>INDEX(sgStats[ul_prod],MATCH(stat_prod_calc_test_venusaur[[#This Row],[iv_str]],sgStats[ul_iv_string],0))</f>
        <v>#N/A</v>
      </c>
    </row>
    <row r="3835" spans="1:29" x14ac:dyDescent="0.25">
      <c r="A3835" s="5" t="s">
        <v>36</v>
      </c>
      <c r="B3835" s="5" t="s">
        <v>2347</v>
      </c>
      <c r="C3835">
        <v>21.5</v>
      </c>
      <c r="D3835">
        <v>1490</v>
      </c>
      <c r="E3835">
        <v>118</v>
      </c>
      <c r="F3835">
        <v>1754.7449999999999</v>
      </c>
      <c r="G3835">
        <v>2310</v>
      </c>
      <c r="H3835">
        <v>43.59</v>
      </c>
      <c r="I3835">
        <v>41</v>
      </c>
      <c r="J3835">
        <v>2458</v>
      </c>
      <c r="K3835">
        <v>151</v>
      </c>
      <c r="L3835">
        <v>3701.8829999999998</v>
      </c>
      <c r="M3835">
        <v>3834</v>
      </c>
      <c r="N3835">
        <v>0.23400000000000001</v>
      </c>
      <c r="O3835">
        <v>3</v>
      </c>
      <c r="P3835" t="e">
        <f>INDEX(sgStats[gl_rank],MATCH(stat_prod_calc_test_venusaur[[#This Row],[iv_str]],sgStats[gl_iv_string],0))</f>
        <v>#N/A</v>
      </c>
      <c r="Q3835" t="e">
        <f>stat_prod_calc_test_venusaur[[#This Row],[sg_gl_rank]]=stat_prod_calc_test_venusaur[[#This Row],[gl_rank]]</f>
        <v>#N/A</v>
      </c>
      <c r="R3835">
        <f>ROUND(stat_prod_calc_test_venusaur[[#This Row],[gl_stat_product]],1)</f>
        <v>1754.7</v>
      </c>
      <c r="S3835" s="6" t="e">
        <f>INDEX(sgStats[gl_prod],MATCH(stat_prod_calc_test_venusaur[[#This Row],[iv_str]],sgStats[gl_iv_string],0))</f>
        <v>#N/A</v>
      </c>
      <c r="T3835" s="5">
        <f>ROUND(stat_prod_calc_test_venusaur[[#This Row],[gl_percent_rank]],2)</f>
        <v>43.59</v>
      </c>
      <c r="U3835" s="5" t="e">
        <f>INDEX(sgStats[gl_percent_sp],MATCH(stat_prod_calc_test_venusaur[[#This Row],[iv_str]],sgStats[gl_iv_string],0))</f>
        <v>#N/A</v>
      </c>
      <c r="V3835" s="5" t="e">
        <f>stat_prod_calc_test_venusaur[[#This Row],[my_gl_%sp]]=stat_prod_calc_test_venusaur[[#This Row],[sg_gl_%sp]]</f>
        <v>#N/A</v>
      </c>
      <c r="W3835" s="5">
        <f>ROUND(stat_prod_calc_test_venusaur[[#This Row],[gl_stat_product]]/$F$2*100,2)</f>
        <v>96.07</v>
      </c>
      <c r="X3835" s="5" t="e">
        <f>stat_prod_calc_test_venusaur[[#This Row],[Column1]]=stat_prod_calc_test_venusaur[[#This Row],[sg_gl_%sp]]</f>
        <v>#N/A</v>
      </c>
      <c r="Y3835" s="5">
        <f>stat_prod_calc_test_venusaur[[#This Row],[ul_stat_product]]/$L$66*100</f>
        <v>93.630781067773668</v>
      </c>
      <c r="Z3835" s="5" t="e">
        <f>INDEX(sgStats[gl_rank],MATCH(stat_prod_calc_test_venusaur[[#This Row],[iv_str]],sgStats[ul_iv_string],0))</f>
        <v>#N/A</v>
      </c>
      <c r="AA3835" s="5" t="e">
        <f>stat_prod_calc_test_venusaur[[#This Row],[sg_ul_rank]]=stat_prod_calc_test_venusaur[[#This Row],[ul_rank]]</f>
        <v>#N/A</v>
      </c>
      <c r="AB3835" s="5">
        <f>ROUND(stat_prod_calc_test_venusaur[[#This Row],[ul_stat_product]],1)</f>
        <v>3701.9</v>
      </c>
      <c r="AC3835" s="5" t="e">
        <f>INDEX(sgStats[ul_prod],MATCH(stat_prod_calc_test_venusaur[[#This Row],[iv_str]],sgStats[ul_iv_string],0))</f>
        <v>#N/A</v>
      </c>
    </row>
    <row r="3836" spans="1:29" x14ac:dyDescent="0.25">
      <c r="A3836" s="5" t="s">
        <v>36</v>
      </c>
      <c r="B3836" s="5" t="s">
        <v>3008</v>
      </c>
      <c r="C3836">
        <v>21.5</v>
      </c>
      <c r="D3836">
        <v>1487</v>
      </c>
      <c r="E3836">
        <v>117</v>
      </c>
      <c r="F3836">
        <v>1739.874</v>
      </c>
      <c r="G3836">
        <v>2972</v>
      </c>
      <c r="H3836">
        <v>27.448</v>
      </c>
      <c r="I3836">
        <v>41</v>
      </c>
      <c r="J3836">
        <v>2451</v>
      </c>
      <c r="K3836">
        <v>151</v>
      </c>
      <c r="L3836">
        <v>3701.8829999999998</v>
      </c>
      <c r="M3836">
        <v>3834</v>
      </c>
      <c r="N3836">
        <v>0.23400000000000001</v>
      </c>
      <c r="O3836">
        <v>3</v>
      </c>
      <c r="P3836" t="e">
        <f>INDEX(sgStats[gl_rank],MATCH(stat_prod_calc_test_venusaur[[#This Row],[iv_str]],sgStats[gl_iv_string],0))</f>
        <v>#N/A</v>
      </c>
      <c r="Q3836" t="e">
        <f>stat_prod_calc_test_venusaur[[#This Row],[sg_gl_rank]]=stat_prod_calc_test_venusaur[[#This Row],[gl_rank]]</f>
        <v>#N/A</v>
      </c>
      <c r="R3836">
        <f>ROUND(stat_prod_calc_test_venusaur[[#This Row],[gl_stat_product]],1)</f>
        <v>1739.9</v>
      </c>
      <c r="S3836" s="6" t="e">
        <f>INDEX(sgStats[gl_prod],MATCH(stat_prod_calc_test_venusaur[[#This Row],[iv_str]],sgStats[gl_iv_string],0))</f>
        <v>#N/A</v>
      </c>
      <c r="T3836" s="5">
        <f>ROUND(stat_prod_calc_test_venusaur[[#This Row],[gl_percent_rank]],2)</f>
        <v>27.45</v>
      </c>
      <c r="U3836" s="5" t="e">
        <f>INDEX(sgStats[gl_percent_sp],MATCH(stat_prod_calc_test_venusaur[[#This Row],[iv_str]],sgStats[gl_iv_string],0))</f>
        <v>#N/A</v>
      </c>
      <c r="V3836" s="5" t="e">
        <f>stat_prod_calc_test_venusaur[[#This Row],[my_gl_%sp]]=stat_prod_calc_test_venusaur[[#This Row],[sg_gl_%sp]]</f>
        <v>#N/A</v>
      </c>
      <c r="W3836" s="5">
        <f>ROUND(stat_prod_calc_test_venusaur[[#This Row],[gl_stat_product]]/$F$2*100,2)</f>
        <v>95.25</v>
      </c>
      <c r="X3836" s="5" t="e">
        <f>stat_prod_calc_test_venusaur[[#This Row],[Column1]]=stat_prod_calc_test_venusaur[[#This Row],[sg_gl_%sp]]</f>
        <v>#N/A</v>
      </c>
      <c r="Y3836" s="5">
        <f>stat_prod_calc_test_venusaur[[#This Row],[ul_stat_product]]/$L$66*100</f>
        <v>93.630781067773668</v>
      </c>
      <c r="Z3836" s="5" t="e">
        <f>INDEX(sgStats[gl_rank],MATCH(stat_prod_calc_test_venusaur[[#This Row],[iv_str]],sgStats[ul_iv_string],0))</f>
        <v>#N/A</v>
      </c>
      <c r="AA3836" s="5" t="e">
        <f>stat_prod_calc_test_venusaur[[#This Row],[sg_ul_rank]]=stat_prod_calc_test_venusaur[[#This Row],[ul_rank]]</f>
        <v>#N/A</v>
      </c>
      <c r="AB3836" s="5">
        <f>ROUND(stat_prod_calc_test_venusaur[[#This Row],[ul_stat_product]],1)</f>
        <v>3701.9</v>
      </c>
      <c r="AC3836" s="5" t="e">
        <f>INDEX(sgStats[ul_prod],MATCH(stat_prod_calc_test_venusaur[[#This Row],[iv_str]],sgStats[ul_iv_string],0))</f>
        <v>#N/A</v>
      </c>
    </row>
    <row r="3837" spans="1:29" x14ac:dyDescent="0.25">
      <c r="A3837" s="5" t="s">
        <v>36</v>
      </c>
      <c r="B3837" s="5" t="s">
        <v>2386</v>
      </c>
      <c r="C3837">
        <v>21.5</v>
      </c>
      <c r="D3837">
        <v>1494</v>
      </c>
      <c r="E3837">
        <v>118</v>
      </c>
      <c r="F3837">
        <v>1754.066</v>
      </c>
      <c r="G3837">
        <v>2349</v>
      </c>
      <c r="H3837">
        <v>42.637</v>
      </c>
      <c r="I3837">
        <v>41</v>
      </c>
      <c r="J3837">
        <v>2463</v>
      </c>
      <c r="K3837">
        <v>151</v>
      </c>
      <c r="L3837">
        <v>3700.45</v>
      </c>
      <c r="M3837">
        <v>3836</v>
      </c>
      <c r="N3837">
        <v>0.182</v>
      </c>
      <c r="O3837">
        <v>3</v>
      </c>
      <c r="P3837" t="e">
        <f>INDEX(sgStats[gl_rank],MATCH(stat_prod_calc_test_venusaur[[#This Row],[iv_str]],sgStats[gl_iv_string],0))</f>
        <v>#N/A</v>
      </c>
      <c r="Q3837" t="e">
        <f>stat_prod_calc_test_venusaur[[#This Row],[sg_gl_rank]]=stat_prod_calc_test_venusaur[[#This Row],[gl_rank]]</f>
        <v>#N/A</v>
      </c>
      <c r="R3837">
        <f>ROUND(stat_prod_calc_test_venusaur[[#This Row],[gl_stat_product]],1)</f>
        <v>1754.1</v>
      </c>
      <c r="S3837" s="6" t="e">
        <f>INDEX(sgStats[gl_prod],MATCH(stat_prod_calc_test_venusaur[[#This Row],[iv_str]],sgStats[gl_iv_string],0))</f>
        <v>#N/A</v>
      </c>
      <c r="T3837" s="5">
        <f>ROUND(stat_prod_calc_test_venusaur[[#This Row],[gl_percent_rank]],2)</f>
        <v>42.64</v>
      </c>
      <c r="U3837" s="5" t="e">
        <f>INDEX(sgStats[gl_percent_sp],MATCH(stat_prod_calc_test_venusaur[[#This Row],[iv_str]],sgStats[gl_iv_string],0))</f>
        <v>#N/A</v>
      </c>
      <c r="V3837" s="5" t="e">
        <f>stat_prod_calc_test_venusaur[[#This Row],[my_gl_%sp]]=stat_prod_calc_test_venusaur[[#This Row],[sg_gl_%sp]]</f>
        <v>#N/A</v>
      </c>
      <c r="W3837" s="5">
        <f>ROUND(stat_prod_calc_test_venusaur[[#This Row],[gl_stat_product]]/$F$2*100,2)</f>
        <v>96.03</v>
      </c>
      <c r="X3837" s="5" t="e">
        <f>stat_prod_calc_test_venusaur[[#This Row],[Column1]]=stat_prod_calc_test_venusaur[[#This Row],[sg_gl_%sp]]</f>
        <v>#N/A</v>
      </c>
      <c r="Y3837" s="5">
        <f>stat_prod_calc_test_venusaur[[#This Row],[ul_stat_product]]/$L$66*100</f>
        <v>93.594536564835536</v>
      </c>
      <c r="Z3837" s="5" t="e">
        <f>INDEX(sgStats[gl_rank],MATCH(stat_prod_calc_test_venusaur[[#This Row],[iv_str]],sgStats[ul_iv_string],0))</f>
        <v>#N/A</v>
      </c>
      <c r="AA3837" s="5" t="e">
        <f>stat_prod_calc_test_venusaur[[#This Row],[sg_ul_rank]]=stat_prod_calc_test_venusaur[[#This Row],[ul_rank]]</f>
        <v>#N/A</v>
      </c>
      <c r="AB3837" s="5">
        <f>ROUND(stat_prod_calc_test_venusaur[[#This Row],[ul_stat_product]],1)</f>
        <v>3700.5</v>
      </c>
      <c r="AC3837" s="5" t="e">
        <f>INDEX(sgStats[ul_prod],MATCH(stat_prod_calc_test_venusaur[[#This Row],[iv_str]],sgStats[ul_iv_string],0))</f>
        <v>#N/A</v>
      </c>
    </row>
    <row r="3838" spans="1:29" x14ac:dyDescent="0.25">
      <c r="A3838" s="5" t="s">
        <v>36</v>
      </c>
      <c r="B3838" s="5" t="s">
        <v>3036</v>
      </c>
      <c r="C3838">
        <v>21.5</v>
      </c>
      <c r="D3838">
        <v>1490</v>
      </c>
      <c r="E3838">
        <v>117</v>
      </c>
      <c r="F3838">
        <v>1739.201</v>
      </c>
      <c r="G3838">
        <v>3000</v>
      </c>
      <c r="H3838">
        <v>26.763999999999999</v>
      </c>
      <c r="I3838">
        <v>41</v>
      </c>
      <c r="J3838">
        <v>2457</v>
      </c>
      <c r="K3838">
        <v>151</v>
      </c>
      <c r="L3838">
        <v>3700.45</v>
      </c>
      <c r="M3838">
        <v>3836</v>
      </c>
      <c r="N3838">
        <v>0.182</v>
      </c>
      <c r="O3838">
        <v>3</v>
      </c>
      <c r="P3838" t="e">
        <f>INDEX(sgStats[gl_rank],MATCH(stat_prod_calc_test_venusaur[[#This Row],[iv_str]],sgStats[gl_iv_string],0))</f>
        <v>#N/A</v>
      </c>
      <c r="Q3838" t="e">
        <f>stat_prod_calc_test_venusaur[[#This Row],[sg_gl_rank]]=stat_prod_calc_test_venusaur[[#This Row],[gl_rank]]</f>
        <v>#N/A</v>
      </c>
      <c r="R3838">
        <f>ROUND(stat_prod_calc_test_venusaur[[#This Row],[gl_stat_product]],1)</f>
        <v>1739.2</v>
      </c>
      <c r="S3838" s="6" t="e">
        <f>INDEX(sgStats[gl_prod],MATCH(stat_prod_calc_test_venusaur[[#This Row],[iv_str]],sgStats[gl_iv_string],0))</f>
        <v>#N/A</v>
      </c>
      <c r="T3838" s="5">
        <f>ROUND(stat_prod_calc_test_venusaur[[#This Row],[gl_percent_rank]],2)</f>
        <v>26.76</v>
      </c>
      <c r="U3838" s="5" t="e">
        <f>INDEX(sgStats[gl_percent_sp],MATCH(stat_prod_calc_test_venusaur[[#This Row],[iv_str]],sgStats[gl_iv_string],0))</f>
        <v>#N/A</v>
      </c>
      <c r="V3838" s="5" t="e">
        <f>stat_prod_calc_test_venusaur[[#This Row],[my_gl_%sp]]=stat_prod_calc_test_venusaur[[#This Row],[sg_gl_%sp]]</f>
        <v>#N/A</v>
      </c>
      <c r="W3838" s="5">
        <f>ROUND(stat_prod_calc_test_venusaur[[#This Row],[gl_stat_product]]/$F$2*100,2)</f>
        <v>95.21</v>
      </c>
      <c r="X3838" s="5" t="e">
        <f>stat_prod_calc_test_venusaur[[#This Row],[Column1]]=stat_prod_calc_test_venusaur[[#This Row],[sg_gl_%sp]]</f>
        <v>#N/A</v>
      </c>
      <c r="Y3838" s="5">
        <f>stat_prod_calc_test_venusaur[[#This Row],[ul_stat_product]]/$L$66*100</f>
        <v>93.594536564835536</v>
      </c>
      <c r="Z3838" s="5" t="e">
        <f>INDEX(sgStats[gl_rank],MATCH(stat_prod_calc_test_venusaur[[#This Row],[iv_str]],sgStats[ul_iv_string],0))</f>
        <v>#N/A</v>
      </c>
      <c r="AA3838" s="5" t="e">
        <f>stat_prod_calc_test_venusaur[[#This Row],[sg_ul_rank]]=stat_prod_calc_test_venusaur[[#This Row],[ul_rank]]</f>
        <v>#N/A</v>
      </c>
      <c r="AB3838" s="5">
        <f>ROUND(stat_prod_calc_test_venusaur[[#This Row],[ul_stat_product]],1)</f>
        <v>3700.5</v>
      </c>
      <c r="AC3838" s="5" t="e">
        <f>INDEX(sgStats[ul_prod],MATCH(stat_prod_calc_test_venusaur[[#This Row],[iv_str]],sgStats[ul_iv_string],0))</f>
        <v>#N/A</v>
      </c>
    </row>
    <row r="3839" spans="1:29" x14ac:dyDescent="0.25">
      <c r="A3839" s="5" t="s">
        <v>36</v>
      </c>
      <c r="B3839" s="5" t="s">
        <v>4035</v>
      </c>
      <c r="C3839">
        <v>20.5</v>
      </c>
      <c r="D3839">
        <v>1477</v>
      </c>
      <c r="E3839">
        <v>116</v>
      </c>
      <c r="F3839">
        <v>1700.252</v>
      </c>
      <c r="G3839">
        <v>3998</v>
      </c>
      <c r="H3839">
        <v>2.3690000000000002</v>
      </c>
      <c r="I3839">
        <v>39</v>
      </c>
      <c r="J3839">
        <v>2486</v>
      </c>
      <c r="K3839">
        <v>150</v>
      </c>
      <c r="L3839">
        <v>3700.2109999999998</v>
      </c>
      <c r="M3839">
        <v>3838</v>
      </c>
      <c r="N3839">
        <v>0.156</v>
      </c>
      <c r="O3839">
        <v>3</v>
      </c>
      <c r="P3839" t="e">
        <f>INDEX(sgStats[gl_rank],MATCH(stat_prod_calc_test_venusaur[[#This Row],[iv_str]],sgStats[gl_iv_string],0))</f>
        <v>#N/A</v>
      </c>
      <c r="Q3839" t="e">
        <f>stat_prod_calc_test_venusaur[[#This Row],[sg_gl_rank]]=stat_prod_calc_test_venusaur[[#This Row],[gl_rank]]</f>
        <v>#N/A</v>
      </c>
      <c r="R3839">
        <f>ROUND(stat_prod_calc_test_venusaur[[#This Row],[gl_stat_product]],1)</f>
        <v>1700.3</v>
      </c>
      <c r="S3839" s="6" t="e">
        <f>INDEX(sgStats[gl_prod],MATCH(stat_prod_calc_test_venusaur[[#This Row],[iv_str]],sgStats[gl_iv_string],0))</f>
        <v>#N/A</v>
      </c>
      <c r="T3839" s="5">
        <f>ROUND(stat_prod_calc_test_venusaur[[#This Row],[gl_percent_rank]],2)</f>
        <v>2.37</v>
      </c>
      <c r="U3839" s="5" t="e">
        <f>INDEX(sgStats[gl_percent_sp],MATCH(stat_prod_calc_test_venusaur[[#This Row],[iv_str]],sgStats[gl_iv_string],0))</f>
        <v>#N/A</v>
      </c>
      <c r="V3839" s="5" t="e">
        <f>stat_prod_calc_test_venusaur[[#This Row],[my_gl_%sp]]=stat_prod_calc_test_venusaur[[#This Row],[sg_gl_%sp]]</f>
        <v>#N/A</v>
      </c>
      <c r="W3839" s="5">
        <f>ROUND(stat_prod_calc_test_venusaur[[#This Row],[gl_stat_product]]/$F$2*100,2)</f>
        <v>93.08</v>
      </c>
      <c r="X3839" s="5" t="e">
        <f>stat_prod_calc_test_venusaur[[#This Row],[Column1]]=stat_prod_calc_test_venusaur[[#This Row],[sg_gl_%sp]]</f>
        <v>#N/A</v>
      </c>
      <c r="Y3839" s="5">
        <f>stat_prod_calc_test_venusaur[[#This Row],[ul_stat_product]]/$L$66*100</f>
        <v>93.588491598888439</v>
      </c>
      <c r="Z3839" s="5" t="e">
        <f>INDEX(sgStats[gl_rank],MATCH(stat_prod_calc_test_venusaur[[#This Row],[iv_str]],sgStats[ul_iv_string],0))</f>
        <v>#N/A</v>
      </c>
      <c r="AA3839" s="5" t="e">
        <f>stat_prod_calc_test_venusaur[[#This Row],[sg_ul_rank]]=stat_prod_calc_test_venusaur[[#This Row],[ul_rank]]</f>
        <v>#N/A</v>
      </c>
      <c r="AB3839" s="5">
        <f>ROUND(stat_prod_calc_test_venusaur[[#This Row],[ul_stat_product]],1)</f>
        <v>3700.2</v>
      </c>
      <c r="AC3839" s="5" t="e">
        <f>INDEX(sgStats[ul_prod],MATCH(stat_prod_calc_test_venusaur[[#This Row],[iv_str]],sgStats[ul_iv_string],0))</f>
        <v>#N/A</v>
      </c>
    </row>
    <row r="3840" spans="1:29" x14ac:dyDescent="0.25">
      <c r="A3840" s="5" t="s">
        <v>36</v>
      </c>
      <c r="B3840" s="5" t="s">
        <v>3982</v>
      </c>
      <c r="C3840">
        <v>20.5</v>
      </c>
      <c r="D3840">
        <v>1488</v>
      </c>
      <c r="E3840">
        <v>114</v>
      </c>
      <c r="F3840">
        <v>1705.4670000000001</v>
      </c>
      <c r="G3840">
        <v>3946</v>
      </c>
      <c r="H3840">
        <v>3.6629999999999998</v>
      </c>
      <c r="I3840">
        <v>38.5</v>
      </c>
      <c r="J3840">
        <v>2486</v>
      </c>
      <c r="K3840">
        <v>148</v>
      </c>
      <c r="L3840">
        <v>3699.328</v>
      </c>
      <c r="M3840">
        <v>3839</v>
      </c>
      <c r="N3840">
        <v>0.13</v>
      </c>
      <c r="O3840">
        <v>3</v>
      </c>
      <c r="P3840" t="e">
        <f>INDEX(sgStats[gl_rank],MATCH(stat_prod_calc_test_venusaur[[#This Row],[iv_str]],sgStats[gl_iv_string],0))</f>
        <v>#N/A</v>
      </c>
      <c r="Q3840" t="e">
        <f>stat_prod_calc_test_venusaur[[#This Row],[sg_gl_rank]]=stat_prod_calc_test_venusaur[[#This Row],[gl_rank]]</f>
        <v>#N/A</v>
      </c>
      <c r="R3840">
        <f>ROUND(stat_prod_calc_test_venusaur[[#This Row],[gl_stat_product]],1)</f>
        <v>1705.5</v>
      </c>
      <c r="S3840" s="6" t="e">
        <f>INDEX(sgStats[gl_prod],MATCH(stat_prod_calc_test_venusaur[[#This Row],[iv_str]],sgStats[gl_iv_string],0))</f>
        <v>#N/A</v>
      </c>
      <c r="T3840" s="5">
        <f>ROUND(stat_prod_calc_test_venusaur[[#This Row],[gl_percent_rank]],2)</f>
        <v>3.66</v>
      </c>
      <c r="U3840" s="5" t="e">
        <f>INDEX(sgStats[gl_percent_sp],MATCH(stat_prod_calc_test_venusaur[[#This Row],[iv_str]],sgStats[gl_iv_string],0))</f>
        <v>#N/A</v>
      </c>
      <c r="V3840" s="5" t="e">
        <f>stat_prod_calc_test_venusaur[[#This Row],[my_gl_%sp]]=stat_prod_calc_test_venusaur[[#This Row],[sg_gl_%sp]]</f>
        <v>#N/A</v>
      </c>
      <c r="W3840" s="5">
        <f>ROUND(stat_prod_calc_test_venusaur[[#This Row],[gl_stat_product]]/$F$2*100,2)</f>
        <v>93.37</v>
      </c>
      <c r="X3840" s="5" t="e">
        <f>stat_prod_calc_test_venusaur[[#This Row],[Column1]]=stat_prod_calc_test_venusaur[[#This Row],[sg_gl_%sp]]</f>
        <v>#N/A</v>
      </c>
      <c r="Y3840" s="5">
        <f>stat_prod_calc_test_venusaur[[#This Row],[ul_stat_product]]/$L$66*100</f>
        <v>93.566158105452018</v>
      </c>
      <c r="Z3840" s="5" t="e">
        <f>INDEX(sgStats[gl_rank],MATCH(stat_prod_calc_test_venusaur[[#This Row],[iv_str]],sgStats[ul_iv_string],0))</f>
        <v>#N/A</v>
      </c>
      <c r="AA3840" s="5" t="e">
        <f>stat_prod_calc_test_venusaur[[#This Row],[sg_ul_rank]]=stat_prod_calc_test_venusaur[[#This Row],[ul_rank]]</f>
        <v>#N/A</v>
      </c>
      <c r="AB3840" s="5">
        <f>ROUND(stat_prod_calc_test_venusaur[[#This Row],[ul_stat_product]],1)</f>
        <v>3699.3</v>
      </c>
      <c r="AC3840" s="5" t="e">
        <f>INDEX(sgStats[ul_prod],MATCH(stat_prod_calc_test_venusaur[[#This Row],[iv_str]],sgStats[ul_iv_string],0))</f>
        <v>#N/A</v>
      </c>
    </row>
    <row r="3841" spans="1:29" x14ac:dyDescent="0.25">
      <c r="A3841" s="5" t="s">
        <v>36</v>
      </c>
      <c r="B3841" s="5" t="s">
        <v>4084</v>
      </c>
      <c r="C3841">
        <v>20.5</v>
      </c>
      <c r="D3841">
        <v>1477</v>
      </c>
      <c r="E3841">
        <v>115</v>
      </c>
      <c r="F3841">
        <v>1694.5129999999999</v>
      </c>
      <c r="G3841">
        <v>4048</v>
      </c>
      <c r="H3841">
        <v>1.1719999999999999</v>
      </c>
      <c r="I3841">
        <v>39</v>
      </c>
      <c r="J3841">
        <v>2486</v>
      </c>
      <c r="K3841">
        <v>149</v>
      </c>
      <c r="L3841">
        <v>3694.99</v>
      </c>
      <c r="M3841">
        <v>3840</v>
      </c>
      <c r="N3841">
        <v>0.104</v>
      </c>
      <c r="O3841">
        <v>3</v>
      </c>
      <c r="P3841" t="e">
        <f>INDEX(sgStats[gl_rank],MATCH(stat_prod_calc_test_venusaur[[#This Row],[iv_str]],sgStats[gl_iv_string],0))</f>
        <v>#N/A</v>
      </c>
      <c r="Q3841" t="e">
        <f>stat_prod_calc_test_venusaur[[#This Row],[sg_gl_rank]]=stat_prod_calc_test_venusaur[[#This Row],[gl_rank]]</f>
        <v>#N/A</v>
      </c>
      <c r="R3841">
        <f>ROUND(stat_prod_calc_test_venusaur[[#This Row],[gl_stat_product]],1)</f>
        <v>1694.5</v>
      </c>
      <c r="S3841" s="6" t="e">
        <f>INDEX(sgStats[gl_prod],MATCH(stat_prod_calc_test_venusaur[[#This Row],[iv_str]],sgStats[gl_iv_string],0))</f>
        <v>#N/A</v>
      </c>
      <c r="T3841" s="5">
        <f>ROUND(stat_prod_calc_test_venusaur[[#This Row],[gl_percent_rank]],2)</f>
        <v>1.17</v>
      </c>
      <c r="U3841" s="5" t="e">
        <f>INDEX(sgStats[gl_percent_sp],MATCH(stat_prod_calc_test_venusaur[[#This Row],[iv_str]],sgStats[gl_iv_string],0))</f>
        <v>#N/A</v>
      </c>
      <c r="V3841" s="5" t="e">
        <f>stat_prod_calc_test_venusaur[[#This Row],[my_gl_%sp]]=stat_prod_calc_test_venusaur[[#This Row],[sg_gl_%sp]]</f>
        <v>#N/A</v>
      </c>
      <c r="W3841" s="5">
        <f>ROUND(stat_prod_calc_test_venusaur[[#This Row],[gl_stat_product]]/$F$2*100,2)</f>
        <v>92.77</v>
      </c>
      <c r="X3841" s="5" t="e">
        <f>stat_prod_calc_test_venusaur[[#This Row],[Column1]]=stat_prod_calc_test_venusaur[[#This Row],[sg_gl_%sp]]</f>
        <v>#N/A</v>
      </c>
      <c r="Y3841" s="5">
        <f>stat_prod_calc_test_venusaur[[#This Row],[ul_stat_product]]/$L$66*100</f>
        <v>93.456438179600227</v>
      </c>
      <c r="Z3841" s="5" t="e">
        <f>INDEX(sgStats[gl_rank],MATCH(stat_prod_calc_test_venusaur[[#This Row],[iv_str]],sgStats[ul_iv_string],0))</f>
        <v>#N/A</v>
      </c>
      <c r="AA3841" s="5" t="e">
        <f>stat_prod_calc_test_venusaur[[#This Row],[sg_ul_rank]]=stat_prod_calc_test_venusaur[[#This Row],[ul_rank]]</f>
        <v>#N/A</v>
      </c>
      <c r="AB3841" s="5">
        <f>ROUND(stat_prod_calc_test_venusaur[[#This Row],[ul_stat_product]],1)</f>
        <v>3695</v>
      </c>
      <c r="AC3841" s="5" t="e">
        <f>INDEX(sgStats[ul_prod],MATCH(stat_prod_calc_test_venusaur[[#This Row],[iv_str]],sgStats[ul_iv_string],0))</f>
        <v>#N/A</v>
      </c>
    </row>
    <row r="3842" spans="1:29" x14ac:dyDescent="0.25">
      <c r="A3842" s="5" t="s">
        <v>36</v>
      </c>
      <c r="B3842" s="5" t="s">
        <v>4088</v>
      </c>
      <c r="C3842">
        <v>20.5</v>
      </c>
      <c r="D3842">
        <v>1480</v>
      </c>
      <c r="E3842">
        <v>115</v>
      </c>
      <c r="F3842">
        <v>1693.5450000000001</v>
      </c>
      <c r="G3842">
        <v>4052</v>
      </c>
      <c r="H3842">
        <v>1.0740000000000001</v>
      </c>
      <c r="I3842">
        <v>39</v>
      </c>
      <c r="J3842">
        <v>2491</v>
      </c>
      <c r="K3842">
        <v>149</v>
      </c>
      <c r="L3842">
        <v>3692.88</v>
      </c>
      <c r="M3842">
        <v>3841</v>
      </c>
      <c r="N3842">
        <v>5.1999999999999998E-2</v>
      </c>
      <c r="O3842">
        <v>3</v>
      </c>
      <c r="P3842" t="e">
        <f>INDEX(sgStats[gl_rank],MATCH(stat_prod_calc_test_venusaur[[#This Row],[iv_str]],sgStats[gl_iv_string],0))</f>
        <v>#N/A</v>
      </c>
      <c r="Q3842" t="e">
        <f>stat_prod_calc_test_venusaur[[#This Row],[sg_gl_rank]]=stat_prod_calc_test_venusaur[[#This Row],[gl_rank]]</f>
        <v>#N/A</v>
      </c>
      <c r="R3842">
        <f>ROUND(stat_prod_calc_test_venusaur[[#This Row],[gl_stat_product]],1)</f>
        <v>1693.5</v>
      </c>
      <c r="S3842" s="6" t="e">
        <f>INDEX(sgStats[gl_prod],MATCH(stat_prod_calc_test_venusaur[[#This Row],[iv_str]],sgStats[gl_iv_string],0))</f>
        <v>#N/A</v>
      </c>
      <c r="T3842" s="5">
        <f>ROUND(stat_prod_calc_test_venusaur[[#This Row],[gl_percent_rank]],2)</f>
        <v>1.07</v>
      </c>
      <c r="U3842" s="5" t="e">
        <f>INDEX(sgStats[gl_percent_sp],MATCH(stat_prod_calc_test_venusaur[[#This Row],[iv_str]],sgStats[gl_iv_string],0))</f>
        <v>#N/A</v>
      </c>
      <c r="V3842" s="5" t="e">
        <f>stat_prod_calc_test_venusaur[[#This Row],[my_gl_%sp]]=stat_prod_calc_test_venusaur[[#This Row],[sg_gl_%sp]]</f>
        <v>#N/A</v>
      </c>
      <c r="W3842" s="5">
        <f>ROUND(stat_prod_calc_test_venusaur[[#This Row],[gl_stat_product]]/$F$2*100,2)</f>
        <v>92.72</v>
      </c>
      <c r="X3842" s="5" t="e">
        <f>stat_prod_calc_test_venusaur[[#This Row],[Column1]]=stat_prod_calc_test_venusaur[[#This Row],[sg_gl_%sp]]</f>
        <v>#N/A</v>
      </c>
      <c r="Y3842" s="5">
        <f>stat_prod_calc_test_venusaur[[#This Row],[ul_stat_product]]/$L$66*100</f>
        <v>93.403070488602708</v>
      </c>
      <c r="Z3842" s="5" t="e">
        <f>INDEX(sgStats[gl_rank],MATCH(stat_prod_calc_test_venusaur[[#This Row],[iv_str]],sgStats[ul_iv_string],0))</f>
        <v>#N/A</v>
      </c>
      <c r="AA3842" s="5" t="e">
        <f>stat_prod_calc_test_venusaur[[#This Row],[sg_ul_rank]]=stat_prod_calc_test_venusaur[[#This Row],[ul_rank]]</f>
        <v>#N/A</v>
      </c>
      <c r="AB3842" s="5">
        <f>ROUND(stat_prod_calc_test_venusaur[[#This Row],[ul_stat_product]],1)</f>
        <v>3692.9</v>
      </c>
      <c r="AC3842" s="5" t="e">
        <f>INDEX(sgStats[ul_prod],MATCH(stat_prod_calc_test_venusaur[[#This Row],[iv_str]],sgStats[ul_iv_string],0))</f>
        <v>#N/A</v>
      </c>
    </row>
    <row r="3843" spans="1:29" x14ac:dyDescent="0.25">
      <c r="A3843" s="5" t="s">
        <v>36</v>
      </c>
      <c r="B3843" s="5" t="s">
        <v>4128</v>
      </c>
      <c r="C3843">
        <v>20.5</v>
      </c>
      <c r="D3843">
        <v>1476</v>
      </c>
      <c r="E3843">
        <v>114</v>
      </c>
      <c r="F3843">
        <v>1678.819</v>
      </c>
      <c r="G3843">
        <v>4092</v>
      </c>
      <c r="H3843">
        <v>9.8000000000000004E-2</v>
      </c>
      <c r="I3843">
        <v>39</v>
      </c>
      <c r="J3843">
        <v>2484</v>
      </c>
      <c r="K3843">
        <v>149</v>
      </c>
      <c r="L3843">
        <v>3692.88</v>
      </c>
      <c r="M3843">
        <v>3841</v>
      </c>
      <c r="N3843">
        <v>5.1999999999999998E-2</v>
      </c>
      <c r="O3843">
        <v>3</v>
      </c>
      <c r="P3843" t="e">
        <f>INDEX(sgStats[gl_rank],MATCH(stat_prod_calc_test_venusaur[[#This Row],[iv_str]],sgStats[gl_iv_string],0))</f>
        <v>#N/A</v>
      </c>
      <c r="Q3843" t="e">
        <f>stat_prod_calc_test_venusaur[[#This Row],[sg_gl_rank]]=stat_prod_calc_test_venusaur[[#This Row],[gl_rank]]</f>
        <v>#N/A</v>
      </c>
      <c r="R3843">
        <f>ROUND(stat_prod_calc_test_venusaur[[#This Row],[gl_stat_product]],1)</f>
        <v>1678.8</v>
      </c>
      <c r="S3843" s="6" t="e">
        <f>INDEX(sgStats[gl_prod],MATCH(stat_prod_calc_test_venusaur[[#This Row],[iv_str]],sgStats[gl_iv_string],0))</f>
        <v>#N/A</v>
      </c>
      <c r="T3843" s="5">
        <f>ROUND(stat_prod_calc_test_venusaur[[#This Row],[gl_percent_rank]],2)</f>
        <v>0.1</v>
      </c>
      <c r="U3843" s="5" t="e">
        <f>INDEX(sgStats[gl_percent_sp],MATCH(stat_prod_calc_test_venusaur[[#This Row],[iv_str]],sgStats[gl_iv_string],0))</f>
        <v>#N/A</v>
      </c>
      <c r="V3843" s="5" t="e">
        <f>stat_prod_calc_test_venusaur[[#This Row],[my_gl_%sp]]=stat_prod_calc_test_venusaur[[#This Row],[sg_gl_%sp]]</f>
        <v>#N/A</v>
      </c>
      <c r="W3843" s="5">
        <f>ROUND(stat_prod_calc_test_venusaur[[#This Row],[gl_stat_product]]/$F$2*100,2)</f>
        <v>91.91</v>
      </c>
      <c r="X3843" s="5" t="e">
        <f>stat_prod_calc_test_venusaur[[#This Row],[Column1]]=stat_prod_calc_test_venusaur[[#This Row],[sg_gl_%sp]]</f>
        <v>#N/A</v>
      </c>
      <c r="Y3843" s="5">
        <f>stat_prod_calc_test_venusaur[[#This Row],[ul_stat_product]]/$L$66*100</f>
        <v>93.403070488602708</v>
      </c>
      <c r="Z3843" s="5" t="e">
        <f>INDEX(sgStats[gl_rank],MATCH(stat_prod_calc_test_venusaur[[#This Row],[iv_str]],sgStats[ul_iv_string],0))</f>
        <v>#N/A</v>
      </c>
      <c r="AA3843" s="5" t="e">
        <f>stat_prod_calc_test_venusaur[[#This Row],[sg_ul_rank]]=stat_prod_calc_test_venusaur[[#This Row],[ul_rank]]</f>
        <v>#N/A</v>
      </c>
      <c r="AB3843" s="5">
        <f>ROUND(stat_prod_calc_test_venusaur[[#This Row],[ul_stat_product]],1)</f>
        <v>3692.9</v>
      </c>
      <c r="AC3843" s="5" t="e">
        <f>INDEX(sgStats[ul_prod],MATCH(stat_prod_calc_test_venusaur[[#This Row],[iv_str]],sgStats[ul_iv_string],0))</f>
        <v>#N/A</v>
      </c>
    </row>
    <row r="3844" spans="1:29" x14ac:dyDescent="0.25">
      <c r="A3844" s="5" t="s">
        <v>36</v>
      </c>
      <c r="B3844" s="5" t="s">
        <v>3944</v>
      </c>
      <c r="C3844">
        <v>20.5</v>
      </c>
      <c r="D3844">
        <v>1488</v>
      </c>
      <c r="E3844">
        <v>116</v>
      </c>
      <c r="F3844">
        <v>1708.2719999999999</v>
      </c>
      <c r="G3844">
        <v>3908</v>
      </c>
      <c r="H3844">
        <v>4.5670000000000002</v>
      </c>
      <c r="I3844">
        <v>38.5</v>
      </c>
      <c r="J3844">
        <v>2486</v>
      </c>
      <c r="K3844">
        <v>150</v>
      </c>
      <c r="L3844">
        <v>3690.7359999999999</v>
      </c>
      <c r="M3844">
        <v>3843</v>
      </c>
      <c r="N3844">
        <v>2.5999999999999999E-2</v>
      </c>
      <c r="O3844">
        <v>3</v>
      </c>
      <c r="P3844" t="e">
        <f>INDEX(sgStats[gl_rank],MATCH(stat_prod_calc_test_venusaur[[#This Row],[iv_str]],sgStats[gl_iv_string],0))</f>
        <v>#N/A</v>
      </c>
      <c r="Q3844" t="e">
        <f>stat_prod_calc_test_venusaur[[#This Row],[sg_gl_rank]]=stat_prod_calc_test_venusaur[[#This Row],[gl_rank]]</f>
        <v>#N/A</v>
      </c>
      <c r="R3844">
        <f>ROUND(stat_prod_calc_test_venusaur[[#This Row],[gl_stat_product]],1)</f>
        <v>1708.3</v>
      </c>
      <c r="S3844" s="6" t="e">
        <f>INDEX(sgStats[gl_prod],MATCH(stat_prod_calc_test_venusaur[[#This Row],[iv_str]],sgStats[gl_iv_string],0))</f>
        <v>#N/A</v>
      </c>
      <c r="T3844" s="5">
        <f>ROUND(stat_prod_calc_test_venusaur[[#This Row],[gl_percent_rank]],2)</f>
        <v>4.57</v>
      </c>
      <c r="U3844" s="5" t="e">
        <f>INDEX(sgStats[gl_percent_sp],MATCH(stat_prod_calc_test_venusaur[[#This Row],[iv_str]],sgStats[gl_iv_string],0))</f>
        <v>#N/A</v>
      </c>
      <c r="V3844" s="5" t="e">
        <f>stat_prod_calc_test_venusaur[[#This Row],[my_gl_%sp]]=stat_prod_calc_test_venusaur[[#This Row],[sg_gl_%sp]]</f>
        <v>#N/A</v>
      </c>
      <c r="W3844" s="5">
        <f>ROUND(stat_prod_calc_test_venusaur[[#This Row],[gl_stat_product]]/$F$2*100,2)</f>
        <v>93.52</v>
      </c>
      <c r="X3844" s="5" t="e">
        <f>stat_prod_calc_test_venusaur[[#This Row],[Column1]]=stat_prod_calc_test_venusaur[[#This Row],[sg_gl_%sp]]</f>
        <v>#N/A</v>
      </c>
      <c r="Y3844" s="5">
        <f>stat_prod_calc_test_venusaur[[#This Row],[ul_stat_product]]/$L$66*100</f>
        <v>93.34884284429053</v>
      </c>
      <c r="Z3844" s="5" t="e">
        <f>INDEX(sgStats[gl_rank],MATCH(stat_prod_calc_test_venusaur[[#This Row],[iv_str]],sgStats[ul_iv_string],0))</f>
        <v>#N/A</v>
      </c>
      <c r="AA3844" s="5" t="e">
        <f>stat_prod_calc_test_venusaur[[#This Row],[sg_ul_rank]]=stat_prod_calc_test_venusaur[[#This Row],[ul_rank]]</f>
        <v>#N/A</v>
      </c>
      <c r="AB3844" s="5">
        <f>ROUND(stat_prod_calc_test_venusaur[[#This Row],[ul_stat_product]],1)</f>
        <v>3690.7</v>
      </c>
      <c r="AC3844" s="5" t="e">
        <f>INDEX(sgStats[ul_prod],MATCH(stat_prod_calc_test_venusaur[[#This Row],[iv_str]],sgStats[ul_iv_string],0))</f>
        <v>#N/A</v>
      </c>
    </row>
    <row r="3845" spans="1:29" x14ac:dyDescent="0.25">
      <c r="A3845" s="5" t="s">
        <v>36</v>
      </c>
      <c r="B3845" s="5" t="s">
        <v>2780</v>
      </c>
      <c r="C3845">
        <v>21.5</v>
      </c>
      <c r="D3845">
        <v>1487</v>
      </c>
      <c r="E3845">
        <v>118</v>
      </c>
      <c r="F3845">
        <v>1745.509</v>
      </c>
      <c r="G3845">
        <v>2743</v>
      </c>
      <c r="H3845">
        <v>33.015999999999998</v>
      </c>
      <c r="I3845">
        <v>41</v>
      </c>
      <c r="J3845">
        <v>2451</v>
      </c>
      <c r="K3845">
        <v>151</v>
      </c>
      <c r="L3845">
        <v>3682.3989999999999</v>
      </c>
      <c r="M3845">
        <v>3844</v>
      </c>
      <c r="N3845">
        <v>0</v>
      </c>
      <c r="O3845">
        <v>3</v>
      </c>
      <c r="P3845" t="e">
        <f>INDEX(sgStats[gl_rank],MATCH(stat_prod_calc_test_venusaur[[#This Row],[iv_str]],sgStats[gl_iv_string],0))</f>
        <v>#N/A</v>
      </c>
      <c r="Q3845" t="e">
        <f>stat_prod_calc_test_venusaur[[#This Row],[sg_gl_rank]]=stat_prod_calc_test_venusaur[[#This Row],[gl_rank]]</f>
        <v>#N/A</v>
      </c>
      <c r="R3845">
        <f>ROUND(stat_prod_calc_test_venusaur[[#This Row],[gl_stat_product]],1)</f>
        <v>1745.5</v>
      </c>
      <c r="S3845" s="6" t="e">
        <f>INDEX(sgStats[gl_prod],MATCH(stat_prod_calc_test_venusaur[[#This Row],[iv_str]],sgStats[gl_iv_string],0))</f>
        <v>#N/A</v>
      </c>
      <c r="T3845" s="5">
        <f>ROUND(stat_prod_calc_test_venusaur[[#This Row],[gl_percent_rank]],2)</f>
        <v>33.020000000000003</v>
      </c>
      <c r="U3845" s="5" t="e">
        <f>INDEX(sgStats[gl_percent_sp],MATCH(stat_prod_calc_test_venusaur[[#This Row],[iv_str]],sgStats[gl_iv_string],0))</f>
        <v>#N/A</v>
      </c>
      <c r="V3845" s="5" t="e">
        <f>stat_prod_calc_test_venusaur[[#This Row],[my_gl_%sp]]=stat_prod_calc_test_venusaur[[#This Row],[sg_gl_%sp]]</f>
        <v>#N/A</v>
      </c>
      <c r="W3845" s="5">
        <f>ROUND(stat_prod_calc_test_venusaur[[#This Row],[gl_stat_product]]/$F$2*100,2)</f>
        <v>95.56</v>
      </c>
      <c r="X3845" s="5" t="e">
        <f>stat_prod_calc_test_venusaur[[#This Row],[Column1]]=stat_prod_calc_test_venusaur[[#This Row],[sg_gl_%sp]]</f>
        <v>#N/A</v>
      </c>
      <c r="Y3845" s="5">
        <f>stat_prod_calc_test_venusaur[[#This Row],[ul_stat_product]]/$L$66*100</f>
        <v>93.137977232988916</v>
      </c>
      <c r="Z3845" s="5" t="e">
        <f>INDEX(sgStats[gl_rank],MATCH(stat_prod_calc_test_venusaur[[#This Row],[iv_str]],sgStats[ul_iv_string],0))</f>
        <v>#N/A</v>
      </c>
      <c r="AA3845" s="5" t="e">
        <f>stat_prod_calc_test_venusaur[[#This Row],[sg_ul_rank]]=stat_prod_calc_test_venusaur[[#This Row],[ul_rank]]</f>
        <v>#N/A</v>
      </c>
      <c r="AB3845" s="5">
        <f>ROUND(stat_prod_calc_test_venusaur[[#This Row],[ul_stat_product]],1)</f>
        <v>3682.4</v>
      </c>
      <c r="AC3845" s="5" t="e">
        <f>INDEX(sgStats[ul_prod],MATCH(stat_prod_calc_test_venusaur[[#This Row],[iv_str]],sgStats[ul_iv_string],0))</f>
        <v>#N/A</v>
      </c>
    </row>
    <row r="3846" spans="1:29" x14ac:dyDescent="0.25">
      <c r="A3846" s="5" t="s">
        <v>36</v>
      </c>
      <c r="B3846" s="5" t="s">
        <v>238</v>
      </c>
      <c r="C3846">
        <v>22</v>
      </c>
      <c r="D3846">
        <v>1500</v>
      </c>
      <c r="E3846">
        <v>119</v>
      </c>
      <c r="F3846">
        <v>1813.0229999999999</v>
      </c>
      <c r="G3846">
        <v>202</v>
      </c>
      <c r="H3846">
        <v>95.091999999999999</v>
      </c>
      <c r="O3846">
        <v>3</v>
      </c>
      <c r="P3846">
        <f>INDEX(sgStats[gl_rank],MATCH(stat_prod_calc_test_venusaur[[#This Row],[iv_str]],sgStats[gl_iv_string],0))</f>
        <v>202</v>
      </c>
      <c r="Q3846" t="b">
        <f>stat_prod_calc_test_venusaur[[#This Row],[sg_gl_rank]]=stat_prod_calc_test_venusaur[[#This Row],[gl_rank]]</f>
        <v>1</v>
      </c>
      <c r="R3846">
        <f>ROUND(stat_prod_calc_test_venusaur[[#This Row],[gl_stat_product]],1)</f>
        <v>1813</v>
      </c>
      <c r="S3846" s="6">
        <f>INDEX(sgStats[gl_prod],MATCH(stat_prod_calc_test_venusaur[[#This Row],[iv_str]],sgStats[gl_iv_string],0))</f>
        <v>1813</v>
      </c>
      <c r="T3846" s="5">
        <f>ROUND(stat_prod_calc_test_venusaur[[#This Row],[gl_percent_rank]],2)</f>
        <v>95.09</v>
      </c>
      <c r="U3846" s="5">
        <f>INDEX(sgStats[gl_percent_sp],MATCH(stat_prod_calc_test_venusaur[[#This Row],[iv_str]],sgStats[gl_iv_string],0))</f>
        <v>97.86</v>
      </c>
      <c r="V3846" s="5" t="b">
        <f>stat_prod_calc_test_venusaur[[#This Row],[my_gl_%sp]]=stat_prod_calc_test_venusaur[[#This Row],[sg_gl_%sp]]</f>
        <v>0</v>
      </c>
      <c r="W3846" s="5">
        <f>ROUND(stat_prod_calc_test_venusaur[[#This Row],[gl_stat_product]]/$F$2*100,2)</f>
        <v>99.26</v>
      </c>
      <c r="X3846" s="5" t="b">
        <f>stat_prod_calc_test_venusaur[[#This Row],[Column1]]=stat_prod_calc_test_venusaur[[#This Row],[sg_gl_%sp]]</f>
        <v>0</v>
      </c>
      <c r="Y3846" s="5">
        <f>stat_prod_calc_test_venusaur[[#This Row],[ul_stat_product]]/$L$66*100</f>
        <v>0</v>
      </c>
      <c r="Z3846" s="5" t="e">
        <f>INDEX(sgStats[gl_rank],MATCH(stat_prod_calc_test_venusaur[[#This Row],[iv_str]],sgStats[ul_iv_string],0))</f>
        <v>#N/A</v>
      </c>
      <c r="AA3846" s="5" t="e">
        <f>stat_prod_calc_test_venusaur[[#This Row],[sg_ul_rank]]=stat_prod_calc_test_venusaur[[#This Row],[ul_rank]]</f>
        <v>#N/A</v>
      </c>
      <c r="AB3846" s="5">
        <f>ROUND(stat_prod_calc_test_venusaur[[#This Row],[ul_stat_product]],1)</f>
        <v>0</v>
      </c>
      <c r="AC3846" s="5" t="e">
        <f>INDEX(sgStats[ul_prod],MATCH(stat_prod_calc_test_venusaur[[#This Row],[iv_str]],sgStats[ul_iv_string],0))</f>
        <v>#N/A</v>
      </c>
    </row>
    <row r="3847" spans="1:29" x14ac:dyDescent="0.25">
      <c r="A3847" s="5" t="s">
        <v>36</v>
      </c>
      <c r="B3847" s="5" t="s">
        <v>274</v>
      </c>
      <c r="C3847">
        <v>22</v>
      </c>
      <c r="D3847">
        <v>1500</v>
      </c>
      <c r="E3847">
        <v>122</v>
      </c>
      <c r="F3847">
        <v>1811.3130000000001</v>
      </c>
      <c r="G3847">
        <v>238</v>
      </c>
      <c r="H3847">
        <v>94.212000000000003</v>
      </c>
      <c r="O3847">
        <v>3</v>
      </c>
      <c r="P3847">
        <f>INDEX(sgStats[gl_rank],MATCH(stat_prod_calc_test_venusaur[[#This Row],[iv_str]],sgStats[gl_iv_string],0))</f>
        <v>238</v>
      </c>
      <c r="Q3847" t="b">
        <f>stat_prod_calc_test_venusaur[[#This Row],[sg_gl_rank]]=stat_prod_calc_test_venusaur[[#This Row],[gl_rank]]</f>
        <v>1</v>
      </c>
      <c r="R3847">
        <f>ROUND(stat_prod_calc_test_venusaur[[#This Row],[gl_stat_product]],1)</f>
        <v>1811.3</v>
      </c>
      <c r="S3847" s="6">
        <f>INDEX(sgStats[gl_prod],MATCH(stat_prod_calc_test_venusaur[[#This Row],[iv_str]],sgStats[gl_iv_string],0))</f>
        <v>1811.3</v>
      </c>
      <c r="T3847" s="5">
        <f>ROUND(stat_prod_calc_test_venusaur[[#This Row],[gl_percent_rank]],2)</f>
        <v>94.21</v>
      </c>
      <c r="U3847" s="5">
        <f>INDEX(sgStats[gl_percent_sp],MATCH(stat_prod_calc_test_venusaur[[#This Row],[iv_str]],sgStats[gl_iv_string],0))</f>
        <v>97.77</v>
      </c>
      <c r="V3847" s="5" t="b">
        <f>stat_prod_calc_test_venusaur[[#This Row],[my_gl_%sp]]=stat_prod_calc_test_venusaur[[#This Row],[sg_gl_%sp]]</f>
        <v>0</v>
      </c>
      <c r="W3847" s="5">
        <f>ROUND(stat_prod_calc_test_venusaur[[#This Row],[gl_stat_product]]/$F$2*100,2)</f>
        <v>99.16</v>
      </c>
      <c r="X3847" s="5" t="b">
        <f>stat_prod_calc_test_venusaur[[#This Row],[Column1]]=stat_prod_calc_test_venusaur[[#This Row],[sg_gl_%sp]]</f>
        <v>0</v>
      </c>
      <c r="Y3847" s="5">
        <f>stat_prod_calc_test_venusaur[[#This Row],[ul_stat_product]]/$L$66*100</f>
        <v>0</v>
      </c>
      <c r="Z3847" s="5" t="e">
        <f>INDEX(sgStats[gl_rank],MATCH(stat_prod_calc_test_venusaur[[#This Row],[iv_str]],sgStats[ul_iv_string],0))</f>
        <v>#N/A</v>
      </c>
      <c r="AA3847" s="5" t="e">
        <f>stat_prod_calc_test_venusaur[[#This Row],[sg_ul_rank]]=stat_prod_calc_test_venusaur[[#This Row],[ul_rank]]</f>
        <v>#N/A</v>
      </c>
      <c r="AB3847" s="5">
        <f>ROUND(stat_prod_calc_test_venusaur[[#This Row],[ul_stat_product]],1)</f>
        <v>0</v>
      </c>
      <c r="AC3847" s="5" t="e">
        <f>INDEX(sgStats[ul_prod],MATCH(stat_prod_calc_test_venusaur[[#This Row],[iv_str]],sgStats[ul_iv_string],0))</f>
        <v>#N/A</v>
      </c>
    </row>
    <row r="3848" spans="1:29" x14ac:dyDescent="0.25">
      <c r="A3848" s="5" t="s">
        <v>36</v>
      </c>
      <c r="B3848" s="5" t="s">
        <v>295</v>
      </c>
      <c r="C3848">
        <v>22</v>
      </c>
      <c r="D3848">
        <v>1500</v>
      </c>
      <c r="E3848">
        <v>120</v>
      </c>
      <c r="F3848">
        <v>1809.6030000000001</v>
      </c>
      <c r="G3848">
        <v>259</v>
      </c>
      <c r="H3848">
        <v>93.7</v>
      </c>
      <c r="O3848">
        <v>3</v>
      </c>
      <c r="P3848" t="e">
        <f>INDEX(sgStats[gl_rank],MATCH(stat_prod_calc_test_venusaur[[#This Row],[iv_str]],sgStats[gl_iv_string],0))</f>
        <v>#N/A</v>
      </c>
      <c r="Q3848" t="e">
        <f>stat_prod_calc_test_venusaur[[#This Row],[sg_gl_rank]]=stat_prod_calc_test_venusaur[[#This Row],[gl_rank]]</f>
        <v>#N/A</v>
      </c>
      <c r="R3848">
        <f>ROUND(stat_prod_calc_test_venusaur[[#This Row],[gl_stat_product]],1)</f>
        <v>1809.6</v>
      </c>
      <c r="S3848" s="6" t="e">
        <f>INDEX(sgStats[gl_prod],MATCH(stat_prod_calc_test_venusaur[[#This Row],[iv_str]],sgStats[gl_iv_string],0))</f>
        <v>#N/A</v>
      </c>
      <c r="T3848" s="5">
        <f>ROUND(stat_prod_calc_test_venusaur[[#This Row],[gl_percent_rank]],2)</f>
        <v>93.7</v>
      </c>
      <c r="U3848" s="5" t="e">
        <f>INDEX(sgStats[gl_percent_sp],MATCH(stat_prod_calc_test_venusaur[[#This Row],[iv_str]],sgStats[gl_iv_string],0))</f>
        <v>#N/A</v>
      </c>
      <c r="V3848" s="5" t="e">
        <f>stat_prod_calc_test_venusaur[[#This Row],[my_gl_%sp]]=stat_prod_calc_test_venusaur[[#This Row],[sg_gl_%sp]]</f>
        <v>#N/A</v>
      </c>
      <c r="W3848" s="5">
        <f>ROUND(stat_prod_calc_test_venusaur[[#This Row],[gl_stat_product]]/$F$2*100,2)</f>
        <v>99.07</v>
      </c>
      <c r="X3848" s="5" t="e">
        <f>stat_prod_calc_test_venusaur[[#This Row],[Column1]]=stat_prod_calc_test_venusaur[[#This Row],[sg_gl_%sp]]</f>
        <v>#N/A</v>
      </c>
      <c r="Y3848" s="5">
        <f>stat_prod_calc_test_venusaur[[#This Row],[ul_stat_product]]/$L$66*100</f>
        <v>0</v>
      </c>
      <c r="Z3848" s="5" t="e">
        <f>INDEX(sgStats[gl_rank],MATCH(stat_prod_calc_test_venusaur[[#This Row],[iv_str]],sgStats[ul_iv_string],0))</f>
        <v>#N/A</v>
      </c>
      <c r="AA3848" s="5" t="e">
        <f>stat_prod_calc_test_venusaur[[#This Row],[sg_ul_rank]]=stat_prod_calc_test_venusaur[[#This Row],[ul_rank]]</f>
        <v>#N/A</v>
      </c>
      <c r="AB3848" s="5">
        <f>ROUND(stat_prod_calc_test_venusaur[[#This Row],[ul_stat_product]],1)</f>
        <v>0</v>
      </c>
      <c r="AC3848" s="5" t="e">
        <f>INDEX(sgStats[ul_prod],MATCH(stat_prod_calc_test_venusaur[[#This Row],[iv_str]],sgStats[ul_iv_string],0))</f>
        <v>#N/A</v>
      </c>
    </row>
    <row r="3849" spans="1:29" x14ac:dyDescent="0.25">
      <c r="A3849" s="5" t="s">
        <v>36</v>
      </c>
      <c r="B3849" s="5" t="s">
        <v>341</v>
      </c>
      <c r="C3849">
        <v>22</v>
      </c>
      <c r="D3849">
        <v>1499</v>
      </c>
      <c r="E3849">
        <v>123</v>
      </c>
      <c r="F3849">
        <v>1807.038</v>
      </c>
      <c r="G3849">
        <v>305</v>
      </c>
      <c r="H3849">
        <v>92.575999999999993</v>
      </c>
      <c r="O3849">
        <v>3</v>
      </c>
      <c r="P3849" t="e">
        <f>INDEX(sgStats[gl_rank],MATCH(stat_prod_calc_test_venusaur[[#This Row],[iv_str]],sgStats[gl_iv_string],0))</f>
        <v>#N/A</v>
      </c>
      <c r="Q3849" t="e">
        <f>stat_prod_calc_test_venusaur[[#This Row],[sg_gl_rank]]=stat_prod_calc_test_venusaur[[#This Row],[gl_rank]]</f>
        <v>#N/A</v>
      </c>
      <c r="R3849">
        <f>ROUND(stat_prod_calc_test_venusaur[[#This Row],[gl_stat_product]],1)</f>
        <v>1807</v>
      </c>
      <c r="S3849" s="6" t="e">
        <f>INDEX(sgStats[gl_prod],MATCH(stat_prod_calc_test_venusaur[[#This Row],[iv_str]],sgStats[gl_iv_string],0))</f>
        <v>#N/A</v>
      </c>
      <c r="T3849" s="5">
        <f>ROUND(stat_prod_calc_test_venusaur[[#This Row],[gl_percent_rank]],2)</f>
        <v>92.58</v>
      </c>
      <c r="U3849" s="5" t="e">
        <f>INDEX(sgStats[gl_percent_sp],MATCH(stat_prod_calc_test_venusaur[[#This Row],[iv_str]],sgStats[gl_iv_string],0))</f>
        <v>#N/A</v>
      </c>
      <c r="V3849" s="5" t="e">
        <f>stat_prod_calc_test_venusaur[[#This Row],[my_gl_%sp]]=stat_prod_calc_test_venusaur[[#This Row],[sg_gl_%sp]]</f>
        <v>#N/A</v>
      </c>
      <c r="W3849" s="5">
        <f>ROUND(stat_prod_calc_test_venusaur[[#This Row],[gl_stat_product]]/$F$2*100,2)</f>
        <v>98.93</v>
      </c>
      <c r="X3849" s="5" t="e">
        <f>stat_prod_calc_test_venusaur[[#This Row],[Column1]]=stat_prod_calc_test_venusaur[[#This Row],[sg_gl_%sp]]</f>
        <v>#N/A</v>
      </c>
      <c r="Y3849" s="5">
        <f>stat_prod_calc_test_venusaur[[#This Row],[ul_stat_product]]/$L$66*100</f>
        <v>0</v>
      </c>
      <c r="Z3849" s="5" t="e">
        <f>INDEX(sgStats[gl_rank],MATCH(stat_prod_calc_test_venusaur[[#This Row],[iv_str]],sgStats[ul_iv_string],0))</f>
        <v>#N/A</v>
      </c>
      <c r="AA3849" s="5" t="e">
        <f>stat_prod_calc_test_venusaur[[#This Row],[sg_ul_rank]]=stat_prod_calc_test_venusaur[[#This Row],[ul_rank]]</f>
        <v>#N/A</v>
      </c>
      <c r="AB3849" s="5">
        <f>ROUND(stat_prod_calc_test_venusaur[[#This Row],[ul_stat_product]],1)</f>
        <v>0</v>
      </c>
      <c r="AC3849" s="5" t="e">
        <f>INDEX(sgStats[ul_prod],MATCH(stat_prod_calc_test_venusaur[[#This Row],[iv_str]],sgStats[ul_iv_string],0))</f>
        <v>#N/A</v>
      </c>
    </row>
    <row r="3850" spans="1:29" x14ac:dyDescent="0.25">
      <c r="A3850" s="5" t="s">
        <v>36</v>
      </c>
      <c r="B3850" s="5" t="s">
        <v>365</v>
      </c>
      <c r="C3850">
        <v>22</v>
      </c>
      <c r="D3850">
        <v>1500</v>
      </c>
      <c r="E3850">
        <v>121</v>
      </c>
      <c r="F3850">
        <v>1805.8720000000001</v>
      </c>
      <c r="G3850">
        <v>329</v>
      </c>
      <c r="H3850">
        <v>91.99</v>
      </c>
      <c r="O3850">
        <v>3</v>
      </c>
      <c r="P3850" t="e">
        <f>INDEX(sgStats[gl_rank],MATCH(stat_prod_calc_test_venusaur[[#This Row],[iv_str]],sgStats[gl_iv_string],0))</f>
        <v>#N/A</v>
      </c>
      <c r="Q3850" t="e">
        <f>stat_prod_calc_test_venusaur[[#This Row],[sg_gl_rank]]=stat_prod_calc_test_venusaur[[#This Row],[gl_rank]]</f>
        <v>#N/A</v>
      </c>
      <c r="R3850">
        <f>ROUND(stat_prod_calc_test_venusaur[[#This Row],[gl_stat_product]],1)</f>
        <v>1805.9</v>
      </c>
      <c r="S3850" s="6" t="e">
        <f>INDEX(sgStats[gl_prod],MATCH(stat_prod_calc_test_venusaur[[#This Row],[iv_str]],sgStats[gl_iv_string],0))</f>
        <v>#N/A</v>
      </c>
      <c r="T3850" s="5">
        <f>ROUND(stat_prod_calc_test_venusaur[[#This Row],[gl_percent_rank]],2)</f>
        <v>91.99</v>
      </c>
      <c r="U3850" s="5" t="e">
        <f>INDEX(sgStats[gl_percent_sp],MATCH(stat_prod_calc_test_venusaur[[#This Row],[iv_str]],sgStats[gl_iv_string],0))</f>
        <v>#N/A</v>
      </c>
      <c r="V3850" s="5" t="e">
        <f>stat_prod_calc_test_venusaur[[#This Row],[my_gl_%sp]]=stat_prod_calc_test_venusaur[[#This Row],[sg_gl_%sp]]</f>
        <v>#N/A</v>
      </c>
      <c r="W3850" s="5">
        <f>ROUND(stat_prod_calc_test_venusaur[[#This Row],[gl_stat_product]]/$F$2*100,2)</f>
        <v>98.86</v>
      </c>
      <c r="X3850" s="5" t="e">
        <f>stat_prod_calc_test_venusaur[[#This Row],[Column1]]=stat_prod_calc_test_venusaur[[#This Row],[sg_gl_%sp]]</f>
        <v>#N/A</v>
      </c>
      <c r="Y3850" s="5">
        <f>stat_prod_calc_test_venusaur[[#This Row],[ul_stat_product]]/$L$66*100</f>
        <v>0</v>
      </c>
      <c r="Z3850" s="5" t="e">
        <f>INDEX(sgStats[gl_rank],MATCH(stat_prod_calc_test_venusaur[[#This Row],[iv_str]],sgStats[ul_iv_string],0))</f>
        <v>#N/A</v>
      </c>
      <c r="AA3850" s="5" t="e">
        <f>stat_prod_calc_test_venusaur[[#This Row],[sg_ul_rank]]=stat_prod_calc_test_venusaur[[#This Row],[ul_rank]]</f>
        <v>#N/A</v>
      </c>
      <c r="AB3850" s="5">
        <f>ROUND(stat_prod_calc_test_venusaur[[#This Row],[ul_stat_product]],1)</f>
        <v>0</v>
      </c>
      <c r="AC3850" s="5" t="e">
        <f>INDEX(sgStats[ul_prod],MATCH(stat_prod_calc_test_venusaur[[#This Row],[iv_str]],sgStats[ul_iv_string],0))</f>
        <v>#N/A</v>
      </c>
    </row>
    <row r="3851" spans="1:29" x14ac:dyDescent="0.25">
      <c r="A3851" s="5" t="s">
        <v>36</v>
      </c>
      <c r="B3851" s="5" t="s">
        <v>404</v>
      </c>
      <c r="C3851">
        <v>22</v>
      </c>
      <c r="D3851">
        <v>1500</v>
      </c>
      <c r="E3851">
        <v>119</v>
      </c>
      <c r="F3851">
        <v>1803.7729999999999</v>
      </c>
      <c r="G3851">
        <v>368</v>
      </c>
      <c r="H3851">
        <v>91.013000000000005</v>
      </c>
      <c r="O3851">
        <v>3</v>
      </c>
      <c r="P3851" t="e">
        <f>INDEX(sgStats[gl_rank],MATCH(stat_prod_calc_test_venusaur[[#This Row],[iv_str]],sgStats[gl_iv_string],0))</f>
        <v>#N/A</v>
      </c>
      <c r="Q3851" t="e">
        <f>stat_prod_calc_test_venusaur[[#This Row],[sg_gl_rank]]=stat_prod_calc_test_venusaur[[#This Row],[gl_rank]]</f>
        <v>#N/A</v>
      </c>
      <c r="R3851">
        <f>ROUND(stat_prod_calc_test_venusaur[[#This Row],[gl_stat_product]],1)</f>
        <v>1803.8</v>
      </c>
      <c r="S3851" s="6" t="e">
        <f>INDEX(sgStats[gl_prod],MATCH(stat_prod_calc_test_venusaur[[#This Row],[iv_str]],sgStats[gl_iv_string],0))</f>
        <v>#N/A</v>
      </c>
      <c r="T3851" s="5">
        <f>ROUND(stat_prod_calc_test_venusaur[[#This Row],[gl_percent_rank]],2)</f>
        <v>91.01</v>
      </c>
      <c r="U3851" s="5" t="e">
        <f>INDEX(sgStats[gl_percent_sp],MATCH(stat_prod_calc_test_venusaur[[#This Row],[iv_str]],sgStats[gl_iv_string],0))</f>
        <v>#N/A</v>
      </c>
      <c r="V3851" s="5" t="e">
        <f>stat_prod_calc_test_venusaur[[#This Row],[my_gl_%sp]]=stat_prod_calc_test_venusaur[[#This Row],[sg_gl_%sp]]</f>
        <v>#N/A</v>
      </c>
      <c r="W3851" s="5">
        <f>ROUND(stat_prod_calc_test_venusaur[[#This Row],[gl_stat_product]]/$F$2*100,2)</f>
        <v>98.75</v>
      </c>
      <c r="X3851" s="5" t="e">
        <f>stat_prod_calc_test_venusaur[[#This Row],[Column1]]=stat_prod_calc_test_venusaur[[#This Row],[sg_gl_%sp]]</f>
        <v>#N/A</v>
      </c>
      <c r="Y3851" s="5">
        <f>stat_prod_calc_test_venusaur[[#This Row],[ul_stat_product]]/$L$66*100</f>
        <v>0</v>
      </c>
      <c r="Z3851" s="5" t="e">
        <f>INDEX(sgStats[gl_rank],MATCH(stat_prod_calc_test_venusaur[[#This Row],[iv_str]],sgStats[ul_iv_string],0))</f>
        <v>#N/A</v>
      </c>
      <c r="AA3851" s="5" t="e">
        <f>stat_prod_calc_test_venusaur[[#This Row],[sg_ul_rank]]=stat_prod_calc_test_venusaur[[#This Row],[ul_rank]]</f>
        <v>#N/A</v>
      </c>
      <c r="AB3851" s="5">
        <f>ROUND(stat_prod_calc_test_venusaur[[#This Row],[ul_stat_product]],1)</f>
        <v>0</v>
      </c>
      <c r="AC3851" s="5" t="e">
        <f>INDEX(sgStats[ul_prod],MATCH(stat_prod_calc_test_venusaur[[#This Row],[iv_str]],sgStats[ul_iv_string],0))</f>
        <v>#N/A</v>
      </c>
    </row>
    <row r="3852" spans="1:29" x14ac:dyDescent="0.25">
      <c r="A3852" s="5" t="s">
        <v>36</v>
      </c>
      <c r="B3852" s="5" t="s">
        <v>405</v>
      </c>
      <c r="C3852">
        <v>22</v>
      </c>
      <c r="D3852">
        <v>1496</v>
      </c>
      <c r="E3852">
        <v>119</v>
      </c>
      <c r="F3852">
        <v>1803.7729999999999</v>
      </c>
      <c r="G3852">
        <v>368</v>
      </c>
      <c r="H3852">
        <v>91.013000000000005</v>
      </c>
      <c r="O3852">
        <v>3</v>
      </c>
      <c r="P3852" t="e">
        <f>INDEX(sgStats[gl_rank],MATCH(stat_prod_calc_test_venusaur[[#This Row],[iv_str]],sgStats[gl_iv_string],0))</f>
        <v>#N/A</v>
      </c>
      <c r="Q3852" t="e">
        <f>stat_prod_calc_test_venusaur[[#This Row],[sg_gl_rank]]=stat_prod_calc_test_venusaur[[#This Row],[gl_rank]]</f>
        <v>#N/A</v>
      </c>
      <c r="R3852">
        <f>ROUND(stat_prod_calc_test_venusaur[[#This Row],[gl_stat_product]],1)</f>
        <v>1803.8</v>
      </c>
      <c r="S3852" s="6" t="e">
        <f>INDEX(sgStats[gl_prod],MATCH(stat_prod_calc_test_venusaur[[#This Row],[iv_str]],sgStats[gl_iv_string],0))</f>
        <v>#N/A</v>
      </c>
      <c r="T3852" s="5">
        <f>ROUND(stat_prod_calc_test_venusaur[[#This Row],[gl_percent_rank]],2)</f>
        <v>91.01</v>
      </c>
      <c r="U3852" s="5" t="e">
        <f>INDEX(sgStats[gl_percent_sp],MATCH(stat_prod_calc_test_venusaur[[#This Row],[iv_str]],sgStats[gl_iv_string],0))</f>
        <v>#N/A</v>
      </c>
      <c r="V3852" s="5" t="e">
        <f>stat_prod_calc_test_venusaur[[#This Row],[my_gl_%sp]]=stat_prod_calc_test_venusaur[[#This Row],[sg_gl_%sp]]</f>
        <v>#N/A</v>
      </c>
      <c r="W3852" s="5">
        <f>ROUND(stat_prod_calc_test_venusaur[[#This Row],[gl_stat_product]]/$F$2*100,2)</f>
        <v>98.75</v>
      </c>
      <c r="X3852" s="5" t="e">
        <f>stat_prod_calc_test_venusaur[[#This Row],[Column1]]=stat_prod_calc_test_venusaur[[#This Row],[sg_gl_%sp]]</f>
        <v>#N/A</v>
      </c>
      <c r="Y3852" s="5">
        <f>stat_prod_calc_test_venusaur[[#This Row],[ul_stat_product]]/$L$66*100</f>
        <v>0</v>
      </c>
      <c r="Z3852" s="5" t="e">
        <f>INDEX(sgStats[gl_rank],MATCH(stat_prod_calc_test_venusaur[[#This Row],[iv_str]],sgStats[ul_iv_string],0))</f>
        <v>#N/A</v>
      </c>
      <c r="AA3852" s="5" t="e">
        <f>stat_prod_calc_test_venusaur[[#This Row],[sg_ul_rank]]=stat_prod_calc_test_venusaur[[#This Row],[ul_rank]]</f>
        <v>#N/A</v>
      </c>
      <c r="AB3852" s="5">
        <f>ROUND(stat_prod_calc_test_venusaur[[#This Row],[ul_stat_product]],1)</f>
        <v>0</v>
      </c>
      <c r="AC3852" s="5" t="e">
        <f>INDEX(sgStats[ul_prod],MATCH(stat_prod_calc_test_venusaur[[#This Row],[iv_str]],sgStats[ul_iv_string],0))</f>
        <v>#N/A</v>
      </c>
    </row>
    <row r="3853" spans="1:29" x14ac:dyDescent="0.25">
      <c r="A3853" s="5" t="s">
        <v>36</v>
      </c>
      <c r="B3853" s="5" t="s">
        <v>408</v>
      </c>
      <c r="C3853">
        <v>22</v>
      </c>
      <c r="D3853">
        <v>1499</v>
      </c>
      <c r="E3853">
        <v>119</v>
      </c>
      <c r="F3853">
        <v>1803.586</v>
      </c>
      <c r="G3853">
        <v>372</v>
      </c>
      <c r="H3853">
        <v>90.94</v>
      </c>
      <c r="O3853">
        <v>3</v>
      </c>
      <c r="P3853" t="e">
        <f>INDEX(sgStats[gl_rank],MATCH(stat_prod_calc_test_venusaur[[#This Row],[iv_str]],sgStats[gl_iv_string],0))</f>
        <v>#N/A</v>
      </c>
      <c r="Q3853" t="e">
        <f>stat_prod_calc_test_venusaur[[#This Row],[sg_gl_rank]]=stat_prod_calc_test_venusaur[[#This Row],[gl_rank]]</f>
        <v>#N/A</v>
      </c>
      <c r="R3853">
        <f>ROUND(stat_prod_calc_test_venusaur[[#This Row],[gl_stat_product]],1)</f>
        <v>1803.6</v>
      </c>
      <c r="S3853" s="6" t="e">
        <f>INDEX(sgStats[gl_prod],MATCH(stat_prod_calc_test_venusaur[[#This Row],[iv_str]],sgStats[gl_iv_string],0))</f>
        <v>#N/A</v>
      </c>
      <c r="T3853" s="5">
        <f>ROUND(stat_prod_calc_test_venusaur[[#This Row],[gl_percent_rank]],2)</f>
        <v>90.94</v>
      </c>
      <c r="U3853" s="5" t="e">
        <f>INDEX(sgStats[gl_percent_sp],MATCH(stat_prod_calc_test_venusaur[[#This Row],[iv_str]],sgStats[gl_iv_string],0))</f>
        <v>#N/A</v>
      </c>
      <c r="V3853" s="5" t="e">
        <f>stat_prod_calc_test_venusaur[[#This Row],[my_gl_%sp]]=stat_prod_calc_test_venusaur[[#This Row],[sg_gl_%sp]]</f>
        <v>#N/A</v>
      </c>
      <c r="W3853" s="5">
        <f>ROUND(stat_prod_calc_test_venusaur[[#This Row],[gl_stat_product]]/$F$2*100,2)</f>
        <v>98.74</v>
      </c>
      <c r="X3853" s="5" t="e">
        <f>stat_prod_calc_test_venusaur[[#This Row],[Column1]]=stat_prod_calc_test_venusaur[[#This Row],[sg_gl_%sp]]</f>
        <v>#N/A</v>
      </c>
      <c r="Y3853" s="5">
        <f>stat_prod_calc_test_venusaur[[#This Row],[ul_stat_product]]/$L$66*100</f>
        <v>0</v>
      </c>
      <c r="Z3853" s="5" t="e">
        <f>INDEX(sgStats[gl_rank],MATCH(stat_prod_calc_test_venusaur[[#This Row],[iv_str]],sgStats[ul_iv_string],0))</f>
        <v>#N/A</v>
      </c>
      <c r="AA3853" s="5" t="e">
        <f>stat_prod_calc_test_venusaur[[#This Row],[sg_ul_rank]]=stat_prod_calc_test_venusaur[[#This Row],[ul_rank]]</f>
        <v>#N/A</v>
      </c>
      <c r="AB3853" s="5">
        <f>ROUND(stat_prod_calc_test_venusaur[[#This Row],[ul_stat_product]],1)</f>
        <v>0</v>
      </c>
      <c r="AC3853" s="5" t="e">
        <f>INDEX(sgStats[ul_prod],MATCH(stat_prod_calc_test_venusaur[[#This Row],[iv_str]],sgStats[ul_iv_string],0))</f>
        <v>#N/A</v>
      </c>
    </row>
    <row r="3854" spans="1:29" x14ac:dyDescent="0.25">
      <c r="A3854" s="5" t="s">
        <v>36</v>
      </c>
      <c r="B3854" s="5" t="s">
        <v>457</v>
      </c>
      <c r="C3854">
        <v>22</v>
      </c>
      <c r="D3854">
        <v>1500</v>
      </c>
      <c r="E3854">
        <v>122</v>
      </c>
      <c r="F3854">
        <v>1801.83</v>
      </c>
      <c r="G3854">
        <v>421</v>
      </c>
      <c r="H3854">
        <v>89.718999999999994</v>
      </c>
      <c r="O3854">
        <v>3</v>
      </c>
      <c r="P3854" t="e">
        <f>INDEX(sgStats[gl_rank],MATCH(stat_prod_calc_test_venusaur[[#This Row],[iv_str]],sgStats[gl_iv_string],0))</f>
        <v>#N/A</v>
      </c>
      <c r="Q3854" t="e">
        <f>stat_prod_calc_test_venusaur[[#This Row],[sg_gl_rank]]=stat_prod_calc_test_venusaur[[#This Row],[gl_rank]]</f>
        <v>#N/A</v>
      </c>
      <c r="R3854">
        <f>ROUND(stat_prod_calc_test_venusaur[[#This Row],[gl_stat_product]],1)</f>
        <v>1801.8</v>
      </c>
      <c r="S3854" s="6" t="e">
        <f>INDEX(sgStats[gl_prod],MATCH(stat_prod_calc_test_venusaur[[#This Row],[iv_str]],sgStats[gl_iv_string],0))</f>
        <v>#N/A</v>
      </c>
      <c r="T3854" s="5">
        <f>ROUND(stat_prod_calc_test_venusaur[[#This Row],[gl_percent_rank]],2)</f>
        <v>89.72</v>
      </c>
      <c r="U3854" s="5" t="e">
        <f>INDEX(sgStats[gl_percent_sp],MATCH(stat_prod_calc_test_venusaur[[#This Row],[iv_str]],sgStats[gl_iv_string],0))</f>
        <v>#N/A</v>
      </c>
      <c r="V3854" s="5" t="e">
        <f>stat_prod_calc_test_venusaur[[#This Row],[my_gl_%sp]]=stat_prod_calc_test_venusaur[[#This Row],[sg_gl_%sp]]</f>
        <v>#N/A</v>
      </c>
      <c r="W3854" s="5">
        <f>ROUND(stat_prod_calc_test_venusaur[[#This Row],[gl_stat_product]]/$F$2*100,2)</f>
        <v>98.64</v>
      </c>
      <c r="X3854" s="5" t="e">
        <f>stat_prod_calc_test_venusaur[[#This Row],[Column1]]=stat_prod_calc_test_venusaur[[#This Row],[sg_gl_%sp]]</f>
        <v>#N/A</v>
      </c>
      <c r="Y3854" s="5">
        <f>stat_prod_calc_test_venusaur[[#This Row],[ul_stat_product]]/$L$66*100</f>
        <v>0</v>
      </c>
      <c r="Z3854" s="5" t="e">
        <f>INDEX(sgStats[gl_rank],MATCH(stat_prod_calc_test_venusaur[[#This Row],[iv_str]],sgStats[ul_iv_string],0))</f>
        <v>#N/A</v>
      </c>
      <c r="AA3854" s="5" t="e">
        <f>stat_prod_calc_test_venusaur[[#This Row],[sg_ul_rank]]=stat_prod_calc_test_venusaur[[#This Row],[ul_rank]]</f>
        <v>#N/A</v>
      </c>
      <c r="AB3854" s="5">
        <f>ROUND(stat_prod_calc_test_venusaur[[#This Row],[ul_stat_product]],1)</f>
        <v>0</v>
      </c>
      <c r="AC3854" s="5" t="e">
        <f>INDEX(sgStats[ul_prod],MATCH(stat_prod_calc_test_venusaur[[#This Row],[iv_str]],sgStats[ul_iv_string],0))</f>
        <v>#N/A</v>
      </c>
    </row>
    <row r="3855" spans="1:29" x14ac:dyDescent="0.25">
      <c r="A3855" s="5" t="s">
        <v>36</v>
      </c>
      <c r="B3855" s="5" t="s">
        <v>458</v>
      </c>
      <c r="C3855">
        <v>22</v>
      </c>
      <c r="D3855">
        <v>1496</v>
      </c>
      <c r="E3855">
        <v>122</v>
      </c>
      <c r="F3855">
        <v>1801.83</v>
      </c>
      <c r="G3855">
        <v>421</v>
      </c>
      <c r="H3855">
        <v>89.718999999999994</v>
      </c>
      <c r="O3855">
        <v>3</v>
      </c>
      <c r="P3855" t="e">
        <f>INDEX(sgStats[gl_rank],MATCH(stat_prod_calc_test_venusaur[[#This Row],[iv_str]],sgStats[gl_iv_string],0))</f>
        <v>#N/A</v>
      </c>
      <c r="Q3855" t="e">
        <f>stat_prod_calc_test_venusaur[[#This Row],[sg_gl_rank]]=stat_prod_calc_test_venusaur[[#This Row],[gl_rank]]</f>
        <v>#N/A</v>
      </c>
      <c r="R3855">
        <f>ROUND(stat_prod_calc_test_venusaur[[#This Row],[gl_stat_product]],1)</f>
        <v>1801.8</v>
      </c>
      <c r="S3855" s="6" t="e">
        <f>INDEX(sgStats[gl_prod],MATCH(stat_prod_calc_test_venusaur[[#This Row],[iv_str]],sgStats[gl_iv_string],0))</f>
        <v>#N/A</v>
      </c>
      <c r="T3855" s="5">
        <f>ROUND(stat_prod_calc_test_venusaur[[#This Row],[gl_percent_rank]],2)</f>
        <v>89.72</v>
      </c>
      <c r="U3855" s="5" t="e">
        <f>INDEX(sgStats[gl_percent_sp],MATCH(stat_prod_calc_test_venusaur[[#This Row],[iv_str]],sgStats[gl_iv_string],0))</f>
        <v>#N/A</v>
      </c>
      <c r="V3855" s="5" t="e">
        <f>stat_prod_calc_test_venusaur[[#This Row],[my_gl_%sp]]=stat_prod_calc_test_venusaur[[#This Row],[sg_gl_%sp]]</f>
        <v>#N/A</v>
      </c>
      <c r="W3855" s="5">
        <f>ROUND(stat_prod_calc_test_venusaur[[#This Row],[gl_stat_product]]/$F$2*100,2)</f>
        <v>98.64</v>
      </c>
      <c r="X3855" s="5" t="e">
        <f>stat_prod_calc_test_venusaur[[#This Row],[Column1]]=stat_prod_calc_test_venusaur[[#This Row],[sg_gl_%sp]]</f>
        <v>#N/A</v>
      </c>
      <c r="Y3855" s="5">
        <f>stat_prod_calc_test_venusaur[[#This Row],[ul_stat_product]]/$L$66*100</f>
        <v>0</v>
      </c>
      <c r="Z3855" s="5" t="e">
        <f>INDEX(sgStats[gl_rank],MATCH(stat_prod_calc_test_venusaur[[#This Row],[iv_str]],sgStats[ul_iv_string],0))</f>
        <v>#N/A</v>
      </c>
      <c r="AA3855" s="5" t="e">
        <f>stat_prod_calc_test_venusaur[[#This Row],[sg_ul_rank]]=stat_prod_calc_test_venusaur[[#This Row],[ul_rank]]</f>
        <v>#N/A</v>
      </c>
      <c r="AB3855" s="5">
        <f>ROUND(stat_prod_calc_test_venusaur[[#This Row],[ul_stat_product]],1)</f>
        <v>0</v>
      </c>
      <c r="AC3855" s="5" t="e">
        <f>INDEX(sgStats[ul_prod],MATCH(stat_prod_calc_test_venusaur[[#This Row],[iv_str]],sgStats[ul_iv_string],0))</f>
        <v>#N/A</v>
      </c>
    </row>
    <row r="3856" spans="1:29" x14ac:dyDescent="0.25">
      <c r="A3856" s="5" t="s">
        <v>36</v>
      </c>
      <c r="B3856" s="5" t="s">
        <v>478</v>
      </c>
      <c r="C3856">
        <v>22</v>
      </c>
      <c r="D3856">
        <v>1499</v>
      </c>
      <c r="E3856">
        <v>122</v>
      </c>
      <c r="F3856">
        <v>1801.3989999999999</v>
      </c>
      <c r="G3856">
        <v>442</v>
      </c>
      <c r="H3856">
        <v>89.230999999999995</v>
      </c>
      <c r="O3856">
        <v>3</v>
      </c>
      <c r="P3856" t="e">
        <f>INDEX(sgStats[gl_rank],MATCH(stat_prod_calc_test_venusaur[[#This Row],[iv_str]],sgStats[gl_iv_string],0))</f>
        <v>#N/A</v>
      </c>
      <c r="Q3856" t="e">
        <f>stat_prod_calc_test_venusaur[[#This Row],[sg_gl_rank]]=stat_prod_calc_test_venusaur[[#This Row],[gl_rank]]</f>
        <v>#N/A</v>
      </c>
      <c r="R3856">
        <f>ROUND(stat_prod_calc_test_venusaur[[#This Row],[gl_stat_product]],1)</f>
        <v>1801.4</v>
      </c>
      <c r="S3856" s="6" t="e">
        <f>INDEX(sgStats[gl_prod],MATCH(stat_prod_calc_test_venusaur[[#This Row],[iv_str]],sgStats[gl_iv_string],0))</f>
        <v>#N/A</v>
      </c>
      <c r="T3856" s="5">
        <f>ROUND(stat_prod_calc_test_venusaur[[#This Row],[gl_percent_rank]],2)</f>
        <v>89.23</v>
      </c>
      <c r="U3856" s="5" t="e">
        <f>INDEX(sgStats[gl_percent_sp],MATCH(stat_prod_calc_test_venusaur[[#This Row],[iv_str]],sgStats[gl_iv_string],0))</f>
        <v>#N/A</v>
      </c>
      <c r="V3856" s="5" t="e">
        <f>stat_prod_calc_test_venusaur[[#This Row],[my_gl_%sp]]=stat_prod_calc_test_venusaur[[#This Row],[sg_gl_%sp]]</f>
        <v>#N/A</v>
      </c>
      <c r="W3856" s="5">
        <f>ROUND(stat_prod_calc_test_venusaur[[#This Row],[gl_stat_product]]/$F$2*100,2)</f>
        <v>98.62</v>
      </c>
      <c r="X3856" s="5" t="e">
        <f>stat_prod_calc_test_venusaur[[#This Row],[Column1]]=stat_prod_calc_test_venusaur[[#This Row],[sg_gl_%sp]]</f>
        <v>#N/A</v>
      </c>
      <c r="Y3856" s="5">
        <f>stat_prod_calc_test_venusaur[[#This Row],[ul_stat_product]]/$L$66*100</f>
        <v>0</v>
      </c>
      <c r="Z3856" s="5" t="e">
        <f>INDEX(sgStats[gl_rank],MATCH(stat_prod_calc_test_venusaur[[#This Row],[iv_str]],sgStats[ul_iv_string],0))</f>
        <v>#N/A</v>
      </c>
      <c r="AA3856" s="5" t="e">
        <f>stat_prod_calc_test_venusaur[[#This Row],[sg_ul_rank]]=stat_prod_calc_test_venusaur[[#This Row],[ul_rank]]</f>
        <v>#N/A</v>
      </c>
      <c r="AB3856" s="5">
        <f>ROUND(stat_prod_calc_test_venusaur[[#This Row],[ul_stat_product]],1)</f>
        <v>0</v>
      </c>
      <c r="AC3856" s="5" t="e">
        <f>INDEX(sgStats[ul_prod],MATCH(stat_prod_calc_test_venusaur[[#This Row],[iv_str]],sgStats[ul_iv_string],0))</f>
        <v>#N/A</v>
      </c>
    </row>
    <row r="3857" spans="1:29" x14ac:dyDescent="0.25">
      <c r="A3857" s="5" t="s">
        <v>36</v>
      </c>
      <c r="B3857" s="5" t="s">
        <v>489</v>
      </c>
      <c r="C3857">
        <v>22</v>
      </c>
      <c r="D3857">
        <v>1500</v>
      </c>
      <c r="E3857">
        <v>120</v>
      </c>
      <c r="F3857">
        <v>1800.2750000000001</v>
      </c>
      <c r="G3857">
        <v>453</v>
      </c>
      <c r="H3857">
        <v>88.938000000000002</v>
      </c>
      <c r="O3857">
        <v>3</v>
      </c>
      <c r="P3857" t="e">
        <f>INDEX(sgStats[gl_rank],MATCH(stat_prod_calc_test_venusaur[[#This Row],[iv_str]],sgStats[gl_iv_string],0))</f>
        <v>#N/A</v>
      </c>
      <c r="Q3857" t="e">
        <f>stat_prod_calc_test_venusaur[[#This Row],[sg_gl_rank]]=stat_prod_calc_test_venusaur[[#This Row],[gl_rank]]</f>
        <v>#N/A</v>
      </c>
      <c r="R3857">
        <f>ROUND(stat_prod_calc_test_venusaur[[#This Row],[gl_stat_product]],1)</f>
        <v>1800.3</v>
      </c>
      <c r="S3857" s="6" t="e">
        <f>INDEX(sgStats[gl_prod],MATCH(stat_prod_calc_test_venusaur[[#This Row],[iv_str]],sgStats[gl_iv_string],0))</f>
        <v>#N/A</v>
      </c>
      <c r="T3857" s="5">
        <f>ROUND(stat_prod_calc_test_venusaur[[#This Row],[gl_percent_rank]],2)</f>
        <v>88.94</v>
      </c>
      <c r="U3857" s="5" t="e">
        <f>INDEX(sgStats[gl_percent_sp],MATCH(stat_prod_calc_test_venusaur[[#This Row],[iv_str]],sgStats[gl_iv_string],0))</f>
        <v>#N/A</v>
      </c>
      <c r="V3857" s="5" t="e">
        <f>stat_prod_calc_test_venusaur[[#This Row],[my_gl_%sp]]=stat_prod_calc_test_venusaur[[#This Row],[sg_gl_%sp]]</f>
        <v>#N/A</v>
      </c>
      <c r="W3857" s="5">
        <f>ROUND(stat_prod_calc_test_venusaur[[#This Row],[gl_stat_product]]/$F$2*100,2)</f>
        <v>98.56</v>
      </c>
      <c r="X3857" s="5" t="e">
        <f>stat_prod_calc_test_venusaur[[#This Row],[Column1]]=stat_prod_calc_test_venusaur[[#This Row],[sg_gl_%sp]]</f>
        <v>#N/A</v>
      </c>
      <c r="Y3857" s="5">
        <f>stat_prod_calc_test_venusaur[[#This Row],[ul_stat_product]]/$L$66*100</f>
        <v>0</v>
      </c>
      <c r="Z3857" s="5" t="e">
        <f>INDEX(sgStats[gl_rank],MATCH(stat_prod_calc_test_venusaur[[#This Row],[iv_str]],sgStats[ul_iv_string],0))</f>
        <v>#N/A</v>
      </c>
      <c r="AA3857" s="5" t="e">
        <f>stat_prod_calc_test_venusaur[[#This Row],[sg_ul_rank]]=stat_prod_calc_test_venusaur[[#This Row],[ul_rank]]</f>
        <v>#N/A</v>
      </c>
      <c r="AB3857" s="5">
        <f>ROUND(stat_prod_calc_test_venusaur[[#This Row],[ul_stat_product]],1)</f>
        <v>0</v>
      </c>
      <c r="AC3857" s="5" t="e">
        <f>INDEX(sgStats[ul_prod],MATCH(stat_prod_calc_test_venusaur[[#This Row],[iv_str]],sgStats[ul_iv_string],0))</f>
        <v>#N/A</v>
      </c>
    </row>
    <row r="3858" spans="1:29" x14ac:dyDescent="0.25">
      <c r="A3858" s="5" t="s">
        <v>36</v>
      </c>
      <c r="B3858" s="5" t="s">
        <v>490</v>
      </c>
      <c r="C3858">
        <v>22</v>
      </c>
      <c r="D3858">
        <v>1496</v>
      </c>
      <c r="E3858">
        <v>120</v>
      </c>
      <c r="F3858">
        <v>1800.2750000000001</v>
      </c>
      <c r="G3858">
        <v>453</v>
      </c>
      <c r="H3858">
        <v>88.938000000000002</v>
      </c>
      <c r="O3858">
        <v>3</v>
      </c>
      <c r="P3858" t="e">
        <f>INDEX(sgStats[gl_rank],MATCH(stat_prod_calc_test_venusaur[[#This Row],[iv_str]],sgStats[gl_iv_string],0))</f>
        <v>#N/A</v>
      </c>
      <c r="Q3858" t="e">
        <f>stat_prod_calc_test_venusaur[[#This Row],[sg_gl_rank]]=stat_prod_calc_test_venusaur[[#This Row],[gl_rank]]</f>
        <v>#N/A</v>
      </c>
      <c r="R3858">
        <f>ROUND(stat_prod_calc_test_venusaur[[#This Row],[gl_stat_product]],1)</f>
        <v>1800.3</v>
      </c>
      <c r="S3858" s="6" t="e">
        <f>INDEX(sgStats[gl_prod],MATCH(stat_prod_calc_test_venusaur[[#This Row],[iv_str]],sgStats[gl_iv_string],0))</f>
        <v>#N/A</v>
      </c>
      <c r="T3858" s="5">
        <f>ROUND(stat_prod_calc_test_venusaur[[#This Row],[gl_percent_rank]],2)</f>
        <v>88.94</v>
      </c>
      <c r="U3858" s="5" t="e">
        <f>INDEX(sgStats[gl_percent_sp],MATCH(stat_prod_calc_test_venusaur[[#This Row],[iv_str]],sgStats[gl_iv_string],0))</f>
        <v>#N/A</v>
      </c>
      <c r="V3858" s="5" t="e">
        <f>stat_prod_calc_test_venusaur[[#This Row],[my_gl_%sp]]=stat_prod_calc_test_venusaur[[#This Row],[sg_gl_%sp]]</f>
        <v>#N/A</v>
      </c>
      <c r="W3858" s="5">
        <f>ROUND(stat_prod_calc_test_venusaur[[#This Row],[gl_stat_product]]/$F$2*100,2)</f>
        <v>98.56</v>
      </c>
      <c r="X3858" s="5" t="e">
        <f>stat_prod_calc_test_venusaur[[#This Row],[Column1]]=stat_prod_calc_test_venusaur[[#This Row],[sg_gl_%sp]]</f>
        <v>#N/A</v>
      </c>
      <c r="Y3858" s="5">
        <f>stat_prod_calc_test_venusaur[[#This Row],[ul_stat_product]]/$L$66*100</f>
        <v>0</v>
      </c>
      <c r="Z3858" s="5" t="e">
        <f>INDEX(sgStats[gl_rank],MATCH(stat_prod_calc_test_venusaur[[#This Row],[iv_str]],sgStats[ul_iv_string],0))</f>
        <v>#N/A</v>
      </c>
      <c r="AA3858" s="5" t="e">
        <f>stat_prod_calc_test_venusaur[[#This Row],[sg_ul_rank]]=stat_prod_calc_test_venusaur[[#This Row],[ul_rank]]</f>
        <v>#N/A</v>
      </c>
      <c r="AB3858" s="5">
        <f>ROUND(stat_prod_calc_test_venusaur[[#This Row],[ul_stat_product]],1)</f>
        <v>0</v>
      </c>
      <c r="AC3858" s="5" t="e">
        <f>INDEX(sgStats[ul_prod],MATCH(stat_prod_calc_test_venusaur[[#This Row],[iv_str]],sgStats[ul_iv_string],0))</f>
        <v>#N/A</v>
      </c>
    </row>
    <row r="3859" spans="1:29" x14ac:dyDescent="0.25">
      <c r="A3859" s="5" t="s">
        <v>36</v>
      </c>
      <c r="B3859" s="5" t="s">
        <v>496</v>
      </c>
      <c r="C3859">
        <v>22</v>
      </c>
      <c r="D3859">
        <v>1499</v>
      </c>
      <c r="E3859">
        <v>120</v>
      </c>
      <c r="F3859">
        <v>1799.9929999999999</v>
      </c>
      <c r="G3859">
        <v>460</v>
      </c>
      <c r="H3859">
        <v>88.790999999999997</v>
      </c>
      <c r="O3859">
        <v>3</v>
      </c>
      <c r="P3859" t="e">
        <f>INDEX(sgStats[gl_rank],MATCH(stat_prod_calc_test_venusaur[[#This Row],[iv_str]],sgStats[gl_iv_string],0))</f>
        <v>#N/A</v>
      </c>
      <c r="Q3859" t="e">
        <f>stat_prod_calc_test_venusaur[[#This Row],[sg_gl_rank]]=stat_prod_calc_test_venusaur[[#This Row],[gl_rank]]</f>
        <v>#N/A</v>
      </c>
      <c r="R3859">
        <f>ROUND(stat_prod_calc_test_venusaur[[#This Row],[gl_stat_product]],1)</f>
        <v>1800</v>
      </c>
      <c r="S3859" s="6" t="e">
        <f>INDEX(sgStats[gl_prod],MATCH(stat_prod_calc_test_venusaur[[#This Row],[iv_str]],sgStats[gl_iv_string],0))</f>
        <v>#N/A</v>
      </c>
      <c r="T3859" s="5">
        <f>ROUND(stat_prod_calc_test_venusaur[[#This Row],[gl_percent_rank]],2)</f>
        <v>88.79</v>
      </c>
      <c r="U3859" s="5" t="e">
        <f>INDEX(sgStats[gl_percent_sp],MATCH(stat_prod_calc_test_venusaur[[#This Row],[iv_str]],sgStats[gl_iv_string],0))</f>
        <v>#N/A</v>
      </c>
      <c r="V3859" s="5" t="e">
        <f>stat_prod_calc_test_venusaur[[#This Row],[my_gl_%sp]]=stat_prod_calc_test_venusaur[[#This Row],[sg_gl_%sp]]</f>
        <v>#N/A</v>
      </c>
      <c r="W3859" s="5">
        <f>ROUND(stat_prod_calc_test_venusaur[[#This Row],[gl_stat_product]]/$F$2*100,2)</f>
        <v>98.54</v>
      </c>
      <c r="X3859" s="5" t="e">
        <f>stat_prod_calc_test_venusaur[[#This Row],[Column1]]=stat_prod_calc_test_venusaur[[#This Row],[sg_gl_%sp]]</f>
        <v>#N/A</v>
      </c>
      <c r="Y3859" s="5">
        <f>stat_prod_calc_test_venusaur[[#This Row],[ul_stat_product]]/$L$66*100</f>
        <v>0</v>
      </c>
      <c r="Z3859" s="5" t="e">
        <f>INDEX(sgStats[gl_rank],MATCH(stat_prod_calc_test_venusaur[[#This Row],[iv_str]],sgStats[ul_iv_string],0))</f>
        <v>#N/A</v>
      </c>
      <c r="AA3859" s="5" t="e">
        <f>stat_prod_calc_test_venusaur[[#This Row],[sg_ul_rank]]=stat_prod_calc_test_venusaur[[#This Row],[ul_rank]]</f>
        <v>#N/A</v>
      </c>
      <c r="AB3859" s="5">
        <f>ROUND(stat_prod_calc_test_venusaur[[#This Row],[ul_stat_product]],1)</f>
        <v>0</v>
      </c>
      <c r="AC3859" s="5" t="e">
        <f>INDEX(sgStats[ul_prod],MATCH(stat_prod_calc_test_venusaur[[#This Row],[iv_str]],sgStats[ul_iv_string],0))</f>
        <v>#N/A</v>
      </c>
    </row>
    <row r="3860" spans="1:29" x14ac:dyDescent="0.25">
      <c r="A3860" s="5" t="s">
        <v>36</v>
      </c>
      <c r="B3860" s="5" t="s">
        <v>547</v>
      </c>
      <c r="C3860">
        <v>21.5</v>
      </c>
      <c r="D3860">
        <v>1485</v>
      </c>
      <c r="E3860">
        <v>122</v>
      </c>
      <c r="F3860">
        <v>1797.9390000000001</v>
      </c>
      <c r="G3860">
        <v>510</v>
      </c>
      <c r="H3860">
        <v>87.546000000000006</v>
      </c>
      <c r="O3860">
        <v>3</v>
      </c>
      <c r="P3860" t="e">
        <f>INDEX(sgStats[gl_rank],MATCH(stat_prod_calc_test_venusaur[[#This Row],[iv_str]],sgStats[gl_iv_string],0))</f>
        <v>#N/A</v>
      </c>
      <c r="Q3860" t="e">
        <f>stat_prod_calc_test_venusaur[[#This Row],[sg_gl_rank]]=stat_prod_calc_test_venusaur[[#This Row],[gl_rank]]</f>
        <v>#N/A</v>
      </c>
      <c r="R3860">
        <f>ROUND(stat_prod_calc_test_venusaur[[#This Row],[gl_stat_product]],1)</f>
        <v>1797.9</v>
      </c>
      <c r="S3860" s="6" t="e">
        <f>INDEX(sgStats[gl_prod],MATCH(stat_prod_calc_test_venusaur[[#This Row],[iv_str]],sgStats[gl_iv_string],0))</f>
        <v>#N/A</v>
      </c>
      <c r="T3860" s="5">
        <f>ROUND(stat_prod_calc_test_venusaur[[#This Row],[gl_percent_rank]],2)</f>
        <v>87.55</v>
      </c>
      <c r="U3860" s="5" t="e">
        <f>INDEX(sgStats[gl_percent_sp],MATCH(stat_prod_calc_test_venusaur[[#This Row],[iv_str]],sgStats[gl_iv_string],0))</f>
        <v>#N/A</v>
      </c>
      <c r="V3860" s="5" t="e">
        <f>stat_prod_calc_test_venusaur[[#This Row],[my_gl_%sp]]=stat_prod_calc_test_venusaur[[#This Row],[sg_gl_%sp]]</f>
        <v>#N/A</v>
      </c>
      <c r="W3860" s="5">
        <f>ROUND(stat_prod_calc_test_venusaur[[#This Row],[gl_stat_product]]/$F$2*100,2)</f>
        <v>98.43</v>
      </c>
      <c r="X3860" s="5" t="e">
        <f>stat_prod_calc_test_venusaur[[#This Row],[Column1]]=stat_prod_calc_test_venusaur[[#This Row],[sg_gl_%sp]]</f>
        <v>#N/A</v>
      </c>
      <c r="Y3860" s="5">
        <f>stat_prod_calc_test_venusaur[[#This Row],[ul_stat_product]]/$L$66*100</f>
        <v>0</v>
      </c>
      <c r="Z3860" s="5" t="e">
        <f>INDEX(sgStats[gl_rank],MATCH(stat_prod_calc_test_venusaur[[#This Row],[iv_str]],sgStats[ul_iv_string],0))</f>
        <v>#N/A</v>
      </c>
      <c r="AA3860" s="5" t="e">
        <f>stat_prod_calc_test_venusaur[[#This Row],[sg_ul_rank]]=stat_prod_calc_test_venusaur[[#This Row],[ul_rank]]</f>
        <v>#N/A</v>
      </c>
      <c r="AB3860" s="5">
        <f>ROUND(stat_prod_calc_test_venusaur[[#This Row],[ul_stat_product]],1)</f>
        <v>0</v>
      </c>
      <c r="AC3860" s="5" t="e">
        <f>INDEX(sgStats[ul_prod],MATCH(stat_prod_calc_test_venusaur[[#This Row],[iv_str]],sgStats[ul_iv_string],0))</f>
        <v>#N/A</v>
      </c>
    </row>
    <row r="3861" spans="1:29" x14ac:dyDescent="0.25">
      <c r="A3861" s="5" t="s">
        <v>36</v>
      </c>
      <c r="B3861" s="5" t="s">
        <v>587</v>
      </c>
      <c r="C3861">
        <v>22</v>
      </c>
      <c r="D3861">
        <v>1496</v>
      </c>
      <c r="E3861">
        <v>121</v>
      </c>
      <c r="F3861">
        <v>1796.4659999999999</v>
      </c>
      <c r="G3861">
        <v>551</v>
      </c>
      <c r="H3861">
        <v>86.569000000000003</v>
      </c>
      <c r="O3861">
        <v>3</v>
      </c>
      <c r="P3861" t="e">
        <f>INDEX(sgStats[gl_rank],MATCH(stat_prod_calc_test_venusaur[[#This Row],[iv_str]],sgStats[gl_iv_string],0))</f>
        <v>#N/A</v>
      </c>
      <c r="Q3861" t="e">
        <f>stat_prod_calc_test_venusaur[[#This Row],[sg_gl_rank]]=stat_prod_calc_test_venusaur[[#This Row],[gl_rank]]</f>
        <v>#N/A</v>
      </c>
      <c r="R3861">
        <f>ROUND(stat_prod_calc_test_venusaur[[#This Row],[gl_stat_product]],1)</f>
        <v>1796.5</v>
      </c>
      <c r="S3861" s="6" t="e">
        <f>INDEX(sgStats[gl_prod],MATCH(stat_prod_calc_test_venusaur[[#This Row],[iv_str]],sgStats[gl_iv_string],0))</f>
        <v>#N/A</v>
      </c>
      <c r="T3861" s="5">
        <f>ROUND(stat_prod_calc_test_venusaur[[#This Row],[gl_percent_rank]],2)</f>
        <v>86.57</v>
      </c>
      <c r="U3861" s="5" t="e">
        <f>INDEX(sgStats[gl_percent_sp],MATCH(stat_prod_calc_test_venusaur[[#This Row],[iv_str]],sgStats[gl_iv_string],0))</f>
        <v>#N/A</v>
      </c>
      <c r="V3861" s="5" t="e">
        <f>stat_prod_calc_test_venusaur[[#This Row],[my_gl_%sp]]=stat_prod_calc_test_venusaur[[#This Row],[sg_gl_%sp]]</f>
        <v>#N/A</v>
      </c>
      <c r="W3861" s="5">
        <f>ROUND(stat_prod_calc_test_venusaur[[#This Row],[gl_stat_product]]/$F$2*100,2)</f>
        <v>98.35</v>
      </c>
      <c r="X3861" s="5" t="e">
        <f>stat_prod_calc_test_venusaur[[#This Row],[Column1]]=stat_prod_calc_test_venusaur[[#This Row],[sg_gl_%sp]]</f>
        <v>#N/A</v>
      </c>
      <c r="Y3861" s="5">
        <f>stat_prod_calc_test_venusaur[[#This Row],[ul_stat_product]]/$L$66*100</f>
        <v>0</v>
      </c>
      <c r="Z3861" s="5" t="e">
        <f>INDEX(sgStats[gl_rank],MATCH(stat_prod_calc_test_venusaur[[#This Row],[iv_str]],sgStats[ul_iv_string],0))</f>
        <v>#N/A</v>
      </c>
      <c r="AA3861" s="5" t="e">
        <f>stat_prod_calc_test_venusaur[[#This Row],[sg_ul_rank]]=stat_prod_calc_test_venusaur[[#This Row],[ul_rank]]</f>
        <v>#N/A</v>
      </c>
      <c r="AB3861" s="5">
        <f>ROUND(stat_prod_calc_test_venusaur[[#This Row],[ul_stat_product]],1)</f>
        <v>0</v>
      </c>
      <c r="AC3861" s="5" t="e">
        <f>INDEX(sgStats[ul_prod],MATCH(stat_prod_calc_test_venusaur[[#This Row],[iv_str]],sgStats[ul_iv_string],0))</f>
        <v>#N/A</v>
      </c>
    </row>
    <row r="3862" spans="1:29" x14ac:dyDescent="0.25">
      <c r="A3862" s="5" t="s">
        <v>36</v>
      </c>
      <c r="B3862" s="5" t="s">
        <v>595</v>
      </c>
      <c r="C3862">
        <v>22</v>
      </c>
      <c r="D3862">
        <v>1499</v>
      </c>
      <c r="E3862">
        <v>121</v>
      </c>
      <c r="F3862">
        <v>1796.086</v>
      </c>
      <c r="G3862">
        <v>559</v>
      </c>
      <c r="H3862">
        <v>86.373999999999995</v>
      </c>
      <c r="O3862">
        <v>3</v>
      </c>
      <c r="P3862" t="e">
        <f>INDEX(sgStats[gl_rank],MATCH(stat_prod_calc_test_venusaur[[#This Row],[iv_str]],sgStats[gl_iv_string],0))</f>
        <v>#N/A</v>
      </c>
      <c r="Q3862" t="e">
        <f>stat_prod_calc_test_venusaur[[#This Row],[sg_gl_rank]]=stat_prod_calc_test_venusaur[[#This Row],[gl_rank]]</f>
        <v>#N/A</v>
      </c>
      <c r="R3862">
        <f>ROUND(stat_prod_calc_test_venusaur[[#This Row],[gl_stat_product]],1)</f>
        <v>1796.1</v>
      </c>
      <c r="S3862" s="6" t="e">
        <f>INDEX(sgStats[gl_prod],MATCH(stat_prod_calc_test_venusaur[[#This Row],[iv_str]],sgStats[gl_iv_string],0))</f>
        <v>#N/A</v>
      </c>
      <c r="T3862" s="5">
        <f>ROUND(stat_prod_calc_test_venusaur[[#This Row],[gl_percent_rank]],2)</f>
        <v>86.37</v>
      </c>
      <c r="U3862" s="5" t="e">
        <f>INDEX(sgStats[gl_percent_sp],MATCH(stat_prod_calc_test_venusaur[[#This Row],[iv_str]],sgStats[gl_iv_string],0))</f>
        <v>#N/A</v>
      </c>
      <c r="V3862" s="5" t="e">
        <f>stat_prod_calc_test_venusaur[[#This Row],[my_gl_%sp]]=stat_prod_calc_test_venusaur[[#This Row],[sg_gl_%sp]]</f>
        <v>#N/A</v>
      </c>
      <c r="W3862" s="5">
        <f>ROUND(stat_prod_calc_test_venusaur[[#This Row],[gl_stat_product]]/$F$2*100,2)</f>
        <v>98.33</v>
      </c>
      <c r="X3862" s="5" t="e">
        <f>stat_prod_calc_test_venusaur[[#This Row],[Column1]]=stat_prod_calc_test_venusaur[[#This Row],[sg_gl_%sp]]</f>
        <v>#N/A</v>
      </c>
      <c r="Y3862" s="5">
        <f>stat_prod_calc_test_venusaur[[#This Row],[ul_stat_product]]/$L$66*100</f>
        <v>0</v>
      </c>
      <c r="Z3862" s="5" t="e">
        <f>INDEX(sgStats[gl_rank],MATCH(stat_prod_calc_test_venusaur[[#This Row],[iv_str]],sgStats[ul_iv_string],0))</f>
        <v>#N/A</v>
      </c>
      <c r="AA3862" s="5" t="e">
        <f>stat_prod_calc_test_venusaur[[#This Row],[sg_ul_rank]]=stat_prod_calc_test_venusaur[[#This Row],[ul_rank]]</f>
        <v>#N/A</v>
      </c>
      <c r="AB3862" s="5">
        <f>ROUND(stat_prod_calc_test_venusaur[[#This Row],[ul_stat_product]],1)</f>
        <v>0</v>
      </c>
      <c r="AC3862" s="5" t="e">
        <f>INDEX(sgStats[ul_prod],MATCH(stat_prod_calc_test_venusaur[[#This Row],[iv_str]],sgStats[ul_iv_string],0))</f>
        <v>#N/A</v>
      </c>
    </row>
    <row r="3863" spans="1:29" x14ac:dyDescent="0.25">
      <c r="A3863" s="5" t="s">
        <v>36</v>
      </c>
      <c r="B3863" s="5" t="s">
        <v>599</v>
      </c>
      <c r="C3863">
        <v>21.5</v>
      </c>
      <c r="D3863">
        <v>1485</v>
      </c>
      <c r="E3863">
        <v>120</v>
      </c>
      <c r="F3863">
        <v>1795.8119999999999</v>
      </c>
      <c r="G3863">
        <v>562</v>
      </c>
      <c r="H3863">
        <v>86.275999999999996</v>
      </c>
      <c r="O3863">
        <v>3</v>
      </c>
      <c r="P3863" t="e">
        <f>INDEX(sgStats[gl_rank],MATCH(stat_prod_calc_test_venusaur[[#This Row],[iv_str]],sgStats[gl_iv_string],0))</f>
        <v>#N/A</v>
      </c>
      <c r="Q3863" t="e">
        <f>stat_prod_calc_test_venusaur[[#This Row],[sg_gl_rank]]=stat_prod_calc_test_venusaur[[#This Row],[gl_rank]]</f>
        <v>#N/A</v>
      </c>
      <c r="R3863">
        <f>ROUND(stat_prod_calc_test_venusaur[[#This Row],[gl_stat_product]],1)</f>
        <v>1795.8</v>
      </c>
      <c r="S3863" s="6" t="e">
        <f>INDEX(sgStats[gl_prod],MATCH(stat_prod_calc_test_venusaur[[#This Row],[iv_str]],sgStats[gl_iv_string],0))</f>
        <v>#N/A</v>
      </c>
      <c r="T3863" s="5">
        <f>ROUND(stat_prod_calc_test_venusaur[[#This Row],[gl_percent_rank]],2)</f>
        <v>86.28</v>
      </c>
      <c r="U3863" s="5" t="e">
        <f>INDEX(sgStats[gl_percent_sp],MATCH(stat_prod_calc_test_venusaur[[#This Row],[iv_str]],sgStats[gl_iv_string],0))</f>
        <v>#N/A</v>
      </c>
      <c r="V3863" s="5" t="e">
        <f>stat_prod_calc_test_venusaur[[#This Row],[my_gl_%sp]]=stat_prod_calc_test_venusaur[[#This Row],[sg_gl_%sp]]</f>
        <v>#N/A</v>
      </c>
      <c r="W3863" s="5">
        <f>ROUND(stat_prod_calc_test_venusaur[[#This Row],[gl_stat_product]]/$F$2*100,2)</f>
        <v>98.31</v>
      </c>
      <c r="X3863" s="5" t="e">
        <f>stat_prod_calc_test_venusaur[[#This Row],[Column1]]=stat_prod_calc_test_venusaur[[#This Row],[sg_gl_%sp]]</f>
        <v>#N/A</v>
      </c>
      <c r="Y3863" s="5">
        <f>stat_prod_calc_test_venusaur[[#This Row],[ul_stat_product]]/$L$66*100</f>
        <v>0</v>
      </c>
      <c r="Z3863" s="5" t="e">
        <f>INDEX(sgStats[gl_rank],MATCH(stat_prod_calc_test_venusaur[[#This Row],[iv_str]],sgStats[ul_iv_string],0))</f>
        <v>#N/A</v>
      </c>
      <c r="AA3863" s="5" t="e">
        <f>stat_prod_calc_test_venusaur[[#This Row],[sg_ul_rank]]=stat_prod_calc_test_venusaur[[#This Row],[ul_rank]]</f>
        <v>#N/A</v>
      </c>
      <c r="AB3863" s="5">
        <f>ROUND(stat_prod_calc_test_venusaur[[#This Row],[ul_stat_product]],1)</f>
        <v>0</v>
      </c>
      <c r="AC3863" s="5" t="e">
        <f>INDEX(sgStats[ul_prod],MATCH(stat_prod_calc_test_venusaur[[#This Row],[iv_str]],sgStats[ul_iv_string],0))</f>
        <v>#N/A</v>
      </c>
    </row>
    <row r="3864" spans="1:29" x14ac:dyDescent="0.25">
      <c r="A3864" s="5" t="s">
        <v>36</v>
      </c>
      <c r="B3864" s="5" t="s">
        <v>636</v>
      </c>
      <c r="C3864">
        <v>21.5</v>
      </c>
      <c r="D3864">
        <v>1484</v>
      </c>
      <c r="E3864">
        <v>125</v>
      </c>
      <c r="F3864">
        <v>1794.672</v>
      </c>
      <c r="G3864">
        <v>599</v>
      </c>
      <c r="H3864">
        <v>85.372</v>
      </c>
      <c r="O3864">
        <v>3</v>
      </c>
      <c r="P3864" t="e">
        <f>INDEX(sgStats[gl_rank],MATCH(stat_prod_calc_test_venusaur[[#This Row],[iv_str]],sgStats[gl_iv_string],0))</f>
        <v>#N/A</v>
      </c>
      <c r="Q3864" t="e">
        <f>stat_prod_calc_test_venusaur[[#This Row],[sg_gl_rank]]=stat_prod_calc_test_venusaur[[#This Row],[gl_rank]]</f>
        <v>#N/A</v>
      </c>
      <c r="R3864">
        <f>ROUND(stat_prod_calc_test_venusaur[[#This Row],[gl_stat_product]],1)</f>
        <v>1794.7</v>
      </c>
      <c r="S3864" s="6" t="e">
        <f>INDEX(sgStats[gl_prod],MATCH(stat_prod_calc_test_venusaur[[#This Row],[iv_str]],sgStats[gl_iv_string],0))</f>
        <v>#N/A</v>
      </c>
      <c r="T3864" s="5">
        <f>ROUND(stat_prod_calc_test_venusaur[[#This Row],[gl_percent_rank]],2)</f>
        <v>85.37</v>
      </c>
      <c r="U3864" s="5" t="e">
        <f>INDEX(sgStats[gl_percent_sp],MATCH(stat_prod_calc_test_venusaur[[#This Row],[iv_str]],sgStats[gl_iv_string],0))</f>
        <v>#N/A</v>
      </c>
      <c r="V3864" s="5" t="e">
        <f>stat_prod_calc_test_venusaur[[#This Row],[my_gl_%sp]]=stat_prod_calc_test_venusaur[[#This Row],[sg_gl_%sp]]</f>
        <v>#N/A</v>
      </c>
      <c r="W3864" s="5">
        <f>ROUND(stat_prod_calc_test_venusaur[[#This Row],[gl_stat_product]]/$F$2*100,2)</f>
        <v>98.25</v>
      </c>
      <c r="X3864" s="5" t="e">
        <f>stat_prod_calc_test_venusaur[[#This Row],[Column1]]=stat_prod_calc_test_venusaur[[#This Row],[sg_gl_%sp]]</f>
        <v>#N/A</v>
      </c>
      <c r="Y3864" s="5">
        <f>stat_prod_calc_test_venusaur[[#This Row],[ul_stat_product]]/$L$66*100</f>
        <v>0</v>
      </c>
      <c r="Z3864" s="5" t="e">
        <f>INDEX(sgStats[gl_rank],MATCH(stat_prod_calc_test_venusaur[[#This Row],[iv_str]],sgStats[ul_iv_string],0))</f>
        <v>#N/A</v>
      </c>
      <c r="AA3864" s="5" t="e">
        <f>stat_prod_calc_test_venusaur[[#This Row],[sg_ul_rank]]=stat_prod_calc_test_venusaur[[#This Row],[ul_rank]]</f>
        <v>#N/A</v>
      </c>
      <c r="AB3864" s="5">
        <f>ROUND(stat_prod_calc_test_venusaur[[#This Row],[ul_stat_product]],1)</f>
        <v>0</v>
      </c>
      <c r="AC3864" s="5" t="e">
        <f>INDEX(sgStats[ul_prod],MATCH(stat_prod_calc_test_venusaur[[#This Row],[iv_str]],sgStats[ul_iv_string],0))</f>
        <v>#N/A</v>
      </c>
    </row>
    <row r="3865" spans="1:29" x14ac:dyDescent="0.25">
      <c r="A3865" s="5" t="s">
        <v>36</v>
      </c>
      <c r="B3865" s="5" t="s">
        <v>637</v>
      </c>
      <c r="C3865">
        <v>22</v>
      </c>
      <c r="D3865">
        <v>1496</v>
      </c>
      <c r="E3865">
        <v>119</v>
      </c>
      <c r="F3865">
        <v>1794.5229999999999</v>
      </c>
      <c r="G3865">
        <v>601</v>
      </c>
      <c r="H3865">
        <v>85.323999999999998</v>
      </c>
      <c r="O3865">
        <v>3</v>
      </c>
      <c r="P3865" t="e">
        <f>INDEX(sgStats[gl_rank],MATCH(stat_prod_calc_test_venusaur[[#This Row],[iv_str]],sgStats[gl_iv_string],0))</f>
        <v>#N/A</v>
      </c>
      <c r="Q3865" t="e">
        <f>stat_prod_calc_test_venusaur[[#This Row],[sg_gl_rank]]=stat_prod_calc_test_venusaur[[#This Row],[gl_rank]]</f>
        <v>#N/A</v>
      </c>
      <c r="R3865">
        <f>ROUND(stat_prod_calc_test_venusaur[[#This Row],[gl_stat_product]],1)</f>
        <v>1794.5</v>
      </c>
      <c r="S3865" s="6" t="e">
        <f>INDEX(sgStats[gl_prod],MATCH(stat_prod_calc_test_venusaur[[#This Row],[iv_str]],sgStats[gl_iv_string],0))</f>
        <v>#N/A</v>
      </c>
      <c r="T3865" s="5">
        <f>ROUND(stat_prod_calc_test_venusaur[[#This Row],[gl_percent_rank]],2)</f>
        <v>85.32</v>
      </c>
      <c r="U3865" s="5" t="e">
        <f>INDEX(sgStats[gl_percent_sp],MATCH(stat_prod_calc_test_venusaur[[#This Row],[iv_str]],sgStats[gl_iv_string],0))</f>
        <v>#N/A</v>
      </c>
      <c r="V3865" s="5" t="e">
        <f>stat_prod_calc_test_venusaur[[#This Row],[my_gl_%sp]]=stat_prod_calc_test_venusaur[[#This Row],[sg_gl_%sp]]</f>
        <v>#N/A</v>
      </c>
      <c r="W3865" s="5">
        <f>ROUND(stat_prod_calc_test_venusaur[[#This Row],[gl_stat_product]]/$F$2*100,2)</f>
        <v>98.24</v>
      </c>
      <c r="X3865" s="5" t="e">
        <f>stat_prod_calc_test_venusaur[[#This Row],[Column1]]=stat_prod_calc_test_venusaur[[#This Row],[sg_gl_%sp]]</f>
        <v>#N/A</v>
      </c>
      <c r="Y3865" s="5">
        <f>stat_prod_calc_test_venusaur[[#This Row],[ul_stat_product]]/$L$66*100</f>
        <v>0</v>
      </c>
      <c r="Z3865" s="5" t="e">
        <f>INDEX(sgStats[gl_rank],MATCH(stat_prod_calc_test_venusaur[[#This Row],[iv_str]],sgStats[ul_iv_string],0))</f>
        <v>#N/A</v>
      </c>
      <c r="AA3865" s="5" t="e">
        <f>stat_prod_calc_test_venusaur[[#This Row],[sg_ul_rank]]=stat_prod_calc_test_venusaur[[#This Row],[ul_rank]]</f>
        <v>#N/A</v>
      </c>
      <c r="AB3865" s="5">
        <f>ROUND(stat_prod_calc_test_venusaur[[#This Row],[ul_stat_product]],1)</f>
        <v>0</v>
      </c>
      <c r="AC3865" s="5" t="e">
        <f>INDEX(sgStats[ul_prod],MATCH(stat_prod_calc_test_venusaur[[#This Row],[iv_str]],sgStats[ul_iv_string],0))</f>
        <v>#N/A</v>
      </c>
    </row>
    <row r="3866" spans="1:29" x14ac:dyDescent="0.25">
      <c r="A3866" s="5" t="s">
        <v>36</v>
      </c>
      <c r="B3866" s="5" t="s">
        <v>638</v>
      </c>
      <c r="C3866">
        <v>22</v>
      </c>
      <c r="D3866">
        <v>1492</v>
      </c>
      <c r="E3866">
        <v>119</v>
      </c>
      <c r="F3866">
        <v>1794.5229999999999</v>
      </c>
      <c r="G3866">
        <v>601</v>
      </c>
      <c r="H3866">
        <v>85.323999999999998</v>
      </c>
      <c r="O3866">
        <v>3</v>
      </c>
      <c r="P3866" t="e">
        <f>INDEX(sgStats[gl_rank],MATCH(stat_prod_calc_test_venusaur[[#This Row],[iv_str]],sgStats[gl_iv_string],0))</f>
        <v>#N/A</v>
      </c>
      <c r="Q3866" t="e">
        <f>stat_prod_calc_test_venusaur[[#This Row],[sg_gl_rank]]=stat_prod_calc_test_venusaur[[#This Row],[gl_rank]]</f>
        <v>#N/A</v>
      </c>
      <c r="R3866">
        <f>ROUND(stat_prod_calc_test_venusaur[[#This Row],[gl_stat_product]],1)</f>
        <v>1794.5</v>
      </c>
      <c r="S3866" s="6" t="e">
        <f>INDEX(sgStats[gl_prod],MATCH(stat_prod_calc_test_venusaur[[#This Row],[iv_str]],sgStats[gl_iv_string],0))</f>
        <v>#N/A</v>
      </c>
      <c r="T3866" s="5">
        <f>ROUND(stat_prod_calc_test_venusaur[[#This Row],[gl_percent_rank]],2)</f>
        <v>85.32</v>
      </c>
      <c r="U3866" s="5" t="e">
        <f>INDEX(sgStats[gl_percent_sp],MATCH(stat_prod_calc_test_venusaur[[#This Row],[iv_str]],sgStats[gl_iv_string],0))</f>
        <v>#N/A</v>
      </c>
      <c r="V3866" s="5" t="e">
        <f>stat_prod_calc_test_venusaur[[#This Row],[my_gl_%sp]]=stat_prod_calc_test_venusaur[[#This Row],[sg_gl_%sp]]</f>
        <v>#N/A</v>
      </c>
      <c r="W3866" s="5">
        <f>ROUND(stat_prod_calc_test_venusaur[[#This Row],[gl_stat_product]]/$F$2*100,2)</f>
        <v>98.24</v>
      </c>
      <c r="X3866" s="5" t="e">
        <f>stat_prod_calc_test_venusaur[[#This Row],[Column1]]=stat_prod_calc_test_venusaur[[#This Row],[sg_gl_%sp]]</f>
        <v>#N/A</v>
      </c>
      <c r="Y3866" s="5">
        <f>stat_prod_calc_test_venusaur[[#This Row],[ul_stat_product]]/$L$66*100</f>
        <v>0</v>
      </c>
      <c r="Z3866" s="5" t="e">
        <f>INDEX(sgStats[gl_rank],MATCH(stat_prod_calc_test_venusaur[[#This Row],[iv_str]],sgStats[ul_iv_string],0))</f>
        <v>#N/A</v>
      </c>
      <c r="AA3866" s="5" t="e">
        <f>stat_prod_calc_test_venusaur[[#This Row],[sg_ul_rank]]=stat_prod_calc_test_venusaur[[#This Row],[ul_rank]]</f>
        <v>#N/A</v>
      </c>
      <c r="AB3866" s="5">
        <f>ROUND(stat_prod_calc_test_venusaur[[#This Row],[ul_stat_product]],1)</f>
        <v>0</v>
      </c>
      <c r="AC3866" s="5" t="e">
        <f>INDEX(sgStats[ul_prod],MATCH(stat_prod_calc_test_venusaur[[#This Row],[iv_str]],sgStats[ul_iv_string],0))</f>
        <v>#N/A</v>
      </c>
    </row>
    <row r="3867" spans="1:29" x14ac:dyDescent="0.25">
      <c r="A3867" s="5" t="s">
        <v>36</v>
      </c>
      <c r="B3867" s="5" t="s">
        <v>640</v>
      </c>
      <c r="C3867">
        <v>22</v>
      </c>
      <c r="D3867">
        <v>1499</v>
      </c>
      <c r="E3867">
        <v>119</v>
      </c>
      <c r="F3867">
        <v>1794.29</v>
      </c>
      <c r="G3867">
        <v>604</v>
      </c>
      <c r="H3867">
        <v>85.25</v>
      </c>
      <c r="O3867">
        <v>3</v>
      </c>
      <c r="P3867" t="e">
        <f>INDEX(sgStats[gl_rank],MATCH(stat_prod_calc_test_venusaur[[#This Row],[iv_str]],sgStats[gl_iv_string],0))</f>
        <v>#N/A</v>
      </c>
      <c r="Q3867" t="e">
        <f>stat_prod_calc_test_venusaur[[#This Row],[sg_gl_rank]]=stat_prod_calc_test_venusaur[[#This Row],[gl_rank]]</f>
        <v>#N/A</v>
      </c>
      <c r="R3867">
        <f>ROUND(stat_prod_calc_test_venusaur[[#This Row],[gl_stat_product]],1)</f>
        <v>1794.3</v>
      </c>
      <c r="S3867" s="6" t="e">
        <f>INDEX(sgStats[gl_prod],MATCH(stat_prod_calc_test_venusaur[[#This Row],[iv_str]],sgStats[gl_iv_string],0))</f>
        <v>#N/A</v>
      </c>
      <c r="T3867" s="5">
        <f>ROUND(stat_prod_calc_test_venusaur[[#This Row],[gl_percent_rank]],2)</f>
        <v>85.25</v>
      </c>
      <c r="U3867" s="5" t="e">
        <f>INDEX(sgStats[gl_percent_sp],MATCH(stat_prod_calc_test_venusaur[[#This Row],[iv_str]],sgStats[gl_iv_string],0))</f>
        <v>#N/A</v>
      </c>
      <c r="V3867" s="5" t="e">
        <f>stat_prod_calc_test_venusaur[[#This Row],[my_gl_%sp]]=stat_prod_calc_test_venusaur[[#This Row],[sg_gl_%sp]]</f>
        <v>#N/A</v>
      </c>
      <c r="W3867" s="5">
        <f>ROUND(stat_prod_calc_test_venusaur[[#This Row],[gl_stat_product]]/$F$2*100,2)</f>
        <v>98.23</v>
      </c>
      <c r="X3867" s="5" t="e">
        <f>stat_prod_calc_test_venusaur[[#This Row],[Column1]]=stat_prod_calc_test_venusaur[[#This Row],[sg_gl_%sp]]</f>
        <v>#N/A</v>
      </c>
      <c r="Y3867" s="5">
        <f>stat_prod_calc_test_venusaur[[#This Row],[ul_stat_product]]/$L$66*100</f>
        <v>0</v>
      </c>
      <c r="Z3867" s="5" t="e">
        <f>INDEX(sgStats[gl_rank],MATCH(stat_prod_calc_test_venusaur[[#This Row],[iv_str]],sgStats[ul_iv_string],0))</f>
        <v>#N/A</v>
      </c>
      <c r="AA3867" s="5" t="e">
        <f>stat_prod_calc_test_venusaur[[#This Row],[sg_ul_rank]]=stat_prod_calc_test_venusaur[[#This Row],[ul_rank]]</f>
        <v>#N/A</v>
      </c>
      <c r="AB3867" s="5">
        <f>ROUND(stat_prod_calc_test_venusaur[[#This Row],[ul_stat_product]],1)</f>
        <v>0</v>
      </c>
      <c r="AC3867" s="5" t="e">
        <f>INDEX(sgStats[ul_prod],MATCH(stat_prod_calc_test_venusaur[[#This Row],[iv_str]],sgStats[ul_iv_string],0))</f>
        <v>#N/A</v>
      </c>
    </row>
    <row r="3868" spans="1:29" x14ac:dyDescent="0.25">
      <c r="A3868" s="5" t="s">
        <v>36</v>
      </c>
      <c r="B3868" s="5" t="s">
        <v>641</v>
      </c>
      <c r="C3868">
        <v>22</v>
      </c>
      <c r="D3868">
        <v>1496</v>
      </c>
      <c r="E3868">
        <v>119</v>
      </c>
      <c r="F3868">
        <v>1794.29</v>
      </c>
      <c r="G3868">
        <v>604</v>
      </c>
      <c r="H3868">
        <v>85.25</v>
      </c>
      <c r="O3868">
        <v>3</v>
      </c>
      <c r="P3868" t="e">
        <f>INDEX(sgStats[gl_rank],MATCH(stat_prod_calc_test_venusaur[[#This Row],[iv_str]],sgStats[gl_iv_string],0))</f>
        <v>#N/A</v>
      </c>
      <c r="Q3868" t="e">
        <f>stat_prod_calc_test_venusaur[[#This Row],[sg_gl_rank]]=stat_prod_calc_test_venusaur[[#This Row],[gl_rank]]</f>
        <v>#N/A</v>
      </c>
      <c r="R3868">
        <f>ROUND(stat_prod_calc_test_venusaur[[#This Row],[gl_stat_product]],1)</f>
        <v>1794.3</v>
      </c>
      <c r="S3868" s="6" t="e">
        <f>INDEX(sgStats[gl_prod],MATCH(stat_prod_calc_test_venusaur[[#This Row],[iv_str]],sgStats[gl_iv_string],0))</f>
        <v>#N/A</v>
      </c>
      <c r="T3868" s="5">
        <f>ROUND(stat_prod_calc_test_venusaur[[#This Row],[gl_percent_rank]],2)</f>
        <v>85.25</v>
      </c>
      <c r="U3868" s="5" t="e">
        <f>INDEX(sgStats[gl_percent_sp],MATCH(stat_prod_calc_test_venusaur[[#This Row],[iv_str]],sgStats[gl_iv_string],0))</f>
        <v>#N/A</v>
      </c>
      <c r="V3868" s="5" t="e">
        <f>stat_prod_calc_test_venusaur[[#This Row],[my_gl_%sp]]=stat_prod_calc_test_venusaur[[#This Row],[sg_gl_%sp]]</f>
        <v>#N/A</v>
      </c>
      <c r="W3868" s="5">
        <f>ROUND(stat_prod_calc_test_venusaur[[#This Row],[gl_stat_product]]/$F$2*100,2)</f>
        <v>98.23</v>
      </c>
      <c r="X3868" s="5" t="e">
        <f>stat_prod_calc_test_venusaur[[#This Row],[Column1]]=stat_prod_calc_test_venusaur[[#This Row],[sg_gl_%sp]]</f>
        <v>#N/A</v>
      </c>
      <c r="Y3868" s="5">
        <f>stat_prod_calc_test_venusaur[[#This Row],[ul_stat_product]]/$L$66*100</f>
        <v>0</v>
      </c>
      <c r="Z3868" s="5" t="e">
        <f>INDEX(sgStats[gl_rank],MATCH(stat_prod_calc_test_venusaur[[#This Row],[iv_str]],sgStats[ul_iv_string],0))</f>
        <v>#N/A</v>
      </c>
      <c r="AA3868" s="5" t="e">
        <f>stat_prod_calc_test_venusaur[[#This Row],[sg_ul_rank]]=stat_prod_calc_test_venusaur[[#This Row],[ul_rank]]</f>
        <v>#N/A</v>
      </c>
      <c r="AB3868" s="5">
        <f>ROUND(stat_prod_calc_test_venusaur[[#This Row],[ul_stat_product]],1)</f>
        <v>0</v>
      </c>
      <c r="AC3868" s="5" t="e">
        <f>INDEX(sgStats[ul_prod],MATCH(stat_prod_calc_test_venusaur[[#This Row],[iv_str]],sgStats[ul_iv_string],0))</f>
        <v>#N/A</v>
      </c>
    </row>
    <row r="3869" spans="1:29" x14ac:dyDescent="0.25">
      <c r="A3869" s="5" t="s">
        <v>36</v>
      </c>
      <c r="B3869" s="5" t="s">
        <v>657</v>
      </c>
      <c r="C3869">
        <v>21.5</v>
      </c>
      <c r="D3869">
        <v>1484</v>
      </c>
      <c r="E3869">
        <v>123</v>
      </c>
      <c r="F3869">
        <v>1793.989</v>
      </c>
      <c r="G3869">
        <v>620</v>
      </c>
      <c r="H3869">
        <v>84.86</v>
      </c>
      <c r="O3869">
        <v>3</v>
      </c>
      <c r="P3869" t="e">
        <f>INDEX(sgStats[gl_rank],MATCH(stat_prod_calc_test_venusaur[[#This Row],[iv_str]],sgStats[gl_iv_string],0))</f>
        <v>#N/A</v>
      </c>
      <c r="Q3869" t="e">
        <f>stat_prod_calc_test_venusaur[[#This Row],[sg_gl_rank]]=stat_prod_calc_test_venusaur[[#This Row],[gl_rank]]</f>
        <v>#N/A</v>
      </c>
      <c r="R3869">
        <f>ROUND(stat_prod_calc_test_venusaur[[#This Row],[gl_stat_product]],1)</f>
        <v>1794</v>
      </c>
      <c r="S3869" s="6" t="e">
        <f>INDEX(sgStats[gl_prod],MATCH(stat_prod_calc_test_venusaur[[#This Row],[iv_str]],sgStats[gl_iv_string],0))</f>
        <v>#N/A</v>
      </c>
      <c r="T3869" s="5">
        <f>ROUND(stat_prod_calc_test_venusaur[[#This Row],[gl_percent_rank]],2)</f>
        <v>84.86</v>
      </c>
      <c r="U3869" s="5" t="e">
        <f>INDEX(sgStats[gl_percent_sp],MATCH(stat_prod_calc_test_venusaur[[#This Row],[iv_str]],sgStats[gl_iv_string],0))</f>
        <v>#N/A</v>
      </c>
      <c r="V3869" s="5" t="e">
        <f>stat_prod_calc_test_venusaur[[#This Row],[my_gl_%sp]]=stat_prod_calc_test_venusaur[[#This Row],[sg_gl_%sp]]</f>
        <v>#N/A</v>
      </c>
      <c r="W3869" s="5">
        <f>ROUND(stat_prod_calc_test_venusaur[[#This Row],[gl_stat_product]]/$F$2*100,2)</f>
        <v>98.21</v>
      </c>
      <c r="X3869" s="5" t="e">
        <f>stat_prod_calc_test_venusaur[[#This Row],[Column1]]=stat_prod_calc_test_venusaur[[#This Row],[sg_gl_%sp]]</f>
        <v>#N/A</v>
      </c>
      <c r="Y3869" s="5">
        <f>stat_prod_calc_test_venusaur[[#This Row],[ul_stat_product]]/$L$66*100</f>
        <v>0</v>
      </c>
      <c r="Z3869" s="5" t="e">
        <f>INDEX(sgStats[gl_rank],MATCH(stat_prod_calc_test_venusaur[[#This Row],[iv_str]],sgStats[ul_iv_string],0))</f>
        <v>#N/A</v>
      </c>
      <c r="AA3869" s="5" t="e">
        <f>stat_prod_calc_test_venusaur[[#This Row],[sg_ul_rank]]=stat_prod_calc_test_venusaur[[#This Row],[ul_rank]]</f>
        <v>#N/A</v>
      </c>
      <c r="AB3869" s="5">
        <f>ROUND(stat_prod_calc_test_venusaur[[#This Row],[ul_stat_product]],1)</f>
        <v>0</v>
      </c>
      <c r="AC3869" s="5" t="e">
        <f>INDEX(sgStats[ul_prod],MATCH(stat_prod_calc_test_venusaur[[#This Row],[iv_str]],sgStats[ul_iv_string],0))</f>
        <v>#N/A</v>
      </c>
    </row>
    <row r="3870" spans="1:29" x14ac:dyDescent="0.25">
      <c r="A3870" s="5" t="s">
        <v>36</v>
      </c>
      <c r="B3870" s="5" t="s">
        <v>658</v>
      </c>
      <c r="C3870">
        <v>22</v>
      </c>
      <c r="D3870">
        <v>1499</v>
      </c>
      <c r="E3870">
        <v>119</v>
      </c>
      <c r="F3870">
        <v>1793.962</v>
      </c>
      <c r="G3870">
        <v>622</v>
      </c>
      <c r="H3870">
        <v>84.834999999999994</v>
      </c>
      <c r="O3870">
        <v>3</v>
      </c>
      <c r="P3870" t="e">
        <f>INDEX(sgStats[gl_rank],MATCH(stat_prod_calc_test_venusaur[[#This Row],[iv_str]],sgStats[gl_iv_string],0))</f>
        <v>#N/A</v>
      </c>
      <c r="Q3870" t="e">
        <f>stat_prod_calc_test_venusaur[[#This Row],[sg_gl_rank]]=stat_prod_calc_test_venusaur[[#This Row],[gl_rank]]</f>
        <v>#N/A</v>
      </c>
      <c r="R3870">
        <f>ROUND(stat_prod_calc_test_venusaur[[#This Row],[gl_stat_product]],1)</f>
        <v>1794</v>
      </c>
      <c r="S3870" s="6" t="e">
        <f>INDEX(sgStats[gl_prod],MATCH(stat_prod_calc_test_venusaur[[#This Row],[iv_str]],sgStats[gl_iv_string],0))</f>
        <v>#N/A</v>
      </c>
      <c r="T3870" s="5">
        <f>ROUND(stat_prod_calc_test_venusaur[[#This Row],[gl_percent_rank]],2)</f>
        <v>84.84</v>
      </c>
      <c r="U3870" s="5" t="e">
        <f>INDEX(sgStats[gl_percent_sp],MATCH(stat_prod_calc_test_venusaur[[#This Row],[iv_str]],sgStats[gl_iv_string],0))</f>
        <v>#N/A</v>
      </c>
      <c r="V3870" s="5" t="e">
        <f>stat_prod_calc_test_venusaur[[#This Row],[my_gl_%sp]]=stat_prod_calc_test_venusaur[[#This Row],[sg_gl_%sp]]</f>
        <v>#N/A</v>
      </c>
      <c r="W3870" s="5">
        <f>ROUND(stat_prod_calc_test_venusaur[[#This Row],[gl_stat_product]]/$F$2*100,2)</f>
        <v>98.21</v>
      </c>
      <c r="X3870" s="5" t="e">
        <f>stat_prod_calc_test_venusaur[[#This Row],[Column1]]=stat_prod_calc_test_venusaur[[#This Row],[sg_gl_%sp]]</f>
        <v>#N/A</v>
      </c>
      <c r="Y3870" s="5">
        <f>stat_prod_calc_test_venusaur[[#This Row],[ul_stat_product]]/$L$66*100</f>
        <v>0</v>
      </c>
      <c r="Z3870" s="5" t="e">
        <f>INDEX(sgStats[gl_rank],MATCH(stat_prod_calc_test_venusaur[[#This Row],[iv_str]],sgStats[ul_iv_string],0))</f>
        <v>#N/A</v>
      </c>
      <c r="AA3870" s="5" t="e">
        <f>stat_prod_calc_test_venusaur[[#This Row],[sg_ul_rank]]=stat_prod_calc_test_venusaur[[#This Row],[ul_rank]]</f>
        <v>#N/A</v>
      </c>
      <c r="AB3870" s="5">
        <f>ROUND(stat_prod_calc_test_venusaur[[#This Row],[ul_stat_product]],1)</f>
        <v>0</v>
      </c>
      <c r="AC3870" s="5" t="e">
        <f>INDEX(sgStats[ul_prod],MATCH(stat_prod_calc_test_venusaur[[#This Row],[iv_str]],sgStats[ul_iv_string],0))</f>
        <v>#N/A</v>
      </c>
    </row>
    <row r="3871" spans="1:29" x14ac:dyDescent="0.25">
      <c r="A3871" s="5" t="s">
        <v>36</v>
      </c>
      <c r="B3871" s="5" t="s">
        <v>701</v>
      </c>
      <c r="C3871">
        <v>21.5</v>
      </c>
      <c r="D3871">
        <v>1484</v>
      </c>
      <c r="E3871">
        <v>118</v>
      </c>
      <c r="F3871">
        <v>1792.7729999999999</v>
      </c>
      <c r="G3871">
        <v>662</v>
      </c>
      <c r="H3871">
        <v>83.784999999999997</v>
      </c>
      <c r="O3871">
        <v>3</v>
      </c>
      <c r="P3871" t="e">
        <f>INDEX(sgStats[gl_rank],MATCH(stat_prod_calc_test_venusaur[[#This Row],[iv_str]],sgStats[gl_iv_string],0))</f>
        <v>#N/A</v>
      </c>
      <c r="Q3871" t="e">
        <f>stat_prod_calc_test_venusaur[[#This Row],[sg_gl_rank]]=stat_prod_calc_test_venusaur[[#This Row],[gl_rank]]</f>
        <v>#N/A</v>
      </c>
      <c r="R3871">
        <f>ROUND(stat_prod_calc_test_venusaur[[#This Row],[gl_stat_product]],1)</f>
        <v>1792.8</v>
      </c>
      <c r="S3871" s="6" t="e">
        <f>INDEX(sgStats[gl_prod],MATCH(stat_prod_calc_test_venusaur[[#This Row],[iv_str]],sgStats[gl_iv_string],0))</f>
        <v>#N/A</v>
      </c>
      <c r="T3871" s="5">
        <f>ROUND(stat_prod_calc_test_venusaur[[#This Row],[gl_percent_rank]],2)</f>
        <v>83.79</v>
      </c>
      <c r="U3871" s="5" t="e">
        <f>INDEX(sgStats[gl_percent_sp],MATCH(stat_prod_calc_test_venusaur[[#This Row],[iv_str]],sgStats[gl_iv_string],0))</f>
        <v>#N/A</v>
      </c>
      <c r="V3871" s="5" t="e">
        <f>stat_prod_calc_test_venusaur[[#This Row],[my_gl_%sp]]=stat_prod_calc_test_venusaur[[#This Row],[sg_gl_%sp]]</f>
        <v>#N/A</v>
      </c>
      <c r="W3871" s="5">
        <f>ROUND(stat_prod_calc_test_venusaur[[#This Row],[gl_stat_product]]/$F$2*100,2)</f>
        <v>98.15</v>
      </c>
      <c r="X3871" s="5" t="e">
        <f>stat_prod_calc_test_venusaur[[#This Row],[Column1]]=stat_prod_calc_test_venusaur[[#This Row],[sg_gl_%sp]]</f>
        <v>#N/A</v>
      </c>
      <c r="Y3871" s="5">
        <f>stat_prod_calc_test_venusaur[[#This Row],[ul_stat_product]]/$L$66*100</f>
        <v>0</v>
      </c>
      <c r="Z3871" s="5" t="e">
        <f>INDEX(sgStats[gl_rank],MATCH(stat_prod_calc_test_venusaur[[#This Row],[iv_str]],sgStats[ul_iv_string],0))</f>
        <v>#N/A</v>
      </c>
      <c r="AA3871" s="5" t="e">
        <f>stat_prod_calc_test_venusaur[[#This Row],[sg_ul_rank]]=stat_prod_calc_test_venusaur[[#This Row],[ul_rank]]</f>
        <v>#N/A</v>
      </c>
      <c r="AB3871" s="5">
        <f>ROUND(stat_prod_calc_test_venusaur[[#This Row],[ul_stat_product]],1)</f>
        <v>0</v>
      </c>
      <c r="AC3871" s="5" t="e">
        <f>INDEX(sgStats[ul_prod],MATCH(stat_prod_calc_test_venusaur[[#This Row],[iv_str]],sgStats[ul_iv_string],0))</f>
        <v>#N/A</v>
      </c>
    </row>
    <row r="3872" spans="1:29" x14ac:dyDescent="0.25">
      <c r="A3872" s="5" t="s">
        <v>36</v>
      </c>
      <c r="B3872" s="5" t="s">
        <v>722</v>
      </c>
      <c r="C3872">
        <v>21.5</v>
      </c>
      <c r="D3872">
        <v>1485</v>
      </c>
      <c r="E3872">
        <v>121</v>
      </c>
      <c r="F3872">
        <v>1792.393</v>
      </c>
      <c r="G3872">
        <v>686</v>
      </c>
      <c r="H3872">
        <v>83.272000000000006</v>
      </c>
      <c r="O3872">
        <v>3</v>
      </c>
      <c r="P3872" t="e">
        <f>INDEX(sgStats[gl_rank],MATCH(stat_prod_calc_test_venusaur[[#This Row],[iv_str]],sgStats[gl_iv_string],0))</f>
        <v>#N/A</v>
      </c>
      <c r="Q3872" t="e">
        <f>stat_prod_calc_test_venusaur[[#This Row],[sg_gl_rank]]=stat_prod_calc_test_venusaur[[#This Row],[gl_rank]]</f>
        <v>#N/A</v>
      </c>
      <c r="R3872">
        <f>ROUND(stat_prod_calc_test_venusaur[[#This Row],[gl_stat_product]],1)</f>
        <v>1792.4</v>
      </c>
      <c r="S3872" s="6" t="e">
        <f>INDEX(sgStats[gl_prod],MATCH(stat_prod_calc_test_venusaur[[#This Row],[iv_str]],sgStats[gl_iv_string],0))</f>
        <v>#N/A</v>
      </c>
      <c r="T3872" s="5">
        <f>ROUND(stat_prod_calc_test_venusaur[[#This Row],[gl_percent_rank]],2)</f>
        <v>83.27</v>
      </c>
      <c r="U3872" s="5" t="e">
        <f>INDEX(sgStats[gl_percent_sp],MATCH(stat_prod_calc_test_venusaur[[#This Row],[iv_str]],sgStats[gl_iv_string],0))</f>
        <v>#N/A</v>
      </c>
      <c r="V3872" s="5" t="e">
        <f>stat_prod_calc_test_venusaur[[#This Row],[my_gl_%sp]]=stat_prod_calc_test_venusaur[[#This Row],[sg_gl_%sp]]</f>
        <v>#N/A</v>
      </c>
      <c r="W3872" s="5">
        <f>ROUND(stat_prod_calc_test_venusaur[[#This Row],[gl_stat_product]]/$F$2*100,2)</f>
        <v>98.13</v>
      </c>
      <c r="X3872" s="5" t="e">
        <f>stat_prod_calc_test_venusaur[[#This Row],[Column1]]=stat_prod_calc_test_venusaur[[#This Row],[sg_gl_%sp]]</f>
        <v>#N/A</v>
      </c>
      <c r="Y3872" s="5">
        <f>stat_prod_calc_test_venusaur[[#This Row],[ul_stat_product]]/$L$66*100</f>
        <v>0</v>
      </c>
      <c r="Z3872" s="5" t="e">
        <f>INDEX(sgStats[gl_rank],MATCH(stat_prod_calc_test_venusaur[[#This Row],[iv_str]],sgStats[ul_iv_string],0))</f>
        <v>#N/A</v>
      </c>
      <c r="AA3872" s="5" t="e">
        <f>stat_prod_calc_test_venusaur[[#This Row],[sg_ul_rank]]=stat_prod_calc_test_venusaur[[#This Row],[ul_rank]]</f>
        <v>#N/A</v>
      </c>
      <c r="AB3872" s="5">
        <f>ROUND(stat_prod_calc_test_venusaur[[#This Row],[ul_stat_product]],1)</f>
        <v>0</v>
      </c>
      <c r="AC3872" s="5" t="e">
        <f>INDEX(sgStats[ul_prod],MATCH(stat_prod_calc_test_venusaur[[#This Row],[iv_str]],sgStats[ul_iv_string],0))</f>
        <v>#N/A</v>
      </c>
    </row>
    <row r="3873" spans="1:29" x14ac:dyDescent="0.25">
      <c r="A3873" s="5" t="s">
        <v>36</v>
      </c>
      <c r="B3873" s="5" t="s">
        <v>723</v>
      </c>
      <c r="C3873">
        <v>22</v>
      </c>
      <c r="D3873">
        <v>1496</v>
      </c>
      <c r="E3873">
        <v>122</v>
      </c>
      <c r="F3873">
        <v>1792.347</v>
      </c>
      <c r="G3873">
        <v>687</v>
      </c>
      <c r="H3873">
        <v>83.222999999999999</v>
      </c>
      <c r="O3873">
        <v>3</v>
      </c>
      <c r="P3873" t="e">
        <f>INDEX(sgStats[gl_rank],MATCH(stat_prod_calc_test_venusaur[[#This Row],[iv_str]],sgStats[gl_iv_string],0))</f>
        <v>#N/A</v>
      </c>
      <c r="Q3873" t="e">
        <f>stat_prod_calc_test_venusaur[[#This Row],[sg_gl_rank]]=stat_prod_calc_test_venusaur[[#This Row],[gl_rank]]</f>
        <v>#N/A</v>
      </c>
      <c r="R3873">
        <f>ROUND(stat_prod_calc_test_venusaur[[#This Row],[gl_stat_product]],1)</f>
        <v>1792.3</v>
      </c>
      <c r="S3873" s="6" t="e">
        <f>INDEX(sgStats[gl_prod],MATCH(stat_prod_calc_test_venusaur[[#This Row],[iv_str]],sgStats[gl_iv_string],0))</f>
        <v>#N/A</v>
      </c>
      <c r="T3873" s="5">
        <f>ROUND(stat_prod_calc_test_venusaur[[#This Row],[gl_percent_rank]],2)</f>
        <v>83.22</v>
      </c>
      <c r="U3873" s="5" t="e">
        <f>INDEX(sgStats[gl_percent_sp],MATCH(stat_prod_calc_test_venusaur[[#This Row],[iv_str]],sgStats[gl_iv_string],0))</f>
        <v>#N/A</v>
      </c>
      <c r="V3873" s="5" t="e">
        <f>stat_prod_calc_test_venusaur[[#This Row],[my_gl_%sp]]=stat_prod_calc_test_venusaur[[#This Row],[sg_gl_%sp]]</f>
        <v>#N/A</v>
      </c>
      <c r="W3873" s="5">
        <f>ROUND(stat_prod_calc_test_venusaur[[#This Row],[gl_stat_product]]/$F$2*100,2)</f>
        <v>98.12</v>
      </c>
      <c r="X3873" s="5" t="e">
        <f>stat_prod_calc_test_venusaur[[#This Row],[Column1]]=stat_prod_calc_test_venusaur[[#This Row],[sg_gl_%sp]]</f>
        <v>#N/A</v>
      </c>
      <c r="Y3873" s="5">
        <f>stat_prod_calc_test_venusaur[[#This Row],[ul_stat_product]]/$L$66*100</f>
        <v>0</v>
      </c>
      <c r="Z3873" s="5" t="e">
        <f>INDEX(sgStats[gl_rank],MATCH(stat_prod_calc_test_venusaur[[#This Row],[iv_str]],sgStats[ul_iv_string],0))</f>
        <v>#N/A</v>
      </c>
      <c r="AA3873" s="5" t="e">
        <f>stat_prod_calc_test_venusaur[[#This Row],[sg_ul_rank]]=stat_prod_calc_test_venusaur[[#This Row],[ul_rank]]</f>
        <v>#N/A</v>
      </c>
      <c r="AB3873" s="5">
        <f>ROUND(stat_prod_calc_test_venusaur[[#This Row],[ul_stat_product]],1)</f>
        <v>0</v>
      </c>
      <c r="AC3873" s="5" t="e">
        <f>INDEX(sgStats[ul_prod],MATCH(stat_prod_calc_test_venusaur[[#This Row],[iv_str]],sgStats[ul_iv_string],0))</f>
        <v>#N/A</v>
      </c>
    </row>
    <row r="3874" spans="1:29" x14ac:dyDescent="0.25">
      <c r="A3874" s="5" t="s">
        <v>36</v>
      </c>
      <c r="B3874" s="5" t="s">
        <v>724</v>
      </c>
      <c r="C3874">
        <v>22</v>
      </c>
      <c r="D3874">
        <v>1492</v>
      </c>
      <c r="E3874">
        <v>122</v>
      </c>
      <c r="F3874">
        <v>1792.347</v>
      </c>
      <c r="G3874">
        <v>687</v>
      </c>
      <c r="H3874">
        <v>83.222999999999999</v>
      </c>
      <c r="O3874">
        <v>3</v>
      </c>
      <c r="P3874" t="e">
        <f>INDEX(sgStats[gl_rank],MATCH(stat_prod_calc_test_venusaur[[#This Row],[iv_str]],sgStats[gl_iv_string],0))</f>
        <v>#N/A</v>
      </c>
      <c r="Q3874" t="e">
        <f>stat_prod_calc_test_venusaur[[#This Row],[sg_gl_rank]]=stat_prod_calc_test_venusaur[[#This Row],[gl_rank]]</f>
        <v>#N/A</v>
      </c>
      <c r="R3874">
        <f>ROUND(stat_prod_calc_test_venusaur[[#This Row],[gl_stat_product]],1)</f>
        <v>1792.3</v>
      </c>
      <c r="S3874" s="6" t="e">
        <f>INDEX(sgStats[gl_prod],MATCH(stat_prod_calc_test_venusaur[[#This Row],[iv_str]],sgStats[gl_iv_string],0))</f>
        <v>#N/A</v>
      </c>
      <c r="T3874" s="5">
        <f>ROUND(stat_prod_calc_test_venusaur[[#This Row],[gl_percent_rank]],2)</f>
        <v>83.22</v>
      </c>
      <c r="U3874" s="5" t="e">
        <f>INDEX(sgStats[gl_percent_sp],MATCH(stat_prod_calc_test_venusaur[[#This Row],[iv_str]],sgStats[gl_iv_string],0))</f>
        <v>#N/A</v>
      </c>
      <c r="V3874" s="5" t="e">
        <f>stat_prod_calc_test_venusaur[[#This Row],[my_gl_%sp]]=stat_prod_calc_test_venusaur[[#This Row],[sg_gl_%sp]]</f>
        <v>#N/A</v>
      </c>
      <c r="W3874" s="5">
        <f>ROUND(stat_prod_calc_test_venusaur[[#This Row],[gl_stat_product]]/$F$2*100,2)</f>
        <v>98.12</v>
      </c>
      <c r="X3874" s="5" t="e">
        <f>stat_prod_calc_test_venusaur[[#This Row],[Column1]]=stat_prod_calc_test_venusaur[[#This Row],[sg_gl_%sp]]</f>
        <v>#N/A</v>
      </c>
      <c r="Y3874" s="5">
        <f>stat_prod_calc_test_venusaur[[#This Row],[ul_stat_product]]/$L$66*100</f>
        <v>0</v>
      </c>
      <c r="Z3874" s="5" t="e">
        <f>INDEX(sgStats[gl_rank],MATCH(stat_prod_calc_test_venusaur[[#This Row],[iv_str]],sgStats[ul_iv_string],0))</f>
        <v>#N/A</v>
      </c>
      <c r="AA3874" s="5" t="e">
        <f>stat_prod_calc_test_venusaur[[#This Row],[sg_ul_rank]]=stat_prod_calc_test_venusaur[[#This Row],[ul_rank]]</f>
        <v>#N/A</v>
      </c>
      <c r="AB3874" s="5">
        <f>ROUND(stat_prod_calc_test_venusaur[[#This Row],[ul_stat_product]],1)</f>
        <v>0</v>
      </c>
      <c r="AC3874" s="5" t="e">
        <f>INDEX(sgStats[ul_prod],MATCH(stat_prod_calc_test_venusaur[[#This Row],[iv_str]],sgStats[ul_iv_string],0))</f>
        <v>#N/A</v>
      </c>
    </row>
    <row r="3875" spans="1:29" x14ac:dyDescent="0.25">
      <c r="A3875" s="5" t="s">
        <v>36</v>
      </c>
      <c r="B3875" s="5" t="s">
        <v>758</v>
      </c>
      <c r="C3875">
        <v>22</v>
      </c>
      <c r="D3875">
        <v>1496</v>
      </c>
      <c r="E3875">
        <v>120</v>
      </c>
      <c r="F3875">
        <v>1790.9469999999999</v>
      </c>
      <c r="G3875">
        <v>722</v>
      </c>
      <c r="H3875">
        <v>82.369</v>
      </c>
      <c r="O3875">
        <v>3</v>
      </c>
      <c r="P3875" t="e">
        <f>INDEX(sgStats[gl_rank],MATCH(stat_prod_calc_test_venusaur[[#This Row],[iv_str]],sgStats[gl_iv_string],0))</f>
        <v>#N/A</v>
      </c>
      <c r="Q3875" t="e">
        <f>stat_prod_calc_test_venusaur[[#This Row],[sg_gl_rank]]=stat_prod_calc_test_venusaur[[#This Row],[gl_rank]]</f>
        <v>#N/A</v>
      </c>
      <c r="R3875">
        <f>ROUND(stat_prod_calc_test_venusaur[[#This Row],[gl_stat_product]],1)</f>
        <v>1790.9</v>
      </c>
      <c r="S3875" s="6" t="e">
        <f>INDEX(sgStats[gl_prod],MATCH(stat_prod_calc_test_venusaur[[#This Row],[iv_str]],sgStats[gl_iv_string],0))</f>
        <v>#N/A</v>
      </c>
      <c r="T3875" s="5">
        <f>ROUND(stat_prod_calc_test_venusaur[[#This Row],[gl_percent_rank]],2)</f>
        <v>82.37</v>
      </c>
      <c r="U3875" s="5" t="e">
        <f>INDEX(sgStats[gl_percent_sp],MATCH(stat_prod_calc_test_venusaur[[#This Row],[iv_str]],sgStats[gl_iv_string],0))</f>
        <v>#N/A</v>
      </c>
      <c r="V3875" s="5" t="e">
        <f>stat_prod_calc_test_venusaur[[#This Row],[my_gl_%sp]]=stat_prod_calc_test_venusaur[[#This Row],[sg_gl_%sp]]</f>
        <v>#N/A</v>
      </c>
      <c r="W3875" s="5">
        <f>ROUND(stat_prod_calc_test_venusaur[[#This Row],[gl_stat_product]]/$F$2*100,2)</f>
        <v>98.05</v>
      </c>
      <c r="X3875" s="5" t="e">
        <f>stat_prod_calc_test_venusaur[[#This Row],[Column1]]=stat_prod_calc_test_venusaur[[#This Row],[sg_gl_%sp]]</f>
        <v>#N/A</v>
      </c>
      <c r="Y3875" s="5">
        <f>stat_prod_calc_test_venusaur[[#This Row],[ul_stat_product]]/$L$66*100</f>
        <v>0</v>
      </c>
      <c r="Z3875" s="5" t="e">
        <f>INDEX(sgStats[gl_rank],MATCH(stat_prod_calc_test_venusaur[[#This Row],[iv_str]],sgStats[ul_iv_string],0))</f>
        <v>#N/A</v>
      </c>
      <c r="AA3875" s="5" t="e">
        <f>stat_prod_calc_test_venusaur[[#This Row],[sg_ul_rank]]=stat_prod_calc_test_venusaur[[#This Row],[ul_rank]]</f>
        <v>#N/A</v>
      </c>
      <c r="AB3875" s="5">
        <f>ROUND(stat_prod_calc_test_venusaur[[#This Row],[ul_stat_product]],1)</f>
        <v>0</v>
      </c>
      <c r="AC3875" s="5" t="e">
        <f>INDEX(sgStats[ul_prod],MATCH(stat_prod_calc_test_venusaur[[#This Row],[iv_str]],sgStats[ul_iv_string],0))</f>
        <v>#N/A</v>
      </c>
    </row>
    <row r="3876" spans="1:29" x14ac:dyDescent="0.25">
      <c r="A3876" s="5" t="s">
        <v>36</v>
      </c>
      <c r="B3876" s="5" t="s">
        <v>759</v>
      </c>
      <c r="C3876">
        <v>22</v>
      </c>
      <c r="D3876">
        <v>1492</v>
      </c>
      <c r="E3876">
        <v>120</v>
      </c>
      <c r="F3876">
        <v>1790.9469999999999</v>
      </c>
      <c r="G3876">
        <v>722</v>
      </c>
      <c r="H3876">
        <v>82.369</v>
      </c>
      <c r="O3876">
        <v>3</v>
      </c>
      <c r="P3876" t="e">
        <f>INDEX(sgStats[gl_rank],MATCH(stat_prod_calc_test_venusaur[[#This Row],[iv_str]],sgStats[gl_iv_string],0))</f>
        <v>#N/A</v>
      </c>
      <c r="Q3876" t="e">
        <f>stat_prod_calc_test_venusaur[[#This Row],[sg_gl_rank]]=stat_prod_calc_test_venusaur[[#This Row],[gl_rank]]</f>
        <v>#N/A</v>
      </c>
      <c r="R3876">
        <f>ROUND(stat_prod_calc_test_venusaur[[#This Row],[gl_stat_product]],1)</f>
        <v>1790.9</v>
      </c>
      <c r="S3876" s="6" t="e">
        <f>INDEX(sgStats[gl_prod],MATCH(stat_prod_calc_test_venusaur[[#This Row],[iv_str]],sgStats[gl_iv_string],0))</f>
        <v>#N/A</v>
      </c>
      <c r="T3876" s="5">
        <f>ROUND(stat_prod_calc_test_venusaur[[#This Row],[gl_percent_rank]],2)</f>
        <v>82.37</v>
      </c>
      <c r="U3876" s="5" t="e">
        <f>INDEX(sgStats[gl_percent_sp],MATCH(stat_prod_calc_test_venusaur[[#This Row],[iv_str]],sgStats[gl_iv_string],0))</f>
        <v>#N/A</v>
      </c>
      <c r="V3876" s="5" t="e">
        <f>stat_prod_calc_test_venusaur[[#This Row],[my_gl_%sp]]=stat_prod_calc_test_venusaur[[#This Row],[sg_gl_%sp]]</f>
        <v>#N/A</v>
      </c>
      <c r="W3876" s="5">
        <f>ROUND(stat_prod_calc_test_venusaur[[#This Row],[gl_stat_product]]/$F$2*100,2)</f>
        <v>98.05</v>
      </c>
      <c r="X3876" s="5" t="e">
        <f>stat_prod_calc_test_venusaur[[#This Row],[Column1]]=stat_prod_calc_test_venusaur[[#This Row],[sg_gl_%sp]]</f>
        <v>#N/A</v>
      </c>
      <c r="Y3876" s="5">
        <f>stat_prod_calc_test_venusaur[[#This Row],[ul_stat_product]]/$L$66*100</f>
        <v>0</v>
      </c>
      <c r="Z3876" s="5" t="e">
        <f>INDEX(sgStats[gl_rank],MATCH(stat_prod_calc_test_venusaur[[#This Row],[iv_str]],sgStats[ul_iv_string],0))</f>
        <v>#N/A</v>
      </c>
      <c r="AA3876" s="5" t="e">
        <f>stat_prod_calc_test_venusaur[[#This Row],[sg_ul_rank]]=stat_prod_calc_test_venusaur[[#This Row],[ul_rank]]</f>
        <v>#N/A</v>
      </c>
      <c r="AB3876" s="5">
        <f>ROUND(stat_prod_calc_test_venusaur[[#This Row],[ul_stat_product]],1)</f>
        <v>0</v>
      </c>
      <c r="AC3876" s="5" t="e">
        <f>INDEX(sgStats[ul_prod],MATCH(stat_prod_calc_test_venusaur[[#This Row],[iv_str]],sgStats[ul_iv_string],0))</f>
        <v>#N/A</v>
      </c>
    </row>
    <row r="3877" spans="1:29" x14ac:dyDescent="0.25">
      <c r="A3877" s="5" t="s">
        <v>36</v>
      </c>
      <c r="B3877" s="5" t="s">
        <v>776</v>
      </c>
      <c r="C3877">
        <v>22</v>
      </c>
      <c r="D3877">
        <v>1499</v>
      </c>
      <c r="E3877">
        <v>120</v>
      </c>
      <c r="F3877">
        <v>1790.6179999999999</v>
      </c>
      <c r="G3877">
        <v>740</v>
      </c>
      <c r="H3877">
        <v>81.929000000000002</v>
      </c>
      <c r="O3877">
        <v>3</v>
      </c>
      <c r="P3877" t="e">
        <f>INDEX(sgStats[gl_rank],MATCH(stat_prod_calc_test_venusaur[[#This Row],[iv_str]],sgStats[gl_iv_string],0))</f>
        <v>#N/A</v>
      </c>
      <c r="Q3877" t="e">
        <f>stat_prod_calc_test_venusaur[[#This Row],[sg_gl_rank]]=stat_prod_calc_test_venusaur[[#This Row],[gl_rank]]</f>
        <v>#N/A</v>
      </c>
      <c r="R3877">
        <f>ROUND(stat_prod_calc_test_venusaur[[#This Row],[gl_stat_product]],1)</f>
        <v>1790.6</v>
      </c>
      <c r="S3877" s="6" t="e">
        <f>INDEX(sgStats[gl_prod],MATCH(stat_prod_calc_test_venusaur[[#This Row],[iv_str]],sgStats[gl_iv_string],0))</f>
        <v>#N/A</v>
      </c>
      <c r="T3877" s="5">
        <f>ROUND(stat_prod_calc_test_venusaur[[#This Row],[gl_percent_rank]],2)</f>
        <v>81.93</v>
      </c>
      <c r="U3877" s="5" t="e">
        <f>INDEX(sgStats[gl_percent_sp],MATCH(stat_prod_calc_test_venusaur[[#This Row],[iv_str]],sgStats[gl_iv_string],0))</f>
        <v>#N/A</v>
      </c>
      <c r="V3877" s="5" t="e">
        <f>stat_prod_calc_test_venusaur[[#This Row],[my_gl_%sp]]=stat_prod_calc_test_venusaur[[#This Row],[sg_gl_%sp]]</f>
        <v>#N/A</v>
      </c>
      <c r="W3877" s="5">
        <f>ROUND(stat_prod_calc_test_venusaur[[#This Row],[gl_stat_product]]/$F$2*100,2)</f>
        <v>98.03</v>
      </c>
      <c r="X3877" s="5" t="e">
        <f>stat_prod_calc_test_venusaur[[#This Row],[Column1]]=stat_prod_calc_test_venusaur[[#This Row],[sg_gl_%sp]]</f>
        <v>#N/A</v>
      </c>
      <c r="Y3877" s="5">
        <f>stat_prod_calc_test_venusaur[[#This Row],[ul_stat_product]]/$L$66*100</f>
        <v>0</v>
      </c>
      <c r="Z3877" s="5" t="e">
        <f>INDEX(sgStats[gl_rank],MATCH(stat_prod_calc_test_venusaur[[#This Row],[iv_str]],sgStats[ul_iv_string],0))</f>
        <v>#N/A</v>
      </c>
      <c r="AA3877" s="5" t="e">
        <f>stat_prod_calc_test_venusaur[[#This Row],[sg_ul_rank]]=stat_prod_calc_test_venusaur[[#This Row],[ul_rank]]</f>
        <v>#N/A</v>
      </c>
      <c r="AB3877" s="5">
        <f>ROUND(stat_prod_calc_test_venusaur[[#This Row],[ul_stat_product]],1)</f>
        <v>0</v>
      </c>
      <c r="AC3877" s="5" t="e">
        <f>INDEX(sgStats[ul_prod],MATCH(stat_prod_calc_test_venusaur[[#This Row],[iv_str]],sgStats[ul_iv_string],0))</f>
        <v>#N/A</v>
      </c>
    </row>
    <row r="3878" spans="1:29" x14ac:dyDescent="0.25">
      <c r="A3878" s="5" t="s">
        <v>36</v>
      </c>
      <c r="B3878" s="5" t="s">
        <v>777</v>
      </c>
      <c r="C3878">
        <v>22</v>
      </c>
      <c r="D3878">
        <v>1496</v>
      </c>
      <c r="E3878">
        <v>120</v>
      </c>
      <c r="F3878">
        <v>1790.6179999999999</v>
      </c>
      <c r="G3878">
        <v>740</v>
      </c>
      <c r="H3878">
        <v>81.929000000000002</v>
      </c>
      <c r="O3878">
        <v>3</v>
      </c>
      <c r="P3878" t="e">
        <f>INDEX(sgStats[gl_rank],MATCH(stat_prod_calc_test_venusaur[[#This Row],[iv_str]],sgStats[gl_iv_string],0))</f>
        <v>#N/A</v>
      </c>
      <c r="Q3878" t="e">
        <f>stat_prod_calc_test_venusaur[[#This Row],[sg_gl_rank]]=stat_prod_calc_test_venusaur[[#This Row],[gl_rank]]</f>
        <v>#N/A</v>
      </c>
      <c r="R3878">
        <f>ROUND(stat_prod_calc_test_venusaur[[#This Row],[gl_stat_product]],1)</f>
        <v>1790.6</v>
      </c>
      <c r="S3878" s="6" t="e">
        <f>INDEX(sgStats[gl_prod],MATCH(stat_prod_calc_test_venusaur[[#This Row],[iv_str]],sgStats[gl_iv_string],0))</f>
        <v>#N/A</v>
      </c>
      <c r="T3878" s="5">
        <f>ROUND(stat_prod_calc_test_venusaur[[#This Row],[gl_percent_rank]],2)</f>
        <v>81.93</v>
      </c>
      <c r="U3878" s="5" t="e">
        <f>INDEX(sgStats[gl_percent_sp],MATCH(stat_prod_calc_test_venusaur[[#This Row],[iv_str]],sgStats[gl_iv_string],0))</f>
        <v>#N/A</v>
      </c>
      <c r="V3878" s="5" t="e">
        <f>stat_prod_calc_test_venusaur[[#This Row],[my_gl_%sp]]=stat_prod_calc_test_venusaur[[#This Row],[sg_gl_%sp]]</f>
        <v>#N/A</v>
      </c>
      <c r="W3878" s="5">
        <f>ROUND(stat_prod_calc_test_venusaur[[#This Row],[gl_stat_product]]/$F$2*100,2)</f>
        <v>98.03</v>
      </c>
      <c r="X3878" s="5" t="e">
        <f>stat_prod_calc_test_venusaur[[#This Row],[Column1]]=stat_prod_calc_test_venusaur[[#This Row],[sg_gl_%sp]]</f>
        <v>#N/A</v>
      </c>
      <c r="Y3878" s="5">
        <f>stat_prod_calc_test_venusaur[[#This Row],[ul_stat_product]]/$L$66*100</f>
        <v>0</v>
      </c>
      <c r="Z3878" s="5" t="e">
        <f>INDEX(sgStats[gl_rank],MATCH(stat_prod_calc_test_venusaur[[#This Row],[iv_str]],sgStats[ul_iv_string],0))</f>
        <v>#N/A</v>
      </c>
      <c r="AA3878" s="5" t="e">
        <f>stat_prod_calc_test_venusaur[[#This Row],[sg_ul_rank]]=stat_prod_calc_test_venusaur[[#This Row],[ul_rank]]</f>
        <v>#N/A</v>
      </c>
      <c r="AB3878" s="5">
        <f>ROUND(stat_prod_calc_test_venusaur[[#This Row],[ul_stat_product]],1)</f>
        <v>0</v>
      </c>
      <c r="AC3878" s="5" t="e">
        <f>INDEX(sgStats[ul_prod],MATCH(stat_prod_calc_test_venusaur[[#This Row],[iv_str]],sgStats[ul_iv_string],0))</f>
        <v>#N/A</v>
      </c>
    </row>
    <row r="3879" spans="1:29" x14ac:dyDescent="0.25">
      <c r="A3879" s="5" t="s">
        <v>36</v>
      </c>
      <c r="B3879" s="5" t="s">
        <v>787</v>
      </c>
      <c r="C3879">
        <v>22</v>
      </c>
      <c r="D3879">
        <v>1499</v>
      </c>
      <c r="E3879">
        <v>120</v>
      </c>
      <c r="F3879">
        <v>1790.194</v>
      </c>
      <c r="G3879">
        <v>751</v>
      </c>
      <c r="H3879">
        <v>81.685000000000002</v>
      </c>
      <c r="O3879">
        <v>3</v>
      </c>
      <c r="P3879" t="e">
        <f>INDEX(sgStats[gl_rank],MATCH(stat_prod_calc_test_venusaur[[#This Row],[iv_str]],sgStats[gl_iv_string],0))</f>
        <v>#N/A</v>
      </c>
      <c r="Q3879" t="e">
        <f>stat_prod_calc_test_venusaur[[#This Row],[sg_gl_rank]]=stat_prod_calc_test_venusaur[[#This Row],[gl_rank]]</f>
        <v>#N/A</v>
      </c>
      <c r="R3879">
        <f>ROUND(stat_prod_calc_test_venusaur[[#This Row],[gl_stat_product]],1)</f>
        <v>1790.2</v>
      </c>
      <c r="S3879" s="6" t="e">
        <f>INDEX(sgStats[gl_prod],MATCH(stat_prod_calc_test_venusaur[[#This Row],[iv_str]],sgStats[gl_iv_string],0))</f>
        <v>#N/A</v>
      </c>
      <c r="T3879" s="5">
        <f>ROUND(stat_prod_calc_test_venusaur[[#This Row],[gl_percent_rank]],2)</f>
        <v>81.69</v>
      </c>
      <c r="U3879" s="5" t="e">
        <f>INDEX(sgStats[gl_percent_sp],MATCH(stat_prod_calc_test_venusaur[[#This Row],[iv_str]],sgStats[gl_iv_string],0))</f>
        <v>#N/A</v>
      </c>
      <c r="V3879" s="5" t="e">
        <f>stat_prod_calc_test_venusaur[[#This Row],[my_gl_%sp]]=stat_prod_calc_test_venusaur[[#This Row],[sg_gl_%sp]]</f>
        <v>#N/A</v>
      </c>
      <c r="W3879" s="5">
        <f>ROUND(stat_prod_calc_test_venusaur[[#This Row],[gl_stat_product]]/$F$2*100,2)</f>
        <v>98.01</v>
      </c>
      <c r="X3879" s="5" t="e">
        <f>stat_prod_calc_test_venusaur[[#This Row],[Column1]]=stat_prod_calc_test_venusaur[[#This Row],[sg_gl_%sp]]</f>
        <v>#N/A</v>
      </c>
      <c r="Y3879" s="5">
        <f>stat_prod_calc_test_venusaur[[#This Row],[ul_stat_product]]/$L$66*100</f>
        <v>0</v>
      </c>
      <c r="Z3879" s="5" t="e">
        <f>INDEX(sgStats[gl_rank],MATCH(stat_prod_calc_test_venusaur[[#This Row],[iv_str]],sgStats[ul_iv_string],0))</f>
        <v>#N/A</v>
      </c>
      <c r="AA3879" s="5" t="e">
        <f>stat_prod_calc_test_venusaur[[#This Row],[sg_ul_rank]]=stat_prod_calc_test_venusaur[[#This Row],[ul_rank]]</f>
        <v>#N/A</v>
      </c>
      <c r="AB3879" s="5">
        <f>ROUND(stat_prod_calc_test_venusaur[[#This Row],[ul_stat_product]],1)</f>
        <v>0</v>
      </c>
      <c r="AC3879" s="5" t="e">
        <f>INDEX(sgStats[ul_prod],MATCH(stat_prod_calc_test_venusaur[[#This Row],[iv_str]],sgStats[ul_iv_string],0))</f>
        <v>#N/A</v>
      </c>
    </row>
    <row r="3880" spans="1:29" x14ac:dyDescent="0.25">
      <c r="A3880" s="5" t="s">
        <v>36</v>
      </c>
      <c r="B3880" s="5" t="s">
        <v>796</v>
      </c>
      <c r="C3880">
        <v>21.5</v>
      </c>
      <c r="D3880">
        <v>1484</v>
      </c>
      <c r="E3880">
        <v>119</v>
      </c>
      <c r="F3880">
        <v>1789.8869999999999</v>
      </c>
      <c r="G3880">
        <v>760</v>
      </c>
      <c r="H3880">
        <v>81.465000000000003</v>
      </c>
      <c r="O3880">
        <v>3</v>
      </c>
      <c r="P3880" t="e">
        <f>INDEX(sgStats[gl_rank],MATCH(stat_prod_calc_test_venusaur[[#This Row],[iv_str]],sgStats[gl_iv_string],0))</f>
        <v>#N/A</v>
      </c>
      <c r="Q3880" t="e">
        <f>stat_prod_calc_test_venusaur[[#This Row],[sg_gl_rank]]=stat_prod_calc_test_venusaur[[#This Row],[gl_rank]]</f>
        <v>#N/A</v>
      </c>
      <c r="R3880">
        <f>ROUND(stat_prod_calc_test_venusaur[[#This Row],[gl_stat_product]],1)</f>
        <v>1789.9</v>
      </c>
      <c r="S3880" s="6" t="e">
        <f>INDEX(sgStats[gl_prod],MATCH(stat_prod_calc_test_venusaur[[#This Row],[iv_str]],sgStats[gl_iv_string],0))</f>
        <v>#N/A</v>
      </c>
      <c r="T3880" s="5">
        <f>ROUND(stat_prod_calc_test_venusaur[[#This Row],[gl_percent_rank]],2)</f>
        <v>81.47</v>
      </c>
      <c r="U3880" s="5" t="e">
        <f>INDEX(sgStats[gl_percent_sp],MATCH(stat_prod_calc_test_venusaur[[#This Row],[iv_str]],sgStats[gl_iv_string],0))</f>
        <v>#N/A</v>
      </c>
      <c r="V3880" s="5" t="e">
        <f>stat_prod_calc_test_venusaur[[#This Row],[my_gl_%sp]]=stat_prod_calc_test_venusaur[[#This Row],[sg_gl_%sp]]</f>
        <v>#N/A</v>
      </c>
      <c r="W3880" s="5">
        <f>ROUND(stat_prod_calc_test_venusaur[[#This Row],[gl_stat_product]]/$F$2*100,2)</f>
        <v>97.99</v>
      </c>
      <c r="X3880" s="5" t="e">
        <f>stat_prod_calc_test_venusaur[[#This Row],[Column1]]=stat_prod_calc_test_venusaur[[#This Row],[sg_gl_%sp]]</f>
        <v>#N/A</v>
      </c>
      <c r="Y3880" s="5">
        <f>stat_prod_calc_test_venusaur[[#This Row],[ul_stat_product]]/$L$66*100</f>
        <v>0</v>
      </c>
      <c r="Z3880" s="5" t="e">
        <f>INDEX(sgStats[gl_rank],MATCH(stat_prod_calc_test_venusaur[[#This Row],[iv_str]],sgStats[ul_iv_string],0))</f>
        <v>#N/A</v>
      </c>
      <c r="AA3880" s="5" t="e">
        <f>stat_prod_calc_test_venusaur[[#This Row],[sg_ul_rank]]=stat_prod_calc_test_venusaur[[#This Row],[ul_rank]]</f>
        <v>#N/A</v>
      </c>
      <c r="AB3880" s="5">
        <f>ROUND(stat_prod_calc_test_venusaur[[#This Row],[ul_stat_product]],1)</f>
        <v>0</v>
      </c>
      <c r="AC3880" s="5" t="e">
        <f>INDEX(sgStats[ul_prod],MATCH(stat_prod_calc_test_venusaur[[#This Row],[iv_str]],sgStats[ul_iv_string],0))</f>
        <v>#N/A</v>
      </c>
    </row>
    <row r="3881" spans="1:29" x14ac:dyDescent="0.25">
      <c r="A3881" s="5" t="s">
        <v>36</v>
      </c>
      <c r="B3881" s="5" t="s">
        <v>803</v>
      </c>
      <c r="C3881">
        <v>21.5</v>
      </c>
      <c r="D3881">
        <v>1484</v>
      </c>
      <c r="E3881">
        <v>124</v>
      </c>
      <c r="F3881">
        <v>1789.7349999999999</v>
      </c>
      <c r="G3881">
        <v>767</v>
      </c>
      <c r="H3881">
        <v>81.293999999999997</v>
      </c>
      <c r="O3881">
        <v>3</v>
      </c>
      <c r="P3881" t="e">
        <f>INDEX(sgStats[gl_rank],MATCH(stat_prod_calc_test_venusaur[[#This Row],[iv_str]],sgStats[gl_iv_string],0))</f>
        <v>#N/A</v>
      </c>
      <c r="Q3881" t="e">
        <f>stat_prod_calc_test_venusaur[[#This Row],[sg_gl_rank]]=stat_prod_calc_test_venusaur[[#This Row],[gl_rank]]</f>
        <v>#N/A</v>
      </c>
      <c r="R3881">
        <f>ROUND(stat_prod_calc_test_venusaur[[#This Row],[gl_stat_product]],1)</f>
        <v>1789.7</v>
      </c>
      <c r="S3881" s="6" t="e">
        <f>INDEX(sgStats[gl_prod],MATCH(stat_prod_calc_test_venusaur[[#This Row],[iv_str]],sgStats[gl_iv_string],0))</f>
        <v>#N/A</v>
      </c>
      <c r="T3881" s="5">
        <f>ROUND(stat_prod_calc_test_venusaur[[#This Row],[gl_percent_rank]],2)</f>
        <v>81.290000000000006</v>
      </c>
      <c r="U3881" s="5" t="e">
        <f>INDEX(sgStats[gl_percent_sp],MATCH(stat_prod_calc_test_venusaur[[#This Row],[iv_str]],sgStats[gl_iv_string],0))</f>
        <v>#N/A</v>
      </c>
      <c r="V3881" s="5" t="e">
        <f>stat_prod_calc_test_venusaur[[#This Row],[my_gl_%sp]]=stat_prod_calc_test_venusaur[[#This Row],[sg_gl_%sp]]</f>
        <v>#N/A</v>
      </c>
      <c r="W3881" s="5">
        <f>ROUND(stat_prod_calc_test_venusaur[[#This Row],[gl_stat_product]]/$F$2*100,2)</f>
        <v>97.98</v>
      </c>
      <c r="X3881" s="5" t="e">
        <f>stat_prod_calc_test_venusaur[[#This Row],[Column1]]=stat_prod_calc_test_venusaur[[#This Row],[sg_gl_%sp]]</f>
        <v>#N/A</v>
      </c>
      <c r="Y3881" s="5">
        <f>stat_prod_calc_test_venusaur[[#This Row],[ul_stat_product]]/$L$66*100</f>
        <v>0</v>
      </c>
      <c r="Z3881" s="5" t="e">
        <f>INDEX(sgStats[gl_rank],MATCH(stat_prod_calc_test_venusaur[[#This Row],[iv_str]],sgStats[ul_iv_string],0))</f>
        <v>#N/A</v>
      </c>
      <c r="AA3881" s="5" t="e">
        <f>stat_prod_calc_test_venusaur[[#This Row],[sg_ul_rank]]=stat_prod_calc_test_venusaur[[#This Row],[ul_rank]]</f>
        <v>#N/A</v>
      </c>
      <c r="AB3881" s="5">
        <f>ROUND(stat_prod_calc_test_venusaur[[#This Row],[ul_stat_product]],1)</f>
        <v>0</v>
      </c>
      <c r="AC3881" s="5" t="e">
        <f>INDEX(sgStats[ul_prod],MATCH(stat_prod_calc_test_venusaur[[#This Row],[iv_str]],sgStats[ul_iv_string],0))</f>
        <v>#N/A</v>
      </c>
    </row>
    <row r="3882" spans="1:29" x14ac:dyDescent="0.25">
      <c r="A3882" s="5" t="s">
        <v>36</v>
      </c>
      <c r="B3882" s="5" t="s">
        <v>831</v>
      </c>
      <c r="C3882">
        <v>21.5</v>
      </c>
      <c r="D3882">
        <v>1484</v>
      </c>
      <c r="E3882">
        <v>122</v>
      </c>
      <c r="F3882">
        <v>1788.671</v>
      </c>
      <c r="G3882">
        <v>795</v>
      </c>
      <c r="H3882">
        <v>80.585999999999999</v>
      </c>
      <c r="O3882">
        <v>3</v>
      </c>
      <c r="P3882" t="e">
        <f>INDEX(sgStats[gl_rank],MATCH(stat_prod_calc_test_venusaur[[#This Row],[iv_str]],sgStats[gl_iv_string],0))</f>
        <v>#N/A</v>
      </c>
      <c r="Q3882" t="e">
        <f>stat_prod_calc_test_venusaur[[#This Row],[sg_gl_rank]]=stat_prod_calc_test_venusaur[[#This Row],[gl_rank]]</f>
        <v>#N/A</v>
      </c>
      <c r="R3882">
        <f>ROUND(stat_prod_calc_test_venusaur[[#This Row],[gl_stat_product]],1)</f>
        <v>1788.7</v>
      </c>
      <c r="S3882" s="6" t="e">
        <f>INDEX(sgStats[gl_prod],MATCH(stat_prod_calc_test_venusaur[[#This Row],[iv_str]],sgStats[gl_iv_string],0))</f>
        <v>#N/A</v>
      </c>
      <c r="T3882" s="5">
        <f>ROUND(stat_prod_calc_test_venusaur[[#This Row],[gl_percent_rank]],2)</f>
        <v>80.59</v>
      </c>
      <c r="U3882" s="5" t="e">
        <f>INDEX(sgStats[gl_percent_sp],MATCH(stat_prod_calc_test_venusaur[[#This Row],[iv_str]],sgStats[gl_iv_string],0))</f>
        <v>#N/A</v>
      </c>
      <c r="V3882" s="5" t="e">
        <f>stat_prod_calc_test_venusaur[[#This Row],[my_gl_%sp]]=stat_prod_calc_test_venusaur[[#This Row],[sg_gl_%sp]]</f>
        <v>#N/A</v>
      </c>
      <c r="W3882" s="5">
        <f>ROUND(stat_prod_calc_test_venusaur[[#This Row],[gl_stat_product]]/$F$2*100,2)</f>
        <v>97.92</v>
      </c>
      <c r="X3882" s="5" t="e">
        <f>stat_prod_calc_test_venusaur[[#This Row],[Column1]]=stat_prod_calc_test_venusaur[[#This Row],[sg_gl_%sp]]</f>
        <v>#N/A</v>
      </c>
      <c r="Y3882" s="5">
        <f>stat_prod_calc_test_venusaur[[#This Row],[ul_stat_product]]/$L$66*100</f>
        <v>0</v>
      </c>
      <c r="Z3882" s="5" t="e">
        <f>INDEX(sgStats[gl_rank],MATCH(stat_prod_calc_test_venusaur[[#This Row],[iv_str]],sgStats[ul_iv_string],0))</f>
        <v>#N/A</v>
      </c>
      <c r="AA3882" s="5" t="e">
        <f>stat_prod_calc_test_venusaur[[#This Row],[sg_ul_rank]]=stat_prod_calc_test_venusaur[[#This Row],[ul_rank]]</f>
        <v>#N/A</v>
      </c>
      <c r="AB3882" s="5">
        <f>ROUND(stat_prod_calc_test_venusaur[[#This Row],[ul_stat_product]],1)</f>
        <v>0</v>
      </c>
      <c r="AC3882" s="5" t="e">
        <f>INDEX(sgStats[ul_prod],MATCH(stat_prod_calc_test_venusaur[[#This Row],[iv_str]],sgStats[ul_iv_string],0))</f>
        <v>#N/A</v>
      </c>
    </row>
    <row r="3883" spans="1:29" x14ac:dyDescent="0.25">
      <c r="A3883" s="5" t="s">
        <v>36</v>
      </c>
      <c r="B3883" s="5" t="s">
        <v>832</v>
      </c>
      <c r="C3883">
        <v>21.5</v>
      </c>
      <c r="D3883">
        <v>1481</v>
      </c>
      <c r="E3883">
        <v>122</v>
      </c>
      <c r="F3883">
        <v>1788.671</v>
      </c>
      <c r="G3883">
        <v>795</v>
      </c>
      <c r="H3883">
        <v>80.585999999999999</v>
      </c>
      <c r="O3883">
        <v>3</v>
      </c>
      <c r="P3883" t="e">
        <f>INDEX(sgStats[gl_rank],MATCH(stat_prod_calc_test_venusaur[[#This Row],[iv_str]],sgStats[gl_iv_string],0))</f>
        <v>#N/A</v>
      </c>
      <c r="Q3883" t="e">
        <f>stat_prod_calc_test_venusaur[[#This Row],[sg_gl_rank]]=stat_prod_calc_test_venusaur[[#This Row],[gl_rank]]</f>
        <v>#N/A</v>
      </c>
      <c r="R3883">
        <f>ROUND(stat_prod_calc_test_venusaur[[#This Row],[gl_stat_product]],1)</f>
        <v>1788.7</v>
      </c>
      <c r="S3883" s="6" t="e">
        <f>INDEX(sgStats[gl_prod],MATCH(stat_prod_calc_test_venusaur[[#This Row],[iv_str]],sgStats[gl_iv_string],0))</f>
        <v>#N/A</v>
      </c>
      <c r="T3883" s="5">
        <f>ROUND(stat_prod_calc_test_venusaur[[#This Row],[gl_percent_rank]],2)</f>
        <v>80.59</v>
      </c>
      <c r="U3883" s="5" t="e">
        <f>INDEX(sgStats[gl_percent_sp],MATCH(stat_prod_calc_test_venusaur[[#This Row],[iv_str]],sgStats[gl_iv_string],0))</f>
        <v>#N/A</v>
      </c>
      <c r="V3883" s="5" t="e">
        <f>stat_prod_calc_test_venusaur[[#This Row],[my_gl_%sp]]=stat_prod_calc_test_venusaur[[#This Row],[sg_gl_%sp]]</f>
        <v>#N/A</v>
      </c>
      <c r="W3883" s="5">
        <f>ROUND(stat_prod_calc_test_venusaur[[#This Row],[gl_stat_product]]/$F$2*100,2)</f>
        <v>97.92</v>
      </c>
      <c r="X3883" s="5" t="e">
        <f>stat_prod_calc_test_venusaur[[#This Row],[Column1]]=stat_prod_calc_test_venusaur[[#This Row],[sg_gl_%sp]]</f>
        <v>#N/A</v>
      </c>
      <c r="Y3883" s="5">
        <f>stat_prod_calc_test_venusaur[[#This Row],[ul_stat_product]]/$L$66*100</f>
        <v>0</v>
      </c>
      <c r="Z3883" s="5" t="e">
        <f>INDEX(sgStats[gl_rank],MATCH(stat_prod_calc_test_venusaur[[#This Row],[iv_str]],sgStats[ul_iv_string],0))</f>
        <v>#N/A</v>
      </c>
      <c r="AA3883" s="5" t="e">
        <f>stat_prod_calc_test_venusaur[[#This Row],[sg_ul_rank]]=stat_prod_calc_test_venusaur[[#This Row],[ul_rank]]</f>
        <v>#N/A</v>
      </c>
      <c r="AB3883" s="5">
        <f>ROUND(stat_prod_calc_test_venusaur[[#This Row],[ul_stat_product]],1)</f>
        <v>0</v>
      </c>
      <c r="AC3883" s="5" t="e">
        <f>INDEX(sgStats[ul_prod],MATCH(stat_prod_calc_test_venusaur[[#This Row],[iv_str]],sgStats[ul_iv_string],0))</f>
        <v>#N/A</v>
      </c>
    </row>
    <row r="3884" spans="1:29" x14ac:dyDescent="0.25">
      <c r="A3884" s="5" t="s">
        <v>36</v>
      </c>
      <c r="B3884" s="5" t="s">
        <v>840</v>
      </c>
      <c r="C3884">
        <v>21.5</v>
      </c>
      <c r="D3884">
        <v>1484</v>
      </c>
      <c r="E3884">
        <v>122</v>
      </c>
      <c r="F3884">
        <v>1788.39</v>
      </c>
      <c r="G3884">
        <v>803</v>
      </c>
      <c r="H3884">
        <v>80.391000000000005</v>
      </c>
      <c r="O3884">
        <v>3</v>
      </c>
      <c r="P3884" t="e">
        <f>INDEX(sgStats[gl_rank],MATCH(stat_prod_calc_test_venusaur[[#This Row],[iv_str]],sgStats[gl_iv_string],0))</f>
        <v>#N/A</v>
      </c>
      <c r="Q3884" t="e">
        <f>stat_prod_calc_test_venusaur[[#This Row],[sg_gl_rank]]=stat_prod_calc_test_venusaur[[#This Row],[gl_rank]]</f>
        <v>#N/A</v>
      </c>
      <c r="R3884">
        <f>ROUND(stat_prod_calc_test_venusaur[[#This Row],[gl_stat_product]],1)</f>
        <v>1788.4</v>
      </c>
      <c r="S3884" s="6" t="e">
        <f>INDEX(sgStats[gl_prod],MATCH(stat_prod_calc_test_venusaur[[#This Row],[iv_str]],sgStats[gl_iv_string],0))</f>
        <v>#N/A</v>
      </c>
      <c r="T3884" s="5">
        <f>ROUND(stat_prod_calc_test_venusaur[[#This Row],[gl_percent_rank]],2)</f>
        <v>80.39</v>
      </c>
      <c r="U3884" s="5" t="e">
        <f>INDEX(sgStats[gl_percent_sp],MATCH(stat_prod_calc_test_venusaur[[#This Row],[iv_str]],sgStats[gl_iv_string],0))</f>
        <v>#N/A</v>
      </c>
      <c r="V3884" s="5" t="e">
        <f>stat_prod_calc_test_venusaur[[#This Row],[my_gl_%sp]]=stat_prod_calc_test_venusaur[[#This Row],[sg_gl_%sp]]</f>
        <v>#N/A</v>
      </c>
      <c r="W3884" s="5">
        <f>ROUND(stat_prod_calc_test_venusaur[[#This Row],[gl_stat_product]]/$F$2*100,2)</f>
        <v>97.91</v>
      </c>
      <c r="X3884" s="5" t="e">
        <f>stat_prod_calc_test_venusaur[[#This Row],[Column1]]=stat_prod_calc_test_venusaur[[#This Row],[sg_gl_%sp]]</f>
        <v>#N/A</v>
      </c>
      <c r="Y3884" s="5">
        <f>stat_prod_calc_test_venusaur[[#This Row],[ul_stat_product]]/$L$66*100</f>
        <v>0</v>
      </c>
      <c r="Z3884" s="5" t="e">
        <f>INDEX(sgStats[gl_rank],MATCH(stat_prod_calc_test_venusaur[[#This Row],[iv_str]],sgStats[ul_iv_string],0))</f>
        <v>#N/A</v>
      </c>
      <c r="AA3884" s="5" t="e">
        <f>stat_prod_calc_test_venusaur[[#This Row],[sg_ul_rank]]=stat_prod_calc_test_venusaur[[#This Row],[ul_rank]]</f>
        <v>#N/A</v>
      </c>
      <c r="AB3884" s="5">
        <f>ROUND(stat_prod_calc_test_venusaur[[#This Row],[ul_stat_product]],1)</f>
        <v>0</v>
      </c>
      <c r="AC3884" s="5" t="e">
        <f>INDEX(sgStats[ul_prod],MATCH(stat_prod_calc_test_venusaur[[#This Row],[iv_str]],sgStats[ul_iv_string],0))</f>
        <v>#N/A</v>
      </c>
    </row>
    <row r="3885" spans="1:29" x14ac:dyDescent="0.25">
      <c r="A3885" s="5" t="s">
        <v>36</v>
      </c>
      <c r="B3885" s="5" t="s">
        <v>881</v>
      </c>
      <c r="C3885">
        <v>22</v>
      </c>
      <c r="D3885">
        <v>1492</v>
      </c>
      <c r="E3885">
        <v>121</v>
      </c>
      <c r="F3885">
        <v>1787.0609999999999</v>
      </c>
      <c r="G3885">
        <v>845</v>
      </c>
      <c r="H3885">
        <v>79.388999999999996</v>
      </c>
      <c r="O3885">
        <v>3</v>
      </c>
      <c r="P3885" t="e">
        <f>INDEX(sgStats[gl_rank],MATCH(stat_prod_calc_test_venusaur[[#This Row],[iv_str]],sgStats[gl_iv_string],0))</f>
        <v>#N/A</v>
      </c>
      <c r="Q3885" t="e">
        <f>stat_prod_calc_test_venusaur[[#This Row],[sg_gl_rank]]=stat_prod_calc_test_venusaur[[#This Row],[gl_rank]]</f>
        <v>#N/A</v>
      </c>
      <c r="R3885">
        <f>ROUND(stat_prod_calc_test_venusaur[[#This Row],[gl_stat_product]],1)</f>
        <v>1787.1</v>
      </c>
      <c r="S3885" s="6" t="e">
        <f>INDEX(sgStats[gl_prod],MATCH(stat_prod_calc_test_venusaur[[#This Row],[iv_str]],sgStats[gl_iv_string],0))</f>
        <v>#N/A</v>
      </c>
      <c r="T3885" s="5">
        <f>ROUND(stat_prod_calc_test_venusaur[[#This Row],[gl_percent_rank]],2)</f>
        <v>79.39</v>
      </c>
      <c r="U3885" s="5" t="e">
        <f>INDEX(sgStats[gl_percent_sp],MATCH(stat_prod_calc_test_venusaur[[#This Row],[iv_str]],sgStats[gl_iv_string],0))</f>
        <v>#N/A</v>
      </c>
      <c r="V3885" s="5" t="e">
        <f>stat_prod_calc_test_venusaur[[#This Row],[my_gl_%sp]]=stat_prod_calc_test_venusaur[[#This Row],[sg_gl_%sp]]</f>
        <v>#N/A</v>
      </c>
      <c r="W3885" s="5">
        <f>ROUND(stat_prod_calc_test_venusaur[[#This Row],[gl_stat_product]]/$F$2*100,2)</f>
        <v>97.83</v>
      </c>
      <c r="X3885" s="5" t="e">
        <f>stat_prod_calc_test_venusaur[[#This Row],[Column1]]=stat_prod_calc_test_venusaur[[#This Row],[sg_gl_%sp]]</f>
        <v>#N/A</v>
      </c>
      <c r="Y3885" s="5">
        <f>stat_prod_calc_test_venusaur[[#This Row],[ul_stat_product]]/$L$66*100</f>
        <v>0</v>
      </c>
      <c r="Z3885" s="5" t="e">
        <f>INDEX(sgStats[gl_rank],MATCH(stat_prod_calc_test_venusaur[[#This Row],[iv_str]],sgStats[ul_iv_string],0))</f>
        <v>#N/A</v>
      </c>
      <c r="AA3885" s="5" t="e">
        <f>stat_prod_calc_test_venusaur[[#This Row],[sg_ul_rank]]=stat_prod_calc_test_venusaur[[#This Row],[ul_rank]]</f>
        <v>#N/A</v>
      </c>
      <c r="AB3885" s="5">
        <f>ROUND(stat_prod_calc_test_venusaur[[#This Row],[ul_stat_product]],1)</f>
        <v>0</v>
      </c>
      <c r="AC3885" s="5" t="e">
        <f>INDEX(sgStats[ul_prod],MATCH(stat_prod_calc_test_venusaur[[#This Row],[iv_str]],sgStats[ul_iv_string],0))</f>
        <v>#N/A</v>
      </c>
    </row>
    <row r="3886" spans="1:29" x14ac:dyDescent="0.25">
      <c r="A3886" s="5" t="s">
        <v>36</v>
      </c>
      <c r="B3886" s="5" t="s">
        <v>890</v>
      </c>
      <c r="C3886">
        <v>21.5</v>
      </c>
      <c r="D3886">
        <v>1485</v>
      </c>
      <c r="E3886">
        <v>120</v>
      </c>
      <c r="F3886">
        <v>1786.6959999999999</v>
      </c>
      <c r="G3886">
        <v>854</v>
      </c>
      <c r="H3886">
        <v>79.144999999999996</v>
      </c>
      <c r="O3886">
        <v>3</v>
      </c>
      <c r="P3886" t="e">
        <f>INDEX(sgStats[gl_rank],MATCH(stat_prod_calc_test_venusaur[[#This Row],[iv_str]],sgStats[gl_iv_string],0))</f>
        <v>#N/A</v>
      </c>
      <c r="Q3886" t="e">
        <f>stat_prod_calc_test_venusaur[[#This Row],[sg_gl_rank]]=stat_prod_calc_test_venusaur[[#This Row],[gl_rank]]</f>
        <v>#N/A</v>
      </c>
      <c r="R3886">
        <f>ROUND(stat_prod_calc_test_venusaur[[#This Row],[gl_stat_product]],1)</f>
        <v>1786.7</v>
      </c>
      <c r="S3886" s="6" t="e">
        <f>INDEX(sgStats[gl_prod],MATCH(stat_prod_calc_test_venusaur[[#This Row],[iv_str]],sgStats[gl_iv_string],0))</f>
        <v>#N/A</v>
      </c>
      <c r="T3886" s="5">
        <f>ROUND(stat_prod_calc_test_venusaur[[#This Row],[gl_percent_rank]],2)</f>
        <v>79.150000000000006</v>
      </c>
      <c r="U3886" s="5" t="e">
        <f>INDEX(sgStats[gl_percent_sp],MATCH(stat_prod_calc_test_venusaur[[#This Row],[iv_str]],sgStats[gl_iv_string],0))</f>
        <v>#N/A</v>
      </c>
      <c r="V3886" s="5" t="e">
        <f>stat_prod_calc_test_venusaur[[#This Row],[my_gl_%sp]]=stat_prod_calc_test_venusaur[[#This Row],[sg_gl_%sp]]</f>
        <v>#N/A</v>
      </c>
      <c r="W3886" s="5">
        <f>ROUND(stat_prod_calc_test_venusaur[[#This Row],[gl_stat_product]]/$F$2*100,2)</f>
        <v>97.81</v>
      </c>
      <c r="X3886" s="5" t="e">
        <f>stat_prod_calc_test_venusaur[[#This Row],[Column1]]=stat_prod_calc_test_venusaur[[#This Row],[sg_gl_%sp]]</f>
        <v>#N/A</v>
      </c>
      <c r="Y3886" s="5">
        <f>stat_prod_calc_test_venusaur[[#This Row],[ul_stat_product]]/$L$66*100</f>
        <v>0</v>
      </c>
      <c r="Z3886" s="5" t="e">
        <f>INDEX(sgStats[gl_rank],MATCH(stat_prod_calc_test_venusaur[[#This Row],[iv_str]],sgStats[ul_iv_string],0))</f>
        <v>#N/A</v>
      </c>
      <c r="AA3886" s="5" t="e">
        <f>stat_prod_calc_test_venusaur[[#This Row],[sg_ul_rank]]=stat_prod_calc_test_venusaur[[#This Row],[ul_rank]]</f>
        <v>#N/A</v>
      </c>
      <c r="AB3886" s="5">
        <f>ROUND(stat_prod_calc_test_venusaur[[#This Row],[ul_stat_product]],1)</f>
        <v>0</v>
      </c>
      <c r="AC3886" s="5" t="e">
        <f>INDEX(sgStats[ul_prod],MATCH(stat_prod_calc_test_venusaur[[#This Row],[iv_str]],sgStats[ul_iv_string],0))</f>
        <v>#N/A</v>
      </c>
    </row>
    <row r="3887" spans="1:29" x14ac:dyDescent="0.25">
      <c r="A3887" s="5" t="s">
        <v>36</v>
      </c>
      <c r="B3887" s="5" t="s">
        <v>891</v>
      </c>
      <c r="C3887">
        <v>21.5</v>
      </c>
      <c r="D3887">
        <v>1481</v>
      </c>
      <c r="E3887">
        <v>120</v>
      </c>
      <c r="F3887">
        <v>1786.6959999999999</v>
      </c>
      <c r="G3887">
        <v>854</v>
      </c>
      <c r="H3887">
        <v>79.144999999999996</v>
      </c>
      <c r="O3887">
        <v>3</v>
      </c>
      <c r="P3887" t="e">
        <f>INDEX(sgStats[gl_rank],MATCH(stat_prod_calc_test_venusaur[[#This Row],[iv_str]],sgStats[gl_iv_string],0))</f>
        <v>#N/A</v>
      </c>
      <c r="Q3887" t="e">
        <f>stat_prod_calc_test_venusaur[[#This Row],[sg_gl_rank]]=stat_prod_calc_test_venusaur[[#This Row],[gl_rank]]</f>
        <v>#N/A</v>
      </c>
      <c r="R3887">
        <f>ROUND(stat_prod_calc_test_venusaur[[#This Row],[gl_stat_product]],1)</f>
        <v>1786.7</v>
      </c>
      <c r="S3887" s="6" t="e">
        <f>INDEX(sgStats[gl_prod],MATCH(stat_prod_calc_test_venusaur[[#This Row],[iv_str]],sgStats[gl_iv_string],0))</f>
        <v>#N/A</v>
      </c>
      <c r="T3887" s="5">
        <f>ROUND(stat_prod_calc_test_venusaur[[#This Row],[gl_percent_rank]],2)</f>
        <v>79.150000000000006</v>
      </c>
      <c r="U3887" s="5" t="e">
        <f>INDEX(sgStats[gl_percent_sp],MATCH(stat_prod_calc_test_venusaur[[#This Row],[iv_str]],sgStats[gl_iv_string],0))</f>
        <v>#N/A</v>
      </c>
      <c r="V3887" s="5" t="e">
        <f>stat_prod_calc_test_venusaur[[#This Row],[my_gl_%sp]]=stat_prod_calc_test_venusaur[[#This Row],[sg_gl_%sp]]</f>
        <v>#N/A</v>
      </c>
      <c r="W3887" s="5">
        <f>ROUND(stat_prod_calc_test_venusaur[[#This Row],[gl_stat_product]]/$F$2*100,2)</f>
        <v>97.81</v>
      </c>
      <c r="X3887" s="5" t="e">
        <f>stat_prod_calc_test_venusaur[[#This Row],[Column1]]=stat_prod_calc_test_venusaur[[#This Row],[sg_gl_%sp]]</f>
        <v>#N/A</v>
      </c>
      <c r="Y3887" s="5">
        <f>stat_prod_calc_test_venusaur[[#This Row],[ul_stat_product]]/$L$66*100</f>
        <v>0</v>
      </c>
      <c r="Z3887" s="5" t="e">
        <f>INDEX(sgStats[gl_rank],MATCH(stat_prod_calc_test_venusaur[[#This Row],[iv_str]],sgStats[ul_iv_string],0))</f>
        <v>#N/A</v>
      </c>
      <c r="AA3887" s="5" t="e">
        <f>stat_prod_calc_test_venusaur[[#This Row],[sg_ul_rank]]=stat_prod_calc_test_venusaur[[#This Row],[ul_rank]]</f>
        <v>#N/A</v>
      </c>
      <c r="AB3887" s="5">
        <f>ROUND(stat_prod_calc_test_venusaur[[#This Row],[ul_stat_product]],1)</f>
        <v>0</v>
      </c>
      <c r="AC3887" s="5" t="e">
        <f>INDEX(sgStats[ul_prod],MATCH(stat_prod_calc_test_venusaur[[#This Row],[iv_str]],sgStats[ul_iv_string],0))</f>
        <v>#N/A</v>
      </c>
    </row>
    <row r="3888" spans="1:29" x14ac:dyDescent="0.25">
      <c r="A3888" s="5" t="s">
        <v>36</v>
      </c>
      <c r="B3888" s="5" t="s">
        <v>893</v>
      </c>
      <c r="C3888">
        <v>22</v>
      </c>
      <c r="D3888">
        <v>1495</v>
      </c>
      <c r="E3888">
        <v>121</v>
      </c>
      <c r="F3888">
        <v>1786.633</v>
      </c>
      <c r="G3888">
        <v>857</v>
      </c>
      <c r="H3888">
        <v>79.096000000000004</v>
      </c>
      <c r="O3888">
        <v>3</v>
      </c>
      <c r="P3888" t="e">
        <f>INDEX(sgStats[gl_rank],MATCH(stat_prod_calc_test_venusaur[[#This Row],[iv_str]],sgStats[gl_iv_string],0))</f>
        <v>#N/A</v>
      </c>
      <c r="Q3888" t="e">
        <f>stat_prod_calc_test_venusaur[[#This Row],[sg_gl_rank]]=stat_prod_calc_test_venusaur[[#This Row],[gl_rank]]</f>
        <v>#N/A</v>
      </c>
      <c r="R3888">
        <f>ROUND(stat_prod_calc_test_venusaur[[#This Row],[gl_stat_product]],1)</f>
        <v>1786.6</v>
      </c>
      <c r="S3888" s="6" t="e">
        <f>INDEX(sgStats[gl_prod],MATCH(stat_prod_calc_test_venusaur[[#This Row],[iv_str]],sgStats[gl_iv_string],0))</f>
        <v>#N/A</v>
      </c>
      <c r="T3888" s="5">
        <f>ROUND(stat_prod_calc_test_venusaur[[#This Row],[gl_percent_rank]],2)</f>
        <v>79.099999999999994</v>
      </c>
      <c r="U3888" s="5" t="e">
        <f>INDEX(sgStats[gl_percent_sp],MATCH(stat_prod_calc_test_venusaur[[#This Row],[iv_str]],sgStats[gl_iv_string],0))</f>
        <v>#N/A</v>
      </c>
      <c r="V3888" s="5" t="e">
        <f>stat_prod_calc_test_venusaur[[#This Row],[my_gl_%sp]]=stat_prod_calc_test_venusaur[[#This Row],[sg_gl_%sp]]</f>
        <v>#N/A</v>
      </c>
      <c r="W3888" s="5">
        <f>ROUND(stat_prod_calc_test_venusaur[[#This Row],[gl_stat_product]]/$F$2*100,2)</f>
        <v>97.81</v>
      </c>
      <c r="X3888" s="5" t="e">
        <f>stat_prod_calc_test_venusaur[[#This Row],[Column1]]=stat_prod_calc_test_venusaur[[#This Row],[sg_gl_%sp]]</f>
        <v>#N/A</v>
      </c>
      <c r="Y3888" s="5">
        <f>stat_prod_calc_test_venusaur[[#This Row],[ul_stat_product]]/$L$66*100</f>
        <v>0</v>
      </c>
      <c r="Z3888" s="5" t="e">
        <f>INDEX(sgStats[gl_rank],MATCH(stat_prod_calc_test_venusaur[[#This Row],[iv_str]],sgStats[ul_iv_string],0))</f>
        <v>#N/A</v>
      </c>
      <c r="AA3888" s="5" t="e">
        <f>stat_prod_calc_test_venusaur[[#This Row],[sg_ul_rank]]=stat_prod_calc_test_venusaur[[#This Row],[ul_rank]]</f>
        <v>#N/A</v>
      </c>
      <c r="AB3888" s="5">
        <f>ROUND(stat_prod_calc_test_venusaur[[#This Row],[ul_stat_product]],1)</f>
        <v>0</v>
      </c>
      <c r="AC3888" s="5" t="e">
        <f>INDEX(sgStats[ul_prod],MATCH(stat_prod_calc_test_venusaur[[#This Row],[iv_str]],sgStats[ul_iv_string],0))</f>
        <v>#N/A</v>
      </c>
    </row>
    <row r="3889" spans="1:29" x14ac:dyDescent="0.25">
      <c r="A3889" s="5" t="s">
        <v>36</v>
      </c>
      <c r="B3889" s="5" t="s">
        <v>901</v>
      </c>
      <c r="C3889">
        <v>21.5</v>
      </c>
      <c r="D3889">
        <v>1484</v>
      </c>
      <c r="E3889">
        <v>120</v>
      </c>
      <c r="F3889">
        <v>1786.558</v>
      </c>
      <c r="G3889">
        <v>862</v>
      </c>
      <c r="H3889">
        <v>78.900999999999996</v>
      </c>
      <c r="O3889">
        <v>3</v>
      </c>
      <c r="P3889" t="e">
        <f>INDEX(sgStats[gl_rank],MATCH(stat_prod_calc_test_venusaur[[#This Row],[iv_str]],sgStats[gl_iv_string],0))</f>
        <v>#N/A</v>
      </c>
      <c r="Q3889" t="e">
        <f>stat_prod_calc_test_venusaur[[#This Row],[sg_gl_rank]]=stat_prod_calc_test_venusaur[[#This Row],[gl_rank]]</f>
        <v>#N/A</v>
      </c>
      <c r="R3889">
        <f>ROUND(stat_prod_calc_test_venusaur[[#This Row],[gl_stat_product]],1)</f>
        <v>1786.6</v>
      </c>
      <c r="S3889" s="6" t="e">
        <f>INDEX(sgStats[gl_prod],MATCH(stat_prod_calc_test_venusaur[[#This Row],[iv_str]],sgStats[gl_iv_string],0))</f>
        <v>#N/A</v>
      </c>
      <c r="T3889" s="5">
        <f>ROUND(stat_prod_calc_test_venusaur[[#This Row],[gl_percent_rank]],2)</f>
        <v>78.900000000000006</v>
      </c>
      <c r="U3889" s="5" t="e">
        <f>INDEX(sgStats[gl_percent_sp],MATCH(stat_prod_calc_test_venusaur[[#This Row],[iv_str]],sgStats[gl_iv_string],0))</f>
        <v>#N/A</v>
      </c>
      <c r="V3889" s="5" t="e">
        <f>stat_prod_calc_test_venusaur[[#This Row],[my_gl_%sp]]=stat_prod_calc_test_venusaur[[#This Row],[sg_gl_%sp]]</f>
        <v>#N/A</v>
      </c>
      <c r="W3889" s="5">
        <f>ROUND(stat_prod_calc_test_venusaur[[#This Row],[gl_stat_product]]/$F$2*100,2)</f>
        <v>97.81</v>
      </c>
      <c r="X3889" s="5" t="e">
        <f>stat_prod_calc_test_venusaur[[#This Row],[Column1]]=stat_prod_calc_test_venusaur[[#This Row],[sg_gl_%sp]]</f>
        <v>#N/A</v>
      </c>
      <c r="Y3889" s="5">
        <f>stat_prod_calc_test_venusaur[[#This Row],[ul_stat_product]]/$L$66*100</f>
        <v>0</v>
      </c>
      <c r="Z3889" s="5" t="e">
        <f>INDEX(sgStats[gl_rank],MATCH(stat_prod_calc_test_venusaur[[#This Row],[iv_str]],sgStats[ul_iv_string],0))</f>
        <v>#N/A</v>
      </c>
      <c r="AA3889" s="5" t="e">
        <f>stat_prod_calc_test_venusaur[[#This Row],[sg_ul_rank]]=stat_prod_calc_test_venusaur[[#This Row],[ul_rank]]</f>
        <v>#N/A</v>
      </c>
      <c r="AB3889" s="5">
        <f>ROUND(stat_prod_calc_test_venusaur[[#This Row],[ul_stat_product]],1)</f>
        <v>0</v>
      </c>
      <c r="AC3889" s="5" t="e">
        <f>INDEX(sgStats[ul_prod],MATCH(stat_prod_calc_test_venusaur[[#This Row],[iv_str]],sgStats[ul_iv_string],0))</f>
        <v>#N/A</v>
      </c>
    </row>
    <row r="3890" spans="1:29" x14ac:dyDescent="0.25">
      <c r="A3890" s="5" t="s">
        <v>36</v>
      </c>
      <c r="B3890" s="5" t="s">
        <v>910</v>
      </c>
      <c r="C3890">
        <v>21.5</v>
      </c>
      <c r="D3890">
        <v>1484</v>
      </c>
      <c r="E3890">
        <v>117</v>
      </c>
      <c r="F3890">
        <v>1786.4680000000001</v>
      </c>
      <c r="G3890">
        <v>873</v>
      </c>
      <c r="H3890">
        <v>78.680999999999997</v>
      </c>
      <c r="O3890">
        <v>3</v>
      </c>
      <c r="P3890" t="e">
        <f>INDEX(sgStats[gl_rank],MATCH(stat_prod_calc_test_venusaur[[#This Row],[iv_str]],sgStats[gl_iv_string],0))</f>
        <v>#N/A</v>
      </c>
      <c r="Q3890" t="e">
        <f>stat_prod_calc_test_venusaur[[#This Row],[sg_gl_rank]]=stat_prod_calc_test_venusaur[[#This Row],[gl_rank]]</f>
        <v>#N/A</v>
      </c>
      <c r="R3890">
        <f>ROUND(stat_prod_calc_test_venusaur[[#This Row],[gl_stat_product]],1)</f>
        <v>1786.5</v>
      </c>
      <c r="S3890" s="6" t="e">
        <f>INDEX(sgStats[gl_prod],MATCH(stat_prod_calc_test_venusaur[[#This Row],[iv_str]],sgStats[gl_iv_string],0))</f>
        <v>#N/A</v>
      </c>
      <c r="T3890" s="5">
        <f>ROUND(stat_prod_calc_test_venusaur[[#This Row],[gl_percent_rank]],2)</f>
        <v>78.680000000000007</v>
      </c>
      <c r="U3890" s="5" t="e">
        <f>INDEX(sgStats[gl_percent_sp],MATCH(stat_prod_calc_test_venusaur[[#This Row],[iv_str]],sgStats[gl_iv_string],0))</f>
        <v>#N/A</v>
      </c>
      <c r="V3890" s="5" t="e">
        <f>stat_prod_calc_test_venusaur[[#This Row],[my_gl_%sp]]=stat_prod_calc_test_venusaur[[#This Row],[sg_gl_%sp]]</f>
        <v>#N/A</v>
      </c>
      <c r="W3890" s="5">
        <f>ROUND(stat_prod_calc_test_venusaur[[#This Row],[gl_stat_product]]/$F$2*100,2)</f>
        <v>97.8</v>
      </c>
      <c r="X3890" s="5" t="e">
        <f>stat_prod_calc_test_venusaur[[#This Row],[Column1]]=stat_prod_calc_test_venusaur[[#This Row],[sg_gl_%sp]]</f>
        <v>#N/A</v>
      </c>
      <c r="Y3890" s="5">
        <f>stat_prod_calc_test_venusaur[[#This Row],[ul_stat_product]]/$L$66*100</f>
        <v>0</v>
      </c>
      <c r="Z3890" s="5" t="e">
        <f>INDEX(sgStats[gl_rank],MATCH(stat_prod_calc_test_venusaur[[#This Row],[iv_str]],sgStats[ul_iv_string],0))</f>
        <v>#N/A</v>
      </c>
      <c r="AA3890" s="5" t="e">
        <f>stat_prod_calc_test_venusaur[[#This Row],[sg_ul_rank]]=stat_prod_calc_test_venusaur[[#This Row],[ul_rank]]</f>
        <v>#N/A</v>
      </c>
      <c r="AB3890" s="5">
        <f>ROUND(stat_prod_calc_test_venusaur[[#This Row],[ul_stat_product]],1)</f>
        <v>0</v>
      </c>
      <c r="AC3890" s="5" t="e">
        <f>INDEX(sgStats[ul_prod],MATCH(stat_prod_calc_test_venusaur[[#This Row],[iv_str]],sgStats[ul_iv_string],0))</f>
        <v>#N/A</v>
      </c>
    </row>
    <row r="3891" spans="1:29" x14ac:dyDescent="0.25">
      <c r="A3891" s="5" t="s">
        <v>36</v>
      </c>
      <c r="B3891" s="5" t="s">
        <v>943</v>
      </c>
      <c r="C3891">
        <v>22</v>
      </c>
      <c r="D3891">
        <v>1492</v>
      </c>
      <c r="E3891">
        <v>119</v>
      </c>
      <c r="F3891">
        <v>1785.2729999999999</v>
      </c>
      <c r="G3891">
        <v>907</v>
      </c>
      <c r="H3891">
        <v>77.850999999999999</v>
      </c>
      <c r="O3891">
        <v>3</v>
      </c>
      <c r="P3891" t="e">
        <f>INDEX(sgStats[gl_rank],MATCH(stat_prod_calc_test_venusaur[[#This Row],[iv_str]],sgStats[gl_iv_string],0))</f>
        <v>#N/A</v>
      </c>
      <c r="Q3891" t="e">
        <f>stat_prod_calc_test_venusaur[[#This Row],[sg_gl_rank]]=stat_prod_calc_test_venusaur[[#This Row],[gl_rank]]</f>
        <v>#N/A</v>
      </c>
      <c r="R3891">
        <f>ROUND(stat_prod_calc_test_venusaur[[#This Row],[gl_stat_product]],1)</f>
        <v>1785.3</v>
      </c>
      <c r="S3891" s="6" t="e">
        <f>INDEX(sgStats[gl_prod],MATCH(stat_prod_calc_test_venusaur[[#This Row],[iv_str]],sgStats[gl_iv_string],0))</f>
        <v>#N/A</v>
      </c>
      <c r="T3891" s="5">
        <f>ROUND(stat_prod_calc_test_venusaur[[#This Row],[gl_percent_rank]],2)</f>
        <v>77.849999999999994</v>
      </c>
      <c r="U3891" s="5" t="e">
        <f>INDEX(sgStats[gl_percent_sp],MATCH(stat_prod_calc_test_venusaur[[#This Row],[iv_str]],sgStats[gl_iv_string],0))</f>
        <v>#N/A</v>
      </c>
      <c r="V3891" s="5" t="e">
        <f>stat_prod_calc_test_venusaur[[#This Row],[my_gl_%sp]]=stat_prod_calc_test_venusaur[[#This Row],[sg_gl_%sp]]</f>
        <v>#N/A</v>
      </c>
      <c r="W3891" s="5">
        <f>ROUND(stat_prod_calc_test_venusaur[[#This Row],[gl_stat_product]]/$F$2*100,2)</f>
        <v>97.74</v>
      </c>
      <c r="X3891" s="5" t="e">
        <f>stat_prod_calc_test_venusaur[[#This Row],[Column1]]=stat_prod_calc_test_venusaur[[#This Row],[sg_gl_%sp]]</f>
        <v>#N/A</v>
      </c>
      <c r="Y3891" s="5">
        <f>stat_prod_calc_test_venusaur[[#This Row],[ul_stat_product]]/$L$66*100</f>
        <v>0</v>
      </c>
      <c r="Z3891" s="5" t="e">
        <f>INDEX(sgStats[gl_rank],MATCH(stat_prod_calc_test_venusaur[[#This Row],[iv_str]],sgStats[ul_iv_string],0))</f>
        <v>#N/A</v>
      </c>
      <c r="AA3891" s="5" t="e">
        <f>stat_prod_calc_test_venusaur[[#This Row],[sg_ul_rank]]=stat_prod_calc_test_venusaur[[#This Row],[ul_rank]]</f>
        <v>#N/A</v>
      </c>
      <c r="AB3891" s="5">
        <f>ROUND(stat_prod_calc_test_venusaur[[#This Row],[ul_stat_product]],1)</f>
        <v>0</v>
      </c>
      <c r="AC3891" s="5" t="e">
        <f>INDEX(sgStats[ul_prod],MATCH(stat_prod_calc_test_venusaur[[#This Row],[iv_str]],sgStats[ul_iv_string],0))</f>
        <v>#N/A</v>
      </c>
    </row>
    <row r="3892" spans="1:29" x14ac:dyDescent="0.25">
      <c r="A3892" s="5" t="s">
        <v>36</v>
      </c>
      <c r="B3892" s="5" t="s">
        <v>944</v>
      </c>
      <c r="C3892">
        <v>22</v>
      </c>
      <c r="D3892">
        <v>1488</v>
      </c>
      <c r="E3892">
        <v>119</v>
      </c>
      <c r="F3892">
        <v>1785.2729999999999</v>
      </c>
      <c r="G3892">
        <v>907</v>
      </c>
      <c r="H3892">
        <v>77.850999999999999</v>
      </c>
      <c r="O3892">
        <v>3</v>
      </c>
      <c r="P3892" t="e">
        <f>INDEX(sgStats[gl_rank],MATCH(stat_prod_calc_test_venusaur[[#This Row],[iv_str]],sgStats[gl_iv_string],0))</f>
        <v>#N/A</v>
      </c>
      <c r="Q3892" t="e">
        <f>stat_prod_calc_test_venusaur[[#This Row],[sg_gl_rank]]=stat_prod_calc_test_venusaur[[#This Row],[gl_rank]]</f>
        <v>#N/A</v>
      </c>
      <c r="R3892">
        <f>ROUND(stat_prod_calc_test_venusaur[[#This Row],[gl_stat_product]],1)</f>
        <v>1785.3</v>
      </c>
      <c r="S3892" s="6" t="e">
        <f>INDEX(sgStats[gl_prod],MATCH(stat_prod_calc_test_venusaur[[#This Row],[iv_str]],sgStats[gl_iv_string],0))</f>
        <v>#N/A</v>
      </c>
      <c r="T3892" s="5">
        <f>ROUND(stat_prod_calc_test_venusaur[[#This Row],[gl_percent_rank]],2)</f>
        <v>77.849999999999994</v>
      </c>
      <c r="U3892" s="5" t="e">
        <f>INDEX(sgStats[gl_percent_sp],MATCH(stat_prod_calc_test_venusaur[[#This Row],[iv_str]],sgStats[gl_iv_string],0))</f>
        <v>#N/A</v>
      </c>
      <c r="V3892" s="5" t="e">
        <f>stat_prod_calc_test_venusaur[[#This Row],[my_gl_%sp]]=stat_prod_calc_test_venusaur[[#This Row],[sg_gl_%sp]]</f>
        <v>#N/A</v>
      </c>
      <c r="W3892" s="5">
        <f>ROUND(stat_prod_calc_test_venusaur[[#This Row],[gl_stat_product]]/$F$2*100,2)</f>
        <v>97.74</v>
      </c>
      <c r="X3892" s="5" t="e">
        <f>stat_prod_calc_test_venusaur[[#This Row],[Column1]]=stat_prod_calc_test_venusaur[[#This Row],[sg_gl_%sp]]</f>
        <v>#N/A</v>
      </c>
      <c r="Y3892" s="5">
        <f>stat_prod_calc_test_venusaur[[#This Row],[ul_stat_product]]/$L$66*100</f>
        <v>0</v>
      </c>
      <c r="Z3892" s="5" t="e">
        <f>INDEX(sgStats[gl_rank],MATCH(stat_prod_calc_test_venusaur[[#This Row],[iv_str]],sgStats[ul_iv_string],0))</f>
        <v>#N/A</v>
      </c>
      <c r="AA3892" s="5" t="e">
        <f>stat_prod_calc_test_venusaur[[#This Row],[sg_ul_rank]]=stat_prod_calc_test_venusaur[[#This Row],[ul_rank]]</f>
        <v>#N/A</v>
      </c>
      <c r="AB3892" s="5">
        <f>ROUND(stat_prod_calc_test_venusaur[[#This Row],[ul_stat_product]],1)</f>
        <v>0</v>
      </c>
      <c r="AC3892" s="5" t="e">
        <f>INDEX(sgStats[ul_prod],MATCH(stat_prod_calc_test_venusaur[[#This Row],[iv_str]],sgStats[ul_iv_string],0))</f>
        <v>#N/A</v>
      </c>
    </row>
    <row r="3893" spans="1:29" x14ac:dyDescent="0.25">
      <c r="A3893" s="5" t="s">
        <v>36</v>
      </c>
      <c r="B3893" s="5" t="s">
        <v>959</v>
      </c>
      <c r="C3893">
        <v>22</v>
      </c>
      <c r="D3893">
        <v>1496</v>
      </c>
      <c r="E3893">
        <v>119</v>
      </c>
      <c r="F3893">
        <v>1784.9929999999999</v>
      </c>
      <c r="G3893">
        <v>923</v>
      </c>
      <c r="H3893">
        <v>77.459999999999994</v>
      </c>
      <c r="O3893">
        <v>3</v>
      </c>
      <c r="P3893" t="e">
        <f>INDEX(sgStats[gl_rank],MATCH(stat_prod_calc_test_venusaur[[#This Row],[iv_str]],sgStats[gl_iv_string],0))</f>
        <v>#N/A</v>
      </c>
      <c r="Q3893" t="e">
        <f>stat_prod_calc_test_venusaur[[#This Row],[sg_gl_rank]]=stat_prod_calc_test_venusaur[[#This Row],[gl_rank]]</f>
        <v>#N/A</v>
      </c>
      <c r="R3893">
        <f>ROUND(stat_prod_calc_test_venusaur[[#This Row],[gl_stat_product]],1)</f>
        <v>1785</v>
      </c>
      <c r="S3893" s="6" t="e">
        <f>INDEX(sgStats[gl_prod],MATCH(stat_prod_calc_test_venusaur[[#This Row],[iv_str]],sgStats[gl_iv_string],0))</f>
        <v>#N/A</v>
      </c>
      <c r="T3893" s="5">
        <f>ROUND(stat_prod_calc_test_venusaur[[#This Row],[gl_percent_rank]],2)</f>
        <v>77.459999999999994</v>
      </c>
      <c r="U3893" s="5" t="e">
        <f>INDEX(sgStats[gl_percent_sp],MATCH(stat_prod_calc_test_venusaur[[#This Row],[iv_str]],sgStats[gl_iv_string],0))</f>
        <v>#N/A</v>
      </c>
      <c r="V3893" s="5" t="e">
        <f>stat_prod_calc_test_venusaur[[#This Row],[my_gl_%sp]]=stat_prod_calc_test_venusaur[[#This Row],[sg_gl_%sp]]</f>
        <v>#N/A</v>
      </c>
      <c r="W3893" s="5">
        <f>ROUND(stat_prod_calc_test_venusaur[[#This Row],[gl_stat_product]]/$F$2*100,2)</f>
        <v>97.72</v>
      </c>
      <c r="X3893" s="5" t="e">
        <f>stat_prod_calc_test_venusaur[[#This Row],[Column1]]=stat_prod_calc_test_venusaur[[#This Row],[sg_gl_%sp]]</f>
        <v>#N/A</v>
      </c>
      <c r="Y3893" s="5">
        <f>stat_prod_calc_test_venusaur[[#This Row],[ul_stat_product]]/$L$66*100</f>
        <v>0</v>
      </c>
      <c r="Z3893" s="5" t="e">
        <f>INDEX(sgStats[gl_rank],MATCH(stat_prod_calc_test_venusaur[[#This Row],[iv_str]],sgStats[ul_iv_string],0))</f>
        <v>#N/A</v>
      </c>
      <c r="AA3893" s="5" t="e">
        <f>stat_prod_calc_test_venusaur[[#This Row],[sg_ul_rank]]=stat_prod_calc_test_venusaur[[#This Row],[ul_rank]]</f>
        <v>#N/A</v>
      </c>
      <c r="AB3893" s="5">
        <f>ROUND(stat_prod_calc_test_venusaur[[#This Row],[ul_stat_product]],1)</f>
        <v>0</v>
      </c>
      <c r="AC3893" s="5" t="e">
        <f>INDEX(sgStats[ul_prod],MATCH(stat_prod_calc_test_venusaur[[#This Row],[iv_str]],sgStats[ul_iv_string],0))</f>
        <v>#N/A</v>
      </c>
    </row>
    <row r="3894" spans="1:29" x14ac:dyDescent="0.25">
      <c r="A3894" s="5" t="s">
        <v>36</v>
      </c>
      <c r="B3894" s="5" t="s">
        <v>960</v>
      </c>
      <c r="C3894">
        <v>22</v>
      </c>
      <c r="D3894">
        <v>1492</v>
      </c>
      <c r="E3894">
        <v>119</v>
      </c>
      <c r="F3894">
        <v>1784.9929999999999</v>
      </c>
      <c r="G3894">
        <v>923</v>
      </c>
      <c r="H3894">
        <v>77.459999999999994</v>
      </c>
      <c r="O3894">
        <v>3</v>
      </c>
      <c r="P3894" t="e">
        <f>INDEX(sgStats[gl_rank],MATCH(stat_prod_calc_test_venusaur[[#This Row],[iv_str]],sgStats[gl_iv_string],0))</f>
        <v>#N/A</v>
      </c>
      <c r="Q3894" t="e">
        <f>stat_prod_calc_test_venusaur[[#This Row],[sg_gl_rank]]=stat_prod_calc_test_venusaur[[#This Row],[gl_rank]]</f>
        <v>#N/A</v>
      </c>
      <c r="R3894">
        <f>ROUND(stat_prod_calc_test_venusaur[[#This Row],[gl_stat_product]],1)</f>
        <v>1785</v>
      </c>
      <c r="S3894" s="6" t="e">
        <f>INDEX(sgStats[gl_prod],MATCH(stat_prod_calc_test_venusaur[[#This Row],[iv_str]],sgStats[gl_iv_string],0))</f>
        <v>#N/A</v>
      </c>
      <c r="T3894" s="5">
        <f>ROUND(stat_prod_calc_test_venusaur[[#This Row],[gl_percent_rank]],2)</f>
        <v>77.459999999999994</v>
      </c>
      <c r="U3894" s="5" t="e">
        <f>INDEX(sgStats[gl_percent_sp],MATCH(stat_prod_calc_test_venusaur[[#This Row],[iv_str]],sgStats[gl_iv_string],0))</f>
        <v>#N/A</v>
      </c>
      <c r="V3894" s="5" t="e">
        <f>stat_prod_calc_test_venusaur[[#This Row],[my_gl_%sp]]=stat_prod_calc_test_venusaur[[#This Row],[sg_gl_%sp]]</f>
        <v>#N/A</v>
      </c>
      <c r="W3894" s="5">
        <f>ROUND(stat_prod_calc_test_venusaur[[#This Row],[gl_stat_product]]/$F$2*100,2)</f>
        <v>97.72</v>
      </c>
      <c r="X3894" s="5" t="e">
        <f>stat_prod_calc_test_venusaur[[#This Row],[Column1]]=stat_prod_calc_test_venusaur[[#This Row],[sg_gl_%sp]]</f>
        <v>#N/A</v>
      </c>
      <c r="Y3894" s="5">
        <f>stat_prod_calc_test_venusaur[[#This Row],[ul_stat_product]]/$L$66*100</f>
        <v>0</v>
      </c>
      <c r="Z3894" s="5" t="e">
        <f>INDEX(sgStats[gl_rank],MATCH(stat_prod_calc_test_venusaur[[#This Row],[iv_str]],sgStats[ul_iv_string],0))</f>
        <v>#N/A</v>
      </c>
      <c r="AA3894" s="5" t="e">
        <f>stat_prod_calc_test_venusaur[[#This Row],[sg_ul_rank]]=stat_prod_calc_test_venusaur[[#This Row],[ul_rank]]</f>
        <v>#N/A</v>
      </c>
      <c r="AB3894" s="5">
        <f>ROUND(stat_prod_calc_test_venusaur[[#This Row],[ul_stat_product]],1)</f>
        <v>0</v>
      </c>
      <c r="AC3894" s="5" t="e">
        <f>INDEX(sgStats[ul_prod],MATCH(stat_prod_calc_test_venusaur[[#This Row],[iv_str]],sgStats[ul_iv_string],0))</f>
        <v>#N/A</v>
      </c>
    </row>
    <row r="3895" spans="1:29" x14ac:dyDescent="0.25">
      <c r="A3895" s="5" t="s">
        <v>36</v>
      </c>
      <c r="B3895" s="5" t="s">
        <v>979</v>
      </c>
      <c r="C3895">
        <v>21.5</v>
      </c>
      <c r="D3895">
        <v>1484</v>
      </c>
      <c r="E3895">
        <v>123</v>
      </c>
      <c r="F3895">
        <v>1784.645</v>
      </c>
      <c r="G3895">
        <v>943</v>
      </c>
      <c r="H3895">
        <v>76.971999999999994</v>
      </c>
      <c r="O3895">
        <v>3</v>
      </c>
      <c r="P3895" t="e">
        <f>INDEX(sgStats[gl_rank],MATCH(stat_prod_calc_test_venusaur[[#This Row],[iv_str]],sgStats[gl_iv_string],0))</f>
        <v>#N/A</v>
      </c>
      <c r="Q3895" t="e">
        <f>stat_prod_calc_test_venusaur[[#This Row],[sg_gl_rank]]=stat_prod_calc_test_venusaur[[#This Row],[gl_rank]]</f>
        <v>#N/A</v>
      </c>
      <c r="R3895">
        <f>ROUND(stat_prod_calc_test_venusaur[[#This Row],[gl_stat_product]],1)</f>
        <v>1784.6</v>
      </c>
      <c r="S3895" s="6" t="e">
        <f>INDEX(sgStats[gl_prod],MATCH(stat_prod_calc_test_venusaur[[#This Row],[iv_str]],sgStats[gl_iv_string],0))</f>
        <v>#N/A</v>
      </c>
      <c r="T3895" s="5">
        <f>ROUND(stat_prod_calc_test_venusaur[[#This Row],[gl_percent_rank]],2)</f>
        <v>76.97</v>
      </c>
      <c r="U3895" s="5" t="e">
        <f>INDEX(sgStats[gl_percent_sp],MATCH(stat_prod_calc_test_venusaur[[#This Row],[iv_str]],sgStats[gl_iv_string],0))</f>
        <v>#N/A</v>
      </c>
      <c r="V3895" s="5" t="e">
        <f>stat_prod_calc_test_venusaur[[#This Row],[my_gl_%sp]]=stat_prod_calc_test_venusaur[[#This Row],[sg_gl_%sp]]</f>
        <v>#N/A</v>
      </c>
      <c r="W3895" s="5">
        <f>ROUND(stat_prod_calc_test_venusaur[[#This Row],[gl_stat_product]]/$F$2*100,2)</f>
        <v>97.7</v>
      </c>
      <c r="X3895" s="5" t="e">
        <f>stat_prod_calc_test_venusaur[[#This Row],[Column1]]=stat_prod_calc_test_venusaur[[#This Row],[sg_gl_%sp]]</f>
        <v>#N/A</v>
      </c>
      <c r="Y3895" s="5">
        <f>stat_prod_calc_test_venusaur[[#This Row],[ul_stat_product]]/$L$66*100</f>
        <v>0</v>
      </c>
      <c r="Z3895" s="5" t="e">
        <f>INDEX(sgStats[gl_rank],MATCH(stat_prod_calc_test_venusaur[[#This Row],[iv_str]],sgStats[ul_iv_string],0))</f>
        <v>#N/A</v>
      </c>
      <c r="AA3895" s="5" t="e">
        <f>stat_prod_calc_test_venusaur[[#This Row],[sg_ul_rank]]=stat_prod_calc_test_venusaur[[#This Row],[ul_rank]]</f>
        <v>#N/A</v>
      </c>
      <c r="AB3895" s="5">
        <f>ROUND(stat_prod_calc_test_venusaur[[#This Row],[ul_stat_product]],1)</f>
        <v>0</v>
      </c>
      <c r="AC3895" s="5" t="e">
        <f>INDEX(sgStats[ul_prod],MATCH(stat_prod_calc_test_venusaur[[#This Row],[iv_str]],sgStats[ul_iv_string],0))</f>
        <v>#N/A</v>
      </c>
    </row>
    <row r="3896" spans="1:29" x14ac:dyDescent="0.25">
      <c r="A3896" s="5" t="s">
        <v>36</v>
      </c>
      <c r="B3896" s="5" t="s">
        <v>980</v>
      </c>
      <c r="C3896">
        <v>21.5</v>
      </c>
      <c r="D3896">
        <v>1481</v>
      </c>
      <c r="E3896">
        <v>123</v>
      </c>
      <c r="F3896">
        <v>1784.645</v>
      </c>
      <c r="G3896">
        <v>943</v>
      </c>
      <c r="H3896">
        <v>76.971999999999994</v>
      </c>
      <c r="O3896">
        <v>3</v>
      </c>
      <c r="P3896" t="e">
        <f>INDEX(sgStats[gl_rank],MATCH(stat_prod_calc_test_venusaur[[#This Row],[iv_str]],sgStats[gl_iv_string],0))</f>
        <v>#N/A</v>
      </c>
      <c r="Q3896" t="e">
        <f>stat_prod_calc_test_venusaur[[#This Row],[sg_gl_rank]]=stat_prod_calc_test_venusaur[[#This Row],[gl_rank]]</f>
        <v>#N/A</v>
      </c>
      <c r="R3896">
        <f>ROUND(stat_prod_calc_test_venusaur[[#This Row],[gl_stat_product]],1)</f>
        <v>1784.6</v>
      </c>
      <c r="S3896" s="6" t="e">
        <f>INDEX(sgStats[gl_prod],MATCH(stat_prod_calc_test_venusaur[[#This Row],[iv_str]],sgStats[gl_iv_string],0))</f>
        <v>#N/A</v>
      </c>
      <c r="T3896" s="5">
        <f>ROUND(stat_prod_calc_test_venusaur[[#This Row],[gl_percent_rank]],2)</f>
        <v>76.97</v>
      </c>
      <c r="U3896" s="5" t="e">
        <f>INDEX(sgStats[gl_percent_sp],MATCH(stat_prod_calc_test_venusaur[[#This Row],[iv_str]],sgStats[gl_iv_string],0))</f>
        <v>#N/A</v>
      </c>
      <c r="V3896" s="5" t="e">
        <f>stat_prod_calc_test_venusaur[[#This Row],[my_gl_%sp]]=stat_prod_calc_test_venusaur[[#This Row],[sg_gl_%sp]]</f>
        <v>#N/A</v>
      </c>
      <c r="W3896" s="5">
        <f>ROUND(stat_prod_calc_test_venusaur[[#This Row],[gl_stat_product]]/$F$2*100,2)</f>
        <v>97.7</v>
      </c>
      <c r="X3896" s="5" t="e">
        <f>stat_prod_calc_test_venusaur[[#This Row],[Column1]]=stat_prod_calc_test_venusaur[[#This Row],[sg_gl_%sp]]</f>
        <v>#N/A</v>
      </c>
      <c r="Y3896" s="5">
        <f>stat_prod_calc_test_venusaur[[#This Row],[ul_stat_product]]/$L$66*100</f>
        <v>0</v>
      </c>
      <c r="Z3896" s="5" t="e">
        <f>INDEX(sgStats[gl_rank],MATCH(stat_prod_calc_test_venusaur[[#This Row],[iv_str]],sgStats[ul_iv_string],0))</f>
        <v>#N/A</v>
      </c>
      <c r="AA3896" s="5" t="e">
        <f>stat_prod_calc_test_venusaur[[#This Row],[sg_ul_rank]]=stat_prod_calc_test_venusaur[[#This Row],[ul_rank]]</f>
        <v>#N/A</v>
      </c>
      <c r="AB3896" s="5">
        <f>ROUND(stat_prod_calc_test_venusaur[[#This Row],[ul_stat_product]],1)</f>
        <v>0</v>
      </c>
      <c r="AC3896" s="5" t="e">
        <f>INDEX(sgStats[ul_prod],MATCH(stat_prod_calc_test_venusaur[[#This Row],[iv_str]],sgStats[ul_iv_string],0))</f>
        <v>#N/A</v>
      </c>
    </row>
    <row r="3897" spans="1:29" x14ac:dyDescent="0.25">
      <c r="A3897" s="5" t="s">
        <v>36</v>
      </c>
      <c r="B3897" s="5" t="s">
        <v>981</v>
      </c>
      <c r="C3897">
        <v>22</v>
      </c>
      <c r="D3897">
        <v>1499</v>
      </c>
      <c r="E3897">
        <v>119</v>
      </c>
      <c r="F3897">
        <v>1784.6189999999999</v>
      </c>
      <c r="G3897">
        <v>945</v>
      </c>
      <c r="H3897">
        <v>76.923000000000002</v>
      </c>
      <c r="O3897">
        <v>3</v>
      </c>
      <c r="P3897" t="e">
        <f>INDEX(sgStats[gl_rank],MATCH(stat_prod_calc_test_venusaur[[#This Row],[iv_str]],sgStats[gl_iv_string],0))</f>
        <v>#N/A</v>
      </c>
      <c r="Q3897" t="e">
        <f>stat_prod_calc_test_venusaur[[#This Row],[sg_gl_rank]]=stat_prod_calc_test_venusaur[[#This Row],[gl_rank]]</f>
        <v>#N/A</v>
      </c>
      <c r="R3897">
        <f>ROUND(stat_prod_calc_test_venusaur[[#This Row],[gl_stat_product]],1)</f>
        <v>1784.6</v>
      </c>
      <c r="S3897" s="6" t="e">
        <f>INDEX(sgStats[gl_prod],MATCH(stat_prod_calc_test_venusaur[[#This Row],[iv_str]],sgStats[gl_iv_string],0))</f>
        <v>#N/A</v>
      </c>
      <c r="T3897" s="5">
        <f>ROUND(stat_prod_calc_test_venusaur[[#This Row],[gl_percent_rank]],2)</f>
        <v>76.92</v>
      </c>
      <c r="U3897" s="5" t="e">
        <f>INDEX(sgStats[gl_percent_sp],MATCH(stat_prod_calc_test_venusaur[[#This Row],[iv_str]],sgStats[gl_iv_string],0))</f>
        <v>#N/A</v>
      </c>
      <c r="V3897" s="5" t="e">
        <f>stat_prod_calc_test_venusaur[[#This Row],[my_gl_%sp]]=stat_prod_calc_test_venusaur[[#This Row],[sg_gl_%sp]]</f>
        <v>#N/A</v>
      </c>
      <c r="W3897" s="5">
        <f>ROUND(stat_prod_calc_test_venusaur[[#This Row],[gl_stat_product]]/$F$2*100,2)</f>
        <v>97.7</v>
      </c>
      <c r="X3897" s="5" t="e">
        <f>stat_prod_calc_test_venusaur[[#This Row],[Column1]]=stat_prod_calc_test_venusaur[[#This Row],[sg_gl_%sp]]</f>
        <v>#N/A</v>
      </c>
      <c r="Y3897" s="5">
        <f>stat_prod_calc_test_venusaur[[#This Row],[ul_stat_product]]/$L$66*100</f>
        <v>0</v>
      </c>
      <c r="Z3897" s="5" t="e">
        <f>INDEX(sgStats[gl_rank],MATCH(stat_prod_calc_test_venusaur[[#This Row],[iv_str]],sgStats[ul_iv_string],0))</f>
        <v>#N/A</v>
      </c>
      <c r="AA3897" s="5" t="e">
        <f>stat_prod_calc_test_venusaur[[#This Row],[sg_ul_rank]]=stat_prod_calc_test_venusaur[[#This Row],[ul_rank]]</f>
        <v>#N/A</v>
      </c>
      <c r="AB3897" s="5">
        <f>ROUND(stat_prod_calc_test_venusaur[[#This Row],[ul_stat_product]],1)</f>
        <v>0</v>
      </c>
      <c r="AC3897" s="5" t="e">
        <f>INDEX(sgStats[ul_prod],MATCH(stat_prod_calc_test_venusaur[[#This Row],[iv_str]],sgStats[ul_iv_string],0))</f>
        <v>#N/A</v>
      </c>
    </row>
    <row r="3898" spans="1:29" x14ac:dyDescent="0.25">
      <c r="A3898" s="5" t="s">
        <v>36</v>
      </c>
      <c r="B3898" s="5" t="s">
        <v>982</v>
      </c>
      <c r="C3898">
        <v>22</v>
      </c>
      <c r="D3898">
        <v>1495</v>
      </c>
      <c r="E3898">
        <v>119</v>
      </c>
      <c r="F3898">
        <v>1784.6189999999999</v>
      </c>
      <c r="G3898">
        <v>945</v>
      </c>
      <c r="H3898">
        <v>76.923000000000002</v>
      </c>
      <c r="O3898">
        <v>3</v>
      </c>
      <c r="P3898" t="e">
        <f>INDEX(sgStats[gl_rank],MATCH(stat_prod_calc_test_venusaur[[#This Row],[iv_str]],sgStats[gl_iv_string],0))</f>
        <v>#N/A</v>
      </c>
      <c r="Q3898" t="e">
        <f>stat_prod_calc_test_venusaur[[#This Row],[sg_gl_rank]]=stat_prod_calc_test_venusaur[[#This Row],[gl_rank]]</f>
        <v>#N/A</v>
      </c>
      <c r="R3898">
        <f>ROUND(stat_prod_calc_test_venusaur[[#This Row],[gl_stat_product]],1)</f>
        <v>1784.6</v>
      </c>
      <c r="S3898" s="6" t="e">
        <f>INDEX(sgStats[gl_prod],MATCH(stat_prod_calc_test_venusaur[[#This Row],[iv_str]],sgStats[gl_iv_string],0))</f>
        <v>#N/A</v>
      </c>
      <c r="T3898" s="5">
        <f>ROUND(stat_prod_calc_test_venusaur[[#This Row],[gl_percent_rank]],2)</f>
        <v>76.92</v>
      </c>
      <c r="U3898" s="5" t="e">
        <f>INDEX(sgStats[gl_percent_sp],MATCH(stat_prod_calc_test_venusaur[[#This Row],[iv_str]],sgStats[gl_iv_string],0))</f>
        <v>#N/A</v>
      </c>
      <c r="V3898" s="5" t="e">
        <f>stat_prod_calc_test_venusaur[[#This Row],[my_gl_%sp]]=stat_prod_calc_test_venusaur[[#This Row],[sg_gl_%sp]]</f>
        <v>#N/A</v>
      </c>
      <c r="W3898" s="5">
        <f>ROUND(stat_prod_calc_test_venusaur[[#This Row],[gl_stat_product]]/$F$2*100,2)</f>
        <v>97.7</v>
      </c>
      <c r="X3898" s="5" t="e">
        <f>stat_prod_calc_test_venusaur[[#This Row],[Column1]]=stat_prod_calc_test_venusaur[[#This Row],[sg_gl_%sp]]</f>
        <v>#N/A</v>
      </c>
      <c r="Y3898" s="5">
        <f>stat_prod_calc_test_venusaur[[#This Row],[ul_stat_product]]/$L$66*100</f>
        <v>0</v>
      </c>
      <c r="Z3898" s="5" t="e">
        <f>INDEX(sgStats[gl_rank],MATCH(stat_prod_calc_test_venusaur[[#This Row],[iv_str]],sgStats[ul_iv_string],0))</f>
        <v>#N/A</v>
      </c>
      <c r="AA3898" s="5" t="e">
        <f>stat_prod_calc_test_venusaur[[#This Row],[sg_ul_rank]]=stat_prod_calc_test_venusaur[[#This Row],[ul_rank]]</f>
        <v>#N/A</v>
      </c>
      <c r="AB3898" s="5">
        <f>ROUND(stat_prod_calc_test_venusaur[[#This Row],[ul_stat_product]],1)</f>
        <v>0</v>
      </c>
      <c r="AC3898" s="5" t="e">
        <f>INDEX(sgStats[ul_prod],MATCH(stat_prod_calc_test_venusaur[[#This Row],[iv_str]],sgStats[ul_iv_string],0))</f>
        <v>#N/A</v>
      </c>
    </row>
    <row r="3899" spans="1:29" x14ac:dyDescent="0.25">
      <c r="A3899" s="5" t="s">
        <v>36</v>
      </c>
      <c r="B3899" s="5" t="s">
        <v>993</v>
      </c>
      <c r="C3899">
        <v>21.5</v>
      </c>
      <c r="D3899">
        <v>1484</v>
      </c>
      <c r="E3899">
        <v>123</v>
      </c>
      <c r="F3899">
        <v>1784.268</v>
      </c>
      <c r="G3899">
        <v>956</v>
      </c>
      <c r="H3899">
        <v>76.653999999999996</v>
      </c>
      <c r="O3899">
        <v>3</v>
      </c>
      <c r="P3899" t="e">
        <f>INDEX(sgStats[gl_rank],MATCH(stat_prod_calc_test_venusaur[[#This Row],[iv_str]],sgStats[gl_iv_string],0))</f>
        <v>#N/A</v>
      </c>
      <c r="Q3899" t="e">
        <f>stat_prod_calc_test_venusaur[[#This Row],[sg_gl_rank]]=stat_prod_calc_test_venusaur[[#This Row],[gl_rank]]</f>
        <v>#N/A</v>
      </c>
      <c r="R3899">
        <f>ROUND(stat_prod_calc_test_venusaur[[#This Row],[gl_stat_product]],1)</f>
        <v>1784.3</v>
      </c>
      <c r="S3899" s="6" t="e">
        <f>INDEX(sgStats[gl_prod],MATCH(stat_prod_calc_test_venusaur[[#This Row],[iv_str]],sgStats[gl_iv_string],0))</f>
        <v>#N/A</v>
      </c>
      <c r="T3899" s="5">
        <f>ROUND(stat_prod_calc_test_venusaur[[#This Row],[gl_percent_rank]],2)</f>
        <v>76.650000000000006</v>
      </c>
      <c r="U3899" s="5" t="e">
        <f>INDEX(sgStats[gl_percent_sp],MATCH(stat_prod_calc_test_venusaur[[#This Row],[iv_str]],sgStats[gl_iv_string],0))</f>
        <v>#N/A</v>
      </c>
      <c r="V3899" s="5" t="e">
        <f>stat_prod_calc_test_venusaur[[#This Row],[my_gl_%sp]]=stat_prod_calc_test_venusaur[[#This Row],[sg_gl_%sp]]</f>
        <v>#N/A</v>
      </c>
      <c r="W3899" s="5">
        <f>ROUND(stat_prod_calc_test_venusaur[[#This Row],[gl_stat_product]]/$F$2*100,2)</f>
        <v>97.68</v>
      </c>
      <c r="X3899" s="5" t="e">
        <f>stat_prod_calc_test_venusaur[[#This Row],[Column1]]=stat_prod_calc_test_venusaur[[#This Row],[sg_gl_%sp]]</f>
        <v>#N/A</v>
      </c>
      <c r="Y3899" s="5">
        <f>stat_prod_calc_test_venusaur[[#This Row],[ul_stat_product]]/$L$66*100</f>
        <v>0</v>
      </c>
      <c r="Z3899" s="5" t="e">
        <f>INDEX(sgStats[gl_rank],MATCH(stat_prod_calc_test_venusaur[[#This Row],[iv_str]],sgStats[ul_iv_string],0))</f>
        <v>#N/A</v>
      </c>
      <c r="AA3899" s="5" t="e">
        <f>stat_prod_calc_test_venusaur[[#This Row],[sg_ul_rank]]=stat_prod_calc_test_venusaur[[#This Row],[ul_rank]]</f>
        <v>#N/A</v>
      </c>
      <c r="AB3899" s="5">
        <f>ROUND(stat_prod_calc_test_venusaur[[#This Row],[ul_stat_product]],1)</f>
        <v>0</v>
      </c>
      <c r="AC3899" s="5" t="e">
        <f>INDEX(sgStats[ul_prod],MATCH(stat_prod_calc_test_venusaur[[#This Row],[iv_str]],sgStats[ul_iv_string],0))</f>
        <v>#N/A</v>
      </c>
    </row>
    <row r="3900" spans="1:29" x14ac:dyDescent="0.25">
      <c r="A3900" s="5" t="s">
        <v>36</v>
      </c>
      <c r="B3900" s="5" t="s">
        <v>996</v>
      </c>
      <c r="C3900">
        <v>22</v>
      </c>
      <c r="D3900">
        <v>1499</v>
      </c>
      <c r="E3900">
        <v>119</v>
      </c>
      <c r="F3900">
        <v>1784.152</v>
      </c>
      <c r="G3900">
        <v>960</v>
      </c>
      <c r="H3900">
        <v>76.581000000000003</v>
      </c>
      <c r="O3900">
        <v>3</v>
      </c>
      <c r="P3900" t="e">
        <f>INDEX(sgStats[gl_rank],MATCH(stat_prod_calc_test_venusaur[[#This Row],[iv_str]],sgStats[gl_iv_string],0))</f>
        <v>#N/A</v>
      </c>
      <c r="Q3900" t="e">
        <f>stat_prod_calc_test_venusaur[[#This Row],[sg_gl_rank]]=stat_prod_calc_test_venusaur[[#This Row],[gl_rank]]</f>
        <v>#N/A</v>
      </c>
      <c r="R3900">
        <f>ROUND(stat_prod_calc_test_venusaur[[#This Row],[gl_stat_product]],1)</f>
        <v>1784.2</v>
      </c>
      <c r="S3900" s="6" t="e">
        <f>INDEX(sgStats[gl_prod],MATCH(stat_prod_calc_test_venusaur[[#This Row],[iv_str]],sgStats[gl_iv_string],0))</f>
        <v>#N/A</v>
      </c>
      <c r="T3900" s="5">
        <f>ROUND(stat_prod_calc_test_venusaur[[#This Row],[gl_percent_rank]],2)</f>
        <v>76.58</v>
      </c>
      <c r="U3900" s="5" t="e">
        <f>INDEX(sgStats[gl_percent_sp],MATCH(stat_prod_calc_test_venusaur[[#This Row],[iv_str]],sgStats[gl_iv_string],0))</f>
        <v>#N/A</v>
      </c>
      <c r="V3900" s="5" t="e">
        <f>stat_prod_calc_test_venusaur[[#This Row],[my_gl_%sp]]=stat_prod_calc_test_venusaur[[#This Row],[sg_gl_%sp]]</f>
        <v>#N/A</v>
      </c>
      <c r="W3900" s="5">
        <f>ROUND(stat_prod_calc_test_venusaur[[#This Row],[gl_stat_product]]/$F$2*100,2)</f>
        <v>97.68</v>
      </c>
      <c r="X3900" s="5" t="e">
        <f>stat_prod_calc_test_venusaur[[#This Row],[Column1]]=stat_prod_calc_test_venusaur[[#This Row],[sg_gl_%sp]]</f>
        <v>#N/A</v>
      </c>
      <c r="Y3900" s="5">
        <f>stat_prod_calc_test_venusaur[[#This Row],[ul_stat_product]]/$L$66*100</f>
        <v>0</v>
      </c>
      <c r="Z3900" s="5" t="e">
        <f>INDEX(sgStats[gl_rank],MATCH(stat_prod_calc_test_venusaur[[#This Row],[iv_str]],sgStats[ul_iv_string],0))</f>
        <v>#N/A</v>
      </c>
      <c r="AA3900" s="5" t="e">
        <f>stat_prod_calc_test_venusaur[[#This Row],[sg_ul_rank]]=stat_prod_calc_test_venusaur[[#This Row],[ul_rank]]</f>
        <v>#N/A</v>
      </c>
      <c r="AB3900" s="5">
        <f>ROUND(stat_prod_calc_test_venusaur[[#This Row],[ul_stat_product]],1)</f>
        <v>0</v>
      </c>
      <c r="AC3900" s="5" t="e">
        <f>INDEX(sgStats[ul_prod],MATCH(stat_prod_calc_test_venusaur[[#This Row],[iv_str]],sgStats[ul_iv_string],0))</f>
        <v>#N/A</v>
      </c>
    </row>
    <row r="3901" spans="1:29" x14ac:dyDescent="0.25">
      <c r="A3901" s="5" t="s">
        <v>36</v>
      </c>
      <c r="B3901" s="5" t="s">
        <v>1005</v>
      </c>
      <c r="C3901">
        <v>21.5</v>
      </c>
      <c r="D3901">
        <v>1484</v>
      </c>
      <c r="E3901">
        <v>118</v>
      </c>
      <c r="F3901">
        <v>1783.809</v>
      </c>
      <c r="G3901">
        <v>968</v>
      </c>
      <c r="H3901">
        <v>76.313000000000002</v>
      </c>
      <c r="O3901">
        <v>3</v>
      </c>
      <c r="P3901" t="e">
        <f>INDEX(sgStats[gl_rank],MATCH(stat_prod_calc_test_venusaur[[#This Row],[iv_str]],sgStats[gl_iv_string],0))</f>
        <v>#N/A</v>
      </c>
      <c r="Q3901" t="e">
        <f>stat_prod_calc_test_venusaur[[#This Row],[sg_gl_rank]]=stat_prod_calc_test_venusaur[[#This Row],[gl_rank]]</f>
        <v>#N/A</v>
      </c>
      <c r="R3901">
        <f>ROUND(stat_prod_calc_test_venusaur[[#This Row],[gl_stat_product]],1)</f>
        <v>1783.8</v>
      </c>
      <c r="S3901" s="6" t="e">
        <f>INDEX(sgStats[gl_prod],MATCH(stat_prod_calc_test_venusaur[[#This Row],[iv_str]],sgStats[gl_iv_string],0))</f>
        <v>#N/A</v>
      </c>
      <c r="T3901" s="5">
        <f>ROUND(stat_prod_calc_test_venusaur[[#This Row],[gl_percent_rank]],2)</f>
        <v>76.31</v>
      </c>
      <c r="U3901" s="5" t="e">
        <f>INDEX(sgStats[gl_percent_sp],MATCH(stat_prod_calc_test_venusaur[[#This Row],[iv_str]],sgStats[gl_iv_string],0))</f>
        <v>#N/A</v>
      </c>
      <c r="V3901" s="5" t="e">
        <f>stat_prod_calc_test_venusaur[[#This Row],[my_gl_%sp]]=stat_prod_calc_test_venusaur[[#This Row],[sg_gl_%sp]]</f>
        <v>#N/A</v>
      </c>
      <c r="W3901" s="5">
        <f>ROUND(stat_prod_calc_test_venusaur[[#This Row],[gl_stat_product]]/$F$2*100,2)</f>
        <v>97.66</v>
      </c>
      <c r="X3901" s="5" t="e">
        <f>stat_prod_calc_test_venusaur[[#This Row],[Column1]]=stat_prod_calc_test_venusaur[[#This Row],[sg_gl_%sp]]</f>
        <v>#N/A</v>
      </c>
      <c r="Y3901" s="5">
        <f>stat_prod_calc_test_venusaur[[#This Row],[ul_stat_product]]/$L$66*100</f>
        <v>0</v>
      </c>
      <c r="Z3901" s="5" t="e">
        <f>INDEX(sgStats[gl_rank],MATCH(stat_prod_calc_test_venusaur[[#This Row],[iv_str]],sgStats[ul_iv_string],0))</f>
        <v>#N/A</v>
      </c>
      <c r="AA3901" s="5" t="e">
        <f>stat_prod_calc_test_venusaur[[#This Row],[sg_ul_rank]]=stat_prod_calc_test_venusaur[[#This Row],[ul_rank]]</f>
        <v>#N/A</v>
      </c>
      <c r="AB3901" s="5">
        <f>ROUND(stat_prod_calc_test_venusaur[[#This Row],[ul_stat_product]],1)</f>
        <v>0</v>
      </c>
      <c r="AC3901" s="5" t="e">
        <f>INDEX(sgStats[ul_prod],MATCH(stat_prod_calc_test_venusaur[[#This Row],[iv_str]],sgStats[ul_iv_string],0))</f>
        <v>#N/A</v>
      </c>
    </row>
    <row r="3902" spans="1:29" x14ac:dyDescent="0.25">
      <c r="A3902" s="5" t="s">
        <v>36</v>
      </c>
      <c r="B3902" s="5" t="s">
        <v>1006</v>
      </c>
      <c r="C3902">
        <v>21.5</v>
      </c>
      <c r="D3902">
        <v>1484</v>
      </c>
      <c r="E3902">
        <v>118</v>
      </c>
      <c r="F3902">
        <v>1783.809</v>
      </c>
      <c r="G3902">
        <v>968</v>
      </c>
      <c r="H3902">
        <v>76.313000000000002</v>
      </c>
      <c r="O3902">
        <v>3</v>
      </c>
      <c r="P3902" t="e">
        <f>INDEX(sgStats[gl_rank],MATCH(stat_prod_calc_test_venusaur[[#This Row],[iv_str]],sgStats[gl_iv_string],0))</f>
        <v>#N/A</v>
      </c>
      <c r="Q3902" t="e">
        <f>stat_prod_calc_test_venusaur[[#This Row],[sg_gl_rank]]=stat_prod_calc_test_venusaur[[#This Row],[gl_rank]]</f>
        <v>#N/A</v>
      </c>
      <c r="R3902">
        <f>ROUND(stat_prod_calc_test_venusaur[[#This Row],[gl_stat_product]],1)</f>
        <v>1783.8</v>
      </c>
      <c r="S3902" s="6" t="e">
        <f>INDEX(sgStats[gl_prod],MATCH(stat_prod_calc_test_venusaur[[#This Row],[iv_str]],sgStats[gl_iv_string],0))</f>
        <v>#N/A</v>
      </c>
      <c r="T3902" s="5">
        <f>ROUND(stat_prod_calc_test_venusaur[[#This Row],[gl_percent_rank]],2)</f>
        <v>76.31</v>
      </c>
      <c r="U3902" s="5" t="e">
        <f>INDEX(sgStats[gl_percent_sp],MATCH(stat_prod_calc_test_venusaur[[#This Row],[iv_str]],sgStats[gl_iv_string],0))</f>
        <v>#N/A</v>
      </c>
      <c r="V3902" s="5" t="e">
        <f>stat_prod_calc_test_venusaur[[#This Row],[my_gl_%sp]]=stat_prod_calc_test_venusaur[[#This Row],[sg_gl_%sp]]</f>
        <v>#N/A</v>
      </c>
      <c r="W3902" s="5">
        <f>ROUND(stat_prod_calc_test_venusaur[[#This Row],[gl_stat_product]]/$F$2*100,2)</f>
        <v>97.66</v>
      </c>
      <c r="X3902" s="5" t="e">
        <f>stat_prod_calc_test_venusaur[[#This Row],[Column1]]=stat_prod_calc_test_venusaur[[#This Row],[sg_gl_%sp]]</f>
        <v>#N/A</v>
      </c>
      <c r="Y3902" s="5">
        <f>stat_prod_calc_test_venusaur[[#This Row],[ul_stat_product]]/$L$66*100</f>
        <v>0</v>
      </c>
      <c r="Z3902" s="5" t="e">
        <f>INDEX(sgStats[gl_rank],MATCH(stat_prod_calc_test_venusaur[[#This Row],[iv_str]],sgStats[ul_iv_string],0))</f>
        <v>#N/A</v>
      </c>
      <c r="AA3902" s="5" t="e">
        <f>stat_prod_calc_test_venusaur[[#This Row],[sg_ul_rank]]=stat_prod_calc_test_venusaur[[#This Row],[ul_rank]]</f>
        <v>#N/A</v>
      </c>
      <c r="AB3902" s="5">
        <f>ROUND(stat_prod_calc_test_venusaur[[#This Row],[ul_stat_product]],1)</f>
        <v>0</v>
      </c>
      <c r="AC3902" s="5" t="e">
        <f>INDEX(sgStats[ul_prod],MATCH(stat_prod_calc_test_venusaur[[#This Row],[iv_str]],sgStats[ul_iv_string],0))</f>
        <v>#N/A</v>
      </c>
    </row>
    <row r="3903" spans="1:29" x14ac:dyDescent="0.25">
      <c r="A3903" s="5" t="s">
        <v>36</v>
      </c>
      <c r="B3903" s="5" t="s">
        <v>1007</v>
      </c>
      <c r="C3903">
        <v>21.5</v>
      </c>
      <c r="D3903">
        <v>1481</v>
      </c>
      <c r="E3903">
        <v>118</v>
      </c>
      <c r="F3903">
        <v>1783.809</v>
      </c>
      <c r="G3903">
        <v>968</v>
      </c>
      <c r="H3903">
        <v>76.313000000000002</v>
      </c>
      <c r="O3903">
        <v>3</v>
      </c>
      <c r="P3903" t="e">
        <f>INDEX(sgStats[gl_rank],MATCH(stat_prod_calc_test_venusaur[[#This Row],[iv_str]],sgStats[gl_iv_string],0))</f>
        <v>#N/A</v>
      </c>
      <c r="Q3903" t="e">
        <f>stat_prod_calc_test_venusaur[[#This Row],[sg_gl_rank]]=stat_prod_calc_test_venusaur[[#This Row],[gl_rank]]</f>
        <v>#N/A</v>
      </c>
      <c r="R3903">
        <f>ROUND(stat_prod_calc_test_venusaur[[#This Row],[gl_stat_product]],1)</f>
        <v>1783.8</v>
      </c>
      <c r="S3903" s="6" t="e">
        <f>INDEX(sgStats[gl_prod],MATCH(stat_prod_calc_test_venusaur[[#This Row],[iv_str]],sgStats[gl_iv_string],0))</f>
        <v>#N/A</v>
      </c>
      <c r="T3903" s="5">
        <f>ROUND(stat_prod_calc_test_venusaur[[#This Row],[gl_percent_rank]],2)</f>
        <v>76.31</v>
      </c>
      <c r="U3903" s="5" t="e">
        <f>INDEX(sgStats[gl_percent_sp],MATCH(stat_prod_calc_test_venusaur[[#This Row],[iv_str]],sgStats[gl_iv_string],0))</f>
        <v>#N/A</v>
      </c>
      <c r="V3903" s="5" t="e">
        <f>stat_prod_calc_test_venusaur[[#This Row],[my_gl_%sp]]=stat_prod_calc_test_venusaur[[#This Row],[sg_gl_%sp]]</f>
        <v>#N/A</v>
      </c>
      <c r="W3903" s="5">
        <f>ROUND(stat_prod_calc_test_venusaur[[#This Row],[gl_stat_product]]/$F$2*100,2)</f>
        <v>97.66</v>
      </c>
      <c r="X3903" s="5" t="e">
        <f>stat_prod_calc_test_venusaur[[#This Row],[Column1]]=stat_prod_calc_test_venusaur[[#This Row],[sg_gl_%sp]]</f>
        <v>#N/A</v>
      </c>
      <c r="Y3903" s="5">
        <f>stat_prod_calc_test_venusaur[[#This Row],[ul_stat_product]]/$L$66*100</f>
        <v>0</v>
      </c>
      <c r="Z3903" s="5" t="e">
        <f>INDEX(sgStats[gl_rank],MATCH(stat_prod_calc_test_venusaur[[#This Row],[iv_str]],sgStats[ul_iv_string],0))</f>
        <v>#N/A</v>
      </c>
      <c r="AA3903" s="5" t="e">
        <f>stat_prod_calc_test_venusaur[[#This Row],[sg_ul_rank]]=stat_prod_calc_test_venusaur[[#This Row],[ul_rank]]</f>
        <v>#N/A</v>
      </c>
      <c r="AB3903" s="5">
        <f>ROUND(stat_prod_calc_test_venusaur[[#This Row],[ul_stat_product]],1)</f>
        <v>0</v>
      </c>
      <c r="AC3903" s="5" t="e">
        <f>INDEX(sgStats[ul_prod],MATCH(stat_prod_calc_test_venusaur[[#This Row],[iv_str]],sgStats[ul_iv_string],0))</f>
        <v>#N/A</v>
      </c>
    </row>
    <row r="3904" spans="1:29" x14ac:dyDescent="0.25">
      <c r="A3904" s="5" t="s">
        <v>36</v>
      </c>
      <c r="B3904" s="5" t="s">
        <v>1038</v>
      </c>
      <c r="C3904">
        <v>21.5</v>
      </c>
      <c r="D3904">
        <v>1481</v>
      </c>
      <c r="E3904">
        <v>121</v>
      </c>
      <c r="F3904">
        <v>1783.202</v>
      </c>
      <c r="G3904">
        <v>1002</v>
      </c>
      <c r="H3904">
        <v>75.555999999999997</v>
      </c>
      <c r="O3904">
        <v>3</v>
      </c>
      <c r="P3904" t="e">
        <f>INDEX(sgStats[gl_rank],MATCH(stat_prod_calc_test_venusaur[[#This Row],[iv_str]],sgStats[gl_iv_string],0))</f>
        <v>#N/A</v>
      </c>
      <c r="Q3904" t="e">
        <f>stat_prod_calc_test_venusaur[[#This Row],[sg_gl_rank]]=stat_prod_calc_test_venusaur[[#This Row],[gl_rank]]</f>
        <v>#N/A</v>
      </c>
      <c r="R3904">
        <f>ROUND(stat_prod_calc_test_venusaur[[#This Row],[gl_stat_product]],1)</f>
        <v>1783.2</v>
      </c>
      <c r="S3904" s="6" t="e">
        <f>INDEX(sgStats[gl_prod],MATCH(stat_prod_calc_test_venusaur[[#This Row],[iv_str]],sgStats[gl_iv_string],0))</f>
        <v>#N/A</v>
      </c>
      <c r="T3904" s="5">
        <f>ROUND(stat_prod_calc_test_venusaur[[#This Row],[gl_percent_rank]],2)</f>
        <v>75.56</v>
      </c>
      <c r="U3904" s="5" t="e">
        <f>INDEX(sgStats[gl_percent_sp],MATCH(stat_prod_calc_test_venusaur[[#This Row],[iv_str]],sgStats[gl_iv_string],0))</f>
        <v>#N/A</v>
      </c>
      <c r="V3904" s="5" t="e">
        <f>stat_prod_calc_test_venusaur[[#This Row],[my_gl_%sp]]=stat_prod_calc_test_venusaur[[#This Row],[sg_gl_%sp]]</f>
        <v>#N/A</v>
      </c>
      <c r="W3904" s="5">
        <f>ROUND(stat_prod_calc_test_venusaur[[#This Row],[gl_stat_product]]/$F$2*100,2)</f>
        <v>97.62</v>
      </c>
      <c r="X3904" s="5" t="e">
        <f>stat_prod_calc_test_venusaur[[#This Row],[Column1]]=stat_prod_calc_test_venusaur[[#This Row],[sg_gl_%sp]]</f>
        <v>#N/A</v>
      </c>
      <c r="Y3904" s="5">
        <f>stat_prod_calc_test_venusaur[[#This Row],[ul_stat_product]]/$L$66*100</f>
        <v>0</v>
      </c>
      <c r="Z3904" s="5" t="e">
        <f>INDEX(sgStats[gl_rank],MATCH(stat_prod_calc_test_venusaur[[#This Row],[iv_str]],sgStats[ul_iv_string],0))</f>
        <v>#N/A</v>
      </c>
      <c r="AA3904" s="5" t="e">
        <f>stat_prod_calc_test_venusaur[[#This Row],[sg_ul_rank]]=stat_prod_calc_test_venusaur[[#This Row],[ul_rank]]</f>
        <v>#N/A</v>
      </c>
      <c r="AB3904" s="5">
        <f>ROUND(stat_prod_calc_test_venusaur[[#This Row],[ul_stat_product]],1)</f>
        <v>0</v>
      </c>
      <c r="AC3904" s="5" t="e">
        <f>INDEX(sgStats[ul_prod],MATCH(stat_prod_calc_test_venusaur[[#This Row],[iv_str]],sgStats[ul_iv_string],0))</f>
        <v>#N/A</v>
      </c>
    </row>
    <row r="3905" spans="1:29" x14ac:dyDescent="0.25">
      <c r="A3905" s="5" t="s">
        <v>36</v>
      </c>
      <c r="B3905" s="5" t="s">
        <v>1048</v>
      </c>
      <c r="C3905">
        <v>21.5</v>
      </c>
      <c r="D3905">
        <v>1484</v>
      </c>
      <c r="E3905">
        <v>121</v>
      </c>
      <c r="F3905">
        <v>1782.97</v>
      </c>
      <c r="G3905">
        <v>1012</v>
      </c>
      <c r="H3905">
        <v>75.311000000000007</v>
      </c>
      <c r="O3905">
        <v>3</v>
      </c>
      <c r="P3905" t="e">
        <f>INDEX(sgStats[gl_rank],MATCH(stat_prod_calc_test_venusaur[[#This Row],[iv_str]],sgStats[gl_iv_string],0))</f>
        <v>#N/A</v>
      </c>
      <c r="Q3905" t="e">
        <f>stat_prod_calc_test_venusaur[[#This Row],[sg_gl_rank]]=stat_prod_calc_test_venusaur[[#This Row],[gl_rank]]</f>
        <v>#N/A</v>
      </c>
      <c r="R3905">
        <f>ROUND(stat_prod_calc_test_venusaur[[#This Row],[gl_stat_product]],1)</f>
        <v>1783</v>
      </c>
      <c r="S3905" s="6" t="e">
        <f>INDEX(sgStats[gl_prod],MATCH(stat_prod_calc_test_venusaur[[#This Row],[iv_str]],sgStats[gl_iv_string],0))</f>
        <v>#N/A</v>
      </c>
      <c r="T3905" s="5">
        <f>ROUND(stat_prod_calc_test_venusaur[[#This Row],[gl_percent_rank]],2)</f>
        <v>75.31</v>
      </c>
      <c r="U3905" s="5" t="e">
        <f>INDEX(sgStats[gl_percent_sp],MATCH(stat_prod_calc_test_venusaur[[#This Row],[iv_str]],sgStats[gl_iv_string],0))</f>
        <v>#N/A</v>
      </c>
      <c r="V3905" s="5" t="e">
        <f>stat_prod_calc_test_venusaur[[#This Row],[my_gl_%sp]]=stat_prod_calc_test_venusaur[[#This Row],[sg_gl_%sp]]</f>
        <v>#N/A</v>
      </c>
      <c r="W3905" s="5">
        <f>ROUND(stat_prod_calc_test_venusaur[[#This Row],[gl_stat_product]]/$F$2*100,2)</f>
        <v>97.61</v>
      </c>
      <c r="X3905" s="5" t="e">
        <f>stat_prod_calc_test_venusaur[[#This Row],[Column1]]=stat_prod_calc_test_venusaur[[#This Row],[sg_gl_%sp]]</f>
        <v>#N/A</v>
      </c>
      <c r="Y3905" s="5">
        <f>stat_prod_calc_test_venusaur[[#This Row],[ul_stat_product]]/$L$66*100</f>
        <v>0</v>
      </c>
      <c r="Z3905" s="5" t="e">
        <f>INDEX(sgStats[gl_rank],MATCH(stat_prod_calc_test_venusaur[[#This Row],[iv_str]],sgStats[ul_iv_string],0))</f>
        <v>#N/A</v>
      </c>
      <c r="AA3905" s="5" t="e">
        <f>stat_prod_calc_test_venusaur[[#This Row],[sg_ul_rank]]=stat_prod_calc_test_venusaur[[#This Row],[ul_rank]]</f>
        <v>#N/A</v>
      </c>
      <c r="AB3905" s="5">
        <f>ROUND(stat_prod_calc_test_venusaur[[#This Row],[ul_stat_product]],1)</f>
        <v>0</v>
      </c>
      <c r="AC3905" s="5" t="e">
        <f>INDEX(sgStats[ul_prod],MATCH(stat_prod_calc_test_venusaur[[#This Row],[iv_str]],sgStats[ul_iv_string],0))</f>
        <v>#N/A</v>
      </c>
    </row>
    <row r="3906" spans="1:29" x14ac:dyDescent="0.25">
      <c r="A3906" s="5" t="s">
        <v>36</v>
      </c>
      <c r="B3906" s="5" t="s">
        <v>1105</v>
      </c>
      <c r="C3906">
        <v>22</v>
      </c>
      <c r="D3906">
        <v>1492</v>
      </c>
      <c r="E3906">
        <v>120</v>
      </c>
      <c r="F3906">
        <v>1781.62</v>
      </c>
      <c r="G3906">
        <v>1069</v>
      </c>
      <c r="H3906">
        <v>73.894999999999996</v>
      </c>
      <c r="O3906">
        <v>3</v>
      </c>
      <c r="P3906" t="e">
        <f>INDEX(sgStats[gl_rank],MATCH(stat_prod_calc_test_venusaur[[#This Row],[iv_str]],sgStats[gl_iv_string],0))</f>
        <v>#N/A</v>
      </c>
      <c r="Q3906" t="e">
        <f>stat_prod_calc_test_venusaur[[#This Row],[sg_gl_rank]]=stat_prod_calc_test_venusaur[[#This Row],[gl_rank]]</f>
        <v>#N/A</v>
      </c>
      <c r="R3906">
        <f>ROUND(stat_prod_calc_test_venusaur[[#This Row],[gl_stat_product]],1)</f>
        <v>1781.6</v>
      </c>
      <c r="S3906" s="6" t="e">
        <f>INDEX(sgStats[gl_prod],MATCH(stat_prod_calc_test_venusaur[[#This Row],[iv_str]],sgStats[gl_iv_string],0))</f>
        <v>#N/A</v>
      </c>
      <c r="T3906" s="5">
        <f>ROUND(stat_prod_calc_test_venusaur[[#This Row],[gl_percent_rank]],2)</f>
        <v>73.900000000000006</v>
      </c>
      <c r="U3906" s="5" t="e">
        <f>INDEX(sgStats[gl_percent_sp],MATCH(stat_prod_calc_test_venusaur[[#This Row],[iv_str]],sgStats[gl_iv_string],0))</f>
        <v>#N/A</v>
      </c>
      <c r="V3906" s="5" t="e">
        <f>stat_prod_calc_test_venusaur[[#This Row],[my_gl_%sp]]=stat_prod_calc_test_venusaur[[#This Row],[sg_gl_%sp]]</f>
        <v>#N/A</v>
      </c>
      <c r="W3906" s="5">
        <f>ROUND(stat_prod_calc_test_venusaur[[#This Row],[gl_stat_product]]/$F$2*100,2)</f>
        <v>97.54</v>
      </c>
      <c r="X3906" s="5" t="e">
        <f>stat_prod_calc_test_venusaur[[#This Row],[Column1]]=stat_prod_calc_test_venusaur[[#This Row],[sg_gl_%sp]]</f>
        <v>#N/A</v>
      </c>
      <c r="Y3906" s="5">
        <f>stat_prod_calc_test_venusaur[[#This Row],[ul_stat_product]]/$L$66*100</f>
        <v>0</v>
      </c>
      <c r="Z3906" s="5" t="e">
        <f>INDEX(sgStats[gl_rank],MATCH(stat_prod_calc_test_venusaur[[#This Row],[iv_str]],sgStats[ul_iv_string],0))</f>
        <v>#N/A</v>
      </c>
      <c r="AA3906" s="5" t="e">
        <f>stat_prod_calc_test_venusaur[[#This Row],[sg_ul_rank]]=stat_prod_calc_test_venusaur[[#This Row],[ul_rank]]</f>
        <v>#N/A</v>
      </c>
      <c r="AB3906" s="5">
        <f>ROUND(stat_prod_calc_test_venusaur[[#This Row],[ul_stat_product]],1)</f>
        <v>0</v>
      </c>
      <c r="AC3906" s="5" t="e">
        <f>INDEX(sgStats[ul_prod],MATCH(stat_prod_calc_test_venusaur[[#This Row],[iv_str]],sgStats[ul_iv_string],0))</f>
        <v>#N/A</v>
      </c>
    </row>
    <row r="3907" spans="1:29" x14ac:dyDescent="0.25">
      <c r="A3907" s="5" t="s">
        <v>36</v>
      </c>
      <c r="B3907" s="5" t="s">
        <v>1106</v>
      </c>
      <c r="C3907">
        <v>22</v>
      </c>
      <c r="D3907">
        <v>1488</v>
      </c>
      <c r="E3907">
        <v>120</v>
      </c>
      <c r="F3907">
        <v>1781.62</v>
      </c>
      <c r="G3907">
        <v>1069</v>
      </c>
      <c r="H3907">
        <v>73.894999999999996</v>
      </c>
      <c r="O3907">
        <v>3</v>
      </c>
      <c r="P3907" t="e">
        <f>INDEX(sgStats[gl_rank],MATCH(stat_prod_calc_test_venusaur[[#This Row],[iv_str]],sgStats[gl_iv_string],0))</f>
        <v>#N/A</v>
      </c>
      <c r="Q3907" t="e">
        <f>stat_prod_calc_test_venusaur[[#This Row],[sg_gl_rank]]=stat_prod_calc_test_venusaur[[#This Row],[gl_rank]]</f>
        <v>#N/A</v>
      </c>
      <c r="R3907">
        <f>ROUND(stat_prod_calc_test_venusaur[[#This Row],[gl_stat_product]],1)</f>
        <v>1781.6</v>
      </c>
      <c r="S3907" s="6" t="e">
        <f>INDEX(sgStats[gl_prod],MATCH(stat_prod_calc_test_venusaur[[#This Row],[iv_str]],sgStats[gl_iv_string],0))</f>
        <v>#N/A</v>
      </c>
      <c r="T3907" s="5">
        <f>ROUND(stat_prod_calc_test_venusaur[[#This Row],[gl_percent_rank]],2)</f>
        <v>73.900000000000006</v>
      </c>
      <c r="U3907" s="5" t="e">
        <f>INDEX(sgStats[gl_percent_sp],MATCH(stat_prod_calc_test_venusaur[[#This Row],[iv_str]],sgStats[gl_iv_string],0))</f>
        <v>#N/A</v>
      </c>
      <c r="V3907" s="5" t="e">
        <f>stat_prod_calc_test_venusaur[[#This Row],[my_gl_%sp]]=stat_prod_calc_test_venusaur[[#This Row],[sg_gl_%sp]]</f>
        <v>#N/A</v>
      </c>
      <c r="W3907" s="5">
        <f>ROUND(stat_prod_calc_test_venusaur[[#This Row],[gl_stat_product]]/$F$2*100,2)</f>
        <v>97.54</v>
      </c>
      <c r="X3907" s="5" t="e">
        <f>stat_prod_calc_test_venusaur[[#This Row],[Column1]]=stat_prod_calc_test_venusaur[[#This Row],[sg_gl_%sp]]</f>
        <v>#N/A</v>
      </c>
      <c r="Y3907" s="5">
        <f>stat_prod_calc_test_venusaur[[#This Row],[ul_stat_product]]/$L$66*100</f>
        <v>0</v>
      </c>
      <c r="Z3907" s="5" t="e">
        <f>INDEX(sgStats[gl_rank],MATCH(stat_prod_calc_test_venusaur[[#This Row],[iv_str]],sgStats[ul_iv_string],0))</f>
        <v>#N/A</v>
      </c>
      <c r="AA3907" s="5" t="e">
        <f>stat_prod_calc_test_venusaur[[#This Row],[sg_ul_rank]]=stat_prod_calc_test_venusaur[[#This Row],[ul_rank]]</f>
        <v>#N/A</v>
      </c>
      <c r="AB3907" s="5">
        <f>ROUND(stat_prod_calc_test_venusaur[[#This Row],[ul_stat_product]],1)</f>
        <v>0</v>
      </c>
      <c r="AC3907" s="5" t="e">
        <f>INDEX(sgStats[ul_prod],MATCH(stat_prod_calc_test_venusaur[[#This Row],[iv_str]],sgStats[ul_iv_string],0))</f>
        <v>#N/A</v>
      </c>
    </row>
    <row r="3908" spans="1:29" x14ac:dyDescent="0.25">
      <c r="A3908" s="5" t="s">
        <v>36</v>
      </c>
      <c r="B3908" s="5" t="s">
        <v>1114</v>
      </c>
      <c r="C3908">
        <v>22</v>
      </c>
      <c r="D3908">
        <v>1496</v>
      </c>
      <c r="E3908">
        <v>120</v>
      </c>
      <c r="F3908">
        <v>1781.2429999999999</v>
      </c>
      <c r="G3908">
        <v>1078</v>
      </c>
      <c r="H3908">
        <v>73.674999999999997</v>
      </c>
      <c r="O3908">
        <v>3</v>
      </c>
      <c r="P3908" t="e">
        <f>INDEX(sgStats[gl_rank],MATCH(stat_prod_calc_test_venusaur[[#This Row],[iv_str]],sgStats[gl_iv_string],0))</f>
        <v>#N/A</v>
      </c>
      <c r="Q3908" t="e">
        <f>stat_prod_calc_test_venusaur[[#This Row],[sg_gl_rank]]=stat_prod_calc_test_venusaur[[#This Row],[gl_rank]]</f>
        <v>#N/A</v>
      </c>
      <c r="R3908">
        <f>ROUND(stat_prod_calc_test_venusaur[[#This Row],[gl_stat_product]],1)</f>
        <v>1781.2</v>
      </c>
      <c r="S3908" s="6" t="e">
        <f>INDEX(sgStats[gl_prod],MATCH(stat_prod_calc_test_venusaur[[#This Row],[iv_str]],sgStats[gl_iv_string],0))</f>
        <v>#N/A</v>
      </c>
      <c r="T3908" s="5">
        <f>ROUND(stat_prod_calc_test_venusaur[[#This Row],[gl_percent_rank]],2)</f>
        <v>73.680000000000007</v>
      </c>
      <c r="U3908" s="5" t="e">
        <f>INDEX(sgStats[gl_percent_sp],MATCH(stat_prod_calc_test_venusaur[[#This Row],[iv_str]],sgStats[gl_iv_string],0))</f>
        <v>#N/A</v>
      </c>
      <c r="V3908" s="5" t="e">
        <f>stat_prod_calc_test_venusaur[[#This Row],[my_gl_%sp]]=stat_prod_calc_test_venusaur[[#This Row],[sg_gl_%sp]]</f>
        <v>#N/A</v>
      </c>
      <c r="W3908" s="5">
        <f>ROUND(stat_prod_calc_test_venusaur[[#This Row],[gl_stat_product]]/$F$2*100,2)</f>
        <v>97.52</v>
      </c>
      <c r="X3908" s="5" t="e">
        <f>stat_prod_calc_test_venusaur[[#This Row],[Column1]]=stat_prod_calc_test_venusaur[[#This Row],[sg_gl_%sp]]</f>
        <v>#N/A</v>
      </c>
      <c r="Y3908" s="5">
        <f>stat_prod_calc_test_venusaur[[#This Row],[ul_stat_product]]/$L$66*100</f>
        <v>0</v>
      </c>
      <c r="Z3908" s="5" t="e">
        <f>INDEX(sgStats[gl_rank],MATCH(stat_prod_calc_test_venusaur[[#This Row],[iv_str]],sgStats[ul_iv_string],0))</f>
        <v>#N/A</v>
      </c>
      <c r="AA3908" s="5" t="e">
        <f>stat_prod_calc_test_venusaur[[#This Row],[sg_ul_rank]]=stat_prod_calc_test_venusaur[[#This Row],[ul_rank]]</f>
        <v>#N/A</v>
      </c>
      <c r="AB3908" s="5">
        <f>ROUND(stat_prod_calc_test_venusaur[[#This Row],[ul_stat_product]],1)</f>
        <v>0</v>
      </c>
      <c r="AC3908" s="5" t="e">
        <f>INDEX(sgStats[ul_prod],MATCH(stat_prod_calc_test_venusaur[[#This Row],[iv_str]],sgStats[ul_iv_string],0))</f>
        <v>#N/A</v>
      </c>
    </row>
    <row r="3909" spans="1:29" x14ac:dyDescent="0.25">
      <c r="A3909" s="5" t="s">
        <v>36</v>
      </c>
      <c r="B3909" s="5" t="s">
        <v>1115</v>
      </c>
      <c r="C3909">
        <v>22</v>
      </c>
      <c r="D3909">
        <v>1492</v>
      </c>
      <c r="E3909">
        <v>120</v>
      </c>
      <c r="F3909">
        <v>1781.2429999999999</v>
      </c>
      <c r="G3909">
        <v>1078</v>
      </c>
      <c r="H3909">
        <v>73.674999999999997</v>
      </c>
      <c r="O3909">
        <v>3</v>
      </c>
      <c r="P3909" t="e">
        <f>INDEX(sgStats[gl_rank],MATCH(stat_prod_calc_test_venusaur[[#This Row],[iv_str]],sgStats[gl_iv_string],0))</f>
        <v>#N/A</v>
      </c>
      <c r="Q3909" t="e">
        <f>stat_prod_calc_test_venusaur[[#This Row],[sg_gl_rank]]=stat_prod_calc_test_venusaur[[#This Row],[gl_rank]]</f>
        <v>#N/A</v>
      </c>
      <c r="R3909">
        <f>ROUND(stat_prod_calc_test_venusaur[[#This Row],[gl_stat_product]],1)</f>
        <v>1781.2</v>
      </c>
      <c r="S3909" s="6" t="e">
        <f>INDEX(sgStats[gl_prod],MATCH(stat_prod_calc_test_venusaur[[#This Row],[iv_str]],sgStats[gl_iv_string],0))</f>
        <v>#N/A</v>
      </c>
      <c r="T3909" s="5">
        <f>ROUND(stat_prod_calc_test_venusaur[[#This Row],[gl_percent_rank]],2)</f>
        <v>73.680000000000007</v>
      </c>
      <c r="U3909" s="5" t="e">
        <f>INDEX(sgStats[gl_percent_sp],MATCH(stat_prod_calc_test_venusaur[[#This Row],[iv_str]],sgStats[gl_iv_string],0))</f>
        <v>#N/A</v>
      </c>
      <c r="V3909" s="5" t="e">
        <f>stat_prod_calc_test_venusaur[[#This Row],[my_gl_%sp]]=stat_prod_calc_test_venusaur[[#This Row],[sg_gl_%sp]]</f>
        <v>#N/A</v>
      </c>
      <c r="W3909" s="5">
        <f>ROUND(stat_prod_calc_test_venusaur[[#This Row],[gl_stat_product]]/$F$2*100,2)</f>
        <v>97.52</v>
      </c>
      <c r="X3909" s="5" t="e">
        <f>stat_prod_calc_test_venusaur[[#This Row],[Column1]]=stat_prod_calc_test_venusaur[[#This Row],[sg_gl_%sp]]</f>
        <v>#N/A</v>
      </c>
      <c r="Y3909" s="5">
        <f>stat_prod_calc_test_venusaur[[#This Row],[ul_stat_product]]/$L$66*100</f>
        <v>0</v>
      </c>
      <c r="Z3909" s="5" t="e">
        <f>INDEX(sgStats[gl_rank],MATCH(stat_prod_calc_test_venusaur[[#This Row],[iv_str]],sgStats[ul_iv_string],0))</f>
        <v>#N/A</v>
      </c>
      <c r="AA3909" s="5" t="e">
        <f>stat_prod_calc_test_venusaur[[#This Row],[sg_ul_rank]]=stat_prod_calc_test_venusaur[[#This Row],[ul_rank]]</f>
        <v>#N/A</v>
      </c>
      <c r="AB3909" s="5">
        <f>ROUND(stat_prod_calc_test_venusaur[[#This Row],[ul_stat_product]],1)</f>
        <v>0</v>
      </c>
      <c r="AC3909" s="5" t="e">
        <f>INDEX(sgStats[ul_prod],MATCH(stat_prod_calc_test_venusaur[[#This Row],[iv_str]],sgStats[ul_iv_string],0))</f>
        <v>#N/A</v>
      </c>
    </row>
    <row r="3910" spans="1:29" x14ac:dyDescent="0.25">
      <c r="A3910" s="5" t="s">
        <v>36</v>
      </c>
      <c r="B3910" s="5" t="s">
        <v>1129</v>
      </c>
      <c r="C3910">
        <v>21.5</v>
      </c>
      <c r="D3910">
        <v>1481</v>
      </c>
      <c r="E3910">
        <v>119</v>
      </c>
      <c r="F3910">
        <v>1780.847</v>
      </c>
      <c r="G3910">
        <v>1093</v>
      </c>
      <c r="H3910">
        <v>73.332999999999998</v>
      </c>
      <c r="O3910">
        <v>3</v>
      </c>
      <c r="P3910" t="e">
        <f>INDEX(sgStats[gl_rank],MATCH(stat_prod_calc_test_venusaur[[#This Row],[iv_str]],sgStats[gl_iv_string],0))</f>
        <v>#N/A</v>
      </c>
      <c r="Q3910" t="e">
        <f>stat_prod_calc_test_venusaur[[#This Row],[sg_gl_rank]]=stat_prod_calc_test_venusaur[[#This Row],[gl_rank]]</f>
        <v>#N/A</v>
      </c>
      <c r="R3910">
        <f>ROUND(stat_prod_calc_test_venusaur[[#This Row],[gl_stat_product]],1)</f>
        <v>1780.8</v>
      </c>
      <c r="S3910" s="6" t="e">
        <f>INDEX(sgStats[gl_prod],MATCH(stat_prod_calc_test_venusaur[[#This Row],[iv_str]],sgStats[gl_iv_string],0))</f>
        <v>#N/A</v>
      </c>
      <c r="T3910" s="5">
        <f>ROUND(stat_prod_calc_test_venusaur[[#This Row],[gl_percent_rank]],2)</f>
        <v>73.33</v>
      </c>
      <c r="U3910" s="5" t="e">
        <f>INDEX(sgStats[gl_percent_sp],MATCH(stat_prod_calc_test_venusaur[[#This Row],[iv_str]],sgStats[gl_iv_string],0))</f>
        <v>#N/A</v>
      </c>
      <c r="V3910" s="5" t="e">
        <f>stat_prod_calc_test_venusaur[[#This Row],[my_gl_%sp]]=stat_prod_calc_test_venusaur[[#This Row],[sg_gl_%sp]]</f>
        <v>#N/A</v>
      </c>
      <c r="W3910" s="5">
        <f>ROUND(stat_prod_calc_test_venusaur[[#This Row],[gl_stat_product]]/$F$2*100,2)</f>
        <v>97.49</v>
      </c>
      <c r="X3910" s="5" t="e">
        <f>stat_prod_calc_test_venusaur[[#This Row],[Column1]]=stat_prod_calc_test_venusaur[[#This Row],[sg_gl_%sp]]</f>
        <v>#N/A</v>
      </c>
      <c r="Y3910" s="5">
        <f>stat_prod_calc_test_venusaur[[#This Row],[ul_stat_product]]/$L$66*100</f>
        <v>0</v>
      </c>
      <c r="Z3910" s="5" t="e">
        <f>INDEX(sgStats[gl_rank],MATCH(stat_prod_calc_test_venusaur[[#This Row],[iv_str]],sgStats[ul_iv_string],0))</f>
        <v>#N/A</v>
      </c>
      <c r="AA3910" s="5" t="e">
        <f>stat_prod_calc_test_venusaur[[#This Row],[sg_ul_rank]]=stat_prod_calc_test_venusaur[[#This Row],[ul_rank]]</f>
        <v>#N/A</v>
      </c>
      <c r="AB3910" s="5">
        <f>ROUND(stat_prod_calc_test_venusaur[[#This Row],[ul_stat_product]],1)</f>
        <v>0</v>
      </c>
      <c r="AC3910" s="5" t="e">
        <f>INDEX(sgStats[ul_prod],MATCH(stat_prod_calc_test_venusaur[[#This Row],[iv_str]],sgStats[ul_iv_string],0))</f>
        <v>#N/A</v>
      </c>
    </row>
    <row r="3911" spans="1:29" x14ac:dyDescent="0.25">
      <c r="A3911" s="5" t="s">
        <v>36</v>
      </c>
      <c r="B3911" s="5" t="s">
        <v>1133</v>
      </c>
      <c r="C3911">
        <v>22</v>
      </c>
      <c r="D3911">
        <v>1499</v>
      </c>
      <c r="E3911">
        <v>120</v>
      </c>
      <c r="F3911">
        <v>1780.7719999999999</v>
      </c>
      <c r="G3911">
        <v>1097</v>
      </c>
      <c r="H3911">
        <v>73.210999999999999</v>
      </c>
      <c r="O3911">
        <v>3</v>
      </c>
      <c r="P3911" t="e">
        <f>INDEX(sgStats[gl_rank],MATCH(stat_prod_calc_test_venusaur[[#This Row],[iv_str]],sgStats[gl_iv_string],0))</f>
        <v>#N/A</v>
      </c>
      <c r="Q3911" t="e">
        <f>stat_prod_calc_test_venusaur[[#This Row],[sg_gl_rank]]=stat_prod_calc_test_venusaur[[#This Row],[gl_rank]]</f>
        <v>#N/A</v>
      </c>
      <c r="R3911">
        <f>ROUND(stat_prod_calc_test_venusaur[[#This Row],[gl_stat_product]],1)</f>
        <v>1780.8</v>
      </c>
      <c r="S3911" s="6" t="e">
        <f>INDEX(sgStats[gl_prod],MATCH(stat_prod_calc_test_venusaur[[#This Row],[iv_str]],sgStats[gl_iv_string],0))</f>
        <v>#N/A</v>
      </c>
      <c r="T3911" s="5">
        <f>ROUND(stat_prod_calc_test_venusaur[[#This Row],[gl_percent_rank]],2)</f>
        <v>73.209999999999994</v>
      </c>
      <c r="U3911" s="5" t="e">
        <f>INDEX(sgStats[gl_percent_sp],MATCH(stat_prod_calc_test_venusaur[[#This Row],[iv_str]],sgStats[gl_iv_string],0))</f>
        <v>#N/A</v>
      </c>
      <c r="V3911" s="5" t="e">
        <f>stat_prod_calc_test_venusaur[[#This Row],[my_gl_%sp]]=stat_prod_calc_test_venusaur[[#This Row],[sg_gl_%sp]]</f>
        <v>#N/A</v>
      </c>
      <c r="W3911" s="5">
        <f>ROUND(stat_prod_calc_test_venusaur[[#This Row],[gl_stat_product]]/$F$2*100,2)</f>
        <v>97.49</v>
      </c>
      <c r="X3911" s="5" t="e">
        <f>stat_prod_calc_test_venusaur[[#This Row],[Column1]]=stat_prod_calc_test_venusaur[[#This Row],[sg_gl_%sp]]</f>
        <v>#N/A</v>
      </c>
      <c r="Y3911" s="5">
        <f>stat_prod_calc_test_venusaur[[#This Row],[ul_stat_product]]/$L$66*100</f>
        <v>0</v>
      </c>
      <c r="Z3911" s="5" t="e">
        <f>INDEX(sgStats[gl_rank],MATCH(stat_prod_calc_test_venusaur[[#This Row],[iv_str]],sgStats[ul_iv_string],0))</f>
        <v>#N/A</v>
      </c>
      <c r="AA3911" s="5" t="e">
        <f>stat_prod_calc_test_venusaur[[#This Row],[sg_ul_rank]]=stat_prod_calc_test_venusaur[[#This Row],[ul_rank]]</f>
        <v>#N/A</v>
      </c>
      <c r="AB3911" s="5">
        <f>ROUND(stat_prod_calc_test_venusaur[[#This Row],[ul_stat_product]],1)</f>
        <v>0</v>
      </c>
      <c r="AC3911" s="5" t="e">
        <f>INDEX(sgStats[ul_prod],MATCH(stat_prod_calc_test_venusaur[[#This Row],[iv_str]],sgStats[ul_iv_string],0))</f>
        <v>#N/A</v>
      </c>
    </row>
    <row r="3912" spans="1:29" x14ac:dyDescent="0.25">
      <c r="A3912" s="5" t="s">
        <v>36</v>
      </c>
      <c r="B3912" s="5" t="s">
        <v>1134</v>
      </c>
      <c r="C3912">
        <v>22</v>
      </c>
      <c r="D3912">
        <v>1495</v>
      </c>
      <c r="E3912">
        <v>120</v>
      </c>
      <c r="F3912">
        <v>1780.7719999999999</v>
      </c>
      <c r="G3912">
        <v>1097</v>
      </c>
      <c r="H3912">
        <v>73.210999999999999</v>
      </c>
      <c r="O3912">
        <v>3</v>
      </c>
      <c r="P3912" t="e">
        <f>INDEX(sgStats[gl_rank],MATCH(stat_prod_calc_test_venusaur[[#This Row],[iv_str]],sgStats[gl_iv_string],0))</f>
        <v>#N/A</v>
      </c>
      <c r="Q3912" t="e">
        <f>stat_prod_calc_test_venusaur[[#This Row],[sg_gl_rank]]=stat_prod_calc_test_venusaur[[#This Row],[gl_rank]]</f>
        <v>#N/A</v>
      </c>
      <c r="R3912">
        <f>ROUND(stat_prod_calc_test_venusaur[[#This Row],[gl_stat_product]],1)</f>
        <v>1780.8</v>
      </c>
      <c r="S3912" s="6" t="e">
        <f>INDEX(sgStats[gl_prod],MATCH(stat_prod_calc_test_venusaur[[#This Row],[iv_str]],sgStats[gl_iv_string],0))</f>
        <v>#N/A</v>
      </c>
      <c r="T3912" s="5">
        <f>ROUND(stat_prod_calc_test_venusaur[[#This Row],[gl_percent_rank]],2)</f>
        <v>73.209999999999994</v>
      </c>
      <c r="U3912" s="5" t="e">
        <f>INDEX(sgStats[gl_percent_sp],MATCH(stat_prod_calc_test_venusaur[[#This Row],[iv_str]],sgStats[gl_iv_string],0))</f>
        <v>#N/A</v>
      </c>
      <c r="V3912" s="5" t="e">
        <f>stat_prod_calc_test_venusaur[[#This Row],[my_gl_%sp]]=stat_prod_calc_test_venusaur[[#This Row],[sg_gl_%sp]]</f>
        <v>#N/A</v>
      </c>
      <c r="W3912" s="5">
        <f>ROUND(stat_prod_calc_test_venusaur[[#This Row],[gl_stat_product]]/$F$2*100,2)</f>
        <v>97.49</v>
      </c>
      <c r="X3912" s="5" t="e">
        <f>stat_prod_calc_test_venusaur[[#This Row],[Column1]]=stat_prod_calc_test_venusaur[[#This Row],[sg_gl_%sp]]</f>
        <v>#N/A</v>
      </c>
      <c r="Y3912" s="5">
        <f>stat_prod_calc_test_venusaur[[#This Row],[ul_stat_product]]/$L$66*100</f>
        <v>0</v>
      </c>
      <c r="Z3912" s="5" t="e">
        <f>INDEX(sgStats[gl_rank],MATCH(stat_prod_calc_test_venusaur[[#This Row],[iv_str]],sgStats[ul_iv_string],0))</f>
        <v>#N/A</v>
      </c>
      <c r="AA3912" s="5" t="e">
        <f>stat_prod_calc_test_venusaur[[#This Row],[sg_ul_rank]]=stat_prod_calc_test_venusaur[[#This Row],[ul_rank]]</f>
        <v>#N/A</v>
      </c>
      <c r="AB3912" s="5">
        <f>ROUND(stat_prod_calc_test_venusaur[[#This Row],[ul_stat_product]],1)</f>
        <v>0</v>
      </c>
      <c r="AC3912" s="5" t="e">
        <f>INDEX(sgStats[ul_prod],MATCH(stat_prod_calc_test_venusaur[[#This Row],[iv_str]],sgStats[ul_iv_string],0))</f>
        <v>#N/A</v>
      </c>
    </row>
    <row r="3913" spans="1:29" x14ac:dyDescent="0.25">
      <c r="A3913" s="5" t="s">
        <v>36</v>
      </c>
      <c r="B3913" s="5" t="s">
        <v>1135</v>
      </c>
      <c r="C3913">
        <v>21.5</v>
      </c>
      <c r="D3913">
        <v>1484</v>
      </c>
      <c r="E3913">
        <v>119</v>
      </c>
      <c r="F3913">
        <v>1780.7550000000001</v>
      </c>
      <c r="G3913">
        <v>1099</v>
      </c>
      <c r="H3913">
        <v>73.186999999999998</v>
      </c>
      <c r="O3913">
        <v>3</v>
      </c>
      <c r="P3913" t="e">
        <f>INDEX(sgStats[gl_rank],MATCH(stat_prod_calc_test_venusaur[[#This Row],[iv_str]],sgStats[gl_iv_string],0))</f>
        <v>#N/A</v>
      </c>
      <c r="Q3913" t="e">
        <f>stat_prod_calc_test_venusaur[[#This Row],[sg_gl_rank]]=stat_prod_calc_test_venusaur[[#This Row],[gl_rank]]</f>
        <v>#N/A</v>
      </c>
      <c r="R3913">
        <f>ROUND(stat_prod_calc_test_venusaur[[#This Row],[gl_stat_product]],1)</f>
        <v>1780.8</v>
      </c>
      <c r="S3913" s="6" t="e">
        <f>INDEX(sgStats[gl_prod],MATCH(stat_prod_calc_test_venusaur[[#This Row],[iv_str]],sgStats[gl_iv_string],0))</f>
        <v>#N/A</v>
      </c>
      <c r="T3913" s="5">
        <f>ROUND(stat_prod_calc_test_venusaur[[#This Row],[gl_percent_rank]],2)</f>
        <v>73.19</v>
      </c>
      <c r="U3913" s="5" t="e">
        <f>INDEX(sgStats[gl_percent_sp],MATCH(stat_prod_calc_test_venusaur[[#This Row],[iv_str]],sgStats[gl_iv_string],0))</f>
        <v>#N/A</v>
      </c>
      <c r="V3913" s="5" t="e">
        <f>stat_prod_calc_test_venusaur[[#This Row],[my_gl_%sp]]=stat_prod_calc_test_venusaur[[#This Row],[sg_gl_%sp]]</f>
        <v>#N/A</v>
      </c>
      <c r="W3913" s="5">
        <f>ROUND(stat_prod_calc_test_venusaur[[#This Row],[gl_stat_product]]/$F$2*100,2)</f>
        <v>97.49</v>
      </c>
      <c r="X3913" s="5" t="e">
        <f>stat_prod_calc_test_venusaur[[#This Row],[Column1]]=stat_prod_calc_test_venusaur[[#This Row],[sg_gl_%sp]]</f>
        <v>#N/A</v>
      </c>
      <c r="Y3913" s="5">
        <f>stat_prod_calc_test_venusaur[[#This Row],[ul_stat_product]]/$L$66*100</f>
        <v>0</v>
      </c>
      <c r="Z3913" s="5" t="e">
        <f>INDEX(sgStats[gl_rank],MATCH(stat_prod_calc_test_venusaur[[#This Row],[iv_str]],sgStats[ul_iv_string],0))</f>
        <v>#N/A</v>
      </c>
      <c r="AA3913" s="5" t="e">
        <f>stat_prod_calc_test_venusaur[[#This Row],[sg_ul_rank]]=stat_prod_calc_test_venusaur[[#This Row],[ul_rank]]</f>
        <v>#N/A</v>
      </c>
      <c r="AB3913" s="5">
        <f>ROUND(stat_prod_calc_test_venusaur[[#This Row],[ul_stat_product]],1)</f>
        <v>0</v>
      </c>
      <c r="AC3913" s="5" t="e">
        <f>INDEX(sgStats[ul_prod],MATCH(stat_prod_calc_test_venusaur[[#This Row],[iv_str]],sgStats[ul_iv_string],0))</f>
        <v>#N/A</v>
      </c>
    </row>
    <row r="3914" spans="1:29" x14ac:dyDescent="0.25">
      <c r="A3914" s="5" t="s">
        <v>36</v>
      </c>
      <c r="B3914" s="5" t="s">
        <v>1150</v>
      </c>
      <c r="C3914">
        <v>21.5</v>
      </c>
      <c r="D3914">
        <v>1480</v>
      </c>
      <c r="E3914">
        <v>124</v>
      </c>
      <c r="F3914">
        <v>1780.3150000000001</v>
      </c>
      <c r="G3914">
        <v>1114</v>
      </c>
      <c r="H3914">
        <v>72.820999999999998</v>
      </c>
      <c r="O3914">
        <v>3</v>
      </c>
      <c r="P3914" t="e">
        <f>INDEX(sgStats[gl_rank],MATCH(stat_prod_calc_test_venusaur[[#This Row],[iv_str]],sgStats[gl_iv_string],0))</f>
        <v>#N/A</v>
      </c>
      <c r="Q3914" t="e">
        <f>stat_prod_calc_test_venusaur[[#This Row],[sg_gl_rank]]=stat_prod_calc_test_venusaur[[#This Row],[gl_rank]]</f>
        <v>#N/A</v>
      </c>
      <c r="R3914">
        <f>ROUND(stat_prod_calc_test_venusaur[[#This Row],[gl_stat_product]],1)</f>
        <v>1780.3</v>
      </c>
      <c r="S3914" s="6" t="e">
        <f>INDEX(sgStats[gl_prod],MATCH(stat_prod_calc_test_venusaur[[#This Row],[iv_str]],sgStats[gl_iv_string],0))</f>
        <v>#N/A</v>
      </c>
      <c r="T3914" s="5">
        <f>ROUND(stat_prod_calc_test_venusaur[[#This Row],[gl_percent_rank]],2)</f>
        <v>72.819999999999993</v>
      </c>
      <c r="U3914" s="5" t="e">
        <f>INDEX(sgStats[gl_percent_sp],MATCH(stat_prod_calc_test_venusaur[[#This Row],[iv_str]],sgStats[gl_iv_string],0))</f>
        <v>#N/A</v>
      </c>
      <c r="V3914" s="5" t="e">
        <f>stat_prod_calc_test_venusaur[[#This Row],[my_gl_%sp]]=stat_prod_calc_test_venusaur[[#This Row],[sg_gl_%sp]]</f>
        <v>#N/A</v>
      </c>
      <c r="W3914" s="5">
        <f>ROUND(stat_prod_calc_test_venusaur[[#This Row],[gl_stat_product]]/$F$2*100,2)</f>
        <v>97.47</v>
      </c>
      <c r="X3914" s="5" t="e">
        <f>stat_prod_calc_test_venusaur[[#This Row],[Column1]]=stat_prod_calc_test_venusaur[[#This Row],[sg_gl_%sp]]</f>
        <v>#N/A</v>
      </c>
      <c r="Y3914" s="5">
        <f>stat_prod_calc_test_venusaur[[#This Row],[ul_stat_product]]/$L$66*100</f>
        <v>0</v>
      </c>
      <c r="Z3914" s="5" t="e">
        <f>INDEX(sgStats[gl_rank],MATCH(stat_prod_calc_test_venusaur[[#This Row],[iv_str]],sgStats[ul_iv_string],0))</f>
        <v>#N/A</v>
      </c>
      <c r="AA3914" s="5" t="e">
        <f>stat_prod_calc_test_venusaur[[#This Row],[sg_ul_rank]]=stat_prod_calc_test_venusaur[[#This Row],[ul_rank]]</f>
        <v>#N/A</v>
      </c>
      <c r="AB3914" s="5">
        <f>ROUND(stat_prod_calc_test_venusaur[[#This Row],[ul_stat_product]],1)</f>
        <v>0</v>
      </c>
      <c r="AC3914" s="5" t="e">
        <f>INDEX(sgStats[ul_prod],MATCH(stat_prod_calc_test_venusaur[[#This Row],[iv_str]],sgStats[ul_iv_string],0))</f>
        <v>#N/A</v>
      </c>
    </row>
    <row r="3915" spans="1:29" x14ac:dyDescent="0.25">
      <c r="A3915" s="5" t="s">
        <v>36</v>
      </c>
      <c r="B3915" s="5" t="s">
        <v>1192</v>
      </c>
      <c r="C3915">
        <v>21.5</v>
      </c>
      <c r="D3915">
        <v>1481</v>
      </c>
      <c r="E3915">
        <v>122</v>
      </c>
      <c r="F3915">
        <v>1779.403</v>
      </c>
      <c r="G3915">
        <v>1156</v>
      </c>
      <c r="H3915">
        <v>71.77</v>
      </c>
      <c r="O3915">
        <v>3</v>
      </c>
      <c r="P3915" t="e">
        <f>INDEX(sgStats[gl_rank],MATCH(stat_prod_calc_test_venusaur[[#This Row],[iv_str]],sgStats[gl_iv_string],0))</f>
        <v>#N/A</v>
      </c>
      <c r="Q3915" t="e">
        <f>stat_prod_calc_test_venusaur[[#This Row],[sg_gl_rank]]=stat_prod_calc_test_venusaur[[#This Row],[gl_rank]]</f>
        <v>#N/A</v>
      </c>
      <c r="R3915">
        <f>ROUND(stat_prod_calc_test_venusaur[[#This Row],[gl_stat_product]],1)</f>
        <v>1779.4</v>
      </c>
      <c r="S3915" s="6" t="e">
        <f>INDEX(sgStats[gl_prod],MATCH(stat_prod_calc_test_venusaur[[#This Row],[iv_str]],sgStats[gl_iv_string],0))</f>
        <v>#N/A</v>
      </c>
      <c r="T3915" s="5">
        <f>ROUND(stat_prod_calc_test_venusaur[[#This Row],[gl_percent_rank]],2)</f>
        <v>71.77</v>
      </c>
      <c r="U3915" s="5" t="e">
        <f>INDEX(sgStats[gl_percent_sp],MATCH(stat_prod_calc_test_venusaur[[#This Row],[iv_str]],sgStats[gl_iv_string],0))</f>
        <v>#N/A</v>
      </c>
      <c r="V3915" s="5" t="e">
        <f>stat_prod_calc_test_venusaur[[#This Row],[my_gl_%sp]]=stat_prod_calc_test_venusaur[[#This Row],[sg_gl_%sp]]</f>
        <v>#N/A</v>
      </c>
      <c r="W3915" s="5">
        <f>ROUND(stat_prod_calc_test_venusaur[[#This Row],[gl_stat_product]]/$F$2*100,2)</f>
        <v>97.42</v>
      </c>
      <c r="X3915" s="5" t="e">
        <f>stat_prod_calc_test_venusaur[[#This Row],[Column1]]=stat_prod_calc_test_venusaur[[#This Row],[sg_gl_%sp]]</f>
        <v>#N/A</v>
      </c>
      <c r="Y3915" s="5">
        <f>stat_prod_calc_test_venusaur[[#This Row],[ul_stat_product]]/$L$66*100</f>
        <v>0</v>
      </c>
      <c r="Z3915" s="5" t="e">
        <f>INDEX(sgStats[gl_rank],MATCH(stat_prod_calc_test_venusaur[[#This Row],[iv_str]],sgStats[ul_iv_string],0))</f>
        <v>#N/A</v>
      </c>
      <c r="AA3915" s="5" t="e">
        <f>stat_prod_calc_test_venusaur[[#This Row],[sg_ul_rank]]=stat_prod_calc_test_venusaur[[#This Row],[ul_rank]]</f>
        <v>#N/A</v>
      </c>
      <c r="AB3915" s="5">
        <f>ROUND(stat_prod_calc_test_venusaur[[#This Row],[ul_stat_product]],1)</f>
        <v>0</v>
      </c>
      <c r="AC3915" s="5" t="e">
        <f>INDEX(sgStats[ul_prod],MATCH(stat_prod_calc_test_venusaur[[#This Row],[iv_str]],sgStats[ul_iv_string],0))</f>
        <v>#N/A</v>
      </c>
    </row>
    <row r="3916" spans="1:29" x14ac:dyDescent="0.25">
      <c r="A3916" s="5" t="s">
        <v>36</v>
      </c>
      <c r="B3916" s="5" t="s">
        <v>1193</v>
      </c>
      <c r="C3916">
        <v>21.5</v>
      </c>
      <c r="D3916">
        <v>1477</v>
      </c>
      <c r="E3916">
        <v>122</v>
      </c>
      <c r="F3916">
        <v>1779.403</v>
      </c>
      <c r="G3916">
        <v>1156</v>
      </c>
      <c r="H3916">
        <v>71.77</v>
      </c>
      <c r="O3916">
        <v>3</v>
      </c>
      <c r="P3916" t="e">
        <f>INDEX(sgStats[gl_rank],MATCH(stat_prod_calc_test_venusaur[[#This Row],[iv_str]],sgStats[gl_iv_string],0))</f>
        <v>#N/A</v>
      </c>
      <c r="Q3916" t="e">
        <f>stat_prod_calc_test_venusaur[[#This Row],[sg_gl_rank]]=stat_prod_calc_test_venusaur[[#This Row],[gl_rank]]</f>
        <v>#N/A</v>
      </c>
      <c r="R3916">
        <f>ROUND(stat_prod_calc_test_venusaur[[#This Row],[gl_stat_product]],1)</f>
        <v>1779.4</v>
      </c>
      <c r="S3916" s="6" t="e">
        <f>INDEX(sgStats[gl_prod],MATCH(stat_prod_calc_test_venusaur[[#This Row],[iv_str]],sgStats[gl_iv_string],0))</f>
        <v>#N/A</v>
      </c>
      <c r="T3916" s="5">
        <f>ROUND(stat_prod_calc_test_venusaur[[#This Row],[gl_percent_rank]],2)</f>
        <v>71.77</v>
      </c>
      <c r="U3916" s="5" t="e">
        <f>INDEX(sgStats[gl_percent_sp],MATCH(stat_prod_calc_test_venusaur[[#This Row],[iv_str]],sgStats[gl_iv_string],0))</f>
        <v>#N/A</v>
      </c>
      <c r="V3916" s="5" t="e">
        <f>stat_prod_calc_test_venusaur[[#This Row],[my_gl_%sp]]=stat_prod_calc_test_venusaur[[#This Row],[sg_gl_%sp]]</f>
        <v>#N/A</v>
      </c>
      <c r="W3916" s="5">
        <f>ROUND(stat_prod_calc_test_venusaur[[#This Row],[gl_stat_product]]/$F$2*100,2)</f>
        <v>97.42</v>
      </c>
      <c r="X3916" s="5" t="e">
        <f>stat_prod_calc_test_venusaur[[#This Row],[Column1]]=stat_prod_calc_test_venusaur[[#This Row],[sg_gl_%sp]]</f>
        <v>#N/A</v>
      </c>
      <c r="Y3916" s="5">
        <f>stat_prod_calc_test_venusaur[[#This Row],[ul_stat_product]]/$L$66*100</f>
        <v>0</v>
      </c>
      <c r="Z3916" s="5" t="e">
        <f>INDEX(sgStats[gl_rank],MATCH(stat_prod_calc_test_venusaur[[#This Row],[iv_str]],sgStats[ul_iv_string],0))</f>
        <v>#N/A</v>
      </c>
      <c r="AA3916" s="5" t="e">
        <f>stat_prod_calc_test_venusaur[[#This Row],[sg_ul_rank]]=stat_prod_calc_test_venusaur[[#This Row],[ul_rank]]</f>
        <v>#N/A</v>
      </c>
      <c r="AB3916" s="5">
        <f>ROUND(stat_prod_calc_test_venusaur[[#This Row],[ul_stat_product]],1)</f>
        <v>0</v>
      </c>
      <c r="AC3916" s="5" t="e">
        <f>INDEX(sgStats[ul_prod],MATCH(stat_prod_calc_test_venusaur[[#This Row],[iv_str]],sgStats[ul_iv_string],0))</f>
        <v>#N/A</v>
      </c>
    </row>
    <row r="3917" spans="1:29" x14ac:dyDescent="0.25">
      <c r="A3917" s="5" t="s">
        <v>36</v>
      </c>
      <c r="B3917" s="5" t="s">
        <v>1208</v>
      </c>
      <c r="C3917">
        <v>21.5</v>
      </c>
      <c r="D3917">
        <v>1484</v>
      </c>
      <c r="E3917">
        <v>122</v>
      </c>
      <c r="F3917">
        <v>1779.076</v>
      </c>
      <c r="G3917">
        <v>1172</v>
      </c>
      <c r="H3917">
        <v>71.38</v>
      </c>
      <c r="O3917">
        <v>3</v>
      </c>
      <c r="P3917" t="e">
        <f>INDEX(sgStats[gl_rank],MATCH(stat_prod_calc_test_venusaur[[#This Row],[iv_str]],sgStats[gl_iv_string],0))</f>
        <v>#N/A</v>
      </c>
      <c r="Q3917" t="e">
        <f>stat_prod_calc_test_venusaur[[#This Row],[sg_gl_rank]]=stat_prod_calc_test_venusaur[[#This Row],[gl_rank]]</f>
        <v>#N/A</v>
      </c>
      <c r="R3917">
        <f>ROUND(stat_prod_calc_test_venusaur[[#This Row],[gl_stat_product]],1)</f>
        <v>1779.1</v>
      </c>
      <c r="S3917" s="6" t="e">
        <f>INDEX(sgStats[gl_prod],MATCH(stat_prod_calc_test_venusaur[[#This Row],[iv_str]],sgStats[gl_iv_string],0))</f>
        <v>#N/A</v>
      </c>
      <c r="T3917" s="5">
        <f>ROUND(stat_prod_calc_test_venusaur[[#This Row],[gl_percent_rank]],2)</f>
        <v>71.38</v>
      </c>
      <c r="U3917" s="5" t="e">
        <f>INDEX(sgStats[gl_percent_sp],MATCH(stat_prod_calc_test_venusaur[[#This Row],[iv_str]],sgStats[gl_iv_string],0))</f>
        <v>#N/A</v>
      </c>
      <c r="V3917" s="5" t="e">
        <f>stat_prod_calc_test_venusaur[[#This Row],[my_gl_%sp]]=stat_prod_calc_test_venusaur[[#This Row],[sg_gl_%sp]]</f>
        <v>#N/A</v>
      </c>
      <c r="W3917" s="5">
        <f>ROUND(stat_prod_calc_test_venusaur[[#This Row],[gl_stat_product]]/$F$2*100,2)</f>
        <v>97.4</v>
      </c>
      <c r="X3917" s="5" t="e">
        <f>stat_prod_calc_test_venusaur[[#This Row],[Column1]]=stat_prod_calc_test_venusaur[[#This Row],[sg_gl_%sp]]</f>
        <v>#N/A</v>
      </c>
      <c r="Y3917" s="5">
        <f>stat_prod_calc_test_venusaur[[#This Row],[ul_stat_product]]/$L$66*100</f>
        <v>0</v>
      </c>
      <c r="Z3917" s="5" t="e">
        <f>INDEX(sgStats[gl_rank],MATCH(stat_prod_calc_test_venusaur[[#This Row],[iv_str]],sgStats[ul_iv_string],0))</f>
        <v>#N/A</v>
      </c>
      <c r="AA3917" s="5" t="e">
        <f>stat_prod_calc_test_venusaur[[#This Row],[sg_ul_rank]]=stat_prod_calc_test_venusaur[[#This Row],[ul_rank]]</f>
        <v>#N/A</v>
      </c>
      <c r="AB3917" s="5">
        <f>ROUND(stat_prod_calc_test_venusaur[[#This Row],[ul_stat_product]],1)</f>
        <v>0</v>
      </c>
      <c r="AC3917" s="5" t="e">
        <f>INDEX(sgStats[ul_prod],MATCH(stat_prod_calc_test_venusaur[[#This Row],[iv_str]],sgStats[ul_iv_string],0))</f>
        <v>#N/A</v>
      </c>
    </row>
    <row r="3918" spans="1:29" x14ac:dyDescent="0.25">
      <c r="A3918" s="5" t="s">
        <v>36</v>
      </c>
      <c r="B3918" s="5" t="s">
        <v>1209</v>
      </c>
      <c r="C3918">
        <v>21.5</v>
      </c>
      <c r="D3918">
        <v>1480</v>
      </c>
      <c r="E3918">
        <v>122</v>
      </c>
      <c r="F3918">
        <v>1779.076</v>
      </c>
      <c r="G3918">
        <v>1172</v>
      </c>
      <c r="H3918">
        <v>71.38</v>
      </c>
      <c r="O3918">
        <v>3</v>
      </c>
      <c r="P3918" t="e">
        <f>INDEX(sgStats[gl_rank],MATCH(stat_prod_calc_test_venusaur[[#This Row],[iv_str]],sgStats[gl_iv_string],0))</f>
        <v>#N/A</v>
      </c>
      <c r="Q3918" t="e">
        <f>stat_prod_calc_test_venusaur[[#This Row],[sg_gl_rank]]=stat_prod_calc_test_venusaur[[#This Row],[gl_rank]]</f>
        <v>#N/A</v>
      </c>
      <c r="R3918">
        <f>ROUND(stat_prod_calc_test_venusaur[[#This Row],[gl_stat_product]],1)</f>
        <v>1779.1</v>
      </c>
      <c r="S3918" s="6" t="e">
        <f>INDEX(sgStats[gl_prod],MATCH(stat_prod_calc_test_venusaur[[#This Row],[iv_str]],sgStats[gl_iv_string],0))</f>
        <v>#N/A</v>
      </c>
      <c r="T3918" s="5">
        <f>ROUND(stat_prod_calc_test_venusaur[[#This Row],[gl_percent_rank]],2)</f>
        <v>71.38</v>
      </c>
      <c r="U3918" s="5" t="e">
        <f>INDEX(sgStats[gl_percent_sp],MATCH(stat_prod_calc_test_venusaur[[#This Row],[iv_str]],sgStats[gl_iv_string],0))</f>
        <v>#N/A</v>
      </c>
      <c r="V3918" s="5" t="e">
        <f>stat_prod_calc_test_venusaur[[#This Row],[my_gl_%sp]]=stat_prod_calc_test_venusaur[[#This Row],[sg_gl_%sp]]</f>
        <v>#N/A</v>
      </c>
      <c r="W3918" s="5">
        <f>ROUND(stat_prod_calc_test_venusaur[[#This Row],[gl_stat_product]]/$F$2*100,2)</f>
        <v>97.4</v>
      </c>
      <c r="X3918" s="5" t="e">
        <f>stat_prod_calc_test_venusaur[[#This Row],[Column1]]=stat_prod_calc_test_venusaur[[#This Row],[sg_gl_%sp]]</f>
        <v>#N/A</v>
      </c>
      <c r="Y3918" s="5">
        <f>stat_prod_calc_test_venusaur[[#This Row],[ul_stat_product]]/$L$66*100</f>
        <v>0</v>
      </c>
      <c r="Z3918" s="5" t="e">
        <f>INDEX(sgStats[gl_rank],MATCH(stat_prod_calc_test_venusaur[[#This Row],[iv_str]],sgStats[ul_iv_string],0))</f>
        <v>#N/A</v>
      </c>
      <c r="AA3918" s="5" t="e">
        <f>stat_prod_calc_test_venusaur[[#This Row],[sg_ul_rank]]=stat_prod_calc_test_venusaur[[#This Row],[ul_rank]]</f>
        <v>#N/A</v>
      </c>
      <c r="AB3918" s="5">
        <f>ROUND(stat_prod_calc_test_venusaur[[#This Row],[ul_stat_product]],1)</f>
        <v>0</v>
      </c>
      <c r="AC3918" s="5" t="e">
        <f>INDEX(sgStats[ul_prod],MATCH(stat_prod_calc_test_venusaur[[#This Row],[iv_str]],sgStats[ul_iv_string],0))</f>
        <v>#N/A</v>
      </c>
    </row>
    <row r="3919" spans="1:29" x14ac:dyDescent="0.25">
      <c r="A3919" s="5" t="s">
        <v>36</v>
      </c>
      <c r="B3919" s="5" t="s">
        <v>1223</v>
      </c>
      <c r="C3919">
        <v>21.5</v>
      </c>
      <c r="D3919">
        <v>1484</v>
      </c>
      <c r="E3919">
        <v>122</v>
      </c>
      <c r="F3919">
        <v>1778.655</v>
      </c>
      <c r="G3919">
        <v>1186</v>
      </c>
      <c r="H3919">
        <v>71.037999999999997</v>
      </c>
      <c r="O3919">
        <v>3</v>
      </c>
      <c r="P3919" t="e">
        <f>INDEX(sgStats[gl_rank],MATCH(stat_prod_calc_test_venusaur[[#This Row],[iv_str]],sgStats[gl_iv_string],0))</f>
        <v>#N/A</v>
      </c>
      <c r="Q3919" t="e">
        <f>stat_prod_calc_test_venusaur[[#This Row],[sg_gl_rank]]=stat_prod_calc_test_venusaur[[#This Row],[gl_rank]]</f>
        <v>#N/A</v>
      </c>
      <c r="R3919">
        <f>ROUND(stat_prod_calc_test_venusaur[[#This Row],[gl_stat_product]],1)</f>
        <v>1778.7</v>
      </c>
      <c r="S3919" s="6" t="e">
        <f>INDEX(sgStats[gl_prod],MATCH(stat_prod_calc_test_venusaur[[#This Row],[iv_str]],sgStats[gl_iv_string],0))</f>
        <v>#N/A</v>
      </c>
      <c r="T3919" s="5">
        <f>ROUND(stat_prod_calc_test_venusaur[[#This Row],[gl_percent_rank]],2)</f>
        <v>71.040000000000006</v>
      </c>
      <c r="U3919" s="5" t="e">
        <f>INDEX(sgStats[gl_percent_sp],MATCH(stat_prod_calc_test_venusaur[[#This Row],[iv_str]],sgStats[gl_iv_string],0))</f>
        <v>#N/A</v>
      </c>
      <c r="V3919" s="5" t="e">
        <f>stat_prod_calc_test_venusaur[[#This Row],[my_gl_%sp]]=stat_prod_calc_test_venusaur[[#This Row],[sg_gl_%sp]]</f>
        <v>#N/A</v>
      </c>
      <c r="W3919" s="5">
        <f>ROUND(stat_prod_calc_test_venusaur[[#This Row],[gl_stat_product]]/$F$2*100,2)</f>
        <v>97.37</v>
      </c>
      <c r="X3919" s="5" t="e">
        <f>stat_prod_calc_test_venusaur[[#This Row],[Column1]]=stat_prod_calc_test_venusaur[[#This Row],[sg_gl_%sp]]</f>
        <v>#N/A</v>
      </c>
      <c r="Y3919" s="5">
        <f>stat_prod_calc_test_venusaur[[#This Row],[ul_stat_product]]/$L$66*100</f>
        <v>0</v>
      </c>
      <c r="Z3919" s="5" t="e">
        <f>INDEX(sgStats[gl_rank],MATCH(stat_prod_calc_test_venusaur[[#This Row],[iv_str]],sgStats[ul_iv_string],0))</f>
        <v>#N/A</v>
      </c>
      <c r="AA3919" s="5" t="e">
        <f>stat_prod_calc_test_venusaur[[#This Row],[sg_ul_rank]]=stat_prod_calc_test_venusaur[[#This Row],[ul_rank]]</f>
        <v>#N/A</v>
      </c>
      <c r="AB3919" s="5">
        <f>ROUND(stat_prod_calc_test_venusaur[[#This Row],[ul_stat_product]],1)</f>
        <v>0</v>
      </c>
      <c r="AC3919" s="5" t="e">
        <f>INDEX(sgStats[ul_prod],MATCH(stat_prod_calc_test_venusaur[[#This Row],[iv_str]],sgStats[ul_iv_string],0))</f>
        <v>#N/A</v>
      </c>
    </row>
    <row r="3920" spans="1:29" x14ac:dyDescent="0.25">
      <c r="A3920" s="5" t="s">
        <v>36</v>
      </c>
      <c r="B3920" s="5" t="s">
        <v>1247</v>
      </c>
      <c r="C3920">
        <v>22</v>
      </c>
      <c r="D3920">
        <v>1488</v>
      </c>
      <c r="E3920">
        <v>121</v>
      </c>
      <c r="F3920">
        <v>1777.655</v>
      </c>
      <c r="G3920">
        <v>1211</v>
      </c>
      <c r="H3920">
        <v>70.451999999999998</v>
      </c>
      <c r="O3920">
        <v>3</v>
      </c>
      <c r="P3920" t="e">
        <f>INDEX(sgStats[gl_rank],MATCH(stat_prod_calc_test_venusaur[[#This Row],[iv_str]],sgStats[gl_iv_string],0))</f>
        <v>#N/A</v>
      </c>
      <c r="Q3920" t="e">
        <f>stat_prod_calc_test_venusaur[[#This Row],[sg_gl_rank]]=stat_prod_calc_test_venusaur[[#This Row],[gl_rank]]</f>
        <v>#N/A</v>
      </c>
      <c r="R3920">
        <f>ROUND(stat_prod_calc_test_venusaur[[#This Row],[gl_stat_product]],1)</f>
        <v>1777.7</v>
      </c>
      <c r="S3920" s="6" t="e">
        <f>INDEX(sgStats[gl_prod],MATCH(stat_prod_calc_test_venusaur[[#This Row],[iv_str]],sgStats[gl_iv_string],0))</f>
        <v>#N/A</v>
      </c>
      <c r="T3920" s="5">
        <f>ROUND(stat_prod_calc_test_venusaur[[#This Row],[gl_percent_rank]],2)</f>
        <v>70.45</v>
      </c>
      <c r="U3920" s="5" t="e">
        <f>INDEX(sgStats[gl_percent_sp],MATCH(stat_prod_calc_test_venusaur[[#This Row],[iv_str]],sgStats[gl_iv_string],0))</f>
        <v>#N/A</v>
      </c>
      <c r="V3920" s="5" t="e">
        <f>stat_prod_calc_test_venusaur[[#This Row],[my_gl_%sp]]=stat_prod_calc_test_venusaur[[#This Row],[sg_gl_%sp]]</f>
        <v>#N/A</v>
      </c>
      <c r="W3920" s="5">
        <f>ROUND(stat_prod_calc_test_venusaur[[#This Row],[gl_stat_product]]/$F$2*100,2)</f>
        <v>97.32</v>
      </c>
      <c r="X3920" s="5" t="e">
        <f>stat_prod_calc_test_venusaur[[#This Row],[Column1]]=stat_prod_calc_test_venusaur[[#This Row],[sg_gl_%sp]]</f>
        <v>#N/A</v>
      </c>
      <c r="Y3920" s="5">
        <f>stat_prod_calc_test_venusaur[[#This Row],[ul_stat_product]]/$L$66*100</f>
        <v>0</v>
      </c>
      <c r="Z3920" s="5" t="e">
        <f>INDEX(sgStats[gl_rank],MATCH(stat_prod_calc_test_venusaur[[#This Row],[iv_str]],sgStats[ul_iv_string],0))</f>
        <v>#N/A</v>
      </c>
      <c r="AA3920" s="5" t="e">
        <f>stat_prod_calc_test_venusaur[[#This Row],[sg_ul_rank]]=stat_prod_calc_test_venusaur[[#This Row],[ul_rank]]</f>
        <v>#N/A</v>
      </c>
      <c r="AB3920" s="5">
        <f>ROUND(stat_prod_calc_test_venusaur[[#This Row],[ul_stat_product]],1)</f>
        <v>0</v>
      </c>
      <c r="AC3920" s="5" t="e">
        <f>INDEX(sgStats[ul_prod],MATCH(stat_prod_calc_test_venusaur[[#This Row],[iv_str]],sgStats[ul_iv_string],0))</f>
        <v>#N/A</v>
      </c>
    </row>
    <row r="3921" spans="1:29" x14ac:dyDescent="0.25">
      <c r="A3921" s="5" t="s">
        <v>36</v>
      </c>
      <c r="B3921" s="5" t="s">
        <v>1250</v>
      </c>
      <c r="C3921">
        <v>21.5</v>
      </c>
      <c r="D3921">
        <v>1484</v>
      </c>
      <c r="E3921">
        <v>117</v>
      </c>
      <c r="F3921">
        <v>1777.625</v>
      </c>
      <c r="G3921">
        <v>1214</v>
      </c>
      <c r="H3921">
        <v>70.379000000000005</v>
      </c>
      <c r="O3921">
        <v>3</v>
      </c>
      <c r="P3921" t="e">
        <f>INDEX(sgStats[gl_rank],MATCH(stat_prod_calc_test_venusaur[[#This Row],[iv_str]],sgStats[gl_iv_string],0))</f>
        <v>#N/A</v>
      </c>
      <c r="Q3921" t="e">
        <f>stat_prod_calc_test_venusaur[[#This Row],[sg_gl_rank]]=stat_prod_calc_test_venusaur[[#This Row],[gl_rank]]</f>
        <v>#N/A</v>
      </c>
      <c r="R3921">
        <f>ROUND(stat_prod_calc_test_venusaur[[#This Row],[gl_stat_product]],1)</f>
        <v>1777.6</v>
      </c>
      <c r="S3921" s="6" t="e">
        <f>INDEX(sgStats[gl_prod],MATCH(stat_prod_calc_test_venusaur[[#This Row],[iv_str]],sgStats[gl_iv_string],0))</f>
        <v>#N/A</v>
      </c>
      <c r="T3921" s="5">
        <f>ROUND(stat_prod_calc_test_venusaur[[#This Row],[gl_percent_rank]],2)</f>
        <v>70.38</v>
      </c>
      <c r="U3921" s="5" t="e">
        <f>INDEX(sgStats[gl_percent_sp],MATCH(stat_prod_calc_test_venusaur[[#This Row],[iv_str]],sgStats[gl_iv_string],0))</f>
        <v>#N/A</v>
      </c>
      <c r="V3921" s="5" t="e">
        <f>stat_prod_calc_test_venusaur[[#This Row],[my_gl_%sp]]=stat_prod_calc_test_venusaur[[#This Row],[sg_gl_%sp]]</f>
        <v>#N/A</v>
      </c>
      <c r="W3921" s="5">
        <f>ROUND(stat_prod_calc_test_venusaur[[#This Row],[gl_stat_product]]/$F$2*100,2)</f>
        <v>97.32</v>
      </c>
      <c r="X3921" s="5" t="e">
        <f>stat_prod_calc_test_venusaur[[#This Row],[Column1]]=stat_prod_calc_test_venusaur[[#This Row],[sg_gl_%sp]]</f>
        <v>#N/A</v>
      </c>
      <c r="Y3921" s="5">
        <f>stat_prod_calc_test_venusaur[[#This Row],[ul_stat_product]]/$L$66*100</f>
        <v>0</v>
      </c>
      <c r="Z3921" s="5" t="e">
        <f>INDEX(sgStats[gl_rank],MATCH(stat_prod_calc_test_venusaur[[#This Row],[iv_str]],sgStats[ul_iv_string],0))</f>
        <v>#N/A</v>
      </c>
      <c r="AA3921" s="5" t="e">
        <f>stat_prod_calc_test_venusaur[[#This Row],[sg_ul_rank]]=stat_prod_calc_test_venusaur[[#This Row],[ul_rank]]</f>
        <v>#N/A</v>
      </c>
      <c r="AB3921" s="5">
        <f>ROUND(stat_prod_calc_test_venusaur[[#This Row],[ul_stat_product]],1)</f>
        <v>0</v>
      </c>
      <c r="AC3921" s="5" t="e">
        <f>INDEX(sgStats[ul_prod],MATCH(stat_prod_calc_test_venusaur[[#This Row],[iv_str]],sgStats[ul_iv_string],0))</f>
        <v>#N/A</v>
      </c>
    </row>
    <row r="3922" spans="1:29" x14ac:dyDescent="0.25">
      <c r="A3922" s="5" t="s">
        <v>36</v>
      </c>
      <c r="B3922" s="5" t="s">
        <v>1258</v>
      </c>
      <c r="C3922">
        <v>21.5</v>
      </c>
      <c r="D3922">
        <v>1481</v>
      </c>
      <c r="E3922">
        <v>120</v>
      </c>
      <c r="F3922">
        <v>1777.58</v>
      </c>
      <c r="G3922">
        <v>1221</v>
      </c>
      <c r="H3922">
        <v>70.134</v>
      </c>
      <c r="O3922">
        <v>3</v>
      </c>
      <c r="P3922" t="e">
        <f>INDEX(sgStats[gl_rank],MATCH(stat_prod_calc_test_venusaur[[#This Row],[iv_str]],sgStats[gl_iv_string],0))</f>
        <v>#N/A</v>
      </c>
      <c r="Q3922" t="e">
        <f>stat_prod_calc_test_venusaur[[#This Row],[sg_gl_rank]]=stat_prod_calc_test_venusaur[[#This Row],[gl_rank]]</f>
        <v>#N/A</v>
      </c>
      <c r="R3922">
        <f>ROUND(stat_prod_calc_test_venusaur[[#This Row],[gl_stat_product]],1)</f>
        <v>1777.6</v>
      </c>
      <c r="S3922" s="6" t="e">
        <f>INDEX(sgStats[gl_prod],MATCH(stat_prod_calc_test_venusaur[[#This Row],[iv_str]],sgStats[gl_iv_string],0))</f>
        <v>#N/A</v>
      </c>
      <c r="T3922" s="5">
        <f>ROUND(stat_prod_calc_test_venusaur[[#This Row],[gl_percent_rank]],2)</f>
        <v>70.13</v>
      </c>
      <c r="U3922" s="5" t="e">
        <f>INDEX(sgStats[gl_percent_sp],MATCH(stat_prod_calc_test_venusaur[[#This Row],[iv_str]],sgStats[gl_iv_string],0))</f>
        <v>#N/A</v>
      </c>
      <c r="V3922" s="5" t="e">
        <f>stat_prod_calc_test_venusaur[[#This Row],[my_gl_%sp]]=stat_prod_calc_test_venusaur[[#This Row],[sg_gl_%sp]]</f>
        <v>#N/A</v>
      </c>
      <c r="W3922" s="5">
        <f>ROUND(stat_prod_calc_test_venusaur[[#This Row],[gl_stat_product]]/$F$2*100,2)</f>
        <v>97.32</v>
      </c>
      <c r="X3922" s="5" t="e">
        <f>stat_prod_calc_test_venusaur[[#This Row],[Column1]]=stat_prod_calc_test_venusaur[[#This Row],[sg_gl_%sp]]</f>
        <v>#N/A</v>
      </c>
      <c r="Y3922" s="5">
        <f>stat_prod_calc_test_venusaur[[#This Row],[ul_stat_product]]/$L$66*100</f>
        <v>0</v>
      </c>
      <c r="Z3922" s="5" t="e">
        <f>INDEX(sgStats[gl_rank],MATCH(stat_prod_calc_test_venusaur[[#This Row],[iv_str]],sgStats[ul_iv_string],0))</f>
        <v>#N/A</v>
      </c>
      <c r="AA3922" s="5" t="e">
        <f>stat_prod_calc_test_venusaur[[#This Row],[sg_ul_rank]]=stat_prod_calc_test_venusaur[[#This Row],[ul_rank]]</f>
        <v>#N/A</v>
      </c>
      <c r="AB3922" s="5">
        <f>ROUND(stat_prod_calc_test_venusaur[[#This Row],[ul_stat_product]],1)</f>
        <v>0</v>
      </c>
      <c r="AC3922" s="5" t="e">
        <f>INDEX(sgStats[ul_prod],MATCH(stat_prod_calc_test_venusaur[[#This Row],[iv_str]],sgStats[ul_iv_string],0))</f>
        <v>#N/A</v>
      </c>
    </row>
    <row r="3923" spans="1:29" x14ac:dyDescent="0.25">
      <c r="A3923" s="5" t="s">
        <v>36</v>
      </c>
      <c r="B3923" s="5" t="s">
        <v>1259</v>
      </c>
      <c r="C3923">
        <v>21.5</v>
      </c>
      <c r="D3923">
        <v>1480</v>
      </c>
      <c r="E3923">
        <v>117</v>
      </c>
      <c r="F3923">
        <v>1777.58</v>
      </c>
      <c r="G3923">
        <v>1221</v>
      </c>
      <c r="H3923">
        <v>70.134</v>
      </c>
      <c r="O3923">
        <v>3</v>
      </c>
      <c r="P3923" t="e">
        <f>INDEX(sgStats[gl_rank],MATCH(stat_prod_calc_test_venusaur[[#This Row],[iv_str]],sgStats[gl_iv_string],0))</f>
        <v>#N/A</v>
      </c>
      <c r="Q3923" t="e">
        <f>stat_prod_calc_test_venusaur[[#This Row],[sg_gl_rank]]=stat_prod_calc_test_venusaur[[#This Row],[gl_rank]]</f>
        <v>#N/A</v>
      </c>
      <c r="R3923">
        <f>ROUND(stat_prod_calc_test_venusaur[[#This Row],[gl_stat_product]],1)</f>
        <v>1777.6</v>
      </c>
      <c r="S3923" s="6" t="e">
        <f>INDEX(sgStats[gl_prod],MATCH(stat_prod_calc_test_venusaur[[#This Row],[iv_str]],sgStats[gl_iv_string],0))</f>
        <v>#N/A</v>
      </c>
      <c r="T3923" s="5">
        <f>ROUND(stat_prod_calc_test_venusaur[[#This Row],[gl_percent_rank]],2)</f>
        <v>70.13</v>
      </c>
      <c r="U3923" s="5" t="e">
        <f>INDEX(sgStats[gl_percent_sp],MATCH(stat_prod_calc_test_venusaur[[#This Row],[iv_str]],sgStats[gl_iv_string],0))</f>
        <v>#N/A</v>
      </c>
      <c r="V3923" s="5" t="e">
        <f>stat_prod_calc_test_venusaur[[#This Row],[my_gl_%sp]]=stat_prod_calc_test_venusaur[[#This Row],[sg_gl_%sp]]</f>
        <v>#N/A</v>
      </c>
      <c r="W3923" s="5">
        <f>ROUND(stat_prod_calc_test_venusaur[[#This Row],[gl_stat_product]]/$F$2*100,2)</f>
        <v>97.32</v>
      </c>
      <c r="X3923" s="5" t="e">
        <f>stat_prod_calc_test_venusaur[[#This Row],[Column1]]=stat_prod_calc_test_venusaur[[#This Row],[sg_gl_%sp]]</f>
        <v>#N/A</v>
      </c>
      <c r="Y3923" s="5">
        <f>stat_prod_calc_test_venusaur[[#This Row],[ul_stat_product]]/$L$66*100</f>
        <v>0</v>
      </c>
      <c r="Z3923" s="5" t="e">
        <f>INDEX(sgStats[gl_rank],MATCH(stat_prod_calc_test_venusaur[[#This Row],[iv_str]],sgStats[ul_iv_string],0))</f>
        <v>#N/A</v>
      </c>
      <c r="AA3923" s="5" t="e">
        <f>stat_prod_calc_test_venusaur[[#This Row],[sg_ul_rank]]=stat_prod_calc_test_venusaur[[#This Row],[ul_rank]]</f>
        <v>#N/A</v>
      </c>
      <c r="AB3923" s="5">
        <f>ROUND(stat_prod_calc_test_venusaur[[#This Row],[ul_stat_product]],1)</f>
        <v>0</v>
      </c>
      <c r="AC3923" s="5" t="e">
        <f>INDEX(sgStats[ul_prod],MATCH(stat_prod_calc_test_venusaur[[#This Row],[iv_str]],sgStats[ul_iv_string],0))</f>
        <v>#N/A</v>
      </c>
    </row>
    <row r="3924" spans="1:29" x14ac:dyDescent="0.25">
      <c r="A3924" s="5" t="s">
        <v>36</v>
      </c>
      <c r="B3924" s="5" t="s">
        <v>1260</v>
      </c>
      <c r="C3924">
        <v>21.5</v>
      </c>
      <c r="D3924">
        <v>1477</v>
      </c>
      <c r="E3924">
        <v>120</v>
      </c>
      <c r="F3924">
        <v>1777.58</v>
      </c>
      <c r="G3924">
        <v>1221</v>
      </c>
      <c r="H3924">
        <v>70.134</v>
      </c>
      <c r="O3924">
        <v>3</v>
      </c>
      <c r="P3924" t="e">
        <f>INDEX(sgStats[gl_rank],MATCH(stat_prod_calc_test_venusaur[[#This Row],[iv_str]],sgStats[gl_iv_string],0))</f>
        <v>#N/A</v>
      </c>
      <c r="Q3924" t="e">
        <f>stat_prod_calc_test_venusaur[[#This Row],[sg_gl_rank]]=stat_prod_calc_test_venusaur[[#This Row],[gl_rank]]</f>
        <v>#N/A</v>
      </c>
      <c r="R3924">
        <f>ROUND(stat_prod_calc_test_venusaur[[#This Row],[gl_stat_product]],1)</f>
        <v>1777.6</v>
      </c>
      <c r="S3924" s="6" t="e">
        <f>INDEX(sgStats[gl_prod],MATCH(stat_prod_calc_test_venusaur[[#This Row],[iv_str]],sgStats[gl_iv_string],0))</f>
        <v>#N/A</v>
      </c>
      <c r="T3924" s="5">
        <f>ROUND(stat_prod_calc_test_venusaur[[#This Row],[gl_percent_rank]],2)</f>
        <v>70.13</v>
      </c>
      <c r="U3924" s="5" t="e">
        <f>INDEX(sgStats[gl_percent_sp],MATCH(stat_prod_calc_test_venusaur[[#This Row],[iv_str]],sgStats[gl_iv_string],0))</f>
        <v>#N/A</v>
      </c>
      <c r="V3924" s="5" t="e">
        <f>stat_prod_calc_test_venusaur[[#This Row],[my_gl_%sp]]=stat_prod_calc_test_venusaur[[#This Row],[sg_gl_%sp]]</f>
        <v>#N/A</v>
      </c>
      <c r="W3924" s="5">
        <f>ROUND(stat_prod_calc_test_venusaur[[#This Row],[gl_stat_product]]/$F$2*100,2)</f>
        <v>97.32</v>
      </c>
      <c r="X3924" s="5" t="e">
        <f>stat_prod_calc_test_venusaur[[#This Row],[Column1]]=stat_prod_calc_test_venusaur[[#This Row],[sg_gl_%sp]]</f>
        <v>#N/A</v>
      </c>
      <c r="Y3924" s="5">
        <f>stat_prod_calc_test_venusaur[[#This Row],[ul_stat_product]]/$L$66*100</f>
        <v>0</v>
      </c>
      <c r="Z3924" s="5" t="e">
        <f>INDEX(sgStats[gl_rank],MATCH(stat_prod_calc_test_venusaur[[#This Row],[iv_str]],sgStats[ul_iv_string],0))</f>
        <v>#N/A</v>
      </c>
      <c r="AA3924" s="5" t="e">
        <f>stat_prod_calc_test_venusaur[[#This Row],[sg_ul_rank]]=stat_prod_calc_test_venusaur[[#This Row],[ul_rank]]</f>
        <v>#N/A</v>
      </c>
      <c r="AB3924" s="5">
        <f>ROUND(stat_prod_calc_test_venusaur[[#This Row],[ul_stat_product]],1)</f>
        <v>0</v>
      </c>
      <c r="AC3924" s="5" t="e">
        <f>INDEX(sgStats[ul_prod],MATCH(stat_prod_calc_test_venusaur[[#This Row],[iv_str]],sgStats[ul_iv_string],0))</f>
        <v>#N/A</v>
      </c>
    </row>
    <row r="3925" spans="1:29" x14ac:dyDescent="0.25">
      <c r="A3925" s="5" t="s">
        <v>36</v>
      </c>
      <c r="B3925" s="5" t="s">
        <v>1273</v>
      </c>
      <c r="C3925">
        <v>21.5</v>
      </c>
      <c r="D3925">
        <v>1484</v>
      </c>
      <c r="E3925">
        <v>120</v>
      </c>
      <c r="F3925">
        <v>1777.396</v>
      </c>
      <c r="G3925">
        <v>1237</v>
      </c>
      <c r="H3925">
        <v>69.792000000000002</v>
      </c>
      <c r="O3925">
        <v>3</v>
      </c>
      <c r="P3925" t="e">
        <f>INDEX(sgStats[gl_rank],MATCH(stat_prod_calc_test_venusaur[[#This Row],[iv_str]],sgStats[gl_iv_string],0))</f>
        <v>#N/A</v>
      </c>
      <c r="Q3925" t="e">
        <f>stat_prod_calc_test_venusaur[[#This Row],[sg_gl_rank]]=stat_prod_calc_test_venusaur[[#This Row],[gl_rank]]</f>
        <v>#N/A</v>
      </c>
      <c r="R3925">
        <f>ROUND(stat_prod_calc_test_venusaur[[#This Row],[gl_stat_product]],1)</f>
        <v>1777.4</v>
      </c>
      <c r="S3925" s="6" t="e">
        <f>INDEX(sgStats[gl_prod],MATCH(stat_prod_calc_test_venusaur[[#This Row],[iv_str]],sgStats[gl_iv_string],0))</f>
        <v>#N/A</v>
      </c>
      <c r="T3925" s="5">
        <f>ROUND(stat_prod_calc_test_venusaur[[#This Row],[gl_percent_rank]],2)</f>
        <v>69.790000000000006</v>
      </c>
      <c r="U3925" s="5" t="e">
        <f>INDEX(sgStats[gl_percent_sp],MATCH(stat_prod_calc_test_venusaur[[#This Row],[iv_str]],sgStats[gl_iv_string],0))</f>
        <v>#N/A</v>
      </c>
      <c r="V3925" s="5" t="e">
        <f>stat_prod_calc_test_venusaur[[#This Row],[my_gl_%sp]]=stat_prod_calc_test_venusaur[[#This Row],[sg_gl_%sp]]</f>
        <v>#N/A</v>
      </c>
      <c r="W3925" s="5">
        <f>ROUND(stat_prod_calc_test_venusaur[[#This Row],[gl_stat_product]]/$F$2*100,2)</f>
        <v>97.31</v>
      </c>
      <c r="X3925" s="5" t="e">
        <f>stat_prod_calc_test_venusaur[[#This Row],[Column1]]=stat_prod_calc_test_venusaur[[#This Row],[sg_gl_%sp]]</f>
        <v>#N/A</v>
      </c>
      <c r="Y3925" s="5">
        <f>stat_prod_calc_test_venusaur[[#This Row],[ul_stat_product]]/$L$66*100</f>
        <v>0</v>
      </c>
      <c r="Z3925" s="5" t="e">
        <f>INDEX(sgStats[gl_rank],MATCH(stat_prod_calc_test_venusaur[[#This Row],[iv_str]],sgStats[ul_iv_string],0))</f>
        <v>#N/A</v>
      </c>
      <c r="AA3925" s="5" t="e">
        <f>stat_prod_calc_test_venusaur[[#This Row],[sg_ul_rank]]=stat_prod_calc_test_venusaur[[#This Row],[ul_rank]]</f>
        <v>#N/A</v>
      </c>
      <c r="AB3925" s="5">
        <f>ROUND(stat_prod_calc_test_venusaur[[#This Row],[ul_stat_product]],1)</f>
        <v>0</v>
      </c>
      <c r="AC3925" s="5" t="e">
        <f>INDEX(sgStats[ul_prod],MATCH(stat_prod_calc_test_venusaur[[#This Row],[iv_str]],sgStats[ul_iv_string],0))</f>
        <v>#N/A</v>
      </c>
    </row>
    <row r="3926" spans="1:29" x14ac:dyDescent="0.25">
      <c r="A3926" s="5" t="s">
        <v>36</v>
      </c>
      <c r="B3926" s="5" t="s">
        <v>1274</v>
      </c>
      <c r="C3926">
        <v>21.5</v>
      </c>
      <c r="D3926">
        <v>1481</v>
      </c>
      <c r="E3926">
        <v>120</v>
      </c>
      <c r="F3926">
        <v>1777.396</v>
      </c>
      <c r="G3926">
        <v>1237</v>
      </c>
      <c r="H3926">
        <v>69.792000000000002</v>
      </c>
      <c r="O3926">
        <v>3</v>
      </c>
      <c r="P3926" t="e">
        <f>INDEX(sgStats[gl_rank],MATCH(stat_prod_calc_test_venusaur[[#This Row],[iv_str]],sgStats[gl_iv_string],0))</f>
        <v>#N/A</v>
      </c>
      <c r="Q3926" t="e">
        <f>stat_prod_calc_test_venusaur[[#This Row],[sg_gl_rank]]=stat_prod_calc_test_venusaur[[#This Row],[gl_rank]]</f>
        <v>#N/A</v>
      </c>
      <c r="R3926">
        <f>ROUND(stat_prod_calc_test_venusaur[[#This Row],[gl_stat_product]],1)</f>
        <v>1777.4</v>
      </c>
      <c r="S3926" s="6" t="e">
        <f>INDEX(sgStats[gl_prod],MATCH(stat_prod_calc_test_venusaur[[#This Row],[iv_str]],sgStats[gl_iv_string],0))</f>
        <v>#N/A</v>
      </c>
      <c r="T3926" s="5">
        <f>ROUND(stat_prod_calc_test_venusaur[[#This Row],[gl_percent_rank]],2)</f>
        <v>69.790000000000006</v>
      </c>
      <c r="U3926" s="5" t="e">
        <f>INDEX(sgStats[gl_percent_sp],MATCH(stat_prod_calc_test_venusaur[[#This Row],[iv_str]],sgStats[gl_iv_string],0))</f>
        <v>#N/A</v>
      </c>
      <c r="V3926" s="5" t="e">
        <f>stat_prod_calc_test_venusaur[[#This Row],[my_gl_%sp]]=stat_prod_calc_test_venusaur[[#This Row],[sg_gl_%sp]]</f>
        <v>#N/A</v>
      </c>
      <c r="W3926" s="5">
        <f>ROUND(stat_prod_calc_test_venusaur[[#This Row],[gl_stat_product]]/$F$2*100,2)</f>
        <v>97.31</v>
      </c>
      <c r="X3926" s="5" t="e">
        <f>stat_prod_calc_test_venusaur[[#This Row],[Column1]]=stat_prod_calc_test_venusaur[[#This Row],[sg_gl_%sp]]</f>
        <v>#N/A</v>
      </c>
      <c r="Y3926" s="5">
        <f>stat_prod_calc_test_venusaur[[#This Row],[ul_stat_product]]/$L$66*100</f>
        <v>0</v>
      </c>
      <c r="Z3926" s="5" t="e">
        <f>INDEX(sgStats[gl_rank],MATCH(stat_prod_calc_test_venusaur[[#This Row],[iv_str]],sgStats[ul_iv_string],0))</f>
        <v>#N/A</v>
      </c>
      <c r="AA3926" s="5" t="e">
        <f>stat_prod_calc_test_venusaur[[#This Row],[sg_ul_rank]]=stat_prod_calc_test_venusaur[[#This Row],[ul_rank]]</f>
        <v>#N/A</v>
      </c>
      <c r="AB3926" s="5">
        <f>ROUND(stat_prod_calc_test_venusaur[[#This Row],[ul_stat_product]],1)</f>
        <v>0</v>
      </c>
      <c r="AC3926" s="5" t="e">
        <f>INDEX(sgStats[ul_prod],MATCH(stat_prod_calc_test_venusaur[[#This Row],[iv_str]],sgStats[ul_iv_string],0))</f>
        <v>#N/A</v>
      </c>
    </row>
    <row r="3927" spans="1:29" x14ac:dyDescent="0.25">
      <c r="A3927" s="5" t="s">
        <v>36</v>
      </c>
      <c r="B3927" s="5" t="s">
        <v>1286</v>
      </c>
      <c r="C3927">
        <v>21.5</v>
      </c>
      <c r="D3927">
        <v>1484</v>
      </c>
      <c r="E3927">
        <v>120</v>
      </c>
      <c r="F3927">
        <v>1777.12</v>
      </c>
      <c r="G3927">
        <v>1249</v>
      </c>
      <c r="H3927">
        <v>69.498999999999995</v>
      </c>
      <c r="O3927">
        <v>3</v>
      </c>
      <c r="P3927" t="e">
        <f>INDEX(sgStats[gl_rank],MATCH(stat_prod_calc_test_venusaur[[#This Row],[iv_str]],sgStats[gl_iv_string],0))</f>
        <v>#N/A</v>
      </c>
      <c r="Q3927" t="e">
        <f>stat_prod_calc_test_venusaur[[#This Row],[sg_gl_rank]]=stat_prod_calc_test_venusaur[[#This Row],[gl_rank]]</f>
        <v>#N/A</v>
      </c>
      <c r="R3927">
        <f>ROUND(stat_prod_calc_test_venusaur[[#This Row],[gl_stat_product]],1)</f>
        <v>1777.1</v>
      </c>
      <c r="S3927" s="6" t="e">
        <f>INDEX(sgStats[gl_prod],MATCH(stat_prod_calc_test_venusaur[[#This Row],[iv_str]],sgStats[gl_iv_string],0))</f>
        <v>#N/A</v>
      </c>
      <c r="T3927" s="5">
        <f>ROUND(stat_prod_calc_test_venusaur[[#This Row],[gl_percent_rank]],2)</f>
        <v>69.5</v>
      </c>
      <c r="U3927" s="5" t="e">
        <f>INDEX(sgStats[gl_percent_sp],MATCH(stat_prod_calc_test_venusaur[[#This Row],[iv_str]],sgStats[gl_iv_string],0))</f>
        <v>#N/A</v>
      </c>
      <c r="V3927" s="5" t="e">
        <f>stat_prod_calc_test_venusaur[[#This Row],[my_gl_%sp]]=stat_prod_calc_test_venusaur[[#This Row],[sg_gl_%sp]]</f>
        <v>#N/A</v>
      </c>
      <c r="W3927" s="5">
        <f>ROUND(stat_prod_calc_test_venusaur[[#This Row],[gl_stat_product]]/$F$2*100,2)</f>
        <v>97.29</v>
      </c>
      <c r="X3927" s="5" t="e">
        <f>stat_prod_calc_test_venusaur[[#This Row],[Column1]]=stat_prod_calc_test_venusaur[[#This Row],[sg_gl_%sp]]</f>
        <v>#N/A</v>
      </c>
      <c r="Y3927" s="5">
        <f>stat_prod_calc_test_venusaur[[#This Row],[ul_stat_product]]/$L$66*100</f>
        <v>0</v>
      </c>
      <c r="Z3927" s="5" t="e">
        <f>INDEX(sgStats[gl_rank],MATCH(stat_prod_calc_test_venusaur[[#This Row],[iv_str]],sgStats[ul_iv_string],0))</f>
        <v>#N/A</v>
      </c>
      <c r="AA3927" s="5" t="e">
        <f>stat_prod_calc_test_venusaur[[#This Row],[sg_ul_rank]]=stat_prod_calc_test_venusaur[[#This Row],[ul_rank]]</f>
        <v>#N/A</v>
      </c>
      <c r="AB3927" s="5">
        <f>ROUND(stat_prod_calc_test_venusaur[[#This Row],[ul_stat_product]],1)</f>
        <v>0</v>
      </c>
      <c r="AC3927" s="5" t="e">
        <f>INDEX(sgStats[ul_prod],MATCH(stat_prod_calc_test_venusaur[[#This Row],[iv_str]],sgStats[ul_iv_string],0))</f>
        <v>#N/A</v>
      </c>
    </row>
    <row r="3928" spans="1:29" x14ac:dyDescent="0.25">
      <c r="A3928" s="5" t="s">
        <v>36</v>
      </c>
      <c r="B3928" s="5" t="s">
        <v>1325</v>
      </c>
      <c r="C3928">
        <v>22</v>
      </c>
      <c r="D3928">
        <v>1488</v>
      </c>
      <c r="E3928">
        <v>119</v>
      </c>
      <c r="F3928">
        <v>1776.0229999999999</v>
      </c>
      <c r="G3928">
        <v>1289</v>
      </c>
      <c r="H3928">
        <v>68.522999999999996</v>
      </c>
      <c r="O3928">
        <v>3</v>
      </c>
      <c r="P3928" t="e">
        <f>INDEX(sgStats[gl_rank],MATCH(stat_prod_calc_test_venusaur[[#This Row],[iv_str]],sgStats[gl_iv_string],0))</f>
        <v>#N/A</v>
      </c>
      <c r="Q3928" t="e">
        <f>stat_prod_calc_test_venusaur[[#This Row],[sg_gl_rank]]=stat_prod_calc_test_venusaur[[#This Row],[gl_rank]]</f>
        <v>#N/A</v>
      </c>
      <c r="R3928">
        <f>ROUND(stat_prod_calc_test_venusaur[[#This Row],[gl_stat_product]],1)</f>
        <v>1776</v>
      </c>
      <c r="S3928" s="6" t="e">
        <f>INDEX(sgStats[gl_prod],MATCH(stat_prod_calc_test_venusaur[[#This Row],[iv_str]],sgStats[gl_iv_string],0))</f>
        <v>#N/A</v>
      </c>
      <c r="T3928" s="5">
        <f>ROUND(stat_prod_calc_test_venusaur[[#This Row],[gl_percent_rank]],2)</f>
        <v>68.52</v>
      </c>
      <c r="U3928" s="5" t="e">
        <f>INDEX(sgStats[gl_percent_sp],MATCH(stat_prod_calc_test_venusaur[[#This Row],[iv_str]],sgStats[gl_iv_string],0))</f>
        <v>#N/A</v>
      </c>
      <c r="V3928" s="5" t="e">
        <f>stat_prod_calc_test_venusaur[[#This Row],[my_gl_%sp]]=stat_prod_calc_test_venusaur[[#This Row],[sg_gl_%sp]]</f>
        <v>#N/A</v>
      </c>
      <c r="W3928" s="5">
        <f>ROUND(stat_prod_calc_test_venusaur[[#This Row],[gl_stat_product]]/$F$2*100,2)</f>
        <v>97.23</v>
      </c>
      <c r="X3928" s="5" t="e">
        <f>stat_prod_calc_test_venusaur[[#This Row],[Column1]]=stat_prod_calc_test_venusaur[[#This Row],[sg_gl_%sp]]</f>
        <v>#N/A</v>
      </c>
      <c r="Y3928" s="5">
        <f>stat_prod_calc_test_venusaur[[#This Row],[ul_stat_product]]/$L$66*100</f>
        <v>0</v>
      </c>
      <c r="Z3928" s="5" t="e">
        <f>INDEX(sgStats[gl_rank],MATCH(stat_prod_calc_test_venusaur[[#This Row],[iv_str]],sgStats[ul_iv_string],0))</f>
        <v>#N/A</v>
      </c>
      <c r="AA3928" s="5" t="e">
        <f>stat_prod_calc_test_venusaur[[#This Row],[sg_ul_rank]]=stat_prod_calc_test_venusaur[[#This Row],[ul_rank]]</f>
        <v>#N/A</v>
      </c>
      <c r="AB3928" s="5">
        <f>ROUND(stat_prod_calc_test_venusaur[[#This Row],[ul_stat_product]],1)</f>
        <v>0</v>
      </c>
      <c r="AC3928" s="5" t="e">
        <f>INDEX(sgStats[ul_prod],MATCH(stat_prod_calc_test_venusaur[[#This Row],[iv_str]],sgStats[ul_iv_string],0))</f>
        <v>#N/A</v>
      </c>
    </row>
    <row r="3929" spans="1:29" x14ac:dyDescent="0.25">
      <c r="A3929" s="5" t="s">
        <v>36</v>
      </c>
      <c r="B3929" s="5" t="s">
        <v>1326</v>
      </c>
      <c r="C3929">
        <v>22</v>
      </c>
      <c r="D3929">
        <v>1484</v>
      </c>
      <c r="E3929">
        <v>119</v>
      </c>
      <c r="F3929">
        <v>1776.0229999999999</v>
      </c>
      <c r="G3929">
        <v>1289</v>
      </c>
      <c r="H3929">
        <v>68.522999999999996</v>
      </c>
      <c r="O3929">
        <v>3</v>
      </c>
      <c r="P3929" t="e">
        <f>INDEX(sgStats[gl_rank],MATCH(stat_prod_calc_test_venusaur[[#This Row],[iv_str]],sgStats[gl_iv_string],0))</f>
        <v>#N/A</v>
      </c>
      <c r="Q3929" t="e">
        <f>stat_prod_calc_test_venusaur[[#This Row],[sg_gl_rank]]=stat_prod_calc_test_venusaur[[#This Row],[gl_rank]]</f>
        <v>#N/A</v>
      </c>
      <c r="R3929">
        <f>ROUND(stat_prod_calc_test_venusaur[[#This Row],[gl_stat_product]],1)</f>
        <v>1776</v>
      </c>
      <c r="S3929" s="6" t="e">
        <f>INDEX(sgStats[gl_prod],MATCH(stat_prod_calc_test_venusaur[[#This Row],[iv_str]],sgStats[gl_iv_string],0))</f>
        <v>#N/A</v>
      </c>
      <c r="T3929" s="5">
        <f>ROUND(stat_prod_calc_test_venusaur[[#This Row],[gl_percent_rank]],2)</f>
        <v>68.52</v>
      </c>
      <c r="U3929" s="5" t="e">
        <f>INDEX(sgStats[gl_percent_sp],MATCH(stat_prod_calc_test_venusaur[[#This Row],[iv_str]],sgStats[gl_iv_string],0))</f>
        <v>#N/A</v>
      </c>
      <c r="V3929" s="5" t="e">
        <f>stat_prod_calc_test_venusaur[[#This Row],[my_gl_%sp]]=stat_prod_calc_test_venusaur[[#This Row],[sg_gl_%sp]]</f>
        <v>#N/A</v>
      </c>
      <c r="W3929" s="5">
        <f>ROUND(stat_prod_calc_test_venusaur[[#This Row],[gl_stat_product]]/$F$2*100,2)</f>
        <v>97.23</v>
      </c>
      <c r="X3929" s="5" t="e">
        <f>stat_prod_calc_test_venusaur[[#This Row],[Column1]]=stat_prod_calc_test_venusaur[[#This Row],[sg_gl_%sp]]</f>
        <v>#N/A</v>
      </c>
      <c r="Y3929" s="5">
        <f>stat_prod_calc_test_venusaur[[#This Row],[ul_stat_product]]/$L$66*100</f>
        <v>0</v>
      </c>
      <c r="Z3929" s="5" t="e">
        <f>INDEX(sgStats[gl_rank],MATCH(stat_prod_calc_test_venusaur[[#This Row],[iv_str]],sgStats[ul_iv_string],0))</f>
        <v>#N/A</v>
      </c>
      <c r="AA3929" s="5" t="e">
        <f>stat_prod_calc_test_venusaur[[#This Row],[sg_ul_rank]]=stat_prod_calc_test_venusaur[[#This Row],[ul_rank]]</f>
        <v>#N/A</v>
      </c>
      <c r="AB3929" s="5">
        <f>ROUND(stat_prod_calc_test_venusaur[[#This Row],[ul_stat_product]],1)</f>
        <v>0</v>
      </c>
      <c r="AC3929" s="5" t="e">
        <f>INDEX(sgStats[ul_prod],MATCH(stat_prod_calc_test_venusaur[[#This Row],[iv_str]],sgStats[ul_iv_string],0))</f>
        <v>#N/A</v>
      </c>
    </row>
    <row r="3930" spans="1:29" x14ac:dyDescent="0.25">
      <c r="A3930" s="5" t="s">
        <v>36</v>
      </c>
      <c r="B3930" s="5" t="s">
        <v>1344</v>
      </c>
      <c r="C3930">
        <v>22</v>
      </c>
      <c r="D3930">
        <v>1492</v>
      </c>
      <c r="E3930">
        <v>119</v>
      </c>
      <c r="F3930">
        <v>1775.6959999999999</v>
      </c>
      <c r="G3930">
        <v>1308</v>
      </c>
      <c r="H3930">
        <v>68.058999999999997</v>
      </c>
      <c r="O3930">
        <v>3</v>
      </c>
      <c r="P3930" t="e">
        <f>INDEX(sgStats[gl_rank],MATCH(stat_prod_calc_test_venusaur[[#This Row],[iv_str]],sgStats[gl_iv_string],0))</f>
        <v>#N/A</v>
      </c>
      <c r="Q3930" t="e">
        <f>stat_prod_calc_test_venusaur[[#This Row],[sg_gl_rank]]=stat_prod_calc_test_venusaur[[#This Row],[gl_rank]]</f>
        <v>#N/A</v>
      </c>
      <c r="R3930">
        <f>ROUND(stat_prod_calc_test_venusaur[[#This Row],[gl_stat_product]],1)</f>
        <v>1775.7</v>
      </c>
      <c r="S3930" s="6" t="e">
        <f>INDEX(sgStats[gl_prod],MATCH(stat_prod_calc_test_venusaur[[#This Row],[iv_str]],sgStats[gl_iv_string],0))</f>
        <v>#N/A</v>
      </c>
      <c r="T3930" s="5">
        <f>ROUND(stat_prod_calc_test_venusaur[[#This Row],[gl_percent_rank]],2)</f>
        <v>68.06</v>
      </c>
      <c r="U3930" s="5" t="e">
        <f>INDEX(sgStats[gl_percent_sp],MATCH(stat_prod_calc_test_venusaur[[#This Row],[iv_str]],sgStats[gl_iv_string],0))</f>
        <v>#N/A</v>
      </c>
      <c r="V3930" s="5" t="e">
        <f>stat_prod_calc_test_venusaur[[#This Row],[my_gl_%sp]]=stat_prod_calc_test_venusaur[[#This Row],[sg_gl_%sp]]</f>
        <v>#N/A</v>
      </c>
      <c r="W3930" s="5">
        <f>ROUND(stat_prod_calc_test_venusaur[[#This Row],[gl_stat_product]]/$F$2*100,2)</f>
        <v>97.21</v>
      </c>
      <c r="X3930" s="5" t="e">
        <f>stat_prod_calc_test_venusaur[[#This Row],[Column1]]=stat_prod_calc_test_venusaur[[#This Row],[sg_gl_%sp]]</f>
        <v>#N/A</v>
      </c>
      <c r="Y3930" s="5">
        <f>stat_prod_calc_test_venusaur[[#This Row],[ul_stat_product]]/$L$66*100</f>
        <v>0</v>
      </c>
      <c r="Z3930" s="5" t="e">
        <f>INDEX(sgStats[gl_rank],MATCH(stat_prod_calc_test_venusaur[[#This Row],[iv_str]],sgStats[ul_iv_string],0))</f>
        <v>#N/A</v>
      </c>
      <c r="AA3930" s="5" t="e">
        <f>stat_prod_calc_test_venusaur[[#This Row],[sg_ul_rank]]=stat_prod_calc_test_venusaur[[#This Row],[ul_rank]]</f>
        <v>#N/A</v>
      </c>
      <c r="AB3930" s="5">
        <f>ROUND(stat_prod_calc_test_venusaur[[#This Row],[ul_stat_product]],1)</f>
        <v>0</v>
      </c>
      <c r="AC3930" s="5" t="e">
        <f>INDEX(sgStats[ul_prod],MATCH(stat_prod_calc_test_venusaur[[#This Row],[iv_str]],sgStats[ul_iv_string],0))</f>
        <v>#N/A</v>
      </c>
    </row>
    <row r="3931" spans="1:29" x14ac:dyDescent="0.25">
      <c r="A3931" s="5" t="s">
        <v>36</v>
      </c>
      <c r="B3931" s="5" t="s">
        <v>1345</v>
      </c>
      <c r="C3931">
        <v>22</v>
      </c>
      <c r="D3931">
        <v>1488</v>
      </c>
      <c r="E3931">
        <v>119</v>
      </c>
      <c r="F3931">
        <v>1775.6959999999999</v>
      </c>
      <c r="G3931">
        <v>1308</v>
      </c>
      <c r="H3931">
        <v>68.058999999999997</v>
      </c>
      <c r="O3931">
        <v>3</v>
      </c>
      <c r="P3931" t="e">
        <f>INDEX(sgStats[gl_rank],MATCH(stat_prod_calc_test_venusaur[[#This Row],[iv_str]],sgStats[gl_iv_string],0))</f>
        <v>#N/A</v>
      </c>
      <c r="Q3931" t="e">
        <f>stat_prod_calc_test_venusaur[[#This Row],[sg_gl_rank]]=stat_prod_calc_test_venusaur[[#This Row],[gl_rank]]</f>
        <v>#N/A</v>
      </c>
      <c r="R3931">
        <f>ROUND(stat_prod_calc_test_venusaur[[#This Row],[gl_stat_product]],1)</f>
        <v>1775.7</v>
      </c>
      <c r="S3931" s="6" t="e">
        <f>INDEX(sgStats[gl_prod],MATCH(stat_prod_calc_test_venusaur[[#This Row],[iv_str]],sgStats[gl_iv_string],0))</f>
        <v>#N/A</v>
      </c>
      <c r="T3931" s="5">
        <f>ROUND(stat_prod_calc_test_venusaur[[#This Row],[gl_percent_rank]],2)</f>
        <v>68.06</v>
      </c>
      <c r="U3931" s="5" t="e">
        <f>INDEX(sgStats[gl_percent_sp],MATCH(stat_prod_calc_test_venusaur[[#This Row],[iv_str]],sgStats[gl_iv_string],0))</f>
        <v>#N/A</v>
      </c>
      <c r="V3931" s="5" t="e">
        <f>stat_prod_calc_test_venusaur[[#This Row],[my_gl_%sp]]=stat_prod_calc_test_venusaur[[#This Row],[sg_gl_%sp]]</f>
        <v>#N/A</v>
      </c>
      <c r="W3931" s="5">
        <f>ROUND(stat_prod_calc_test_venusaur[[#This Row],[gl_stat_product]]/$F$2*100,2)</f>
        <v>97.21</v>
      </c>
      <c r="X3931" s="5" t="e">
        <f>stat_prod_calc_test_venusaur[[#This Row],[Column1]]=stat_prod_calc_test_venusaur[[#This Row],[sg_gl_%sp]]</f>
        <v>#N/A</v>
      </c>
      <c r="Y3931" s="5">
        <f>stat_prod_calc_test_venusaur[[#This Row],[ul_stat_product]]/$L$66*100</f>
        <v>0</v>
      </c>
      <c r="Z3931" s="5" t="e">
        <f>INDEX(sgStats[gl_rank],MATCH(stat_prod_calc_test_venusaur[[#This Row],[iv_str]],sgStats[ul_iv_string],0))</f>
        <v>#N/A</v>
      </c>
      <c r="AA3931" s="5" t="e">
        <f>stat_prod_calc_test_venusaur[[#This Row],[sg_ul_rank]]=stat_prod_calc_test_venusaur[[#This Row],[ul_rank]]</f>
        <v>#N/A</v>
      </c>
      <c r="AB3931" s="5">
        <f>ROUND(stat_prod_calc_test_venusaur[[#This Row],[ul_stat_product]],1)</f>
        <v>0</v>
      </c>
      <c r="AC3931" s="5" t="e">
        <f>INDEX(sgStats[ul_prod],MATCH(stat_prod_calc_test_venusaur[[#This Row],[iv_str]],sgStats[ul_iv_string],0))</f>
        <v>#N/A</v>
      </c>
    </row>
    <row r="3932" spans="1:29" x14ac:dyDescent="0.25">
      <c r="A3932" s="5" t="s">
        <v>36</v>
      </c>
      <c r="B3932" s="5" t="s">
        <v>1357</v>
      </c>
      <c r="C3932">
        <v>21.5</v>
      </c>
      <c r="D3932">
        <v>1480</v>
      </c>
      <c r="E3932">
        <v>123</v>
      </c>
      <c r="F3932">
        <v>1775.3009999999999</v>
      </c>
      <c r="G3932">
        <v>1321</v>
      </c>
      <c r="H3932">
        <v>67.741</v>
      </c>
      <c r="O3932">
        <v>3</v>
      </c>
      <c r="P3932" t="e">
        <f>INDEX(sgStats[gl_rank],MATCH(stat_prod_calc_test_venusaur[[#This Row],[iv_str]],sgStats[gl_iv_string],0))</f>
        <v>#N/A</v>
      </c>
      <c r="Q3932" t="e">
        <f>stat_prod_calc_test_venusaur[[#This Row],[sg_gl_rank]]=stat_prod_calc_test_venusaur[[#This Row],[gl_rank]]</f>
        <v>#N/A</v>
      </c>
      <c r="R3932">
        <f>ROUND(stat_prod_calc_test_venusaur[[#This Row],[gl_stat_product]],1)</f>
        <v>1775.3</v>
      </c>
      <c r="S3932" s="6" t="e">
        <f>INDEX(sgStats[gl_prod],MATCH(stat_prod_calc_test_venusaur[[#This Row],[iv_str]],sgStats[gl_iv_string],0))</f>
        <v>#N/A</v>
      </c>
      <c r="T3932" s="5">
        <f>ROUND(stat_prod_calc_test_venusaur[[#This Row],[gl_percent_rank]],2)</f>
        <v>67.739999999999995</v>
      </c>
      <c r="U3932" s="5" t="e">
        <f>INDEX(sgStats[gl_percent_sp],MATCH(stat_prod_calc_test_venusaur[[#This Row],[iv_str]],sgStats[gl_iv_string],0))</f>
        <v>#N/A</v>
      </c>
      <c r="V3932" s="5" t="e">
        <f>stat_prod_calc_test_venusaur[[#This Row],[my_gl_%sp]]=stat_prod_calc_test_venusaur[[#This Row],[sg_gl_%sp]]</f>
        <v>#N/A</v>
      </c>
      <c r="W3932" s="5">
        <f>ROUND(stat_prod_calc_test_venusaur[[#This Row],[gl_stat_product]]/$F$2*100,2)</f>
        <v>97.19</v>
      </c>
      <c r="X3932" s="5" t="e">
        <f>stat_prod_calc_test_venusaur[[#This Row],[Column1]]=stat_prod_calc_test_venusaur[[#This Row],[sg_gl_%sp]]</f>
        <v>#N/A</v>
      </c>
      <c r="Y3932" s="5">
        <f>stat_prod_calc_test_venusaur[[#This Row],[ul_stat_product]]/$L$66*100</f>
        <v>0</v>
      </c>
      <c r="Z3932" s="5" t="e">
        <f>INDEX(sgStats[gl_rank],MATCH(stat_prod_calc_test_venusaur[[#This Row],[iv_str]],sgStats[ul_iv_string],0))</f>
        <v>#N/A</v>
      </c>
      <c r="AA3932" s="5" t="e">
        <f>stat_prod_calc_test_venusaur[[#This Row],[sg_ul_rank]]=stat_prod_calc_test_venusaur[[#This Row],[ul_rank]]</f>
        <v>#N/A</v>
      </c>
      <c r="AB3932" s="5">
        <f>ROUND(stat_prod_calc_test_venusaur[[#This Row],[ul_stat_product]],1)</f>
        <v>0</v>
      </c>
      <c r="AC3932" s="5" t="e">
        <f>INDEX(sgStats[ul_prod],MATCH(stat_prod_calc_test_venusaur[[#This Row],[iv_str]],sgStats[ul_iv_string],0))</f>
        <v>#N/A</v>
      </c>
    </row>
    <row r="3933" spans="1:29" x14ac:dyDescent="0.25">
      <c r="A3933" s="5" t="s">
        <v>36</v>
      </c>
      <c r="B3933" s="5" t="s">
        <v>1358</v>
      </c>
      <c r="C3933">
        <v>21.5</v>
      </c>
      <c r="D3933">
        <v>1477</v>
      </c>
      <c r="E3933">
        <v>123</v>
      </c>
      <c r="F3933">
        <v>1775.3009999999999</v>
      </c>
      <c r="G3933">
        <v>1321</v>
      </c>
      <c r="H3933">
        <v>67.741</v>
      </c>
      <c r="O3933">
        <v>3</v>
      </c>
      <c r="P3933" t="e">
        <f>INDEX(sgStats[gl_rank],MATCH(stat_prod_calc_test_venusaur[[#This Row],[iv_str]],sgStats[gl_iv_string],0))</f>
        <v>#N/A</v>
      </c>
      <c r="Q3933" t="e">
        <f>stat_prod_calc_test_venusaur[[#This Row],[sg_gl_rank]]=stat_prod_calc_test_venusaur[[#This Row],[gl_rank]]</f>
        <v>#N/A</v>
      </c>
      <c r="R3933">
        <f>ROUND(stat_prod_calc_test_venusaur[[#This Row],[gl_stat_product]],1)</f>
        <v>1775.3</v>
      </c>
      <c r="S3933" s="6" t="e">
        <f>INDEX(sgStats[gl_prod],MATCH(stat_prod_calc_test_venusaur[[#This Row],[iv_str]],sgStats[gl_iv_string],0))</f>
        <v>#N/A</v>
      </c>
      <c r="T3933" s="5">
        <f>ROUND(stat_prod_calc_test_venusaur[[#This Row],[gl_percent_rank]],2)</f>
        <v>67.739999999999995</v>
      </c>
      <c r="U3933" s="5" t="e">
        <f>INDEX(sgStats[gl_percent_sp],MATCH(stat_prod_calc_test_venusaur[[#This Row],[iv_str]],sgStats[gl_iv_string],0))</f>
        <v>#N/A</v>
      </c>
      <c r="V3933" s="5" t="e">
        <f>stat_prod_calc_test_venusaur[[#This Row],[my_gl_%sp]]=stat_prod_calc_test_venusaur[[#This Row],[sg_gl_%sp]]</f>
        <v>#N/A</v>
      </c>
      <c r="W3933" s="5">
        <f>ROUND(stat_prod_calc_test_venusaur[[#This Row],[gl_stat_product]]/$F$2*100,2)</f>
        <v>97.19</v>
      </c>
      <c r="X3933" s="5" t="e">
        <f>stat_prod_calc_test_venusaur[[#This Row],[Column1]]=stat_prod_calc_test_venusaur[[#This Row],[sg_gl_%sp]]</f>
        <v>#N/A</v>
      </c>
      <c r="Y3933" s="5">
        <f>stat_prod_calc_test_venusaur[[#This Row],[ul_stat_product]]/$L$66*100</f>
        <v>0</v>
      </c>
      <c r="Z3933" s="5" t="e">
        <f>INDEX(sgStats[gl_rank],MATCH(stat_prod_calc_test_venusaur[[#This Row],[iv_str]],sgStats[ul_iv_string],0))</f>
        <v>#N/A</v>
      </c>
      <c r="AA3933" s="5" t="e">
        <f>stat_prod_calc_test_venusaur[[#This Row],[sg_ul_rank]]=stat_prod_calc_test_venusaur[[#This Row],[ul_rank]]</f>
        <v>#N/A</v>
      </c>
      <c r="AB3933" s="5">
        <f>ROUND(stat_prod_calc_test_venusaur[[#This Row],[ul_stat_product]],1)</f>
        <v>0</v>
      </c>
      <c r="AC3933" s="5" t="e">
        <f>INDEX(sgStats[ul_prod],MATCH(stat_prod_calc_test_venusaur[[#This Row],[iv_str]],sgStats[ul_iv_string],0))</f>
        <v>#N/A</v>
      </c>
    </row>
    <row r="3934" spans="1:29" x14ac:dyDescent="0.25">
      <c r="A3934" s="5" t="s">
        <v>36</v>
      </c>
      <c r="B3934" s="5" t="s">
        <v>1359</v>
      </c>
      <c r="C3934">
        <v>22</v>
      </c>
      <c r="D3934">
        <v>1495</v>
      </c>
      <c r="E3934">
        <v>119</v>
      </c>
      <c r="F3934">
        <v>1775.2750000000001</v>
      </c>
      <c r="G3934">
        <v>1323</v>
      </c>
      <c r="H3934">
        <v>67.691999999999993</v>
      </c>
      <c r="O3934">
        <v>3</v>
      </c>
      <c r="P3934" t="e">
        <f>INDEX(sgStats[gl_rank],MATCH(stat_prod_calc_test_venusaur[[#This Row],[iv_str]],sgStats[gl_iv_string],0))</f>
        <v>#N/A</v>
      </c>
      <c r="Q3934" t="e">
        <f>stat_prod_calc_test_venusaur[[#This Row],[sg_gl_rank]]=stat_prod_calc_test_venusaur[[#This Row],[gl_rank]]</f>
        <v>#N/A</v>
      </c>
      <c r="R3934">
        <f>ROUND(stat_prod_calc_test_venusaur[[#This Row],[gl_stat_product]],1)</f>
        <v>1775.3</v>
      </c>
      <c r="S3934" s="6" t="e">
        <f>INDEX(sgStats[gl_prod],MATCH(stat_prod_calc_test_venusaur[[#This Row],[iv_str]],sgStats[gl_iv_string],0))</f>
        <v>#N/A</v>
      </c>
      <c r="T3934" s="5">
        <f>ROUND(stat_prod_calc_test_venusaur[[#This Row],[gl_percent_rank]],2)</f>
        <v>67.69</v>
      </c>
      <c r="U3934" s="5" t="e">
        <f>INDEX(sgStats[gl_percent_sp],MATCH(stat_prod_calc_test_venusaur[[#This Row],[iv_str]],sgStats[gl_iv_string],0))</f>
        <v>#N/A</v>
      </c>
      <c r="V3934" s="5" t="e">
        <f>stat_prod_calc_test_venusaur[[#This Row],[my_gl_%sp]]=stat_prod_calc_test_venusaur[[#This Row],[sg_gl_%sp]]</f>
        <v>#N/A</v>
      </c>
      <c r="W3934" s="5">
        <f>ROUND(stat_prod_calc_test_venusaur[[#This Row],[gl_stat_product]]/$F$2*100,2)</f>
        <v>97.19</v>
      </c>
      <c r="X3934" s="5" t="e">
        <f>stat_prod_calc_test_venusaur[[#This Row],[Column1]]=stat_prod_calc_test_venusaur[[#This Row],[sg_gl_%sp]]</f>
        <v>#N/A</v>
      </c>
      <c r="Y3934" s="5">
        <f>stat_prod_calc_test_venusaur[[#This Row],[ul_stat_product]]/$L$66*100</f>
        <v>0</v>
      </c>
      <c r="Z3934" s="5" t="e">
        <f>INDEX(sgStats[gl_rank],MATCH(stat_prod_calc_test_venusaur[[#This Row],[iv_str]],sgStats[ul_iv_string],0))</f>
        <v>#N/A</v>
      </c>
      <c r="AA3934" s="5" t="e">
        <f>stat_prod_calc_test_venusaur[[#This Row],[sg_ul_rank]]=stat_prod_calc_test_venusaur[[#This Row],[ul_rank]]</f>
        <v>#N/A</v>
      </c>
      <c r="AB3934" s="5">
        <f>ROUND(stat_prod_calc_test_venusaur[[#This Row],[ul_stat_product]],1)</f>
        <v>0</v>
      </c>
      <c r="AC3934" s="5" t="e">
        <f>INDEX(sgStats[ul_prod],MATCH(stat_prod_calc_test_venusaur[[#This Row],[iv_str]],sgStats[ul_iv_string],0))</f>
        <v>#N/A</v>
      </c>
    </row>
    <row r="3935" spans="1:29" x14ac:dyDescent="0.25">
      <c r="A3935" s="5" t="s">
        <v>36</v>
      </c>
      <c r="B3935" s="5" t="s">
        <v>1360</v>
      </c>
      <c r="C3935">
        <v>22</v>
      </c>
      <c r="D3935">
        <v>1491</v>
      </c>
      <c r="E3935">
        <v>119</v>
      </c>
      <c r="F3935">
        <v>1775.2750000000001</v>
      </c>
      <c r="G3935">
        <v>1323</v>
      </c>
      <c r="H3935">
        <v>67.691999999999993</v>
      </c>
      <c r="O3935">
        <v>3</v>
      </c>
      <c r="P3935" t="e">
        <f>INDEX(sgStats[gl_rank],MATCH(stat_prod_calc_test_venusaur[[#This Row],[iv_str]],sgStats[gl_iv_string],0))</f>
        <v>#N/A</v>
      </c>
      <c r="Q3935" t="e">
        <f>stat_prod_calc_test_venusaur[[#This Row],[sg_gl_rank]]=stat_prod_calc_test_venusaur[[#This Row],[gl_rank]]</f>
        <v>#N/A</v>
      </c>
      <c r="R3935">
        <f>ROUND(stat_prod_calc_test_venusaur[[#This Row],[gl_stat_product]],1)</f>
        <v>1775.3</v>
      </c>
      <c r="S3935" s="6" t="e">
        <f>INDEX(sgStats[gl_prod],MATCH(stat_prod_calc_test_venusaur[[#This Row],[iv_str]],sgStats[gl_iv_string],0))</f>
        <v>#N/A</v>
      </c>
      <c r="T3935" s="5">
        <f>ROUND(stat_prod_calc_test_venusaur[[#This Row],[gl_percent_rank]],2)</f>
        <v>67.69</v>
      </c>
      <c r="U3935" s="5" t="e">
        <f>INDEX(sgStats[gl_percent_sp],MATCH(stat_prod_calc_test_venusaur[[#This Row],[iv_str]],sgStats[gl_iv_string],0))</f>
        <v>#N/A</v>
      </c>
      <c r="V3935" s="5" t="e">
        <f>stat_prod_calc_test_venusaur[[#This Row],[my_gl_%sp]]=stat_prod_calc_test_venusaur[[#This Row],[sg_gl_%sp]]</f>
        <v>#N/A</v>
      </c>
      <c r="W3935" s="5">
        <f>ROUND(stat_prod_calc_test_venusaur[[#This Row],[gl_stat_product]]/$F$2*100,2)</f>
        <v>97.19</v>
      </c>
      <c r="X3935" s="5" t="e">
        <f>stat_prod_calc_test_venusaur[[#This Row],[Column1]]=stat_prod_calc_test_venusaur[[#This Row],[sg_gl_%sp]]</f>
        <v>#N/A</v>
      </c>
      <c r="Y3935" s="5">
        <f>stat_prod_calc_test_venusaur[[#This Row],[ul_stat_product]]/$L$66*100</f>
        <v>0</v>
      </c>
      <c r="Z3935" s="5" t="e">
        <f>INDEX(sgStats[gl_rank],MATCH(stat_prod_calc_test_venusaur[[#This Row],[iv_str]],sgStats[ul_iv_string],0))</f>
        <v>#N/A</v>
      </c>
      <c r="AA3935" s="5" t="e">
        <f>stat_prod_calc_test_venusaur[[#This Row],[sg_ul_rank]]=stat_prod_calc_test_venusaur[[#This Row],[ul_rank]]</f>
        <v>#N/A</v>
      </c>
      <c r="AB3935" s="5">
        <f>ROUND(stat_prod_calc_test_venusaur[[#This Row],[ul_stat_product]],1)</f>
        <v>0</v>
      </c>
      <c r="AC3935" s="5" t="e">
        <f>INDEX(sgStats[ul_prod],MATCH(stat_prod_calc_test_venusaur[[#This Row],[iv_str]],sgStats[ul_iv_string],0))</f>
        <v>#N/A</v>
      </c>
    </row>
    <row r="3936" spans="1:29" x14ac:dyDescent="0.25">
      <c r="A3936" s="5" t="s">
        <v>36</v>
      </c>
      <c r="B3936" s="5" t="s">
        <v>1370</v>
      </c>
      <c r="C3936">
        <v>21.5</v>
      </c>
      <c r="D3936">
        <v>1484</v>
      </c>
      <c r="E3936">
        <v>123</v>
      </c>
      <c r="F3936">
        <v>1774.877</v>
      </c>
      <c r="G3936">
        <v>1334</v>
      </c>
      <c r="H3936">
        <v>67.424000000000007</v>
      </c>
      <c r="O3936">
        <v>3</v>
      </c>
      <c r="P3936" t="e">
        <f>INDEX(sgStats[gl_rank],MATCH(stat_prod_calc_test_venusaur[[#This Row],[iv_str]],sgStats[gl_iv_string],0))</f>
        <v>#N/A</v>
      </c>
      <c r="Q3936" t="e">
        <f>stat_prod_calc_test_venusaur[[#This Row],[sg_gl_rank]]=stat_prod_calc_test_venusaur[[#This Row],[gl_rank]]</f>
        <v>#N/A</v>
      </c>
      <c r="R3936">
        <f>ROUND(stat_prod_calc_test_venusaur[[#This Row],[gl_stat_product]],1)</f>
        <v>1774.9</v>
      </c>
      <c r="S3936" s="6" t="e">
        <f>INDEX(sgStats[gl_prod],MATCH(stat_prod_calc_test_venusaur[[#This Row],[iv_str]],sgStats[gl_iv_string],0))</f>
        <v>#N/A</v>
      </c>
      <c r="T3936" s="5">
        <f>ROUND(stat_prod_calc_test_venusaur[[#This Row],[gl_percent_rank]],2)</f>
        <v>67.42</v>
      </c>
      <c r="U3936" s="5" t="e">
        <f>INDEX(sgStats[gl_percent_sp],MATCH(stat_prod_calc_test_venusaur[[#This Row],[iv_str]],sgStats[gl_iv_string],0))</f>
        <v>#N/A</v>
      </c>
      <c r="V3936" s="5" t="e">
        <f>stat_prod_calc_test_venusaur[[#This Row],[my_gl_%sp]]=stat_prod_calc_test_venusaur[[#This Row],[sg_gl_%sp]]</f>
        <v>#N/A</v>
      </c>
      <c r="W3936" s="5">
        <f>ROUND(stat_prod_calc_test_venusaur[[#This Row],[gl_stat_product]]/$F$2*100,2)</f>
        <v>97.17</v>
      </c>
      <c r="X3936" s="5" t="e">
        <f>stat_prod_calc_test_venusaur[[#This Row],[Column1]]=stat_prod_calc_test_venusaur[[#This Row],[sg_gl_%sp]]</f>
        <v>#N/A</v>
      </c>
      <c r="Y3936" s="5">
        <f>stat_prod_calc_test_venusaur[[#This Row],[ul_stat_product]]/$L$66*100</f>
        <v>0</v>
      </c>
      <c r="Z3936" s="5" t="e">
        <f>INDEX(sgStats[gl_rank],MATCH(stat_prod_calc_test_venusaur[[#This Row],[iv_str]],sgStats[ul_iv_string],0))</f>
        <v>#N/A</v>
      </c>
      <c r="AA3936" s="5" t="e">
        <f>stat_prod_calc_test_venusaur[[#This Row],[sg_ul_rank]]=stat_prod_calc_test_venusaur[[#This Row],[ul_rank]]</f>
        <v>#N/A</v>
      </c>
      <c r="AB3936" s="5">
        <f>ROUND(stat_prod_calc_test_venusaur[[#This Row],[ul_stat_product]],1)</f>
        <v>0</v>
      </c>
      <c r="AC3936" s="5" t="e">
        <f>INDEX(sgStats[ul_prod],MATCH(stat_prod_calc_test_venusaur[[#This Row],[iv_str]],sgStats[ul_iv_string],0))</f>
        <v>#N/A</v>
      </c>
    </row>
    <row r="3937" spans="1:29" x14ac:dyDescent="0.25">
      <c r="A3937" s="5" t="s">
        <v>36</v>
      </c>
      <c r="B3937" s="5" t="s">
        <v>1371</v>
      </c>
      <c r="C3937">
        <v>21.5</v>
      </c>
      <c r="D3937">
        <v>1480</v>
      </c>
      <c r="E3937">
        <v>123</v>
      </c>
      <c r="F3937">
        <v>1774.877</v>
      </c>
      <c r="G3937">
        <v>1334</v>
      </c>
      <c r="H3937">
        <v>67.424000000000007</v>
      </c>
      <c r="O3937">
        <v>3</v>
      </c>
      <c r="P3937" t="e">
        <f>INDEX(sgStats[gl_rank],MATCH(stat_prod_calc_test_venusaur[[#This Row],[iv_str]],sgStats[gl_iv_string],0))</f>
        <v>#N/A</v>
      </c>
      <c r="Q3937" t="e">
        <f>stat_prod_calc_test_venusaur[[#This Row],[sg_gl_rank]]=stat_prod_calc_test_venusaur[[#This Row],[gl_rank]]</f>
        <v>#N/A</v>
      </c>
      <c r="R3937">
        <f>ROUND(stat_prod_calc_test_venusaur[[#This Row],[gl_stat_product]],1)</f>
        <v>1774.9</v>
      </c>
      <c r="S3937" s="6" t="e">
        <f>INDEX(sgStats[gl_prod],MATCH(stat_prod_calc_test_venusaur[[#This Row],[iv_str]],sgStats[gl_iv_string],0))</f>
        <v>#N/A</v>
      </c>
      <c r="T3937" s="5">
        <f>ROUND(stat_prod_calc_test_venusaur[[#This Row],[gl_percent_rank]],2)</f>
        <v>67.42</v>
      </c>
      <c r="U3937" s="5" t="e">
        <f>INDEX(sgStats[gl_percent_sp],MATCH(stat_prod_calc_test_venusaur[[#This Row],[iv_str]],sgStats[gl_iv_string],0))</f>
        <v>#N/A</v>
      </c>
      <c r="V3937" s="5" t="e">
        <f>stat_prod_calc_test_venusaur[[#This Row],[my_gl_%sp]]=stat_prod_calc_test_venusaur[[#This Row],[sg_gl_%sp]]</f>
        <v>#N/A</v>
      </c>
      <c r="W3937" s="5">
        <f>ROUND(stat_prod_calc_test_venusaur[[#This Row],[gl_stat_product]]/$F$2*100,2)</f>
        <v>97.17</v>
      </c>
      <c r="X3937" s="5" t="e">
        <f>stat_prod_calc_test_venusaur[[#This Row],[Column1]]=stat_prod_calc_test_venusaur[[#This Row],[sg_gl_%sp]]</f>
        <v>#N/A</v>
      </c>
      <c r="Y3937" s="5">
        <f>stat_prod_calc_test_venusaur[[#This Row],[ul_stat_product]]/$L$66*100</f>
        <v>0</v>
      </c>
      <c r="Z3937" s="5" t="e">
        <f>INDEX(sgStats[gl_rank],MATCH(stat_prod_calc_test_venusaur[[#This Row],[iv_str]],sgStats[ul_iv_string],0))</f>
        <v>#N/A</v>
      </c>
      <c r="AA3937" s="5" t="e">
        <f>stat_prod_calc_test_venusaur[[#This Row],[sg_ul_rank]]=stat_prod_calc_test_venusaur[[#This Row],[ul_rank]]</f>
        <v>#N/A</v>
      </c>
      <c r="AB3937" s="5">
        <f>ROUND(stat_prod_calc_test_venusaur[[#This Row],[ul_stat_product]],1)</f>
        <v>0</v>
      </c>
      <c r="AC3937" s="5" t="e">
        <f>INDEX(sgStats[ul_prod],MATCH(stat_prod_calc_test_venusaur[[#This Row],[iv_str]],sgStats[ul_iv_string],0))</f>
        <v>#N/A</v>
      </c>
    </row>
    <row r="3938" spans="1:29" x14ac:dyDescent="0.25">
      <c r="A3938" s="5" t="s">
        <v>36</v>
      </c>
      <c r="B3938" s="5" t="s">
        <v>1372</v>
      </c>
      <c r="C3938">
        <v>21.5</v>
      </c>
      <c r="D3938">
        <v>1481</v>
      </c>
      <c r="E3938">
        <v>118</v>
      </c>
      <c r="F3938">
        <v>1774.846</v>
      </c>
      <c r="G3938">
        <v>1336</v>
      </c>
      <c r="H3938">
        <v>67.375</v>
      </c>
      <c r="O3938">
        <v>3</v>
      </c>
      <c r="P3938" t="e">
        <f>INDEX(sgStats[gl_rank],MATCH(stat_prod_calc_test_venusaur[[#This Row],[iv_str]],sgStats[gl_iv_string],0))</f>
        <v>#N/A</v>
      </c>
      <c r="Q3938" t="e">
        <f>stat_prod_calc_test_venusaur[[#This Row],[sg_gl_rank]]=stat_prod_calc_test_venusaur[[#This Row],[gl_rank]]</f>
        <v>#N/A</v>
      </c>
      <c r="R3938">
        <f>ROUND(stat_prod_calc_test_venusaur[[#This Row],[gl_stat_product]],1)</f>
        <v>1774.8</v>
      </c>
      <c r="S3938" s="6" t="e">
        <f>INDEX(sgStats[gl_prod],MATCH(stat_prod_calc_test_venusaur[[#This Row],[iv_str]],sgStats[gl_iv_string],0))</f>
        <v>#N/A</v>
      </c>
      <c r="T3938" s="5">
        <f>ROUND(stat_prod_calc_test_venusaur[[#This Row],[gl_percent_rank]],2)</f>
        <v>67.38</v>
      </c>
      <c r="U3938" s="5" t="e">
        <f>INDEX(sgStats[gl_percent_sp],MATCH(stat_prod_calc_test_venusaur[[#This Row],[iv_str]],sgStats[gl_iv_string],0))</f>
        <v>#N/A</v>
      </c>
      <c r="V3938" s="5" t="e">
        <f>stat_prod_calc_test_venusaur[[#This Row],[my_gl_%sp]]=stat_prod_calc_test_venusaur[[#This Row],[sg_gl_%sp]]</f>
        <v>#N/A</v>
      </c>
      <c r="W3938" s="5">
        <f>ROUND(stat_prod_calc_test_venusaur[[#This Row],[gl_stat_product]]/$F$2*100,2)</f>
        <v>97.17</v>
      </c>
      <c r="X3938" s="5" t="e">
        <f>stat_prod_calc_test_venusaur[[#This Row],[Column1]]=stat_prod_calc_test_venusaur[[#This Row],[sg_gl_%sp]]</f>
        <v>#N/A</v>
      </c>
      <c r="Y3938" s="5">
        <f>stat_prod_calc_test_venusaur[[#This Row],[ul_stat_product]]/$L$66*100</f>
        <v>0</v>
      </c>
      <c r="Z3938" s="5" t="e">
        <f>INDEX(sgStats[gl_rank],MATCH(stat_prod_calc_test_venusaur[[#This Row],[iv_str]],sgStats[ul_iv_string],0))</f>
        <v>#N/A</v>
      </c>
      <c r="AA3938" s="5" t="e">
        <f>stat_prod_calc_test_venusaur[[#This Row],[sg_ul_rank]]=stat_prod_calc_test_venusaur[[#This Row],[ul_rank]]</f>
        <v>#N/A</v>
      </c>
      <c r="AB3938" s="5">
        <f>ROUND(stat_prod_calc_test_venusaur[[#This Row],[ul_stat_product]],1)</f>
        <v>0</v>
      </c>
      <c r="AC3938" s="5" t="e">
        <f>INDEX(sgStats[ul_prod],MATCH(stat_prod_calc_test_venusaur[[#This Row],[iv_str]],sgStats[ul_iv_string],0))</f>
        <v>#N/A</v>
      </c>
    </row>
    <row r="3939" spans="1:29" x14ac:dyDescent="0.25">
      <c r="A3939" s="5" t="s">
        <v>36</v>
      </c>
      <c r="B3939" s="5" t="s">
        <v>1373</v>
      </c>
      <c r="C3939">
        <v>21.5</v>
      </c>
      <c r="D3939">
        <v>1477</v>
      </c>
      <c r="E3939">
        <v>118</v>
      </c>
      <c r="F3939">
        <v>1774.846</v>
      </c>
      <c r="G3939">
        <v>1336</v>
      </c>
      <c r="H3939">
        <v>67.375</v>
      </c>
      <c r="O3939">
        <v>3</v>
      </c>
      <c r="P3939" t="e">
        <f>INDEX(sgStats[gl_rank],MATCH(stat_prod_calc_test_venusaur[[#This Row],[iv_str]],sgStats[gl_iv_string],0))</f>
        <v>#N/A</v>
      </c>
      <c r="Q3939" t="e">
        <f>stat_prod_calc_test_venusaur[[#This Row],[sg_gl_rank]]=stat_prod_calc_test_venusaur[[#This Row],[gl_rank]]</f>
        <v>#N/A</v>
      </c>
      <c r="R3939">
        <f>ROUND(stat_prod_calc_test_venusaur[[#This Row],[gl_stat_product]],1)</f>
        <v>1774.8</v>
      </c>
      <c r="S3939" s="6" t="e">
        <f>INDEX(sgStats[gl_prod],MATCH(stat_prod_calc_test_venusaur[[#This Row],[iv_str]],sgStats[gl_iv_string],0))</f>
        <v>#N/A</v>
      </c>
      <c r="T3939" s="5">
        <f>ROUND(stat_prod_calc_test_venusaur[[#This Row],[gl_percent_rank]],2)</f>
        <v>67.38</v>
      </c>
      <c r="U3939" s="5" t="e">
        <f>INDEX(sgStats[gl_percent_sp],MATCH(stat_prod_calc_test_venusaur[[#This Row],[iv_str]],sgStats[gl_iv_string],0))</f>
        <v>#N/A</v>
      </c>
      <c r="V3939" s="5" t="e">
        <f>stat_prod_calc_test_venusaur[[#This Row],[my_gl_%sp]]=stat_prod_calc_test_venusaur[[#This Row],[sg_gl_%sp]]</f>
        <v>#N/A</v>
      </c>
      <c r="W3939" s="5">
        <f>ROUND(stat_prod_calc_test_venusaur[[#This Row],[gl_stat_product]]/$F$2*100,2)</f>
        <v>97.17</v>
      </c>
      <c r="X3939" s="5" t="e">
        <f>stat_prod_calc_test_venusaur[[#This Row],[Column1]]=stat_prod_calc_test_venusaur[[#This Row],[sg_gl_%sp]]</f>
        <v>#N/A</v>
      </c>
      <c r="Y3939" s="5">
        <f>stat_prod_calc_test_venusaur[[#This Row],[ul_stat_product]]/$L$66*100</f>
        <v>0</v>
      </c>
      <c r="Z3939" s="5" t="e">
        <f>INDEX(sgStats[gl_rank],MATCH(stat_prod_calc_test_venusaur[[#This Row],[iv_str]],sgStats[ul_iv_string],0))</f>
        <v>#N/A</v>
      </c>
      <c r="AA3939" s="5" t="e">
        <f>stat_prod_calc_test_venusaur[[#This Row],[sg_ul_rank]]=stat_prod_calc_test_venusaur[[#This Row],[ul_rank]]</f>
        <v>#N/A</v>
      </c>
      <c r="AB3939" s="5">
        <f>ROUND(stat_prod_calc_test_venusaur[[#This Row],[ul_stat_product]],1)</f>
        <v>0</v>
      </c>
      <c r="AC3939" s="5" t="e">
        <f>INDEX(sgStats[ul_prod],MATCH(stat_prod_calc_test_venusaur[[#This Row],[iv_str]],sgStats[ul_iv_string],0))</f>
        <v>#N/A</v>
      </c>
    </row>
    <row r="3940" spans="1:29" x14ac:dyDescent="0.25">
      <c r="A3940" s="5" t="s">
        <v>36</v>
      </c>
      <c r="B3940" s="5" t="s">
        <v>1379</v>
      </c>
      <c r="C3940">
        <v>21.5</v>
      </c>
      <c r="D3940">
        <v>1484</v>
      </c>
      <c r="E3940">
        <v>118</v>
      </c>
      <c r="F3940">
        <v>1774.8</v>
      </c>
      <c r="G3940">
        <v>1343</v>
      </c>
      <c r="H3940">
        <v>67.203999999999994</v>
      </c>
      <c r="O3940">
        <v>3</v>
      </c>
      <c r="P3940" t="e">
        <f>INDEX(sgStats[gl_rank],MATCH(stat_prod_calc_test_venusaur[[#This Row],[iv_str]],sgStats[gl_iv_string],0))</f>
        <v>#N/A</v>
      </c>
      <c r="Q3940" t="e">
        <f>stat_prod_calc_test_venusaur[[#This Row],[sg_gl_rank]]=stat_prod_calc_test_venusaur[[#This Row],[gl_rank]]</f>
        <v>#N/A</v>
      </c>
      <c r="R3940">
        <f>ROUND(stat_prod_calc_test_venusaur[[#This Row],[gl_stat_product]],1)</f>
        <v>1774.8</v>
      </c>
      <c r="S3940" s="6" t="e">
        <f>INDEX(sgStats[gl_prod],MATCH(stat_prod_calc_test_venusaur[[#This Row],[iv_str]],sgStats[gl_iv_string],0))</f>
        <v>#N/A</v>
      </c>
      <c r="T3940" s="5">
        <f>ROUND(stat_prod_calc_test_venusaur[[#This Row],[gl_percent_rank]],2)</f>
        <v>67.2</v>
      </c>
      <c r="U3940" s="5" t="e">
        <f>INDEX(sgStats[gl_percent_sp],MATCH(stat_prod_calc_test_venusaur[[#This Row],[iv_str]],sgStats[gl_iv_string],0))</f>
        <v>#N/A</v>
      </c>
      <c r="V3940" s="5" t="e">
        <f>stat_prod_calc_test_venusaur[[#This Row],[my_gl_%sp]]=stat_prod_calc_test_venusaur[[#This Row],[sg_gl_%sp]]</f>
        <v>#N/A</v>
      </c>
      <c r="W3940" s="5">
        <f>ROUND(stat_prod_calc_test_venusaur[[#This Row],[gl_stat_product]]/$F$2*100,2)</f>
        <v>97.16</v>
      </c>
      <c r="X3940" s="5" t="e">
        <f>stat_prod_calc_test_venusaur[[#This Row],[Column1]]=stat_prod_calc_test_venusaur[[#This Row],[sg_gl_%sp]]</f>
        <v>#N/A</v>
      </c>
      <c r="Y3940" s="5">
        <f>stat_prod_calc_test_venusaur[[#This Row],[ul_stat_product]]/$L$66*100</f>
        <v>0</v>
      </c>
      <c r="Z3940" s="5" t="e">
        <f>INDEX(sgStats[gl_rank],MATCH(stat_prod_calc_test_venusaur[[#This Row],[iv_str]],sgStats[ul_iv_string],0))</f>
        <v>#N/A</v>
      </c>
      <c r="AA3940" s="5" t="e">
        <f>stat_prod_calc_test_venusaur[[#This Row],[sg_ul_rank]]=stat_prod_calc_test_venusaur[[#This Row],[ul_rank]]</f>
        <v>#N/A</v>
      </c>
      <c r="AB3940" s="5">
        <f>ROUND(stat_prod_calc_test_venusaur[[#This Row],[ul_stat_product]],1)</f>
        <v>0</v>
      </c>
      <c r="AC3940" s="5" t="e">
        <f>INDEX(sgStats[ul_prod],MATCH(stat_prod_calc_test_venusaur[[#This Row],[iv_str]],sgStats[ul_iv_string],0))</f>
        <v>#N/A</v>
      </c>
    </row>
    <row r="3941" spans="1:29" x14ac:dyDescent="0.25">
      <c r="A3941" s="5" t="s">
        <v>36</v>
      </c>
      <c r="B3941" s="5" t="s">
        <v>1380</v>
      </c>
      <c r="C3941">
        <v>21.5</v>
      </c>
      <c r="D3941">
        <v>1480</v>
      </c>
      <c r="E3941">
        <v>118</v>
      </c>
      <c r="F3941">
        <v>1774.8</v>
      </c>
      <c r="G3941">
        <v>1343</v>
      </c>
      <c r="H3941">
        <v>67.203999999999994</v>
      </c>
      <c r="O3941">
        <v>3</v>
      </c>
      <c r="P3941" t="e">
        <f>INDEX(sgStats[gl_rank],MATCH(stat_prod_calc_test_venusaur[[#This Row],[iv_str]],sgStats[gl_iv_string],0))</f>
        <v>#N/A</v>
      </c>
      <c r="Q3941" t="e">
        <f>stat_prod_calc_test_venusaur[[#This Row],[sg_gl_rank]]=stat_prod_calc_test_venusaur[[#This Row],[gl_rank]]</f>
        <v>#N/A</v>
      </c>
      <c r="R3941">
        <f>ROUND(stat_prod_calc_test_venusaur[[#This Row],[gl_stat_product]],1)</f>
        <v>1774.8</v>
      </c>
      <c r="S3941" s="6" t="e">
        <f>INDEX(sgStats[gl_prod],MATCH(stat_prod_calc_test_venusaur[[#This Row],[iv_str]],sgStats[gl_iv_string],0))</f>
        <v>#N/A</v>
      </c>
      <c r="T3941" s="5">
        <f>ROUND(stat_prod_calc_test_venusaur[[#This Row],[gl_percent_rank]],2)</f>
        <v>67.2</v>
      </c>
      <c r="U3941" s="5" t="e">
        <f>INDEX(sgStats[gl_percent_sp],MATCH(stat_prod_calc_test_venusaur[[#This Row],[iv_str]],sgStats[gl_iv_string],0))</f>
        <v>#N/A</v>
      </c>
      <c r="V3941" s="5" t="e">
        <f>stat_prod_calc_test_venusaur[[#This Row],[my_gl_%sp]]=stat_prod_calc_test_venusaur[[#This Row],[sg_gl_%sp]]</f>
        <v>#N/A</v>
      </c>
      <c r="W3941" s="5">
        <f>ROUND(stat_prod_calc_test_venusaur[[#This Row],[gl_stat_product]]/$F$2*100,2)</f>
        <v>97.16</v>
      </c>
      <c r="X3941" s="5" t="e">
        <f>stat_prod_calc_test_venusaur[[#This Row],[Column1]]=stat_prod_calc_test_venusaur[[#This Row],[sg_gl_%sp]]</f>
        <v>#N/A</v>
      </c>
      <c r="Y3941" s="5">
        <f>stat_prod_calc_test_venusaur[[#This Row],[ul_stat_product]]/$L$66*100</f>
        <v>0</v>
      </c>
      <c r="Z3941" s="5" t="e">
        <f>INDEX(sgStats[gl_rank],MATCH(stat_prod_calc_test_venusaur[[#This Row],[iv_str]],sgStats[ul_iv_string],0))</f>
        <v>#N/A</v>
      </c>
      <c r="AA3941" s="5" t="e">
        <f>stat_prod_calc_test_venusaur[[#This Row],[sg_ul_rank]]=stat_prod_calc_test_venusaur[[#This Row],[ul_rank]]</f>
        <v>#N/A</v>
      </c>
      <c r="AB3941" s="5">
        <f>ROUND(stat_prod_calc_test_venusaur[[#This Row],[ul_stat_product]],1)</f>
        <v>0</v>
      </c>
      <c r="AC3941" s="5" t="e">
        <f>INDEX(sgStats[ul_prod],MATCH(stat_prod_calc_test_venusaur[[#This Row],[iv_str]],sgStats[ul_iv_string],0))</f>
        <v>#N/A</v>
      </c>
    </row>
    <row r="3942" spans="1:29" x14ac:dyDescent="0.25">
      <c r="A3942" s="5" t="s">
        <v>36</v>
      </c>
      <c r="B3942" s="5" t="s">
        <v>1381</v>
      </c>
      <c r="C3942">
        <v>22</v>
      </c>
      <c r="D3942">
        <v>1499</v>
      </c>
      <c r="E3942">
        <v>119</v>
      </c>
      <c r="F3942">
        <v>1774.761</v>
      </c>
      <c r="G3942">
        <v>1345</v>
      </c>
      <c r="H3942">
        <v>67.155000000000001</v>
      </c>
      <c r="O3942">
        <v>3</v>
      </c>
      <c r="P3942" t="e">
        <f>INDEX(sgStats[gl_rank],MATCH(stat_prod_calc_test_venusaur[[#This Row],[iv_str]],sgStats[gl_iv_string],0))</f>
        <v>#N/A</v>
      </c>
      <c r="Q3942" t="e">
        <f>stat_prod_calc_test_venusaur[[#This Row],[sg_gl_rank]]=stat_prod_calc_test_venusaur[[#This Row],[gl_rank]]</f>
        <v>#N/A</v>
      </c>
      <c r="R3942">
        <f>ROUND(stat_prod_calc_test_venusaur[[#This Row],[gl_stat_product]],1)</f>
        <v>1774.8</v>
      </c>
      <c r="S3942" s="6" t="e">
        <f>INDEX(sgStats[gl_prod],MATCH(stat_prod_calc_test_venusaur[[#This Row],[iv_str]],sgStats[gl_iv_string],0))</f>
        <v>#N/A</v>
      </c>
      <c r="T3942" s="5">
        <f>ROUND(stat_prod_calc_test_venusaur[[#This Row],[gl_percent_rank]],2)</f>
        <v>67.16</v>
      </c>
      <c r="U3942" s="5" t="e">
        <f>INDEX(sgStats[gl_percent_sp],MATCH(stat_prod_calc_test_venusaur[[#This Row],[iv_str]],sgStats[gl_iv_string],0))</f>
        <v>#N/A</v>
      </c>
      <c r="V3942" s="5" t="e">
        <f>stat_prod_calc_test_venusaur[[#This Row],[my_gl_%sp]]=stat_prod_calc_test_venusaur[[#This Row],[sg_gl_%sp]]</f>
        <v>#N/A</v>
      </c>
      <c r="W3942" s="5">
        <f>ROUND(stat_prod_calc_test_venusaur[[#This Row],[gl_stat_product]]/$F$2*100,2)</f>
        <v>97.16</v>
      </c>
      <c r="X3942" s="5" t="e">
        <f>stat_prod_calc_test_venusaur[[#This Row],[Column1]]=stat_prod_calc_test_venusaur[[#This Row],[sg_gl_%sp]]</f>
        <v>#N/A</v>
      </c>
      <c r="Y3942" s="5">
        <f>stat_prod_calc_test_venusaur[[#This Row],[ul_stat_product]]/$L$66*100</f>
        <v>0</v>
      </c>
      <c r="Z3942" s="5" t="e">
        <f>INDEX(sgStats[gl_rank],MATCH(stat_prod_calc_test_venusaur[[#This Row],[iv_str]],sgStats[ul_iv_string],0))</f>
        <v>#N/A</v>
      </c>
      <c r="AA3942" s="5" t="e">
        <f>stat_prod_calc_test_venusaur[[#This Row],[sg_ul_rank]]=stat_prod_calc_test_venusaur[[#This Row],[ul_rank]]</f>
        <v>#N/A</v>
      </c>
      <c r="AB3942" s="5">
        <f>ROUND(stat_prod_calc_test_venusaur[[#This Row],[ul_stat_product]],1)</f>
        <v>0</v>
      </c>
      <c r="AC3942" s="5" t="e">
        <f>INDEX(sgStats[ul_prod],MATCH(stat_prod_calc_test_venusaur[[#This Row],[iv_str]],sgStats[ul_iv_string],0))</f>
        <v>#N/A</v>
      </c>
    </row>
    <row r="3943" spans="1:29" x14ac:dyDescent="0.25">
      <c r="A3943" s="5" t="s">
        <v>36</v>
      </c>
      <c r="B3943" s="5" t="s">
        <v>1382</v>
      </c>
      <c r="C3943">
        <v>22</v>
      </c>
      <c r="D3943">
        <v>1495</v>
      </c>
      <c r="E3943">
        <v>119</v>
      </c>
      <c r="F3943">
        <v>1774.761</v>
      </c>
      <c r="G3943">
        <v>1345</v>
      </c>
      <c r="H3943">
        <v>67.155000000000001</v>
      </c>
      <c r="O3943">
        <v>3</v>
      </c>
      <c r="P3943" t="e">
        <f>INDEX(sgStats[gl_rank],MATCH(stat_prod_calc_test_venusaur[[#This Row],[iv_str]],sgStats[gl_iv_string],0))</f>
        <v>#N/A</v>
      </c>
      <c r="Q3943" t="e">
        <f>stat_prod_calc_test_venusaur[[#This Row],[sg_gl_rank]]=stat_prod_calc_test_venusaur[[#This Row],[gl_rank]]</f>
        <v>#N/A</v>
      </c>
      <c r="R3943">
        <f>ROUND(stat_prod_calc_test_venusaur[[#This Row],[gl_stat_product]],1)</f>
        <v>1774.8</v>
      </c>
      <c r="S3943" s="6" t="e">
        <f>INDEX(sgStats[gl_prod],MATCH(stat_prod_calc_test_venusaur[[#This Row],[iv_str]],sgStats[gl_iv_string],0))</f>
        <v>#N/A</v>
      </c>
      <c r="T3943" s="5">
        <f>ROUND(stat_prod_calc_test_venusaur[[#This Row],[gl_percent_rank]],2)</f>
        <v>67.16</v>
      </c>
      <c r="U3943" s="5" t="e">
        <f>INDEX(sgStats[gl_percent_sp],MATCH(stat_prod_calc_test_venusaur[[#This Row],[iv_str]],sgStats[gl_iv_string],0))</f>
        <v>#N/A</v>
      </c>
      <c r="V3943" s="5" t="e">
        <f>stat_prod_calc_test_venusaur[[#This Row],[my_gl_%sp]]=stat_prod_calc_test_venusaur[[#This Row],[sg_gl_%sp]]</f>
        <v>#N/A</v>
      </c>
      <c r="W3943" s="5">
        <f>ROUND(stat_prod_calc_test_venusaur[[#This Row],[gl_stat_product]]/$F$2*100,2)</f>
        <v>97.16</v>
      </c>
      <c r="X3943" s="5" t="e">
        <f>stat_prod_calc_test_venusaur[[#This Row],[Column1]]=stat_prod_calc_test_venusaur[[#This Row],[sg_gl_%sp]]</f>
        <v>#N/A</v>
      </c>
      <c r="Y3943" s="5">
        <f>stat_prod_calc_test_venusaur[[#This Row],[ul_stat_product]]/$L$66*100</f>
        <v>0</v>
      </c>
      <c r="Z3943" s="5" t="e">
        <f>INDEX(sgStats[gl_rank],MATCH(stat_prod_calc_test_venusaur[[#This Row],[iv_str]],sgStats[ul_iv_string],0))</f>
        <v>#N/A</v>
      </c>
      <c r="AA3943" s="5" t="e">
        <f>stat_prod_calc_test_venusaur[[#This Row],[sg_ul_rank]]=stat_prod_calc_test_venusaur[[#This Row],[ul_rank]]</f>
        <v>#N/A</v>
      </c>
      <c r="AB3943" s="5">
        <f>ROUND(stat_prod_calc_test_venusaur[[#This Row],[ul_stat_product]],1)</f>
        <v>0</v>
      </c>
      <c r="AC3943" s="5" t="e">
        <f>INDEX(sgStats[ul_prod],MATCH(stat_prod_calc_test_venusaur[[#This Row],[iv_str]],sgStats[ul_iv_string],0))</f>
        <v>#N/A</v>
      </c>
    </row>
    <row r="3944" spans="1:29" x14ac:dyDescent="0.25">
      <c r="A3944" s="5" t="s">
        <v>36</v>
      </c>
      <c r="B3944" s="5" t="s">
        <v>1391</v>
      </c>
      <c r="C3944">
        <v>21.5</v>
      </c>
      <c r="D3944">
        <v>1484</v>
      </c>
      <c r="E3944">
        <v>118</v>
      </c>
      <c r="F3944">
        <v>1774.664</v>
      </c>
      <c r="G3944">
        <v>1354</v>
      </c>
      <c r="H3944">
        <v>66.935000000000002</v>
      </c>
      <c r="O3944">
        <v>3</v>
      </c>
      <c r="P3944" t="e">
        <f>INDEX(sgStats[gl_rank],MATCH(stat_prod_calc_test_venusaur[[#This Row],[iv_str]],sgStats[gl_iv_string],0))</f>
        <v>#N/A</v>
      </c>
      <c r="Q3944" t="e">
        <f>stat_prod_calc_test_venusaur[[#This Row],[sg_gl_rank]]=stat_prod_calc_test_venusaur[[#This Row],[gl_rank]]</f>
        <v>#N/A</v>
      </c>
      <c r="R3944">
        <f>ROUND(stat_prod_calc_test_venusaur[[#This Row],[gl_stat_product]],1)</f>
        <v>1774.7</v>
      </c>
      <c r="S3944" s="6" t="e">
        <f>INDEX(sgStats[gl_prod],MATCH(stat_prod_calc_test_venusaur[[#This Row],[iv_str]],sgStats[gl_iv_string],0))</f>
        <v>#N/A</v>
      </c>
      <c r="T3944" s="5">
        <f>ROUND(stat_prod_calc_test_venusaur[[#This Row],[gl_percent_rank]],2)</f>
        <v>66.94</v>
      </c>
      <c r="U3944" s="5" t="e">
        <f>INDEX(sgStats[gl_percent_sp],MATCH(stat_prod_calc_test_venusaur[[#This Row],[iv_str]],sgStats[gl_iv_string],0))</f>
        <v>#N/A</v>
      </c>
      <c r="V3944" s="5" t="e">
        <f>stat_prod_calc_test_venusaur[[#This Row],[my_gl_%sp]]=stat_prod_calc_test_venusaur[[#This Row],[sg_gl_%sp]]</f>
        <v>#N/A</v>
      </c>
      <c r="W3944" s="5">
        <f>ROUND(stat_prod_calc_test_venusaur[[#This Row],[gl_stat_product]]/$F$2*100,2)</f>
        <v>97.16</v>
      </c>
      <c r="X3944" s="5" t="e">
        <f>stat_prod_calc_test_venusaur[[#This Row],[Column1]]=stat_prod_calc_test_venusaur[[#This Row],[sg_gl_%sp]]</f>
        <v>#N/A</v>
      </c>
      <c r="Y3944" s="5">
        <f>stat_prod_calc_test_venusaur[[#This Row],[ul_stat_product]]/$L$66*100</f>
        <v>0</v>
      </c>
      <c r="Z3944" s="5" t="e">
        <f>INDEX(sgStats[gl_rank],MATCH(stat_prod_calc_test_venusaur[[#This Row],[iv_str]],sgStats[ul_iv_string],0))</f>
        <v>#N/A</v>
      </c>
      <c r="AA3944" s="5" t="e">
        <f>stat_prod_calc_test_venusaur[[#This Row],[sg_ul_rank]]=stat_prod_calc_test_venusaur[[#This Row],[ul_rank]]</f>
        <v>#N/A</v>
      </c>
      <c r="AB3944" s="5">
        <f>ROUND(stat_prod_calc_test_venusaur[[#This Row],[ul_stat_product]],1)</f>
        <v>0</v>
      </c>
      <c r="AC3944" s="5" t="e">
        <f>INDEX(sgStats[ul_prod],MATCH(stat_prod_calc_test_venusaur[[#This Row],[iv_str]],sgStats[ul_iv_string],0))</f>
        <v>#N/A</v>
      </c>
    </row>
    <row r="3945" spans="1:29" x14ac:dyDescent="0.25">
      <c r="A3945" s="5" t="s">
        <v>36</v>
      </c>
      <c r="B3945" s="5" t="s">
        <v>1419</v>
      </c>
      <c r="C3945">
        <v>21.5</v>
      </c>
      <c r="D3945">
        <v>1477</v>
      </c>
      <c r="E3945">
        <v>121</v>
      </c>
      <c r="F3945">
        <v>1774.01</v>
      </c>
      <c r="G3945">
        <v>1383</v>
      </c>
      <c r="H3945">
        <v>66.251999999999995</v>
      </c>
      <c r="O3945">
        <v>3</v>
      </c>
      <c r="P3945" t="e">
        <f>INDEX(sgStats[gl_rank],MATCH(stat_prod_calc_test_venusaur[[#This Row],[iv_str]],sgStats[gl_iv_string],0))</f>
        <v>#N/A</v>
      </c>
      <c r="Q3945" t="e">
        <f>stat_prod_calc_test_venusaur[[#This Row],[sg_gl_rank]]=stat_prod_calc_test_venusaur[[#This Row],[gl_rank]]</f>
        <v>#N/A</v>
      </c>
      <c r="R3945">
        <f>ROUND(stat_prod_calc_test_venusaur[[#This Row],[gl_stat_product]],1)</f>
        <v>1774</v>
      </c>
      <c r="S3945" s="6" t="e">
        <f>INDEX(sgStats[gl_prod],MATCH(stat_prod_calc_test_venusaur[[#This Row],[iv_str]],sgStats[gl_iv_string],0))</f>
        <v>#N/A</v>
      </c>
      <c r="T3945" s="5">
        <f>ROUND(stat_prod_calc_test_venusaur[[#This Row],[gl_percent_rank]],2)</f>
        <v>66.25</v>
      </c>
      <c r="U3945" s="5" t="e">
        <f>INDEX(sgStats[gl_percent_sp],MATCH(stat_prod_calc_test_venusaur[[#This Row],[iv_str]],sgStats[gl_iv_string],0))</f>
        <v>#N/A</v>
      </c>
      <c r="V3945" s="5" t="e">
        <f>stat_prod_calc_test_venusaur[[#This Row],[my_gl_%sp]]=stat_prod_calc_test_venusaur[[#This Row],[sg_gl_%sp]]</f>
        <v>#N/A</v>
      </c>
      <c r="W3945" s="5">
        <f>ROUND(stat_prod_calc_test_venusaur[[#This Row],[gl_stat_product]]/$F$2*100,2)</f>
        <v>97.12</v>
      </c>
      <c r="X3945" s="5" t="e">
        <f>stat_prod_calc_test_venusaur[[#This Row],[Column1]]=stat_prod_calc_test_venusaur[[#This Row],[sg_gl_%sp]]</f>
        <v>#N/A</v>
      </c>
      <c r="Y3945" s="5">
        <f>stat_prod_calc_test_venusaur[[#This Row],[ul_stat_product]]/$L$66*100</f>
        <v>0</v>
      </c>
      <c r="Z3945" s="5" t="e">
        <f>INDEX(sgStats[gl_rank],MATCH(stat_prod_calc_test_venusaur[[#This Row],[iv_str]],sgStats[ul_iv_string],0))</f>
        <v>#N/A</v>
      </c>
      <c r="AA3945" s="5" t="e">
        <f>stat_prod_calc_test_venusaur[[#This Row],[sg_ul_rank]]=stat_prod_calc_test_venusaur[[#This Row],[ul_rank]]</f>
        <v>#N/A</v>
      </c>
      <c r="AB3945" s="5">
        <f>ROUND(stat_prod_calc_test_venusaur[[#This Row],[ul_stat_product]],1)</f>
        <v>0</v>
      </c>
      <c r="AC3945" s="5" t="e">
        <f>INDEX(sgStats[ul_prod],MATCH(stat_prod_calc_test_venusaur[[#This Row],[iv_str]],sgStats[ul_iv_string],0))</f>
        <v>#N/A</v>
      </c>
    </row>
    <row r="3946" spans="1:29" x14ac:dyDescent="0.25">
      <c r="A3946" s="5" t="s">
        <v>36</v>
      </c>
      <c r="B3946" s="5" t="s">
        <v>1430</v>
      </c>
      <c r="C3946">
        <v>21.5</v>
      </c>
      <c r="D3946">
        <v>1481</v>
      </c>
      <c r="E3946">
        <v>121</v>
      </c>
      <c r="F3946">
        <v>1773.731</v>
      </c>
      <c r="G3946">
        <v>1394</v>
      </c>
      <c r="H3946">
        <v>65.983000000000004</v>
      </c>
      <c r="O3946">
        <v>3</v>
      </c>
      <c r="P3946" t="e">
        <f>INDEX(sgStats[gl_rank],MATCH(stat_prod_calc_test_venusaur[[#This Row],[iv_str]],sgStats[gl_iv_string],0))</f>
        <v>#N/A</v>
      </c>
      <c r="Q3946" t="e">
        <f>stat_prod_calc_test_venusaur[[#This Row],[sg_gl_rank]]=stat_prod_calc_test_venusaur[[#This Row],[gl_rank]]</f>
        <v>#N/A</v>
      </c>
      <c r="R3946">
        <f>ROUND(stat_prod_calc_test_venusaur[[#This Row],[gl_stat_product]],1)</f>
        <v>1773.7</v>
      </c>
      <c r="S3946" s="6" t="e">
        <f>INDEX(sgStats[gl_prod],MATCH(stat_prod_calc_test_venusaur[[#This Row],[iv_str]],sgStats[gl_iv_string],0))</f>
        <v>#N/A</v>
      </c>
      <c r="T3946" s="5">
        <f>ROUND(stat_prod_calc_test_venusaur[[#This Row],[gl_percent_rank]],2)</f>
        <v>65.98</v>
      </c>
      <c r="U3946" s="5" t="e">
        <f>INDEX(sgStats[gl_percent_sp],MATCH(stat_prod_calc_test_venusaur[[#This Row],[iv_str]],sgStats[gl_iv_string],0))</f>
        <v>#N/A</v>
      </c>
      <c r="V3946" s="5" t="e">
        <f>stat_prod_calc_test_venusaur[[#This Row],[my_gl_%sp]]=stat_prod_calc_test_venusaur[[#This Row],[sg_gl_%sp]]</f>
        <v>#N/A</v>
      </c>
      <c r="W3946" s="5">
        <f>ROUND(stat_prod_calc_test_venusaur[[#This Row],[gl_stat_product]]/$F$2*100,2)</f>
        <v>97.11</v>
      </c>
      <c r="X3946" s="5" t="e">
        <f>stat_prod_calc_test_venusaur[[#This Row],[Column1]]=stat_prod_calc_test_venusaur[[#This Row],[sg_gl_%sp]]</f>
        <v>#N/A</v>
      </c>
      <c r="Y3946" s="5">
        <f>stat_prod_calc_test_venusaur[[#This Row],[ul_stat_product]]/$L$66*100</f>
        <v>0</v>
      </c>
      <c r="Z3946" s="5" t="e">
        <f>INDEX(sgStats[gl_rank],MATCH(stat_prod_calc_test_venusaur[[#This Row],[iv_str]],sgStats[ul_iv_string],0))</f>
        <v>#N/A</v>
      </c>
      <c r="AA3946" s="5" t="e">
        <f>stat_prod_calc_test_venusaur[[#This Row],[sg_ul_rank]]=stat_prod_calc_test_venusaur[[#This Row],[ul_rank]]</f>
        <v>#N/A</v>
      </c>
      <c r="AB3946" s="5">
        <f>ROUND(stat_prod_calc_test_venusaur[[#This Row],[ul_stat_product]],1)</f>
        <v>0</v>
      </c>
      <c r="AC3946" s="5" t="e">
        <f>INDEX(sgStats[ul_prod],MATCH(stat_prod_calc_test_venusaur[[#This Row],[iv_str]],sgStats[ul_iv_string],0))</f>
        <v>#N/A</v>
      </c>
    </row>
    <row r="3947" spans="1:29" x14ac:dyDescent="0.25">
      <c r="A3947" s="5" t="s">
        <v>36</v>
      </c>
      <c r="B3947" s="5" t="s">
        <v>1461</v>
      </c>
      <c r="C3947">
        <v>21.5</v>
      </c>
      <c r="D3947">
        <v>1484</v>
      </c>
      <c r="E3947">
        <v>121</v>
      </c>
      <c r="F3947">
        <v>1773.36</v>
      </c>
      <c r="G3947">
        <v>1425</v>
      </c>
      <c r="H3947">
        <v>65.225999999999999</v>
      </c>
      <c r="O3947">
        <v>3</v>
      </c>
      <c r="P3947" t="e">
        <f>INDEX(sgStats[gl_rank],MATCH(stat_prod_calc_test_venusaur[[#This Row],[iv_str]],sgStats[gl_iv_string],0))</f>
        <v>#N/A</v>
      </c>
      <c r="Q3947" t="e">
        <f>stat_prod_calc_test_venusaur[[#This Row],[sg_gl_rank]]=stat_prod_calc_test_venusaur[[#This Row],[gl_rank]]</f>
        <v>#N/A</v>
      </c>
      <c r="R3947">
        <f>ROUND(stat_prod_calc_test_venusaur[[#This Row],[gl_stat_product]],1)</f>
        <v>1773.4</v>
      </c>
      <c r="S3947" s="6" t="e">
        <f>INDEX(sgStats[gl_prod],MATCH(stat_prod_calc_test_venusaur[[#This Row],[iv_str]],sgStats[gl_iv_string],0))</f>
        <v>#N/A</v>
      </c>
      <c r="T3947" s="5">
        <f>ROUND(stat_prod_calc_test_venusaur[[#This Row],[gl_percent_rank]],2)</f>
        <v>65.23</v>
      </c>
      <c r="U3947" s="5" t="e">
        <f>INDEX(sgStats[gl_percent_sp],MATCH(stat_prod_calc_test_venusaur[[#This Row],[iv_str]],sgStats[gl_iv_string],0))</f>
        <v>#N/A</v>
      </c>
      <c r="V3947" s="5" t="e">
        <f>stat_prod_calc_test_venusaur[[#This Row],[my_gl_%sp]]=stat_prod_calc_test_venusaur[[#This Row],[sg_gl_%sp]]</f>
        <v>#N/A</v>
      </c>
      <c r="W3947" s="5">
        <f>ROUND(stat_prod_calc_test_venusaur[[#This Row],[gl_stat_product]]/$F$2*100,2)</f>
        <v>97.08</v>
      </c>
      <c r="X3947" s="5" t="e">
        <f>stat_prod_calc_test_venusaur[[#This Row],[Column1]]=stat_prod_calc_test_venusaur[[#This Row],[sg_gl_%sp]]</f>
        <v>#N/A</v>
      </c>
      <c r="Y3947" s="5">
        <f>stat_prod_calc_test_venusaur[[#This Row],[ul_stat_product]]/$L$66*100</f>
        <v>0</v>
      </c>
      <c r="Z3947" s="5" t="e">
        <f>INDEX(sgStats[gl_rank],MATCH(stat_prod_calc_test_venusaur[[#This Row],[iv_str]],sgStats[ul_iv_string],0))</f>
        <v>#N/A</v>
      </c>
      <c r="AA3947" s="5" t="e">
        <f>stat_prod_calc_test_venusaur[[#This Row],[sg_ul_rank]]=stat_prod_calc_test_venusaur[[#This Row],[ul_rank]]</f>
        <v>#N/A</v>
      </c>
      <c r="AB3947" s="5">
        <f>ROUND(stat_prod_calc_test_venusaur[[#This Row],[ul_stat_product]],1)</f>
        <v>0</v>
      </c>
      <c r="AC3947" s="5" t="e">
        <f>INDEX(sgStats[ul_prod],MATCH(stat_prod_calc_test_venusaur[[#This Row],[iv_str]],sgStats[ul_iv_string],0))</f>
        <v>#N/A</v>
      </c>
    </row>
    <row r="3948" spans="1:29" x14ac:dyDescent="0.25">
      <c r="A3948" s="5" t="s">
        <v>36</v>
      </c>
      <c r="B3948" s="5" t="s">
        <v>1509</v>
      </c>
      <c r="C3948">
        <v>22</v>
      </c>
      <c r="D3948">
        <v>1488</v>
      </c>
      <c r="E3948">
        <v>120</v>
      </c>
      <c r="F3948">
        <v>1772.2919999999999</v>
      </c>
      <c r="G3948">
        <v>1473</v>
      </c>
      <c r="H3948">
        <v>64.028999999999996</v>
      </c>
      <c r="O3948">
        <v>3</v>
      </c>
      <c r="P3948" t="e">
        <f>INDEX(sgStats[gl_rank],MATCH(stat_prod_calc_test_venusaur[[#This Row],[iv_str]],sgStats[gl_iv_string],0))</f>
        <v>#N/A</v>
      </c>
      <c r="Q3948" t="e">
        <f>stat_prod_calc_test_venusaur[[#This Row],[sg_gl_rank]]=stat_prod_calc_test_venusaur[[#This Row],[gl_rank]]</f>
        <v>#N/A</v>
      </c>
      <c r="R3948">
        <f>ROUND(stat_prod_calc_test_venusaur[[#This Row],[gl_stat_product]],1)</f>
        <v>1772.3</v>
      </c>
      <c r="S3948" s="6" t="e">
        <f>INDEX(sgStats[gl_prod],MATCH(stat_prod_calc_test_venusaur[[#This Row],[iv_str]],sgStats[gl_iv_string],0))</f>
        <v>#N/A</v>
      </c>
      <c r="T3948" s="5">
        <f>ROUND(stat_prod_calc_test_venusaur[[#This Row],[gl_percent_rank]],2)</f>
        <v>64.03</v>
      </c>
      <c r="U3948" s="5" t="e">
        <f>INDEX(sgStats[gl_percent_sp],MATCH(stat_prod_calc_test_venusaur[[#This Row],[iv_str]],sgStats[gl_iv_string],0))</f>
        <v>#N/A</v>
      </c>
      <c r="V3948" s="5" t="e">
        <f>stat_prod_calc_test_venusaur[[#This Row],[my_gl_%sp]]=stat_prod_calc_test_venusaur[[#This Row],[sg_gl_%sp]]</f>
        <v>#N/A</v>
      </c>
      <c r="W3948" s="5">
        <f>ROUND(stat_prod_calc_test_venusaur[[#This Row],[gl_stat_product]]/$F$2*100,2)</f>
        <v>97.03</v>
      </c>
      <c r="X3948" s="5" t="e">
        <f>stat_prod_calc_test_venusaur[[#This Row],[Column1]]=stat_prod_calc_test_venusaur[[#This Row],[sg_gl_%sp]]</f>
        <v>#N/A</v>
      </c>
      <c r="Y3948" s="5">
        <f>stat_prod_calc_test_venusaur[[#This Row],[ul_stat_product]]/$L$66*100</f>
        <v>0</v>
      </c>
      <c r="Z3948" s="5" t="e">
        <f>INDEX(sgStats[gl_rank],MATCH(stat_prod_calc_test_venusaur[[#This Row],[iv_str]],sgStats[ul_iv_string],0))</f>
        <v>#N/A</v>
      </c>
      <c r="AA3948" s="5" t="e">
        <f>stat_prod_calc_test_venusaur[[#This Row],[sg_ul_rank]]=stat_prod_calc_test_venusaur[[#This Row],[ul_rank]]</f>
        <v>#N/A</v>
      </c>
      <c r="AB3948" s="5">
        <f>ROUND(stat_prod_calc_test_venusaur[[#This Row],[ul_stat_product]],1)</f>
        <v>0</v>
      </c>
      <c r="AC3948" s="5" t="e">
        <f>INDEX(sgStats[ul_prod],MATCH(stat_prod_calc_test_venusaur[[#This Row],[iv_str]],sgStats[ul_iv_string],0))</f>
        <v>#N/A</v>
      </c>
    </row>
    <row r="3949" spans="1:29" x14ac:dyDescent="0.25">
      <c r="A3949" s="5" t="s">
        <v>36</v>
      </c>
      <c r="B3949" s="5" t="s">
        <v>1510</v>
      </c>
      <c r="C3949">
        <v>22</v>
      </c>
      <c r="D3949">
        <v>1484</v>
      </c>
      <c r="E3949">
        <v>120</v>
      </c>
      <c r="F3949">
        <v>1772.2919999999999</v>
      </c>
      <c r="G3949">
        <v>1473</v>
      </c>
      <c r="H3949">
        <v>64.028999999999996</v>
      </c>
      <c r="O3949">
        <v>3</v>
      </c>
      <c r="P3949" t="e">
        <f>INDEX(sgStats[gl_rank],MATCH(stat_prod_calc_test_venusaur[[#This Row],[iv_str]],sgStats[gl_iv_string],0))</f>
        <v>#N/A</v>
      </c>
      <c r="Q3949" t="e">
        <f>stat_prod_calc_test_venusaur[[#This Row],[sg_gl_rank]]=stat_prod_calc_test_venusaur[[#This Row],[gl_rank]]</f>
        <v>#N/A</v>
      </c>
      <c r="R3949">
        <f>ROUND(stat_prod_calc_test_venusaur[[#This Row],[gl_stat_product]],1)</f>
        <v>1772.3</v>
      </c>
      <c r="S3949" s="6" t="e">
        <f>INDEX(sgStats[gl_prod],MATCH(stat_prod_calc_test_venusaur[[#This Row],[iv_str]],sgStats[gl_iv_string],0))</f>
        <v>#N/A</v>
      </c>
      <c r="T3949" s="5">
        <f>ROUND(stat_prod_calc_test_venusaur[[#This Row],[gl_percent_rank]],2)</f>
        <v>64.03</v>
      </c>
      <c r="U3949" s="5" t="e">
        <f>INDEX(sgStats[gl_percent_sp],MATCH(stat_prod_calc_test_venusaur[[#This Row],[iv_str]],sgStats[gl_iv_string],0))</f>
        <v>#N/A</v>
      </c>
      <c r="V3949" s="5" t="e">
        <f>stat_prod_calc_test_venusaur[[#This Row],[my_gl_%sp]]=stat_prod_calc_test_venusaur[[#This Row],[sg_gl_%sp]]</f>
        <v>#N/A</v>
      </c>
      <c r="W3949" s="5">
        <f>ROUND(stat_prod_calc_test_venusaur[[#This Row],[gl_stat_product]]/$F$2*100,2)</f>
        <v>97.03</v>
      </c>
      <c r="X3949" s="5" t="e">
        <f>stat_prod_calc_test_venusaur[[#This Row],[Column1]]=stat_prod_calc_test_venusaur[[#This Row],[sg_gl_%sp]]</f>
        <v>#N/A</v>
      </c>
      <c r="Y3949" s="5">
        <f>stat_prod_calc_test_venusaur[[#This Row],[ul_stat_product]]/$L$66*100</f>
        <v>0</v>
      </c>
      <c r="Z3949" s="5" t="e">
        <f>INDEX(sgStats[gl_rank],MATCH(stat_prod_calc_test_venusaur[[#This Row],[iv_str]],sgStats[ul_iv_string],0))</f>
        <v>#N/A</v>
      </c>
      <c r="AA3949" s="5" t="e">
        <f>stat_prod_calc_test_venusaur[[#This Row],[sg_ul_rank]]=stat_prod_calc_test_venusaur[[#This Row],[ul_rank]]</f>
        <v>#N/A</v>
      </c>
      <c r="AB3949" s="5">
        <f>ROUND(stat_prod_calc_test_venusaur[[#This Row],[ul_stat_product]],1)</f>
        <v>0</v>
      </c>
      <c r="AC3949" s="5" t="e">
        <f>INDEX(sgStats[ul_prod],MATCH(stat_prod_calc_test_venusaur[[#This Row],[iv_str]],sgStats[ul_iv_string],0))</f>
        <v>#N/A</v>
      </c>
    </row>
    <row r="3950" spans="1:29" x14ac:dyDescent="0.25">
      <c r="A3950" s="5" t="s">
        <v>36</v>
      </c>
      <c r="B3950" s="5" t="s">
        <v>1523</v>
      </c>
      <c r="C3950">
        <v>22</v>
      </c>
      <c r="D3950">
        <v>1492</v>
      </c>
      <c r="E3950">
        <v>120</v>
      </c>
      <c r="F3950">
        <v>1771.8679999999999</v>
      </c>
      <c r="G3950">
        <v>1487</v>
      </c>
      <c r="H3950">
        <v>63.686999999999998</v>
      </c>
      <c r="O3950">
        <v>3</v>
      </c>
      <c r="P3950" t="e">
        <f>INDEX(sgStats[gl_rank],MATCH(stat_prod_calc_test_venusaur[[#This Row],[iv_str]],sgStats[gl_iv_string],0))</f>
        <v>#N/A</v>
      </c>
      <c r="Q3950" t="e">
        <f>stat_prod_calc_test_venusaur[[#This Row],[sg_gl_rank]]=stat_prod_calc_test_venusaur[[#This Row],[gl_rank]]</f>
        <v>#N/A</v>
      </c>
      <c r="R3950">
        <f>ROUND(stat_prod_calc_test_venusaur[[#This Row],[gl_stat_product]],1)</f>
        <v>1771.9</v>
      </c>
      <c r="S3950" s="6" t="e">
        <f>INDEX(sgStats[gl_prod],MATCH(stat_prod_calc_test_venusaur[[#This Row],[iv_str]],sgStats[gl_iv_string],0))</f>
        <v>#N/A</v>
      </c>
      <c r="T3950" s="5">
        <f>ROUND(stat_prod_calc_test_venusaur[[#This Row],[gl_percent_rank]],2)</f>
        <v>63.69</v>
      </c>
      <c r="U3950" s="5" t="e">
        <f>INDEX(sgStats[gl_percent_sp],MATCH(stat_prod_calc_test_venusaur[[#This Row],[iv_str]],sgStats[gl_iv_string],0))</f>
        <v>#N/A</v>
      </c>
      <c r="V3950" s="5" t="e">
        <f>stat_prod_calc_test_venusaur[[#This Row],[my_gl_%sp]]=stat_prod_calc_test_venusaur[[#This Row],[sg_gl_%sp]]</f>
        <v>#N/A</v>
      </c>
      <c r="W3950" s="5">
        <f>ROUND(stat_prod_calc_test_venusaur[[#This Row],[gl_stat_product]]/$F$2*100,2)</f>
        <v>97</v>
      </c>
      <c r="X3950" s="5" t="e">
        <f>stat_prod_calc_test_venusaur[[#This Row],[Column1]]=stat_prod_calc_test_venusaur[[#This Row],[sg_gl_%sp]]</f>
        <v>#N/A</v>
      </c>
      <c r="Y3950" s="5">
        <f>stat_prod_calc_test_venusaur[[#This Row],[ul_stat_product]]/$L$66*100</f>
        <v>0</v>
      </c>
      <c r="Z3950" s="5" t="e">
        <f>INDEX(sgStats[gl_rank],MATCH(stat_prod_calc_test_venusaur[[#This Row],[iv_str]],sgStats[ul_iv_string],0))</f>
        <v>#N/A</v>
      </c>
      <c r="AA3950" s="5" t="e">
        <f>stat_prod_calc_test_venusaur[[#This Row],[sg_ul_rank]]=stat_prod_calc_test_venusaur[[#This Row],[ul_rank]]</f>
        <v>#N/A</v>
      </c>
      <c r="AB3950" s="5">
        <f>ROUND(stat_prod_calc_test_venusaur[[#This Row],[ul_stat_product]],1)</f>
        <v>0</v>
      </c>
      <c r="AC3950" s="5" t="e">
        <f>INDEX(sgStats[ul_prod],MATCH(stat_prod_calc_test_venusaur[[#This Row],[iv_str]],sgStats[ul_iv_string],0))</f>
        <v>#N/A</v>
      </c>
    </row>
    <row r="3951" spans="1:29" x14ac:dyDescent="0.25">
      <c r="A3951" s="5" t="s">
        <v>36</v>
      </c>
      <c r="B3951" s="5" t="s">
        <v>1524</v>
      </c>
      <c r="C3951">
        <v>22</v>
      </c>
      <c r="D3951">
        <v>1488</v>
      </c>
      <c r="E3951">
        <v>120</v>
      </c>
      <c r="F3951">
        <v>1771.8679999999999</v>
      </c>
      <c r="G3951">
        <v>1487</v>
      </c>
      <c r="H3951">
        <v>63.686999999999998</v>
      </c>
      <c r="O3951">
        <v>3</v>
      </c>
      <c r="P3951" t="e">
        <f>INDEX(sgStats[gl_rank],MATCH(stat_prod_calc_test_venusaur[[#This Row],[iv_str]],sgStats[gl_iv_string],0))</f>
        <v>#N/A</v>
      </c>
      <c r="Q3951" t="e">
        <f>stat_prod_calc_test_venusaur[[#This Row],[sg_gl_rank]]=stat_prod_calc_test_venusaur[[#This Row],[gl_rank]]</f>
        <v>#N/A</v>
      </c>
      <c r="R3951">
        <f>ROUND(stat_prod_calc_test_venusaur[[#This Row],[gl_stat_product]],1)</f>
        <v>1771.9</v>
      </c>
      <c r="S3951" s="6" t="e">
        <f>INDEX(sgStats[gl_prod],MATCH(stat_prod_calc_test_venusaur[[#This Row],[iv_str]],sgStats[gl_iv_string],0))</f>
        <v>#N/A</v>
      </c>
      <c r="T3951" s="5">
        <f>ROUND(stat_prod_calc_test_venusaur[[#This Row],[gl_percent_rank]],2)</f>
        <v>63.69</v>
      </c>
      <c r="U3951" s="5" t="e">
        <f>INDEX(sgStats[gl_percent_sp],MATCH(stat_prod_calc_test_venusaur[[#This Row],[iv_str]],sgStats[gl_iv_string],0))</f>
        <v>#N/A</v>
      </c>
      <c r="V3951" s="5" t="e">
        <f>stat_prod_calc_test_venusaur[[#This Row],[my_gl_%sp]]=stat_prod_calc_test_venusaur[[#This Row],[sg_gl_%sp]]</f>
        <v>#N/A</v>
      </c>
      <c r="W3951" s="5">
        <f>ROUND(stat_prod_calc_test_venusaur[[#This Row],[gl_stat_product]]/$F$2*100,2)</f>
        <v>97</v>
      </c>
      <c r="X3951" s="5" t="e">
        <f>stat_prod_calc_test_venusaur[[#This Row],[Column1]]=stat_prod_calc_test_venusaur[[#This Row],[sg_gl_%sp]]</f>
        <v>#N/A</v>
      </c>
      <c r="Y3951" s="5">
        <f>stat_prod_calc_test_venusaur[[#This Row],[ul_stat_product]]/$L$66*100</f>
        <v>0</v>
      </c>
      <c r="Z3951" s="5" t="e">
        <f>INDEX(sgStats[gl_rank],MATCH(stat_prod_calc_test_venusaur[[#This Row],[iv_str]],sgStats[ul_iv_string],0))</f>
        <v>#N/A</v>
      </c>
      <c r="AA3951" s="5" t="e">
        <f>stat_prod_calc_test_venusaur[[#This Row],[sg_ul_rank]]=stat_prod_calc_test_venusaur[[#This Row],[ul_rank]]</f>
        <v>#N/A</v>
      </c>
      <c r="AB3951" s="5">
        <f>ROUND(stat_prod_calc_test_venusaur[[#This Row],[ul_stat_product]],1)</f>
        <v>0</v>
      </c>
      <c r="AC3951" s="5" t="e">
        <f>INDEX(sgStats[ul_prod],MATCH(stat_prod_calc_test_venusaur[[#This Row],[iv_str]],sgStats[ul_iv_string],0))</f>
        <v>#N/A</v>
      </c>
    </row>
    <row r="3952" spans="1:29" x14ac:dyDescent="0.25">
      <c r="A3952" s="5" t="s">
        <v>36</v>
      </c>
      <c r="B3952" s="5" t="s">
        <v>1527</v>
      </c>
      <c r="C3952">
        <v>21.5</v>
      </c>
      <c r="D3952">
        <v>1477</v>
      </c>
      <c r="E3952">
        <v>119</v>
      </c>
      <c r="F3952">
        <v>1771.807</v>
      </c>
      <c r="G3952">
        <v>1491</v>
      </c>
      <c r="H3952">
        <v>63.613999999999997</v>
      </c>
      <c r="O3952">
        <v>3</v>
      </c>
      <c r="P3952" t="e">
        <f>INDEX(sgStats[gl_rank],MATCH(stat_prod_calc_test_venusaur[[#This Row],[iv_str]],sgStats[gl_iv_string],0))</f>
        <v>#N/A</v>
      </c>
      <c r="Q3952" t="e">
        <f>stat_prod_calc_test_venusaur[[#This Row],[sg_gl_rank]]=stat_prod_calc_test_venusaur[[#This Row],[gl_rank]]</f>
        <v>#N/A</v>
      </c>
      <c r="R3952">
        <f>ROUND(stat_prod_calc_test_venusaur[[#This Row],[gl_stat_product]],1)</f>
        <v>1771.8</v>
      </c>
      <c r="S3952" s="6" t="e">
        <f>INDEX(sgStats[gl_prod],MATCH(stat_prod_calc_test_venusaur[[#This Row],[iv_str]],sgStats[gl_iv_string],0))</f>
        <v>#N/A</v>
      </c>
      <c r="T3952" s="5">
        <f>ROUND(stat_prod_calc_test_venusaur[[#This Row],[gl_percent_rank]],2)</f>
        <v>63.61</v>
      </c>
      <c r="U3952" s="5" t="e">
        <f>INDEX(sgStats[gl_percent_sp],MATCH(stat_prod_calc_test_venusaur[[#This Row],[iv_str]],sgStats[gl_iv_string],0))</f>
        <v>#N/A</v>
      </c>
      <c r="V3952" s="5" t="e">
        <f>stat_prod_calc_test_venusaur[[#This Row],[my_gl_%sp]]=stat_prod_calc_test_venusaur[[#This Row],[sg_gl_%sp]]</f>
        <v>#N/A</v>
      </c>
      <c r="W3952" s="5">
        <f>ROUND(stat_prod_calc_test_venusaur[[#This Row],[gl_stat_product]]/$F$2*100,2)</f>
        <v>97</v>
      </c>
      <c r="X3952" s="5" t="e">
        <f>stat_prod_calc_test_venusaur[[#This Row],[Column1]]=stat_prod_calc_test_venusaur[[#This Row],[sg_gl_%sp]]</f>
        <v>#N/A</v>
      </c>
      <c r="Y3952" s="5">
        <f>stat_prod_calc_test_venusaur[[#This Row],[ul_stat_product]]/$L$66*100</f>
        <v>0</v>
      </c>
      <c r="Z3952" s="5" t="e">
        <f>INDEX(sgStats[gl_rank],MATCH(stat_prod_calc_test_venusaur[[#This Row],[iv_str]],sgStats[ul_iv_string],0))</f>
        <v>#N/A</v>
      </c>
      <c r="AA3952" s="5" t="e">
        <f>stat_prod_calc_test_venusaur[[#This Row],[sg_ul_rank]]=stat_prod_calc_test_venusaur[[#This Row],[ul_rank]]</f>
        <v>#N/A</v>
      </c>
      <c r="AB3952" s="5">
        <f>ROUND(stat_prod_calc_test_venusaur[[#This Row],[ul_stat_product]],1)</f>
        <v>0</v>
      </c>
      <c r="AC3952" s="5" t="e">
        <f>INDEX(sgStats[ul_prod],MATCH(stat_prod_calc_test_venusaur[[#This Row],[iv_str]],sgStats[ul_iv_string],0))</f>
        <v>#N/A</v>
      </c>
    </row>
    <row r="3953" spans="1:29" x14ac:dyDescent="0.25">
      <c r="A3953" s="5" t="s">
        <v>36</v>
      </c>
      <c r="B3953" s="5" t="s">
        <v>1535</v>
      </c>
      <c r="C3953">
        <v>21.5</v>
      </c>
      <c r="D3953">
        <v>1481</v>
      </c>
      <c r="E3953">
        <v>119</v>
      </c>
      <c r="F3953">
        <v>1771.67</v>
      </c>
      <c r="G3953">
        <v>1499</v>
      </c>
      <c r="H3953">
        <v>63.418999999999997</v>
      </c>
      <c r="O3953">
        <v>3</v>
      </c>
      <c r="P3953" t="e">
        <f>INDEX(sgStats[gl_rank],MATCH(stat_prod_calc_test_venusaur[[#This Row],[iv_str]],sgStats[gl_iv_string],0))</f>
        <v>#N/A</v>
      </c>
      <c r="Q3953" t="e">
        <f>stat_prod_calc_test_venusaur[[#This Row],[sg_gl_rank]]=stat_prod_calc_test_venusaur[[#This Row],[gl_rank]]</f>
        <v>#N/A</v>
      </c>
      <c r="R3953">
        <f>ROUND(stat_prod_calc_test_venusaur[[#This Row],[gl_stat_product]],1)</f>
        <v>1771.7</v>
      </c>
      <c r="S3953" s="6" t="e">
        <f>INDEX(sgStats[gl_prod],MATCH(stat_prod_calc_test_venusaur[[#This Row],[iv_str]],sgStats[gl_iv_string],0))</f>
        <v>#N/A</v>
      </c>
      <c r="T3953" s="5">
        <f>ROUND(stat_prod_calc_test_venusaur[[#This Row],[gl_percent_rank]],2)</f>
        <v>63.42</v>
      </c>
      <c r="U3953" s="5" t="e">
        <f>INDEX(sgStats[gl_percent_sp],MATCH(stat_prod_calc_test_venusaur[[#This Row],[iv_str]],sgStats[gl_iv_string],0))</f>
        <v>#N/A</v>
      </c>
      <c r="V3953" s="5" t="e">
        <f>stat_prod_calc_test_venusaur[[#This Row],[my_gl_%sp]]=stat_prod_calc_test_venusaur[[#This Row],[sg_gl_%sp]]</f>
        <v>#N/A</v>
      </c>
      <c r="W3953" s="5">
        <f>ROUND(stat_prod_calc_test_venusaur[[#This Row],[gl_stat_product]]/$F$2*100,2)</f>
        <v>96.99</v>
      </c>
      <c r="X3953" s="5" t="e">
        <f>stat_prod_calc_test_venusaur[[#This Row],[Column1]]=stat_prod_calc_test_venusaur[[#This Row],[sg_gl_%sp]]</f>
        <v>#N/A</v>
      </c>
      <c r="Y3953" s="5">
        <f>stat_prod_calc_test_venusaur[[#This Row],[ul_stat_product]]/$L$66*100</f>
        <v>0</v>
      </c>
      <c r="Z3953" s="5" t="e">
        <f>INDEX(sgStats[gl_rank],MATCH(stat_prod_calc_test_venusaur[[#This Row],[iv_str]],sgStats[ul_iv_string],0))</f>
        <v>#N/A</v>
      </c>
      <c r="AA3953" s="5" t="e">
        <f>stat_prod_calc_test_venusaur[[#This Row],[sg_ul_rank]]=stat_prod_calc_test_venusaur[[#This Row],[ul_rank]]</f>
        <v>#N/A</v>
      </c>
      <c r="AB3953" s="5">
        <f>ROUND(stat_prod_calc_test_venusaur[[#This Row],[ul_stat_product]],1)</f>
        <v>0</v>
      </c>
      <c r="AC3953" s="5" t="e">
        <f>INDEX(sgStats[ul_prod],MATCH(stat_prod_calc_test_venusaur[[#This Row],[iv_str]],sgStats[ul_iv_string],0))</f>
        <v>#N/A</v>
      </c>
    </row>
    <row r="3954" spans="1:29" x14ac:dyDescent="0.25">
      <c r="A3954" s="5" t="s">
        <v>36</v>
      </c>
      <c r="B3954" s="5" t="s">
        <v>1546</v>
      </c>
      <c r="C3954">
        <v>21.5</v>
      </c>
      <c r="D3954">
        <v>1484</v>
      </c>
      <c r="E3954">
        <v>119</v>
      </c>
      <c r="F3954">
        <v>1771.442</v>
      </c>
      <c r="G3954">
        <v>1510</v>
      </c>
      <c r="H3954">
        <v>63.15</v>
      </c>
      <c r="O3954">
        <v>3</v>
      </c>
      <c r="P3954" t="e">
        <f>INDEX(sgStats[gl_rank],MATCH(stat_prod_calc_test_venusaur[[#This Row],[iv_str]],sgStats[gl_iv_string],0))</f>
        <v>#N/A</v>
      </c>
      <c r="Q3954" t="e">
        <f>stat_prod_calc_test_venusaur[[#This Row],[sg_gl_rank]]=stat_prod_calc_test_venusaur[[#This Row],[gl_rank]]</f>
        <v>#N/A</v>
      </c>
      <c r="R3954">
        <f>ROUND(stat_prod_calc_test_venusaur[[#This Row],[gl_stat_product]],1)</f>
        <v>1771.4</v>
      </c>
      <c r="S3954" s="6" t="e">
        <f>INDEX(sgStats[gl_prod],MATCH(stat_prod_calc_test_venusaur[[#This Row],[iv_str]],sgStats[gl_iv_string],0))</f>
        <v>#N/A</v>
      </c>
      <c r="T3954" s="5">
        <f>ROUND(stat_prod_calc_test_venusaur[[#This Row],[gl_percent_rank]],2)</f>
        <v>63.15</v>
      </c>
      <c r="U3954" s="5" t="e">
        <f>INDEX(sgStats[gl_percent_sp],MATCH(stat_prod_calc_test_venusaur[[#This Row],[iv_str]],sgStats[gl_iv_string],0))</f>
        <v>#N/A</v>
      </c>
      <c r="V3954" s="5" t="e">
        <f>stat_prod_calc_test_venusaur[[#This Row],[my_gl_%sp]]=stat_prod_calc_test_venusaur[[#This Row],[sg_gl_%sp]]</f>
        <v>#N/A</v>
      </c>
      <c r="W3954" s="5">
        <f>ROUND(stat_prod_calc_test_venusaur[[#This Row],[gl_stat_product]]/$F$2*100,2)</f>
        <v>96.98</v>
      </c>
      <c r="X3954" s="5" t="e">
        <f>stat_prod_calc_test_venusaur[[#This Row],[Column1]]=stat_prod_calc_test_venusaur[[#This Row],[sg_gl_%sp]]</f>
        <v>#N/A</v>
      </c>
      <c r="Y3954" s="5">
        <f>stat_prod_calc_test_venusaur[[#This Row],[ul_stat_product]]/$L$66*100</f>
        <v>0</v>
      </c>
      <c r="Z3954" s="5" t="e">
        <f>INDEX(sgStats[gl_rank],MATCH(stat_prod_calc_test_venusaur[[#This Row],[iv_str]],sgStats[ul_iv_string],0))</f>
        <v>#N/A</v>
      </c>
      <c r="AA3954" s="5" t="e">
        <f>stat_prod_calc_test_venusaur[[#This Row],[sg_ul_rank]]=stat_prod_calc_test_venusaur[[#This Row],[ul_rank]]</f>
        <v>#N/A</v>
      </c>
      <c r="AB3954" s="5">
        <f>ROUND(stat_prod_calc_test_venusaur[[#This Row],[ul_stat_product]],1)</f>
        <v>0</v>
      </c>
      <c r="AC3954" s="5" t="e">
        <f>INDEX(sgStats[ul_prod],MATCH(stat_prod_calc_test_venusaur[[#This Row],[iv_str]],sgStats[ul_iv_string],0))</f>
        <v>#N/A</v>
      </c>
    </row>
    <row r="3955" spans="1:29" x14ac:dyDescent="0.25">
      <c r="A3955" s="5" t="s">
        <v>36</v>
      </c>
      <c r="B3955" s="5" t="s">
        <v>1602</v>
      </c>
      <c r="C3955">
        <v>21.5</v>
      </c>
      <c r="D3955">
        <v>1477</v>
      </c>
      <c r="E3955">
        <v>122</v>
      </c>
      <c r="F3955">
        <v>1770.136</v>
      </c>
      <c r="G3955">
        <v>1566</v>
      </c>
      <c r="H3955">
        <v>61.758000000000003</v>
      </c>
      <c r="O3955">
        <v>3</v>
      </c>
      <c r="P3955" t="e">
        <f>INDEX(sgStats[gl_rank],MATCH(stat_prod_calc_test_venusaur[[#This Row],[iv_str]],sgStats[gl_iv_string],0))</f>
        <v>#N/A</v>
      </c>
      <c r="Q3955" t="e">
        <f>stat_prod_calc_test_venusaur[[#This Row],[sg_gl_rank]]=stat_prod_calc_test_venusaur[[#This Row],[gl_rank]]</f>
        <v>#N/A</v>
      </c>
      <c r="R3955">
        <f>ROUND(stat_prod_calc_test_venusaur[[#This Row],[gl_stat_product]],1)</f>
        <v>1770.1</v>
      </c>
      <c r="S3955" s="6" t="e">
        <f>INDEX(sgStats[gl_prod],MATCH(stat_prod_calc_test_venusaur[[#This Row],[iv_str]],sgStats[gl_iv_string],0))</f>
        <v>#N/A</v>
      </c>
      <c r="T3955" s="5">
        <f>ROUND(stat_prod_calc_test_venusaur[[#This Row],[gl_percent_rank]],2)</f>
        <v>61.76</v>
      </c>
      <c r="U3955" s="5" t="e">
        <f>INDEX(sgStats[gl_percent_sp],MATCH(stat_prod_calc_test_venusaur[[#This Row],[iv_str]],sgStats[gl_iv_string],0))</f>
        <v>#N/A</v>
      </c>
      <c r="V3955" s="5" t="e">
        <f>stat_prod_calc_test_venusaur[[#This Row],[my_gl_%sp]]=stat_prod_calc_test_venusaur[[#This Row],[sg_gl_%sp]]</f>
        <v>#N/A</v>
      </c>
      <c r="W3955" s="5">
        <f>ROUND(stat_prod_calc_test_venusaur[[#This Row],[gl_stat_product]]/$F$2*100,2)</f>
        <v>96.91</v>
      </c>
      <c r="X3955" s="5" t="e">
        <f>stat_prod_calc_test_venusaur[[#This Row],[Column1]]=stat_prod_calc_test_venusaur[[#This Row],[sg_gl_%sp]]</f>
        <v>#N/A</v>
      </c>
      <c r="Y3955" s="5">
        <f>stat_prod_calc_test_venusaur[[#This Row],[ul_stat_product]]/$L$66*100</f>
        <v>0</v>
      </c>
      <c r="Z3955" s="5" t="e">
        <f>INDEX(sgStats[gl_rank],MATCH(stat_prod_calc_test_venusaur[[#This Row],[iv_str]],sgStats[ul_iv_string],0))</f>
        <v>#N/A</v>
      </c>
      <c r="AA3955" s="5" t="e">
        <f>stat_prod_calc_test_venusaur[[#This Row],[sg_ul_rank]]=stat_prod_calc_test_venusaur[[#This Row],[ul_rank]]</f>
        <v>#N/A</v>
      </c>
      <c r="AB3955" s="5">
        <f>ROUND(stat_prod_calc_test_venusaur[[#This Row],[ul_stat_product]],1)</f>
        <v>0</v>
      </c>
      <c r="AC3955" s="5" t="e">
        <f>INDEX(sgStats[ul_prod],MATCH(stat_prod_calc_test_venusaur[[#This Row],[iv_str]],sgStats[ul_iv_string],0))</f>
        <v>#N/A</v>
      </c>
    </row>
    <row r="3956" spans="1:29" x14ac:dyDescent="0.25">
      <c r="A3956" s="5" t="s">
        <v>36</v>
      </c>
      <c r="B3956" s="5" t="s">
        <v>1603</v>
      </c>
      <c r="C3956">
        <v>21.5</v>
      </c>
      <c r="D3956">
        <v>1473</v>
      </c>
      <c r="E3956">
        <v>122</v>
      </c>
      <c r="F3956">
        <v>1770.136</v>
      </c>
      <c r="G3956">
        <v>1566</v>
      </c>
      <c r="H3956">
        <v>61.758000000000003</v>
      </c>
      <c r="O3956">
        <v>3</v>
      </c>
      <c r="P3956" t="e">
        <f>INDEX(sgStats[gl_rank],MATCH(stat_prod_calc_test_venusaur[[#This Row],[iv_str]],sgStats[gl_iv_string],0))</f>
        <v>#N/A</v>
      </c>
      <c r="Q3956" t="e">
        <f>stat_prod_calc_test_venusaur[[#This Row],[sg_gl_rank]]=stat_prod_calc_test_venusaur[[#This Row],[gl_rank]]</f>
        <v>#N/A</v>
      </c>
      <c r="R3956">
        <f>ROUND(stat_prod_calc_test_venusaur[[#This Row],[gl_stat_product]],1)</f>
        <v>1770.1</v>
      </c>
      <c r="S3956" s="6" t="e">
        <f>INDEX(sgStats[gl_prod],MATCH(stat_prod_calc_test_venusaur[[#This Row],[iv_str]],sgStats[gl_iv_string],0))</f>
        <v>#N/A</v>
      </c>
      <c r="T3956" s="5">
        <f>ROUND(stat_prod_calc_test_venusaur[[#This Row],[gl_percent_rank]],2)</f>
        <v>61.76</v>
      </c>
      <c r="U3956" s="5" t="e">
        <f>INDEX(sgStats[gl_percent_sp],MATCH(stat_prod_calc_test_venusaur[[#This Row],[iv_str]],sgStats[gl_iv_string],0))</f>
        <v>#N/A</v>
      </c>
      <c r="V3956" s="5" t="e">
        <f>stat_prod_calc_test_venusaur[[#This Row],[my_gl_%sp]]=stat_prod_calc_test_venusaur[[#This Row],[sg_gl_%sp]]</f>
        <v>#N/A</v>
      </c>
      <c r="W3956" s="5">
        <f>ROUND(stat_prod_calc_test_venusaur[[#This Row],[gl_stat_product]]/$F$2*100,2)</f>
        <v>96.91</v>
      </c>
      <c r="X3956" s="5" t="e">
        <f>stat_prod_calc_test_venusaur[[#This Row],[Column1]]=stat_prod_calc_test_venusaur[[#This Row],[sg_gl_%sp]]</f>
        <v>#N/A</v>
      </c>
      <c r="Y3956" s="5">
        <f>stat_prod_calc_test_venusaur[[#This Row],[ul_stat_product]]/$L$66*100</f>
        <v>0</v>
      </c>
      <c r="Z3956" s="5" t="e">
        <f>INDEX(sgStats[gl_rank],MATCH(stat_prod_calc_test_venusaur[[#This Row],[iv_str]],sgStats[ul_iv_string],0))</f>
        <v>#N/A</v>
      </c>
      <c r="AA3956" s="5" t="e">
        <f>stat_prod_calc_test_venusaur[[#This Row],[sg_ul_rank]]=stat_prod_calc_test_venusaur[[#This Row],[ul_rank]]</f>
        <v>#N/A</v>
      </c>
      <c r="AB3956" s="5">
        <f>ROUND(stat_prod_calc_test_venusaur[[#This Row],[ul_stat_product]],1)</f>
        <v>0</v>
      </c>
      <c r="AC3956" s="5" t="e">
        <f>INDEX(sgStats[ul_prod],MATCH(stat_prod_calc_test_venusaur[[#This Row],[iv_str]],sgStats[ul_iv_string],0))</f>
        <v>#N/A</v>
      </c>
    </row>
    <row r="3957" spans="1:29" x14ac:dyDescent="0.25">
      <c r="A3957" s="5" t="s">
        <v>36</v>
      </c>
      <c r="B3957" s="5" t="s">
        <v>1619</v>
      </c>
      <c r="C3957">
        <v>21.5</v>
      </c>
      <c r="D3957">
        <v>1480</v>
      </c>
      <c r="E3957">
        <v>122</v>
      </c>
      <c r="F3957">
        <v>1769.761</v>
      </c>
      <c r="G3957">
        <v>1583</v>
      </c>
      <c r="H3957">
        <v>61.343000000000004</v>
      </c>
      <c r="O3957">
        <v>3</v>
      </c>
      <c r="P3957" t="e">
        <f>INDEX(sgStats[gl_rank],MATCH(stat_prod_calc_test_venusaur[[#This Row],[iv_str]],sgStats[gl_iv_string],0))</f>
        <v>#N/A</v>
      </c>
      <c r="Q3957" t="e">
        <f>stat_prod_calc_test_venusaur[[#This Row],[sg_gl_rank]]=stat_prod_calc_test_venusaur[[#This Row],[gl_rank]]</f>
        <v>#N/A</v>
      </c>
      <c r="R3957">
        <f>ROUND(stat_prod_calc_test_venusaur[[#This Row],[gl_stat_product]],1)</f>
        <v>1769.8</v>
      </c>
      <c r="S3957" s="6" t="e">
        <f>INDEX(sgStats[gl_prod],MATCH(stat_prod_calc_test_venusaur[[#This Row],[iv_str]],sgStats[gl_iv_string],0))</f>
        <v>#N/A</v>
      </c>
      <c r="T3957" s="5">
        <f>ROUND(stat_prod_calc_test_venusaur[[#This Row],[gl_percent_rank]],2)</f>
        <v>61.34</v>
      </c>
      <c r="U3957" s="5" t="e">
        <f>INDEX(sgStats[gl_percent_sp],MATCH(stat_prod_calc_test_venusaur[[#This Row],[iv_str]],sgStats[gl_iv_string],0))</f>
        <v>#N/A</v>
      </c>
      <c r="V3957" s="5" t="e">
        <f>stat_prod_calc_test_venusaur[[#This Row],[my_gl_%sp]]=stat_prod_calc_test_venusaur[[#This Row],[sg_gl_%sp]]</f>
        <v>#N/A</v>
      </c>
      <c r="W3957" s="5">
        <f>ROUND(stat_prod_calc_test_venusaur[[#This Row],[gl_stat_product]]/$F$2*100,2)</f>
        <v>96.89</v>
      </c>
      <c r="X3957" s="5" t="e">
        <f>stat_prod_calc_test_venusaur[[#This Row],[Column1]]=stat_prod_calc_test_venusaur[[#This Row],[sg_gl_%sp]]</f>
        <v>#N/A</v>
      </c>
      <c r="Y3957" s="5">
        <f>stat_prod_calc_test_venusaur[[#This Row],[ul_stat_product]]/$L$66*100</f>
        <v>0</v>
      </c>
      <c r="Z3957" s="5" t="e">
        <f>INDEX(sgStats[gl_rank],MATCH(stat_prod_calc_test_venusaur[[#This Row],[iv_str]],sgStats[ul_iv_string],0))</f>
        <v>#N/A</v>
      </c>
      <c r="AA3957" s="5" t="e">
        <f>stat_prod_calc_test_venusaur[[#This Row],[sg_ul_rank]]=stat_prod_calc_test_venusaur[[#This Row],[ul_rank]]</f>
        <v>#N/A</v>
      </c>
      <c r="AB3957" s="5">
        <f>ROUND(stat_prod_calc_test_venusaur[[#This Row],[ul_stat_product]],1)</f>
        <v>0</v>
      </c>
      <c r="AC3957" s="5" t="e">
        <f>INDEX(sgStats[ul_prod],MATCH(stat_prod_calc_test_venusaur[[#This Row],[iv_str]],sgStats[ul_iv_string],0))</f>
        <v>#N/A</v>
      </c>
    </row>
    <row r="3958" spans="1:29" x14ac:dyDescent="0.25">
      <c r="A3958" s="5" t="s">
        <v>36</v>
      </c>
      <c r="B3958" s="5" t="s">
        <v>1620</v>
      </c>
      <c r="C3958">
        <v>21.5</v>
      </c>
      <c r="D3958">
        <v>1477</v>
      </c>
      <c r="E3958">
        <v>122</v>
      </c>
      <c r="F3958">
        <v>1769.761</v>
      </c>
      <c r="G3958">
        <v>1583</v>
      </c>
      <c r="H3958">
        <v>61.343000000000004</v>
      </c>
      <c r="O3958">
        <v>3</v>
      </c>
      <c r="P3958" t="e">
        <f>INDEX(sgStats[gl_rank],MATCH(stat_prod_calc_test_venusaur[[#This Row],[iv_str]],sgStats[gl_iv_string],0))</f>
        <v>#N/A</v>
      </c>
      <c r="Q3958" t="e">
        <f>stat_prod_calc_test_venusaur[[#This Row],[sg_gl_rank]]=stat_prod_calc_test_venusaur[[#This Row],[gl_rank]]</f>
        <v>#N/A</v>
      </c>
      <c r="R3958">
        <f>ROUND(stat_prod_calc_test_venusaur[[#This Row],[gl_stat_product]],1)</f>
        <v>1769.8</v>
      </c>
      <c r="S3958" s="6" t="e">
        <f>INDEX(sgStats[gl_prod],MATCH(stat_prod_calc_test_venusaur[[#This Row],[iv_str]],sgStats[gl_iv_string],0))</f>
        <v>#N/A</v>
      </c>
      <c r="T3958" s="5">
        <f>ROUND(stat_prod_calc_test_venusaur[[#This Row],[gl_percent_rank]],2)</f>
        <v>61.34</v>
      </c>
      <c r="U3958" s="5" t="e">
        <f>INDEX(sgStats[gl_percent_sp],MATCH(stat_prod_calc_test_venusaur[[#This Row],[iv_str]],sgStats[gl_iv_string],0))</f>
        <v>#N/A</v>
      </c>
      <c r="V3958" s="5" t="e">
        <f>stat_prod_calc_test_venusaur[[#This Row],[my_gl_%sp]]=stat_prod_calc_test_venusaur[[#This Row],[sg_gl_%sp]]</f>
        <v>#N/A</v>
      </c>
      <c r="W3958" s="5">
        <f>ROUND(stat_prod_calc_test_venusaur[[#This Row],[gl_stat_product]]/$F$2*100,2)</f>
        <v>96.89</v>
      </c>
      <c r="X3958" s="5" t="e">
        <f>stat_prod_calc_test_venusaur[[#This Row],[Column1]]=stat_prod_calc_test_venusaur[[#This Row],[sg_gl_%sp]]</f>
        <v>#N/A</v>
      </c>
      <c r="Y3958" s="5">
        <f>stat_prod_calc_test_venusaur[[#This Row],[ul_stat_product]]/$L$66*100</f>
        <v>0</v>
      </c>
      <c r="Z3958" s="5" t="e">
        <f>INDEX(sgStats[gl_rank],MATCH(stat_prod_calc_test_venusaur[[#This Row],[iv_str]],sgStats[ul_iv_string],0))</f>
        <v>#N/A</v>
      </c>
      <c r="AA3958" s="5" t="e">
        <f>stat_prod_calc_test_venusaur[[#This Row],[sg_ul_rank]]=stat_prod_calc_test_venusaur[[#This Row],[ul_rank]]</f>
        <v>#N/A</v>
      </c>
      <c r="AB3958" s="5">
        <f>ROUND(stat_prod_calc_test_venusaur[[#This Row],[ul_stat_product]],1)</f>
        <v>0</v>
      </c>
      <c r="AC3958" s="5" t="e">
        <f>INDEX(sgStats[ul_prod],MATCH(stat_prod_calc_test_venusaur[[#This Row],[iv_str]],sgStats[ul_iv_string],0))</f>
        <v>#N/A</v>
      </c>
    </row>
    <row r="3959" spans="1:29" x14ac:dyDescent="0.25">
      <c r="A3959" s="5" t="s">
        <v>36</v>
      </c>
      <c r="B3959" s="5" t="s">
        <v>1638</v>
      </c>
      <c r="C3959">
        <v>21.5</v>
      </c>
      <c r="D3959">
        <v>1484</v>
      </c>
      <c r="E3959">
        <v>122</v>
      </c>
      <c r="F3959">
        <v>1769.2929999999999</v>
      </c>
      <c r="G3959">
        <v>1602</v>
      </c>
      <c r="H3959">
        <v>60.878999999999998</v>
      </c>
      <c r="O3959">
        <v>3</v>
      </c>
      <c r="P3959" t="e">
        <f>INDEX(sgStats[gl_rank],MATCH(stat_prod_calc_test_venusaur[[#This Row],[iv_str]],sgStats[gl_iv_string],0))</f>
        <v>#N/A</v>
      </c>
      <c r="Q3959" t="e">
        <f>stat_prod_calc_test_venusaur[[#This Row],[sg_gl_rank]]=stat_prod_calc_test_venusaur[[#This Row],[gl_rank]]</f>
        <v>#N/A</v>
      </c>
      <c r="R3959">
        <f>ROUND(stat_prod_calc_test_venusaur[[#This Row],[gl_stat_product]],1)</f>
        <v>1769.3</v>
      </c>
      <c r="S3959" s="6" t="e">
        <f>INDEX(sgStats[gl_prod],MATCH(stat_prod_calc_test_venusaur[[#This Row],[iv_str]],sgStats[gl_iv_string],0))</f>
        <v>#N/A</v>
      </c>
      <c r="T3959" s="5">
        <f>ROUND(stat_prod_calc_test_venusaur[[#This Row],[gl_percent_rank]],2)</f>
        <v>60.88</v>
      </c>
      <c r="U3959" s="5" t="e">
        <f>INDEX(sgStats[gl_percent_sp],MATCH(stat_prod_calc_test_venusaur[[#This Row],[iv_str]],sgStats[gl_iv_string],0))</f>
        <v>#N/A</v>
      </c>
      <c r="V3959" s="5" t="e">
        <f>stat_prod_calc_test_venusaur[[#This Row],[my_gl_%sp]]=stat_prod_calc_test_venusaur[[#This Row],[sg_gl_%sp]]</f>
        <v>#N/A</v>
      </c>
      <c r="W3959" s="5">
        <f>ROUND(stat_prod_calc_test_venusaur[[#This Row],[gl_stat_product]]/$F$2*100,2)</f>
        <v>96.86</v>
      </c>
      <c r="X3959" s="5" t="e">
        <f>stat_prod_calc_test_venusaur[[#This Row],[Column1]]=stat_prod_calc_test_venusaur[[#This Row],[sg_gl_%sp]]</f>
        <v>#N/A</v>
      </c>
      <c r="Y3959" s="5">
        <f>stat_prod_calc_test_venusaur[[#This Row],[ul_stat_product]]/$L$66*100</f>
        <v>0</v>
      </c>
      <c r="Z3959" s="5" t="e">
        <f>INDEX(sgStats[gl_rank],MATCH(stat_prod_calc_test_venusaur[[#This Row],[iv_str]],sgStats[ul_iv_string],0))</f>
        <v>#N/A</v>
      </c>
      <c r="AA3959" s="5" t="e">
        <f>stat_prod_calc_test_venusaur[[#This Row],[sg_ul_rank]]=stat_prod_calc_test_venusaur[[#This Row],[ul_rank]]</f>
        <v>#N/A</v>
      </c>
      <c r="AB3959" s="5">
        <f>ROUND(stat_prod_calc_test_venusaur[[#This Row],[ul_stat_product]],1)</f>
        <v>0</v>
      </c>
      <c r="AC3959" s="5" t="e">
        <f>INDEX(sgStats[ul_prod],MATCH(stat_prod_calc_test_venusaur[[#This Row],[iv_str]],sgStats[ul_iv_string],0))</f>
        <v>#N/A</v>
      </c>
    </row>
    <row r="3960" spans="1:29" x14ac:dyDescent="0.25">
      <c r="A3960" s="5" t="s">
        <v>36</v>
      </c>
      <c r="B3960" s="5" t="s">
        <v>1639</v>
      </c>
      <c r="C3960">
        <v>21.5</v>
      </c>
      <c r="D3960">
        <v>1480</v>
      </c>
      <c r="E3960">
        <v>122</v>
      </c>
      <c r="F3960">
        <v>1769.2929999999999</v>
      </c>
      <c r="G3960">
        <v>1602</v>
      </c>
      <c r="H3960">
        <v>60.878999999999998</v>
      </c>
      <c r="O3960">
        <v>3</v>
      </c>
      <c r="P3960" t="e">
        <f>INDEX(sgStats[gl_rank],MATCH(stat_prod_calc_test_venusaur[[#This Row],[iv_str]],sgStats[gl_iv_string],0))</f>
        <v>#N/A</v>
      </c>
      <c r="Q3960" t="e">
        <f>stat_prod_calc_test_venusaur[[#This Row],[sg_gl_rank]]=stat_prod_calc_test_venusaur[[#This Row],[gl_rank]]</f>
        <v>#N/A</v>
      </c>
      <c r="R3960">
        <f>ROUND(stat_prod_calc_test_venusaur[[#This Row],[gl_stat_product]],1)</f>
        <v>1769.3</v>
      </c>
      <c r="S3960" s="6" t="e">
        <f>INDEX(sgStats[gl_prod],MATCH(stat_prod_calc_test_venusaur[[#This Row],[iv_str]],sgStats[gl_iv_string],0))</f>
        <v>#N/A</v>
      </c>
      <c r="T3960" s="5">
        <f>ROUND(stat_prod_calc_test_venusaur[[#This Row],[gl_percent_rank]],2)</f>
        <v>60.88</v>
      </c>
      <c r="U3960" s="5" t="e">
        <f>INDEX(sgStats[gl_percent_sp],MATCH(stat_prod_calc_test_venusaur[[#This Row],[iv_str]],sgStats[gl_iv_string],0))</f>
        <v>#N/A</v>
      </c>
      <c r="V3960" s="5" t="e">
        <f>stat_prod_calc_test_venusaur[[#This Row],[my_gl_%sp]]=stat_prod_calc_test_venusaur[[#This Row],[sg_gl_%sp]]</f>
        <v>#N/A</v>
      </c>
      <c r="W3960" s="5">
        <f>ROUND(stat_prod_calc_test_venusaur[[#This Row],[gl_stat_product]]/$F$2*100,2)</f>
        <v>96.86</v>
      </c>
      <c r="X3960" s="5" t="e">
        <f>stat_prod_calc_test_venusaur[[#This Row],[Column1]]=stat_prod_calc_test_venusaur[[#This Row],[sg_gl_%sp]]</f>
        <v>#N/A</v>
      </c>
      <c r="Y3960" s="5">
        <f>stat_prod_calc_test_venusaur[[#This Row],[ul_stat_product]]/$L$66*100</f>
        <v>0</v>
      </c>
      <c r="Z3960" s="5" t="e">
        <f>INDEX(sgStats[gl_rank],MATCH(stat_prod_calc_test_venusaur[[#This Row],[iv_str]],sgStats[ul_iv_string],0))</f>
        <v>#N/A</v>
      </c>
      <c r="AA3960" s="5" t="e">
        <f>stat_prod_calc_test_venusaur[[#This Row],[sg_ul_rank]]=stat_prod_calc_test_venusaur[[#This Row],[ul_rank]]</f>
        <v>#N/A</v>
      </c>
      <c r="AB3960" s="5">
        <f>ROUND(stat_prod_calc_test_venusaur[[#This Row],[ul_stat_product]],1)</f>
        <v>0</v>
      </c>
      <c r="AC3960" s="5" t="e">
        <f>INDEX(sgStats[ul_prod],MATCH(stat_prod_calc_test_venusaur[[#This Row],[iv_str]],sgStats[ul_iv_string],0))</f>
        <v>#N/A</v>
      </c>
    </row>
    <row r="3961" spans="1:29" x14ac:dyDescent="0.25">
      <c r="A3961" s="5" t="s">
        <v>36</v>
      </c>
      <c r="B3961" s="5" t="s">
        <v>1661</v>
      </c>
      <c r="C3961">
        <v>21.5</v>
      </c>
      <c r="D3961">
        <v>1480</v>
      </c>
      <c r="E3961">
        <v>117</v>
      </c>
      <c r="F3961">
        <v>1768.692</v>
      </c>
      <c r="G3961">
        <v>1625</v>
      </c>
      <c r="H3961">
        <v>60.317</v>
      </c>
      <c r="O3961">
        <v>3</v>
      </c>
      <c r="P3961" t="e">
        <f>INDEX(sgStats[gl_rank],MATCH(stat_prod_calc_test_venusaur[[#This Row],[iv_str]],sgStats[gl_iv_string],0))</f>
        <v>#N/A</v>
      </c>
      <c r="Q3961" t="e">
        <f>stat_prod_calc_test_venusaur[[#This Row],[sg_gl_rank]]=stat_prod_calc_test_venusaur[[#This Row],[gl_rank]]</f>
        <v>#N/A</v>
      </c>
      <c r="R3961">
        <f>ROUND(stat_prod_calc_test_venusaur[[#This Row],[gl_stat_product]],1)</f>
        <v>1768.7</v>
      </c>
      <c r="S3961" s="6" t="e">
        <f>INDEX(sgStats[gl_prod],MATCH(stat_prod_calc_test_venusaur[[#This Row],[iv_str]],sgStats[gl_iv_string],0))</f>
        <v>#N/A</v>
      </c>
      <c r="T3961" s="5">
        <f>ROUND(stat_prod_calc_test_venusaur[[#This Row],[gl_percent_rank]],2)</f>
        <v>60.32</v>
      </c>
      <c r="U3961" s="5" t="e">
        <f>INDEX(sgStats[gl_percent_sp],MATCH(stat_prod_calc_test_venusaur[[#This Row],[iv_str]],sgStats[gl_iv_string],0))</f>
        <v>#N/A</v>
      </c>
      <c r="V3961" s="5" t="e">
        <f>stat_prod_calc_test_venusaur[[#This Row],[my_gl_%sp]]=stat_prod_calc_test_venusaur[[#This Row],[sg_gl_%sp]]</f>
        <v>#N/A</v>
      </c>
      <c r="W3961" s="5">
        <f>ROUND(stat_prod_calc_test_venusaur[[#This Row],[gl_stat_product]]/$F$2*100,2)</f>
        <v>96.83</v>
      </c>
      <c r="X3961" s="5" t="e">
        <f>stat_prod_calc_test_venusaur[[#This Row],[Column1]]=stat_prod_calc_test_venusaur[[#This Row],[sg_gl_%sp]]</f>
        <v>#N/A</v>
      </c>
      <c r="Y3961" s="5">
        <f>stat_prod_calc_test_venusaur[[#This Row],[ul_stat_product]]/$L$66*100</f>
        <v>0</v>
      </c>
      <c r="Z3961" s="5" t="e">
        <f>INDEX(sgStats[gl_rank],MATCH(stat_prod_calc_test_venusaur[[#This Row],[iv_str]],sgStats[ul_iv_string],0))</f>
        <v>#N/A</v>
      </c>
      <c r="AA3961" s="5" t="e">
        <f>stat_prod_calc_test_venusaur[[#This Row],[sg_ul_rank]]=stat_prod_calc_test_venusaur[[#This Row],[ul_rank]]</f>
        <v>#N/A</v>
      </c>
      <c r="AB3961" s="5">
        <f>ROUND(stat_prod_calc_test_venusaur[[#This Row],[ul_stat_product]],1)</f>
        <v>0</v>
      </c>
      <c r="AC3961" s="5" t="e">
        <f>INDEX(sgStats[ul_prod],MATCH(stat_prod_calc_test_venusaur[[#This Row],[iv_str]],sgStats[ul_iv_string],0))</f>
        <v>#N/A</v>
      </c>
    </row>
    <row r="3962" spans="1:29" x14ac:dyDescent="0.25">
      <c r="A3962" s="5" t="s">
        <v>36</v>
      </c>
      <c r="B3962" s="5" t="s">
        <v>1662</v>
      </c>
      <c r="C3962">
        <v>21.5</v>
      </c>
      <c r="D3962">
        <v>1477</v>
      </c>
      <c r="E3962">
        <v>117</v>
      </c>
      <c r="F3962">
        <v>1768.692</v>
      </c>
      <c r="G3962">
        <v>1625</v>
      </c>
      <c r="H3962">
        <v>60.317</v>
      </c>
      <c r="O3962">
        <v>3</v>
      </c>
      <c r="P3962" t="e">
        <f>INDEX(sgStats[gl_rank],MATCH(stat_prod_calc_test_venusaur[[#This Row],[iv_str]],sgStats[gl_iv_string],0))</f>
        <v>#N/A</v>
      </c>
      <c r="Q3962" t="e">
        <f>stat_prod_calc_test_venusaur[[#This Row],[sg_gl_rank]]=stat_prod_calc_test_venusaur[[#This Row],[gl_rank]]</f>
        <v>#N/A</v>
      </c>
      <c r="R3962">
        <f>ROUND(stat_prod_calc_test_venusaur[[#This Row],[gl_stat_product]],1)</f>
        <v>1768.7</v>
      </c>
      <c r="S3962" s="6" t="e">
        <f>INDEX(sgStats[gl_prod],MATCH(stat_prod_calc_test_venusaur[[#This Row],[iv_str]],sgStats[gl_iv_string],0))</f>
        <v>#N/A</v>
      </c>
      <c r="T3962" s="5">
        <f>ROUND(stat_prod_calc_test_venusaur[[#This Row],[gl_percent_rank]],2)</f>
        <v>60.32</v>
      </c>
      <c r="U3962" s="5" t="e">
        <f>INDEX(sgStats[gl_percent_sp],MATCH(stat_prod_calc_test_venusaur[[#This Row],[iv_str]],sgStats[gl_iv_string],0))</f>
        <v>#N/A</v>
      </c>
      <c r="V3962" s="5" t="e">
        <f>stat_prod_calc_test_venusaur[[#This Row],[my_gl_%sp]]=stat_prod_calc_test_venusaur[[#This Row],[sg_gl_%sp]]</f>
        <v>#N/A</v>
      </c>
      <c r="W3962" s="5">
        <f>ROUND(stat_prod_calc_test_venusaur[[#This Row],[gl_stat_product]]/$F$2*100,2)</f>
        <v>96.83</v>
      </c>
      <c r="X3962" s="5" t="e">
        <f>stat_prod_calc_test_venusaur[[#This Row],[Column1]]=stat_prod_calc_test_venusaur[[#This Row],[sg_gl_%sp]]</f>
        <v>#N/A</v>
      </c>
      <c r="Y3962" s="5">
        <f>stat_prod_calc_test_venusaur[[#This Row],[ul_stat_product]]/$L$66*100</f>
        <v>0</v>
      </c>
      <c r="Z3962" s="5" t="e">
        <f>INDEX(sgStats[gl_rank],MATCH(stat_prod_calc_test_venusaur[[#This Row],[iv_str]],sgStats[ul_iv_string],0))</f>
        <v>#N/A</v>
      </c>
      <c r="AA3962" s="5" t="e">
        <f>stat_prod_calc_test_venusaur[[#This Row],[sg_ul_rank]]=stat_prod_calc_test_venusaur[[#This Row],[ul_rank]]</f>
        <v>#N/A</v>
      </c>
      <c r="AB3962" s="5">
        <f>ROUND(stat_prod_calc_test_venusaur[[#This Row],[ul_stat_product]],1)</f>
        <v>0</v>
      </c>
      <c r="AC3962" s="5" t="e">
        <f>INDEX(sgStats[ul_prod],MATCH(stat_prod_calc_test_venusaur[[#This Row],[iv_str]],sgStats[ul_iv_string],0))</f>
        <v>#N/A</v>
      </c>
    </row>
    <row r="3963" spans="1:29" x14ac:dyDescent="0.25">
      <c r="A3963" s="5" t="s">
        <v>36</v>
      </c>
      <c r="B3963" s="5" t="s">
        <v>1665</v>
      </c>
      <c r="C3963">
        <v>21.5</v>
      </c>
      <c r="D3963">
        <v>1484</v>
      </c>
      <c r="E3963">
        <v>117</v>
      </c>
      <c r="F3963">
        <v>1768.6030000000001</v>
      </c>
      <c r="G3963">
        <v>1629</v>
      </c>
      <c r="H3963">
        <v>60.244</v>
      </c>
      <c r="O3963">
        <v>3</v>
      </c>
      <c r="P3963" t="e">
        <f>INDEX(sgStats[gl_rank],MATCH(stat_prod_calc_test_venusaur[[#This Row],[iv_str]],sgStats[gl_iv_string],0))</f>
        <v>#N/A</v>
      </c>
      <c r="Q3963" t="e">
        <f>stat_prod_calc_test_venusaur[[#This Row],[sg_gl_rank]]=stat_prod_calc_test_venusaur[[#This Row],[gl_rank]]</f>
        <v>#N/A</v>
      </c>
      <c r="R3963">
        <f>ROUND(stat_prod_calc_test_venusaur[[#This Row],[gl_stat_product]],1)</f>
        <v>1768.6</v>
      </c>
      <c r="S3963" s="6" t="e">
        <f>INDEX(sgStats[gl_prod],MATCH(stat_prod_calc_test_venusaur[[#This Row],[iv_str]],sgStats[gl_iv_string],0))</f>
        <v>#N/A</v>
      </c>
      <c r="T3963" s="5">
        <f>ROUND(stat_prod_calc_test_venusaur[[#This Row],[gl_percent_rank]],2)</f>
        <v>60.24</v>
      </c>
      <c r="U3963" s="5" t="e">
        <f>INDEX(sgStats[gl_percent_sp],MATCH(stat_prod_calc_test_venusaur[[#This Row],[iv_str]],sgStats[gl_iv_string],0))</f>
        <v>#N/A</v>
      </c>
      <c r="V3963" s="5" t="e">
        <f>stat_prod_calc_test_venusaur[[#This Row],[my_gl_%sp]]=stat_prod_calc_test_venusaur[[#This Row],[sg_gl_%sp]]</f>
        <v>#N/A</v>
      </c>
      <c r="W3963" s="5">
        <f>ROUND(stat_prod_calc_test_venusaur[[#This Row],[gl_stat_product]]/$F$2*100,2)</f>
        <v>96.82</v>
      </c>
      <c r="X3963" s="5" t="e">
        <f>stat_prod_calc_test_venusaur[[#This Row],[Column1]]=stat_prod_calc_test_venusaur[[#This Row],[sg_gl_%sp]]</f>
        <v>#N/A</v>
      </c>
      <c r="Y3963" s="5">
        <f>stat_prod_calc_test_venusaur[[#This Row],[ul_stat_product]]/$L$66*100</f>
        <v>0</v>
      </c>
      <c r="Z3963" s="5" t="e">
        <f>INDEX(sgStats[gl_rank],MATCH(stat_prod_calc_test_venusaur[[#This Row],[iv_str]],sgStats[ul_iv_string],0))</f>
        <v>#N/A</v>
      </c>
      <c r="AA3963" s="5" t="e">
        <f>stat_prod_calc_test_venusaur[[#This Row],[sg_ul_rank]]=stat_prod_calc_test_venusaur[[#This Row],[ul_rank]]</f>
        <v>#N/A</v>
      </c>
      <c r="AB3963" s="5">
        <f>ROUND(stat_prod_calc_test_venusaur[[#This Row],[ul_stat_product]],1)</f>
        <v>0</v>
      </c>
      <c r="AC3963" s="5" t="e">
        <f>INDEX(sgStats[ul_prod],MATCH(stat_prod_calc_test_venusaur[[#This Row],[iv_str]],sgStats[ul_iv_string],0))</f>
        <v>#N/A</v>
      </c>
    </row>
    <row r="3964" spans="1:29" x14ac:dyDescent="0.25">
      <c r="A3964" s="5" t="s">
        <v>36</v>
      </c>
      <c r="B3964" s="5" t="s">
        <v>1671</v>
      </c>
      <c r="C3964">
        <v>21.5</v>
      </c>
      <c r="D3964">
        <v>1477</v>
      </c>
      <c r="E3964">
        <v>120</v>
      </c>
      <c r="F3964">
        <v>1768.4649999999999</v>
      </c>
      <c r="G3964">
        <v>1635</v>
      </c>
      <c r="H3964">
        <v>60.073</v>
      </c>
      <c r="O3964">
        <v>3</v>
      </c>
      <c r="P3964" t="e">
        <f>INDEX(sgStats[gl_rank],MATCH(stat_prod_calc_test_venusaur[[#This Row],[iv_str]],sgStats[gl_iv_string],0))</f>
        <v>#N/A</v>
      </c>
      <c r="Q3964" t="e">
        <f>stat_prod_calc_test_venusaur[[#This Row],[sg_gl_rank]]=stat_prod_calc_test_venusaur[[#This Row],[gl_rank]]</f>
        <v>#N/A</v>
      </c>
      <c r="R3964">
        <f>ROUND(stat_prod_calc_test_venusaur[[#This Row],[gl_stat_product]],1)</f>
        <v>1768.5</v>
      </c>
      <c r="S3964" s="6" t="e">
        <f>INDEX(sgStats[gl_prod],MATCH(stat_prod_calc_test_venusaur[[#This Row],[iv_str]],sgStats[gl_iv_string],0))</f>
        <v>#N/A</v>
      </c>
      <c r="T3964" s="5">
        <f>ROUND(stat_prod_calc_test_venusaur[[#This Row],[gl_percent_rank]],2)</f>
        <v>60.07</v>
      </c>
      <c r="U3964" s="5" t="e">
        <f>INDEX(sgStats[gl_percent_sp],MATCH(stat_prod_calc_test_venusaur[[#This Row],[iv_str]],sgStats[gl_iv_string],0))</f>
        <v>#N/A</v>
      </c>
      <c r="V3964" s="5" t="e">
        <f>stat_prod_calc_test_venusaur[[#This Row],[my_gl_%sp]]=stat_prod_calc_test_venusaur[[#This Row],[sg_gl_%sp]]</f>
        <v>#N/A</v>
      </c>
      <c r="W3964" s="5">
        <f>ROUND(stat_prod_calc_test_venusaur[[#This Row],[gl_stat_product]]/$F$2*100,2)</f>
        <v>96.82</v>
      </c>
      <c r="X3964" s="5" t="e">
        <f>stat_prod_calc_test_venusaur[[#This Row],[Column1]]=stat_prod_calc_test_venusaur[[#This Row],[sg_gl_%sp]]</f>
        <v>#N/A</v>
      </c>
      <c r="Y3964" s="5">
        <f>stat_prod_calc_test_venusaur[[#This Row],[ul_stat_product]]/$L$66*100</f>
        <v>0</v>
      </c>
      <c r="Z3964" s="5" t="e">
        <f>INDEX(sgStats[gl_rank],MATCH(stat_prod_calc_test_venusaur[[#This Row],[iv_str]],sgStats[ul_iv_string],0))</f>
        <v>#N/A</v>
      </c>
      <c r="AA3964" s="5" t="e">
        <f>stat_prod_calc_test_venusaur[[#This Row],[sg_ul_rank]]=stat_prod_calc_test_venusaur[[#This Row],[ul_rank]]</f>
        <v>#N/A</v>
      </c>
      <c r="AB3964" s="5">
        <f>ROUND(stat_prod_calc_test_venusaur[[#This Row],[ul_stat_product]],1)</f>
        <v>0</v>
      </c>
      <c r="AC3964" s="5" t="e">
        <f>INDEX(sgStats[ul_prod],MATCH(stat_prod_calc_test_venusaur[[#This Row],[iv_str]],sgStats[ul_iv_string],0))</f>
        <v>#N/A</v>
      </c>
    </row>
    <row r="3965" spans="1:29" x14ac:dyDescent="0.25">
      <c r="A3965" s="5" t="s">
        <v>36</v>
      </c>
      <c r="B3965" s="5" t="s">
        <v>1672</v>
      </c>
      <c r="C3965">
        <v>21.5</v>
      </c>
      <c r="D3965">
        <v>1473</v>
      </c>
      <c r="E3965">
        <v>120</v>
      </c>
      <c r="F3965">
        <v>1768.4649999999999</v>
      </c>
      <c r="G3965">
        <v>1635</v>
      </c>
      <c r="H3965">
        <v>60.073</v>
      </c>
      <c r="O3965">
        <v>3</v>
      </c>
      <c r="P3965" t="e">
        <f>INDEX(sgStats[gl_rank],MATCH(stat_prod_calc_test_venusaur[[#This Row],[iv_str]],sgStats[gl_iv_string],0))</f>
        <v>#N/A</v>
      </c>
      <c r="Q3965" t="e">
        <f>stat_prod_calc_test_venusaur[[#This Row],[sg_gl_rank]]=stat_prod_calc_test_venusaur[[#This Row],[gl_rank]]</f>
        <v>#N/A</v>
      </c>
      <c r="R3965">
        <f>ROUND(stat_prod_calc_test_venusaur[[#This Row],[gl_stat_product]],1)</f>
        <v>1768.5</v>
      </c>
      <c r="S3965" s="6" t="e">
        <f>INDEX(sgStats[gl_prod],MATCH(stat_prod_calc_test_venusaur[[#This Row],[iv_str]],sgStats[gl_iv_string],0))</f>
        <v>#N/A</v>
      </c>
      <c r="T3965" s="5">
        <f>ROUND(stat_prod_calc_test_venusaur[[#This Row],[gl_percent_rank]],2)</f>
        <v>60.07</v>
      </c>
      <c r="U3965" s="5" t="e">
        <f>INDEX(sgStats[gl_percent_sp],MATCH(stat_prod_calc_test_venusaur[[#This Row],[iv_str]],sgStats[gl_iv_string],0))</f>
        <v>#N/A</v>
      </c>
      <c r="V3965" s="5" t="e">
        <f>stat_prod_calc_test_venusaur[[#This Row],[my_gl_%sp]]=stat_prod_calc_test_venusaur[[#This Row],[sg_gl_%sp]]</f>
        <v>#N/A</v>
      </c>
      <c r="W3965" s="5">
        <f>ROUND(stat_prod_calc_test_venusaur[[#This Row],[gl_stat_product]]/$F$2*100,2)</f>
        <v>96.82</v>
      </c>
      <c r="X3965" s="5" t="e">
        <f>stat_prod_calc_test_venusaur[[#This Row],[Column1]]=stat_prod_calc_test_venusaur[[#This Row],[sg_gl_%sp]]</f>
        <v>#N/A</v>
      </c>
      <c r="Y3965" s="5">
        <f>stat_prod_calc_test_venusaur[[#This Row],[ul_stat_product]]/$L$66*100</f>
        <v>0</v>
      </c>
      <c r="Z3965" s="5" t="e">
        <f>INDEX(sgStats[gl_rank],MATCH(stat_prod_calc_test_venusaur[[#This Row],[iv_str]],sgStats[ul_iv_string],0))</f>
        <v>#N/A</v>
      </c>
      <c r="AA3965" s="5" t="e">
        <f>stat_prod_calc_test_venusaur[[#This Row],[sg_ul_rank]]=stat_prod_calc_test_venusaur[[#This Row],[ul_rank]]</f>
        <v>#N/A</v>
      </c>
      <c r="AB3965" s="5">
        <f>ROUND(stat_prod_calc_test_venusaur[[#This Row],[ul_stat_product]],1)</f>
        <v>0</v>
      </c>
      <c r="AC3965" s="5" t="e">
        <f>INDEX(sgStats[ul_prod],MATCH(stat_prod_calc_test_venusaur[[#This Row],[iv_str]],sgStats[ul_iv_string],0))</f>
        <v>#N/A</v>
      </c>
    </row>
    <row r="3966" spans="1:29" x14ac:dyDescent="0.25">
      <c r="A3966" s="5" t="s">
        <v>36</v>
      </c>
      <c r="B3966" s="5" t="s">
        <v>1686</v>
      </c>
      <c r="C3966">
        <v>21.5</v>
      </c>
      <c r="D3966">
        <v>1481</v>
      </c>
      <c r="E3966">
        <v>120</v>
      </c>
      <c r="F3966">
        <v>1768.2339999999999</v>
      </c>
      <c r="G3966">
        <v>1650</v>
      </c>
      <c r="H3966">
        <v>59.707000000000001</v>
      </c>
      <c r="O3966">
        <v>3</v>
      </c>
      <c r="P3966" t="e">
        <f>INDEX(sgStats[gl_rank],MATCH(stat_prod_calc_test_venusaur[[#This Row],[iv_str]],sgStats[gl_iv_string],0))</f>
        <v>#N/A</v>
      </c>
      <c r="Q3966" t="e">
        <f>stat_prod_calc_test_venusaur[[#This Row],[sg_gl_rank]]=stat_prod_calc_test_venusaur[[#This Row],[gl_rank]]</f>
        <v>#N/A</v>
      </c>
      <c r="R3966">
        <f>ROUND(stat_prod_calc_test_venusaur[[#This Row],[gl_stat_product]],1)</f>
        <v>1768.2</v>
      </c>
      <c r="S3966" s="6" t="e">
        <f>INDEX(sgStats[gl_prod],MATCH(stat_prod_calc_test_venusaur[[#This Row],[iv_str]],sgStats[gl_iv_string],0))</f>
        <v>#N/A</v>
      </c>
      <c r="T3966" s="5">
        <f>ROUND(stat_prod_calc_test_venusaur[[#This Row],[gl_percent_rank]],2)</f>
        <v>59.71</v>
      </c>
      <c r="U3966" s="5" t="e">
        <f>INDEX(sgStats[gl_percent_sp],MATCH(stat_prod_calc_test_venusaur[[#This Row],[iv_str]],sgStats[gl_iv_string],0))</f>
        <v>#N/A</v>
      </c>
      <c r="V3966" s="5" t="e">
        <f>stat_prod_calc_test_venusaur[[#This Row],[my_gl_%sp]]=stat_prod_calc_test_venusaur[[#This Row],[sg_gl_%sp]]</f>
        <v>#N/A</v>
      </c>
      <c r="W3966" s="5">
        <f>ROUND(stat_prod_calc_test_venusaur[[#This Row],[gl_stat_product]]/$F$2*100,2)</f>
        <v>96.8</v>
      </c>
      <c r="X3966" s="5" t="e">
        <f>stat_prod_calc_test_venusaur[[#This Row],[Column1]]=stat_prod_calc_test_venusaur[[#This Row],[sg_gl_%sp]]</f>
        <v>#N/A</v>
      </c>
      <c r="Y3966" s="5">
        <f>stat_prod_calc_test_venusaur[[#This Row],[ul_stat_product]]/$L$66*100</f>
        <v>0</v>
      </c>
      <c r="Z3966" s="5" t="e">
        <f>INDEX(sgStats[gl_rank],MATCH(stat_prod_calc_test_venusaur[[#This Row],[iv_str]],sgStats[ul_iv_string],0))</f>
        <v>#N/A</v>
      </c>
      <c r="AA3966" s="5" t="e">
        <f>stat_prod_calc_test_venusaur[[#This Row],[sg_ul_rank]]=stat_prod_calc_test_venusaur[[#This Row],[ul_rank]]</f>
        <v>#N/A</v>
      </c>
      <c r="AB3966" s="5">
        <f>ROUND(stat_prod_calc_test_venusaur[[#This Row],[ul_stat_product]],1)</f>
        <v>0</v>
      </c>
      <c r="AC3966" s="5" t="e">
        <f>INDEX(sgStats[ul_prod],MATCH(stat_prod_calc_test_venusaur[[#This Row],[iv_str]],sgStats[ul_iv_string],0))</f>
        <v>#N/A</v>
      </c>
    </row>
    <row r="3967" spans="1:29" x14ac:dyDescent="0.25">
      <c r="A3967" s="5" t="s">
        <v>36</v>
      </c>
      <c r="B3967" s="5" t="s">
        <v>1687</v>
      </c>
      <c r="C3967">
        <v>21.5</v>
      </c>
      <c r="D3967">
        <v>1477</v>
      </c>
      <c r="E3967">
        <v>120</v>
      </c>
      <c r="F3967">
        <v>1768.2339999999999</v>
      </c>
      <c r="G3967">
        <v>1650</v>
      </c>
      <c r="H3967">
        <v>59.707000000000001</v>
      </c>
      <c r="O3967">
        <v>3</v>
      </c>
      <c r="P3967" t="e">
        <f>INDEX(sgStats[gl_rank],MATCH(stat_prod_calc_test_venusaur[[#This Row],[iv_str]],sgStats[gl_iv_string],0))</f>
        <v>#N/A</v>
      </c>
      <c r="Q3967" t="e">
        <f>stat_prod_calc_test_venusaur[[#This Row],[sg_gl_rank]]=stat_prod_calc_test_venusaur[[#This Row],[gl_rank]]</f>
        <v>#N/A</v>
      </c>
      <c r="R3967">
        <f>ROUND(stat_prod_calc_test_venusaur[[#This Row],[gl_stat_product]],1)</f>
        <v>1768.2</v>
      </c>
      <c r="S3967" s="6" t="e">
        <f>INDEX(sgStats[gl_prod],MATCH(stat_prod_calc_test_venusaur[[#This Row],[iv_str]],sgStats[gl_iv_string],0))</f>
        <v>#N/A</v>
      </c>
      <c r="T3967" s="5">
        <f>ROUND(stat_prod_calc_test_venusaur[[#This Row],[gl_percent_rank]],2)</f>
        <v>59.71</v>
      </c>
      <c r="U3967" s="5" t="e">
        <f>INDEX(sgStats[gl_percent_sp],MATCH(stat_prod_calc_test_venusaur[[#This Row],[iv_str]],sgStats[gl_iv_string],0))</f>
        <v>#N/A</v>
      </c>
      <c r="V3967" s="5" t="e">
        <f>stat_prod_calc_test_venusaur[[#This Row],[my_gl_%sp]]=stat_prod_calc_test_venusaur[[#This Row],[sg_gl_%sp]]</f>
        <v>#N/A</v>
      </c>
      <c r="W3967" s="5">
        <f>ROUND(stat_prod_calc_test_venusaur[[#This Row],[gl_stat_product]]/$F$2*100,2)</f>
        <v>96.8</v>
      </c>
      <c r="X3967" s="5" t="e">
        <f>stat_prod_calc_test_venusaur[[#This Row],[Column1]]=stat_prod_calc_test_venusaur[[#This Row],[sg_gl_%sp]]</f>
        <v>#N/A</v>
      </c>
      <c r="Y3967" s="5">
        <f>stat_prod_calc_test_venusaur[[#This Row],[ul_stat_product]]/$L$66*100</f>
        <v>0</v>
      </c>
      <c r="Z3967" s="5" t="e">
        <f>INDEX(sgStats[gl_rank],MATCH(stat_prod_calc_test_venusaur[[#This Row],[iv_str]],sgStats[ul_iv_string],0))</f>
        <v>#N/A</v>
      </c>
      <c r="AA3967" s="5" t="e">
        <f>stat_prod_calc_test_venusaur[[#This Row],[sg_ul_rank]]=stat_prod_calc_test_venusaur[[#This Row],[ul_rank]]</f>
        <v>#N/A</v>
      </c>
      <c r="AB3967" s="5">
        <f>ROUND(stat_prod_calc_test_venusaur[[#This Row],[ul_stat_product]],1)</f>
        <v>0</v>
      </c>
      <c r="AC3967" s="5" t="e">
        <f>INDEX(sgStats[ul_prod],MATCH(stat_prod_calc_test_venusaur[[#This Row],[iv_str]],sgStats[ul_iv_string],0))</f>
        <v>#N/A</v>
      </c>
    </row>
    <row r="3968" spans="1:29" x14ac:dyDescent="0.25">
      <c r="A3968" s="5" t="s">
        <v>36</v>
      </c>
      <c r="B3968" s="5" t="s">
        <v>1693</v>
      </c>
      <c r="C3968">
        <v>21.5</v>
      </c>
      <c r="D3968">
        <v>1484</v>
      </c>
      <c r="E3968">
        <v>120</v>
      </c>
      <c r="F3968">
        <v>1767.912</v>
      </c>
      <c r="G3968">
        <v>1657</v>
      </c>
      <c r="H3968">
        <v>59.536000000000001</v>
      </c>
      <c r="O3968">
        <v>3</v>
      </c>
      <c r="P3968" t="e">
        <f>INDEX(sgStats[gl_rank],MATCH(stat_prod_calc_test_venusaur[[#This Row],[iv_str]],sgStats[gl_iv_string],0))</f>
        <v>#N/A</v>
      </c>
      <c r="Q3968" t="e">
        <f>stat_prod_calc_test_venusaur[[#This Row],[sg_gl_rank]]=stat_prod_calc_test_venusaur[[#This Row],[gl_rank]]</f>
        <v>#N/A</v>
      </c>
      <c r="R3968">
        <f>ROUND(stat_prod_calc_test_venusaur[[#This Row],[gl_stat_product]],1)</f>
        <v>1767.9</v>
      </c>
      <c r="S3968" s="6" t="e">
        <f>INDEX(sgStats[gl_prod],MATCH(stat_prod_calc_test_venusaur[[#This Row],[iv_str]],sgStats[gl_iv_string],0))</f>
        <v>#N/A</v>
      </c>
      <c r="T3968" s="5">
        <f>ROUND(stat_prod_calc_test_venusaur[[#This Row],[gl_percent_rank]],2)</f>
        <v>59.54</v>
      </c>
      <c r="U3968" s="5" t="e">
        <f>INDEX(sgStats[gl_percent_sp],MATCH(stat_prod_calc_test_venusaur[[#This Row],[iv_str]],sgStats[gl_iv_string],0))</f>
        <v>#N/A</v>
      </c>
      <c r="V3968" s="5" t="e">
        <f>stat_prod_calc_test_venusaur[[#This Row],[my_gl_%sp]]=stat_prod_calc_test_venusaur[[#This Row],[sg_gl_%sp]]</f>
        <v>#N/A</v>
      </c>
      <c r="W3968" s="5">
        <f>ROUND(stat_prod_calc_test_venusaur[[#This Row],[gl_stat_product]]/$F$2*100,2)</f>
        <v>96.79</v>
      </c>
      <c r="X3968" s="5" t="e">
        <f>stat_prod_calc_test_venusaur[[#This Row],[Column1]]=stat_prod_calc_test_venusaur[[#This Row],[sg_gl_%sp]]</f>
        <v>#N/A</v>
      </c>
      <c r="Y3968" s="5">
        <f>stat_prod_calc_test_venusaur[[#This Row],[ul_stat_product]]/$L$66*100</f>
        <v>0</v>
      </c>
      <c r="Z3968" s="5" t="e">
        <f>INDEX(sgStats[gl_rank],MATCH(stat_prod_calc_test_venusaur[[#This Row],[iv_str]],sgStats[ul_iv_string],0))</f>
        <v>#N/A</v>
      </c>
      <c r="AA3968" s="5" t="e">
        <f>stat_prod_calc_test_venusaur[[#This Row],[sg_ul_rank]]=stat_prod_calc_test_venusaur[[#This Row],[ul_rank]]</f>
        <v>#N/A</v>
      </c>
      <c r="AB3968" s="5">
        <f>ROUND(stat_prod_calc_test_venusaur[[#This Row],[ul_stat_product]],1)</f>
        <v>0</v>
      </c>
      <c r="AC3968" s="5" t="e">
        <f>INDEX(sgStats[ul_prod],MATCH(stat_prod_calc_test_venusaur[[#This Row],[iv_str]],sgStats[ul_iv_string],0))</f>
        <v>#N/A</v>
      </c>
    </row>
    <row r="3969" spans="1:29" x14ac:dyDescent="0.25">
      <c r="A3969" s="5" t="s">
        <v>36</v>
      </c>
      <c r="B3969" s="5" t="s">
        <v>1694</v>
      </c>
      <c r="C3969">
        <v>21.5</v>
      </c>
      <c r="D3969">
        <v>1480</v>
      </c>
      <c r="E3969">
        <v>120</v>
      </c>
      <c r="F3969">
        <v>1767.912</v>
      </c>
      <c r="G3969">
        <v>1657</v>
      </c>
      <c r="H3969">
        <v>59.536000000000001</v>
      </c>
      <c r="O3969">
        <v>3</v>
      </c>
      <c r="P3969" t="e">
        <f>INDEX(sgStats[gl_rank],MATCH(stat_prod_calc_test_venusaur[[#This Row],[iv_str]],sgStats[gl_iv_string],0))</f>
        <v>#N/A</v>
      </c>
      <c r="Q3969" t="e">
        <f>stat_prod_calc_test_venusaur[[#This Row],[sg_gl_rank]]=stat_prod_calc_test_venusaur[[#This Row],[gl_rank]]</f>
        <v>#N/A</v>
      </c>
      <c r="R3969">
        <f>ROUND(stat_prod_calc_test_venusaur[[#This Row],[gl_stat_product]],1)</f>
        <v>1767.9</v>
      </c>
      <c r="S3969" s="6" t="e">
        <f>INDEX(sgStats[gl_prod],MATCH(stat_prod_calc_test_venusaur[[#This Row],[iv_str]],sgStats[gl_iv_string],0))</f>
        <v>#N/A</v>
      </c>
      <c r="T3969" s="5">
        <f>ROUND(stat_prod_calc_test_venusaur[[#This Row],[gl_percent_rank]],2)</f>
        <v>59.54</v>
      </c>
      <c r="U3969" s="5" t="e">
        <f>INDEX(sgStats[gl_percent_sp],MATCH(stat_prod_calc_test_venusaur[[#This Row],[iv_str]],sgStats[gl_iv_string],0))</f>
        <v>#N/A</v>
      </c>
      <c r="V3969" s="5" t="e">
        <f>stat_prod_calc_test_venusaur[[#This Row],[my_gl_%sp]]=stat_prod_calc_test_venusaur[[#This Row],[sg_gl_%sp]]</f>
        <v>#N/A</v>
      </c>
      <c r="W3969" s="5">
        <f>ROUND(stat_prod_calc_test_venusaur[[#This Row],[gl_stat_product]]/$F$2*100,2)</f>
        <v>96.79</v>
      </c>
      <c r="X3969" s="5" t="e">
        <f>stat_prod_calc_test_venusaur[[#This Row],[Column1]]=stat_prod_calc_test_venusaur[[#This Row],[sg_gl_%sp]]</f>
        <v>#N/A</v>
      </c>
      <c r="Y3969" s="5">
        <f>stat_prod_calc_test_venusaur[[#This Row],[ul_stat_product]]/$L$66*100</f>
        <v>0</v>
      </c>
      <c r="Z3969" s="5" t="e">
        <f>INDEX(sgStats[gl_rank],MATCH(stat_prod_calc_test_venusaur[[#This Row],[iv_str]],sgStats[ul_iv_string],0))</f>
        <v>#N/A</v>
      </c>
      <c r="AA3969" s="5" t="e">
        <f>stat_prod_calc_test_venusaur[[#This Row],[sg_ul_rank]]=stat_prod_calc_test_venusaur[[#This Row],[ul_rank]]</f>
        <v>#N/A</v>
      </c>
      <c r="AB3969" s="5">
        <f>ROUND(stat_prod_calc_test_venusaur[[#This Row],[ul_stat_product]],1)</f>
        <v>0</v>
      </c>
      <c r="AC3969" s="5" t="e">
        <f>INDEX(sgStats[ul_prod],MATCH(stat_prod_calc_test_venusaur[[#This Row],[iv_str]],sgStats[ul_iv_string],0))</f>
        <v>#N/A</v>
      </c>
    </row>
    <row r="3970" spans="1:29" x14ac:dyDescent="0.25">
      <c r="A3970" s="5" t="s">
        <v>36</v>
      </c>
      <c r="B3970" s="5" t="s">
        <v>1711</v>
      </c>
      <c r="C3970">
        <v>21.5</v>
      </c>
      <c r="D3970">
        <v>1484</v>
      </c>
      <c r="E3970">
        <v>120</v>
      </c>
      <c r="F3970">
        <v>1767.498</v>
      </c>
      <c r="G3970">
        <v>1674</v>
      </c>
      <c r="H3970">
        <v>59.121000000000002</v>
      </c>
      <c r="O3970">
        <v>3</v>
      </c>
      <c r="P3970" t="e">
        <f>INDEX(sgStats[gl_rank],MATCH(stat_prod_calc_test_venusaur[[#This Row],[iv_str]],sgStats[gl_iv_string],0))</f>
        <v>#N/A</v>
      </c>
      <c r="Q3970" t="e">
        <f>stat_prod_calc_test_venusaur[[#This Row],[sg_gl_rank]]=stat_prod_calc_test_venusaur[[#This Row],[gl_rank]]</f>
        <v>#N/A</v>
      </c>
      <c r="R3970">
        <f>ROUND(stat_prod_calc_test_venusaur[[#This Row],[gl_stat_product]],1)</f>
        <v>1767.5</v>
      </c>
      <c r="S3970" s="6" t="e">
        <f>INDEX(sgStats[gl_prod],MATCH(stat_prod_calc_test_venusaur[[#This Row],[iv_str]],sgStats[gl_iv_string],0))</f>
        <v>#N/A</v>
      </c>
      <c r="T3970" s="5">
        <f>ROUND(stat_prod_calc_test_venusaur[[#This Row],[gl_percent_rank]],2)</f>
        <v>59.12</v>
      </c>
      <c r="U3970" s="5" t="e">
        <f>INDEX(sgStats[gl_percent_sp],MATCH(stat_prod_calc_test_venusaur[[#This Row],[iv_str]],sgStats[gl_iv_string],0))</f>
        <v>#N/A</v>
      </c>
      <c r="V3970" s="5" t="e">
        <f>stat_prod_calc_test_venusaur[[#This Row],[my_gl_%sp]]=stat_prod_calc_test_venusaur[[#This Row],[sg_gl_%sp]]</f>
        <v>#N/A</v>
      </c>
      <c r="W3970" s="5">
        <f>ROUND(stat_prod_calc_test_venusaur[[#This Row],[gl_stat_product]]/$F$2*100,2)</f>
        <v>96.76</v>
      </c>
      <c r="X3970" s="5" t="e">
        <f>stat_prod_calc_test_venusaur[[#This Row],[Column1]]=stat_prod_calc_test_venusaur[[#This Row],[sg_gl_%sp]]</f>
        <v>#N/A</v>
      </c>
      <c r="Y3970" s="5">
        <f>stat_prod_calc_test_venusaur[[#This Row],[ul_stat_product]]/$L$66*100</f>
        <v>0</v>
      </c>
      <c r="Z3970" s="5" t="e">
        <f>INDEX(sgStats[gl_rank],MATCH(stat_prod_calc_test_venusaur[[#This Row],[iv_str]],sgStats[ul_iv_string],0))</f>
        <v>#N/A</v>
      </c>
      <c r="AA3970" s="5" t="e">
        <f>stat_prod_calc_test_venusaur[[#This Row],[sg_ul_rank]]=stat_prod_calc_test_venusaur[[#This Row],[ul_rank]]</f>
        <v>#N/A</v>
      </c>
      <c r="AB3970" s="5">
        <f>ROUND(stat_prod_calc_test_venusaur[[#This Row],[ul_stat_product]],1)</f>
        <v>0</v>
      </c>
      <c r="AC3970" s="5" t="e">
        <f>INDEX(sgStats[ul_prod],MATCH(stat_prod_calc_test_venusaur[[#This Row],[iv_str]],sgStats[ul_iv_string],0))</f>
        <v>#N/A</v>
      </c>
    </row>
    <row r="3971" spans="1:29" x14ac:dyDescent="0.25">
      <c r="A3971" s="5" t="s">
        <v>36</v>
      </c>
      <c r="B3971" s="5" t="s">
        <v>1746</v>
      </c>
      <c r="C3971">
        <v>22</v>
      </c>
      <c r="D3971">
        <v>1484</v>
      </c>
      <c r="E3971">
        <v>119</v>
      </c>
      <c r="F3971">
        <v>1766.7729999999999</v>
      </c>
      <c r="G3971">
        <v>1710</v>
      </c>
      <c r="H3971">
        <v>58.241999999999997</v>
      </c>
      <c r="O3971">
        <v>3</v>
      </c>
      <c r="P3971" t="e">
        <f>INDEX(sgStats[gl_rank],MATCH(stat_prod_calc_test_venusaur[[#This Row],[iv_str]],sgStats[gl_iv_string],0))</f>
        <v>#N/A</v>
      </c>
      <c r="Q3971" t="e">
        <f>stat_prod_calc_test_venusaur[[#This Row],[sg_gl_rank]]=stat_prod_calc_test_venusaur[[#This Row],[gl_rank]]</f>
        <v>#N/A</v>
      </c>
      <c r="R3971">
        <f>ROUND(stat_prod_calc_test_venusaur[[#This Row],[gl_stat_product]],1)</f>
        <v>1766.8</v>
      </c>
      <c r="S3971" s="6" t="e">
        <f>INDEX(sgStats[gl_prod],MATCH(stat_prod_calc_test_venusaur[[#This Row],[iv_str]],sgStats[gl_iv_string],0))</f>
        <v>#N/A</v>
      </c>
      <c r="T3971" s="5">
        <f>ROUND(stat_prod_calc_test_venusaur[[#This Row],[gl_percent_rank]],2)</f>
        <v>58.24</v>
      </c>
      <c r="U3971" s="5" t="e">
        <f>INDEX(sgStats[gl_percent_sp],MATCH(stat_prod_calc_test_venusaur[[#This Row],[iv_str]],sgStats[gl_iv_string],0))</f>
        <v>#N/A</v>
      </c>
      <c r="V3971" s="5" t="e">
        <f>stat_prod_calc_test_venusaur[[#This Row],[my_gl_%sp]]=stat_prod_calc_test_venusaur[[#This Row],[sg_gl_%sp]]</f>
        <v>#N/A</v>
      </c>
      <c r="W3971" s="5">
        <f>ROUND(stat_prod_calc_test_venusaur[[#This Row],[gl_stat_product]]/$F$2*100,2)</f>
        <v>96.72</v>
      </c>
      <c r="X3971" s="5" t="e">
        <f>stat_prod_calc_test_venusaur[[#This Row],[Column1]]=stat_prod_calc_test_venusaur[[#This Row],[sg_gl_%sp]]</f>
        <v>#N/A</v>
      </c>
      <c r="Y3971" s="5">
        <f>stat_prod_calc_test_venusaur[[#This Row],[ul_stat_product]]/$L$66*100</f>
        <v>0</v>
      </c>
      <c r="Z3971" s="5" t="e">
        <f>INDEX(sgStats[gl_rank],MATCH(stat_prod_calc_test_venusaur[[#This Row],[iv_str]],sgStats[ul_iv_string],0))</f>
        <v>#N/A</v>
      </c>
      <c r="AA3971" s="5" t="e">
        <f>stat_prod_calc_test_venusaur[[#This Row],[sg_ul_rank]]=stat_prod_calc_test_venusaur[[#This Row],[ul_rank]]</f>
        <v>#N/A</v>
      </c>
      <c r="AB3971" s="5">
        <f>ROUND(stat_prod_calc_test_venusaur[[#This Row],[ul_stat_product]],1)</f>
        <v>0</v>
      </c>
      <c r="AC3971" s="5" t="e">
        <f>INDEX(sgStats[ul_prod],MATCH(stat_prod_calc_test_venusaur[[#This Row],[iv_str]],sgStats[ul_iv_string],0))</f>
        <v>#N/A</v>
      </c>
    </row>
    <row r="3972" spans="1:29" x14ac:dyDescent="0.25">
      <c r="A3972" s="5" t="s">
        <v>36</v>
      </c>
      <c r="B3972" s="5" t="s">
        <v>1747</v>
      </c>
      <c r="C3972">
        <v>22</v>
      </c>
      <c r="D3972">
        <v>1480</v>
      </c>
      <c r="E3972">
        <v>119</v>
      </c>
      <c r="F3972">
        <v>1766.7729999999999</v>
      </c>
      <c r="G3972">
        <v>1710</v>
      </c>
      <c r="H3972">
        <v>58.241999999999997</v>
      </c>
      <c r="O3972">
        <v>3</v>
      </c>
      <c r="P3972" t="e">
        <f>INDEX(sgStats[gl_rank],MATCH(stat_prod_calc_test_venusaur[[#This Row],[iv_str]],sgStats[gl_iv_string],0))</f>
        <v>#N/A</v>
      </c>
      <c r="Q3972" t="e">
        <f>stat_prod_calc_test_venusaur[[#This Row],[sg_gl_rank]]=stat_prod_calc_test_venusaur[[#This Row],[gl_rank]]</f>
        <v>#N/A</v>
      </c>
      <c r="R3972">
        <f>ROUND(stat_prod_calc_test_venusaur[[#This Row],[gl_stat_product]],1)</f>
        <v>1766.8</v>
      </c>
      <c r="S3972" s="6" t="e">
        <f>INDEX(sgStats[gl_prod],MATCH(stat_prod_calc_test_venusaur[[#This Row],[iv_str]],sgStats[gl_iv_string],0))</f>
        <v>#N/A</v>
      </c>
      <c r="T3972" s="5">
        <f>ROUND(stat_prod_calc_test_venusaur[[#This Row],[gl_percent_rank]],2)</f>
        <v>58.24</v>
      </c>
      <c r="U3972" s="5" t="e">
        <f>INDEX(sgStats[gl_percent_sp],MATCH(stat_prod_calc_test_venusaur[[#This Row],[iv_str]],sgStats[gl_iv_string],0))</f>
        <v>#N/A</v>
      </c>
      <c r="V3972" s="5" t="e">
        <f>stat_prod_calc_test_venusaur[[#This Row],[my_gl_%sp]]=stat_prod_calc_test_venusaur[[#This Row],[sg_gl_%sp]]</f>
        <v>#N/A</v>
      </c>
      <c r="W3972" s="5">
        <f>ROUND(stat_prod_calc_test_venusaur[[#This Row],[gl_stat_product]]/$F$2*100,2)</f>
        <v>96.72</v>
      </c>
      <c r="X3972" s="5" t="e">
        <f>stat_prod_calc_test_venusaur[[#This Row],[Column1]]=stat_prod_calc_test_venusaur[[#This Row],[sg_gl_%sp]]</f>
        <v>#N/A</v>
      </c>
      <c r="Y3972" s="5">
        <f>stat_prod_calc_test_venusaur[[#This Row],[ul_stat_product]]/$L$66*100</f>
        <v>0</v>
      </c>
      <c r="Z3972" s="5" t="e">
        <f>INDEX(sgStats[gl_rank],MATCH(stat_prod_calc_test_venusaur[[#This Row],[iv_str]],sgStats[ul_iv_string],0))</f>
        <v>#N/A</v>
      </c>
      <c r="AA3972" s="5" t="e">
        <f>stat_prod_calc_test_venusaur[[#This Row],[sg_ul_rank]]=stat_prod_calc_test_venusaur[[#This Row],[ul_rank]]</f>
        <v>#N/A</v>
      </c>
      <c r="AB3972" s="5">
        <f>ROUND(stat_prod_calc_test_venusaur[[#This Row],[ul_stat_product]],1)</f>
        <v>0</v>
      </c>
      <c r="AC3972" s="5" t="e">
        <f>INDEX(sgStats[ul_prod],MATCH(stat_prod_calc_test_venusaur[[#This Row],[iv_str]],sgStats[ul_iv_string],0))</f>
        <v>#N/A</v>
      </c>
    </row>
    <row r="3973" spans="1:29" x14ac:dyDescent="0.25">
      <c r="A3973" s="5" t="s">
        <v>36</v>
      </c>
      <c r="B3973" s="5" t="s">
        <v>1762</v>
      </c>
      <c r="C3973">
        <v>22</v>
      </c>
      <c r="D3973">
        <v>1488</v>
      </c>
      <c r="E3973">
        <v>119</v>
      </c>
      <c r="F3973">
        <v>1766.3989999999999</v>
      </c>
      <c r="G3973">
        <v>1726</v>
      </c>
      <c r="H3973">
        <v>57.850999999999999</v>
      </c>
      <c r="O3973">
        <v>3</v>
      </c>
      <c r="P3973" t="e">
        <f>INDEX(sgStats[gl_rank],MATCH(stat_prod_calc_test_venusaur[[#This Row],[iv_str]],sgStats[gl_iv_string],0))</f>
        <v>#N/A</v>
      </c>
      <c r="Q3973" t="e">
        <f>stat_prod_calc_test_venusaur[[#This Row],[sg_gl_rank]]=stat_prod_calc_test_venusaur[[#This Row],[gl_rank]]</f>
        <v>#N/A</v>
      </c>
      <c r="R3973">
        <f>ROUND(stat_prod_calc_test_venusaur[[#This Row],[gl_stat_product]],1)</f>
        <v>1766.4</v>
      </c>
      <c r="S3973" s="6" t="e">
        <f>INDEX(sgStats[gl_prod],MATCH(stat_prod_calc_test_venusaur[[#This Row],[iv_str]],sgStats[gl_iv_string],0))</f>
        <v>#N/A</v>
      </c>
      <c r="T3973" s="5">
        <f>ROUND(stat_prod_calc_test_venusaur[[#This Row],[gl_percent_rank]],2)</f>
        <v>57.85</v>
      </c>
      <c r="U3973" s="5" t="e">
        <f>INDEX(sgStats[gl_percent_sp],MATCH(stat_prod_calc_test_venusaur[[#This Row],[iv_str]],sgStats[gl_iv_string],0))</f>
        <v>#N/A</v>
      </c>
      <c r="V3973" s="5" t="e">
        <f>stat_prod_calc_test_venusaur[[#This Row],[my_gl_%sp]]=stat_prod_calc_test_venusaur[[#This Row],[sg_gl_%sp]]</f>
        <v>#N/A</v>
      </c>
      <c r="W3973" s="5">
        <f>ROUND(stat_prod_calc_test_venusaur[[#This Row],[gl_stat_product]]/$F$2*100,2)</f>
        <v>96.7</v>
      </c>
      <c r="X3973" s="5" t="e">
        <f>stat_prod_calc_test_venusaur[[#This Row],[Column1]]=stat_prod_calc_test_venusaur[[#This Row],[sg_gl_%sp]]</f>
        <v>#N/A</v>
      </c>
      <c r="Y3973" s="5">
        <f>stat_prod_calc_test_venusaur[[#This Row],[ul_stat_product]]/$L$66*100</f>
        <v>0</v>
      </c>
      <c r="Z3973" s="5" t="e">
        <f>INDEX(sgStats[gl_rank],MATCH(stat_prod_calc_test_venusaur[[#This Row],[iv_str]],sgStats[ul_iv_string],0))</f>
        <v>#N/A</v>
      </c>
      <c r="AA3973" s="5" t="e">
        <f>stat_prod_calc_test_venusaur[[#This Row],[sg_ul_rank]]=stat_prod_calc_test_venusaur[[#This Row],[ul_rank]]</f>
        <v>#N/A</v>
      </c>
      <c r="AB3973" s="5">
        <f>ROUND(stat_prod_calc_test_venusaur[[#This Row],[ul_stat_product]],1)</f>
        <v>0</v>
      </c>
      <c r="AC3973" s="5" t="e">
        <f>INDEX(sgStats[ul_prod],MATCH(stat_prod_calc_test_venusaur[[#This Row],[iv_str]],sgStats[ul_iv_string],0))</f>
        <v>#N/A</v>
      </c>
    </row>
    <row r="3974" spans="1:29" x14ac:dyDescent="0.25">
      <c r="A3974" s="5" t="s">
        <v>36</v>
      </c>
      <c r="B3974" s="5" t="s">
        <v>1763</v>
      </c>
      <c r="C3974">
        <v>22</v>
      </c>
      <c r="D3974">
        <v>1484</v>
      </c>
      <c r="E3974">
        <v>119</v>
      </c>
      <c r="F3974">
        <v>1766.3989999999999</v>
      </c>
      <c r="G3974">
        <v>1726</v>
      </c>
      <c r="H3974">
        <v>57.850999999999999</v>
      </c>
      <c r="O3974">
        <v>3</v>
      </c>
      <c r="P3974" t="e">
        <f>INDEX(sgStats[gl_rank],MATCH(stat_prod_calc_test_venusaur[[#This Row],[iv_str]],sgStats[gl_iv_string],0))</f>
        <v>#N/A</v>
      </c>
      <c r="Q3974" t="e">
        <f>stat_prod_calc_test_venusaur[[#This Row],[sg_gl_rank]]=stat_prod_calc_test_venusaur[[#This Row],[gl_rank]]</f>
        <v>#N/A</v>
      </c>
      <c r="R3974">
        <f>ROUND(stat_prod_calc_test_venusaur[[#This Row],[gl_stat_product]],1)</f>
        <v>1766.4</v>
      </c>
      <c r="S3974" s="6" t="e">
        <f>INDEX(sgStats[gl_prod],MATCH(stat_prod_calc_test_venusaur[[#This Row],[iv_str]],sgStats[gl_iv_string],0))</f>
        <v>#N/A</v>
      </c>
      <c r="T3974" s="5">
        <f>ROUND(stat_prod_calc_test_venusaur[[#This Row],[gl_percent_rank]],2)</f>
        <v>57.85</v>
      </c>
      <c r="U3974" s="5" t="e">
        <f>INDEX(sgStats[gl_percent_sp],MATCH(stat_prod_calc_test_venusaur[[#This Row],[iv_str]],sgStats[gl_iv_string],0))</f>
        <v>#N/A</v>
      </c>
      <c r="V3974" s="5" t="e">
        <f>stat_prod_calc_test_venusaur[[#This Row],[my_gl_%sp]]=stat_prod_calc_test_venusaur[[#This Row],[sg_gl_%sp]]</f>
        <v>#N/A</v>
      </c>
      <c r="W3974" s="5">
        <f>ROUND(stat_prod_calc_test_venusaur[[#This Row],[gl_stat_product]]/$F$2*100,2)</f>
        <v>96.7</v>
      </c>
      <c r="X3974" s="5" t="e">
        <f>stat_prod_calc_test_venusaur[[#This Row],[Column1]]=stat_prod_calc_test_venusaur[[#This Row],[sg_gl_%sp]]</f>
        <v>#N/A</v>
      </c>
      <c r="Y3974" s="5">
        <f>stat_prod_calc_test_venusaur[[#This Row],[ul_stat_product]]/$L$66*100</f>
        <v>0</v>
      </c>
      <c r="Z3974" s="5" t="e">
        <f>INDEX(sgStats[gl_rank],MATCH(stat_prod_calc_test_venusaur[[#This Row],[iv_str]],sgStats[ul_iv_string],0))</f>
        <v>#N/A</v>
      </c>
      <c r="AA3974" s="5" t="e">
        <f>stat_prod_calc_test_venusaur[[#This Row],[sg_ul_rank]]=stat_prod_calc_test_venusaur[[#This Row],[ul_rank]]</f>
        <v>#N/A</v>
      </c>
      <c r="AB3974" s="5">
        <f>ROUND(stat_prod_calc_test_venusaur[[#This Row],[ul_stat_product]],1)</f>
        <v>0</v>
      </c>
      <c r="AC3974" s="5" t="e">
        <f>INDEX(sgStats[ul_prod],MATCH(stat_prod_calc_test_venusaur[[#This Row],[iv_str]],sgStats[ul_iv_string],0))</f>
        <v>#N/A</v>
      </c>
    </row>
    <row r="3975" spans="1:29" x14ac:dyDescent="0.25">
      <c r="A3975" s="5" t="s">
        <v>36</v>
      </c>
      <c r="B3975" s="5" t="s">
        <v>1778</v>
      </c>
      <c r="C3975">
        <v>21.5</v>
      </c>
      <c r="D3975">
        <v>1476</v>
      </c>
      <c r="E3975">
        <v>123</v>
      </c>
      <c r="F3975">
        <v>1765.9580000000001</v>
      </c>
      <c r="G3975">
        <v>1742</v>
      </c>
      <c r="H3975">
        <v>57.46</v>
      </c>
      <c r="O3975">
        <v>3</v>
      </c>
      <c r="P3975" t="e">
        <f>INDEX(sgStats[gl_rank],MATCH(stat_prod_calc_test_venusaur[[#This Row],[iv_str]],sgStats[gl_iv_string],0))</f>
        <v>#N/A</v>
      </c>
      <c r="Q3975" t="e">
        <f>stat_prod_calc_test_venusaur[[#This Row],[sg_gl_rank]]=stat_prod_calc_test_venusaur[[#This Row],[gl_rank]]</f>
        <v>#N/A</v>
      </c>
      <c r="R3975">
        <f>ROUND(stat_prod_calc_test_venusaur[[#This Row],[gl_stat_product]],1)</f>
        <v>1766</v>
      </c>
      <c r="S3975" s="6" t="e">
        <f>INDEX(sgStats[gl_prod],MATCH(stat_prod_calc_test_venusaur[[#This Row],[iv_str]],sgStats[gl_iv_string],0))</f>
        <v>#N/A</v>
      </c>
      <c r="T3975" s="5">
        <f>ROUND(stat_prod_calc_test_venusaur[[#This Row],[gl_percent_rank]],2)</f>
        <v>57.46</v>
      </c>
      <c r="U3975" s="5" t="e">
        <f>INDEX(sgStats[gl_percent_sp],MATCH(stat_prod_calc_test_venusaur[[#This Row],[iv_str]],sgStats[gl_iv_string],0))</f>
        <v>#N/A</v>
      </c>
      <c r="V3975" s="5" t="e">
        <f>stat_prod_calc_test_venusaur[[#This Row],[my_gl_%sp]]=stat_prod_calc_test_venusaur[[#This Row],[sg_gl_%sp]]</f>
        <v>#N/A</v>
      </c>
      <c r="W3975" s="5">
        <f>ROUND(stat_prod_calc_test_venusaur[[#This Row],[gl_stat_product]]/$F$2*100,2)</f>
        <v>96.68</v>
      </c>
      <c r="X3975" s="5" t="e">
        <f>stat_prod_calc_test_venusaur[[#This Row],[Column1]]=stat_prod_calc_test_venusaur[[#This Row],[sg_gl_%sp]]</f>
        <v>#N/A</v>
      </c>
      <c r="Y3975" s="5">
        <f>stat_prod_calc_test_venusaur[[#This Row],[ul_stat_product]]/$L$66*100</f>
        <v>0</v>
      </c>
      <c r="Z3975" s="5" t="e">
        <f>INDEX(sgStats[gl_rank],MATCH(stat_prod_calc_test_venusaur[[#This Row],[iv_str]],sgStats[ul_iv_string],0))</f>
        <v>#N/A</v>
      </c>
      <c r="AA3975" s="5" t="e">
        <f>stat_prod_calc_test_venusaur[[#This Row],[sg_ul_rank]]=stat_prod_calc_test_venusaur[[#This Row],[ul_rank]]</f>
        <v>#N/A</v>
      </c>
      <c r="AB3975" s="5">
        <f>ROUND(stat_prod_calc_test_venusaur[[#This Row],[ul_stat_product]],1)</f>
        <v>0</v>
      </c>
      <c r="AC3975" s="5" t="e">
        <f>INDEX(sgStats[ul_prod],MATCH(stat_prod_calc_test_venusaur[[#This Row],[iv_str]],sgStats[ul_iv_string],0))</f>
        <v>#N/A</v>
      </c>
    </row>
    <row r="3976" spans="1:29" x14ac:dyDescent="0.25">
      <c r="A3976" s="5" t="s">
        <v>36</v>
      </c>
      <c r="B3976" s="5" t="s">
        <v>1779</v>
      </c>
      <c r="C3976">
        <v>21.5</v>
      </c>
      <c r="D3976">
        <v>1473</v>
      </c>
      <c r="E3976">
        <v>123</v>
      </c>
      <c r="F3976">
        <v>1765.9580000000001</v>
      </c>
      <c r="G3976">
        <v>1742</v>
      </c>
      <c r="H3976">
        <v>57.46</v>
      </c>
      <c r="O3976">
        <v>3</v>
      </c>
      <c r="P3976" t="e">
        <f>INDEX(sgStats[gl_rank],MATCH(stat_prod_calc_test_venusaur[[#This Row],[iv_str]],sgStats[gl_iv_string],0))</f>
        <v>#N/A</v>
      </c>
      <c r="Q3976" t="e">
        <f>stat_prod_calc_test_venusaur[[#This Row],[sg_gl_rank]]=stat_prod_calc_test_venusaur[[#This Row],[gl_rank]]</f>
        <v>#N/A</v>
      </c>
      <c r="R3976">
        <f>ROUND(stat_prod_calc_test_venusaur[[#This Row],[gl_stat_product]],1)</f>
        <v>1766</v>
      </c>
      <c r="S3976" s="6" t="e">
        <f>INDEX(sgStats[gl_prod],MATCH(stat_prod_calc_test_venusaur[[#This Row],[iv_str]],sgStats[gl_iv_string],0))</f>
        <v>#N/A</v>
      </c>
      <c r="T3976" s="5">
        <f>ROUND(stat_prod_calc_test_venusaur[[#This Row],[gl_percent_rank]],2)</f>
        <v>57.46</v>
      </c>
      <c r="U3976" s="5" t="e">
        <f>INDEX(sgStats[gl_percent_sp],MATCH(stat_prod_calc_test_venusaur[[#This Row],[iv_str]],sgStats[gl_iv_string],0))</f>
        <v>#N/A</v>
      </c>
      <c r="V3976" s="5" t="e">
        <f>stat_prod_calc_test_venusaur[[#This Row],[my_gl_%sp]]=stat_prod_calc_test_venusaur[[#This Row],[sg_gl_%sp]]</f>
        <v>#N/A</v>
      </c>
      <c r="W3976" s="5">
        <f>ROUND(stat_prod_calc_test_venusaur[[#This Row],[gl_stat_product]]/$F$2*100,2)</f>
        <v>96.68</v>
      </c>
      <c r="X3976" s="5" t="e">
        <f>stat_prod_calc_test_venusaur[[#This Row],[Column1]]=stat_prod_calc_test_venusaur[[#This Row],[sg_gl_%sp]]</f>
        <v>#N/A</v>
      </c>
      <c r="Y3976" s="5">
        <f>stat_prod_calc_test_venusaur[[#This Row],[ul_stat_product]]/$L$66*100</f>
        <v>0</v>
      </c>
      <c r="Z3976" s="5" t="e">
        <f>INDEX(sgStats[gl_rank],MATCH(stat_prod_calc_test_venusaur[[#This Row],[iv_str]],sgStats[ul_iv_string],0))</f>
        <v>#N/A</v>
      </c>
      <c r="AA3976" s="5" t="e">
        <f>stat_prod_calc_test_venusaur[[#This Row],[sg_ul_rank]]=stat_prod_calc_test_venusaur[[#This Row],[ul_rank]]</f>
        <v>#N/A</v>
      </c>
      <c r="AB3976" s="5">
        <f>ROUND(stat_prod_calc_test_venusaur[[#This Row],[ul_stat_product]],1)</f>
        <v>0</v>
      </c>
      <c r="AC3976" s="5" t="e">
        <f>INDEX(sgStats[ul_prod],MATCH(stat_prod_calc_test_venusaur[[#This Row],[iv_str]],sgStats[ul_iv_string],0))</f>
        <v>#N/A</v>
      </c>
    </row>
    <row r="3977" spans="1:29" x14ac:dyDescent="0.25">
      <c r="A3977" s="5" t="s">
        <v>36</v>
      </c>
      <c r="B3977" s="5" t="s">
        <v>1784</v>
      </c>
      <c r="C3977">
        <v>22</v>
      </c>
      <c r="D3977">
        <v>1491</v>
      </c>
      <c r="E3977">
        <v>119</v>
      </c>
      <c r="F3977">
        <v>1765.932</v>
      </c>
      <c r="G3977">
        <v>1748</v>
      </c>
      <c r="H3977">
        <v>57.314</v>
      </c>
      <c r="O3977">
        <v>3</v>
      </c>
      <c r="P3977" t="e">
        <f>INDEX(sgStats[gl_rank],MATCH(stat_prod_calc_test_venusaur[[#This Row],[iv_str]],sgStats[gl_iv_string],0))</f>
        <v>#N/A</v>
      </c>
      <c r="Q3977" t="e">
        <f>stat_prod_calc_test_venusaur[[#This Row],[sg_gl_rank]]=stat_prod_calc_test_venusaur[[#This Row],[gl_rank]]</f>
        <v>#N/A</v>
      </c>
      <c r="R3977">
        <f>ROUND(stat_prod_calc_test_venusaur[[#This Row],[gl_stat_product]],1)</f>
        <v>1765.9</v>
      </c>
      <c r="S3977" s="6" t="e">
        <f>INDEX(sgStats[gl_prod],MATCH(stat_prod_calc_test_venusaur[[#This Row],[iv_str]],sgStats[gl_iv_string],0))</f>
        <v>#N/A</v>
      </c>
      <c r="T3977" s="5">
        <f>ROUND(stat_prod_calc_test_venusaur[[#This Row],[gl_percent_rank]],2)</f>
        <v>57.31</v>
      </c>
      <c r="U3977" s="5" t="e">
        <f>INDEX(sgStats[gl_percent_sp],MATCH(stat_prod_calc_test_venusaur[[#This Row],[iv_str]],sgStats[gl_iv_string],0))</f>
        <v>#N/A</v>
      </c>
      <c r="V3977" s="5" t="e">
        <f>stat_prod_calc_test_venusaur[[#This Row],[my_gl_%sp]]=stat_prod_calc_test_venusaur[[#This Row],[sg_gl_%sp]]</f>
        <v>#N/A</v>
      </c>
      <c r="W3977" s="5">
        <f>ROUND(stat_prod_calc_test_venusaur[[#This Row],[gl_stat_product]]/$F$2*100,2)</f>
        <v>96.68</v>
      </c>
      <c r="X3977" s="5" t="e">
        <f>stat_prod_calc_test_venusaur[[#This Row],[Column1]]=stat_prod_calc_test_venusaur[[#This Row],[sg_gl_%sp]]</f>
        <v>#N/A</v>
      </c>
      <c r="Y3977" s="5">
        <f>stat_prod_calc_test_venusaur[[#This Row],[ul_stat_product]]/$L$66*100</f>
        <v>0</v>
      </c>
      <c r="Z3977" s="5" t="e">
        <f>INDEX(sgStats[gl_rank],MATCH(stat_prod_calc_test_venusaur[[#This Row],[iv_str]],sgStats[ul_iv_string],0))</f>
        <v>#N/A</v>
      </c>
      <c r="AA3977" s="5" t="e">
        <f>stat_prod_calc_test_venusaur[[#This Row],[sg_ul_rank]]=stat_prod_calc_test_venusaur[[#This Row],[ul_rank]]</f>
        <v>#N/A</v>
      </c>
      <c r="AB3977" s="5">
        <f>ROUND(stat_prod_calc_test_venusaur[[#This Row],[ul_stat_product]],1)</f>
        <v>0</v>
      </c>
      <c r="AC3977" s="5" t="e">
        <f>INDEX(sgStats[ul_prod],MATCH(stat_prod_calc_test_venusaur[[#This Row],[iv_str]],sgStats[ul_iv_string],0))</f>
        <v>#N/A</v>
      </c>
    </row>
    <row r="3978" spans="1:29" x14ac:dyDescent="0.25">
      <c r="A3978" s="5" t="s">
        <v>36</v>
      </c>
      <c r="B3978" s="5" t="s">
        <v>1785</v>
      </c>
      <c r="C3978">
        <v>22</v>
      </c>
      <c r="D3978">
        <v>1487</v>
      </c>
      <c r="E3978">
        <v>119</v>
      </c>
      <c r="F3978">
        <v>1765.932</v>
      </c>
      <c r="G3978">
        <v>1748</v>
      </c>
      <c r="H3978">
        <v>57.314</v>
      </c>
      <c r="O3978">
        <v>3</v>
      </c>
      <c r="P3978" t="e">
        <f>INDEX(sgStats[gl_rank],MATCH(stat_prod_calc_test_venusaur[[#This Row],[iv_str]],sgStats[gl_iv_string],0))</f>
        <v>#N/A</v>
      </c>
      <c r="Q3978" t="e">
        <f>stat_prod_calc_test_venusaur[[#This Row],[sg_gl_rank]]=stat_prod_calc_test_venusaur[[#This Row],[gl_rank]]</f>
        <v>#N/A</v>
      </c>
      <c r="R3978">
        <f>ROUND(stat_prod_calc_test_venusaur[[#This Row],[gl_stat_product]],1)</f>
        <v>1765.9</v>
      </c>
      <c r="S3978" s="6" t="e">
        <f>INDEX(sgStats[gl_prod],MATCH(stat_prod_calc_test_venusaur[[#This Row],[iv_str]],sgStats[gl_iv_string],0))</f>
        <v>#N/A</v>
      </c>
      <c r="T3978" s="5">
        <f>ROUND(stat_prod_calc_test_venusaur[[#This Row],[gl_percent_rank]],2)</f>
        <v>57.31</v>
      </c>
      <c r="U3978" s="5" t="e">
        <f>INDEX(sgStats[gl_percent_sp],MATCH(stat_prod_calc_test_venusaur[[#This Row],[iv_str]],sgStats[gl_iv_string],0))</f>
        <v>#N/A</v>
      </c>
      <c r="V3978" s="5" t="e">
        <f>stat_prod_calc_test_venusaur[[#This Row],[my_gl_%sp]]=stat_prod_calc_test_venusaur[[#This Row],[sg_gl_%sp]]</f>
        <v>#N/A</v>
      </c>
      <c r="W3978" s="5">
        <f>ROUND(stat_prod_calc_test_venusaur[[#This Row],[gl_stat_product]]/$F$2*100,2)</f>
        <v>96.68</v>
      </c>
      <c r="X3978" s="5" t="e">
        <f>stat_prod_calc_test_venusaur[[#This Row],[Column1]]=stat_prod_calc_test_venusaur[[#This Row],[sg_gl_%sp]]</f>
        <v>#N/A</v>
      </c>
      <c r="Y3978" s="5">
        <f>stat_prod_calc_test_venusaur[[#This Row],[ul_stat_product]]/$L$66*100</f>
        <v>0</v>
      </c>
      <c r="Z3978" s="5" t="e">
        <f>INDEX(sgStats[gl_rank],MATCH(stat_prod_calc_test_venusaur[[#This Row],[iv_str]],sgStats[ul_iv_string],0))</f>
        <v>#N/A</v>
      </c>
      <c r="AA3978" s="5" t="e">
        <f>stat_prod_calc_test_venusaur[[#This Row],[sg_ul_rank]]=stat_prod_calc_test_venusaur[[#This Row],[ul_rank]]</f>
        <v>#N/A</v>
      </c>
      <c r="AB3978" s="5">
        <f>ROUND(stat_prod_calc_test_venusaur[[#This Row],[ul_stat_product]],1)</f>
        <v>0</v>
      </c>
      <c r="AC3978" s="5" t="e">
        <f>INDEX(sgStats[ul_prod],MATCH(stat_prod_calc_test_venusaur[[#This Row],[iv_str]],sgStats[ul_iv_string],0))</f>
        <v>#N/A</v>
      </c>
    </row>
    <row r="3979" spans="1:29" x14ac:dyDescent="0.25">
      <c r="A3979" s="5" t="s">
        <v>36</v>
      </c>
      <c r="B3979" s="5" t="s">
        <v>1793</v>
      </c>
      <c r="C3979">
        <v>21.5</v>
      </c>
      <c r="D3979">
        <v>1477</v>
      </c>
      <c r="E3979">
        <v>118</v>
      </c>
      <c r="F3979">
        <v>1765.8820000000001</v>
      </c>
      <c r="G3979">
        <v>1757</v>
      </c>
      <c r="H3979">
        <v>57.094000000000001</v>
      </c>
      <c r="O3979">
        <v>3</v>
      </c>
      <c r="P3979" t="e">
        <f>INDEX(sgStats[gl_rank],MATCH(stat_prod_calc_test_venusaur[[#This Row],[iv_str]],sgStats[gl_iv_string],0))</f>
        <v>#N/A</v>
      </c>
      <c r="Q3979" t="e">
        <f>stat_prod_calc_test_venusaur[[#This Row],[sg_gl_rank]]=stat_prod_calc_test_venusaur[[#This Row],[gl_rank]]</f>
        <v>#N/A</v>
      </c>
      <c r="R3979">
        <f>ROUND(stat_prod_calc_test_venusaur[[#This Row],[gl_stat_product]],1)</f>
        <v>1765.9</v>
      </c>
      <c r="S3979" s="6" t="e">
        <f>INDEX(sgStats[gl_prod],MATCH(stat_prod_calc_test_venusaur[[#This Row],[iv_str]],sgStats[gl_iv_string],0))</f>
        <v>#N/A</v>
      </c>
      <c r="T3979" s="5">
        <f>ROUND(stat_prod_calc_test_venusaur[[#This Row],[gl_percent_rank]],2)</f>
        <v>57.09</v>
      </c>
      <c r="U3979" s="5" t="e">
        <f>INDEX(sgStats[gl_percent_sp],MATCH(stat_prod_calc_test_venusaur[[#This Row],[iv_str]],sgStats[gl_iv_string],0))</f>
        <v>#N/A</v>
      </c>
      <c r="V3979" s="5" t="e">
        <f>stat_prod_calc_test_venusaur[[#This Row],[my_gl_%sp]]=stat_prod_calc_test_venusaur[[#This Row],[sg_gl_%sp]]</f>
        <v>#N/A</v>
      </c>
      <c r="W3979" s="5">
        <f>ROUND(stat_prod_calc_test_venusaur[[#This Row],[gl_stat_product]]/$F$2*100,2)</f>
        <v>96.68</v>
      </c>
      <c r="X3979" s="5" t="e">
        <f>stat_prod_calc_test_venusaur[[#This Row],[Column1]]=stat_prod_calc_test_venusaur[[#This Row],[sg_gl_%sp]]</f>
        <v>#N/A</v>
      </c>
      <c r="Y3979" s="5">
        <f>stat_prod_calc_test_venusaur[[#This Row],[ul_stat_product]]/$L$66*100</f>
        <v>0</v>
      </c>
      <c r="Z3979" s="5" t="e">
        <f>INDEX(sgStats[gl_rank],MATCH(stat_prod_calc_test_venusaur[[#This Row],[iv_str]],sgStats[ul_iv_string],0))</f>
        <v>#N/A</v>
      </c>
      <c r="AA3979" s="5" t="e">
        <f>stat_prod_calc_test_venusaur[[#This Row],[sg_ul_rank]]=stat_prod_calc_test_venusaur[[#This Row],[ul_rank]]</f>
        <v>#N/A</v>
      </c>
      <c r="AB3979" s="5">
        <f>ROUND(stat_prod_calc_test_venusaur[[#This Row],[ul_stat_product]],1)</f>
        <v>0</v>
      </c>
      <c r="AC3979" s="5" t="e">
        <f>INDEX(sgStats[ul_prod],MATCH(stat_prod_calc_test_venusaur[[#This Row],[iv_str]],sgStats[ul_iv_string],0))</f>
        <v>#N/A</v>
      </c>
    </row>
    <row r="3980" spans="1:29" x14ac:dyDescent="0.25">
      <c r="A3980" s="5" t="s">
        <v>36</v>
      </c>
      <c r="B3980" s="5" t="s">
        <v>1794</v>
      </c>
      <c r="C3980">
        <v>21.5</v>
      </c>
      <c r="D3980">
        <v>1473</v>
      </c>
      <c r="E3980">
        <v>118</v>
      </c>
      <c r="F3980">
        <v>1765.8820000000001</v>
      </c>
      <c r="G3980">
        <v>1757</v>
      </c>
      <c r="H3980">
        <v>57.094000000000001</v>
      </c>
      <c r="O3980">
        <v>3</v>
      </c>
      <c r="P3980" t="e">
        <f>INDEX(sgStats[gl_rank],MATCH(stat_prod_calc_test_venusaur[[#This Row],[iv_str]],sgStats[gl_iv_string],0))</f>
        <v>#N/A</v>
      </c>
      <c r="Q3980" t="e">
        <f>stat_prod_calc_test_venusaur[[#This Row],[sg_gl_rank]]=stat_prod_calc_test_venusaur[[#This Row],[gl_rank]]</f>
        <v>#N/A</v>
      </c>
      <c r="R3980">
        <f>ROUND(stat_prod_calc_test_venusaur[[#This Row],[gl_stat_product]],1)</f>
        <v>1765.9</v>
      </c>
      <c r="S3980" s="6" t="e">
        <f>INDEX(sgStats[gl_prod],MATCH(stat_prod_calc_test_venusaur[[#This Row],[iv_str]],sgStats[gl_iv_string],0))</f>
        <v>#N/A</v>
      </c>
      <c r="T3980" s="5">
        <f>ROUND(stat_prod_calc_test_venusaur[[#This Row],[gl_percent_rank]],2)</f>
        <v>57.09</v>
      </c>
      <c r="U3980" s="5" t="e">
        <f>INDEX(sgStats[gl_percent_sp],MATCH(stat_prod_calc_test_venusaur[[#This Row],[iv_str]],sgStats[gl_iv_string],0))</f>
        <v>#N/A</v>
      </c>
      <c r="V3980" s="5" t="e">
        <f>stat_prod_calc_test_venusaur[[#This Row],[my_gl_%sp]]=stat_prod_calc_test_venusaur[[#This Row],[sg_gl_%sp]]</f>
        <v>#N/A</v>
      </c>
      <c r="W3980" s="5">
        <f>ROUND(stat_prod_calc_test_venusaur[[#This Row],[gl_stat_product]]/$F$2*100,2)</f>
        <v>96.68</v>
      </c>
      <c r="X3980" s="5" t="e">
        <f>stat_prod_calc_test_venusaur[[#This Row],[Column1]]=stat_prod_calc_test_venusaur[[#This Row],[sg_gl_%sp]]</f>
        <v>#N/A</v>
      </c>
      <c r="Y3980" s="5">
        <f>stat_prod_calc_test_venusaur[[#This Row],[ul_stat_product]]/$L$66*100</f>
        <v>0</v>
      </c>
      <c r="Z3980" s="5" t="e">
        <f>INDEX(sgStats[gl_rank],MATCH(stat_prod_calc_test_venusaur[[#This Row],[iv_str]],sgStats[ul_iv_string],0))</f>
        <v>#N/A</v>
      </c>
      <c r="AA3980" s="5" t="e">
        <f>stat_prod_calc_test_venusaur[[#This Row],[sg_ul_rank]]=stat_prod_calc_test_venusaur[[#This Row],[ul_rank]]</f>
        <v>#N/A</v>
      </c>
      <c r="AB3980" s="5">
        <f>ROUND(stat_prod_calc_test_venusaur[[#This Row],[ul_stat_product]],1)</f>
        <v>0</v>
      </c>
      <c r="AC3980" s="5" t="e">
        <f>INDEX(sgStats[ul_prod],MATCH(stat_prod_calc_test_venusaur[[#This Row],[iv_str]],sgStats[ul_iv_string],0))</f>
        <v>#N/A</v>
      </c>
    </row>
    <row r="3981" spans="1:29" x14ac:dyDescent="0.25">
      <c r="A3981" s="5" t="s">
        <v>36</v>
      </c>
      <c r="B3981" s="5" t="s">
        <v>1796</v>
      </c>
      <c r="C3981">
        <v>21.5</v>
      </c>
      <c r="D3981">
        <v>1481</v>
      </c>
      <c r="E3981">
        <v>118</v>
      </c>
      <c r="F3981">
        <v>1765.7909999999999</v>
      </c>
      <c r="G3981">
        <v>1760</v>
      </c>
      <c r="H3981">
        <v>57.021000000000001</v>
      </c>
      <c r="O3981">
        <v>3</v>
      </c>
      <c r="P3981" t="e">
        <f>INDEX(sgStats[gl_rank],MATCH(stat_prod_calc_test_venusaur[[#This Row],[iv_str]],sgStats[gl_iv_string],0))</f>
        <v>#N/A</v>
      </c>
      <c r="Q3981" t="e">
        <f>stat_prod_calc_test_venusaur[[#This Row],[sg_gl_rank]]=stat_prod_calc_test_venusaur[[#This Row],[gl_rank]]</f>
        <v>#N/A</v>
      </c>
      <c r="R3981">
        <f>ROUND(stat_prod_calc_test_venusaur[[#This Row],[gl_stat_product]],1)</f>
        <v>1765.8</v>
      </c>
      <c r="S3981" s="6" t="e">
        <f>INDEX(sgStats[gl_prod],MATCH(stat_prod_calc_test_venusaur[[#This Row],[iv_str]],sgStats[gl_iv_string],0))</f>
        <v>#N/A</v>
      </c>
      <c r="T3981" s="5">
        <f>ROUND(stat_prod_calc_test_venusaur[[#This Row],[gl_percent_rank]],2)</f>
        <v>57.02</v>
      </c>
      <c r="U3981" s="5" t="e">
        <f>INDEX(sgStats[gl_percent_sp],MATCH(stat_prod_calc_test_venusaur[[#This Row],[iv_str]],sgStats[gl_iv_string],0))</f>
        <v>#N/A</v>
      </c>
      <c r="V3981" s="5" t="e">
        <f>stat_prod_calc_test_venusaur[[#This Row],[my_gl_%sp]]=stat_prod_calc_test_venusaur[[#This Row],[sg_gl_%sp]]</f>
        <v>#N/A</v>
      </c>
      <c r="W3981" s="5">
        <f>ROUND(stat_prod_calc_test_venusaur[[#This Row],[gl_stat_product]]/$F$2*100,2)</f>
        <v>96.67</v>
      </c>
      <c r="X3981" s="5" t="e">
        <f>stat_prod_calc_test_venusaur[[#This Row],[Column1]]=stat_prod_calc_test_venusaur[[#This Row],[sg_gl_%sp]]</f>
        <v>#N/A</v>
      </c>
      <c r="Y3981" s="5">
        <f>stat_prod_calc_test_venusaur[[#This Row],[ul_stat_product]]/$L$66*100</f>
        <v>0</v>
      </c>
      <c r="Z3981" s="5" t="e">
        <f>INDEX(sgStats[gl_rank],MATCH(stat_prod_calc_test_venusaur[[#This Row],[iv_str]],sgStats[ul_iv_string],0))</f>
        <v>#N/A</v>
      </c>
      <c r="AA3981" s="5" t="e">
        <f>stat_prod_calc_test_venusaur[[#This Row],[sg_ul_rank]]=stat_prod_calc_test_venusaur[[#This Row],[ul_rank]]</f>
        <v>#N/A</v>
      </c>
      <c r="AB3981" s="5">
        <f>ROUND(stat_prod_calc_test_venusaur[[#This Row],[ul_stat_product]],1)</f>
        <v>0</v>
      </c>
      <c r="AC3981" s="5" t="e">
        <f>INDEX(sgStats[ul_prod],MATCH(stat_prod_calc_test_venusaur[[#This Row],[iv_str]],sgStats[ul_iv_string],0))</f>
        <v>#N/A</v>
      </c>
    </row>
    <row r="3982" spans="1:29" x14ac:dyDescent="0.25">
      <c r="A3982" s="5" t="s">
        <v>36</v>
      </c>
      <c r="B3982" s="5" t="s">
        <v>1797</v>
      </c>
      <c r="C3982">
        <v>21.5</v>
      </c>
      <c r="D3982">
        <v>1477</v>
      </c>
      <c r="E3982">
        <v>118</v>
      </c>
      <c r="F3982">
        <v>1765.7909999999999</v>
      </c>
      <c r="G3982">
        <v>1760</v>
      </c>
      <c r="H3982">
        <v>57.021000000000001</v>
      </c>
      <c r="O3982">
        <v>3</v>
      </c>
      <c r="P3982" t="e">
        <f>INDEX(sgStats[gl_rank],MATCH(stat_prod_calc_test_venusaur[[#This Row],[iv_str]],sgStats[gl_iv_string],0))</f>
        <v>#N/A</v>
      </c>
      <c r="Q3982" t="e">
        <f>stat_prod_calc_test_venusaur[[#This Row],[sg_gl_rank]]=stat_prod_calc_test_venusaur[[#This Row],[gl_rank]]</f>
        <v>#N/A</v>
      </c>
      <c r="R3982">
        <f>ROUND(stat_prod_calc_test_venusaur[[#This Row],[gl_stat_product]],1)</f>
        <v>1765.8</v>
      </c>
      <c r="S3982" s="6" t="e">
        <f>INDEX(sgStats[gl_prod],MATCH(stat_prod_calc_test_venusaur[[#This Row],[iv_str]],sgStats[gl_iv_string],0))</f>
        <v>#N/A</v>
      </c>
      <c r="T3982" s="5">
        <f>ROUND(stat_prod_calc_test_venusaur[[#This Row],[gl_percent_rank]],2)</f>
        <v>57.02</v>
      </c>
      <c r="U3982" s="5" t="e">
        <f>INDEX(sgStats[gl_percent_sp],MATCH(stat_prod_calc_test_venusaur[[#This Row],[iv_str]],sgStats[gl_iv_string],0))</f>
        <v>#N/A</v>
      </c>
      <c r="V3982" s="5" t="e">
        <f>stat_prod_calc_test_venusaur[[#This Row],[my_gl_%sp]]=stat_prod_calc_test_venusaur[[#This Row],[sg_gl_%sp]]</f>
        <v>#N/A</v>
      </c>
      <c r="W3982" s="5">
        <f>ROUND(stat_prod_calc_test_venusaur[[#This Row],[gl_stat_product]]/$F$2*100,2)</f>
        <v>96.67</v>
      </c>
      <c r="X3982" s="5" t="e">
        <f>stat_prod_calc_test_venusaur[[#This Row],[Column1]]=stat_prod_calc_test_venusaur[[#This Row],[sg_gl_%sp]]</f>
        <v>#N/A</v>
      </c>
      <c r="Y3982" s="5">
        <f>stat_prod_calc_test_venusaur[[#This Row],[ul_stat_product]]/$L$66*100</f>
        <v>0</v>
      </c>
      <c r="Z3982" s="5" t="e">
        <f>INDEX(sgStats[gl_rank],MATCH(stat_prod_calc_test_venusaur[[#This Row],[iv_str]],sgStats[ul_iv_string],0))</f>
        <v>#N/A</v>
      </c>
      <c r="AA3982" s="5" t="e">
        <f>stat_prod_calc_test_venusaur[[#This Row],[sg_ul_rank]]=stat_prod_calc_test_venusaur[[#This Row],[ul_rank]]</f>
        <v>#N/A</v>
      </c>
      <c r="AB3982" s="5">
        <f>ROUND(stat_prod_calc_test_venusaur[[#This Row],[ul_stat_product]],1)</f>
        <v>0</v>
      </c>
      <c r="AC3982" s="5" t="e">
        <f>INDEX(sgStats[ul_prod],MATCH(stat_prod_calc_test_venusaur[[#This Row],[iv_str]],sgStats[ul_iv_string],0))</f>
        <v>#N/A</v>
      </c>
    </row>
    <row r="3983" spans="1:29" x14ac:dyDescent="0.25">
      <c r="A3983" s="5" t="s">
        <v>36</v>
      </c>
      <c r="B3983" s="5" t="s">
        <v>1808</v>
      </c>
      <c r="C3983">
        <v>21.5</v>
      </c>
      <c r="D3983">
        <v>1484</v>
      </c>
      <c r="E3983">
        <v>118</v>
      </c>
      <c r="F3983">
        <v>1765.61</v>
      </c>
      <c r="G3983">
        <v>1772</v>
      </c>
      <c r="H3983">
        <v>56.728000000000002</v>
      </c>
      <c r="O3983">
        <v>3</v>
      </c>
      <c r="P3983" t="e">
        <f>INDEX(sgStats[gl_rank],MATCH(stat_prod_calc_test_venusaur[[#This Row],[iv_str]],sgStats[gl_iv_string],0))</f>
        <v>#N/A</v>
      </c>
      <c r="Q3983" t="e">
        <f>stat_prod_calc_test_venusaur[[#This Row],[sg_gl_rank]]=stat_prod_calc_test_venusaur[[#This Row],[gl_rank]]</f>
        <v>#N/A</v>
      </c>
      <c r="R3983">
        <f>ROUND(stat_prod_calc_test_venusaur[[#This Row],[gl_stat_product]],1)</f>
        <v>1765.6</v>
      </c>
      <c r="S3983" s="6" t="e">
        <f>INDEX(sgStats[gl_prod],MATCH(stat_prod_calc_test_venusaur[[#This Row],[iv_str]],sgStats[gl_iv_string],0))</f>
        <v>#N/A</v>
      </c>
      <c r="T3983" s="5">
        <f>ROUND(stat_prod_calc_test_venusaur[[#This Row],[gl_percent_rank]],2)</f>
        <v>56.73</v>
      </c>
      <c r="U3983" s="5" t="e">
        <f>INDEX(sgStats[gl_percent_sp],MATCH(stat_prod_calc_test_venusaur[[#This Row],[iv_str]],sgStats[gl_iv_string],0))</f>
        <v>#N/A</v>
      </c>
      <c r="V3983" s="5" t="e">
        <f>stat_prod_calc_test_venusaur[[#This Row],[my_gl_%sp]]=stat_prod_calc_test_venusaur[[#This Row],[sg_gl_%sp]]</f>
        <v>#N/A</v>
      </c>
      <c r="W3983" s="5">
        <f>ROUND(stat_prod_calc_test_venusaur[[#This Row],[gl_stat_product]]/$F$2*100,2)</f>
        <v>96.66</v>
      </c>
      <c r="X3983" s="5" t="e">
        <f>stat_prod_calc_test_venusaur[[#This Row],[Column1]]=stat_prod_calc_test_venusaur[[#This Row],[sg_gl_%sp]]</f>
        <v>#N/A</v>
      </c>
      <c r="Y3983" s="5">
        <f>stat_prod_calc_test_venusaur[[#This Row],[ul_stat_product]]/$L$66*100</f>
        <v>0</v>
      </c>
      <c r="Z3983" s="5" t="e">
        <f>INDEX(sgStats[gl_rank],MATCH(stat_prod_calc_test_venusaur[[#This Row],[iv_str]],sgStats[ul_iv_string],0))</f>
        <v>#N/A</v>
      </c>
      <c r="AA3983" s="5" t="e">
        <f>stat_prod_calc_test_venusaur[[#This Row],[sg_ul_rank]]=stat_prod_calc_test_venusaur[[#This Row],[ul_rank]]</f>
        <v>#N/A</v>
      </c>
      <c r="AB3983" s="5">
        <f>ROUND(stat_prod_calc_test_venusaur[[#This Row],[ul_stat_product]],1)</f>
        <v>0</v>
      </c>
      <c r="AC3983" s="5" t="e">
        <f>INDEX(sgStats[ul_prod],MATCH(stat_prod_calc_test_venusaur[[#This Row],[iv_str]],sgStats[ul_iv_string],0))</f>
        <v>#N/A</v>
      </c>
    </row>
    <row r="3984" spans="1:29" x14ac:dyDescent="0.25">
      <c r="A3984" s="5" t="s">
        <v>36</v>
      </c>
      <c r="B3984" s="5" t="s">
        <v>1809</v>
      </c>
      <c r="C3984">
        <v>21.5</v>
      </c>
      <c r="D3984">
        <v>1480</v>
      </c>
      <c r="E3984">
        <v>118</v>
      </c>
      <c r="F3984">
        <v>1765.61</v>
      </c>
      <c r="G3984">
        <v>1772</v>
      </c>
      <c r="H3984">
        <v>56.728000000000002</v>
      </c>
      <c r="O3984">
        <v>3</v>
      </c>
      <c r="P3984" t="e">
        <f>INDEX(sgStats[gl_rank],MATCH(stat_prod_calc_test_venusaur[[#This Row],[iv_str]],sgStats[gl_iv_string],0))</f>
        <v>#N/A</v>
      </c>
      <c r="Q3984" t="e">
        <f>stat_prod_calc_test_venusaur[[#This Row],[sg_gl_rank]]=stat_prod_calc_test_venusaur[[#This Row],[gl_rank]]</f>
        <v>#N/A</v>
      </c>
      <c r="R3984">
        <f>ROUND(stat_prod_calc_test_venusaur[[#This Row],[gl_stat_product]],1)</f>
        <v>1765.6</v>
      </c>
      <c r="S3984" s="6" t="e">
        <f>INDEX(sgStats[gl_prod],MATCH(stat_prod_calc_test_venusaur[[#This Row],[iv_str]],sgStats[gl_iv_string],0))</f>
        <v>#N/A</v>
      </c>
      <c r="T3984" s="5">
        <f>ROUND(stat_prod_calc_test_venusaur[[#This Row],[gl_percent_rank]],2)</f>
        <v>56.73</v>
      </c>
      <c r="U3984" s="5" t="e">
        <f>INDEX(sgStats[gl_percent_sp],MATCH(stat_prod_calc_test_venusaur[[#This Row],[iv_str]],sgStats[gl_iv_string],0))</f>
        <v>#N/A</v>
      </c>
      <c r="V3984" s="5" t="e">
        <f>stat_prod_calc_test_venusaur[[#This Row],[my_gl_%sp]]=stat_prod_calc_test_venusaur[[#This Row],[sg_gl_%sp]]</f>
        <v>#N/A</v>
      </c>
      <c r="W3984" s="5">
        <f>ROUND(stat_prod_calc_test_venusaur[[#This Row],[gl_stat_product]]/$F$2*100,2)</f>
        <v>96.66</v>
      </c>
      <c r="X3984" s="5" t="e">
        <f>stat_prod_calc_test_venusaur[[#This Row],[Column1]]=stat_prod_calc_test_venusaur[[#This Row],[sg_gl_%sp]]</f>
        <v>#N/A</v>
      </c>
      <c r="Y3984" s="5">
        <f>stat_prod_calc_test_venusaur[[#This Row],[ul_stat_product]]/$L$66*100</f>
        <v>0</v>
      </c>
      <c r="Z3984" s="5" t="e">
        <f>INDEX(sgStats[gl_rank],MATCH(stat_prod_calc_test_venusaur[[#This Row],[iv_str]],sgStats[ul_iv_string],0))</f>
        <v>#N/A</v>
      </c>
      <c r="AA3984" s="5" t="e">
        <f>stat_prod_calc_test_venusaur[[#This Row],[sg_ul_rank]]=stat_prod_calc_test_venusaur[[#This Row],[ul_rank]]</f>
        <v>#N/A</v>
      </c>
      <c r="AB3984" s="5">
        <f>ROUND(stat_prod_calc_test_venusaur[[#This Row],[ul_stat_product]],1)</f>
        <v>0</v>
      </c>
      <c r="AC3984" s="5" t="e">
        <f>INDEX(sgStats[ul_prod],MATCH(stat_prod_calc_test_venusaur[[#This Row],[iv_str]],sgStats[ul_iv_string],0))</f>
        <v>#N/A</v>
      </c>
    </row>
    <row r="3985" spans="1:29" x14ac:dyDescent="0.25">
      <c r="A3985" s="5" t="s">
        <v>36</v>
      </c>
      <c r="B3985" s="5" t="s">
        <v>1820</v>
      </c>
      <c r="C3985">
        <v>21.5</v>
      </c>
      <c r="D3985">
        <v>1484</v>
      </c>
      <c r="E3985">
        <v>118</v>
      </c>
      <c r="F3985">
        <v>1765.338</v>
      </c>
      <c r="G3985">
        <v>1783</v>
      </c>
      <c r="H3985">
        <v>56.459000000000003</v>
      </c>
      <c r="O3985">
        <v>3</v>
      </c>
      <c r="P3985" t="e">
        <f>INDEX(sgStats[gl_rank],MATCH(stat_prod_calc_test_venusaur[[#This Row],[iv_str]],sgStats[gl_iv_string],0))</f>
        <v>#N/A</v>
      </c>
      <c r="Q3985" t="e">
        <f>stat_prod_calc_test_venusaur[[#This Row],[sg_gl_rank]]=stat_prod_calc_test_venusaur[[#This Row],[gl_rank]]</f>
        <v>#N/A</v>
      </c>
      <c r="R3985">
        <f>ROUND(stat_prod_calc_test_venusaur[[#This Row],[gl_stat_product]],1)</f>
        <v>1765.3</v>
      </c>
      <c r="S3985" s="6" t="e">
        <f>INDEX(sgStats[gl_prod],MATCH(stat_prod_calc_test_venusaur[[#This Row],[iv_str]],sgStats[gl_iv_string],0))</f>
        <v>#N/A</v>
      </c>
      <c r="T3985" s="5">
        <f>ROUND(stat_prod_calc_test_venusaur[[#This Row],[gl_percent_rank]],2)</f>
        <v>56.46</v>
      </c>
      <c r="U3985" s="5" t="e">
        <f>INDEX(sgStats[gl_percent_sp],MATCH(stat_prod_calc_test_venusaur[[#This Row],[iv_str]],sgStats[gl_iv_string],0))</f>
        <v>#N/A</v>
      </c>
      <c r="V3985" s="5" t="e">
        <f>stat_prod_calc_test_venusaur[[#This Row],[my_gl_%sp]]=stat_prod_calc_test_venusaur[[#This Row],[sg_gl_%sp]]</f>
        <v>#N/A</v>
      </c>
      <c r="W3985" s="5">
        <f>ROUND(stat_prod_calc_test_venusaur[[#This Row],[gl_stat_product]]/$F$2*100,2)</f>
        <v>96.65</v>
      </c>
      <c r="X3985" s="5" t="e">
        <f>stat_prod_calc_test_venusaur[[#This Row],[Column1]]=stat_prod_calc_test_venusaur[[#This Row],[sg_gl_%sp]]</f>
        <v>#N/A</v>
      </c>
      <c r="Y3985" s="5">
        <f>stat_prod_calc_test_venusaur[[#This Row],[ul_stat_product]]/$L$66*100</f>
        <v>0</v>
      </c>
      <c r="Z3985" s="5" t="e">
        <f>INDEX(sgStats[gl_rank],MATCH(stat_prod_calc_test_venusaur[[#This Row],[iv_str]],sgStats[ul_iv_string],0))</f>
        <v>#N/A</v>
      </c>
      <c r="AA3985" s="5" t="e">
        <f>stat_prod_calc_test_venusaur[[#This Row],[sg_ul_rank]]=stat_prod_calc_test_venusaur[[#This Row],[ul_rank]]</f>
        <v>#N/A</v>
      </c>
      <c r="AB3985" s="5">
        <f>ROUND(stat_prod_calc_test_venusaur[[#This Row],[ul_stat_product]],1)</f>
        <v>0</v>
      </c>
      <c r="AC3985" s="5" t="e">
        <f>INDEX(sgStats[ul_prod],MATCH(stat_prod_calc_test_venusaur[[#This Row],[iv_str]],sgStats[ul_iv_string],0))</f>
        <v>#N/A</v>
      </c>
    </row>
    <row r="3986" spans="1:29" x14ac:dyDescent="0.25">
      <c r="A3986" s="5" t="s">
        <v>36</v>
      </c>
      <c r="B3986" s="5" t="s">
        <v>1854</v>
      </c>
      <c r="C3986">
        <v>21.5</v>
      </c>
      <c r="D3986">
        <v>1473</v>
      </c>
      <c r="E3986">
        <v>121</v>
      </c>
      <c r="F3986">
        <v>1764.818</v>
      </c>
      <c r="G3986">
        <v>1818</v>
      </c>
      <c r="H3986">
        <v>55.628999999999998</v>
      </c>
      <c r="O3986">
        <v>3</v>
      </c>
      <c r="P3986" t="e">
        <f>INDEX(sgStats[gl_rank],MATCH(stat_prod_calc_test_venusaur[[#This Row],[iv_str]],sgStats[gl_iv_string],0))</f>
        <v>#N/A</v>
      </c>
      <c r="Q3986" t="e">
        <f>stat_prod_calc_test_venusaur[[#This Row],[sg_gl_rank]]=stat_prod_calc_test_venusaur[[#This Row],[gl_rank]]</f>
        <v>#N/A</v>
      </c>
      <c r="R3986">
        <f>ROUND(stat_prod_calc_test_venusaur[[#This Row],[gl_stat_product]],1)</f>
        <v>1764.8</v>
      </c>
      <c r="S3986" s="6" t="e">
        <f>INDEX(sgStats[gl_prod],MATCH(stat_prod_calc_test_venusaur[[#This Row],[iv_str]],sgStats[gl_iv_string],0))</f>
        <v>#N/A</v>
      </c>
      <c r="T3986" s="5">
        <f>ROUND(stat_prod_calc_test_venusaur[[#This Row],[gl_percent_rank]],2)</f>
        <v>55.63</v>
      </c>
      <c r="U3986" s="5" t="e">
        <f>INDEX(sgStats[gl_percent_sp],MATCH(stat_prod_calc_test_venusaur[[#This Row],[iv_str]],sgStats[gl_iv_string],0))</f>
        <v>#N/A</v>
      </c>
      <c r="V3986" s="5" t="e">
        <f>stat_prod_calc_test_venusaur[[#This Row],[my_gl_%sp]]=stat_prod_calc_test_venusaur[[#This Row],[sg_gl_%sp]]</f>
        <v>#N/A</v>
      </c>
      <c r="W3986" s="5">
        <f>ROUND(stat_prod_calc_test_venusaur[[#This Row],[gl_stat_product]]/$F$2*100,2)</f>
        <v>96.62</v>
      </c>
      <c r="X3986" s="5" t="e">
        <f>stat_prod_calc_test_venusaur[[#This Row],[Column1]]=stat_prod_calc_test_venusaur[[#This Row],[sg_gl_%sp]]</f>
        <v>#N/A</v>
      </c>
      <c r="Y3986" s="5">
        <f>stat_prod_calc_test_venusaur[[#This Row],[ul_stat_product]]/$L$66*100</f>
        <v>0</v>
      </c>
      <c r="Z3986" s="5" t="e">
        <f>INDEX(sgStats[gl_rank],MATCH(stat_prod_calc_test_venusaur[[#This Row],[iv_str]],sgStats[ul_iv_string],0))</f>
        <v>#N/A</v>
      </c>
      <c r="AA3986" s="5" t="e">
        <f>stat_prod_calc_test_venusaur[[#This Row],[sg_ul_rank]]=stat_prod_calc_test_venusaur[[#This Row],[ul_rank]]</f>
        <v>#N/A</v>
      </c>
      <c r="AB3986" s="5">
        <f>ROUND(stat_prod_calc_test_venusaur[[#This Row],[ul_stat_product]],1)</f>
        <v>0</v>
      </c>
      <c r="AC3986" s="5" t="e">
        <f>INDEX(sgStats[ul_prod],MATCH(stat_prod_calc_test_venusaur[[#This Row],[iv_str]],sgStats[ul_iv_string],0))</f>
        <v>#N/A</v>
      </c>
    </row>
    <row r="3987" spans="1:29" x14ac:dyDescent="0.25">
      <c r="A3987" s="5" t="s">
        <v>36</v>
      </c>
      <c r="B3987" s="5" t="s">
        <v>1876</v>
      </c>
      <c r="C3987">
        <v>21.5</v>
      </c>
      <c r="D3987">
        <v>1477</v>
      </c>
      <c r="E3987">
        <v>121</v>
      </c>
      <c r="F3987">
        <v>1764.4929999999999</v>
      </c>
      <c r="G3987">
        <v>1840</v>
      </c>
      <c r="H3987">
        <v>55.091999999999999</v>
      </c>
      <c r="O3987">
        <v>3</v>
      </c>
      <c r="P3987" t="e">
        <f>INDEX(sgStats[gl_rank],MATCH(stat_prod_calc_test_venusaur[[#This Row],[iv_str]],sgStats[gl_iv_string],0))</f>
        <v>#N/A</v>
      </c>
      <c r="Q3987" t="e">
        <f>stat_prod_calc_test_venusaur[[#This Row],[sg_gl_rank]]=stat_prod_calc_test_venusaur[[#This Row],[gl_rank]]</f>
        <v>#N/A</v>
      </c>
      <c r="R3987">
        <f>ROUND(stat_prod_calc_test_venusaur[[#This Row],[gl_stat_product]],1)</f>
        <v>1764.5</v>
      </c>
      <c r="S3987" s="6" t="e">
        <f>INDEX(sgStats[gl_prod],MATCH(stat_prod_calc_test_venusaur[[#This Row],[iv_str]],sgStats[gl_iv_string],0))</f>
        <v>#N/A</v>
      </c>
      <c r="T3987" s="5">
        <f>ROUND(stat_prod_calc_test_venusaur[[#This Row],[gl_percent_rank]],2)</f>
        <v>55.09</v>
      </c>
      <c r="U3987" s="5" t="e">
        <f>INDEX(sgStats[gl_percent_sp],MATCH(stat_prod_calc_test_venusaur[[#This Row],[iv_str]],sgStats[gl_iv_string],0))</f>
        <v>#N/A</v>
      </c>
      <c r="V3987" s="5" t="e">
        <f>stat_prod_calc_test_venusaur[[#This Row],[my_gl_%sp]]=stat_prod_calc_test_venusaur[[#This Row],[sg_gl_%sp]]</f>
        <v>#N/A</v>
      </c>
      <c r="W3987" s="5">
        <f>ROUND(stat_prod_calc_test_venusaur[[#This Row],[gl_stat_product]]/$F$2*100,2)</f>
        <v>96.6</v>
      </c>
      <c r="X3987" s="5" t="e">
        <f>stat_prod_calc_test_venusaur[[#This Row],[Column1]]=stat_prod_calc_test_venusaur[[#This Row],[sg_gl_%sp]]</f>
        <v>#N/A</v>
      </c>
      <c r="Y3987" s="5">
        <f>stat_prod_calc_test_venusaur[[#This Row],[ul_stat_product]]/$L$66*100</f>
        <v>0</v>
      </c>
      <c r="Z3987" s="5" t="e">
        <f>INDEX(sgStats[gl_rank],MATCH(stat_prod_calc_test_venusaur[[#This Row],[iv_str]],sgStats[ul_iv_string],0))</f>
        <v>#N/A</v>
      </c>
      <c r="AA3987" s="5" t="e">
        <f>stat_prod_calc_test_venusaur[[#This Row],[sg_ul_rank]]=stat_prod_calc_test_venusaur[[#This Row],[ul_rank]]</f>
        <v>#N/A</v>
      </c>
      <c r="AB3987" s="5">
        <f>ROUND(stat_prod_calc_test_venusaur[[#This Row],[ul_stat_product]],1)</f>
        <v>0</v>
      </c>
      <c r="AC3987" s="5" t="e">
        <f>INDEX(sgStats[ul_prod],MATCH(stat_prod_calc_test_venusaur[[#This Row],[iv_str]],sgStats[ul_iv_string],0))</f>
        <v>#N/A</v>
      </c>
    </row>
    <row r="3988" spans="1:29" x14ac:dyDescent="0.25">
      <c r="A3988" s="5" t="s">
        <v>36</v>
      </c>
      <c r="B3988" s="5" t="s">
        <v>1897</v>
      </c>
      <c r="C3988">
        <v>21.5</v>
      </c>
      <c r="D3988">
        <v>1480</v>
      </c>
      <c r="E3988">
        <v>121</v>
      </c>
      <c r="F3988">
        <v>1764.075</v>
      </c>
      <c r="G3988">
        <v>1861</v>
      </c>
      <c r="H3988">
        <v>54.579000000000001</v>
      </c>
      <c r="O3988">
        <v>3</v>
      </c>
      <c r="P3988" t="e">
        <f>INDEX(sgStats[gl_rank],MATCH(stat_prod_calc_test_venusaur[[#This Row],[iv_str]],sgStats[gl_iv_string],0))</f>
        <v>#N/A</v>
      </c>
      <c r="Q3988" t="e">
        <f>stat_prod_calc_test_venusaur[[#This Row],[sg_gl_rank]]=stat_prod_calc_test_venusaur[[#This Row],[gl_rank]]</f>
        <v>#N/A</v>
      </c>
      <c r="R3988">
        <f>ROUND(stat_prod_calc_test_venusaur[[#This Row],[gl_stat_product]],1)</f>
        <v>1764.1</v>
      </c>
      <c r="S3988" s="6" t="e">
        <f>INDEX(sgStats[gl_prod],MATCH(stat_prod_calc_test_venusaur[[#This Row],[iv_str]],sgStats[gl_iv_string],0))</f>
        <v>#N/A</v>
      </c>
      <c r="T3988" s="5">
        <f>ROUND(stat_prod_calc_test_venusaur[[#This Row],[gl_percent_rank]],2)</f>
        <v>54.58</v>
      </c>
      <c r="U3988" s="5" t="e">
        <f>INDEX(sgStats[gl_percent_sp],MATCH(stat_prod_calc_test_venusaur[[#This Row],[iv_str]],sgStats[gl_iv_string],0))</f>
        <v>#N/A</v>
      </c>
      <c r="V3988" s="5" t="e">
        <f>stat_prod_calc_test_venusaur[[#This Row],[my_gl_%sp]]=stat_prod_calc_test_venusaur[[#This Row],[sg_gl_%sp]]</f>
        <v>#N/A</v>
      </c>
      <c r="W3988" s="5">
        <f>ROUND(stat_prod_calc_test_venusaur[[#This Row],[gl_stat_product]]/$F$2*100,2)</f>
        <v>96.58</v>
      </c>
      <c r="X3988" s="5" t="e">
        <f>stat_prod_calc_test_venusaur[[#This Row],[Column1]]=stat_prod_calc_test_venusaur[[#This Row],[sg_gl_%sp]]</f>
        <v>#N/A</v>
      </c>
      <c r="Y3988" s="5">
        <f>stat_prod_calc_test_venusaur[[#This Row],[ul_stat_product]]/$L$66*100</f>
        <v>0</v>
      </c>
      <c r="Z3988" s="5" t="e">
        <f>INDEX(sgStats[gl_rank],MATCH(stat_prod_calc_test_venusaur[[#This Row],[iv_str]],sgStats[ul_iv_string],0))</f>
        <v>#N/A</v>
      </c>
      <c r="AA3988" s="5" t="e">
        <f>stat_prod_calc_test_venusaur[[#This Row],[sg_ul_rank]]=stat_prod_calc_test_venusaur[[#This Row],[ul_rank]]</f>
        <v>#N/A</v>
      </c>
      <c r="AB3988" s="5">
        <f>ROUND(stat_prod_calc_test_venusaur[[#This Row],[ul_stat_product]],1)</f>
        <v>0</v>
      </c>
      <c r="AC3988" s="5" t="e">
        <f>INDEX(sgStats[ul_prod],MATCH(stat_prod_calc_test_venusaur[[#This Row],[iv_str]],sgStats[ul_iv_string],0))</f>
        <v>#N/A</v>
      </c>
    </row>
    <row r="3989" spans="1:29" x14ac:dyDescent="0.25">
      <c r="A3989" s="5" t="s">
        <v>36</v>
      </c>
      <c r="B3989" s="5" t="s">
        <v>1925</v>
      </c>
      <c r="C3989">
        <v>21.5</v>
      </c>
      <c r="D3989">
        <v>1484</v>
      </c>
      <c r="E3989">
        <v>121</v>
      </c>
      <c r="F3989">
        <v>1763.5650000000001</v>
      </c>
      <c r="G3989">
        <v>1889</v>
      </c>
      <c r="H3989">
        <v>53.895000000000003</v>
      </c>
      <c r="O3989">
        <v>3</v>
      </c>
      <c r="P3989" t="e">
        <f>INDEX(sgStats[gl_rank],MATCH(stat_prod_calc_test_venusaur[[#This Row],[iv_str]],sgStats[gl_iv_string],0))</f>
        <v>#N/A</v>
      </c>
      <c r="Q3989" t="e">
        <f>stat_prod_calc_test_venusaur[[#This Row],[sg_gl_rank]]=stat_prod_calc_test_venusaur[[#This Row],[gl_rank]]</f>
        <v>#N/A</v>
      </c>
      <c r="R3989">
        <f>ROUND(stat_prod_calc_test_venusaur[[#This Row],[gl_stat_product]],1)</f>
        <v>1763.6</v>
      </c>
      <c r="S3989" s="6" t="e">
        <f>INDEX(sgStats[gl_prod],MATCH(stat_prod_calc_test_venusaur[[#This Row],[iv_str]],sgStats[gl_iv_string],0))</f>
        <v>#N/A</v>
      </c>
      <c r="T3989" s="5">
        <f>ROUND(stat_prod_calc_test_venusaur[[#This Row],[gl_percent_rank]],2)</f>
        <v>53.9</v>
      </c>
      <c r="U3989" s="5" t="e">
        <f>INDEX(sgStats[gl_percent_sp],MATCH(stat_prod_calc_test_venusaur[[#This Row],[iv_str]],sgStats[gl_iv_string],0))</f>
        <v>#N/A</v>
      </c>
      <c r="V3989" s="5" t="e">
        <f>stat_prod_calc_test_venusaur[[#This Row],[my_gl_%sp]]=stat_prod_calc_test_venusaur[[#This Row],[sg_gl_%sp]]</f>
        <v>#N/A</v>
      </c>
      <c r="W3989" s="5">
        <f>ROUND(stat_prod_calc_test_venusaur[[#This Row],[gl_stat_product]]/$F$2*100,2)</f>
        <v>96.55</v>
      </c>
      <c r="X3989" s="5" t="e">
        <f>stat_prod_calc_test_venusaur[[#This Row],[Column1]]=stat_prod_calc_test_venusaur[[#This Row],[sg_gl_%sp]]</f>
        <v>#N/A</v>
      </c>
      <c r="Y3989" s="5">
        <f>stat_prod_calc_test_venusaur[[#This Row],[ul_stat_product]]/$L$66*100</f>
        <v>0</v>
      </c>
      <c r="Z3989" s="5" t="e">
        <f>INDEX(sgStats[gl_rank],MATCH(stat_prod_calc_test_venusaur[[#This Row],[iv_str]],sgStats[ul_iv_string],0))</f>
        <v>#N/A</v>
      </c>
      <c r="AA3989" s="5" t="e">
        <f>stat_prod_calc_test_venusaur[[#This Row],[sg_ul_rank]]=stat_prod_calc_test_venusaur[[#This Row],[ul_rank]]</f>
        <v>#N/A</v>
      </c>
      <c r="AB3989" s="5">
        <f>ROUND(stat_prod_calc_test_venusaur[[#This Row],[ul_stat_product]],1)</f>
        <v>0</v>
      </c>
      <c r="AC3989" s="5" t="e">
        <f>INDEX(sgStats[ul_prod],MATCH(stat_prod_calc_test_venusaur[[#This Row],[iv_str]],sgStats[ul_iv_string],0))</f>
        <v>#N/A</v>
      </c>
    </row>
    <row r="3990" spans="1:29" x14ac:dyDescent="0.25">
      <c r="A3990" s="5" t="s">
        <v>36</v>
      </c>
      <c r="B3990" s="5" t="s">
        <v>1950</v>
      </c>
      <c r="C3990">
        <v>22</v>
      </c>
      <c r="D3990">
        <v>1484</v>
      </c>
      <c r="E3990">
        <v>120</v>
      </c>
      <c r="F3990">
        <v>1762.9639999999999</v>
      </c>
      <c r="G3990">
        <v>1914</v>
      </c>
      <c r="H3990">
        <v>53.26</v>
      </c>
      <c r="O3990">
        <v>3</v>
      </c>
      <c r="P3990" t="e">
        <f>INDEX(sgStats[gl_rank],MATCH(stat_prod_calc_test_venusaur[[#This Row],[iv_str]],sgStats[gl_iv_string],0))</f>
        <v>#N/A</v>
      </c>
      <c r="Q3990" t="e">
        <f>stat_prod_calc_test_venusaur[[#This Row],[sg_gl_rank]]=stat_prod_calc_test_venusaur[[#This Row],[gl_rank]]</f>
        <v>#N/A</v>
      </c>
      <c r="R3990">
        <f>ROUND(stat_prod_calc_test_venusaur[[#This Row],[gl_stat_product]],1)</f>
        <v>1763</v>
      </c>
      <c r="S3990" s="6" t="e">
        <f>INDEX(sgStats[gl_prod],MATCH(stat_prod_calc_test_venusaur[[#This Row],[iv_str]],sgStats[gl_iv_string],0))</f>
        <v>#N/A</v>
      </c>
      <c r="T3990" s="5">
        <f>ROUND(stat_prod_calc_test_venusaur[[#This Row],[gl_percent_rank]],2)</f>
        <v>53.26</v>
      </c>
      <c r="U3990" s="5" t="e">
        <f>INDEX(sgStats[gl_percent_sp],MATCH(stat_prod_calc_test_venusaur[[#This Row],[iv_str]],sgStats[gl_iv_string],0))</f>
        <v>#N/A</v>
      </c>
      <c r="V3990" s="5" t="e">
        <f>stat_prod_calc_test_venusaur[[#This Row],[my_gl_%sp]]=stat_prod_calc_test_venusaur[[#This Row],[sg_gl_%sp]]</f>
        <v>#N/A</v>
      </c>
      <c r="W3990" s="5">
        <f>ROUND(stat_prod_calc_test_venusaur[[#This Row],[gl_stat_product]]/$F$2*100,2)</f>
        <v>96.52</v>
      </c>
      <c r="X3990" s="5" t="e">
        <f>stat_prod_calc_test_venusaur[[#This Row],[Column1]]=stat_prod_calc_test_venusaur[[#This Row],[sg_gl_%sp]]</f>
        <v>#N/A</v>
      </c>
      <c r="Y3990" s="5">
        <f>stat_prod_calc_test_venusaur[[#This Row],[ul_stat_product]]/$L$66*100</f>
        <v>0</v>
      </c>
      <c r="Z3990" s="5" t="e">
        <f>INDEX(sgStats[gl_rank],MATCH(stat_prod_calc_test_venusaur[[#This Row],[iv_str]],sgStats[ul_iv_string],0))</f>
        <v>#N/A</v>
      </c>
      <c r="AA3990" s="5" t="e">
        <f>stat_prod_calc_test_venusaur[[#This Row],[sg_ul_rank]]=stat_prod_calc_test_venusaur[[#This Row],[ul_rank]]</f>
        <v>#N/A</v>
      </c>
      <c r="AB3990" s="5">
        <f>ROUND(stat_prod_calc_test_venusaur[[#This Row],[ul_stat_product]],1)</f>
        <v>0</v>
      </c>
      <c r="AC3990" s="5" t="e">
        <f>INDEX(sgStats[ul_prod],MATCH(stat_prod_calc_test_venusaur[[#This Row],[iv_str]],sgStats[ul_iv_string],0))</f>
        <v>#N/A</v>
      </c>
    </row>
    <row r="3991" spans="1:29" x14ac:dyDescent="0.25">
      <c r="A3991" s="5" t="s">
        <v>36</v>
      </c>
      <c r="B3991" s="5" t="s">
        <v>1951</v>
      </c>
      <c r="C3991">
        <v>22</v>
      </c>
      <c r="D3991">
        <v>1480</v>
      </c>
      <c r="E3991">
        <v>120</v>
      </c>
      <c r="F3991">
        <v>1762.9639999999999</v>
      </c>
      <c r="G3991">
        <v>1914</v>
      </c>
      <c r="H3991">
        <v>53.26</v>
      </c>
      <c r="O3991">
        <v>3</v>
      </c>
      <c r="P3991" t="e">
        <f>INDEX(sgStats[gl_rank],MATCH(stat_prod_calc_test_venusaur[[#This Row],[iv_str]],sgStats[gl_iv_string],0))</f>
        <v>#N/A</v>
      </c>
      <c r="Q3991" t="e">
        <f>stat_prod_calc_test_venusaur[[#This Row],[sg_gl_rank]]=stat_prod_calc_test_venusaur[[#This Row],[gl_rank]]</f>
        <v>#N/A</v>
      </c>
      <c r="R3991">
        <f>ROUND(stat_prod_calc_test_venusaur[[#This Row],[gl_stat_product]],1)</f>
        <v>1763</v>
      </c>
      <c r="S3991" s="6" t="e">
        <f>INDEX(sgStats[gl_prod],MATCH(stat_prod_calc_test_venusaur[[#This Row],[iv_str]],sgStats[gl_iv_string],0))</f>
        <v>#N/A</v>
      </c>
      <c r="T3991" s="5">
        <f>ROUND(stat_prod_calc_test_venusaur[[#This Row],[gl_percent_rank]],2)</f>
        <v>53.26</v>
      </c>
      <c r="U3991" s="5" t="e">
        <f>INDEX(sgStats[gl_percent_sp],MATCH(stat_prod_calc_test_venusaur[[#This Row],[iv_str]],sgStats[gl_iv_string],0))</f>
        <v>#N/A</v>
      </c>
      <c r="V3991" s="5" t="e">
        <f>stat_prod_calc_test_venusaur[[#This Row],[my_gl_%sp]]=stat_prod_calc_test_venusaur[[#This Row],[sg_gl_%sp]]</f>
        <v>#N/A</v>
      </c>
      <c r="W3991" s="5">
        <f>ROUND(stat_prod_calc_test_venusaur[[#This Row],[gl_stat_product]]/$F$2*100,2)</f>
        <v>96.52</v>
      </c>
      <c r="X3991" s="5" t="e">
        <f>stat_prod_calc_test_venusaur[[#This Row],[Column1]]=stat_prod_calc_test_venusaur[[#This Row],[sg_gl_%sp]]</f>
        <v>#N/A</v>
      </c>
      <c r="Y3991" s="5">
        <f>stat_prod_calc_test_venusaur[[#This Row],[ul_stat_product]]/$L$66*100</f>
        <v>0</v>
      </c>
      <c r="Z3991" s="5" t="e">
        <f>INDEX(sgStats[gl_rank],MATCH(stat_prod_calc_test_venusaur[[#This Row],[iv_str]],sgStats[ul_iv_string],0))</f>
        <v>#N/A</v>
      </c>
      <c r="AA3991" s="5" t="e">
        <f>stat_prod_calc_test_venusaur[[#This Row],[sg_ul_rank]]=stat_prod_calc_test_venusaur[[#This Row],[ul_rank]]</f>
        <v>#N/A</v>
      </c>
      <c r="AB3991" s="5">
        <f>ROUND(stat_prod_calc_test_venusaur[[#This Row],[ul_stat_product]],1)</f>
        <v>0</v>
      </c>
      <c r="AC3991" s="5" t="e">
        <f>INDEX(sgStats[ul_prod],MATCH(stat_prod_calc_test_venusaur[[#This Row],[iv_str]],sgStats[ul_iv_string],0))</f>
        <v>#N/A</v>
      </c>
    </row>
    <row r="3992" spans="1:29" x14ac:dyDescent="0.25">
      <c r="A3992" s="5" t="s">
        <v>36</v>
      </c>
      <c r="B3992" s="5" t="s">
        <v>1963</v>
      </c>
      <c r="C3992">
        <v>21.5</v>
      </c>
      <c r="D3992">
        <v>1473</v>
      </c>
      <c r="E3992">
        <v>119</v>
      </c>
      <c r="F3992">
        <v>1762.7670000000001</v>
      </c>
      <c r="G3992">
        <v>1927</v>
      </c>
      <c r="H3992">
        <v>52.966999999999999</v>
      </c>
      <c r="O3992">
        <v>3</v>
      </c>
      <c r="P3992" t="e">
        <f>INDEX(sgStats[gl_rank],MATCH(stat_prod_calc_test_venusaur[[#This Row],[iv_str]],sgStats[gl_iv_string],0))</f>
        <v>#N/A</v>
      </c>
      <c r="Q3992" t="e">
        <f>stat_prod_calc_test_venusaur[[#This Row],[sg_gl_rank]]=stat_prod_calc_test_venusaur[[#This Row],[gl_rank]]</f>
        <v>#N/A</v>
      </c>
      <c r="R3992">
        <f>ROUND(stat_prod_calc_test_venusaur[[#This Row],[gl_stat_product]],1)</f>
        <v>1762.8</v>
      </c>
      <c r="S3992" s="6" t="e">
        <f>INDEX(sgStats[gl_prod],MATCH(stat_prod_calc_test_venusaur[[#This Row],[iv_str]],sgStats[gl_iv_string],0))</f>
        <v>#N/A</v>
      </c>
      <c r="T3992" s="5">
        <f>ROUND(stat_prod_calc_test_venusaur[[#This Row],[gl_percent_rank]],2)</f>
        <v>52.97</v>
      </c>
      <c r="U3992" s="5" t="e">
        <f>INDEX(sgStats[gl_percent_sp],MATCH(stat_prod_calc_test_venusaur[[#This Row],[iv_str]],sgStats[gl_iv_string],0))</f>
        <v>#N/A</v>
      </c>
      <c r="V3992" s="5" t="e">
        <f>stat_prod_calc_test_venusaur[[#This Row],[my_gl_%sp]]=stat_prod_calc_test_venusaur[[#This Row],[sg_gl_%sp]]</f>
        <v>#N/A</v>
      </c>
      <c r="W3992" s="5">
        <f>ROUND(stat_prod_calc_test_venusaur[[#This Row],[gl_stat_product]]/$F$2*100,2)</f>
        <v>96.5</v>
      </c>
      <c r="X3992" s="5" t="e">
        <f>stat_prod_calc_test_venusaur[[#This Row],[Column1]]=stat_prod_calc_test_venusaur[[#This Row],[sg_gl_%sp]]</f>
        <v>#N/A</v>
      </c>
      <c r="Y3992" s="5">
        <f>stat_prod_calc_test_venusaur[[#This Row],[ul_stat_product]]/$L$66*100</f>
        <v>0</v>
      </c>
      <c r="Z3992" s="5" t="e">
        <f>INDEX(sgStats[gl_rank],MATCH(stat_prod_calc_test_venusaur[[#This Row],[iv_str]],sgStats[ul_iv_string],0))</f>
        <v>#N/A</v>
      </c>
      <c r="AA3992" s="5" t="e">
        <f>stat_prod_calc_test_venusaur[[#This Row],[sg_ul_rank]]=stat_prod_calc_test_venusaur[[#This Row],[ul_rank]]</f>
        <v>#N/A</v>
      </c>
      <c r="AB3992" s="5">
        <f>ROUND(stat_prod_calc_test_venusaur[[#This Row],[ul_stat_product]],1)</f>
        <v>0</v>
      </c>
      <c r="AC3992" s="5" t="e">
        <f>INDEX(sgStats[ul_prod],MATCH(stat_prod_calc_test_venusaur[[#This Row],[iv_str]],sgStats[ul_iv_string],0))</f>
        <v>#N/A</v>
      </c>
    </row>
    <row r="3993" spans="1:29" x14ac:dyDescent="0.25">
      <c r="A3993" s="5" t="s">
        <v>36</v>
      </c>
      <c r="B3993" s="5" t="s">
        <v>1970</v>
      </c>
      <c r="C3993">
        <v>21.5</v>
      </c>
      <c r="D3993">
        <v>1477</v>
      </c>
      <c r="E3993">
        <v>119</v>
      </c>
      <c r="F3993">
        <v>1762.585</v>
      </c>
      <c r="G3993">
        <v>1934</v>
      </c>
      <c r="H3993">
        <v>52.795999999999999</v>
      </c>
      <c r="O3993">
        <v>3</v>
      </c>
      <c r="P3993" t="e">
        <f>INDEX(sgStats[gl_rank],MATCH(stat_prod_calc_test_venusaur[[#This Row],[iv_str]],sgStats[gl_iv_string],0))</f>
        <v>#N/A</v>
      </c>
      <c r="Q3993" t="e">
        <f>stat_prod_calc_test_venusaur[[#This Row],[sg_gl_rank]]=stat_prod_calc_test_venusaur[[#This Row],[gl_rank]]</f>
        <v>#N/A</v>
      </c>
      <c r="R3993">
        <f>ROUND(stat_prod_calc_test_venusaur[[#This Row],[gl_stat_product]],1)</f>
        <v>1762.6</v>
      </c>
      <c r="S3993" s="6" t="e">
        <f>INDEX(sgStats[gl_prod],MATCH(stat_prod_calc_test_venusaur[[#This Row],[iv_str]],sgStats[gl_iv_string],0))</f>
        <v>#N/A</v>
      </c>
      <c r="T3993" s="5">
        <f>ROUND(stat_prod_calc_test_venusaur[[#This Row],[gl_percent_rank]],2)</f>
        <v>52.8</v>
      </c>
      <c r="U3993" s="5" t="e">
        <f>INDEX(sgStats[gl_percent_sp],MATCH(stat_prod_calc_test_venusaur[[#This Row],[iv_str]],sgStats[gl_iv_string],0))</f>
        <v>#N/A</v>
      </c>
      <c r="V3993" s="5" t="e">
        <f>stat_prod_calc_test_venusaur[[#This Row],[my_gl_%sp]]=stat_prod_calc_test_venusaur[[#This Row],[sg_gl_%sp]]</f>
        <v>#N/A</v>
      </c>
      <c r="W3993" s="5">
        <f>ROUND(stat_prod_calc_test_venusaur[[#This Row],[gl_stat_product]]/$F$2*100,2)</f>
        <v>96.49</v>
      </c>
      <c r="X3993" s="5" t="e">
        <f>stat_prod_calc_test_venusaur[[#This Row],[Column1]]=stat_prod_calc_test_venusaur[[#This Row],[sg_gl_%sp]]</f>
        <v>#N/A</v>
      </c>
      <c r="Y3993" s="5">
        <f>stat_prod_calc_test_venusaur[[#This Row],[ul_stat_product]]/$L$66*100</f>
        <v>0</v>
      </c>
      <c r="Z3993" s="5" t="e">
        <f>INDEX(sgStats[gl_rank],MATCH(stat_prod_calc_test_venusaur[[#This Row],[iv_str]],sgStats[ul_iv_string],0))</f>
        <v>#N/A</v>
      </c>
      <c r="AA3993" s="5" t="e">
        <f>stat_prod_calc_test_venusaur[[#This Row],[sg_ul_rank]]=stat_prod_calc_test_venusaur[[#This Row],[ul_rank]]</f>
        <v>#N/A</v>
      </c>
      <c r="AB3993" s="5">
        <f>ROUND(stat_prod_calc_test_venusaur[[#This Row],[ul_stat_product]],1)</f>
        <v>0</v>
      </c>
      <c r="AC3993" s="5" t="e">
        <f>INDEX(sgStats[ul_prod],MATCH(stat_prod_calc_test_venusaur[[#This Row],[iv_str]],sgStats[ul_iv_string],0))</f>
        <v>#N/A</v>
      </c>
    </row>
    <row r="3994" spans="1:29" x14ac:dyDescent="0.25">
      <c r="A3994" s="5" t="s">
        <v>36</v>
      </c>
      <c r="B3994" s="5" t="s">
        <v>1983</v>
      </c>
      <c r="C3994">
        <v>21.5</v>
      </c>
      <c r="D3994">
        <v>1480</v>
      </c>
      <c r="E3994">
        <v>119</v>
      </c>
      <c r="F3994">
        <v>1762.3109999999999</v>
      </c>
      <c r="G3994">
        <v>1947</v>
      </c>
      <c r="H3994">
        <v>52.478999999999999</v>
      </c>
      <c r="O3994">
        <v>3</v>
      </c>
      <c r="P3994" t="e">
        <f>INDEX(sgStats[gl_rank],MATCH(stat_prod_calc_test_venusaur[[#This Row],[iv_str]],sgStats[gl_iv_string],0))</f>
        <v>#N/A</v>
      </c>
      <c r="Q3994" t="e">
        <f>stat_prod_calc_test_venusaur[[#This Row],[sg_gl_rank]]=stat_prod_calc_test_venusaur[[#This Row],[gl_rank]]</f>
        <v>#N/A</v>
      </c>
      <c r="R3994">
        <f>ROUND(stat_prod_calc_test_venusaur[[#This Row],[gl_stat_product]],1)</f>
        <v>1762.3</v>
      </c>
      <c r="S3994" s="6" t="e">
        <f>INDEX(sgStats[gl_prod],MATCH(stat_prod_calc_test_venusaur[[#This Row],[iv_str]],sgStats[gl_iv_string],0))</f>
        <v>#N/A</v>
      </c>
      <c r="T3994" s="5">
        <f>ROUND(stat_prod_calc_test_venusaur[[#This Row],[gl_percent_rank]],2)</f>
        <v>52.48</v>
      </c>
      <c r="U3994" s="5" t="e">
        <f>INDEX(sgStats[gl_percent_sp],MATCH(stat_prod_calc_test_venusaur[[#This Row],[iv_str]],sgStats[gl_iv_string],0))</f>
        <v>#N/A</v>
      </c>
      <c r="V3994" s="5" t="e">
        <f>stat_prod_calc_test_venusaur[[#This Row],[my_gl_%sp]]=stat_prod_calc_test_venusaur[[#This Row],[sg_gl_%sp]]</f>
        <v>#N/A</v>
      </c>
      <c r="W3994" s="5">
        <f>ROUND(stat_prod_calc_test_venusaur[[#This Row],[gl_stat_product]]/$F$2*100,2)</f>
        <v>96.48</v>
      </c>
      <c r="X3994" s="5" t="e">
        <f>stat_prod_calc_test_venusaur[[#This Row],[Column1]]=stat_prod_calc_test_venusaur[[#This Row],[sg_gl_%sp]]</f>
        <v>#N/A</v>
      </c>
      <c r="Y3994" s="5">
        <f>stat_prod_calc_test_venusaur[[#This Row],[ul_stat_product]]/$L$66*100</f>
        <v>0</v>
      </c>
      <c r="Z3994" s="5" t="e">
        <f>INDEX(sgStats[gl_rank],MATCH(stat_prod_calc_test_venusaur[[#This Row],[iv_str]],sgStats[ul_iv_string],0))</f>
        <v>#N/A</v>
      </c>
      <c r="AA3994" s="5" t="e">
        <f>stat_prod_calc_test_venusaur[[#This Row],[sg_ul_rank]]=stat_prod_calc_test_venusaur[[#This Row],[ul_rank]]</f>
        <v>#N/A</v>
      </c>
      <c r="AB3994" s="5">
        <f>ROUND(stat_prod_calc_test_venusaur[[#This Row],[ul_stat_product]],1)</f>
        <v>0</v>
      </c>
      <c r="AC3994" s="5" t="e">
        <f>INDEX(sgStats[ul_prod],MATCH(stat_prod_calc_test_venusaur[[#This Row],[iv_str]],sgStats[ul_iv_string],0))</f>
        <v>#N/A</v>
      </c>
    </row>
    <row r="3995" spans="1:29" x14ac:dyDescent="0.25">
      <c r="A3995" s="5" t="s">
        <v>36</v>
      </c>
      <c r="B3995" s="5" t="s">
        <v>1999</v>
      </c>
      <c r="C3995">
        <v>21.5</v>
      </c>
      <c r="D3995">
        <v>1484</v>
      </c>
      <c r="E3995">
        <v>119</v>
      </c>
      <c r="F3995">
        <v>1761.9449999999999</v>
      </c>
      <c r="G3995">
        <v>1963</v>
      </c>
      <c r="H3995">
        <v>52.088000000000001</v>
      </c>
      <c r="O3995">
        <v>3</v>
      </c>
      <c r="P3995" t="e">
        <f>INDEX(sgStats[gl_rank],MATCH(stat_prod_calc_test_venusaur[[#This Row],[iv_str]],sgStats[gl_iv_string],0))</f>
        <v>#N/A</v>
      </c>
      <c r="Q3995" t="e">
        <f>stat_prod_calc_test_venusaur[[#This Row],[sg_gl_rank]]=stat_prod_calc_test_venusaur[[#This Row],[gl_rank]]</f>
        <v>#N/A</v>
      </c>
      <c r="R3995">
        <f>ROUND(stat_prod_calc_test_venusaur[[#This Row],[gl_stat_product]],1)</f>
        <v>1761.9</v>
      </c>
      <c r="S3995" s="6" t="e">
        <f>INDEX(sgStats[gl_prod],MATCH(stat_prod_calc_test_venusaur[[#This Row],[iv_str]],sgStats[gl_iv_string],0))</f>
        <v>#N/A</v>
      </c>
      <c r="T3995" s="5">
        <f>ROUND(stat_prod_calc_test_venusaur[[#This Row],[gl_percent_rank]],2)</f>
        <v>52.09</v>
      </c>
      <c r="U3995" s="5" t="e">
        <f>INDEX(sgStats[gl_percent_sp],MATCH(stat_prod_calc_test_venusaur[[#This Row],[iv_str]],sgStats[gl_iv_string],0))</f>
        <v>#N/A</v>
      </c>
      <c r="V3995" s="5" t="e">
        <f>stat_prod_calc_test_venusaur[[#This Row],[my_gl_%sp]]=stat_prod_calc_test_venusaur[[#This Row],[sg_gl_%sp]]</f>
        <v>#N/A</v>
      </c>
      <c r="W3995" s="5">
        <f>ROUND(stat_prod_calc_test_venusaur[[#This Row],[gl_stat_product]]/$F$2*100,2)</f>
        <v>96.46</v>
      </c>
      <c r="X3995" s="5" t="e">
        <f>stat_prod_calc_test_venusaur[[#This Row],[Column1]]=stat_prod_calc_test_venusaur[[#This Row],[sg_gl_%sp]]</f>
        <v>#N/A</v>
      </c>
      <c r="Y3995" s="5">
        <f>stat_prod_calc_test_venusaur[[#This Row],[ul_stat_product]]/$L$66*100</f>
        <v>0</v>
      </c>
      <c r="Z3995" s="5" t="e">
        <f>INDEX(sgStats[gl_rank],MATCH(stat_prod_calc_test_venusaur[[#This Row],[iv_str]],sgStats[ul_iv_string],0))</f>
        <v>#N/A</v>
      </c>
      <c r="AA3995" s="5" t="e">
        <f>stat_prod_calc_test_venusaur[[#This Row],[sg_ul_rank]]=stat_prod_calc_test_venusaur[[#This Row],[ul_rank]]</f>
        <v>#N/A</v>
      </c>
      <c r="AB3995" s="5">
        <f>ROUND(stat_prod_calc_test_venusaur[[#This Row],[ul_stat_product]],1)</f>
        <v>0</v>
      </c>
      <c r="AC3995" s="5" t="e">
        <f>INDEX(sgStats[ul_prod],MATCH(stat_prod_calc_test_venusaur[[#This Row],[iv_str]],sgStats[ul_iv_string],0))</f>
        <v>#N/A</v>
      </c>
    </row>
    <row r="3996" spans="1:29" x14ac:dyDescent="0.25">
      <c r="A3996" s="5" t="s">
        <v>36</v>
      </c>
      <c r="B3996" s="5" t="s">
        <v>2047</v>
      </c>
      <c r="C3996">
        <v>21.5</v>
      </c>
      <c r="D3996">
        <v>1473</v>
      </c>
      <c r="E3996">
        <v>122</v>
      </c>
      <c r="F3996">
        <v>1760.8679999999999</v>
      </c>
      <c r="G3996">
        <v>2011</v>
      </c>
      <c r="H3996">
        <v>50.890999999999998</v>
      </c>
      <c r="O3996">
        <v>3</v>
      </c>
      <c r="P3996" t="e">
        <f>INDEX(sgStats[gl_rank],MATCH(stat_prod_calc_test_venusaur[[#This Row],[iv_str]],sgStats[gl_iv_string],0))</f>
        <v>#N/A</v>
      </c>
      <c r="Q3996" t="e">
        <f>stat_prod_calc_test_venusaur[[#This Row],[sg_gl_rank]]=stat_prod_calc_test_venusaur[[#This Row],[gl_rank]]</f>
        <v>#N/A</v>
      </c>
      <c r="R3996">
        <f>ROUND(stat_prod_calc_test_venusaur[[#This Row],[gl_stat_product]],1)</f>
        <v>1760.9</v>
      </c>
      <c r="S3996" s="6" t="e">
        <f>INDEX(sgStats[gl_prod],MATCH(stat_prod_calc_test_venusaur[[#This Row],[iv_str]],sgStats[gl_iv_string],0))</f>
        <v>#N/A</v>
      </c>
      <c r="T3996" s="5">
        <f>ROUND(stat_prod_calc_test_venusaur[[#This Row],[gl_percent_rank]],2)</f>
        <v>50.89</v>
      </c>
      <c r="U3996" s="5" t="e">
        <f>INDEX(sgStats[gl_percent_sp],MATCH(stat_prod_calc_test_venusaur[[#This Row],[iv_str]],sgStats[gl_iv_string],0))</f>
        <v>#N/A</v>
      </c>
      <c r="V3996" s="5" t="e">
        <f>stat_prod_calc_test_venusaur[[#This Row],[my_gl_%sp]]=stat_prod_calc_test_venusaur[[#This Row],[sg_gl_%sp]]</f>
        <v>#N/A</v>
      </c>
      <c r="W3996" s="5">
        <f>ROUND(stat_prod_calc_test_venusaur[[#This Row],[gl_stat_product]]/$F$2*100,2)</f>
        <v>96.4</v>
      </c>
      <c r="X3996" s="5" t="e">
        <f>stat_prod_calc_test_venusaur[[#This Row],[Column1]]=stat_prod_calc_test_venusaur[[#This Row],[sg_gl_%sp]]</f>
        <v>#N/A</v>
      </c>
      <c r="Y3996" s="5">
        <f>stat_prod_calc_test_venusaur[[#This Row],[ul_stat_product]]/$L$66*100</f>
        <v>0</v>
      </c>
      <c r="Z3996" s="5" t="e">
        <f>INDEX(sgStats[gl_rank],MATCH(stat_prod_calc_test_venusaur[[#This Row],[iv_str]],sgStats[ul_iv_string],0))</f>
        <v>#N/A</v>
      </c>
      <c r="AA3996" s="5" t="e">
        <f>stat_prod_calc_test_venusaur[[#This Row],[sg_ul_rank]]=stat_prod_calc_test_venusaur[[#This Row],[ul_rank]]</f>
        <v>#N/A</v>
      </c>
      <c r="AB3996" s="5">
        <f>ROUND(stat_prod_calc_test_venusaur[[#This Row],[ul_stat_product]],1)</f>
        <v>0</v>
      </c>
      <c r="AC3996" s="5" t="e">
        <f>INDEX(sgStats[ul_prod],MATCH(stat_prod_calc_test_venusaur[[#This Row],[iv_str]],sgStats[ul_iv_string],0))</f>
        <v>#N/A</v>
      </c>
    </row>
    <row r="3997" spans="1:29" x14ac:dyDescent="0.25">
      <c r="A3997" s="5" t="s">
        <v>36</v>
      </c>
      <c r="B3997" s="5" t="s">
        <v>2048</v>
      </c>
      <c r="C3997">
        <v>21.5</v>
      </c>
      <c r="D3997">
        <v>1469</v>
      </c>
      <c r="E3997">
        <v>122</v>
      </c>
      <c r="F3997">
        <v>1760.8679999999999</v>
      </c>
      <c r="G3997">
        <v>2011</v>
      </c>
      <c r="H3997">
        <v>50.890999999999998</v>
      </c>
      <c r="O3997">
        <v>3</v>
      </c>
      <c r="P3997" t="e">
        <f>INDEX(sgStats[gl_rank],MATCH(stat_prod_calc_test_venusaur[[#This Row],[iv_str]],sgStats[gl_iv_string],0))</f>
        <v>#N/A</v>
      </c>
      <c r="Q3997" t="e">
        <f>stat_prod_calc_test_venusaur[[#This Row],[sg_gl_rank]]=stat_prod_calc_test_venusaur[[#This Row],[gl_rank]]</f>
        <v>#N/A</v>
      </c>
      <c r="R3997">
        <f>ROUND(stat_prod_calc_test_venusaur[[#This Row],[gl_stat_product]],1)</f>
        <v>1760.9</v>
      </c>
      <c r="S3997" s="6" t="e">
        <f>INDEX(sgStats[gl_prod],MATCH(stat_prod_calc_test_venusaur[[#This Row],[iv_str]],sgStats[gl_iv_string],0))</f>
        <v>#N/A</v>
      </c>
      <c r="T3997" s="5">
        <f>ROUND(stat_prod_calc_test_venusaur[[#This Row],[gl_percent_rank]],2)</f>
        <v>50.89</v>
      </c>
      <c r="U3997" s="5" t="e">
        <f>INDEX(sgStats[gl_percent_sp],MATCH(stat_prod_calc_test_venusaur[[#This Row],[iv_str]],sgStats[gl_iv_string],0))</f>
        <v>#N/A</v>
      </c>
      <c r="V3997" s="5" t="e">
        <f>stat_prod_calc_test_venusaur[[#This Row],[my_gl_%sp]]=stat_prod_calc_test_venusaur[[#This Row],[sg_gl_%sp]]</f>
        <v>#N/A</v>
      </c>
      <c r="W3997" s="5">
        <f>ROUND(stat_prod_calc_test_venusaur[[#This Row],[gl_stat_product]]/$F$2*100,2)</f>
        <v>96.4</v>
      </c>
      <c r="X3997" s="5" t="e">
        <f>stat_prod_calc_test_venusaur[[#This Row],[Column1]]=stat_prod_calc_test_venusaur[[#This Row],[sg_gl_%sp]]</f>
        <v>#N/A</v>
      </c>
      <c r="Y3997" s="5">
        <f>stat_prod_calc_test_venusaur[[#This Row],[ul_stat_product]]/$L$66*100</f>
        <v>0</v>
      </c>
      <c r="Z3997" s="5" t="e">
        <f>INDEX(sgStats[gl_rank],MATCH(stat_prod_calc_test_venusaur[[#This Row],[iv_str]],sgStats[ul_iv_string],0))</f>
        <v>#N/A</v>
      </c>
      <c r="AA3997" s="5" t="e">
        <f>stat_prod_calc_test_venusaur[[#This Row],[sg_ul_rank]]=stat_prod_calc_test_venusaur[[#This Row],[ul_rank]]</f>
        <v>#N/A</v>
      </c>
      <c r="AB3997" s="5">
        <f>ROUND(stat_prod_calc_test_venusaur[[#This Row],[ul_stat_product]],1)</f>
        <v>0</v>
      </c>
      <c r="AC3997" s="5" t="e">
        <f>INDEX(sgStats[ul_prod],MATCH(stat_prod_calc_test_venusaur[[#This Row],[iv_str]],sgStats[ul_iv_string],0))</f>
        <v>#N/A</v>
      </c>
    </row>
    <row r="3998" spans="1:29" x14ac:dyDescent="0.25">
      <c r="A3998" s="5" t="s">
        <v>36</v>
      </c>
      <c r="B3998" s="5" t="s">
        <v>2066</v>
      </c>
      <c r="C3998">
        <v>21.5</v>
      </c>
      <c r="D3998">
        <v>1476</v>
      </c>
      <c r="E3998">
        <v>122</v>
      </c>
      <c r="F3998">
        <v>1760.4469999999999</v>
      </c>
      <c r="G3998">
        <v>2030</v>
      </c>
      <c r="H3998">
        <v>50.427</v>
      </c>
      <c r="O3998">
        <v>3</v>
      </c>
      <c r="P3998" t="e">
        <f>INDEX(sgStats[gl_rank],MATCH(stat_prod_calc_test_venusaur[[#This Row],[iv_str]],sgStats[gl_iv_string],0))</f>
        <v>#N/A</v>
      </c>
      <c r="Q3998" t="e">
        <f>stat_prod_calc_test_venusaur[[#This Row],[sg_gl_rank]]=stat_prod_calc_test_venusaur[[#This Row],[gl_rank]]</f>
        <v>#N/A</v>
      </c>
      <c r="R3998">
        <f>ROUND(stat_prod_calc_test_venusaur[[#This Row],[gl_stat_product]],1)</f>
        <v>1760.4</v>
      </c>
      <c r="S3998" s="6" t="e">
        <f>INDEX(sgStats[gl_prod],MATCH(stat_prod_calc_test_venusaur[[#This Row],[iv_str]],sgStats[gl_iv_string],0))</f>
        <v>#N/A</v>
      </c>
      <c r="T3998" s="5">
        <f>ROUND(stat_prod_calc_test_venusaur[[#This Row],[gl_percent_rank]],2)</f>
        <v>50.43</v>
      </c>
      <c r="U3998" s="5" t="e">
        <f>INDEX(sgStats[gl_percent_sp],MATCH(stat_prod_calc_test_venusaur[[#This Row],[iv_str]],sgStats[gl_iv_string],0))</f>
        <v>#N/A</v>
      </c>
      <c r="V3998" s="5" t="e">
        <f>stat_prod_calc_test_venusaur[[#This Row],[my_gl_%sp]]=stat_prod_calc_test_venusaur[[#This Row],[sg_gl_%sp]]</f>
        <v>#N/A</v>
      </c>
      <c r="W3998" s="5">
        <f>ROUND(stat_prod_calc_test_venusaur[[#This Row],[gl_stat_product]]/$F$2*100,2)</f>
        <v>96.38</v>
      </c>
      <c r="X3998" s="5" t="e">
        <f>stat_prod_calc_test_venusaur[[#This Row],[Column1]]=stat_prod_calc_test_venusaur[[#This Row],[sg_gl_%sp]]</f>
        <v>#N/A</v>
      </c>
      <c r="Y3998" s="5">
        <f>stat_prod_calc_test_venusaur[[#This Row],[ul_stat_product]]/$L$66*100</f>
        <v>0</v>
      </c>
      <c r="Z3998" s="5" t="e">
        <f>INDEX(sgStats[gl_rank],MATCH(stat_prod_calc_test_venusaur[[#This Row],[iv_str]],sgStats[ul_iv_string],0))</f>
        <v>#N/A</v>
      </c>
      <c r="AA3998" s="5" t="e">
        <f>stat_prod_calc_test_venusaur[[#This Row],[sg_ul_rank]]=stat_prod_calc_test_venusaur[[#This Row],[ul_rank]]</f>
        <v>#N/A</v>
      </c>
      <c r="AB3998" s="5">
        <f>ROUND(stat_prod_calc_test_venusaur[[#This Row],[ul_stat_product]],1)</f>
        <v>0</v>
      </c>
      <c r="AC3998" s="5" t="e">
        <f>INDEX(sgStats[ul_prod],MATCH(stat_prod_calc_test_venusaur[[#This Row],[iv_str]],sgStats[ul_iv_string],0))</f>
        <v>#N/A</v>
      </c>
    </row>
    <row r="3999" spans="1:29" x14ac:dyDescent="0.25">
      <c r="A3999" s="5" t="s">
        <v>36</v>
      </c>
      <c r="B3999" s="5" t="s">
        <v>2067</v>
      </c>
      <c r="C3999">
        <v>21.5</v>
      </c>
      <c r="D3999">
        <v>1473</v>
      </c>
      <c r="E3999">
        <v>122</v>
      </c>
      <c r="F3999">
        <v>1760.4469999999999</v>
      </c>
      <c r="G3999">
        <v>2030</v>
      </c>
      <c r="H3999">
        <v>50.427</v>
      </c>
      <c r="O3999">
        <v>3</v>
      </c>
      <c r="P3999" t="e">
        <f>INDEX(sgStats[gl_rank],MATCH(stat_prod_calc_test_venusaur[[#This Row],[iv_str]],sgStats[gl_iv_string],0))</f>
        <v>#N/A</v>
      </c>
      <c r="Q3999" t="e">
        <f>stat_prod_calc_test_venusaur[[#This Row],[sg_gl_rank]]=stat_prod_calc_test_venusaur[[#This Row],[gl_rank]]</f>
        <v>#N/A</v>
      </c>
      <c r="R3999">
        <f>ROUND(stat_prod_calc_test_venusaur[[#This Row],[gl_stat_product]],1)</f>
        <v>1760.4</v>
      </c>
      <c r="S3999" s="6" t="e">
        <f>INDEX(sgStats[gl_prod],MATCH(stat_prod_calc_test_venusaur[[#This Row],[iv_str]],sgStats[gl_iv_string],0))</f>
        <v>#N/A</v>
      </c>
      <c r="T3999" s="5">
        <f>ROUND(stat_prod_calc_test_venusaur[[#This Row],[gl_percent_rank]],2)</f>
        <v>50.43</v>
      </c>
      <c r="U3999" s="5" t="e">
        <f>INDEX(sgStats[gl_percent_sp],MATCH(stat_prod_calc_test_venusaur[[#This Row],[iv_str]],sgStats[gl_iv_string],0))</f>
        <v>#N/A</v>
      </c>
      <c r="V3999" s="5" t="e">
        <f>stat_prod_calc_test_venusaur[[#This Row],[my_gl_%sp]]=stat_prod_calc_test_venusaur[[#This Row],[sg_gl_%sp]]</f>
        <v>#N/A</v>
      </c>
      <c r="W3999" s="5">
        <f>ROUND(stat_prod_calc_test_venusaur[[#This Row],[gl_stat_product]]/$F$2*100,2)</f>
        <v>96.38</v>
      </c>
      <c r="X3999" s="5" t="e">
        <f>stat_prod_calc_test_venusaur[[#This Row],[Column1]]=stat_prod_calc_test_venusaur[[#This Row],[sg_gl_%sp]]</f>
        <v>#N/A</v>
      </c>
      <c r="Y3999" s="5">
        <f>stat_prod_calc_test_venusaur[[#This Row],[ul_stat_product]]/$L$66*100</f>
        <v>0</v>
      </c>
      <c r="Z3999" s="5" t="e">
        <f>INDEX(sgStats[gl_rank],MATCH(stat_prod_calc_test_venusaur[[#This Row],[iv_str]],sgStats[ul_iv_string],0))</f>
        <v>#N/A</v>
      </c>
      <c r="AA3999" s="5" t="e">
        <f>stat_prod_calc_test_venusaur[[#This Row],[sg_ul_rank]]=stat_prod_calc_test_venusaur[[#This Row],[ul_rank]]</f>
        <v>#N/A</v>
      </c>
      <c r="AB3999" s="5">
        <f>ROUND(stat_prod_calc_test_venusaur[[#This Row],[ul_stat_product]],1)</f>
        <v>0</v>
      </c>
      <c r="AC3999" s="5" t="e">
        <f>INDEX(sgStats[ul_prod],MATCH(stat_prod_calc_test_venusaur[[#This Row],[iv_str]],sgStats[ul_iv_string],0))</f>
        <v>#N/A</v>
      </c>
    </row>
    <row r="4000" spans="1:29" x14ac:dyDescent="0.25">
      <c r="A4000" s="5" t="s">
        <v>36</v>
      </c>
      <c r="B4000" s="5" t="s">
        <v>2092</v>
      </c>
      <c r="C4000">
        <v>21.5</v>
      </c>
      <c r="D4000">
        <v>1473</v>
      </c>
      <c r="E4000">
        <v>117</v>
      </c>
      <c r="F4000">
        <v>1759.8050000000001</v>
      </c>
      <c r="G4000">
        <v>2056</v>
      </c>
      <c r="H4000">
        <v>49.817</v>
      </c>
      <c r="O4000">
        <v>3</v>
      </c>
      <c r="P4000" t="e">
        <f>INDEX(sgStats[gl_rank],MATCH(stat_prod_calc_test_venusaur[[#This Row],[iv_str]],sgStats[gl_iv_string],0))</f>
        <v>#N/A</v>
      </c>
      <c r="Q4000" t="e">
        <f>stat_prod_calc_test_venusaur[[#This Row],[sg_gl_rank]]=stat_prod_calc_test_venusaur[[#This Row],[gl_rank]]</f>
        <v>#N/A</v>
      </c>
      <c r="R4000">
        <f>ROUND(stat_prod_calc_test_venusaur[[#This Row],[gl_stat_product]],1)</f>
        <v>1759.8</v>
      </c>
      <c r="S4000" s="6" t="e">
        <f>INDEX(sgStats[gl_prod],MATCH(stat_prod_calc_test_venusaur[[#This Row],[iv_str]],sgStats[gl_iv_string],0))</f>
        <v>#N/A</v>
      </c>
      <c r="T4000" s="5">
        <f>ROUND(stat_prod_calc_test_venusaur[[#This Row],[gl_percent_rank]],2)</f>
        <v>49.82</v>
      </c>
      <c r="U4000" s="5" t="e">
        <f>INDEX(sgStats[gl_percent_sp],MATCH(stat_prod_calc_test_venusaur[[#This Row],[iv_str]],sgStats[gl_iv_string],0))</f>
        <v>#N/A</v>
      </c>
      <c r="V4000" s="5" t="e">
        <f>stat_prod_calc_test_venusaur[[#This Row],[my_gl_%sp]]=stat_prod_calc_test_venusaur[[#This Row],[sg_gl_%sp]]</f>
        <v>#N/A</v>
      </c>
      <c r="W4000" s="5">
        <f>ROUND(stat_prod_calc_test_venusaur[[#This Row],[gl_stat_product]]/$F$2*100,2)</f>
        <v>96.34</v>
      </c>
      <c r="X4000" s="5" t="e">
        <f>stat_prod_calc_test_venusaur[[#This Row],[Column1]]=stat_prod_calc_test_venusaur[[#This Row],[sg_gl_%sp]]</f>
        <v>#N/A</v>
      </c>
      <c r="Y4000" s="5">
        <f>stat_prod_calc_test_venusaur[[#This Row],[ul_stat_product]]/$L$66*100</f>
        <v>0</v>
      </c>
      <c r="Z4000" s="5" t="e">
        <f>INDEX(sgStats[gl_rank],MATCH(stat_prod_calc_test_venusaur[[#This Row],[iv_str]],sgStats[ul_iv_string],0))</f>
        <v>#N/A</v>
      </c>
      <c r="AA4000" s="5" t="e">
        <f>stat_prod_calc_test_venusaur[[#This Row],[sg_ul_rank]]=stat_prod_calc_test_venusaur[[#This Row],[ul_rank]]</f>
        <v>#N/A</v>
      </c>
      <c r="AB4000" s="5">
        <f>ROUND(stat_prod_calc_test_venusaur[[#This Row],[ul_stat_product]],1)</f>
        <v>0</v>
      </c>
      <c r="AC4000" s="5" t="e">
        <f>INDEX(sgStats[ul_prod],MATCH(stat_prod_calc_test_venusaur[[#This Row],[iv_str]],sgStats[ul_iv_string],0))</f>
        <v>#N/A</v>
      </c>
    </row>
    <row r="4001" spans="1:29" x14ac:dyDescent="0.25">
      <c r="A4001" s="5" t="s">
        <v>36</v>
      </c>
      <c r="B4001" s="5" t="s">
        <v>2094</v>
      </c>
      <c r="C4001">
        <v>21.5</v>
      </c>
      <c r="D4001">
        <v>1477</v>
      </c>
      <c r="E4001">
        <v>117</v>
      </c>
      <c r="F4001">
        <v>1759.76</v>
      </c>
      <c r="G4001">
        <v>2058</v>
      </c>
      <c r="H4001">
        <v>49.768000000000001</v>
      </c>
      <c r="O4001">
        <v>3</v>
      </c>
      <c r="P4001" t="e">
        <f>INDEX(sgStats[gl_rank],MATCH(stat_prod_calc_test_venusaur[[#This Row],[iv_str]],sgStats[gl_iv_string],0))</f>
        <v>#N/A</v>
      </c>
      <c r="Q4001" t="e">
        <f>stat_prod_calc_test_venusaur[[#This Row],[sg_gl_rank]]=stat_prod_calc_test_venusaur[[#This Row],[gl_rank]]</f>
        <v>#N/A</v>
      </c>
      <c r="R4001">
        <f>ROUND(stat_prod_calc_test_venusaur[[#This Row],[gl_stat_product]],1)</f>
        <v>1759.8</v>
      </c>
      <c r="S4001" s="6" t="e">
        <f>INDEX(sgStats[gl_prod],MATCH(stat_prod_calc_test_venusaur[[#This Row],[iv_str]],sgStats[gl_iv_string],0))</f>
        <v>#N/A</v>
      </c>
      <c r="T4001" s="5">
        <f>ROUND(stat_prod_calc_test_venusaur[[#This Row],[gl_percent_rank]],2)</f>
        <v>49.77</v>
      </c>
      <c r="U4001" s="5" t="e">
        <f>INDEX(sgStats[gl_percent_sp],MATCH(stat_prod_calc_test_venusaur[[#This Row],[iv_str]],sgStats[gl_iv_string],0))</f>
        <v>#N/A</v>
      </c>
      <c r="V4001" s="5" t="e">
        <f>stat_prod_calc_test_venusaur[[#This Row],[my_gl_%sp]]=stat_prod_calc_test_venusaur[[#This Row],[sg_gl_%sp]]</f>
        <v>#N/A</v>
      </c>
      <c r="W4001" s="5">
        <f>ROUND(stat_prod_calc_test_venusaur[[#This Row],[gl_stat_product]]/$F$2*100,2)</f>
        <v>96.34</v>
      </c>
      <c r="X4001" s="5" t="e">
        <f>stat_prod_calc_test_venusaur[[#This Row],[Column1]]=stat_prod_calc_test_venusaur[[#This Row],[sg_gl_%sp]]</f>
        <v>#N/A</v>
      </c>
      <c r="Y4001" s="5">
        <f>stat_prod_calc_test_venusaur[[#This Row],[ul_stat_product]]/$L$66*100</f>
        <v>0</v>
      </c>
      <c r="Z4001" s="5" t="e">
        <f>INDEX(sgStats[gl_rank],MATCH(stat_prod_calc_test_venusaur[[#This Row],[iv_str]],sgStats[ul_iv_string],0))</f>
        <v>#N/A</v>
      </c>
      <c r="AA4001" s="5" t="e">
        <f>stat_prod_calc_test_venusaur[[#This Row],[sg_ul_rank]]=stat_prod_calc_test_venusaur[[#This Row],[ul_rank]]</f>
        <v>#N/A</v>
      </c>
      <c r="AB4001" s="5">
        <f>ROUND(stat_prod_calc_test_venusaur[[#This Row],[ul_stat_product]],1)</f>
        <v>0</v>
      </c>
      <c r="AC4001" s="5" t="e">
        <f>INDEX(sgStats[ul_prod],MATCH(stat_prod_calc_test_venusaur[[#This Row],[iv_str]],sgStats[ul_iv_string],0))</f>
        <v>#N/A</v>
      </c>
    </row>
    <row r="4002" spans="1:29" x14ac:dyDescent="0.25">
      <c r="A4002" s="5" t="s">
        <v>36</v>
      </c>
      <c r="B4002" s="5" t="s">
        <v>2099</v>
      </c>
      <c r="C4002">
        <v>21.5</v>
      </c>
      <c r="D4002">
        <v>1480</v>
      </c>
      <c r="E4002">
        <v>117</v>
      </c>
      <c r="F4002">
        <v>1759.625</v>
      </c>
      <c r="G4002">
        <v>2063</v>
      </c>
      <c r="H4002">
        <v>49.646000000000001</v>
      </c>
      <c r="O4002">
        <v>3</v>
      </c>
      <c r="P4002" t="e">
        <f>INDEX(sgStats[gl_rank],MATCH(stat_prod_calc_test_venusaur[[#This Row],[iv_str]],sgStats[gl_iv_string],0))</f>
        <v>#N/A</v>
      </c>
      <c r="Q4002" t="e">
        <f>stat_prod_calc_test_venusaur[[#This Row],[sg_gl_rank]]=stat_prod_calc_test_venusaur[[#This Row],[gl_rank]]</f>
        <v>#N/A</v>
      </c>
      <c r="R4002">
        <f>ROUND(stat_prod_calc_test_venusaur[[#This Row],[gl_stat_product]],1)</f>
        <v>1759.6</v>
      </c>
      <c r="S4002" s="6" t="e">
        <f>INDEX(sgStats[gl_prod],MATCH(stat_prod_calc_test_venusaur[[#This Row],[iv_str]],sgStats[gl_iv_string],0))</f>
        <v>#N/A</v>
      </c>
      <c r="T4002" s="5">
        <f>ROUND(stat_prod_calc_test_venusaur[[#This Row],[gl_percent_rank]],2)</f>
        <v>49.65</v>
      </c>
      <c r="U4002" s="5" t="e">
        <f>INDEX(sgStats[gl_percent_sp],MATCH(stat_prod_calc_test_venusaur[[#This Row],[iv_str]],sgStats[gl_iv_string],0))</f>
        <v>#N/A</v>
      </c>
      <c r="V4002" s="5" t="e">
        <f>stat_prod_calc_test_venusaur[[#This Row],[my_gl_%sp]]=stat_prod_calc_test_venusaur[[#This Row],[sg_gl_%sp]]</f>
        <v>#N/A</v>
      </c>
      <c r="W4002" s="5">
        <f>ROUND(stat_prod_calc_test_venusaur[[#This Row],[gl_stat_product]]/$F$2*100,2)</f>
        <v>96.33</v>
      </c>
      <c r="X4002" s="5" t="e">
        <f>stat_prod_calc_test_venusaur[[#This Row],[Column1]]=stat_prod_calc_test_venusaur[[#This Row],[sg_gl_%sp]]</f>
        <v>#N/A</v>
      </c>
      <c r="Y4002" s="5">
        <f>stat_prod_calc_test_venusaur[[#This Row],[ul_stat_product]]/$L$66*100</f>
        <v>0</v>
      </c>
      <c r="Z4002" s="5" t="e">
        <f>INDEX(sgStats[gl_rank],MATCH(stat_prod_calc_test_venusaur[[#This Row],[iv_str]],sgStats[ul_iv_string],0))</f>
        <v>#N/A</v>
      </c>
      <c r="AA4002" s="5" t="e">
        <f>stat_prod_calc_test_venusaur[[#This Row],[sg_ul_rank]]=stat_prod_calc_test_venusaur[[#This Row],[ul_rank]]</f>
        <v>#N/A</v>
      </c>
      <c r="AB4002" s="5">
        <f>ROUND(stat_prod_calc_test_venusaur[[#This Row],[ul_stat_product]],1)</f>
        <v>0</v>
      </c>
      <c r="AC4002" s="5" t="e">
        <f>INDEX(sgStats[ul_prod],MATCH(stat_prod_calc_test_venusaur[[#This Row],[iv_str]],sgStats[ul_iv_string],0))</f>
        <v>#N/A</v>
      </c>
    </row>
    <row r="4003" spans="1:29" x14ac:dyDescent="0.25">
      <c r="A4003" s="5" t="s">
        <v>36</v>
      </c>
      <c r="B4003" s="5" t="s">
        <v>2103</v>
      </c>
      <c r="C4003">
        <v>21.5</v>
      </c>
      <c r="D4003">
        <v>1484</v>
      </c>
      <c r="E4003">
        <v>117</v>
      </c>
      <c r="F4003">
        <v>1759.4010000000001</v>
      </c>
      <c r="G4003">
        <v>2067</v>
      </c>
      <c r="H4003">
        <v>49.548000000000002</v>
      </c>
      <c r="O4003">
        <v>3</v>
      </c>
      <c r="P4003" t="e">
        <f>INDEX(sgStats[gl_rank],MATCH(stat_prod_calc_test_venusaur[[#This Row],[iv_str]],sgStats[gl_iv_string],0))</f>
        <v>#N/A</v>
      </c>
      <c r="Q4003" t="e">
        <f>stat_prod_calc_test_venusaur[[#This Row],[sg_gl_rank]]=stat_prod_calc_test_venusaur[[#This Row],[gl_rank]]</f>
        <v>#N/A</v>
      </c>
      <c r="R4003">
        <f>ROUND(stat_prod_calc_test_venusaur[[#This Row],[gl_stat_product]],1)</f>
        <v>1759.4</v>
      </c>
      <c r="S4003" s="6" t="e">
        <f>INDEX(sgStats[gl_prod],MATCH(stat_prod_calc_test_venusaur[[#This Row],[iv_str]],sgStats[gl_iv_string],0))</f>
        <v>#N/A</v>
      </c>
      <c r="T4003" s="5">
        <f>ROUND(stat_prod_calc_test_venusaur[[#This Row],[gl_percent_rank]],2)</f>
        <v>49.55</v>
      </c>
      <c r="U4003" s="5" t="e">
        <f>INDEX(sgStats[gl_percent_sp],MATCH(stat_prod_calc_test_venusaur[[#This Row],[iv_str]],sgStats[gl_iv_string],0))</f>
        <v>#N/A</v>
      </c>
      <c r="V4003" s="5" t="e">
        <f>stat_prod_calc_test_venusaur[[#This Row],[my_gl_%sp]]=stat_prod_calc_test_venusaur[[#This Row],[sg_gl_%sp]]</f>
        <v>#N/A</v>
      </c>
      <c r="W4003" s="5">
        <f>ROUND(stat_prod_calc_test_venusaur[[#This Row],[gl_stat_product]]/$F$2*100,2)</f>
        <v>96.32</v>
      </c>
      <c r="X4003" s="5" t="e">
        <f>stat_prod_calc_test_venusaur[[#This Row],[Column1]]=stat_prod_calc_test_venusaur[[#This Row],[sg_gl_%sp]]</f>
        <v>#N/A</v>
      </c>
      <c r="Y4003" s="5">
        <f>stat_prod_calc_test_venusaur[[#This Row],[ul_stat_product]]/$L$66*100</f>
        <v>0</v>
      </c>
      <c r="Z4003" s="5" t="e">
        <f>INDEX(sgStats[gl_rank],MATCH(stat_prod_calc_test_venusaur[[#This Row],[iv_str]],sgStats[ul_iv_string],0))</f>
        <v>#N/A</v>
      </c>
      <c r="AA4003" s="5" t="e">
        <f>stat_prod_calc_test_venusaur[[#This Row],[sg_ul_rank]]=stat_prod_calc_test_venusaur[[#This Row],[ul_rank]]</f>
        <v>#N/A</v>
      </c>
      <c r="AB4003" s="5">
        <f>ROUND(stat_prod_calc_test_venusaur[[#This Row],[ul_stat_product]],1)</f>
        <v>0</v>
      </c>
      <c r="AC4003" s="5" t="e">
        <f>INDEX(sgStats[ul_prod],MATCH(stat_prod_calc_test_venusaur[[#This Row],[iv_str]],sgStats[ul_iv_string],0))</f>
        <v>#N/A</v>
      </c>
    </row>
    <row r="4004" spans="1:29" x14ac:dyDescent="0.25">
      <c r="A4004" s="5" t="s">
        <v>36</v>
      </c>
      <c r="B4004" s="5" t="s">
        <v>2108</v>
      </c>
      <c r="C4004">
        <v>21.5</v>
      </c>
      <c r="D4004">
        <v>1473</v>
      </c>
      <c r="E4004">
        <v>120</v>
      </c>
      <c r="F4004">
        <v>1759.3489999999999</v>
      </c>
      <c r="G4004">
        <v>2072</v>
      </c>
      <c r="H4004">
        <v>49.402000000000001</v>
      </c>
      <c r="O4004">
        <v>3</v>
      </c>
      <c r="P4004" t="e">
        <f>INDEX(sgStats[gl_rank],MATCH(stat_prod_calc_test_venusaur[[#This Row],[iv_str]],sgStats[gl_iv_string],0))</f>
        <v>#N/A</v>
      </c>
      <c r="Q4004" t="e">
        <f>stat_prod_calc_test_venusaur[[#This Row],[sg_gl_rank]]=stat_prod_calc_test_venusaur[[#This Row],[gl_rank]]</f>
        <v>#N/A</v>
      </c>
      <c r="R4004">
        <f>ROUND(stat_prod_calc_test_venusaur[[#This Row],[gl_stat_product]],1)</f>
        <v>1759.3</v>
      </c>
      <c r="S4004" s="6" t="e">
        <f>INDEX(sgStats[gl_prod],MATCH(stat_prod_calc_test_venusaur[[#This Row],[iv_str]],sgStats[gl_iv_string],0))</f>
        <v>#N/A</v>
      </c>
      <c r="T4004" s="5">
        <f>ROUND(stat_prod_calc_test_venusaur[[#This Row],[gl_percent_rank]],2)</f>
        <v>49.4</v>
      </c>
      <c r="U4004" s="5" t="e">
        <f>INDEX(sgStats[gl_percent_sp],MATCH(stat_prod_calc_test_venusaur[[#This Row],[iv_str]],sgStats[gl_iv_string],0))</f>
        <v>#N/A</v>
      </c>
      <c r="V4004" s="5" t="e">
        <f>stat_prod_calc_test_venusaur[[#This Row],[my_gl_%sp]]=stat_prod_calc_test_venusaur[[#This Row],[sg_gl_%sp]]</f>
        <v>#N/A</v>
      </c>
      <c r="W4004" s="5">
        <f>ROUND(stat_prod_calc_test_venusaur[[#This Row],[gl_stat_product]]/$F$2*100,2)</f>
        <v>96.32</v>
      </c>
      <c r="X4004" s="5" t="e">
        <f>stat_prod_calc_test_venusaur[[#This Row],[Column1]]=stat_prod_calc_test_venusaur[[#This Row],[sg_gl_%sp]]</f>
        <v>#N/A</v>
      </c>
      <c r="Y4004" s="5">
        <f>stat_prod_calc_test_venusaur[[#This Row],[ul_stat_product]]/$L$66*100</f>
        <v>0</v>
      </c>
      <c r="Z4004" s="5" t="e">
        <f>INDEX(sgStats[gl_rank],MATCH(stat_prod_calc_test_venusaur[[#This Row],[iv_str]],sgStats[ul_iv_string],0))</f>
        <v>#N/A</v>
      </c>
      <c r="AA4004" s="5" t="e">
        <f>stat_prod_calc_test_venusaur[[#This Row],[sg_ul_rank]]=stat_prod_calc_test_venusaur[[#This Row],[ul_rank]]</f>
        <v>#N/A</v>
      </c>
      <c r="AB4004" s="5">
        <f>ROUND(stat_prod_calc_test_venusaur[[#This Row],[ul_stat_product]],1)</f>
        <v>0</v>
      </c>
      <c r="AC4004" s="5" t="e">
        <f>INDEX(sgStats[ul_prod],MATCH(stat_prod_calc_test_venusaur[[#This Row],[iv_str]],sgStats[ul_iv_string],0))</f>
        <v>#N/A</v>
      </c>
    </row>
    <row r="4005" spans="1:29" x14ac:dyDescent="0.25">
      <c r="A4005" s="5" t="s">
        <v>36</v>
      </c>
      <c r="B4005" s="5" t="s">
        <v>2109</v>
      </c>
      <c r="C4005">
        <v>21.5</v>
      </c>
      <c r="D4005">
        <v>1469</v>
      </c>
      <c r="E4005">
        <v>120</v>
      </c>
      <c r="F4005">
        <v>1759.3489999999999</v>
      </c>
      <c r="G4005">
        <v>2072</v>
      </c>
      <c r="H4005">
        <v>49.402000000000001</v>
      </c>
      <c r="O4005">
        <v>3</v>
      </c>
      <c r="P4005" t="e">
        <f>INDEX(sgStats[gl_rank],MATCH(stat_prod_calc_test_venusaur[[#This Row],[iv_str]],sgStats[gl_iv_string],0))</f>
        <v>#N/A</v>
      </c>
      <c r="Q4005" t="e">
        <f>stat_prod_calc_test_venusaur[[#This Row],[sg_gl_rank]]=stat_prod_calc_test_venusaur[[#This Row],[gl_rank]]</f>
        <v>#N/A</v>
      </c>
      <c r="R4005">
        <f>ROUND(stat_prod_calc_test_venusaur[[#This Row],[gl_stat_product]],1)</f>
        <v>1759.3</v>
      </c>
      <c r="S4005" s="6" t="e">
        <f>INDEX(sgStats[gl_prod],MATCH(stat_prod_calc_test_venusaur[[#This Row],[iv_str]],sgStats[gl_iv_string],0))</f>
        <v>#N/A</v>
      </c>
      <c r="T4005" s="5">
        <f>ROUND(stat_prod_calc_test_venusaur[[#This Row],[gl_percent_rank]],2)</f>
        <v>49.4</v>
      </c>
      <c r="U4005" s="5" t="e">
        <f>INDEX(sgStats[gl_percent_sp],MATCH(stat_prod_calc_test_venusaur[[#This Row],[iv_str]],sgStats[gl_iv_string],0))</f>
        <v>#N/A</v>
      </c>
      <c r="V4005" s="5" t="e">
        <f>stat_prod_calc_test_venusaur[[#This Row],[my_gl_%sp]]=stat_prod_calc_test_venusaur[[#This Row],[sg_gl_%sp]]</f>
        <v>#N/A</v>
      </c>
      <c r="W4005" s="5">
        <f>ROUND(stat_prod_calc_test_venusaur[[#This Row],[gl_stat_product]]/$F$2*100,2)</f>
        <v>96.32</v>
      </c>
      <c r="X4005" s="5" t="e">
        <f>stat_prod_calc_test_venusaur[[#This Row],[Column1]]=stat_prod_calc_test_venusaur[[#This Row],[sg_gl_%sp]]</f>
        <v>#N/A</v>
      </c>
      <c r="Y4005" s="5">
        <f>stat_prod_calc_test_venusaur[[#This Row],[ul_stat_product]]/$L$66*100</f>
        <v>0</v>
      </c>
      <c r="Z4005" s="5" t="e">
        <f>INDEX(sgStats[gl_rank],MATCH(stat_prod_calc_test_venusaur[[#This Row],[iv_str]],sgStats[ul_iv_string],0))</f>
        <v>#N/A</v>
      </c>
      <c r="AA4005" s="5" t="e">
        <f>stat_prod_calc_test_venusaur[[#This Row],[sg_ul_rank]]=stat_prod_calc_test_venusaur[[#This Row],[ul_rank]]</f>
        <v>#N/A</v>
      </c>
      <c r="AB4005" s="5">
        <f>ROUND(stat_prod_calc_test_venusaur[[#This Row],[ul_stat_product]],1)</f>
        <v>0</v>
      </c>
      <c r="AC4005" s="5" t="e">
        <f>INDEX(sgStats[ul_prod],MATCH(stat_prod_calc_test_venusaur[[#This Row],[iv_str]],sgStats[ul_iv_string],0))</f>
        <v>#N/A</v>
      </c>
    </row>
    <row r="4006" spans="1:29" x14ac:dyDescent="0.25">
      <c r="A4006" s="5" t="s">
        <v>36</v>
      </c>
      <c r="B4006" s="5" t="s">
        <v>2122</v>
      </c>
      <c r="C4006">
        <v>21.5</v>
      </c>
      <c r="D4006">
        <v>1477</v>
      </c>
      <c r="E4006">
        <v>120</v>
      </c>
      <c r="F4006">
        <v>1759.0719999999999</v>
      </c>
      <c r="G4006">
        <v>2086</v>
      </c>
      <c r="H4006">
        <v>49.06</v>
      </c>
      <c r="O4006">
        <v>3</v>
      </c>
      <c r="P4006" t="e">
        <f>INDEX(sgStats[gl_rank],MATCH(stat_prod_calc_test_venusaur[[#This Row],[iv_str]],sgStats[gl_iv_string],0))</f>
        <v>#N/A</v>
      </c>
      <c r="Q4006" t="e">
        <f>stat_prod_calc_test_venusaur[[#This Row],[sg_gl_rank]]=stat_prod_calc_test_venusaur[[#This Row],[gl_rank]]</f>
        <v>#N/A</v>
      </c>
      <c r="R4006">
        <f>ROUND(stat_prod_calc_test_venusaur[[#This Row],[gl_stat_product]],1)</f>
        <v>1759.1</v>
      </c>
      <c r="S4006" s="6" t="e">
        <f>INDEX(sgStats[gl_prod],MATCH(stat_prod_calc_test_venusaur[[#This Row],[iv_str]],sgStats[gl_iv_string],0))</f>
        <v>#N/A</v>
      </c>
      <c r="T4006" s="5">
        <f>ROUND(stat_prod_calc_test_venusaur[[#This Row],[gl_percent_rank]],2)</f>
        <v>49.06</v>
      </c>
      <c r="U4006" s="5" t="e">
        <f>INDEX(sgStats[gl_percent_sp],MATCH(stat_prod_calc_test_venusaur[[#This Row],[iv_str]],sgStats[gl_iv_string],0))</f>
        <v>#N/A</v>
      </c>
      <c r="V4006" s="5" t="e">
        <f>stat_prod_calc_test_venusaur[[#This Row],[my_gl_%sp]]=stat_prod_calc_test_venusaur[[#This Row],[sg_gl_%sp]]</f>
        <v>#N/A</v>
      </c>
      <c r="W4006" s="5">
        <f>ROUND(stat_prod_calc_test_venusaur[[#This Row],[gl_stat_product]]/$F$2*100,2)</f>
        <v>96.3</v>
      </c>
      <c r="X4006" s="5" t="e">
        <f>stat_prod_calc_test_venusaur[[#This Row],[Column1]]=stat_prod_calc_test_venusaur[[#This Row],[sg_gl_%sp]]</f>
        <v>#N/A</v>
      </c>
      <c r="Y4006" s="5">
        <f>stat_prod_calc_test_venusaur[[#This Row],[ul_stat_product]]/$L$66*100</f>
        <v>0</v>
      </c>
      <c r="Z4006" s="5" t="e">
        <f>INDEX(sgStats[gl_rank],MATCH(stat_prod_calc_test_venusaur[[#This Row],[iv_str]],sgStats[ul_iv_string],0))</f>
        <v>#N/A</v>
      </c>
      <c r="AA4006" s="5" t="e">
        <f>stat_prod_calc_test_venusaur[[#This Row],[sg_ul_rank]]=stat_prod_calc_test_venusaur[[#This Row],[ul_rank]]</f>
        <v>#N/A</v>
      </c>
      <c r="AB4006" s="5">
        <f>ROUND(stat_prod_calc_test_venusaur[[#This Row],[ul_stat_product]],1)</f>
        <v>0</v>
      </c>
      <c r="AC4006" s="5" t="e">
        <f>INDEX(sgStats[ul_prod],MATCH(stat_prod_calc_test_venusaur[[#This Row],[iv_str]],sgStats[ul_iv_string],0))</f>
        <v>#N/A</v>
      </c>
    </row>
    <row r="4007" spans="1:29" x14ac:dyDescent="0.25">
      <c r="A4007" s="5" t="s">
        <v>36</v>
      </c>
      <c r="B4007" s="5" t="s">
        <v>2123</v>
      </c>
      <c r="C4007">
        <v>21.5</v>
      </c>
      <c r="D4007">
        <v>1473</v>
      </c>
      <c r="E4007">
        <v>120</v>
      </c>
      <c r="F4007">
        <v>1759.0719999999999</v>
      </c>
      <c r="G4007">
        <v>2086</v>
      </c>
      <c r="H4007">
        <v>49.06</v>
      </c>
      <c r="O4007">
        <v>3</v>
      </c>
      <c r="P4007" t="e">
        <f>INDEX(sgStats[gl_rank],MATCH(stat_prod_calc_test_venusaur[[#This Row],[iv_str]],sgStats[gl_iv_string],0))</f>
        <v>#N/A</v>
      </c>
      <c r="Q4007" t="e">
        <f>stat_prod_calc_test_venusaur[[#This Row],[sg_gl_rank]]=stat_prod_calc_test_venusaur[[#This Row],[gl_rank]]</f>
        <v>#N/A</v>
      </c>
      <c r="R4007">
        <f>ROUND(stat_prod_calc_test_venusaur[[#This Row],[gl_stat_product]],1)</f>
        <v>1759.1</v>
      </c>
      <c r="S4007" s="6" t="e">
        <f>INDEX(sgStats[gl_prod],MATCH(stat_prod_calc_test_venusaur[[#This Row],[iv_str]],sgStats[gl_iv_string],0))</f>
        <v>#N/A</v>
      </c>
      <c r="T4007" s="5">
        <f>ROUND(stat_prod_calc_test_venusaur[[#This Row],[gl_percent_rank]],2)</f>
        <v>49.06</v>
      </c>
      <c r="U4007" s="5" t="e">
        <f>INDEX(sgStats[gl_percent_sp],MATCH(stat_prod_calc_test_venusaur[[#This Row],[iv_str]],sgStats[gl_iv_string],0))</f>
        <v>#N/A</v>
      </c>
      <c r="V4007" s="5" t="e">
        <f>stat_prod_calc_test_venusaur[[#This Row],[my_gl_%sp]]=stat_prod_calc_test_venusaur[[#This Row],[sg_gl_%sp]]</f>
        <v>#N/A</v>
      </c>
      <c r="W4007" s="5">
        <f>ROUND(stat_prod_calc_test_venusaur[[#This Row],[gl_stat_product]]/$F$2*100,2)</f>
        <v>96.3</v>
      </c>
      <c r="X4007" s="5" t="e">
        <f>stat_prod_calc_test_venusaur[[#This Row],[Column1]]=stat_prod_calc_test_venusaur[[#This Row],[sg_gl_%sp]]</f>
        <v>#N/A</v>
      </c>
      <c r="Y4007" s="5">
        <f>stat_prod_calc_test_venusaur[[#This Row],[ul_stat_product]]/$L$66*100</f>
        <v>0</v>
      </c>
      <c r="Z4007" s="5" t="e">
        <f>INDEX(sgStats[gl_rank],MATCH(stat_prod_calc_test_venusaur[[#This Row],[iv_str]],sgStats[ul_iv_string],0))</f>
        <v>#N/A</v>
      </c>
      <c r="AA4007" s="5" t="e">
        <f>stat_prod_calc_test_venusaur[[#This Row],[sg_ul_rank]]=stat_prod_calc_test_venusaur[[#This Row],[ul_rank]]</f>
        <v>#N/A</v>
      </c>
      <c r="AB4007" s="5">
        <f>ROUND(stat_prod_calc_test_venusaur[[#This Row],[ul_stat_product]],1)</f>
        <v>0</v>
      </c>
      <c r="AC4007" s="5" t="e">
        <f>INDEX(sgStats[ul_prod],MATCH(stat_prod_calc_test_venusaur[[#This Row],[iv_str]],sgStats[ul_iv_string],0))</f>
        <v>#N/A</v>
      </c>
    </row>
    <row r="4008" spans="1:29" x14ac:dyDescent="0.25">
      <c r="A4008" s="5" t="s">
        <v>36</v>
      </c>
      <c r="B4008" s="5" t="s">
        <v>2136</v>
      </c>
      <c r="C4008">
        <v>21.5</v>
      </c>
      <c r="D4008">
        <v>1480</v>
      </c>
      <c r="E4008">
        <v>120</v>
      </c>
      <c r="F4008">
        <v>1758.704</v>
      </c>
      <c r="G4008">
        <v>2100</v>
      </c>
      <c r="H4008">
        <v>48.718000000000004</v>
      </c>
      <c r="O4008">
        <v>3</v>
      </c>
      <c r="P4008" t="e">
        <f>INDEX(sgStats[gl_rank],MATCH(stat_prod_calc_test_venusaur[[#This Row],[iv_str]],sgStats[gl_iv_string],0))</f>
        <v>#N/A</v>
      </c>
      <c r="Q4008" t="e">
        <f>stat_prod_calc_test_venusaur[[#This Row],[sg_gl_rank]]=stat_prod_calc_test_venusaur[[#This Row],[gl_rank]]</f>
        <v>#N/A</v>
      </c>
      <c r="R4008">
        <f>ROUND(stat_prod_calc_test_venusaur[[#This Row],[gl_stat_product]],1)</f>
        <v>1758.7</v>
      </c>
      <c r="S4008" s="6" t="e">
        <f>INDEX(sgStats[gl_prod],MATCH(stat_prod_calc_test_venusaur[[#This Row],[iv_str]],sgStats[gl_iv_string],0))</f>
        <v>#N/A</v>
      </c>
      <c r="T4008" s="5">
        <f>ROUND(stat_prod_calc_test_venusaur[[#This Row],[gl_percent_rank]],2)</f>
        <v>48.72</v>
      </c>
      <c r="U4008" s="5" t="e">
        <f>INDEX(sgStats[gl_percent_sp],MATCH(stat_prod_calc_test_venusaur[[#This Row],[iv_str]],sgStats[gl_iv_string],0))</f>
        <v>#N/A</v>
      </c>
      <c r="V4008" s="5" t="e">
        <f>stat_prod_calc_test_venusaur[[#This Row],[my_gl_%sp]]=stat_prod_calc_test_venusaur[[#This Row],[sg_gl_%sp]]</f>
        <v>#N/A</v>
      </c>
      <c r="W4008" s="5">
        <f>ROUND(stat_prod_calc_test_venusaur[[#This Row],[gl_stat_product]]/$F$2*100,2)</f>
        <v>96.28</v>
      </c>
      <c r="X4008" s="5" t="e">
        <f>stat_prod_calc_test_venusaur[[#This Row],[Column1]]=stat_prod_calc_test_venusaur[[#This Row],[sg_gl_%sp]]</f>
        <v>#N/A</v>
      </c>
      <c r="Y4008" s="5">
        <f>stat_prod_calc_test_venusaur[[#This Row],[ul_stat_product]]/$L$66*100</f>
        <v>0</v>
      </c>
      <c r="Z4008" s="5" t="e">
        <f>INDEX(sgStats[gl_rank],MATCH(stat_prod_calc_test_venusaur[[#This Row],[iv_str]],sgStats[ul_iv_string],0))</f>
        <v>#N/A</v>
      </c>
      <c r="AA4008" s="5" t="e">
        <f>stat_prod_calc_test_venusaur[[#This Row],[sg_ul_rank]]=stat_prod_calc_test_venusaur[[#This Row],[ul_rank]]</f>
        <v>#N/A</v>
      </c>
      <c r="AB4008" s="5">
        <f>ROUND(stat_prod_calc_test_venusaur[[#This Row],[ul_stat_product]],1)</f>
        <v>0</v>
      </c>
      <c r="AC4008" s="5" t="e">
        <f>INDEX(sgStats[ul_prod],MATCH(stat_prod_calc_test_venusaur[[#This Row],[iv_str]],sgStats[ul_iv_string],0))</f>
        <v>#N/A</v>
      </c>
    </row>
    <row r="4009" spans="1:29" x14ac:dyDescent="0.25">
      <c r="A4009" s="5" t="s">
        <v>36</v>
      </c>
      <c r="B4009" s="5" t="s">
        <v>2137</v>
      </c>
      <c r="C4009">
        <v>21.5</v>
      </c>
      <c r="D4009">
        <v>1477</v>
      </c>
      <c r="E4009">
        <v>120</v>
      </c>
      <c r="F4009">
        <v>1758.704</v>
      </c>
      <c r="G4009">
        <v>2100</v>
      </c>
      <c r="H4009">
        <v>48.718000000000004</v>
      </c>
      <c r="O4009">
        <v>3</v>
      </c>
      <c r="P4009" t="e">
        <f>INDEX(sgStats[gl_rank],MATCH(stat_prod_calc_test_venusaur[[#This Row],[iv_str]],sgStats[gl_iv_string],0))</f>
        <v>#N/A</v>
      </c>
      <c r="Q4009" t="e">
        <f>stat_prod_calc_test_venusaur[[#This Row],[sg_gl_rank]]=stat_prod_calc_test_venusaur[[#This Row],[gl_rank]]</f>
        <v>#N/A</v>
      </c>
      <c r="R4009">
        <f>ROUND(stat_prod_calc_test_venusaur[[#This Row],[gl_stat_product]],1)</f>
        <v>1758.7</v>
      </c>
      <c r="S4009" s="6" t="e">
        <f>INDEX(sgStats[gl_prod],MATCH(stat_prod_calc_test_venusaur[[#This Row],[iv_str]],sgStats[gl_iv_string],0))</f>
        <v>#N/A</v>
      </c>
      <c r="T4009" s="5">
        <f>ROUND(stat_prod_calc_test_venusaur[[#This Row],[gl_percent_rank]],2)</f>
        <v>48.72</v>
      </c>
      <c r="U4009" s="5" t="e">
        <f>INDEX(sgStats[gl_percent_sp],MATCH(stat_prod_calc_test_venusaur[[#This Row],[iv_str]],sgStats[gl_iv_string],0))</f>
        <v>#N/A</v>
      </c>
      <c r="V4009" s="5" t="e">
        <f>stat_prod_calc_test_venusaur[[#This Row],[my_gl_%sp]]=stat_prod_calc_test_venusaur[[#This Row],[sg_gl_%sp]]</f>
        <v>#N/A</v>
      </c>
      <c r="W4009" s="5">
        <f>ROUND(stat_prod_calc_test_venusaur[[#This Row],[gl_stat_product]]/$F$2*100,2)</f>
        <v>96.28</v>
      </c>
      <c r="X4009" s="5" t="e">
        <f>stat_prod_calc_test_venusaur[[#This Row],[Column1]]=stat_prod_calc_test_venusaur[[#This Row],[sg_gl_%sp]]</f>
        <v>#N/A</v>
      </c>
      <c r="Y4009" s="5">
        <f>stat_prod_calc_test_venusaur[[#This Row],[ul_stat_product]]/$L$66*100</f>
        <v>0</v>
      </c>
      <c r="Z4009" s="5" t="e">
        <f>INDEX(sgStats[gl_rank],MATCH(stat_prod_calc_test_venusaur[[#This Row],[iv_str]],sgStats[ul_iv_string],0))</f>
        <v>#N/A</v>
      </c>
      <c r="AA4009" s="5" t="e">
        <f>stat_prod_calc_test_venusaur[[#This Row],[sg_ul_rank]]=stat_prod_calc_test_venusaur[[#This Row],[ul_rank]]</f>
        <v>#N/A</v>
      </c>
      <c r="AB4009" s="5">
        <f>ROUND(stat_prod_calc_test_venusaur[[#This Row],[ul_stat_product]],1)</f>
        <v>0</v>
      </c>
      <c r="AC4009" s="5" t="e">
        <f>INDEX(sgStats[ul_prod],MATCH(stat_prod_calc_test_venusaur[[#This Row],[iv_str]],sgStats[ul_iv_string],0))</f>
        <v>#N/A</v>
      </c>
    </row>
    <row r="4010" spans="1:29" x14ac:dyDescent="0.25">
      <c r="A4010" s="5" t="s">
        <v>36</v>
      </c>
      <c r="B4010" s="5" t="s">
        <v>2159</v>
      </c>
      <c r="C4010">
        <v>21.5</v>
      </c>
      <c r="D4010">
        <v>1484</v>
      </c>
      <c r="E4010">
        <v>120</v>
      </c>
      <c r="F4010">
        <v>1758.2439999999999</v>
      </c>
      <c r="G4010">
        <v>2123</v>
      </c>
      <c r="H4010">
        <v>48.155999999999999</v>
      </c>
      <c r="O4010">
        <v>3</v>
      </c>
      <c r="P4010" t="e">
        <f>INDEX(sgStats[gl_rank],MATCH(stat_prod_calc_test_venusaur[[#This Row],[iv_str]],sgStats[gl_iv_string],0))</f>
        <v>#N/A</v>
      </c>
      <c r="Q4010" t="e">
        <f>stat_prod_calc_test_venusaur[[#This Row],[sg_gl_rank]]=stat_prod_calc_test_venusaur[[#This Row],[gl_rank]]</f>
        <v>#N/A</v>
      </c>
      <c r="R4010">
        <f>ROUND(stat_prod_calc_test_venusaur[[#This Row],[gl_stat_product]],1)</f>
        <v>1758.2</v>
      </c>
      <c r="S4010" s="6" t="e">
        <f>INDEX(sgStats[gl_prod],MATCH(stat_prod_calc_test_venusaur[[#This Row],[iv_str]],sgStats[gl_iv_string],0))</f>
        <v>#N/A</v>
      </c>
      <c r="T4010" s="5">
        <f>ROUND(stat_prod_calc_test_venusaur[[#This Row],[gl_percent_rank]],2)</f>
        <v>48.16</v>
      </c>
      <c r="U4010" s="5" t="e">
        <f>INDEX(sgStats[gl_percent_sp],MATCH(stat_prod_calc_test_venusaur[[#This Row],[iv_str]],sgStats[gl_iv_string],0))</f>
        <v>#N/A</v>
      </c>
      <c r="V4010" s="5" t="e">
        <f>stat_prod_calc_test_venusaur[[#This Row],[my_gl_%sp]]=stat_prod_calc_test_venusaur[[#This Row],[sg_gl_%sp]]</f>
        <v>#N/A</v>
      </c>
      <c r="W4010" s="5">
        <f>ROUND(stat_prod_calc_test_venusaur[[#This Row],[gl_stat_product]]/$F$2*100,2)</f>
        <v>96.26</v>
      </c>
      <c r="X4010" s="5" t="e">
        <f>stat_prod_calc_test_venusaur[[#This Row],[Column1]]=stat_prod_calc_test_venusaur[[#This Row],[sg_gl_%sp]]</f>
        <v>#N/A</v>
      </c>
      <c r="Y4010" s="5">
        <f>stat_prod_calc_test_venusaur[[#This Row],[ul_stat_product]]/$L$66*100</f>
        <v>0</v>
      </c>
      <c r="Z4010" s="5" t="e">
        <f>INDEX(sgStats[gl_rank],MATCH(stat_prod_calc_test_venusaur[[#This Row],[iv_str]],sgStats[ul_iv_string],0))</f>
        <v>#N/A</v>
      </c>
      <c r="AA4010" s="5" t="e">
        <f>stat_prod_calc_test_venusaur[[#This Row],[sg_ul_rank]]=stat_prod_calc_test_venusaur[[#This Row],[ul_rank]]</f>
        <v>#N/A</v>
      </c>
      <c r="AB4010" s="5">
        <f>ROUND(stat_prod_calc_test_venusaur[[#This Row],[ul_stat_product]],1)</f>
        <v>0</v>
      </c>
      <c r="AC4010" s="5" t="e">
        <f>INDEX(sgStats[ul_prod],MATCH(stat_prod_calc_test_venusaur[[#This Row],[iv_str]],sgStats[ul_iv_string],0))</f>
        <v>#N/A</v>
      </c>
    </row>
    <row r="4011" spans="1:29" x14ac:dyDescent="0.25">
      <c r="A4011" s="5" t="s">
        <v>36</v>
      </c>
      <c r="B4011" s="5" t="s">
        <v>2160</v>
      </c>
      <c r="C4011">
        <v>21.5</v>
      </c>
      <c r="D4011">
        <v>1480</v>
      </c>
      <c r="E4011">
        <v>120</v>
      </c>
      <c r="F4011">
        <v>1758.2439999999999</v>
      </c>
      <c r="G4011">
        <v>2123</v>
      </c>
      <c r="H4011">
        <v>48.155999999999999</v>
      </c>
      <c r="O4011">
        <v>3</v>
      </c>
      <c r="P4011" t="e">
        <f>INDEX(sgStats[gl_rank],MATCH(stat_prod_calc_test_venusaur[[#This Row],[iv_str]],sgStats[gl_iv_string],0))</f>
        <v>#N/A</v>
      </c>
      <c r="Q4011" t="e">
        <f>stat_prod_calc_test_venusaur[[#This Row],[sg_gl_rank]]=stat_prod_calc_test_venusaur[[#This Row],[gl_rank]]</f>
        <v>#N/A</v>
      </c>
      <c r="R4011">
        <f>ROUND(stat_prod_calc_test_venusaur[[#This Row],[gl_stat_product]],1)</f>
        <v>1758.2</v>
      </c>
      <c r="S4011" s="6" t="e">
        <f>INDEX(sgStats[gl_prod],MATCH(stat_prod_calc_test_venusaur[[#This Row],[iv_str]],sgStats[gl_iv_string],0))</f>
        <v>#N/A</v>
      </c>
      <c r="T4011" s="5">
        <f>ROUND(stat_prod_calc_test_venusaur[[#This Row],[gl_percent_rank]],2)</f>
        <v>48.16</v>
      </c>
      <c r="U4011" s="5" t="e">
        <f>INDEX(sgStats[gl_percent_sp],MATCH(stat_prod_calc_test_venusaur[[#This Row],[iv_str]],sgStats[gl_iv_string],0))</f>
        <v>#N/A</v>
      </c>
      <c r="V4011" s="5" t="e">
        <f>stat_prod_calc_test_venusaur[[#This Row],[my_gl_%sp]]=stat_prod_calc_test_venusaur[[#This Row],[sg_gl_%sp]]</f>
        <v>#N/A</v>
      </c>
      <c r="W4011" s="5">
        <f>ROUND(stat_prod_calc_test_venusaur[[#This Row],[gl_stat_product]]/$F$2*100,2)</f>
        <v>96.26</v>
      </c>
      <c r="X4011" s="5" t="e">
        <f>stat_prod_calc_test_venusaur[[#This Row],[Column1]]=stat_prod_calc_test_venusaur[[#This Row],[sg_gl_%sp]]</f>
        <v>#N/A</v>
      </c>
      <c r="Y4011" s="5">
        <f>stat_prod_calc_test_venusaur[[#This Row],[ul_stat_product]]/$L$66*100</f>
        <v>0</v>
      </c>
      <c r="Z4011" s="5" t="e">
        <f>INDEX(sgStats[gl_rank],MATCH(stat_prod_calc_test_venusaur[[#This Row],[iv_str]],sgStats[ul_iv_string],0))</f>
        <v>#N/A</v>
      </c>
      <c r="AA4011" s="5" t="e">
        <f>stat_prod_calc_test_venusaur[[#This Row],[sg_ul_rank]]=stat_prod_calc_test_venusaur[[#This Row],[ul_rank]]</f>
        <v>#N/A</v>
      </c>
      <c r="AB4011" s="5">
        <f>ROUND(stat_prod_calc_test_venusaur[[#This Row],[ul_stat_product]],1)</f>
        <v>0</v>
      </c>
      <c r="AC4011" s="5" t="e">
        <f>INDEX(sgStats[ul_prod],MATCH(stat_prod_calc_test_venusaur[[#This Row],[iv_str]],sgStats[ul_iv_string],0))</f>
        <v>#N/A</v>
      </c>
    </row>
    <row r="4012" spans="1:29" x14ac:dyDescent="0.25">
      <c r="A4012" s="5" t="s">
        <v>36</v>
      </c>
      <c r="B4012" s="5" t="s">
        <v>2185</v>
      </c>
      <c r="C4012">
        <v>21.5</v>
      </c>
      <c r="D4012">
        <v>1483</v>
      </c>
      <c r="E4012">
        <v>120</v>
      </c>
      <c r="F4012">
        <v>1757.691</v>
      </c>
      <c r="G4012">
        <v>2148</v>
      </c>
      <c r="H4012">
        <v>47.545999999999999</v>
      </c>
      <c r="O4012">
        <v>3</v>
      </c>
      <c r="P4012" t="e">
        <f>INDEX(sgStats[gl_rank],MATCH(stat_prod_calc_test_venusaur[[#This Row],[iv_str]],sgStats[gl_iv_string],0))</f>
        <v>#N/A</v>
      </c>
      <c r="Q4012" t="e">
        <f>stat_prod_calc_test_venusaur[[#This Row],[sg_gl_rank]]=stat_prod_calc_test_venusaur[[#This Row],[gl_rank]]</f>
        <v>#N/A</v>
      </c>
      <c r="R4012">
        <f>ROUND(stat_prod_calc_test_venusaur[[#This Row],[gl_stat_product]],1)</f>
        <v>1757.7</v>
      </c>
      <c r="S4012" s="6" t="e">
        <f>INDEX(sgStats[gl_prod],MATCH(stat_prod_calc_test_venusaur[[#This Row],[iv_str]],sgStats[gl_iv_string],0))</f>
        <v>#N/A</v>
      </c>
      <c r="T4012" s="5">
        <f>ROUND(stat_prod_calc_test_venusaur[[#This Row],[gl_percent_rank]],2)</f>
        <v>47.55</v>
      </c>
      <c r="U4012" s="5" t="e">
        <f>INDEX(sgStats[gl_percent_sp],MATCH(stat_prod_calc_test_venusaur[[#This Row],[iv_str]],sgStats[gl_iv_string],0))</f>
        <v>#N/A</v>
      </c>
      <c r="V4012" s="5" t="e">
        <f>stat_prod_calc_test_venusaur[[#This Row],[my_gl_%sp]]=stat_prod_calc_test_venusaur[[#This Row],[sg_gl_%sp]]</f>
        <v>#N/A</v>
      </c>
      <c r="W4012" s="5">
        <f>ROUND(stat_prod_calc_test_venusaur[[#This Row],[gl_stat_product]]/$F$2*100,2)</f>
        <v>96.23</v>
      </c>
      <c r="X4012" s="5" t="e">
        <f>stat_prod_calc_test_venusaur[[#This Row],[Column1]]=stat_prod_calc_test_venusaur[[#This Row],[sg_gl_%sp]]</f>
        <v>#N/A</v>
      </c>
      <c r="Y4012" s="5">
        <f>stat_prod_calc_test_venusaur[[#This Row],[ul_stat_product]]/$L$66*100</f>
        <v>0</v>
      </c>
      <c r="Z4012" s="5" t="e">
        <f>INDEX(sgStats[gl_rank],MATCH(stat_prod_calc_test_venusaur[[#This Row],[iv_str]],sgStats[ul_iv_string],0))</f>
        <v>#N/A</v>
      </c>
      <c r="AA4012" s="5" t="e">
        <f>stat_prod_calc_test_venusaur[[#This Row],[sg_ul_rank]]=stat_prod_calc_test_venusaur[[#This Row],[ul_rank]]</f>
        <v>#N/A</v>
      </c>
      <c r="AB4012" s="5">
        <f>ROUND(stat_prod_calc_test_venusaur[[#This Row],[ul_stat_product]],1)</f>
        <v>0</v>
      </c>
      <c r="AC4012" s="5" t="e">
        <f>INDEX(sgStats[ul_prod],MATCH(stat_prod_calc_test_venusaur[[#This Row],[iv_str]],sgStats[ul_iv_string],0))</f>
        <v>#N/A</v>
      </c>
    </row>
    <row r="4013" spans="1:29" x14ac:dyDescent="0.25">
      <c r="A4013" s="5" t="s">
        <v>36</v>
      </c>
      <c r="B4013" s="5" t="s">
        <v>2193</v>
      </c>
      <c r="C4013">
        <v>22</v>
      </c>
      <c r="D4013">
        <v>1480</v>
      </c>
      <c r="E4013">
        <v>119</v>
      </c>
      <c r="F4013">
        <v>1757.5229999999999</v>
      </c>
      <c r="G4013">
        <v>2157</v>
      </c>
      <c r="H4013">
        <v>47.326000000000001</v>
      </c>
      <c r="O4013">
        <v>3</v>
      </c>
      <c r="P4013" t="e">
        <f>INDEX(sgStats[gl_rank],MATCH(stat_prod_calc_test_venusaur[[#This Row],[iv_str]],sgStats[gl_iv_string],0))</f>
        <v>#N/A</v>
      </c>
      <c r="Q4013" t="e">
        <f>stat_prod_calc_test_venusaur[[#This Row],[sg_gl_rank]]=stat_prod_calc_test_venusaur[[#This Row],[gl_rank]]</f>
        <v>#N/A</v>
      </c>
      <c r="R4013">
        <f>ROUND(stat_prod_calc_test_venusaur[[#This Row],[gl_stat_product]],1)</f>
        <v>1757.5</v>
      </c>
      <c r="S4013" s="6" t="e">
        <f>INDEX(sgStats[gl_prod],MATCH(stat_prod_calc_test_venusaur[[#This Row],[iv_str]],sgStats[gl_iv_string],0))</f>
        <v>#N/A</v>
      </c>
      <c r="T4013" s="5">
        <f>ROUND(stat_prod_calc_test_venusaur[[#This Row],[gl_percent_rank]],2)</f>
        <v>47.33</v>
      </c>
      <c r="U4013" s="5" t="e">
        <f>INDEX(sgStats[gl_percent_sp],MATCH(stat_prod_calc_test_venusaur[[#This Row],[iv_str]],sgStats[gl_iv_string],0))</f>
        <v>#N/A</v>
      </c>
      <c r="V4013" s="5" t="e">
        <f>stat_prod_calc_test_venusaur[[#This Row],[my_gl_%sp]]=stat_prod_calc_test_venusaur[[#This Row],[sg_gl_%sp]]</f>
        <v>#N/A</v>
      </c>
      <c r="W4013" s="5">
        <f>ROUND(stat_prod_calc_test_venusaur[[#This Row],[gl_stat_product]]/$F$2*100,2)</f>
        <v>96.22</v>
      </c>
      <c r="X4013" s="5" t="e">
        <f>stat_prod_calc_test_venusaur[[#This Row],[Column1]]=stat_prod_calc_test_venusaur[[#This Row],[sg_gl_%sp]]</f>
        <v>#N/A</v>
      </c>
      <c r="Y4013" s="5">
        <f>stat_prod_calc_test_venusaur[[#This Row],[ul_stat_product]]/$L$66*100</f>
        <v>0</v>
      </c>
      <c r="Z4013" s="5" t="e">
        <f>INDEX(sgStats[gl_rank],MATCH(stat_prod_calc_test_venusaur[[#This Row],[iv_str]],sgStats[ul_iv_string],0))</f>
        <v>#N/A</v>
      </c>
      <c r="AA4013" s="5" t="e">
        <f>stat_prod_calc_test_venusaur[[#This Row],[sg_ul_rank]]=stat_prod_calc_test_venusaur[[#This Row],[ul_rank]]</f>
        <v>#N/A</v>
      </c>
      <c r="AB4013" s="5">
        <f>ROUND(stat_prod_calc_test_venusaur[[#This Row],[ul_stat_product]],1)</f>
        <v>0</v>
      </c>
      <c r="AC4013" s="5" t="e">
        <f>INDEX(sgStats[ul_prod],MATCH(stat_prod_calc_test_venusaur[[#This Row],[iv_str]],sgStats[ul_iv_string],0))</f>
        <v>#N/A</v>
      </c>
    </row>
    <row r="4014" spans="1:29" x14ac:dyDescent="0.25">
      <c r="A4014" s="5" t="s">
        <v>36</v>
      </c>
      <c r="B4014" s="5" t="s">
        <v>2194</v>
      </c>
      <c r="C4014">
        <v>22</v>
      </c>
      <c r="D4014">
        <v>1476</v>
      </c>
      <c r="E4014">
        <v>119</v>
      </c>
      <c r="F4014">
        <v>1757.5229999999999</v>
      </c>
      <c r="G4014">
        <v>2157</v>
      </c>
      <c r="H4014">
        <v>47.326000000000001</v>
      </c>
      <c r="O4014">
        <v>3</v>
      </c>
      <c r="P4014" t="e">
        <f>INDEX(sgStats[gl_rank],MATCH(stat_prod_calc_test_venusaur[[#This Row],[iv_str]],sgStats[gl_iv_string],0))</f>
        <v>#N/A</v>
      </c>
      <c r="Q4014" t="e">
        <f>stat_prod_calc_test_venusaur[[#This Row],[sg_gl_rank]]=stat_prod_calc_test_venusaur[[#This Row],[gl_rank]]</f>
        <v>#N/A</v>
      </c>
      <c r="R4014">
        <f>ROUND(stat_prod_calc_test_venusaur[[#This Row],[gl_stat_product]],1)</f>
        <v>1757.5</v>
      </c>
      <c r="S4014" s="6" t="e">
        <f>INDEX(sgStats[gl_prod],MATCH(stat_prod_calc_test_venusaur[[#This Row],[iv_str]],sgStats[gl_iv_string],0))</f>
        <v>#N/A</v>
      </c>
      <c r="T4014" s="5">
        <f>ROUND(stat_prod_calc_test_venusaur[[#This Row],[gl_percent_rank]],2)</f>
        <v>47.33</v>
      </c>
      <c r="U4014" s="5" t="e">
        <f>INDEX(sgStats[gl_percent_sp],MATCH(stat_prod_calc_test_venusaur[[#This Row],[iv_str]],sgStats[gl_iv_string],0))</f>
        <v>#N/A</v>
      </c>
      <c r="V4014" s="5" t="e">
        <f>stat_prod_calc_test_venusaur[[#This Row],[my_gl_%sp]]=stat_prod_calc_test_venusaur[[#This Row],[sg_gl_%sp]]</f>
        <v>#N/A</v>
      </c>
      <c r="W4014" s="5">
        <f>ROUND(stat_prod_calc_test_venusaur[[#This Row],[gl_stat_product]]/$F$2*100,2)</f>
        <v>96.22</v>
      </c>
      <c r="X4014" s="5" t="e">
        <f>stat_prod_calc_test_venusaur[[#This Row],[Column1]]=stat_prod_calc_test_venusaur[[#This Row],[sg_gl_%sp]]</f>
        <v>#N/A</v>
      </c>
      <c r="Y4014" s="5">
        <f>stat_prod_calc_test_venusaur[[#This Row],[ul_stat_product]]/$L$66*100</f>
        <v>0</v>
      </c>
      <c r="Z4014" s="5" t="e">
        <f>INDEX(sgStats[gl_rank],MATCH(stat_prod_calc_test_venusaur[[#This Row],[iv_str]],sgStats[ul_iv_string],0))</f>
        <v>#N/A</v>
      </c>
      <c r="AA4014" s="5" t="e">
        <f>stat_prod_calc_test_venusaur[[#This Row],[sg_ul_rank]]=stat_prod_calc_test_venusaur[[#This Row],[ul_rank]]</f>
        <v>#N/A</v>
      </c>
      <c r="AB4014" s="5">
        <f>ROUND(stat_prod_calc_test_venusaur[[#This Row],[ul_stat_product]],1)</f>
        <v>0</v>
      </c>
      <c r="AC4014" s="5" t="e">
        <f>INDEX(sgStats[ul_prod],MATCH(stat_prod_calc_test_venusaur[[#This Row],[iv_str]],sgStats[ul_iv_string],0))</f>
        <v>#N/A</v>
      </c>
    </row>
    <row r="4015" spans="1:29" x14ac:dyDescent="0.25">
      <c r="A4015" s="5" t="s">
        <v>36</v>
      </c>
      <c r="B4015" s="5" t="s">
        <v>2212</v>
      </c>
      <c r="C4015">
        <v>22</v>
      </c>
      <c r="D4015">
        <v>1484</v>
      </c>
      <c r="E4015">
        <v>119</v>
      </c>
      <c r="F4015">
        <v>1757.1020000000001</v>
      </c>
      <c r="G4015">
        <v>2176</v>
      </c>
      <c r="H4015">
        <v>46.862000000000002</v>
      </c>
      <c r="O4015">
        <v>3</v>
      </c>
      <c r="P4015" t="e">
        <f>INDEX(sgStats[gl_rank],MATCH(stat_prod_calc_test_venusaur[[#This Row],[iv_str]],sgStats[gl_iv_string],0))</f>
        <v>#N/A</v>
      </c>
      <c r="Q4015" t="e">
        <f>stat_prod_calc_test_venusaur[[#This Row],[sg_gl_rank]]=stat_prod_calc_test_venusaur[[#This Row],[gl_rank]]</f>
        <v>#N/A</v>
      </c>
      <c r="R4015">
        <f>ROUND(stat_prod_calc_test_venusaur[[#This Row],[gl_stat_product]],1)</f>
        <v>1757.1</v>
      </c>
      <c r="S4015" s="6" t="e">
        <f>INDEX(sgStats[gl_prod],MATCH(stat_prod_calc_test_venusaur[[#This Row],[iv_str]],sgStats[gl_iv_string],0))</f>
        <v>#N/A</v>
      </c>
      <c r="T4015" s="5">
        <f>ROUND(stat_prod_calc_test_venusaur[[#This Row],[gl_percent_rank]],2)</f>
        <v>46.86</v>
      </c>
      <c r="U4015" s="5" t="e">
        <f>INDEX(sgStats[gl_percent_sp],MATCH(stat_prod_calc_test_venusaur[[#This Row],[iv_str]],sgStats[gl_iv_string],0))</f>
        <v>#N/A</v>
      </c>
      <c r="V4015" s="5" t="e">
        <f>stat_prod_calc_test_venusaur[[#This Row],[my_gl_%sp]]=stat_prod_calc_test_venusaur[[#This Row],[sg_gl_%sp]]</f>
        <v>#N/A</v>
      </c>
      <c r="W4015" s="5">
        <f>ROUND(stat_prod_calc_test_venusaur[[#This Row],[gl_stat_product]]/$F$2*100,2)</f>
        <v>96.19</v>
      </c>
      <c r="X4015" s="5" t="e">
        <f>stat_prod_calc_test_venusaur[[#This Row],[Column1]]=stat_prod_calc_test_venusaur[[#This Row],[sg_gl_%sp]]</f>
        <v>#N/A</v>
      </c>
      <c r="Y4015" s="5">
        <f>stat_prod_calc_test_venusaur[[#This Row],[ul_stat_product]]/$L$66*100</f>
        <v>0</v>
      </c>
      <c r="Z4015" s="5" t="e">
        <f>INDEX(sgStats[gl_rank],MATCH(stat_prod_calc_test_venusaur[[#This Row],[iv_str]],sgStats[ul_iv_string],0))</f>
        <v>#N/A</v>
      </c>
      <c r="AA4015" s="5" t="e">
        <f>stat_prod_calc_test_venusaur[[#This Row],[sg_ul_rank]]=stat_prod_calc_test_venusaur[[#This Row],[ul_rank]]</f>
        <v>#N/A</v>
      </c>
      <c r="AB4015" s="5">
        <f>ROUND(stat_prod_calc_test_venusaur[[#This Row],[ul_stat_product]],1)</f>
        <v>0</v>
      </c>
      <c r="AC4015" s="5" t="e">
        <f>INDEX(sgStats[ul_prod],MATCH(stat_prod_calc_test_venusaur[[#This Row],[iv_str]],sgStats[ul_iv_string],0))</f>
        <v>#N/A</v>
      </c>
    </row>
    <row r="4016" spans="1:29" x14ac:dyDescent="0.25">
      <c r="A4016" s="5" t="s">
        <v>36</v>
      </c>
      <c r="B4016" s="5" t="s">
        <v>2213</v>
      </c>
      <c r="C4016">
        <v>22</v>
      </c>
      <c r="D4016">
        <v>1480</v>
      </c>
      <c r="E4016">
        <v>119</v>
      </c>
      <c r="F4016">
        <v>1757.1020000000001</v>
      </c>
      <c r="G4016">
        <v>2176</v>
      </c>
      <c r="H4016">
        <v>46.862000000000002</v>
      </c>
      <c r="O4016">
        <v>3</v>
      </c>
      <c r="P4016" t="e">
        <f>INDEX(sgStats[gl_rank],MATCH(stat_prod_calc_test_venusaur[[#This Row],[iv_str]],sgStats[gl_iv_string],0))</f>
        <v>#N/A</v>
      </c>
      <c r="Q4016" t="e">
        <f>stat_prod_calc_test_venusaur[[#This Row],[sg_gl_rank]]=stat_prod_calc_test_venusaur[[#This Row],[gl_rank]]</f>
        <v>#N/A</v>
      </c>
      <c r="R4016">
        <f>ROUND(stat_prod_calc_test_venusaur[[#This Row],[gl_stat_product]],1)</f>
        <v>1757.1</v>
      </c>
      <c r="S4016" s="6" t="e">
        <f>INDEX(sgStats[gl_prod],MATCH(stat_prod_calc_test_venusaur[[#This Row],[iv_str]],sgStats[gl_iv_string],0))</f>
        <v>#N/A</v>
      </c>
      <c r="T4016" s="5">
        <f>ROUND(stat_prod_calc_test_venusaur[[#This Row],[gl_percent_rank]],2)</f>
        <v>46.86</v>
      </c>
      <c r="U4016" s="5" t="e">
        <f>INDEX(sgStats[gl_percent_sp],MATCH(stat_prod_calc_test_venusaur[[#This Row],[iv_str]],sgStats[gl_iv_string],0))</f>
        <v>#N/A</v>
      </c>
      <c r="V4016" s="5" t="e">
        <f>stat_prod_calc_test_venusaur[[#This Row],[my_gl_%sp]]=stat_prod_calc_test_venusaur[[#This Row],[sg_gl_%sp]]</f>
        <v>#N/A</v>
      </c>
      <c r="W4016" s="5">
        <f>ROUND(stat_prod_calc_test_venusaur[[#This Row],[gl_stat_product]]/$F$2*100,2)</f>
        <v>96.19</v>
      </c>
      <c r="X4016" s="5" t="e">
        <f>stat_prod_calc_test_venusaur[[#This Row],[Column1]]=stat_prod_calc_test_venusaur[[#This Row],[sg_gl_%sp]]</f>
        <v>#N/A</v>
      </c>
      <c r="Y4016" s="5">
        <f>stat_prod_calc_test_venusaur[[#This Row],[ul_stat_product]]/$L$66*100</f>
        <v>0</v>
      </c>
      <c r="Z4016" s="5" t="e">
        <f>INDEX(sgStats[gl_rank],MATCH(stat_prod_calc_test_venusaur[[#This Row],[iv_str]],sgStats[ul_iv_string],0))</f>
        <v>#N/A</v>
      </c>
      <c r="AA4016" s="5" t="e">
        <f>stat_prod_calc_test_venusaur[[#This Row],[sg_ul_rank]]=stat_prod_calc_test_venusaur[[#This Row],[ul_rank]]</f>
        <v>#N/A</v>
      </c>
      <c r="AB4016" s="5">
        <f>ROUND(stat_prod_calc_test_venusaur[[#This Row],[ul_stat_product]],1)</f>
        <v>0</v>
      </c>
      <c r="AC4016" s="5" t="e">
        <f>INDEX(sgStats[ul_prod],MATCH(stat_prod_calc_test_venusaur[[#This Row],[iv_str]],sgStats[ul_iv_string],0))</f>
        <v>#N/A</v>
      </c>
    </row>
    <row r="4017" spans="1:29" x14ac:dyDescent="0.25">
      <c r="A4017" s="5" t="s">
        <v>36</v>
      </c>
      <c r="B4017" s="5" t="s">
        <v>2224</v>
      </c>
      <c r="C4017">
        <v>21.5</v>
      </c>
      <c r="D4017">
        <v>1473</v>
      </c>
      <c r="E4017">
        <v>118</v>
      </c>
      <c r="F4017">
        <v>1756.9179999999999</v>
      </c>
      <c r="G4017">
        <v>2188</v>
      </c>
      <c r="H4017">
        <v>46.569000000000003</v>
      </c>
      <c r="O4017">
        <v>3</v>
      </c>
      <c r="P4017" t="e">
        <f>INDEX(sgStats[gl_rank],MATCH(stat_prod_calc_test_venusaur[[#This Row],[iv_str]],sgStats[gl_iv_string],0))</f>
        <v>#N/A</v>
      </c>
      <c r="Q4017" t="e">
        <f>stat_prod_calc_test_venusaur[[#This Row],[sg_gl_rank]]=stat_prod_calc_test_venusaur[[#This Row],[gl_rank]]</f>
        <v>#N/A</v>
      </c>
      <c r="R4017">
        <f>ROUND(stat_prod_calc_test_venusaur[[#This Row],[gl_stat_product]],1)</f>
        <v>1756.9</v>
      </c>
      <c r="S4017" s="6" t="e">
        <f>INDEX(sgStats[gl_prod],MATCH(stat_prod_calc_test_venusaur[[#This Row],[iv_str]],sgStats[gl_iv_string],0))</f>
        <v>#N/A</v>
      </c>
      <c r="T4017" s="5">
        <f>ROUND(stat_prod_calc_test_venusaur[[#This Row],[gl_percent_rank]],2)</f>
        <v>46.57</v>
      </c>
      <c r="U4017" s="5" t="e">
        <f>INDEX(sgStats[gl_percent_sp],MATCH(stat_prod_calc_test_venusaur[[#This Row],[iv_str]],sgStats[gl_iv_string],0))</f>
        <v>#N/A</v>
      </c>
      <c r="V4017" s="5" t="e">
        <f>stat_prod_calc_test_venusaur[[#This Row],[my_gl_%sp]]=stat_prod_calc_test_venusaur[[#This Row],[sg_gl_%sp]]</f>
        <v>#N/A</v>
      </c>
      <c r="W4017" s="5">
        <f>ROUND(stat_prod_calc_test_venusaur[[#This Row],[gl_stat_product]]/$F$2*100,2)</f>
        <v>96.18</v>
      </c>
      <c r="X4017" s="5" t="e">
        <f>stat_prod_calc_test_venusaur[[#This Row],[Column1]]=stat_prod_calc_test_venusaur[[#This Row],[sg_gl_%sp]]</f>
        <v>#N/A</v>
      </c>
      <c r="Y4017" s="5">
        <f>stat_prod_calc_test_venusaur[[#This Row],[ul_stat_product]]/$L$66*100</f>
        <v>0</v>
      </c>
      <c r="Z4017" s="5" t="e">
        <f>INDEX(sgStats[gl_rank],MATCH(stat_prod_calc_test_venusaur[[#This Row],[iv_str]],sgStats[ul_iv_string],0))</f>
        <v>#N/A</v>
      </c>
      <c r="AA4017" s="5" t="e">
        <f>stat_prod_calc_test_venusaur[[#This Row],[sg_ul_rank]]=stat_prod_calc_test_venusaur[[#This Row],[ul_rank]]</f>
        <v>#N/A</v>
      </c>
      <c r="AB4017" s="5">
        <f>ROUND(stat_prod_calc_test_venusaur[[#This Row],[ul_stat_product]],1)</f>
        <v>0</v>
      </c>
      <c r="AC4017" s="5" t="e">
        <f>INDEX(sgStats[ul_prod],MATCH(stat_prod_calc_test_venusaur[[#This Row],[iv_str]],sgStats[ul_iv_string],0))</f>
        <v>#N/A</v>
      </c>
    </row>
    <row r="4018" spans="1:29" x14ac:dyDescent="0.25">
      <c r="A4018" s="5" t="s">
        <v>36</v>
      </c>
      <c r="B4018" s="5" t="s">
        <v>2225</v>
      </c>
      <c r="C4018">
        <v>21.5</v>
      </c>
      <c r="D4018">
        <v>1469</v>
      </c>
      <c r="E4018">
        <v>118</v>
      </c>
      <c r="F4018">
        <v>1756.9179999999999</v>
      </c>
      <c r="G4018">
        <v>2188</v>
      </c>
      <c r="H4018">
        <v>46.569000000000003</v>
      </c>
      <c r="O4018">
        <v>3</v>
      </c>
      <c r="P4018" t="e">
        <f>INDEX(sgStats[gl_rank],MATCH(stat_prod_calc_test_venusaur[[#This Row],[iv_str]],sgStats[gl_iv_string],0))</f>
        <v>#N/A</v>
      </c>
      <c r="Q4018" t="e">
        <f>stat_prod_calc_test_venusaur[[#This Row],[sg_gl_rank]]=stat_prod_calc_test_venusaur[[#This Row],[gl_rank]]</f>
        <v>#N/A</v>
      </c>
      <c r="R4018">
        <f>ROUND(stat_prod_calc_test_venusaur[[#This Row],[gl_stat_product]],1)</f>
        <v>1756.9</v>
      </c>
      <c r="S4018" s="6" t="e">
        <f>INDEX(sgStats[gl_prod],MATCH(stat_prod_calc_test_venusaur[[#This Row],[iv_str]],sgStats[gl_iv_string],0))</f>
        <v>#N/A</v>
      </c>
      <c r="T4018" s="5">
        <f>ROUND(stat_prod_calc_test_venusaur[[#This Row],[gl_percent_rank]],2)</f>
        <v>46.57</v>
      </c>
      <c r="U4018" s="5" t="e">
        <f>INDEX(sgStats[gl_percent_sp],MATCH(stat_prod_calc_test_venusaur[[#This Row],[iv_str]],sgStats[gl_iv_string],0))</f>
        <v>#N/A</v>
      </c>
      <c r="V4018" s="5" t="e">
        <f>stat_prod_calc_test_venusaur[[#This Row],[my_gl_%sp]]=stat_prod_calc_test_venusaur[[#This Row],[sg_gl_%sp]]</f>
        <v>#N/A</v>
      </c>
      <c r="W4018" s="5">
        <f>ROUND(stat_prod_calc_test_venusaur[[#This Row],[gl_stat_product]]/$F$2*100,2)</f>
        <v>96.18</v>
      </c>
      <c r="X4018" s="5" t="e">
        <f>stat_prod_calc_test_venusaur[[#This Row],[Column1]]=stat_prod_calc_test_venusaur[[#This Row],[sg_gl_%sp]]</f>
        <v>#N/A</v>
      </c>
      <c r="Y4018" s="5">
        <f>stat_prod_calc_test_venusaur[[#This Row],[ul_stat_product]]/$L$66*100</f>
        <v>0</v>
      </c>
      <c r="Z4018" s="5" t="e">
        <f>INDEX(sgStats[gl_rank],MATCH(stat_prod_calc_test_venusaur[[#This Row],[iv_str]],sgStats[ul_iv_string],0))</f>
        <v>#N/A</v>
      </c>
      <c r="AA4018" s="5" t="e">
        <f>stat_prod_calc_test_venusaur[[#This Row],[sg_ul_rank]]=stat_prod_calc_test_venusaur[[#This Row],[ul_rank]]</f>
        <v>#N/A</v>
      </c>
      <c r="AB4018" s="5">
        <f>ROUND(stat_prod_calc_test_venusaur[[#This Row],[ul_stat_product]],1)</f>
        <v>0</v>
      </c>
      <c r="AC4018" s="5" t="e">
        <f>INDEX(sgStats[ul_prod],MATCH(stat_prod_calc_test_venusaur[[#This Row],[iv_str]],sgStats[ul_iv_string],0))</f>
        <v>#N/A</v>
      </c>
    </row>
    <row r="4019" spans="1:29" x14ac:dyDescent="0.25">
      <c r="A4019" s="5" t="s">
        <v>36</v>
      </c>
      <c r="B4019" s="5" t="s">
        <v>2235</v>
      </c>
      <c r="C4019">
        <v>21.5</v>
      </c>
      <c r="D4019">
        <v>1477</v>
      </c>
      <c r="E4019">
        <v>118</v>
      </c>
      <c r="F4019">
        <v>1756.7819999999999</v>
      </c>
      <c r="G4019">
        <v>2199</v>
      </c>
      <c r="H4019">
        <v>46.3</v>
      </c>
      <c r="O4019">
        <v>3</v>
      </c>
      <c r="P4019" t="e">
        <f>INDEX(sgStats[gl_rank],MATCH(stat_prod_calc_test_venusaur[[#This Row],[iv_str]],sgStats[gl_iv_string],0))</f>
        <v>#N/A</v>
      </c>
      <c r="Q4019" t="e">
        <f>stat_prod_calc_test_venusaur[[#This Row],[sg_gl_rank]]=stat_prod_calc_test_venusaur[[#This Row],[gl_rank]]</f>
        <v>#N/A</v>
      </c>
      <c r="R4019">
        <f>ROUND(stat_prod_calc_test_venusaur[[#This Row],[gl_stat_product]],1)</f>
        <v>1756.8</v>
      </c>
      <c r="S4019" s="6" t="e">
        <f>INDEX(sgStats[gl_prod],MATCH(stat_prod_calc_test_venusaur[[#This Row],[iv_str]],sgStats[gl_iv_string],0))</f>
        <v>#N/A</v>
      </c>
      <c r="T4019" s="5">
        <f>ROUND(stat_prod_calc_test_venusaur[[#This Row],[gl_percent_rank]],2)</f>
        <v>46.3</v>
      </c>
      <c r="U4019" s="5" t="e">
        <f>INDEX(sgStats[gl_percent_sp],MATCH(stat_prod_calc_test_venusaur[[#This Row],[iv_str]],sgStats[gl_iv_string],0))</f>
        <v>#N/A</v>
      </c>
      <c r="V4019" s="5" t="e">
        <f>stat_prod_calc_test_venusaur[[#This Row],[my_gl_%sp]]=stat_prod_calc_test_venusaur[[#This Row],[sg_gl_%sp]]</f>
        <v>#N/A</v>
      </c>
      <c r="W4019" s="5">
        <f>ROUND(stat_prod_calc_test_venusaur[[#This Row],[gl_stat_product]]/$F$2*100,2)</f>
        <v>96.18</v>
      </c>
      <c r="X4019" s="5" t="e">
        <f>stat_prod_calc_test_venusaur[[#This Row],[Column1]]=stat_prod_calc_test_venusaur[[#This Row],[sg_gl_%sp]]</f>
        <v>#N/A</v>
      </c>
      <c r="Y4019" s="5">
        <f>stat_prod_calc_test_venusaur[[#This Row],[ul_stat_product]]/$L$66*100</f>
        <v>0</v>
      </c>
      <c r="Z4019" s="5" t="e">
        <f>INDEX(sgStats[gl_rank],MATCH(stat_prod_calc_test_venusaur[[#This Row],[iv_str]],sgStats[ul_iv_string],0))</f>
        <v>#N/A</v>
      </c>
      <c r="AA4019" s="5" t="e">
        <f>stat_prod_calc_test_venusaur[[#This Row],[sg_ul_rank]]=stat_prod_calc_test_venusaur[[#This Row],[ul_rank]]</f>
        <v>#N/A</v>
      </c>
      <c r="AB4019" s="5">
        <f>ROUND(stat_prod_calc_test_venusaur[[#This Row],[ul_stat_product]],1)</f>
        <v>0</v>
      </c>
      <c r="AC4019" s="5" t="e">
        <f>INDEX(sgStats[ul_prod],MATCH(stat_prod_calc_test_venusaur[[#This Row],[iv_str]],sgStats[ul_iv_string],0))</f>
        <v>#N/A</v>
      </c>
    </row>
    <row r="4020" spans="1:29" x14ac:dyDescent="0.25">
      <c r="A4020" s="5" t="s">
        <v>36</v>
      </c>
      <c r="B4020" s="5" t="s">
        <v>2236</v>
      </c>
      <c r="C4020">
        <v>21.5</v>
      </c>
      <c r="D4020">
        <v>1473</v>
      </c>
      <c r="E4020">
        <v>118</v>
      </c>
      <c r="F4020">
        <v>1756.7819999999999</v>
      </c>
      <c r="G4020">
        <v>2199</v>
      </c>
      <c r="H4020">
        <v>46.3</v>
      </c>
      <c r="O4020">
        <v>3</v>
      </c>
      <c r="P4020" t="e">
        <f>INDEX(sgStats[gl_rank],MATCH(stat_prod_calc_test_venusaur[[#This Row],[iv_str]],sgStats[gl_iv_string],0))</f>
        <v>#N/A</v>
      </c>
      <c r="Q4020" t="e">
        <f>stat_prod_calc_test_venusaur[[#This Row],[sg_gl_rank]]=stat_prod_calc_test_venusaur[[#This Row],[gl_rank]]</f>
        <v>#N/A</v>
      </c>
      <c r="R4020">
        <f>ROUND(stat_prod_calc_test_venusaur[[#This Row],[gl_stat_product]],1)</f>
        <v>1756.8</v>
      </c>
      <c r="S4020" s="6" t="e">
        <f>INDEX(sgStats[gl_prod],MATCH(stat_prod_calc_test_venusaur[[#This Row],[iv_str]],sgStats[gl_iv_string],0))</f>
        <v>#N/A</v>
      </c>
      <c r="T4020" s="5">
        <f>ROUND(stat_prod_calc_test_venusaur[[#This Row],[gl_percent_rank]],2)</f>
        <v>46.3</v>
      </c>
      <c r="U4020" s="5" t="e">
        <f>INDEX(sgStats[gl_percent_sp],MATCH(stat_prod_calc_test_venusaur[[#This Row],[iv_str]],sgStats[gl_iv_string],0))</f>
        <v>#N/A</v>
      </c>
      <c r="V4020" s="5" t="e">
        <f>stat_prod_calc_test_venusaur[[#This Row],[my_gl_%sp]]=stat_prod_calc_test_venusaur[[#This Row],[sg_gl_%sp]]</f>
        <v>#N/A</v>
      </c>
      <c r="W4020" s="5">
        <f>ROUND(stat_prod_calc_test_venusaur[[#This Row],[gl_stat_product]]/$F$2*100,2)</f>
        <v>96.18</v>
      </c>
      <c r="X4020" s="5" t="e">
        <f>stat_prod_calc_test_venusaur[[#This Row],[Column1]]=stat_prod_calc_test_venusaur[[#This Row],[sg_gl_%sp]]</f>
        <v>#N/A</v>
      </c>
      <c r="Y4020" s="5">
        <f>stat_prod_calc_test_venusaur[[#This Row],[ul_stat_product]]/$L$66*100</f>
        <v>0</v>
      </c>
      <c r="Z4020" s="5" t="e">
        <f>INDEX(sgStats[gl_rank],MATCH(stat_prod_calc_test_venusaur[[#This Row],[iv_str]],sgStats[ul_iv_string],0))</f>
        <v>#N/A</v>
      </c>
      <c r="AA4020" s="5" t="e">
        <f>stat_prod_calc_test_venusaur[[#This Row],[sg_ul_rank]]=stat_prod_calc_test_venusaur[[#This Row],[ul_rank]]</f>
        <v>#N/A</v>
      </c>
      <c r="AB4020" s="5">
        <f>ROUND(stat_prod_calc_test_venusaur[[#This Row],[ul_stat_product]],1)</f>
        <v>0</v>
      </c>
      <c r="AC4020" s="5" t="e">
        <f>INDEX(sgStats[ul_prod],MATCH(stat_prod_calc_test_venusaur[[#This Row],[iv_str]],sgStats[ul_iv_string],0))</f>
        <v>#N/A</v>
      </c>
    </row>
    <row r="4021" spans="1:29" x14ac:dyDescent="0.25">
      <c r="A4021" s="5" t="s">
        <v>36</v>
      </c>
      <c r="B4021" s="5" t="s">
        <v>2246</v>
      </c>
      <c r="C4021">
        <v>21.5</v>
      </c>
      <c r="D4021">
        <v>1480</v>
      </c>
      <c r="E4021">
        <v>118</v>
      </c>
      <c r="F4021">
        <v>1756.556</v>
      </c>
      <c r="G4021">
        <v>2210</v>
      </c>
      <c r="H4021">
        <v>46.031999999999996</v>
      </c>
      <c r="O4021">
        <v>3</v>
      </c>
      <c r="P4021" t="e">
        <f>INDEX(sgStats[gl_rank],MATCH(stat_prod_calc_test_venusaur[[#This Row],[iv_str]],sgStats[gl_iv_string],0))</f>
        <v>#N/A</v>
      </c>
      <c r="Q4021" t="e">
        <f>stat_prod_calc_test_venusaur[[#This Row],[sg_gl_rank]]=stat_prod_calc_test_venusaur[[#This Row],[gl_rank]]</f>
        <v>#N/A</v>
      </c>
      <c r="R4021">
        <f>ROUND(stat_prod_calc_test_venusaur[[#This Row],[gl_stat_product]],1)</f>
        <v>1756.6</v>
      </c>
      <c r="S4021" s="6" t="e">
        <f>INDEX(sgStats[gl_prod],MATCH(stat_prod_calc_test_venusaur[[#This Row],[iv_str]],sgStats[gl_iv_string],0))</f>
        <v>#N/A</v>
      </c>
      <c r="T4021" s="5">
        <f>ROUND(stat_prod_calc_test_venusaur[[#This Row],[gl_percent_rank]],2)</f>
        <v>46.03</v>
      </c>
      <c r="U4021" s="5" t="e">
        <f>INDEX(sgStats[gl_percent_sp],MATCH(stat_prod_calc_test_venusaur[[#This Row],[iv_str]],sgStats[gl_iv_string],0))</f>
        <v>#N/A</v>
      </c>
      <c r="V4021" s="5" t="e">
        <f>stat_prod_calc_test_venusaur[[#This Row],[my_gl_%sp]]=stat_prod_calc_test_venusaur[[#This Row],[sg_gl_%sp]]</f>
        <v>#N/A</v>
      </c>
      <c r="W4021" s="5">
        <f>ROUND(stat_prod_calc_test_venusaur[[#This Row],[gl_stat_product]]/$F$2*100,2)</f>
        <v>96.16</v>
      </c>
      <c r="X4021" s="5" t="e">
        <f>stat_prod_calc_test_venusaur[[#This Row],[Column1]]=stat_prod_calc_test_venusaur[[#This Row],[sg_gl_%sp]]</f>
        <v>#N/A</v>
      </c>
      <c r="Y4021" s="5">
        <f>stat_prod_calc_test_venusaur[[#This Row],[ul_stat_product]]/$L$66*100</f>
        <v>0</v>
      </c>
      <c r="Z4021" s="5" t="e">
        <f>INDEX(sgStats[gl_rank],MATCH(stat_prod_calc_test_venusaur[[#This Row],[iv_str]],sgStats[ul_iv_string],0))</f>
        <v>#N/A</v>
      </c>
      <c r="AA4021" s="5" t="e">
        <f>stat_prod_calc_test_venusaur[[#This Row],[sg_ul_rank]]=stat_prod_calc_test_venusaur[[#This Row],[ul_rank]]</f>
        <v>#N/A</v>
      </c>
      <c r="AB4021" s="5">
        <f>ROUND(stat_prod_calc_test_venusaur[[#This Row],[ul_stat_product]],1)</f>
        <v>0</v>
      </c>
      <c r="AC4021" s="5" t="e">
        <f>INDEX(sgStats[ul_prod],MATCH(stat_prod_calc_test_venusaur[[#This Row],[iv_str]],sgStats[ul_iv_string],0))</f>
        <v>#N/A</v>
      </c>
    </row>
    <row r="4022" spans="1:29" x14ac:dyDescent="0.25">
      <c r="A4022" s="5" t="s">
        <v>36</v>
      </c>
      <c r="B4022" s="5" t="s">
        <v>2247</v>
      </c>
      <c r="C4022">
        <v>21.5</v>
      </c>
      <c r="D4022">
        <v>1477</v>
      </c>
      <c r="E4022">
        <v>118</v>
      </c>
      <c r="F4022">
        <v>1756.556</v>
      </c>
      <c r="G4022">
        <v>2210</v>
      </c>
      <c r="H4022">
        <v>46.031999999999996</v>
      </c>
      <c r="O4022">
        <v>3</v>
      </c>
      <c r="P4022" t="e">
        <f>INDEX(sgStats[gl_rank],MATCH(stat_prod_calc_test_venusaur[[#This Row],[iv_str]],sgStats[gl_iv_string],0))</f>
        <v>#N/A</v>
      </c>
      <c r="Q4022" t="e">
        <f>stat_prod_calc_test_venusaur[[#This Row],[sg_gl_rank]]=stat_prod_calc_test_venusaur[[#This Row],[gl_rank]]</f>
        <v>#N/A</v>
      </c>
      <c r="R4022">
        <f>ROUND(stat_prod_calc_test_venusaur[[#This Row],[gl_stat_product]],1)</f>
        <v>1756.6</v>
      </c>
      <c r="S4022" s="6" t="e">
        <f>INDEX(sgStats[gl_prod],MATCH(stat_prod_calc_test_venusaur[[#This Row],[iv_str]],sgStats[gl_iv_string],0))</f>
        <v>#N/A</v>
      </c>
      <c r="T4022" s="5">
        <f>ROUND(stat_prod_calc_test_venusaur[[#This Row],[gl_percent_rank]],2)</f>
        <v>46.03</v>
      </c>
      <c r="U4022" s="5" t="e">
        <f>INDEX(sgStats[gl_percent_sp],MATCH(stat_prod_calc_test_venusaur[[#This Row],[iv_str]],sgStats[gl_iv_string],0))</f>
        <v>#N/A</v>
      </c>
      <c r="V4022" s="5" t="e">
        <f>stat_prod_calc_test_venusaur[[#This Row],[my_gl_%sp]]=stat_prod_calc_test_venusaur[[#This Row],[sg_gl_%sp]]</f>
        <v>#N/A</v>
      </c>
      <c r="W4022" s="5">
        <f>ROUND(stat_prod_calc_test_venusaur[[#This Row],[gl_stat_product]]/$F$2*100,2)</f>
        <v>96.16</v>
      </c>
      <c r="X4022" s="5" t="e">
        <f>stat_prod_calc_test_venusaur[[#This Row],[Column1]]=stat_prod_calc_test_venusaur[[#This Row],[sg_gl_%sp]]</f>
        <v>#N/A</v>
      </c>
      <c r="Y4022" s="5">
        <f>stat_prod_calc_test_venusaur[[#This Row],[ul_stat_product]]/$L$66*100</f>
        <v>0</v>
      </c>
      <c r="Z4022" s="5" t="e">
        <f>INDEX(sgStats[gl_rank],MATCH(stat_prod_calc_test_venusaur[[#This Row],[iv_str]],sgStats[ul_iv_string],0))</f>
        <v>#N/A</v>
      </c>
      <c r="AA4022" s="5" t="e">
        <f>stat_prod_calc_test_venusaur[[#This Row],[sg_ul_rank]]=stat_prod_calc_test_venusaur[[#This Row],[ul_rank]]</f>
        <v>#N/A</v>
      </c>
      <c r="AB4022" s="5">
        <f>ROUND(stat_prod_calc_test_venusaur[[#This Row],[ul_stat_product]],1)</f>
        <v>0</v>
      </c>
      <c r="AC4022" s="5" t="e">
        <f>INDEX(sgStats[ul_prod],MATCH(stat_prod_calc_test_venusaur[[#This Row],[iv_str]],sgStats[ul_iv_string],0))</f>
        <v>#N/A</v>
      </c>
    </row>
    <row r="4023" spans="1:29" x14ac:dyDescent="0.25">
      <c r="A4023" s="5" t="s">
        <v>36</v>
      </c>
      <c r="B4023" s="5" t="s">
        <v>2259</v>
      </c>
      <c r="C4023">
        <v>21.5</v>
      </c>
      <c r="D4023">
        <v>1484</v>
      </c>
      <c r="E4023">
        <v>118</v>
      </c>
      <c r="F4023">
        <v>1756.239</v>
      </c>
      <c r="G4023">
        <v>2223</v>
      </c>
      <c r="H4023">
        <v>45.713999999999999</v>
      </c>
      <c r="O4023">
        <v>3</v>
      </c>
      <c r="P4023" t="e">
        <f>INDEX(sgStats[gl_rank],MATCH(stat_prod_calc_test_venusaur[[#This Row],[iv_str]],sgStats[gl_iv_string],0))</f>
        <v>#N/A</v>
      </c>
      <c r="Q4023" t="e">
        <f>stat_prod_calc_test_venusaur[[#This Row],[sg_gl_rank]]=stat_prod_calc_test_venusaur[[#This Row],[gl_rank]]</f>
        <v>#N/A</v>
      </c>
      <c r="R4023">
        <f>ROUND(stat_prod_calc_test_venusaur[[#This Row],[gl_stat_product]],1)</f>
        <v>1756.2</v>
      </c>
      <c r="S4023" s="6" t="e">
        <f>INDEX(sgStats[gl_prod],MATCH(stat_prod_calc_test_venusaur[[#This Row],[iv_str]],sgStats[gl_iv_string],0))</f>
        <v>#N/A</v>
      </c>
      <c r="T4023" s="5">
        <f>ROUND(stat_prod_calc_test_venusaur[[#This Row],[gl_percent_rank]],2)</f>
        <v>45.71</v>
      </c>
      <c r="U4023" s="5" t="e">
        <f>INDEX(sgStats[gl_percent_sp],MATCH(stat_prod_calc_test_venusaur[[#This Row],[iv_str]],sgStats[gl_iv_string],0))</f>
        <v>#N/A</v>
      </c>
      <c r="V4023" s="5" t="e">
        <f>stat_prod_calc_test_venusaur[[#This Row],[my_gl_%sp]]=stat_prod_calc_test_venusaur[[#This Row],[sg_gl_%sp]]</f>
        <v>#N/A</v>
      </c>
      <c r="W4023" s="5">
        <f>ROUND(stat_prod_calc_test_venusaur[[#This Row],[gl_stat_product]]/$F$2*100,2)</f>
        <v>96.15</v>
      </c>
      <c r="X4023" s="5" t="e">
        <f>stat_prod_calc_test_venusaur[[#This Row],[Column1]]=stat_prod_calc_test_venusaur[[#This Row],[sg_gl_%sp]]</f>
        <v>#N/A</v>
      </c>
      <c r="Y4023" s="5">
        <f>stat_prod_calc_test_venusaur[[#This Row],[ul_stat_product]]/$L$66*100</f>
        <v>0</v>
      </c>
      <c r="Z4023" s="5" t="e">
        <f>INDEX(sgStats[gl_rank],MATCH(stat_prod_calc_test_venusaur[[#This Row],[iv_str]],sgStats[ul_iv_string],0))</f>
        <v>#N/A</v>
      </c>
      <c r="AA4023" s="5" t="e">
        <f>stat_prod_calc_test_venusaur[[#This Row],[sg_ul_rank]]=stat_prod_calc_test_venusaur[[#This Row],[ul_rank]]</f>
        <v>#N/A</v>
      </c>
      <c r="AB4023" s="5">
        <f>ROUND(stat_prod_calc_test_venusaur[[#This Row],[ul_stat_product]],1)</f>
        <v>0</v>
      </c>
      <c r="AC4023" s="5" t="e">
        <f>INDEX(sgStats[ul_prod],MATCH(stat_prod_calc_test_venusaur[[#This Row],[iv_str]],sgStats[ul_iv_string],0))</f>
        <v>#N/A</v>
      </c>
    </row>
    <row r="4024" spans="1:29" x14ac:dyDescent="0.25">
      <c r="A4024" s="5" t="s">
        <v>36</v>
      </c>
      <c r="B4024" s="5" t="s">
        <v>2260</v>
      </c>
      <c r="C4024">
        <v>21.5</v>
      </c>
      <c r="D4024">
        <v>1480</v>
      </c>
      <c r="E4024">
        <v>118</v>
      </c>
      <c r="F4024">
        <v>1756.239</v>
      </c>
      <c r="G4024">
        <v>2223</v>
      </c>
      <c r="H4024">
        <v>45.713999999999999</v>
      </c>
      <c r="O4024">
        <v>3</v>
      </c>
      <c r="P4024" t="e">
        <f>INDEX(sgStats[gl_rank],MATCH(stat_prod_calc_test_venusaur[[#This Row],[iv_str]],sgStats[gl_iv_string],0))</f>
        <v>#N/A</v>
      </c>
      <c r="Q4024" t="e">
        <f>stat_prod_calc_test_venusaur[[#This Row],[sg_gl_rank]]=stat_prod_calc_test_venusaur[[#This Row],[gl_rank]]</f>
        <v>#N/A</v>
      </c>
      <c r="R4024">
        <f>ROUND(stat_prod_calc_test_venusaur[[#This Row],[gl_stat_product]],1)</f>
        <v>1756.2</v>
      </c>
      <c r="S4024" s="6" t="e">
        <f>INDEX(sgStats[gl_prod],MATCH(stat_prod_calc_test_venusaur[[#This Row],[iv_str]],sgStats[gl_iv_string],0))</f>
        <v>#N/A</v>
      </c>
      <c r="T4024" s="5">
        <f>ROUND(stat_prod_calc_test_venusaur[[#This Row],[gl_percent_rank]],2)</f>
        <v>45.71</v>
      </c>
      <c r="U4024" s="5" t="e">
        <f>INDEX(sgStats[gl_percent_sp],MATCH(stat_prod_calc_test_venusaur[[#This Row],[iv_str]],sgStats[gl_iv_string],0))</f>
        <v>#N/A</v>
      </c>
      <c r="V4024" s="5" t="e">
        <f>stat_prod_calc_test_venusaur[[#This Row],[my_gl_%sp]]=stat_prod_calc_test_venusaur[[#This Row],[sg_gl_%sp]]</f>
        <v>#N/A</v>
      </c>
      <c r="W4024" s="5">
        <f>ROUND(stat_prod_calc_test_venusaur[[#This Row],[gl_stat_product]]/$F$2*100,2)</f>
        <v>96.15</v>
      </c>
      <c r="X4024" s="5" t="e">
        <f>stat_prod_calc_test_venusaur[[#This Row],[Column1]]=stat_prod_calc_test_venusaur[[#This Row],[sg_gl_%sp]]</f>
        <v>#N/A</v>
      </c>
      <c r="Y4024" s="5">
        <f>stat_prod_calc_test_venusaur[[#This Row],[ul_stat_product]]/$L$66*100</f>
        <v>0</v>
      </c>
      <c r="Z4024" s="5" t="e">
        <f>INDEX(sgStats[gl_rank],MATCH(stat_prod_calc_test_venusaur[[#This Row],[iv_str]],sgStats[ul_iv_string],0))</f>
        <v>#N/A</v>
      </c>
      <c r="AA4024" s="5" t="e">
        <f>stat_prod_calc_test_venusaur[[#This Row],[sg_ul_rank]]=stat_prod_calc_test_venusaur[[#This Row],[ul_rank]]</f>
        <v>#N/A</v>
      </c>
      <c r="AB4024" s="5">
        <f>ROUND(stat_prod_calc_test_venusaur[[#This Row],[ul_stat_product]],1)</f>
        <v>0</v>
      </c>
      <c r="AC4024" s="5" t="e">
        <f>INDEX(sgStats[ul_prod],MATCH(stat_prod_calc_test_venusaur[[#This Row],[iv_str]],sgStats[ul_iv_string],0))</f>
        <v>#N/A</v>
      </c>
    </row>
    <row r="4025" spans="1:29" x14ac:dyDescent="0.25">
      <c r="A4025" s="5" t="s">
        <v>36</v>
      </c>
      <c r="B4025" s="5" t="s">
        <v>2287</v>
      </c>
      <c r="C4025">
        <v>21.5</v>
      </c>
      <c r="D4025">
        <v>1484</v>
      </c>
      <c r="E4025">
        <v>118</v>
      </c>
      <c r="F4025">
        <v>1755.8309999999999</v>
      </c>
      <c r="G4025">
        <v>2250</v>
      </c>
      <c r="H4025">
        <v>45.055</v>
      </c>
      <c r="O4025">
        <v>3</v>
      </c>
      <c r="P4025" t="e">
        <f>INDEX(sgStats[gl_rank],MATCH(stat_prod_calc_test_venusaur[[#This Row],[iv_str]],sgStats[gl_iv_string],0))</f>
        <v>#N/A</v>
      </c>
      <c r="Q4025" t="e">
        <f>stat_prod_calc_test_venusaur[[#This Row],[sg_gl_rank]]=stat_prod_calc_test_venusaur[[#This Row],[gl_rank]]</f>
        <v>#N/A</v>
      </c>
      <c r="R4025">
        <f>ROUND(stat_prod_calc_test_venusaur[[#This Row],[gl_stat_product]],1)</f>
        <v>1755.8</v>
      </c>
      <c r="S4025" s="6" t="e">
        <f>INDEX(sgStats[gl_prod],MATCH(stat_prod_calc_test_venusaur[[#This Row],[iv_str]],sgStats[gl_iv_string],0))</f>
        <v>#N/A</v>
      </c>
      <c r="T4025" s="5">
        <f>ROUND(stat_prod_calc_test_venusaur[[#This Row],[gl_percent_rank]],2)</f>
        <v>45.06</v>
      </c>
      <c r="U4025" s="5" t="e">
        <f>INDEX(sgStats[gl_percent_sp],MATCH(stat_prod_calc_test_venusaur[[#This Row],[iv_str]],sgStats[gl_iv_string],0))</f>
        <v>#N/A</v>
      </c>
      <c r="V4025" s="5" t="e">
        <f>stat_prod_calc_test_venusaur[[#This Row],[my_gl_%sp]]=stat_prod_calc_test_venusaur[[#This Row],[sg_gl_%sp]]</f>
        <v>#N/A</v>
      </c>
      <c r="W4025" s="5">
        <f>ROUND(stat_prod_calc_test_venusaur[[#This Row],[gl_stat_product]]/$F$2*100,2)</f>
        <v>96.13</v>
      </c>
      <c r="X4025" s="5" t="e">
        <f>stat_prod_calc_test_venusaur[[#This Row],[Column1]]=stat_prod_calc_test_venusaur[[#This Row],[sg_gl_%sp]]</f>
        <v>#N/A</v>
      </c>
      <c r="Y4025" s="5">
        <f>stat_prod_calc_test_venusaur[[#This Row],[ul_stat_product]]/$L$66*100</f>
        <v>0</v>
      </c>
      <c r="Z4025" s="5" t="e">
        <f>INDEX(sgStats[gl_rank],MATCH(stat_prod_calc_test_venusaur[[#This Row],[iv_str]],sgStats[ul_iv_string],0))</f>
        <v>#N/A</v>
      </c>
      <c r="AA4025" s="5" t="e">
        <f>stat_prod_calc_test_venusaur[[#This Row],[sg_ul_rank]]=stat_prod_calc_test_venusaur[[#This Row],[ul_rank]]</f>
        <v>#N/A</v>
      </c>
      <c r="AB4025" s="5">
        <f>ROUND(stat_prod_calc_test_venusaur[[#This Row],[ul_stat_product]],1)</f>
        <v>0</v>
      </c>
      <c r="AC4025" s="5" t="e">
        <f>INDEX(sgStats[ul_prod],MATCH(stat_prod_calc_test_venusaur[[#This Row],[iv_str]],sgStats[ul_iv_string],0))</f>
        <v>#N/A</v>
      </c>
    </row>
    <row r="4026" spans="1:29" x14ac:dyDescent="0.25">
      <c r="A4026" s="5" t="s">
        <v>36</v>
      </c>
      <c r="B4026" s="5" t="s">
        <v>2300</v>
      </c>
      <c r="C4026">
        <v>21.5</v>
      </c>
      <c r="D4026">
        <v>1469</v>
      </c>
      <c r="E4026">
        <v>121</v>
      </c>
      <c r="F4026">
        <v>1755.626</v>
      </c>
      <c r="G4026">
        <v>2262</v>
      </c>
      <c r="H4026">
        <v>44.737000000000002</v>
      </c>
      <c r="O4026">
        <v>3</v>
      </c>
      <c r="P4026" t="e">
        <f>INDEX(sgStats[gl_rank],MATCH(stat_prod_calc_test_venusaur[[#This Row],[iv_str]],sgStats[gl_iv_string],0))</f>
        <v>#N/A</v>
      </c>
      <c r="Q4026" t="e">
        <f>stat_prod_calc_test_venusaur[[#This Row],[sg_gl_rank]]=stat_prod_calc_test_venusaur[[#This Row],[gl_rank]]</f>
        <v>#N/A</v>
      </c>
      <c r="R4026">
        <f>ROUND(stat_prod_calc_test_venusaur[[#This Row],[gl_stat_product]],1)</f>
        <v>1755.6</v>
      </c>
      <c r="S4026" s="6" t="e">
        <f>INDEX(sgStats[gl_prod],MATCH(stat_prod_calc_test_venusaur[[#This Row],[iv_str]],sgStats[gl_iv_string],0))</f>
        <v>#N/A</v>
      </c>
      <c r="T4026" s="5">
        <f>ROUND(stat_prod_calc_test_venusaur[[#This Row],[gl_percent_rank]],2)</f>
        <v>44.74</v>
      </c>
      <c r="U4026" s="5" t="e">
        <f>INDEX(sgStats[gl_percent_sp],MATCH(stat_prod_calc_test_venusaur[[#This Row],[iv_str]],sgStats[gl_iv_string],0))</f>
        <v>#N/A</v>
      </c>
      <c r="V4026" s="5" t="e">
        <f>stat_prod_calc_test_venusaur[[#This Row],[my_gl_%sp]]=stat_prod_calc_test_venusaur[[#This Row],[sg_gl_%sp]]</f>
        <v>#N/A</v>
      </c>
      <c r="W4026" s="5">
        <f>ROUND(stat_prod_calc_test_venusaur[[#This Row],[gl_stat_product]]/$F$2*100,2)</f>
        <v>96.11</v>
      </c>
      <c r="X4026" s="5" t="e">
        <f>stat_prod_calc_test_venusaur[[#This Row],[Column1]]=stat_prod_calc_test_venusaur[[#This Row],[sg_gl_%sp]]</f>
        <v>#N/A</v>
      </c>
      <c r="Y4026" s="5">
        <f>stat_prod_calc_test_venusaur[[#This Row],[ul_stat_product]]/$L$66*100</f>
        <v>0</v>
      </c>
      <c r="Z4026" s="5" t="e">
        <f>INDEX(sgStats[gl_rank],MATCH(stat_prod_calc_test_venusaur[[#This Row],[iv_str]],sgStats[ul_iv_string],0))</f>
        <v>#N/A</v>
      </c>
      <c r="AA4026" s="5" t="e">
        <f>stat_prod_calc_test_venusaur[[#This Row],[sg_ul_rank]]=stat_prod_calc_test_venusaur[[#This Row],[ul_rank]]</f>
        <v>#N/A</v>
      </c>
      <c r="AB4026" s="5">
        <f>ROUND(stat_prod_calc_test_venusaur[[#This Row],[ul_stat_product]],1)</f>
        <v>0</v>
      </c>
      <c r="AC4026" s="5" t="e">
        <f>INDEX(sgStats[ul_prod],MATCH(stat_prod_calc_test_venusaur[[#This Row],[iv_str]],sgStats[ul_iv_string],0))</f>
        <v>#N/A</v>
      </c>
    </row>
    <row r="4027" spans="1:29" x14ac:dyDescent="0.25">
      <c r="A4027" s="5" t="s">
        <v>36</v>
      </c>
      <c r="B4027" s="5" t="s">
        <v>2316</v>
      </c>
      <c r="C4027">
        <v>21.5</v>
      </c>
      <c r="D4027">
        <v>1473</v>
      </c>
      <c r="E4027">
        <v>121</v>
      </c>
      <c r="F4027">
        <v>1755.2550000000001</v>
      </c>
      <c r="G4027">
        <v>2280</v>
      </c>
      <c r="H4027">
        <v>44.347000000000001</v>
      </c>
      <c r="O4027">
        <v>3</v>
      </c>
      <c r="P4027" t="e">
        <f>INDEX(sgStats[gl_rank],MATCH(stat_prod_calc_test_venusaur[[#This Row],[iv_str]],sgStats[gl_iv_string],0))</f>
        <v>#N/A</v>
      </c>
      <c r="Q4027" t="e">
        <f>stat_prod_calc_test_venusaur[[#This Row],[sg_gl_rank]]=stat_prod_calc_test_venusaur[[#This Row],[gl_rank]]</f>
        <v>#N/A</v>
      </c>
      <c r="R4027">
        <f>ROUND(stat_prod_calc_test_venusaur[[#This Row],[gl_stat_product]],1)</f>
        <v>1755.3</v>
      </c>
      <c r="S4027" s="6" t="e">
        <f>INDEX(sgStats[gl_prod],MATCH(stat_prod_calc_test_venusaur[[#This Row],[iv_str]],sgStats[gl_iv_string],0))</f>
        <v>#N/A</v>
      </c>
      <c r="T4027" s="5">
        <f>ROUND(stat_prod_calc_test_venusaur[[#This Row],[gl_percent_rank]],2)</f>
        <v>44.35</v>
      </c>
      <c r="U4027" s="5" t="e">
        <f>INDEX(sgStats[gl_percent_sp],MATCH(stat_prod_calc_test_venusaur[[#This Row],[iv_str]],sgStats[gl_iv_string],0))</f>
        <v>#N/A</v>
      </c>
      <c r="V4027" s="5" t="e">
        <f>stat_prod_calc_test_venusaur[[#This Row],[my_gl_%sp]]=stat_prod_calc_test_venusaur[[#This Row],[sg_gl_%sp]]</f>
        <v>#N/A</v>
      </c>
      <c r="W4027" s="5">
        <f>ROUND(stat_prod_calc_test_venusaur[[#This Row],[gl_stat_product]]/$F$2*100,2)</f>
        <v>96.09</v>
      </c>
      <c r="X4027" s="5" t="e">
        <f>stat_prod_calc_test_venusaur[[#This Row],[Column1]]=stat_prod_calc_test_venusaur[[#This Row],[sg_gl_%sp]]</f>
        <v>#N/A</v>
      </c>
      <c r="Y4027" s="5">
        <f>stat_prod_calc_test_venusaur[[#This Row],[ul_stat_product]]/$L$66*100</f>
        <v>0</v>
      </c>
      <c r="Z4027" s="5" t="e">
        <f>INDEX(sgStats[gl_rank],MATCH(stat_prod_calc_test_venusaur[[#This Row],[iv_str]],sgStats[ul_iv_string],0))</f>
        <v>#N/A</v>
      </c>
      <c r="AA4027" s="5" t="e">
        <f>stat_prod_calc_test_venusaur[[#This Row],[sg_ul_rank]]=stat_prod_calc_test_venusaur[[#This Row],[ul_rank]]</f>
        <v>#N/A</v>
      </c>
      <c r="AB4027" s="5">
        <f>ROUND(stat_prod_calc_test_venusaur[[#This Row],[ul_stat_product]],1)</f>
        <v>0</v>
      </c>
      <c r="AC4027" s="5" t="e">
        <f>INDEX(sgStats[ul_prod],MATCH(stat_prod_calc_test_venusaur[[#This Row],[iv_str]],sgStats[ul_iv_string],0))</f>
        <v>#N/A</v>
      </c>
    </row>
    <row r="4028" spans="1:29" x14ac:dyDescent="0.25">
      <c r="A4028" s="5" t="s">
        <v>36</v>
      </c>
      <c r="B4028" s="5" t="s">
        <v>2343</v>
      </c>
      <c r="C4028">
        <v>21.5</v>
      </c>
      <c r="D4028">
        <v>1476</v>
      </c>
      <c r="E4028">
        <v>121</v>
      </c>
      <c r="F4028">
        <v>1754.7909999999999</v>
      </c>
      <c r="G4028">
        <v>2307</v>
      </c>
      <c r="H4028">
        <v>43.686999999999998</v>
      </c>
      <c r="O4028">
        <v>3</v>
      </c>
      <c r="P4028" t="e">
        <f>INDEX(sgStats[gl_rank],MATCH(stat_prod_calc_test_venusaur[[#This Row],[iv_str]],sgStats[gl_iv_string],0))</f>
        <v>#N/A</v>
      </c>
      <c r="Q4028" t="e">
        <f>stat_prod_calc_test_venusaur[[#This Row],[sg_gl_rank]]=stat_prod_calc_test_venusaur[[#This Row],[gl_rank]]</f>
        <v>#N/A</v>
      </c>
      <c r="R4028">
        <f>ROUND(stat_prod_calc_test_venusaur[[#This Row],[gl_stat_product]],1)</f>
        <v>1754.8</v>
      </c>
      <c r="S4028" s="6" t="e">
        <f>INDEX(sgStats[gl_prod],MATCH(stat_prod_calc_test_venusaur[[#This Row],[iv_str]],sgStats[gl_iv_string],0))</f>
        <v>#N/A</v>
      </c>
      <c r="T4028" s="5">
        <f>ROUND(stat_prod_calc_test_venusaur[[#This Row],[gl_percent_rank]],2)</f>
        <v>43.69</v>
      </c>
      <c r="U4028" s="5" t="e">
        <f>INDEX(sgStats[gl_percent_sp],MATCH(stat_prod_calc_test_venusaur[[#This Row],[iv_str]],sgStats[gl_iv_string],0))</f>
        <v>#N/A</v>
      </c>
      <c r="V4028" s="5" t="e">
        <f>stat_prod_calc_test_venusaur[[#This Row],[my_gl_%sp]]=stat_prod_calc_test_venusaur[[#This Row],[sg_gl_%sp]]</f>
        <v>#N/A</v>
      </c>
      <c r="W4028" s="5">
        <f>ROUND(stat_prod_calc_test_venusaur[[#This Row],[gl_stat_product]]/$F$2*100,2)</f>
        <v>96.07</v>
      </c>
      <c r="X4028" s="5" t="e">
        <f>stat_prod_calc_test_venusaur[[#This Row],[Column1]]=stat_prod_calc_test_venusaur[[#This Row],[sg_gl_%sp]]</f>
        <v>#N/A</v>
      </c>
      <c r="Y4028" s="5">
        <f>stat_prod_calc_test_venusaur[[#This Row],[ul_stat_product]]/$L$66*100</f>
        <v>0</v>
      </c>
      <c r="Z4028" s="5" t="e">
        <f>INDEX(sgStats[gl_rank],MATCH(stat_prod_calc_test_venusaur[[#This Row],[iv_str]],sgStats[ul_iv_string],0))</f>
        <v>#N/A</v>
      </c>
      <c r="AA4028" s="5" t="e">
        <f>stat_prod_calc_test_venusaur[[#This Row],[sg_ul_rank]]=stat_prod_calc_test_venusaur[[#This Row],[ul_rank]]</f>
        <v>#N/A</v>
      </c>
      <c r="AB4028" s="5">
        <f>ROUND(stat_prod_calc_test_venusaur[[#This Row],[ul_stat_product]],1)</f>
        <v>0</v>
      </c>
      <c r="AC4028" s="5" t="e">
        <f>INDEX(sgStats[ul_prod],MATCH(stat_prod_calc_test_venusaur[[#This Row],[iv_str]],sgStats[ul_iv_string],0))</f>
        <v>#N/A</v>
      </c>
    </row>
    <row r="4029" spans="1:29" x14ac:dyDescent="0.25">
      <c r="A4029" s="5" t="s">
        <v>36</v>
      </c>
      <c r="B4029" s="5" t="s">
        <v>2405</v>
      </c>
      <c r="C4029">
        <v>21.5</v>
      </c>
      <c r="D4029">
        <v>1469</v>
      </c>
      <c r="E4029">
        <v>119</v>
      </c>
      <c r="F4029">
        <v>1753.7270000000001</v>
      </c>
      <c r="G4029">
        <v>2369</v>
      </c>
      <c r="H4029">
        <v>42.173000000000002</v>
      </c>
      <c r="O4029">
        <v>3</v>
      </c>
      <c r="P4029" t="e">
        <f>INDEX(sgStats[gl_rank],MATCH(stat_prod_calc_test_venusaur[[#This Row],[iv_str]],sgStats[gl_iv_string],0))</f>
        <v>#N/A</v>
      </c>
      <c r="Q4029" t="e">
        <f>stat_prod_calc_test_venusaur[[#This Row],[sg_gl_rank]]=stat_prod_calc_test_venusaur[[#This Row],[gl_rank]]</f>
        <v>#N/A</v>
      </c>
      <c r="R4029">
        <f>ROUND(stat_prod_calc_test_venusaur[[#This Row],[gl_stat_product]],1)</f>
        <v>1753.7</v>
      </c>
      <c r="S4029" s="6" t="e">
        <f>INDEX(sgStats[gl_prod],MATCH(stat_prod_calc_test_venusaur[[#This Row],[iv_str]],sgStats[gl_iv_string],0))</f>
        <v>#N/A</v>
      </c>
      <c r="T4029" s="5">
        <f>ROUND(stat_prod_calc_test_venusaur[[#This Row],[gl_percent_rank]],2)</f>
        <v>42.17</v>
      </c>
      <c r="U4029" s="5" t="e">
        <f>INDEX(sgStats[gl_percent_sp],MATCH(stat_prod_calc_test_venusaur[[#This Row],[iv_str]],sgStats[gl_iv_string],0))</f>
        <v>#N/A</v>
      </c>
      <c r="V4029" s="5" t="e">
        <f>stat_prod_calc_test_venusaur[[#This Row],[my_gl_%sp]]=stat_prod_calc_test_venusaur[[#This Row],[sg_gl_%sp]]</f>
        <v>#N/A</v>
      </c>
      <c r="W4029" s="5">
        <f>ROUND(stat_prod_calc_test_venusaur[[#This Row],[gl_stat_product]]/$F$2*100,2)</f>
        <v>96.01</v>
      </c>
      <c r="X4029" s="5" t="e">
        <f>stat_prod_calc_test_venusaur[[#This Row],[Column1]]=stat_prod_calc_test_venusaur[[#This Row],[sg_gl_%sp]]</f>
        <v>#N/A</v>
      </c>
      <c r="Y4029" s="5">
        <f>stat_prod_calc_test_venusaur[[#This Row],[ul_stat_product]]/$L$66*100</f>
        <v>0</v>
      </c>
      <c r="Z4029" s="5" t="e">
        <f>INDEX(sgStats[gl_rank],MATCH(stat_prod_calc_test_venusaur[[#This Row],[iv_str]],sgStats[ul_iv_string],0))</f>
        <v>#N/A</v>
      </c>
      <c r="AA4029" s="5" t="e">
        <f>stat_prod_calc_test_venusaur[[#This Row],[sg_ul_rank]]=stat_prod_calc_test_venusaur[[#This Row],[ul_rank]]</f>
        <v>#N/A</v>
      </c>
      <c r="AB4029" s="5">
        <f>ROUND(stat_prod_calc_test_venusaur[[#This Row],[ul_stat_product]],1)</f>
        <v>0</v>
      </c>
      <c r="AC4029" s="5" t="e">
        <f>INDEX(sgStats[ul_prod],MATCH(stat_prod_calc_test_venusaur[[#This Row],[iv_str]],sgStats[ul_iv_string],0))</f>
        <v>#N/A</v>
      </c>
    </row>
    <row r="4030" spans="1:29" x14ac:dyDescent="0.25">
      <c r="A4030" s="5" t="s">
        <v>36</v>
      </c>
      <c r="B4030" s="5" t="s">
        <v>2410</v>
      </c>
      <c r="C4030">
        <v>21.5</v>
      </c>
      <c r="D4030">
        <v>1473</v>
      </c>
      <c r="E4030">
        <v>119</v>
      </c>
      <c r="F4030">
        <v>1753.499</v>
      </c>
      <c r="G4030">
        <v>2374</v>
      </c>
      <c r="H4030">
        <v>42.051000000000002</v>
      </c>
      <c r="O4030">
        <v>3</v>
      </c>
      <c r="P4030" t="e">
        <f>INDEX(sgStats[gl_rank],MATCH(stat_prod_calc_test_venusaur[[#This Row],[iv_str]],sgStats[gl_iv_string],0))</f>
        <v>#N/A</v>
      </c>
      <c r="Q4030" t="e">
        <f>stat_prod_calc_test_venusaur[[#This Row],[sg_gl_rank]]=stat_prod_calc_test_venusaur[[#This Row],[gl_rank]]</f>
        <v>#N/A</v>
      </c>
      <c r="R4030">
        <f>ROUND(stat_prod_calc_test_venusaur[[#This Row],[gl_stat_product]],1)</f>
        <v>1753.5</v>
      </c>
      <c r="S4030" s="6" t="e">
        <f>INDEX(sgStats[gl_prod],MATCH(stat_prod_calc_test_venusaur[[#This Row],[iv_str]],sgStats[gl_iv_string],0))</f>
        <v>#N/A</v>
      </c>
      <c r="T4030" s="5">
        <f>ROUND(stat_prod_calc_test_venusaur[[#This Row],[gl_percent_rank]],2)</f>
        <v>42.05</v>
      </c>
      <c r="U4030" s="5" t="e">
        <f>INDEX(sgStats[gl_percent_sp],MATCH(stat_prod_calc_test_venusaur[[#This Row],[iv_str]],sgStats[gl_iv_string],0))</f>
        <v>#N/A</v>
      </c>
      <c r="V4030" s="5" t="e">
        <f>stat_prod_calc_test_venusaur[[#This Row],[my_gl_%sp]]=stat_prod_calc_test_venusaur[[#This Row],[sg_gl_%sp]]</f>
        <v>#N/A</v>
      </c>
      <c r="W4030" s="5">
        <f>ROUND(stat_prod_calc_test_venusaur[[#This Row],[gl_stat_product]]/$F$2*100,2)</f>
        <v>96</v>
      </c>
      <c r="X4030" s="5" t="e">
        <f>stat_prod_calc_test_venusaur[[#This Row],[Column1]]=stat_prod_calc_test_venusaur[[#This Row],[sg_gl_%sp]]</f>
        <v>#N/A</v>
      </c>
      <c r="Y4030" s="5">
        <f>stat_prod_calc_test_venusaur[[#This Row],[ul_stat_product]]/$L$66*100</f>
        <v>0</v>
      </c>
      <c r="Z4030" s="5" t="e">
        <f>INDEX(sgStats[gl_rank],MATCH(stat_prod_calc_test_venusaur[[#This Row],[iv_str]],sgStats[ul_iv_string],0))</f>
        <v>#N/A</v>
      </c>
      <c r="AA4030" s="5" t="e">
        <f>stat_prod_calc_test_venusaur[[#This Row],[sg_ul_rank]]=stat_prod_calc_test_venusaur[[#This Row],[ul_rank]]</f>
        <v>#N/A</v>
      </c>
      <c r="AB4030" s="5">
        <f>ROUND(stat_prod_calc_test_venusaur[[#This Row],[ul_stat_product]],1)</f>
        <v>0</v>
      </c>
      <c r="AC4030" s="5" t="e">
        <f>INDEX(sgStats[ul_prod],MATCH(stat_prod_calc_test_venusaur[[#This Row],[iv_str]],sgStats[ul_iv_string],0))</f>
        <v>#N/A</v>
      </c>
    </row>
    <row r="4031" spans="1:29" x14ac:dyDescent="0.25">
      <c r="A4031" s="5" t="s">
        <v>36</v>
      </c>
      <c r="B4031" s="5" t="s">
        <v>2421</v>
      </c>
      <c r="C4031">
        <v>21.5</v>
      </c>
      <c r="D4031">
        <v>1477</v>
      </c>
      <c r="E4031">
        <v>119</v>
      </c>
      <c r="F4031">
        <v>1753.1790000000001</v>
      </c>
      <c r="G4031">
        <v>2385</v>
      </c>
      <c r="H4031">
        <v>41.734000000000002</v>
      </c>
      <c r="O4031">
        <v>3</v>
      </c>
      <c r="P4031" t="e">
        <f>INDEX(sgStats[gl_rank],MATCH(stat_prod_calc_test_venusaur[[#This Row],[iv_str]],sgStats[gl_iv_string],0))</f>
        <v>#N/A</v>
      </c>
      <c r="Q4031" t="e">
        <f>stat_prod_calc_test_venusaur[[#This Row],[sg_gl_rank]]=stat_prod_calc_test_venusaur[[#This Row],[gl_rank]]</f>
        <v>#N/A</v>
      </c>
      <c r="R4031">
        <f>ROUND(stat_prod_calc_test_venusaur[[#This Row],[gl_stat_product]],1)</f>
        <v>1753.2</v>
      </c>
      <c r="S4031" s="6" t="e">
        <f>INDEX(sgStats[gl_prod],MATCH(stat_prod_calc_test_venusaur[[#This Row],[iv_str]],sgStats[gl_iv_string],0))</f>
        <v>#N/A</v>
      </c>
      <c r="T4031" s="5">
        <f>ROUND(stat_prod_calc_test_venusaur[[#This Row],[gl_percent_rank]],2)</f>
        <v>41.73</v>
      </c>
      <c r="U4031" s="5" t="e">
        <f>INDEX(sgStats[gl_percent_sp],MATCH(stat_prod_calc_test_venusaur[[#This Row],[iv_str]],sgStats[gl_iv_string],0))</f>
        <v>#N/A</v>
      </c>
      <c r="V4031" s="5" t="e">
        <f>stat_prod_calc_test_venusaur[[#This Row],[my_gl_%sp]]=stat_prod_calc_test_venusaur[[#This Row],[sg_gl_%sp]]</f>
        <v>#N/A</v>
      </c>
      <c r="W4031" s="5">
        <f>ROUND(stat_prod_calc_test_venusaur[[#This Row],[gl_stat_product]]/$F$2*100,2)</f>
        <v>95.98</v>
      </c>
      <c r="X4031" s="5" t="e">
        <f>stat_prod_calc_test_venusaur[[#This Row],[Column1]]=stat_prod_calc_test_venusaur[[#This Row],[sg_gl_%sp]]</f>
        <v>#N/A</v>
      </c>
      <c r="Y4031" s="5">
        <f>stat_prod_calc_test_venusaur[[#This Row],[ul_stat_product]]/$L$66*100</f>
        <v>0</v>
      </c>
      <c r="Z4031" s="5" t="e">
        <f>INDEX(sgStats[gl_rank],MATCH(stat_prod_calc_test_venusaur[[#This Row],[iv_str]],sgStats[ul_iv_string],0))</f>
        <v>#N/A</v>
      </c>
      <c r="AA4031" s="5" t="e">
        <f>stat_prod_calc_test_venusaur[[#This Row],[sg_ul_rank]]=stat_prod_calc_test_venusaur[[#This Row],[ul_rank]]</f>
        <v>#N/A</v>
      </c>
      <c r="AB4031" s="5">
        <f>ROUND(stat_prod_calc_test_venusaur[[#This Row],[ul_stat_product]],1)</f>
        <v>0</v>
      </c>
      <c r="AC4031" s="5" t="e">
        <f>INDEX(sgStats[ul_prod],MATCH(stat_prod_calc_test_venusaur[[#This Row],[iv_str]],sgStats[ul_iv_string],0))</f>
        <v>#N/A</v>
      </c>
    </row>
    <row r="4032" spans="1:29" x14ac:dyDescent="0.25">
      <c r="A4032" s="5" t="s">
        <v>36</v>
      </c>
      <c r="B4032" s="5" t="s">
        <v>2437</v>
      </c>
      <c r="C4032">
        <v>21.5</v>
      </c>
      <c r="D4032">
        <v>1480</v>
      </c>
      <c r="E4032">
        <v>119</v>
      </c>
      <c r="F4032">
        <v>1752.769</v>
      </c>
      <c r="G4032">
        <v>2401</v>
      </c>
      <c r="H4032">
        <v>41.392000000000003</v>
      </c>
      <c r="O4032">
        <v>3</v>
      </c>
      <c r="P4032" t="e">
        <f>INDEX(sgStats[gl_rank],MATCH(stat_prod_calc_test_venusaur[[#This Row],[iv_str]],sgStats[gl_iv_string],0))</f>
        <v>#N/A</v>
      </c>
      <c r="Q4032" t="e">
        <f>stat_prod_calc_test_venusaur[[#This Row],[sg_gl_rank]]=stat_prod_calc_test_venusaur[[#This Row],[gl_rank]]</f>
        <v>#N/A</v>
      </c>
      <c r="R4032">
        <f>ROUND(stat_prod_calc_test_venusaur[[#This Row],[gl_stat_product]],1)</f>
        <v>1752.8</v>
      </c>
      <c r="S4032" s="6" t="e">
        <f>INDEX(sgStats[gl_prod],MATCH(stat_prod_calc_test_venusaur[[#This Row],[iv_str]],sgStats[gl_iv_string],0))</f>
        <v>#N/A</v>
      </c>
      <c r="T4032" s="5">
        <f>ROUND(stat_prod_calc_test_venusaur[[#This Row],[gl_percent_rank]],2)</f>
        <v>41.39</v>
      </c>
      <c r="U4032" s="5" t="e">
        <f>INDEX(sgStats[gl_percent_sp],MATCH(stat_prod_calc_test_venusaur[[#This Row],[iv_str]],sgStats[gl_iv_string],0))</f>
        <v>#N/A</v>
      </c>
      <c r="V4032" s="5" t="e">
        <f>stat_prod_calc_test_venusaur[[#This Row],[my_gl_%sp]]=stat_prod_calc_test_venusaur[[#This Row],[sg_gl_%sp]]</f>
        <v>#N/A</v>
      </c>
      <c r="W4032" s="5">
        <f>ROUND(stat_prod_calc_test_venusaur[[#This Row],[gl_stat_product]]/$F$2*100,2)</f>
        <v>95.96</v>
      </c>
      <c r="X4032" s="5" t="e">
        <f>stat_prod_calc_test_venusaur[[#This Row],[Column1]]=stat_prod_calc_test_venusaur[[#This Row],[sg_gl_%sp]]</f>
        <v>#N/A</v>
      </c>
      <c r="Y4032" s="5">
        <f>stat_prod_calc_test_venusaur[[#This Row],[ul_stat_product]]/$L$66*100</f>
        <v>0</v>
      </c>
      <c r="Z4032" s="5" t="e">
        <f>INDEX(sgStats[gl_rank],MATCH(stat_prod_calc_test_venusaur[[#This Row],[iv_str]],sgStats[ul_iv_string],0))</f>
        <v>#N/A</v>
      </c>
      <c r="AA4032" s="5" t="e">
        <f>stat_prod_calc_test_venusaur[[#This Row],[sg_ul_rank]]=stat_prod_calc_test_venusaur[[#This Row],[ul_rank]]</f>
        <v>#N/A</v>
      </c>
      <c r="AB4032" s="5">
        <f>ROUND(stat_prod_calc_test_venusaur[[#This Row],[ul_stat_product]],1)</f>
        <v>0</v>
      </c>
      <c r="AC4032" s="5" t="e">
        <f>INDEX(sgStats[ul_prod],MATCH(stat_prod_calc_test_venusaur[[#This Row],[iv_str]],sgStats[ul_iv_string],0))</f>
        <v>#N/A</v>
      </c>
    </row>
    <row r="4033" spans="1:29" x14ac:dyDescent="0.25">
      <c r="A4033" s="5" t="s">
        <v>36</v>
      </c>
      <c r="B4033" s="5" t="s">
        <v>2468</v>
      </c>
      <c r="C4033">
        <v>21.5</v>
      </c>
      <c r="D4033">
        <v>1484</v>
      </c>
      <c r="E4033">
        <v>119</v>
      </c>
      <c r="F4033">
        <v>1752.2660000000001</v>
      </c>
      <c r="G4033">
        <v>2432</v>
      </c>
      <c r="H4033">
        <v>40.634999999999998</v>
      </c>
      <c r="O4033">
        <v>3</v>
      </c>
      <c r="P4033" t="e">
        <f>INDEX(sgStats[gl_rank],MATCH(stat_prod_calc_test_venusaur[[#This Row],[iv_str]],sgStats[gl_iv_string],0))</f>
        <v>#N/A</v>
      </c>
      <c r="Q4033" t="e">
        <f>stat_prod_calc_test_venusaur[[#This Row],[sg_gl_rank]]=stat_prod_calc_test_venusaur[[#This Row],[gl_rank]]</f>
        <v>#N/A</v>
      </c>
      <c r="R4033">
        <f>ROUND(stat_prod_calc_test_venusaur[[#This Row],[gl_stat_product]],1)</f>
        <v>1752.3</v>
      </c>
      <c r="S4033" s="6" t="e">
        <f>INDEX(sgStats[gl_prod],MATCH(stat_prod_calc_test_venusaur[[#This Row],[iv_str]],sgStats[gl_iv_string],0))</f>
        <v>#N/A</v>
      </c>
      <c r="T4033" s="5">
        <f>ROUND(stat_prod_calc_test_venusaur[[#This Row],[gl_percent_rank]],2)</f>
        <v>40.64</v>
      </c>
      <c r="U4033" s="5" t="e">
        <f>INDEX(sgStats[gl_percent_sp],MATCH(stat_prod_calc_test_venusaur[[#This Row],[iv_str]],sgStats[gl_iv_string],0))</f>
        <v>#N/A</v>
      </c>
      <c r="V4033" s="5" t="e">
        <f>stat_prod_calc_test_venusaur[[#This Row],[my_gl_%sp]]=stat_prod_calc_test_venusaur[[#This Row],[sg_gl_%sp]]</f>
        <v>#N/A</v>
      </c>
      <c r="W4033" s="5">
        <f>ROUND(stat_prod_calc_test_venusaur[[#This Row],[gl_stat_product]]/$F$2*100,2)</f>
        <v>95.93</v>
      </c>
      <c r="X4033" s="5" t="e">
        <f>stat_prod_calc_test_venusaur[[#This Row],[Column1]]=stat_prod_calc_test_venusaur[[#This Row],[sg_gl_%sp]]</f>
        <v>#N/A</v>
      </c>
      <c r="Y4033" s="5">
        <f>stat_prod_calc_test_venusaur[[#This Row],[ul_stat_product]]/$L$66*100</f>
        <v>0</v>
      </c>
      <c r="Z4033" s="5" t="e">
        <f>INDEX(sgStats[gl_rank],MATCH(stat_prod_calc_test_venusaur[[#This Row],[iv_str]],sgStats[ul_iv_string],0))</f>
        <v>#N/A</v>
      </c>
      <c r="AA4033" s="5" t="e">
        <f>stat_prod_calc_test_venusaur[[#This Row],[sg_ul_rank]]=stat_prod_calc_test_venusaur[[#This Row],[ul_rank]]</f>
        <v>#N/A</v>
      </c>
      <c r="AB4033" s="5">
        <f>ROUND(stat_prod_calc_test_venusaur[[#This Row],[ul_stat_product]],1)</f>
        <v>0</v>
      </c>
      <c r="AC4033" s="5" t="e">
        <f>INDEX(sgStats[ul_prod],MATCH(stat_prod_calc_test_venusaur[[#This Row],[iv_str]],sgStats[ul_iv_string],0))</f>
        <v>#N/A</v>
      </c>
    </row>
    <row r="4034" spans="1:29" x14ac:dyDescent="0.25">
      <c r="A4034" s="5" t="s">
        <v>36</v>
      </c>
      <c r="B4034" s="5" t="s">
        <v>2496</v>
      </c>
      <c r="C4034">
        <v>21.5</v>
      </c>
      <c r="D4034">
        <v>1469</v>
      </c>
      <c r="E4034">
        <v>122</v>
      </c>
      <c r="F4034">
        <v>1751.6</v>
      </c>
      <c r="G4034">
        <v>2460</v>
      </c>
      <c r="H4034">
        <v>39.951000000000001</v>
      </c>
      <c r="O4034">
        <v>3</v>
      </c>
      <c r="P4034" t="e">
        <f>INDEX(sgStats[gl_rank],MATCH(stat_prod_calc_test_venusaur[[#This Row],[iv_str]],sgStats[gl_iv_string],0))</f>
        <v>#N/A</v>
      </c>
      <c r="Q4034" t="e">
        <f>stat_prod_calc_test_venusaur[[#This Row],[sg_gl_rank]]=stat_prod_calc_test_venusaur[[#This Row],[gl_rank]]</f>
        <v>#N/A</v>
      </c>
      <c r="R4034">
        <f>ROUND(stat_prod_calc_test_venusaur[[#This Row],[gl_stat_product]],1)</f>
        <v>1751.6</v>
      </c>
      <c r="S4034" s="6" t="e">
        <f>INDEX(sgStats[gl_prod],MATCH(stat_prod_calc_test_venusaur[[#This Row],[iv_str]],sgStats[gl_iv_string],0))</f>
        <v>#N/A</v>
      </c>
      <c r="T4034" s="5">
        <f>ROUND(stat_prod_calc_test_venusaur[[#This Row],[gl_percent_rank]],2)</f>
        <v>39.950000000000003</v>
      </c>
      <c r="U4034" s="5" t="e">
        <f>INDEX(sgStats[gl_percent_sp],MATCH(stat_prod_calc_test_venusaur[[#This Row],[iv_str]],sgStats[gl_iv_string],0))</f>
        <v>#N/A</v>
      </c>
      <c r="V4034" s="5" t="e">
        <f>stat_prod_calc_test_venusaur[[#This Row],[my_gl_%sp]]=stat_prod_calc_test_venusaur[[#This Row],[sg_gl_%sp]]</f>
        <v>#N/A</v>
      </c>
      <c r="W4034" s="5">
        <f>ROUND(stat_prod_calc_test_venusaur[[#This Row],[gl_stat_product]]/$F$2*100,2)</f>
        <v>95.89</v>
      </c>
      <c r="X4034" s="5" t="e">
        <f>stat_prod_calc_test_venusaur[[#This Row],[Column1]]=stat_prod_calc_test_venusaur[[#This Row],[sg_gl_%sp]]</f>
        <v>#N/A</v>
      </c>
      <c r="Y4034" s="5">
        <f>stat_prod_calc_test_venusaur[[#This Row],[ul_stat_product]]/$L$66*100</f>
        <v>0</v>
      </c>
      <c r="Z4034" s="5" t="e">
        <f>INDEX(sgStats[gl_rank],MATCH(stat_prod_calc_test_venusaur[[#This Row],[iv_str]],sgStats[ul_iv_string],0))</f>
        <v>#N/A</v>
      </c>
      <c r="AA4034" s="5" t="e">
        <f>stat_prod_calc_test_venusaur[[#This Row],[sg_ul_rank]]=stat_prod_calc_test_venusaur[[#This Row],[ul_rank]]</f>
        <v>#N/A</v>
      </c>
      <c r="AB4034" s="5">
        <f>ROUND(stat_prod_calc_test_venusaur[[#This Row],[ul_stat_product]],1)</f>
        <v>0</v>
      </c>
      <c r="AC4034" s="5" t="e">
        <f>INDEX(sgStats[ul_prod],MATCH(stat_prod_calc_test_venusaur[[#This Row],[iv_str]],sgStats[ul_iv_string],0))</f>
        <v>#N/A</v>
      </c>
    </row>
    <row r="4035" spans="1:29" x14ac:dyDescent="0.25">
      <c r="A4035" s="5" t="s">
        <v>36</v>
      </c>
      <c r="B4035" s="5" t="s">
        <v>2524</v>
      </c>
      <c r="C4035">
        <v>21.5</v>
      </c>
      <c r="D4035">
        <v>1469</v>
      </c>
      <c r="E4035">
        <v>117</v>
      </c>
      <c r="F4035">
        <v>1750.9169999999999</v>
      </c>
      <c r="G4035">
        <v>2488</v>
      </c>
      <c r="H4035">
        <v>39.267000000000003</v>
      </c>
      <c r="O4035">
        <v>3</v>
      </c>
      <c r="P4035" t="e">
        <f>INDEX(sgStats[gl_rank],MATCH(stat_prod_calc_test_venusaur[[#This Row],[iv_str]],sgStats[gl_iv_string],0))</f>
        <v>#N/A</v>
      </c>
      <c r="Q4035" t="e">
        <f>stat_prod_calc_test_venusaur[[#This Row],[sg_gl_rank]]=stat_prod_calc_test_venusaur[[#This Row],[gl_rank]]</f>
        <v>#N/A</v>
      </c>
      <c r="R4035">
        <f>ROUND(stat_prod_calc_test_venusaur[[#This Row],[gl_stat_product]],1)</f>
        <v>1750.9</v>
      </c>
      <c r="S4035" s="6" t="e">
        <f>INDEX(sgStats[gl_prod],MATCH(stat_prod_calc_test_venusaur[[#This Row],[iv_str]],sgStats[gl_iv_string],0))</f>
        <v>#N/A</v>
      </c>
      <c r="T4035" s="5">
        <f>ROUND(stat_prod_calc_test_venusaur[[#This Row],[gl_percent_rank]],2)</f>
        <v>39.270000000000003</v>
      </c>
      <c r="U4035" s="5" t="e">
        <f>INDEX(sgStats[gl_percent_sp],MATCH(stat_prod_calc_test_venusaur[[#This Row],[iv_str]],sgStats[gl_iv_string],0))</f>
        <v>#N/A</v>
      </c>
      <c r="V4035" s="5" t="e">
        <f>stat_prod_calc_test_venusaur[[#This Row],[my_gl_%sp]]=stat_prod_calc_test_venusaur[[#This Row],[sg_gl_%sp]]</f>
        <v>#N/A</v>
      </c>
      <c r="W4035" s="5">
        <f>ROUND(stat_prod_calc_test_venusaur[[#This Row],[gl_stat_product]]/$F$2*100,2)</f>
        <v>95.86</v>
      </c>
      <c r="X4035" s="5" t="e">
        <f>stat_prod_calc_test_venusaur[[#This Row],[Column1]]=stat_prod_calc_test_venusaur[[#This Row],[sg_gl_%sp]]</f>
        <v>#N/A</v>
      </c>
      <c r="Y4035" s="5">
        <f>stat_prod_calc_test_venusaur[[#This Row],[ul_stat_product]]/$L$66*100</f>
        <v>0</v>
      </c>
      <c r="Z4035" s="5" t="e">
        <f>INDEX(sgStats[gl_rank],MATCH(stat_prod_calc_test_venusaur[[#This Row],[iv_str]],sgStats[ul_iv_string],0))</f>
        <v>#N/A</v>
      </c>
      <c r="AA4035" s="5" t="e">
        <f>stat_prod_calc_test_venusaur[[#This Row],[sg_ul_rank]]=stat_prod_calc_test_venusaur[[#This Row],[ul_rank]]</f>
        <v>#N/A</v>
      </c>
      <c r="AB4035" s="5">
        <f>ROUND(stat_prod_calc_test_venusaur[[#This Row],[ul_stat_product]],1)</f>
        <v>0</v>
      </c>
      <c r="AC4035" s="5" t="e">
        <f>INDEX(sgStats[ul_prod],MATCH(stat_prod_calc_test_venusaur[[#This Row],[iv_str]],sgStats[ul_iv_string],0))</f>
        <v>#N/A</v>
      </c>
    </row>
    <row r="4036" spans="1:29" x14ac:dyDescent="0.25">
      <c r="A4036" s="5" t="s">
        <v>36</v>
      </c>
      <c r="B4036" s="5" t="s">
        <v>2527</v>
      </c>
      <c r="C4036">
        <v>21.5</v>
      </c>
      <c r="D4036">
        <v>1473</v>
      </c>
      <c r="E4036">
        <v>117</v>
      </c>
      <c r="F4036">
        <v>1750.827</v>
      </c>
      <c r="G4036">
        <v>2491</v>
      </c>
      <c r="H4036">
        <v>39.194000000000003</v>
      </c>
      <c r="O4036">
        <v>3</v>
      </c>
      <c r="P4036" t="e">
        <f>INDEX(sgStats[gl_rank],MATCH(stat_prod_calc_test_venusaur[[#This Row],[iv_str]],sgStats[gl_iv_string],0))</f>
        <v>#N/A</v>
      </c>
      <c r="Q4036" t="e">
        <f>stat_prod_calc_test_venusaur[[#This Row],[sg_gl_rank]]=stat_prod_calc_test_venusaur[[#This Row],[gl_rank]]</f>
        <v>#N/A</v>
      </c>
      <c r="R4036">
        <f>ROUND(stat_prod_calc_test_venusaur[[#This Row],[gl_stat_product]],1)</f>
        <v>1750.8</v>
      </c>
      <c r="S4036" s="6" t="e">
        <f>INDEX(sgStats[gl_prod],MATCH(stat_prod_calc_test_venusaur[[#This Row],[iv_str]],sgStats[gl_iv_string],0))</f>
        <v>#N/A</v>
      </c>
      <c r="T4036" s="5">
        <f>ROUND(stat_prod_calc_test_venusaur[[#This Row],[gl_percent_rank]],2)</f>
        <v>39.19</v>
      </c>
      <c r="U4036" s="5" t="e">
        <f>INDEX(sgStats[gl_percent_sp],MATCH(stat_prod_calc_test_venusaur[[#This Row],[iv_str]],sgStats[gl_iv_string],0))</f>
        <v>#N/A</v>
      </c>
      <c r="V4036" s="5" t="e">
        <f>stat_prod_calc_test_venusaur[[#This Row],[my_gl_%sp]]=stat_prod_calc_test_venusaur[[#This Row],[sg_gl_%sp]]</f>
        <v>#N/A</v>
      </c>
      <c r="W4036" s="5">
        <f>ROUND(stat_prod_calc_test_venusaur[[#This Row],[gl_stat_product]]/$F$2*100,2)</f>
        <v>95.85</v>
      </c>
      <c r="X4036" s="5" t="e">
        <f>stat_prod_calc_test_venusaur[[#This Row],[Column1]]=stat_prod_calc_test_venusaur[[#This Row],[sg_gl_%sp]]</f>
        <v>#N/A</v>
      </c>
      <c r="Y4036" s="5">
        <f>stat_prod_calc_test_venusaur[[#This Row],[ul_stat_product]]/$L$66*100</f>
        <v>0</v>
      </c>
      <c r="Z4036" s="5" t="e">
        <f>INDEX(sgStats[gl_rank],MATCH(stat_prod_calc_test_venusaur[[#This Row],[iv_str]],sgStats[ul_iv_string],0))</f>
        <v>#N/A</v>
      </c>
      <c r="AA4036" s="5" t="e">
        <f>stat_prod_calc_test_venusaur[[#This Row],[sg_ul_rank]]=stat_prod_calc_test_venusaur[[#This Row],[ul_rank]]</f>
        <v>#N/A</v>
      </c>
      <c r="AB4036" s="5">
        <f>ROUND(stat_prod_calc_test_venusaur[[#This Row],[ul_stat_product]],1)</f>
        <v>0</v>
      </c>
      <c r="AC4036" s="5" t="e">
        <f>INDEX(sgStats[ul_prod],MATCH(stat_prod_calc_test_venusaur[[#This Row],[iv_str]],sgStats[ul_iv_string],0))</f>
        <v>#N/A</v>
      </c>
    </row>
    <row r="4037" spans="1:29" x14ac:dyDescent="0.25">
      <c r="A4037" s="5" t="s">
        <v>36</v>
      </c>
      <c r="B4037" s="5" t="s">
        <v>2535</v>
      </c>
      <c r="C4037">
        <v>21.5</v>
      </c>
      <c r="D4037">
        <v>1476</v>
      </c>
      <c r="E4037">
        <v>117</v>
      </c>
      <c r="F4037">
        <v>1750.6469999999999</v>
      </c>
      <c r="G4037">
        <v>2499</v>
      </c>
      <c r="H4037">
        <v>38.999000000000002</v>
      </c>
      <c r="O4037">
        <v>3</v>
      </c>
      <c r="P4037" t="e">
        <f>INDEX(sgStats[gl_rank],MATCH(stat_prod_calc_test_venusaur[[#This Row],[iv_str]],sgStats[gl_iv_string],0))</f>
        <v>#N/A</v>
      </c>
      <c r="Q4037" t="e">
        <f>stat_prod_calc_test_venusaur[[#This Row],[sg_gl_rank]]=stat_prod_calc_test_venusaur[[#This Row],[gl_rank]]</f>
        <v>#N/A</v>
      </c>
      <c r="R4037">
        <f>ROUND(stat_prod_calc_test_venusaur[[#This Row],[gl_stat_product]],1)</f>
        <v>1750.6</v>
      </c>
      <c r="S4037" s="6" t="e">
        <f>INDEX(sgStats[gl_prod],MATCH(stat_prod_calc_test_venusaur[[#This Row],[iv_str]],sgStats[gl_iv_string],0))</f>
        <v>#N/A</v>
      </c>
      <c r="T4037" s="5">
        <f>ROUND(stat_prod_calc_test_venusaur[[#This Row],[gl_percent_rank]],2)</f>
        <v>39</v>
      </c>
      <c r="U4037" s="5" t="e">
        <f>INDEX(sgStats[gl_percent_sp],MATCH(stat_prod_calc_test_venusaur[[#This Row],[iv_str]],sgStats[gl_iv_string],0))</f>
        <v>#N/A</v>
      </c>
      <c r="V4037" s="5" t="e">
        <f>stat_prod_calc_test_venusaur[[#This Row],[my_gl_%sp]]=stat_prod_calc_test_venusaur[[#This Row],[sg_gl_%sp]]</f>
        <v>#N/A</v>
      </c>
      <c r="W4037" s="5">
        <f>ROUND(stat_prod_calc_test_venusaur[[#This Row],[gl_stat_product]]/$F$2*100,2)</f>
        <v>95.84</v>
      </c>
      <c r="X4037" s="5" t="e">
        <f>stat_prod_calc_test_venusaur[[#This Row],[Column1]]=stat_prod_calc_test_venusaur[[#This Row],[sg_gl_%sp]]</f>
        <v>#N/A</v>
      </c>
      <c r="Y4037" s="5">
        <f>stat_prod_calc_test_venusaur[[#This Row],[ul_stat_product]]/$L$66*100</f>
        <v>0</v>
      </c>
      <c r="Z4037" s="5" t="e">
        <f>INDEX(sgStats[gl_rank],MATCH(stat_prod_calc_test_venusaur[[#This Row],[iv_str]],sgStats[ul_iv_string],0))</f>
        <v>#N/A</v>
      </c>
      <c r="AA4037" s="5" t="e">
        <f>stat_prod_calc_test_venusaur[[#This Row],[sg_ul_rank]]=stat_prod_calc_test_venusaur[[#This Row],[ul_rank]]</f>
        <v>#N/A</v>
      </c>
      <c r="AB4037" s="5">
        <f>ROUND(stat_prod_calc_test_venusaur[[#This Row],[ul_stat_product]],1)</f>
        <v>0</v>
      </c>
      <c r="AC4037" s="5" t="e">
        <f>INDEX(sgStats[ul_prod],MATCH(stat_prod_calc_test_venusaur[[#This Row],[iv_str]],sgStats[ul_iv_string],0))</f>
        <v>#N/A</v>
      </c>
    </row>
    <row r="4038" spans="1:29" x14ac:dyDescent="0.25">
      <c r="A4038" s="5" t="s">
        <v>36</v>
      </c>
      <c r="B4038" s="5" t="s">
        <v>2547</v>
      </c>
      <c r="C4038">
        <v>21.5</v>
      </c>
      <c r="D4038">
        <v>1480</v>
      </c>
      <c r="E4038">
        <v>117</v>
      </c>
      <c r="F4038">
        <v>1750.3779999999999</v>
      </c>
      <c r="G4038">
        <v>2511</v>
      </c>
      <c r="H4038">
        <v>38.706000000000003</v>
      </c>
      <c r="O4038">
        <v>3</v>
      </c>
      <c r="P4038" t="e">
        <f>INDEX(sgStats[gl_rank],MATCH(stat_prod_calc_test_venusaur[[#This Row],[iv_str]],sgStats[gl_iv_string],0))</f>
        <v>#N/A</v>
      </c>
      <c r="Q4038" t="e">
        <f>stat_prod_calc_test_venusaur[[#This Row],[sg_gl_rank]]=stat_prod_calc_test_venusaur[[#This Row],[gl_rank]]</f>
        <v>#N/A</v>
      </c>
      <c r="R4038">
        <f>ROUND(stat_prod_calc_test_venusaur[[#This Row],[gl_stat_product]],1)</f>
        <v>1750.4</v>
      </c>
      <c r="S4038" s="6" t="e">
        <f>INDEX(sgStats[gl_prod],MATCH(stat_prod_calc_test_venusaur[[#This Row],[iv_str]],sgStats[gl_iv_string],0))</f>
        <v>#N/A</v>
      </c>
      <c r="T4038" s="5">
        <f>ROUND(stat_prod_calc_test_venusaur[[#This Row],[gl_percent_rank]],2)</f>
        <v>38.71</v>
      </c>
      <c r="U4038" s="5" t="e">
        <f>INDEX(sgStats[gl_percent_sp],MATCH(stat_prod_calc_test_venusaur[[#This Row],[iv_str]],sgStats[gl_iv_string],0))</f>
        <v>#N/A</v>
      </c>
      <c r="V4038" s="5" t="e">
        <f>stat_prod_calc_test_venusaur[[#This Row],[my_gl_%sp]]=stat_prod_calc_test_venusaur[[#This Row],[sg_gl_%sp]]</f>
        <v>#N/A</v>
      </c>
      <c r="W4038" s="5">
        <f>ROUND(stat_prod_calc_test_venusaur[[#This Row],[gl_stat_product]]/$F$2*100,2)</f>
        <v>95.83</v>
      </c>
      <c r="X4038" s="5" t="e">
        <f>stat_prod_calc_test_venusaur[[#This Row],[Column1]]=stat_prod_calc_test_venusaur[[#This Row],[sg_gl_%sp]]</f>
        <v>#N/A</v>
      </c>
      <c r="Y4038" s="5">
        <f>stat_prod_calc_test_venusaur[[#This Row],[ul_stat_product]]/$L$66*100</f>
        <v>0</v>
      </c>
      <c r="Z4038" s="5" t="e">
        <f>INDEX(sgStats[gl_rank],MATCH(stat_prod_calc_test_venusaur[[#This Row],[iv_str]],sgStats[ul_iv_string],0))</f>
        <v>#N/A</v>
      </c>
      <c r="AA4038" s="5" t="e">
        <f>stat_prod_calc_test_venusaur[[#This Row],[sg_ul_rank]]=stat_prod_calc_test_venusaur[[#This Row],[ul_rank]]</f>
        <v>#N/A</v>
      </c>
      <c r="AB4038" s="5">
        <f>ROUND(stat_prod_calc_test_venusaur[[#This Row],[ul_stat_product]],1)</f>
        <v>0</v>
      </c>
      <c r="AC4038" s="5" t="e">
        <f>INDEX(sgStats[ul_prod],MATCH(stat_prod_calc_test_venusaur[[#This Row],[iv_str]],sgStats[ul_iv_string],0))</f>
        <v>#N/A</v>
      </c>
    </row>
    <row r="4039" spans="1:29" x14ac:dyDescent="0.25">
      <c r="A4039" s="5" t="s">
        <v>36</v>
      </c>
      <c r="B4039" s="5" t="s">
        <v>2550</v>
      </c>
      <c r="C4039">
        <v>21.5</v>
      </c>
      <c r="D4039">
        <v>1469</v>
      </c>
      <c r="E4039">
        <v>120</v>
      </c>
      <c r="F4039">
        <v>1750.2329999999999</v>
      </c>
      <c r="G4039">
        <v>2514</v>
      </c>
      <c r="H4039">
        <v>38.631999999999998</v>
      </c>
      <c r="O4039">
        <v>3</v>
      </c>
      <c r="P4039" t="e">
        <f>INDEX(sgStats[gl_rank],MATCH(stat_prod_calc_test_venusaur[[#This Row],[iv_str]],sgStats[gl_iv_string],0))</f>
        <v>#N/A</v>
      </c>
      <c r="Q4039" t="e">
        <f>stat_prod_calc_test_venusaur[[#This Row],[sg_gl_rank]]=stat_prod_calc_test_venusaur[[#This Row],[gl_rank]]</f>
        <v>#N/A</v>
      </c>
      <c r="R4039">
        <f>ROUND(stat_prod_calc_test_venusaur[[#This Row],[gl_stat_product]],1)</f>
        <v>1750.2</v>
      </c>
      <c r="S4039" s="6" t="e">
        <f>INDEX(sgStats[gl_prod],MATCH(stat_prod_calc_test_venusaur[[#This Row],[iv_str]],sgStats[gl_iv_string],0))</f>
        <v>#N/A</v>
      </c>
      <c r="T4039" s="5">
        <f>ROUND(stat_prod_calc_test_venusaur[[#This Row],[gl_percent_rank]],2)</f>
        <v>38.630000000000003</v>
      </c>
      <c r="U4039" s="5" t="e">
        <f>INDEX(sgStats[gl_percent_sp],MATCH(stat_prod_calc_test_venusaur[[#This Row],[iv_str]],sgStats[gl_iv_string],0))</f>
        <v>#N/A</v>
      </c>
      <c r="V4039" s="5" t="e">
        <f>stat_prod_calc_test_venusaur[[#This Row],[my_gl_%sp]]=stat_prod_calc_test_venusaur[[#This Row],[sg_gl_%sp]]</f>
        <v>#N/A</v>
      </c>
      <c r="W4039" s="5">
        <f>ROUND(stat_prod_calc_test_venusaur[[#This Row],[gl_stat_product]]/$F$2*100,2)</f>
        <v>95.82</v>
      </c>
      <c r="X4039" s="5" t="e">
        <f>stat_prod_calc_test_venusaur[[#This Row],[Column1]]=stat_prod_calc_test_venusaur[[#This Row],[sg_gl_%sp]]</f>
        <v>#N/A</v>
      </c>
      <c r="Y4039" s="5">
        <f>stat_prod_calc_test_venusaur[[#This Row],[ul_stat_product]]/$L$66*100</f>
        <v>0</v>
      </c>
      <c r="Z4039" s="5" t="e">
        <f>INDEX(sgStats[gl_rank],MATCH(stat_prod_calc_test_venusaur[[#This Row],[iv_str]],sgStats[ul_iv_string],0))</f>
        <v>#N/A</v>
      </c>
      <c r="AA4039" s="5" t="e">
        <f>stat_prod_calc_test_venusaur[[#This Row],[sg_ul_rank]]=stat_prod_calc_test_venusaur[[#This Row],[ul_rank]]</f>
        <v>#N/A</v>
      </c>
      <c r="AB4039" s="5">
        <f>ROUND(stat_prod_calc_test_venusaur[[#This Row],[ul_stat_product]],1)</f>
        <v>0</v>
      </c>
      <c r="AC4039" s="5" t="e">
        <f>INDEX(sgStats[ul_prod],MATCH(stat_prod_calc_test_venusaur[[#This Row],[iv_str]],sgStats[ul_iv_string],0))</f>
        <v>#N/A</v>
      </c>
    </row>
    <row r="4040" spans="1:29" x14ac:dyDescent="0.25">
      <c r="A4040" s="5" t="s">
        <v>36</v>
      </c>
      <c r="B4040" s="5" t="s">
        <v>2558</v>
      </c>
      <c r="C4040">
        <v>21.5</v>
      </c>
      <c r="D4040">
        <v>1484</v>
      </c>
      <c r="E4040">
        <v>117</v>
      </c>
      <c r="F4040">
        <v>1750.019</v>
      </c>
      <c r="G4040">
        <v>2522</v>
      </c>
      <c r="H4040">
        <v>38.436999999999998</v>
      </c>
      <c r="O4040">
        <v>3</v>
      </c>
      <c r="P4040" t="e">
        <f>INDEX(sgStats[gl_rank],MATCH(stat_prod_calc_test_venusaur[[#This Row],[iv_str]],sgStats[gl_iv_string],0))</f>
        <v>#N/A</v>
      </c>
      <c r="Q4040" t="e">
        <f>stat_prod_calc_test_venusaur[[#This Row],[sg_gl_rank]]=stat_prod_calc_test_venusaur[[#This Row],[gl_rank]]</f>
        <v>#N/A</v>
      </c>
      <c r="R4040">
        <f>ROUND(stat_prod_calc_test_venusaur[[#This Row],[gl_stat_product]],1)</f>
        <v>1750</v>
      </c>
      <c r="S4040" s="6" t="e">
        <f>INDEX(sgStats[gl_prod],MATCH(stat_prod_calc_test_venusaur[[#This Row],[iv_str]],sgStats[gl_iv_string],0))</f>
        <v>#N/A</v>
      </c>
      <c r="T4040" s="5">
        <f>ROUND(stat_prod_calc_test_venusaur[[#This Row],[gl_percent_rank]],2)</f>
        <v>38.44</v>
      </c>
      <c r="U4040" s="5" t="e">
        <f>INDEX(sgStats[gl_percent_sp],MATCH(stat_prod_calc_test_venusaur[[#This Row],[iv_str]],sgStats[gl_iv_string],0))</f>
        <v>#N/A</v>
      </c>
      <c r="V4040" s="5" t="e">
        <f>stat_prod_calc_test_venusaur[[#This Row],[my_gl_%sp]]=stat_prod_calc_test_venusaur[[#This Row],[sg_gl_%sp]]</f>
        <v>#N/A</v>
      </c>
      <c r="W4040" s="5">
        <f>ROUND(stat_prod_calc_test_venusaur[[#This Row],[gl_stat_product]]/$F$2*100,2)</f>
        <v>95.81</v>
      </c>
      <c r="X4040" s="5" t="e">
        <f>stat_prod_calc_test_venusaur[[#This Row],[Column1]]=stat_prod_calc_test_venusaur[[#This Row],[sg_gl_%sp]]</f>
        <v>#N/A</v>
      </c>
      <c r="Y4040" s="5">
        <f>stat_prod_calc_test_venusaur[[#This Row],[ul_stat_product]]/$L$66*100</f>
        <v>0</v>
      </c>
      <c r="Z4040" s="5" t="e">
        <f>INDEX(sgStats[gl_rank],MATCH(stat_prod_calc_test_venusaur[[#This Row],[iv_str]],sgStats[ul_iv_string],0))</f>
        <v>#N/A</v>
      </c>
      <c r="AA4040" s="5" t="e">
        <f>stat_prod_calc_test_venusaur[[#This Row],[sg_ul_rank]]=stat_prod_calc_test_venusaur[[#This Row],[ul_rank]]</f>
        <v>#N/A</v>
      </c>
      <c r="AB4040" s="5">
        <f>ROUND(stat_prod_calc_test_venusaur[[#This Row],[ul_stat_product]],1)</f>
        <v>0</v>
      </c>
      <c r="AC4040" s="5" t="e">
        <f>INDEX(sgStats[ul_prod],MATCH(stat_prod_calc_test_venusaur[[#This Row],[iv_str]],sgStats[ul_iv_string],0))</f>
        <v>#N/A</v>
      </c>
    </row>
    <row r="4041" spans="1:29" x14ac:dyDescent="0.25">
      <c r="A4041" s="5" t="s">
        <v>36</v>
      </c>
      <c r="B4041" s="5" t="s">
        <v>2562</v>
      </c>
      <c r="C4041">
        <v>21.5</v>
      </c>
      <c r="D4041">
        <v>1473</v>
      </c>
      <c r="E4041">
        <v>120</v>
      </c>
      <c r="F4041">
        <v>1749.9110000000001</v>
      </c>
      <c r="G4041">
        <v>2526</v>
      </c>
      <c r="H4041">
        <v>38.314999999999998</v>
      </c>
      <c r="O4041">
        <v>3</v>
      </c>
      <c r="P4041" t="e">
        <f>INDEX(sgStats[gl_rank],MATCH(stat_prod_calc_test_venusaur[[#This Row],[iv_str]],sgStats[gl_iv_string],0))</f>
        <v>#N/A</v>
      </c>
      <c r="Q4041" t="e">
        <f>stat_prod_calc_test_venusaur[[#This Row],[sg_gl_rank]]=stat_prod_calc_test_venusaur[[#This Row],[gl_rank]]</f>
        <v>#N/A</v>
      </c>
      <c r="R4041">
        <f>ROUND(stat_prod_calc_test_venusaur[[#This Row],[gl_stat_product]],1)</f>
        <v>1749.9</v>
      </c>
      <c r="S4041" s="6" t="e">
        <f>INDEX(sgStats[gl_prod],MATCH(stat_prod_calc_test_venusaur[[#This Row],[iv_str]],sgStats[gl_iv_string],0))</f>
        <v>#N/A</v>
      </c>
      <c r="T4041" s="5">
        <f>ROUND(stat_prod_calc_test_venusaur[[#This Row],[gl_percent_rank]],2)</f>
        <v>38.32</v>
      </c>
      <c r="U4041" s="5" t="e">
        <f>INDEX(sgStats[gl_percent_sp],MATCH(stat_prod_calc_test_venusaur[[#This Row],[iv_str]],sgStats[gl_iv_string],0))</f>
        <v>#N/A</v>
      </c>
      <c r="V4041" s="5" t="e">
        <f>stat_prod_calc_test_venusaur[[#This Row],[my_gl_%sp]]=stat_prod_calc_test_venusaur[[#This Row],[sg_gl_%sp]]</f>
        <v>#N/A</v>
      </c>
      <c r="W4041" s="5">
        <f>ROUND(stat_prod_calc_test_venusaur[[#This Row],[gl_stat_product]]/$F$2*100,2)</f>
        <v>95.8</v>
      </c>
      <c r="X4041" s="5" t="e">
        <f>stat_prod_calc_test_venusaur[[#This Row],[Column1]]=stat_prod_calc_test_venusaur[[#This Row],[sg_gl_%sp]]</f>
        <v>#N/A</v>
      </c>
      <c r="Y4041" s="5">
        <f>stat_prod_calc_test_venusaur[[#This Row],[ul_stat_product]]/$L$66*100</f>
        <v>0</v>
      </c>
      <c r="Z4041" s="5" t="e">
        <f>INDEX(sgStats[gl_rank],MATCH(stat_prod_calc_test_venusaur[[#This Row],[iv_str]],sgStats[ul_iv_string],0))</f>
        <v>#N/A</v>
      </c>
      <c r="AA4041" s="5" t="e">
        <f>stat_prod_calc_test_venusaur[[#This Row],[sg_ul_rank]]=stat_prod_calc_test_venusaur[[#This Row],[ul_rank]]</f>
        <v>#N/A</v>
      </c>
      <c r="AB4041" s="5">
        <f>ROUND(stat_prod_calc_test_venusaur[[#This Row],[ul_stat_product]],1)</f>
        <v>0</v>
      </c>
      <c r="AC4041" s="5" t="e">
        <f>INDEX(sgStats[ul_prod],MATCH(stat_prod_calc_test_venusaur[[#This Row],[iv_str]],sgStats[ul_iv_string],0))</f>
        <v>#N/A</v>
      </c>
    </row>
    <row r="4042" spans="1:29" x14ac:dyDescent="0.25">
      <c r="A4042" s="5" t="s">
        <v>36</v>
      </c>
      <c r="B4042" s="5" t="s">
        <v>2563</v>
      </c>
      <c r="C4042">
        <v>21.5</v>
      </c>
      <c r="D4042">
        <v>1469</v>
      </c>
      <c r="E4042">
        <v>120</v>
      </c>
      <c r="F4042">
        <v>1749.9110000000001</v>
      </c>
      <c r="G4042">
        <v>2526</v>
      </c>
      <c r="H4042">
        <v>38.314999999999998</v>
      </c>
      <c r="O4042">
        <v>3</v>
      </c>
      <c r="P4042" t="e">
        <f>INDEX(sgStats[gl_rank],MATCH(stat_prod_calc_test_venusaur[[#This Row],[iv_str]],sgStats[gl_iv_string],0))</f>
        <v>#N/A</v>
      </c>
      <c r="Q4042" t="e">
        <f>stat_prod_calc_test_venusaur[[#This Row],[sg_gl_rank]]=stat_prod_calc_test_venusaur[[#This Row],[gl_rank]]</f>
        <v>#N/A</v>
      </c>
      <c r="R4042">
        <f>ROUND(stat_prod_calc_test_venusaur[[#This Row],[gl_stat_product]],1)</f>
        <v>1749.9</v>
      </c>
      <c r="S4042" s="6" t="e">
        <f>INDEX(sgStats[gl_prod],MATCH(stat_prod_calc_test_venusaur[[#This Row],[iv_str]],sgStats[gl_iv_string],0))</f>
        <v>#N/A</v>
      </c>
      <c r="T4042" s="5">
        <f>ROUND(stat_prod_calc_test_venusaur[[#This Row],[gl_percent_rank]],2)</f>
        <v>38.32</v>
      </c>
      <c r="U4042" s="5" t="e">
        <f>INDEX(sgStats[gl_percent_sp],MATCH(stat_prod_calc_test_venusaur[[#This Row],[iv_str]],sgStats[gl_iv_string],0))</f>
        <v>#N/A</v>
      </c>
      <c r="V4042" s="5" t="e">
        <f>stat_prod_calc_test_venusaur[[#This Row],[my_gl_%sp]]=stat_prod_calc_test_venusaur[[#This Row],[sg_gl_%sp]]</f>
        <v>#N/A</v>
      </c>
      <c r="W4042" s="5">
        <f>ROUND(stat_prod_calc_test_venusaur[[#This Row],[gl_stat_product]]/$F$2*100,2)</f>
        <v>95.8</v>
      </c>
      <c r="X4042" s="5" t="e">
        <f>stat_prod_calc_test_venusaur[[#This Row],[Column1]]=stat_prod_calc_test_venusaur[[#This Row],[sg_gl_%sp]]</f>
        <v>#N/A</v>
      </c>
      <c r="Y4042" s="5">
        <f>stat_prod_calc_test_venusaur[[#This Row],[ul_stat_product]]/$L$66*100</f>
        <v>0</v>
      </c>
      <c r="Z4042" s="5" t="e">
        <f>INDEX(sgStats[gl_rank],MATCH(stat_prod_calc_test_venusaur[[#This Row],[iv_str]],sgStats[ul_iv_string],0))</f>
        <v>#N/A</v>
      </c>
      <c r="AA4042" s="5" t="e">
        <f>stat_prod_calc_test_venusaur[[#This Row],[sg_ul_rank]]=stat_prod_calc_test_venusaur[[#This Row],[ul_rank]]</f>
        <v>#N/A</v>
      </c>
      <c r="AB4042" s="5">
        <f>ROUND(stat_prod_calc_test_venusaur[[#This Row],[ul_stat_product]],1)</f>
        <v>0</v>
      </c>
      <c r="AC4042" s="5" t="e">
        <f>INDEX(sgStats[ul_prod],MATCH(stat_prod_calc_test_venusaur[[#This Row],[iv_str]],sgStats[ul_iv_string],0))</f>
        <v>#N/A</v>
      </c>
    </row>
    <row r="4043" spans="1:29" x14ac:dyDescent="0.25">
      <c r="A4043" s="5" t="s">
        <v>36</v>
      </c>
      <c r="B4043" s="5" t="s">
        <v>2582</v>
      </c>
      <c r="C4043">
        <v>21.5</v>
      </c>
      <c r="D4043">
        <v>1476</v>
      </c>
      <c r="E4043">
        <v>120</v>
      </c>
      <c r="F4043">
        <v>1749.4960000000001</v>
      </c>
      <c r="G4043">
        <v>2546</v>
      </c>
      <c r="H4043">
        <v>37.826999999999998</v>
      </c>
      <c r="O4043">
        <v>3</v>
      </c>
      <c r="P4043" t="e">
        <f>INDEX(sgStats[gl_rank],MATCH(stat_prod_calc_test_venusaur[[#This Row],[iv_str]],sgStats[gl_iv_string],0))</f>
        <v>#N/A</v>
      </c>
      <c r="Q4043" t="e">
        <f>stat_prod_calc_test_venusaur[[#This Row],[sg_gl_rank]]=stat_prod_calc_test_venusaur[[#This Row],[gl_rank]]</f>
        <v>#N/A</v>
      </c>
      <c r="R4043">
        <f>ROUND(stat_prod_calc_test_venusaur[[#This Row],[gl_stat_product]],1)</f>
        <v>1749.5</v>
      </c>
      <c r="S4043" s="6" t="e">
        <f>INDEX(sgStats[gl_prod],MATCH(stat_prod_calc_test_venusaur[[#This Row],[iv_str]],sgStats[gl_iv_string],0))</f>
        <v>#N/A</v>
      </c>
      <c r="T4043" s="5">
        <f>ROUND(stat_prod_calc_test_venusaur[[#This Row],[gl_percent_rank]],2)</f>
        <v>37.83</v>
      </c>
      <c r="U4043" s="5" t="e">
        <f>INDEX(sgStats[gl_percent_sp],MATCH(stat_prod_calc_test_venusaur[[#This Row],[iv_str]],sgStats[gl_iv_string],0))</f>
        <v>#N/A</v>
      </c>
      <c r="V4043" s="5" t="e">
        <f>stat_prod_calc_test_venusaur[[#This Row],[my_gl_%sp]]=stat_prod_calc_test_venusaur[[#This Row],[sg_gl_%sp]]</f>
        <v>#N/A</v>
      </c>
      <c r="W4043" s="5">
        <f>ROUND(stat_prod_calc_test_venusaur[[#This Row],[gl_stat_product]]/$F$2*100,2)</f>
        <v>95.78</v>
      </c>
      <c r="X4043" s="5" t="e">
        <f>stat_prod_calc_test_venusaur[[#This Row],[Column1]]=stat_prod_calc_test_venusaur[[#This Row],[sg_gl_%sp]]</f>
        <v>#N/A</v>
      </c>
      <c r="Y4043" s="5">
        <f>stat_prod_calc_test_venusaur[[#This Row],[ul_stat_product]]/$L$66*100</f>
        <v>0</v>
      </c>
      <c r="Z4043" s="5" t="e">
        <f>INDEX(sgStats[gl_rank],MATCH(stat_prod_calc_test_venusaur[[#This Row],[iv_str]],sgStats[ul_iv_string],0))</f>
        <v>#N/A</v>
      </c>
      <c r="AA4043" s="5" t="e">
        <f>stat_prod_calc_test_venusaur[[#This Row],[sg_ul_rank]]=stat_prod_calc_test_venusaur[[#This Row],[ul_rank]]</f>
        <v>#N/A</v>
      </c>
      <c r="AB4043" s="5">
        <f>ROUND(stat_prod_calc_test_venusaur[[#This Row],[ul_stat_product]],1)</f>
        <v>0</v>
      </c>
      <c r="AC4043" s="5" t="e">
        <f>INDEX(sgStats[ul_prod],MATCH(stat_prod_calc_test_venusaur[[#This Row],[iv_str]],sgStats[ul_iv_string],0))</f>
        <v>#N/A</v>
      </c>
    </row>
    <row r="4044" spans="1:29" x14ac:dyDescent="0.25">
      <c r="A4044" s="5" t="s">
        <v>36</v>
      </c>
      <c r="B4044" s="5" t="s">
        <v>2583</v>
      </c>
      <c r="C4044">
        <v>21.5</v>
      </c>
      <c r="D4044">
        <v>1473</v>
      </c>
      <c r="E4044">
        <v>120</v>
      </c>
      <c r="F4044">
        <v>1749.4960000000001</v>
      </c>
      <c r="G4044">
        <v>2546</v>
      </c>
      <c r="H4044">
        <v>37.826999999999998</v>
      </c>
      <c r="O4044">
        <v>3</v>
      </c>
      <c r="P4044" t="e">
        <f>INDEX(sgStats[gl_rank],MATCH(stat_prod_calc_test_venusaur[[#This Row],[iv_str]],sgStats[gl_iv_string],0))</f>
        <v>#N/A</v>
      </c>
      <c r="Q4044" t="e">
        <f>stat_prod_calc_test_venusaur[[#This Row],[sg_gl_rank]]=stat_prod_calc_test_venusaur[[#This Row],[gl_rank]]</f>
        <v>#N/A</v>
      </c>
      <c r="R4044">
        <f>ROUND(stat_prod_calc_test_venusaur[[#This Row],[gl_stat_product]],1)</f>
        <v>1749.5</v>
      </c>
      <c r="S4044" s="6" t="e">
        <f>INDEX(sgStats[gl_prod],MATCH(stat_prod_calc_test_venusaur[[#This Row],[iv_str]],sgStats[gl_iv_string],0))</f>
        <v>#N/A</v>
      </c>
      <c r="T4044" s="5">
        <f>ROUND(stat_prod_calc_test_venusaur[[#This Row],[gl_percent_rank]],2)</f>
        <v>37.83</v>
      </c>
      <c r="U4044" s="5" t="e">
        <f>INDEX(sgStats[gl_percent_sp],MATCH(stat_prod_calc_test_venusaur[[#This Row],[iv_str]],sgStats[gl_iv_string],0))</f>
        <v>#N/A</v>
      </c>
      <c r="V4044" s="5" t="e">
        <f>stat_prod_calc_test_venusaur[[#This Row],[my_gl_%sp]]=stat_prod_calc_test_venusaur[[#This Row],[sg_gl_%sp]]</f>
        <v>#N/A</v>
      </c>
      <c r="W4044" s="5">
        <f>ROUND(stat_prod_calc_test_venusaur[[#This Row],[gl_stat_product]]/$F$2*100,2)</f>
        <v>95.78</v>
      </c>
      <c r="X4044" s="5" t="e">
        <f>stat_prod_calc_test_venusaur[[#This Row],[Column1]]=stat_prod_calc_test_venusaur[[#This Row],[sg_gl_%sp]]</f>
        <v>#N/A</v>
      </c>
      <c r="Y4044" s="5">
        <f>stat_prod_calc_test_venusaur[[#This Row],[ul_stat_product]]/$L$66*100</f>
        <v>0</v>
      </c>
      <c r="Z4044" s="5" t="e">
        <f>INDEX(sgStats[gl_rank],MATCH(stat_prod_calc_test_venusaur[[#This Row],[iv_str]],sgStats[ul_iv_string],0))</f>
        <v>#N/A</v>
      </c>
      <c r="AA4044" s="5" t="e">
        <f>stat_prod_calc_test_venusaur[[#This Row],[sg_ul_rank]]=stat_prod_calc_test_venusaur[[#This Row],[ul_rank]]</f>
        <v>#N/A</v>
      </c>
      <c r="AB4044" s="5">
        <f>ROUND(stat_prod_calc_test_venusaur[[#This Row],[ul_stat_product]],1)</f>
        <v>0</v>
      </c>
      <c r="AC4044" s="5" t="e">
        <f>INDEX(sgStats[ul_prod],MATCH(stat_prod_calc_test_venusaur[[#This Row],[iv_str]],sgStats[ul_iv_string],0))</f>
        <v>#N/A</v>
      </c>
    </row>
    <row r="4045" spans="1:29" x14ac:dyDescent="0.25">
      <c r="A4045" s="5" t="s">
        <v>36</v>
      </c>
      <c r="B4045" s="5" t="s">
        <v>2604</v>
      </c>
      <c r="C4045">
        <v>21.5</v>
      </c>
      <c r="D4045">
        <v>1480</v>
      </c>
      <c r="E4045">
        <v>120</v>
      </c>
      <c r="F4045">
        <v>1748.99</v>
      </c>
      <c r="G4045">
        <v>2568</v>
      </c>
      <c r="H4045">
        <v>37.289000000000001</v>
      </c>
      <c r="O4045">
        <v>3</v>
      </c>
      <c r="P4045" t="e">
        <f>INDEX(sgStats[gl_rank],MATCH(stat_prod_calc_test_venusaur[[#This Row],[iv_str]],sgStats[gl_iv_string],0))</f>
        <v>#N/A</v>
      </c>
      <c r="Q4045" t="e">
        <f>stat_prod_calc_test_venusaur[[#This Row],[sg_gl_rank]]=stat_prod_calc_test_venusaur[[#This Row],[gl_rank]]</f>
        <v>#N/A</v>
      </c>
      <c r="R4045">
        <f>ROUND(stat_prod_calc_test_venusaur[[#This Row],[gl_stat_product]],1)</f>
        <v>1749</v>
      </c>
      <c r="S4045" s="6" t="e">
        <f>INDEX(sgStats[gl_prod],MATCH(stat_prod_calc_test_venusaur[[#This Row],[iv_str]],sgStats[gl_iv_string],0))</f>
        <v>#N/A</v>
      </c>
      <c r="T4045" s="5">
        <f>ROUND(stat_prod_calc_test_venusaur[[#This Row],[gl_percent_rank]],2)</f>
        <v>37.29</v>
      </c>
      <c r="U4045" s="5" t="e">
        <f>INDEX(sgStats[gl_percent_sp],MATCH(stat_prod_calc_test_venusaur[[#This Row],[iv_str]],sgStats[gl_iv_string],0))</f>
        <v>#N/A</v>
      </c>
      <c r="V4045" s="5" t="e">
        <f>stat_prod_calc_test_venusaur[[#This Row],[my_gl_%sp]]=stat_prod_calc_test_venusaur[[#This Row],[sg_gl_%sp]]</f>
        <v>#N/A</v>
      </c>
      <c r="W4045" s="5">
        <f>ROUND(stat_prod_calc_test_venusaur[[#This Row],[gl_stat_product]]/$F$2*100,2)</f>
        <v>95.75</v>
      </c>
      <c r="X4045" s="5" t="e">
        <f>stat_prod_calc_test_venusaur[[#This Row],[Column1]]=stat_prod_calc_test_venusaur[[#This Row],[sg_gl_%sp]]</f>
        <v>#N/A</v>
      </c>
      <c r="Y4045" s="5">
        <f>stat_prod_calc_test_venusaur[[#This Row],[ul_stat_product]]/$L$66*100</f>
        <v>0</v>
      </c>
      <c r="Z4045" s="5" t="e">
        <f>INDEX(sgStats[gl_rank],MATCH(stat_prod_calc_test_venusaur[[#This Row],[iv_str]],sgStats[ul_iv_string],0))</f>
        <v>#N/A</v>
      </c>
      <c r="AA4045" s="5" t="e">
        <f>stat_prod_calc_test_venusaur[[#This Row],[sg_ul_rank]]=stat_prod_calc_test_venusaur[[#This Row],[ul_rank]]</f>
        <v>#N/A</v>
      </c>
      <c r="AB4045" s="5">
        <f>ROUND(stat_prod_calc_test_venusaur[[#This Row],[ul_stat_product]],1)</f>
        <v>0</v>
      </c>
      <c r="AC4045" s="5" t="e">
        <f>INDEX(sgStats[ul_prod],MATCH(stat_prod_calc_test_venusaur[[#This Row],[iv_str]],sgStats[ul_iv_string],0))</f>
        <v>#N/A</v>
      </c>
    </row>
    <row r="4046" spans="1:29" x14ac:dyDescent="0.25">
      <c r="A4046" s="5" t="s">
        <v>36</v>
      </c>
      <c r="B4046" s="5" t="s">
        <v>2605</v>
      </c>
      <c r="C4046">
        <v>21.5</v>
      </c>
      <c r="D4046">
        <v>1476</v>
      </c>
      <c r="E4046">
        <v>120</v>
      </c>
      <c r="F4046">
        <v>1748.99</v>
      </c>
      <c r="G4046">
        <v>2568</v>
      </c>
      <c r="H4046">
        <v>37.289000000000001</v>
      </c>
      <c r="O4046">
        <v>3</v>
      </c>
      <c r="P4046" t="e">
        <f>INDEX(sgStats[gl_rank],MATCH(stat_prod_calc_test_venusaur[[#This Row],[iv_str]],sgStats[gl_iv_string],0))</f>
        <v>#N/A</v>
      </c>
      <c r="Q4046" t="e">
        <f>stat_prod_calc_test_venusaur[[#This Row],[sg_gl_rank]]=stat_prod_calc_test_venusaur[[#This Row],[gl_rank]]</f>
        <v>#N/A</v>
      </c>
      <c r="R4046">
        <f>ROUND(stat_prod_calc_test_venusaur[[#This Row],[gl_stat_product]],1)</f>
        <v>1749</v>
      </c>
      <c r="S4046" s="6" t="e">
        <f>INDEX(sgStats[gl_prod],MATCH(stat_prod_calc_test_venusaur[[#This Row],[iv_str]],sgStats[gl_iv_string],0))</f>
        <v>#N/A</v>
      </c>
      <c r="T4046" s="5">
        <f>ROUND(stat_prod_calc_test_venusaur[[#This Row],[gl_percent_rank]],2)</f>
        <v>37.29</v>
      </c>
      <c r="U4046" s="5" t="e">
        <f>INDEX(sgStats[gl_percent_sp],MATCH(stat_prod_calc_test_venusaur[[#This Row],[iv_str]],sgStats[gl_iv_string],0))</f>
        <v>#N/A</v>
      </c>
      <c r="V4046" s="5" t="e">
        <f>stat_prod_calc_test_venusaur[[#This Row],[my_gl_%sp]]=stat_prod_calc_test_venusaur[[#This Row],[sg_gl_%sp]]</f>
        <v>#N/A</v>
      </c>
      <c r="W4046" s="5">
        <f>ROUND(stat_prod_calc_test_venusaur[[#This Row],[gl_stat_product]]/$F$2*100,2)</f>
        <v>95.75</v>
      </c>
      <c r="X4046" s="5" t="e">
        <f>stat_prod_calc_test_venusaur[[#This Row],[Column1]]=stat_prod_calc_test_venusaur[[#This Row],[sg_gl_%sp]]</f>
        <v>#N/A</v>
      </c>
      <c r="Y4046" s="5">
        <f>stat_prod_calc_test_venusaur[[#This Row],[ul_stat_product]]/$L$66*100</f>
        <v>0</v>
      </c>
      <c r="Z4046" s="5" t="e">
        <f>INDEX(sgStats[gl_rank],MATCH(stat_prod_calc_test_venusaur[[#This Row],[iv_str]],sgStats[ul_iv_string],0))</f>
        <v>#N/A</v>
      </c>
      <c r="AA4046" s="5" t="e">
        <f>stat_prod_calc_test_venusaur[[#This Row],[sg_ul_rank]]=stat_prod_calc_test_venusaur[[#This Row],[ul_rank]]</f>
        <v>#N/A</v>
      </c>
      <c r="AB4046" s="5">
        <f>ROUND(stat_prod_calc_test_venusaur[[#This Row],[ul_stat_product]],1)</f>
        <v>0</v>
      </c>
      <c r="AC4046" s="5" t="e">
        <f>INDEX(sgStats[ul_prod],MATCH(stat_prod_calc_test_venusaur[[#This Row],[iv_str]],sgStats[ul_iv_string],0))</f>
        <v>#N/A</v>
      </c>
    </row>
    <row r="4047" spans="1:29" x14ac:dyDescent="0.25">
      <c r="A4047" s="5" t="s">
        <v>36</v>
      </c>
      <c r="B4047" s="5" t="s">
        <v>2641</v>
      </c>
      <c r="C4047">
        <v>22</v>
      </c>
      <c r="D4047">
        <v>1476</v>
      </c>
      <c r="E4047">
        <v>119</v>
      </c>
      <c r="F4047">
        <v>1748.2729999999999</v>
      </c>
      <c r="G4047">
        <v>2605</v>
      </c>
      <c r="H4047">
        <v>36.386000000000003</v>
      </c>
      <c r="O4047">
        <v>3</v>
      </c>
      <c r="P4047" t="e">
        <f>INDEX(sgStats[gl_rank],MATCH(stat_prod_calc_test_venusaur[[#This Row],[iv_str]],sgStats[gl_iv_string],0))</f>
        <v>#N/A</v>
      </c>
      <c r="Q4047" t="e">
        <f>stat_prod_calc_test_venusaur[[#This Row],[sg_gl_rank]]=stat_prod_calc_test_venusaur[[#This Row],[gl_rank]]</f>
        <v>#N/A</v>
      </c>
      <c r="R4047">
        <f>ROUND(stat_prod_calc_test_venusaur[[#This Row],[gl_stat_product]],1)</f>
        <v>1748.3</v>
      </c>
      <c r="S4047" s="6" t="e">
        <f>INDEX(sgStats[gl_prod],MATCH(stat_prod_calc_test_venusaur[[#This Row],[iv_str]],sgStats[gl_iv_string],0))</f>
        <v>#N/A</v>
      </c>
      <c r="T4047" s="5">
        <f>ROUND(stat_prod_calc_test_venusaur[[#This Row],[gl_percent_rank]],2)</f>
        <v>36.39</v>
      </c>
      <c r="U4047" s="5" t="e">
        <f>INDEX(sgStats[gl_percent_sp],MATCH(stat_prod_calc_test_venusaur[[#This Row],[iv_str]],sgStats[gl_iv_string],0))</f>
        <v>#N/A</v>
      </c>
      <c r="V4047" s="5" t="e">
        <f>stat_prod_calc_test_venusaur[[#This Row],[my_gl_%sp]]=stat_prod_calc_test_venusaur[[#This Row],[sg_gl_%sp]]</f>
        <v>#N/A</v>
      </c>
      <c r="W4047" s="5">
        <f>ROUND(stat_prod_calc_test_venusaur[[#This Row],[gl_stat_product]]/$F$2*100,2)</f>
        <v>95.71</v>
      </c>
      <c r="X4047" s="5" t="e">
        <f>stat_prod_calc_test_venusaur[[#This Row],[Column1]]=stat_prod_calc_test_venusaur[[#This Row],[sg_gl_%sp]]</f>
        <v>#N/A</v>
      </c>
      <c r="Y4047" s="5">
        <f>stat_prod_calc_test_venusaur[[#This Row],[ul_stat_product]]/$L$66*100</f>
        <v>0</v>
      </c>
      <c r="Z4047" s="5" t="e">
        <f>INDEX(sgStats[gl_rank],MATCH(stat_prod_calc_test_venusaur[[#This Row],[iv_str]],sgStats[ul_iv_string],0))</f>
        <v>#N/A</v>
      </c>
      <c r="AA4047" s="5" t="e">
        <f>stat_prod_calc_test_venusaur[[#This Row],[sg_ul_rank]]=stat_prod_calc_test_venusaur[[#This Row],[ul_rank]]</f>
        <v>#N/A</v>
      </c>
      <c r="AB4047" s="5">
        <f>ROUND(stat_prod_calc_test_venusaur[[#This Row],[ul_stat_product]],1)</f>
        <v>0</v>
      </c>
      <c r="AC4047" s="5" t="e">
        <f>INDEX(sgStats[ul_prod],MATCH(stat_prod_calc_test_venusaur[[#This Row],[iv_str]],sgStats[ul_iv_string],0))</f>
        <v>#N/A</v>
      </c>
    </row>
    <row r="4048" spans="1:29" x14ac:dyDescent="0.25">
      <c r="A4048" s="5" t="s">
        <v>36</v>
      </c>
      <c r="B4048" s="5" t="s">
        <v>2642</v>
      </c>
      <c r="C4048">
        <v>22</v>
      </c>
      <c r="D4048">
        <v>1473</v>
      </c>
      <c r="E4048">
        <v>119</v>
      </c>
      <c r="F4048">
        <v>1748.2729999999999</v>
      </c>
      <c r="G4048">
        <v>2605</v>
      </c>
      <c r="H4048">
        <v>36.386000000000003</v>
      </c>
      <c r="O4048">
        <v>3</v>
      </c>
      <c r="P4048" t="e">
        <f>INDEX(sgStats[gl_rank],MATCH(stat_prod_calc_test_venusaur[[#This Row],[iv_str]],sgStats[gl_iv_string],0))</f>
        <v>#N/A</v>
      </c>
      <c r="Q4048" t="e">
        <f>stat_prod_calc_test_venusaur[[#This Row],[sg_gl_rank]]=stat_prod_calc_test_venusaur[[#This Row],[gl_rank]]</f>
        <v>#N/A</v>
      </c>
      <c r="R4048">
        <f>ROUND(stat_prod_calc_test_venusaur[[#This Row],[gl_stat_product]],1)</f>
        <v>1748.3</v>
      </c>
      <c r="S4048" s="6" t="e">
        <f>INDEX(sgStats[gl_prod],MATCH(stat_prod_calc_test_venusaur[[#This Row],[iv_str]],sgStats[gl_iv_string],0))</f>
        <v>#N/A</v>
      </c>
      <c r="T4048" s="5">
        <f>ROUND(stat_prod_calc_test_venusaur[[#This Row],[gl_percent_rank]],2)</f>
        <v>36.39</v>
      </c>
      <c r="U4048" s="5" t="e">
        <f>INDEX(sgStats[gl_percent_sp],MATCH(stat_prod_calc_test_venusaur[[#This Row],[iv_str]],sgStats[gl_iv_string],0))</f>
        <v>#N/A</v>
      </c>
      <c r="V4048" s="5" t="e">
        <f>stat_prod_calc_test_venusaur[[#This Row],[my_gl_%sp]]=stat_prod_calc_test_venusaur[[#This Row],[sg_gl_%sp]]</f>
        <v>#N/A</v>
      </c>
      <c r="W4048" s="5">
        <f>ROUND(stat_prod_calc_test_venusaur[[#This Row],[gl_stat_product]]/$F$2*100,2)</f>
        <v>95.71</v>
      </c>
      <c r="X4048" s="5" t="e">
        <f>stat_prod_calc_test_venusaur[[#This Row],[Column1]]=stat_prod_calc_test_venusaur[[#This Row],[sg_gl_%sp]]</f>
        <v>#N/A</v>
      </c>
      <c r="Y4048" s="5">
        <f>stat_prod_calc_test_venusaur[[#This Row],[ul_stat_product]]/$L$66*100</f>
        <v>0</v>
      </c>
      <c r="Z4048" s="5" t="e">
        <f>INDEX(sgStats[gl_rank],MATCH(stat_prod_calc_test_venusaur[[#This Row],[iv_str]],sgStats[ul_iv_string],0))</f>
        <v>#N/A</v>
      </c>
      <c r="AA4048" s="5" t="e">
        <f>stat_prod_calc_test_venusaur[[#This Row],[sg_ul_rank]]=stat_prod_calc_test_venusaur[[#This Row],[ul_rank]]</f>
        <v>#N/A</v>
      </c>
      <c r="AB4048" s="5">
        <f>ROUND(stat_prod_calc_test_venusaur[[#This Row],[ul_stat_product]],1)</f>
        <v>0</v>
      </c>
      <c r="AC4048" s="5" t="e">
        <f>INDEX(sgStats[ul_prod],MATCH(stat_prod_calc_test_venusaur[[#This Row],[iv_str]],sgStats[ul_iv_string],0))</f>
        <v>#N/A</v>
      </c>
    </row>
    <row r="4049" spans="1:29" x14ac:dyDescent="0.25">
      <c r="A4049" s="5" t="s">
        <v>36</v>
      </c>
      <c r="B4049" s="5" t="s">
        <v>2658</v>
      </c>
      <c r="C4049">
        <v>21.5</v>
      </c>
      <c r="D4049">
        <v>1469</v>
      </c>
      <c r="E4049">
        <v>118</v>
      </c>
      <c r="F4049">
        <v>1747.954</v>
      </c>
      <c r="G4049">
        <v>2622</v>
      </c>
      <c r="H4049">
        <v>35.994999999999997</v>
      </c>
      <c r="O4049">
        <v>3</v>
      </c>
      <c r="P4049" t="e">
        <f>INDEX(sgStats[gl_rank],MATCH(stat_prod_calc_test_venusaur[[#This Row],[iv_str]],sgStats[gl_iv_string],0))</f>
        <v>#N/A</v>
      </c>
      <c r="Q4049" t="e">
        <f>stat_prod_calc_test_venusaur[[#This Row],[sg_gl_rank]]=stat_prod_calc_test_venusaur[[#This Row],[gl_rank]]</f>
        <v>#N/A</v>
      </c>
      <c r="R4049">
        <f>ROUND(stat_prod_calc_test_venusaur[[#This Row],[gl_stat_product]],1)</f>
        <v>1748</v>
      </c>
      <c r="S4049" s="6" t="e">
        <f>INDEX(sgStats[gl_prod],MATCH(stat_prod_calc_test_venusaur[[#This Row],[iv_str]],sgStats[gl_iv_string],0))</f>
        <v>#N/A</v>
      </c>
      <c r="T4049" s="5">
        <f>ROUND(stat_prod_calc_test_venusaur[[#This Row],[gl_percent_rank]],2)</f>
        <v>36</v>
      </c>
      <c r="U4049" s="5" t="e">
        <f>INDEX(sgStats[gl_percent_sp],MATCH(stat_prod_calc_test_venusaur[[#This Row],[iv_str]],sgStats[gl_iv_string],0))</f>
        <v>#N/A</v>
      </c>
      <c r="V4049" s="5" t="e">
        <f>stat_prod_calc_test_venusaur[[#This Row],[my_gl_%sp]]=stat_prod_calc_test_venusaur[[#This Row],[sg_gl_%sp]]</f>
        <v>#N/A</v>
      </c>
      <c r="W4049" s="5">
        <f>ROUND(stat_prod_calc_test_venusaur[[#This Row],[gl_stat_product]]/$F$2*100,2)</f>
        <v>95.69</v>
      </c>
      <c r="X4049" s="5" t="e">
        <f>stat_prod_calc_test_venusaur[[#This Row],[Column1]]=stat_prod_calc_test_venusaur[[#This Row],[sg_gl_%sp]]</f>
        <v>#N/A</v>
      </c>
      <c r="Y4049" s="5">
        <f>stat_prod_calc_test_venusaur[[#This Row],[ul_stat_product]]/$L$66*100</f>
        <v>0</v>
      </c>
      <c r="Z4049" s="5" t="e">
        <f>INDEX(sgStats[gl_rank],MATCH(stat_prod_calc_test_venusaur[[#This Row],[iv_str]],sgStats[ul_iv_string],0))</f>
        <v>#N/A</v>
      </c>
      <c r="AA4049" s="5" t="e">
        <f>stat_prod_calc_test_venusaur[[#This Row],[sg_ul_rank]]=stat_prod_calc_test_venusaur[[#This Row],[ul_rank]]</f>
        <v>#N/A</v>
      </c>
      <c r="AB4049" s="5">
        <f>ROUND(stat_prod_calc_test_venusaur[[#This Row],[ul_stat_product]],1)</f>
        <v>0</v>
      </c>
      <c r="AC4049" s="5" t="e">
        <f>INDEX(sgStats[ul_prod],MATCH(stat_prod_calc_test_venusaur[[#This Row],[iv_str]],sgStats[ul_iv_string],0))</f>
        <v>#N/A</v>
      </c>
    </row>
    <row r="4050" spans="1:29" x14ac:dyDescent="0.25">
      <c r="A4050" s="5" t="s">
        <v>36</v>
      </c>
      <c r="B4050" s="5" t="s">
        <v>2666</v>
      </c>
      <c r="C4050">
        <v>21.5</v>
      </c>
      <c r="D4050">
        <v>1473</v>
      </c>
      <c r="E4050">
        <v>118</v>
      </c>
      <c r="F4050">
        <v>1747.7729999999999</v>
      </c>
      <c r="G4050">
        <v>2630</v>
      </c>
      <c r="H4050">
        <v>35.774999999999999</v>
      </c>
      <c r="O4050">
        <v>3</v>
      </c>
      <c r="P4050" t="e">
        <f>INDEX(sgStats[gl_rank],MATCH(stat_prod_calc_test_venusaur[[#This Row],[iv_str]],sgStats[gl_iv_string],0))</f>
        <v>#N/A</v>
      </c>
      <c r="Q4050" t="e">
        <f>stat_prod_calc_test_venusaur[[#This Row],[sg_gl_rank]]=stat_prod_calc_test_venusaur[[#This Row],[gl_rank]]</f>
        <v>#N/A</v>
      </c>
      <c r="R4050">
        <f>ROUND(stat_prod_calc_test_venusaur[[#This Row],[gl_stat_product]],1)</f>
        <v>1747.8</v>
      </c>
      <c r="S4050" s="6" t="e">
        <f>INDEX(sgStats[gl_prod],MATCH(stat_prod_calc_test_venusaur[[#This Row],[iv_str]],sgStats[gl_iv_string],0))</f>
        <v>#N/A</v>
      </c>
      <c r="T4050" s="5">
        <f>ROUND(stat_prod_calc_test_venusaur[[#This Row],[gl_percent_rank]],2)</f>
        <v>35.78</v>
      </c>
      <c r="U4050" s="5" t="e">
        <f>INDEX(sgStats[gl_percent_sp],MATCH(stat_prod_calc_test_venusaur[[#This Row],[iv_str]],sgStats[gl_iv_string],0))</f>
        <v>#N/A</v>
      </c>
      <c r="V4050" s="5" t="e">
        <f>stat_prod_calc_test_venusaur[[#This Row],[my_gl_%sp]]=stat_prod_calc_test_venusaur[[#This Row],[sg_gl_%sp]]</f>
        <v>#N/A</v>
      </c>
      <c r="W4050" s="5">
        <f>ROUND(stat_prod_calc_test_venusaur[[#This Row],[gl_stat_product]]/$F$2*100,2)</f>
        <v>95.68</v>
      </c>
      <c r="X4050" s="5" t="e">
        <f>stat_prod_calc_test_venusaur[[#This Row],[Column1]]=stat_prod_calc_test_venusaur[[#This Row],[sg_gl_%sp]]</f>
        <v>#N/A</v>
      </c>
      <c r="Y4050" s="5">
        <f>stat_prod_calc_test_venusaur[[#This Row],[ul_stat_product]]/$L$66*100</f>
        <v>0</v>
      </c>
      <c r="Z4050" s="5" t="e">
        <f>INDEX(sgStats[gl_rank],MATCH(stat_prod_calc_test_venusaur[[#This Row],[iv_str]],sgStats[ul_iv_string],0))</f>
        <v>#N/A</v>
      </c>
      <c r="AA4050" s="5" t="e">
        <f>stat_prod_calc_test_venusaur[[#This Row],[sg_ul_rank]]=stat_prod_calc_test_venusaur[[#This Row],[ul_rank]]</f>
        <v>#N/A</v>
      </c>
      <c r="AB4050" s="5">
        <f>ROUND(stat_prod_calc_test_venusaur[[#This Row],[ul_stat_product]],1)</f>
        <v>0</v>
      </c>
      <c r="AC4050" s="5" t="e">
        <f>INDEX(sgStats[ul_prod],MATCH(stat_prod_calc_test_venusaur[[#This Row],[iv_str]],sgStats[ul_iv_string],0))</f>
        <v>#N/A</v>
      </c>
    </row>
    <row r="4051" spans="1:29" x14ac:dyDescent="0.25">
      <c r="A4051" s="5" t="s">
        <v>36</v>
      </c>
      <c r="B4051" s="5" t="s">
        <v>2667</v>
      </c>
      <c r="C4051">
        <v>21.5</v>
      </c>
      <c r="D4051">
        <v>1469</v>
      </c>
      <c r="E4051">
        <v>118</v>
      </c>
      <c r="F4051">
        <v>1747.7729999999999</v>
      </c>
      <c r="G4051">
        <v>2630</v>
      </c>
      <c r="H4051">
        <v>35.774999999999999</v>
      </c>
      <c r="O4051">
        <v>3</v>
      </c>
      <c r="P4051" t="e">
        <f>INDEX(sgStats[gl_rank],MATCH(stat_prod_calc_test_venusaur[[#This Row],[iv_str]],sgStats[gl_iv_string],0))</f>
        <v>#N/A</v>
      </c>
      <c r="Q4051" t="e">
        <f>stat_prod_calc_test_venusaur[[#This Row],[sg_gl_rank]]=stat_prod_calc_test_venusaur[[#This Row],[gl_rank]]</f>
        <v>#N/A</v>
      </c>
      <c r="R4051">
        <f>ROUND(stat_prod_calc_test_venusaur[[#This Row],[gl_stat_product]],1)</f>
        <v>1747.8</v>
      </c>
      <c r="S4051" s="6" t="e">
        <f>INDEX(sgStats[gl_prod],MATCH(stat_prod_calc_test_venusaur[[#This Row],[iv_str]],sgStats[gl_iv_string],0))</f>
        <v>#N/A</v>
      </c>
      <c r="T4051" s="5">
        <f>ROUND(stat_prod_calc_test_venusaur[[#This Row],[gl_percent_rank]],2)</f>
        <v>35.78</v>
      </c>
      <c r="U4051" s="5" t="e">
        <f>INDEX(sgStats[gl_percent_sp],MATCH(stat_prod_calc_test_venusaur[[#This Row],[iv_str]],sgStats[gl_iv_string],0))</f>
        <v>#N/A</v>
      </c>
      <c r="V4051" s="5" t="e">
        <f>stat_prod_calc_test_venusaur[[#This Row],[my_gl_%sp]]=stat_prod_calc_test_venusaur[[#This Row],[sg_gl_%sp]]</f>
        <v>#N/A</v>
      </c>
      <c r="W4051" s="5">
        <f>ROUND(stat_prod_calc_test_venusaur[[#This Row],[gl_stat_product]]/$F$2*100,2)</f>
        <v>95.68</v>
      </c>
      <c r="X4051" s="5" t="e">
        <f>stat_prod_calc_test_venusaur[[#This Row],[Column1]]=stat_prod_calc_test_venusaur[[#This Row],[sg_gl_%sp]]</f>
        <v>#N/A</v>
      </c>
      <c r="Y4051" s="5">
        <f>stat_prod_calc_test_venusaur[[#This Row],[ul_stat_product]]/$L$66*100</f>
        <v>0</v>
      </c>
      <c r="Z4051" s="5" t="e">
        <f>INDEX(sgStats[gl_rank],MATCH(stat_prod_calc_test_venusaur[[#This Row],[iv_str]],sgStats[ul_iv_string],0))</f>
        <v>#N/A</v>
      </c>
      <c r="AA4051" s="5" t="e">
        <f>stat_prod_calc_test_venusaur[[#This Row],[sg_ul_rank]]=stat_prod_calc_test_venusaur[[#This Row],[ul_rank]]</f>
        <v>#N/A</v>
      </c>
      <c r="AB4051" s="5">
        <f>ROUND(stat_prod_calc_test_venusaur[[#This Row],[ul_stat_product]],1)</f>
        <v>0</v>
      </c>
      <c r="AC4051" s="5" t="e">
        <f>INDEX(sgStats[ul_prod],MATCH(stat_prod_calc_test_venusaur[[#This Row],[iv_str]],sgStats[ul_iv_string],0))</f>
        <v>#N/A</v>
      </c>
    </row>
    <row r="4052" spans="1:29" x14ac:dyDescent="0.25">
      <c r="A4052" s="5" t="s">
        <v>36</v>
      </c>
      <c r="B4052" s="5" t="s">
        <v>2679</v>
      </c>
      <c r="C4052">
        <v>21.5</v>
      </c>
      <c r="D4052">
        <v>1477</v>
      </c>
      <c r="E4052">
        <v>118</v>
      </c>
      <c r="F4052">
        <v>1747.501</v>
      </c>
      <c r="G4052">
        <v>2643</v>
      </c>
      <c r="H4052">
        <v>35.457999999999998</v>
      </c>
      <c r="O4052">
        <v>3</v>
      </c>
      <c r="P4052" t="e">
        <f>INDEX(sgStats[gl_rank],MATCH(stat_prod_calc_test_venusaur[[#This Row],[iv_str]],sgStats[gl_iv_string],0))</f>
        <v>#N/A</v>
      </c>
      <c r="Q4052" t="e">
        <f>stat_prod_calc_test_venusaur[[#This Row],[sg_gl_rank]]=stat_prod_calc_test_venusaur[[#This Row],[gl_rank]]</f>
        <v>#N/A</v>
      </c>
      <c r="R4052">
        <f>ROUND(stat_prod_calc_test_venusaur[[#This Row],[gl_stat_product]],1)</f>
        <v>1747.5</v>
      </c>
      <c r="S4052" s="6" t="e">
        <f>INDEX(sgStats[gl_prod],MATCH(stat_prod_calc_test_venusaur[[#This Row],[iv_str]],sgStats[gl_iv_string],0))</f>
        <v>#N/A</v>
      </c>
      <c r="T4052" s="5">
        <f>ROUND(stat_prod_calc_test_venusaur[[#This Row],[gl_percent_rank]],2)</f>
        <v>35.46</v>
      </c>
      <c r="U4052" s="5" t="e">
        <f>INDEX(sgStats[gl_percent_sp],MATCH(stat_prod_calc_test_venusaur[[#This Row],[iv_str]],sgStats[gl_iv_string],0))</f>
        <v>#N/A</v>
      </c>
      <c r="V4052" s="5" t="e">
        <f>stat_prod_calc_test_venusaur[[#This Row],[my_gl_%sp]]=stat_prod_calc_test_venusaur[[#This Row],[sg_gl_%sp]]</f>
        <v>#N/A</v>
      </c>
      <c r="W4052" s="5">
        <f>ROUND(stat_prod_calc_test_venusaur[[#This Row],[gl_stat_product]]/$F$2*100,2)</f>
        <v>95.67</v>
      </c>
      <c r="X4052" s="5" t="e">
        <f>stat_prod_calc_test_venusaur[[#This Row],[Column1]]=stat_prod_calc_test_venusaur[[#This Row],[sg_gl_%sp]]</f>
        <v>#N/A</v>
      </c>
      <c r="Y4052" s="5">
        <f>stat_prod_calc_test_venusaur[[#This Row],[ul_stat_product]]/$L$66*100</f>
        <v>0</v>
      </c>
      <c r="Z4052" s="5" t="e">
        <f>INDEX(sgStats[gl_rank],MATCH(stat_prod_calc_test_venusaur[[#This Row],[iv_str]],sgStats[ul_iv_string],0))</f>
        <v>#N/A</v>
      </c>
      <c r="AA4052" s="5" t="e">
        <f>stat_prod_calc_test_venusaur[[#This Row],[sg_ul_rank]]=stat_prod_calc_test_venusaur[[#This Row],[ul_rank]]</f>
        <v>#N/A</v>
      </c>
      <c r="AB4052" s="5">
        <f>ROUND(stat_prod_calc_test_venusaur[[#This Row],[ul_stat_product]],1)</f>
        <v>0</v>
      </c>
      <c r="AC4052" s="5" t="e">
        <f>INDEX(sgStats[ul_prod],MATCH(stat_prod_calc_test_venusaur[[#This Row],[iv_str]],sgStats[ul_iv_string],0))</f>
        <v>#N/A</v>
      </c>
    </row>
    <row r="4053" spans="1:29" x14ac:dyDescent="0.25">
      <c r="A4053" s="5" t="s">
        <v>36</v>
      </c>
      <c r="B4053" s="5" t="s">
        <v>2680</v>
      </c>
      <c r="C4053">
        <v>21.5</v>
      </c>
      <c r="D4053">
        <v>1473</v>
      </c>
      <c r="E4053">
        <v>118</v>
      </c>
      <c r="F4053">
        <v>1747.501</v>
      </c>
      <c r="G4053">
        <v>2643</v>
      </c>
      <c r="H4053">
        <v>35.457999999999998</v>
      </c>
      <c r="O4053">
        <v>3</v>
      </c>
      <c r="P4053" t="e">
        <f>INDEX(sgStats[gl_rank],MATCH(stat_prod_calc_test_venusaur[[#This Row],[iv_str]],sgStats[gl_iv_string],0))</f>
        <v>#N/A</v>
      </c>
      <c r="Q4053" t="e">
        <f>stat_prod_calc_test_venusaur[[#This Row],[sg_gl_rank]]=stat_prod_calc_test_venusaur[[#This Row],[gl_rank]]</f>
        <v>#N/A</v>
      </c>
      <c r="R4053">
        <f>ROUND(stat_prod_calc_test_venusaur[[#This Row],[gl_stat_product]],1)</f>
        <v>1747.5</v>
      </c>
      <c r="S4053" s="6" t="e">
        <f>INDEX(sgStats[gl_prod],MATCH(stat_prod_calc_test_venusaur[[#This Row],[iv_str]],sgStats[gl_iv_string],0))</f>
        <v>#N/A</v>
      </c>
      <c r="T4053" s="5">
        <f>ROUND(stat_prod_calc_test_venusaur[[#This Row],[gl_percent_rank]],2)</f>
        <v>35.46</v>
      </c>
      <c r="U4053" s="5" t="e">
        <f>INDEX(sgStats[gl_percent_sp],MATCH(stat_prod_calc_test_venusaur[[#This Row],[iv_str]],sgStats[gl_iv_string],0))</f>
        <v>#N/A</v>
      </c>
      <c r="V4053" s="5" t="e">
        <f>stat_prod_calc_test_venusaur[[#This Row],[my_gl_%sp]]=stat_prod_calc_test_venusaur[[#This Row],[sg_gl_%sp]]</f>
        <v>#N/A</v>
      </c>
      <c r="W4053" s="5">
        <f>ROUND(stat_prod_calc_test_venusaur[[#This Row],[gl_stat_product]]/$F$2*100,2)</f>
        <v>95.67</v>
      </c>
      <c r="X4053" s="5" t="e">
        <f>stat_prod_calc_test_venusaur[[#This Row],[Column1]]=stat_prod_calc_test_venusaur[[#This Row],[sg_gl_%sp]]</f>
        <v>#N/A</v>
      </c>
      <c r="Y4053" s="5">
        <f>stat_prod_calc_test_venusaur[[#This Row],[ul_stat_product]]/$L$66*100</f>
        <v>0</v>
      </c>
      <c r="Z4053" s="5" t="e">
        <f>INDEX(sgStats[gl_rank],MATCH(stat_prod_calc_test_venusaur[[#This Row],[iv_str]],sgStats[ul_iv_string],0))</f>
        <v>#N/A</v>
      </c>
      <c r="AA4053" s="5" t="e">
        <f>stat_prod_calc_test_venusaur[[#This Row],[sg_ul_rank]]=stat_prod_calc_test_venusaur[[#This Row],[ul_rank]]</f>
        <v>#N/A</v>
      </c>
      <c r="AB4053" s="5">
        <f>ROUND(stat_prod_calc_test_venusaur[[#This Row],[ul_stat_product]],1)</f>
        <v>0</v>
      </c>
      <c r="AC4053" s="5" t="e">
        <f>INDEX(sgStats[ul_prod],MATCH(stat_prod_calc_test_venusaur[[#This Row],[iv_str]],sgStats[ul_iv_string],0))</f>
        <v>#N/A</v>
      </c>
    </row>
    <row r="4054" spans="1:29" x14ac:dyDescent="0.25">
      <c r="A4054" s="5" t="s">
        <v>36</v>
      </c>
      <c r="B4054" s="5" t="s">
        <v>2697</v>
      </c>
      <c r="C4054">
        <v>21.5</v>
      </c>
      <c r="D4054">
        <v>1480</v>
      </c>
      <c r="E4054">
        <v>118</v>
      </c>
      <c r="F4054">
        <v>1747.1389999999999</v>
      </c>
      <c r="G4054">
        <v>2661</v>
      </c>
      <c r="H4054">
        <v>35.018000000000001</v>
      </c>
      <c r="O4054">
        <v>3</v>
      </c>
      <c r="P4054" t="e">
        <f>INDEX(sgStats[gl_rank],MATCH(stat_prod_calc_test_venusaur[[#This Row],[iv_str]],sgStats[gl_iv_string],0))</f>
        <v>#N/A</v>
      </c>
      <c r="Q4054" t="e">
        <f>stat_prod_calc_test_venusaur[[#This Row],[sg_gl_rank]]=stat_prod_calc_test_venusaur[[#This Row],[gl_rank]]</f>
        <v>#N/A</v>
      </c>
      <c r="R4054">
        <f>ROUND(stat_prod_calc_test_venusaur[[#This Row],[gl_stat_product]],1)</f>
        <v>1747.1</v>
      </c>
      <c r="S4054" s="6" t="e">
        <f>INDEX(sgStats[gl_prod],MATCH(stat_prod_calc_test_venusaur[[#This Row],[iv_str]],sgStats[gl_iv_string],0))</f>
        <v>#N/A</v>
      </c>
      <c r="T4054" s="5">
        <f>ROUND(stat_prod_calc_test_venusaur[[#This Row],[gl_percent_rank]],2)</f>
        <v>35.020000000000003</v>
      </c>
      <c r="U4054" s="5" t="e">
        <f>INDEX(sgStats[gl_percent_sp],MATCH(stat_prod_calc_test_venusaur[[#This Row],[iv_str]],sgStats[gl_iv_string],0))</f>
        <v>#N/A</v>
      </c>
      <c r="V4054" s="5" t="e">
        <f>stat_prod_calc_test_venusaur[[#This Row],[my_gl_%sp]]=stat_prod_calc_test_venusaur[[#This Row],[sg_gl_%sp]]</f>
        <v>#N/A</v>
      </c>
      <c r="W4054" s="5">
        <f>ROUND(stat_prod_calc_test_venusaur[[#This Row],[gl_stat_product]]/$F$2*100,2)</f>
        <v>95.65</v>
      </c>
      <c r="X4054" s="5" t="e">
        <f>stat_prod_calc_test_venusaur[[#This Row],[Column1]]=stat_prod_calc_test_venusaur[[#This Row],[sg_gl_%sp]]</f>
        <v>#N/A</v>
      </c>
      <c r="Y4054" s="5">
        <f>stat_prod_calc_test_venusaur[[#This Row],[ul_stat_product]]/$L$66*100</f>
        <v>0</v>
      </c>
      <c r="Z4054" s="5" t="e">
        <f>INDEX(sgStats[gl_rank],MATCH(stat_prod_calc_test_venusaur[[#This Row],[iv_str]],sgStats[ul_iv_string],0))</f>
        <v>#N/A</v>
      </c>
      <c r="AA4054" s="5" t="e">
        <f>stat_prod_calc_test_venusaur[[#This Row],[sg_ul_rank]]=stat_prod_calc_test_venusaur[[#This Row],[ul_rank]]</f>
        <v>#N/A</v>
      </c>
      <c r="AB4054" s="5">
        <f>ROUND(stat_prod_calc_test_venusaur[[#This Row],[ul_stat_product]],1)</f>
        <v>0</v>
      </c>
      <c r="AC4054" s="5" t="e">
        <f>INDEX(sgStats[ul_prod],MATCH(stat_prod_calc_test_venusaur[[#This Row],[iv_str]],sgStats[ul_iv_string],0))</f>
        <v>#N/A</v>
      </c>
    </row>
    <row r="4055" spans="1:29" x14ac:dyDescent="0.25">
      <c r="A4055" s="5" t="s">
        <v>36</v>
      </c>
      <c r="B4055" s="5" t="s">
        <v>2698</v>
      </c>
      <c r="C4055">
        <v>21.5</v>
      </c>
      <c r="D4055">
        <v>1476</v>
      </c>
      <c r="E4055">
        <v>118</v>
      </c>
      <c r="F4055">
        <v>1747.1389999999999</v>
      </c>
      <c r="G4055">
        <v>2661</v>
      </c>
      <c r="H4055">
        <v>35.018000000000001</v>
      </c>
      <c r="O4055">
        <v>3</v>
      </c>
      <c r="P4055" t="e">
        <f>INDEX(sgStats[gl_rank],MATCH(stat_prod_calc_test_venusaur[[#This Row],[iv_str]],sgStats[gl_iv_string],0))</f>
        <v>#N/A</v>
      </c>
      <c r="Q4055" t="e">
        <f>stat_prod_calc_test_venusaur[[#This Row],[sg_gl_rank]]=stat_prod_calc_test_venusaur[[#This Row],[gl_rank]]</f>
        <v>#N/A</v>
      </c>
      <c r="R4055">
        <f>ROUND(stat_prod_calc_test_venusaur[[#This Row],[gl_stat_product]],1)</f>
        <v>1747.1</v>
      </c>
      <c r="S4055" s="6" t="e">
        <f>INDEX(sgStats[gl_prod],MATCH(stat_prod_calc_test_venusaur[[#This Row],[iv_str]],sgStats[gl_iv_string],0))</f>
        <v>#N/A</v>
      </c>
      <c r="T4055" s="5">
        <f>ROUND(stat_prod_calc_test_venusaur[[#This Row],[gl_percent_rank]],2)</f>
        <v>35.020000000000003</v>
      </c>
      <c r="U4055" s="5" t="e">
        <f>INDEX(sgStats[gl_percent_sp],MATCH(stat_prod_calc_test_venusaur[[#This Row],[iv_str]],sgStats[gl_iv_string],0))</f>
        <v>#N/A</v>
      </c>
      <c r="V4055" s="5" t="e">
        <f>stat_prod_calc_test_venusaur[[#This Row],[my_gl_%sp]]=stat_prod_calc_test_venusaur[[#This Row],[sg_gl_%sp]]</f>
        <v>#N/A</v>
      </c>
      <c r="W4055" s="5">
        <f>ROUND(stat_prod_calc_test_venusaur[[#This Row],[gl_stat_product]]/$F$2*100,2)</f>
        <v>95.65</v>
      </c>
      <c r="X4055" s="5" t="e">
        <f>stat_prod_calc_test_venusaur[[#This Row],[Column1]]=stat_prod_calc_test_venusaur[[#This Row],[sg_gl_%sp]]</f>
        <v>#N/A</v>
      </c>
      <c r="Y4055" s="5">
        <f>stat_prod_calc_test_venusaur[[#This Row],[ul_stat_product]]/$L$66*100</f>
        <v>0</v>
      </c>
      <c r="Z4055" s="5" t="e">
        <f>INDEX(sgStats[gl_rank],MATCH(stat_prod_calc_test_venusaur[[#This Row],[iv_str]],sgStats[ul_iv_string],0))</f>
        <v>#N/A</v>
      </c>
      <c r="AA4055" s="5" t="e">
        <f>stat_prod_calc_test_venusaur[[#This Row],[sg_ul_rank]]=stat_prod_calc_test_venusaur[[#This Row],[ul_rank]]</f>
        <v>#N/A</v>
      </c>
      <c r="AB4055" s="5">
        <f>ROUND(stat_prod_calc_test_venusaur[[#This Row],[ul_stat_product]],1)</f>
        <v>0</v>
      </c>
      <c r="AC4055" s="5" t="e">
        <f>INDEX(sgStats[ul_prod],MATCH(stat_prod_calc_test_venusaur[[#This Row],[iv_str]],sgStats[ul_iv_string],0))</f>
        <v>#N/A</v>
      </c>
    </row>
    <row r="4056" spans="1:29" x14ac:dyDescent="0.25">
      <c r="A4056" s="5" t="s">
        <v>36</v>
      </c>
      <c r="B4056" s="5" t="s">
        <v>2717</v>
      </c>
      <c r="C4056">
        <v>21.5</v>
      </c>
      <c r="D4056">
        <v>1484</v>
      </c>
      <c r="E4056">
        <v>118</v>
      </c>
      <c r="F4056">
        <v>1746.6859999999999</v>
      </c>
      <c r="G4056">
        <v>2681</v>
      </c>
      <c r="H4056">
        <v>34.53</v>
      </c>
      <c r="O4056">
        <v>3</v>
      </c>
      <c r="P4056" t="e">
        <f>INDEX(sgStats[gl_rank],MATCH(stat_prod_calc_test_venusaur[[#This Row],[iv_str]],sgStats[gl_iv_string],0))</f>
        <v>#N/A</v>
      </c>
      <c r="Q4056" t="e">
        <f>stat_prod_calc_test_venusaur[[#This Row],[sg_gl_rank]]=stat_prod_calc_test_venusaur[[#This Row],[gl_rank]]</f>
        <v>#N/A</v>
      </c>
      <c r="R4056">
        <f>ROUND(stat_prod_calc_test_venusaur[[#This Row],[gl_stat_product]],1)</f>
        <v>1746.7</v>
      </c>
      <c r="S4056" s="6" t="e">
        <f>INDEX(sgStats[gl_prod],MATCH(stat_prod_calc_test_venusaur[[#This Row],[iv_str]],sgStats[gl_iv_string],0))</f>
        <v>#N/A</v>
      </c>
      <c r="T4056" s="5">
        <f>ROUND(stat_prod_calc_test_venusaur[[#This Row],[gl_percent_rank]],2)</f>
        <v>34.53</v>
      </c>
      <c r="U4056" s="5" t="e">
        <f>INDEX(sgStats[gl_percent_sp],MATCH(stat_prod_calc_test_venusaur[[#This Row],[iv_str]],sgStats[gl_iv_string],0))</f>
        <v>#N/A</v>
      </c>
      <c r="V4056" s="5" t="e">
        <f>stat_prod_calc_test_venusaur[[#This Row],[my_gl_%sp]]=stat_prod_calc_test_venusaur[[#This Row],[sg_gl_%sp]]</f>
        <v>#N/A</v>
      </c>
      <c r="W4056" s="5">
        <f>ROUND(stat_prod_calc_test_venusaur[[#This Row],[gl_stat_product]]/$F$2*100,2)</f>
        <v>95.62</v>
      </c>
      <c r="X4056" s="5" t="e">
        <f>stat_prod_calc_test_venusaur[[#This Row],[Column1]]=stat_prod_calc_test_venusaur[[#This Row],[sg_gl_%sp]]</f>
        <v>#N/A</v>
      </c>
      <c r="Y4056" s="5">
        <f>stat_prod_calc_test_venusaur[[#This Row],[ul_stat_product]]/$L$66*100</f>
        <v>0</v>
      </c>
      <c r="Z4056" s="5" t="e">
        <f>INDEX(sgStats[gl_rank],MATCH(stat_prod_calc_test_venusaur[[#This Row],[iv_str]],sgStats[ul_iv_string],0))</f>
        <v>#N/A</v>
      </c>
      <c r="AA4056" s="5" t="e">
        <f>stat_prod_calc_test_venusaur[[#This Row],[sg_ul_rank]]=stat_prod_calc_test_venusaur[[#This Row],[ul_rank]]</f>
        <v>#N/A</v>
      </c>
      <c r="AB4056" s="5">
        <f>ROUND(stat_prod_calc_test_venusaur[[#This Row],[ul_stat_product]],1)</f>
        <v>0</v>
      </c>
      <c r="AC4056" s="5" t="e">
        <f>INDEX(sgStats[ul_prod],MATCH(stat_prod_calc_test_venusaur[[#This Row],[iv_str]],sgStats[ul_iv_string],0))</f>
        <v>#N/A</v>
      </c>
    </row>
    <row r="4057" spans="1:29" x14ac:dyDescent="0.25">
      <c r="A4057" s="5" t="s">
        <v>36</v>
      </c>
      <c r="B4057" s="5" t="s">
        <v>2718</v>
      </c>
      <c r="C4057">
        <v>21.5</v>
      </c>
      <c r="D4057">
        <v>1480</v>
      </c>
      <c r="E4057">
        <v>118</v>
      </c>
      <c r="F4057">
        <v>1746.6859999999999</v>
      </c>
      <c r="G4057">
        <v>2681</v>
      </c>
      <c r="H4057">
        <v>34.53</v>
      </c>
      <c r="O4057">
        <v>3</v>
      </c>
      <c r="P4057" t="e">
        <f>INDEX(sgStats[gl_rank],MATCH(stat_prod_calc_test_venusaur[[#This Row],[iv_str]],sgStats[gl_iv_string],0))</f>
        <v>#N/A</v>
      </c>
      <c r="Q4057" t="e">
        <f>stat_prod_calc_test_venusaur[[#This Row],[sg_gl_rank]]=stat_prod_calc_test_venusaur[[#This Row],[gl_rank]]</f>
        <v>#N/A</v>
      </c>
      <c r="R4057">
        <f>ROUND(stat_prod_calc_test_venusaur[[#This Row],[gl_stat_product]],1)</f>
        <v>1746.7</v>
      </c>
      <c r="S4057" s="6" t="e">
        <f>INDEX(sgStats[gl_prod],MATCH(stat_prod_calc_test_venusaur[[#This Row],[iv_str]],sgStats[gl_iv_string],0))</f>
        <v>#N/A</v>
      </c>
      <c r="T4057" s="5">
        <f>ROUND(stat_prod_calc_test_venusaur[[#This Row],[gl_percent_rank]],2)</f>
        <v>34.53</v>
      </c>
      <c r="U4057" s="5" t="e">
        <f>INDEX(sgStats[gl_percent_sp],MATCH(stat_prod_calc_test_venusaur[[#This Row],[iv_str]],sgStats[gl_iv_string],0))</f>
        <v>#N/A</v>
      </c>
      <c r="V4057" s="5" t="e">
        <f>stat_prod_calc_test_venusaur[[#This Row],[my_gl_%sp]]=stat_prod_calc_test_venusaur[[#This Row],[sg_gl_%sp]]</f>
        <v>#N/A</v>
      </c>
      <c r="W4057" s="5">
        <f>ROUND(stat_prod_calc_test_venusaur[[#This Row],[gl_stat_product]]/$F$2*100,2)</f>
        <v>95.62</v>
      </c>
      <c r="X4057" s="5" t="e">
        <f>stat_prod_calc_test_venusaur[[#This Row],[Column1]]=stat_prod_calc_test_venusaur[[#This Row],[sg_gl_%sp]]</f>
        <v>#N/A</v>
      </c>
      <c r="Y4057" s="5">
        <f>stat_prod_calc_test_venusaur[[#This Row],[ul_stat_product]]/$L$66*100</f>
        <v>0</v>
      </c>
      <c r="Z4057" s="5" t="e">
        <f>INDEX(sgStats[gl_rank],MATCH(stat_prod_calc_test_venusaur[[#This Row],[iv_str]],sgStats[ul_iv_string],0))</f>
        <v>#N/A</v>
      </c>
      <c r="AA4057" s="5" t="e">
        <f>stat_prod_calc_test_venusaur[[#This Row],[sg_ul_rank]]=stat_prod_calc_test_venusaur[[#This Row],[ul_rank]]</f>
        <v>#N/A</v>
      </c>
      <c r="AB4057" s="5">
        <f>ROUND(stat_prod_calc_test_venusaur[[#This Row],[ul_stat_product]],1)</f>
        <v>0</v>
      </c>
      <c r="AC4057" s="5" t="e">
        <f>INDEX(sgStats[ul_prod],MATCH(stat_prod_calc_test_venusaur[[#This Row],[iv_str]],sgStats[ul_iv_string],0))</f>
        <v>#N/A</v>
      </c>
    </row>
    <row r="4058" spans="1:29" x14ac:dyDescent="0.25">
      <c r="A4058" s="5" t="s">
        <v>36</v>
      </c>
      <c r="B4058" s="5" t="s">
        <v>2744</v>
      </c>
      <c r="C4058">
        <v>21.5</v>
      </c>
      <c r="D4058">
        <v>1483</v>
      </c>
      <c r="E4058">
        <v>118</v>
      </c>
      <c r="F4058">
        <v>1746.143</v>
      </c>
      <c r="G4058">
        <v>2707</v>
      </c>
      <c r="H4058">
        <v>33.895000000000003</v>
      </c>
      <c r="O4058">
        <v>3</v>
      </c>
      <c r="P4058" t="e">
        <f>INDEX(sgStats[gl_rank],MATCH(stat_prod_calc_test_venusaur[[#This Row],[iv_str]],sgStats[gl_iv_string],0))</f>
        <v>#N/A</v>
      </c>
      <c r="Q4058" t="e">
        <f>stat_prod_calc_test_venusaur[[#This Row],[sg_gl_rank]]=stat_prod_calc_test_venusaur[[#This Row],[gl_rank]]</f>
        <v>#N/A</v>
      </c>
      <c r="R4058">
        <f>ROUND(stat_prod_calc_test_venusaur[[#This Row],[gl_stat_product]],1)</f>
        <v>1746.1</v>
      </c>
      <c r="S4058" s="6" t="e">
        <f>INDEX(sgStats[gl_prod],MATCH(stat_prod_calc_test_venusaur[[#This Row],[iv_str]],sgStats[gl_iv_string],0))</f>
        <v>#N/A</v>
      </c>
      <c r="T4058" s="5">
        <f>ROUND(stat_prod_calc_test_venusaur[[#This Row],[gl_percent_rank]],2)</f>
        <v>33.9</v>
      </c>
      <c r="U4058" s="5" t="e">
        <f>INDEX(sgStats[gl_percent_sp],MATCH(stat_prod_calc_test_venusaur[[#This Row],[iv_str]],sgStats[gl_iv_string],0))</f>
        <v>#N/A</v>
      </c>
      <c r="V4058" s="5" t="e">
        <f>stat_prod_calc_test_venusaur[[#This Row],[my_gl_%sp]]=stat_prod_calc_test_venusaur[[#This Row],[sg_gl_%sp]]</f>
        <v>#N/A</v>
      </c>
      <c r="W4058" s="5">
        <f>ROUND(stat_prod_calc_test_venusaur[[#This Row],[gl_stat_product]]/$F$2*100,2)</f>
        <v>95.59</v>
      </c>
      <c r="X4058" s="5" t="e">
        <f>stat_prod_calc_test_venusaur[[#This Row],[Column1]]=stat_prod_calc_test_venusaur[[#This Row],[sg_gl_%sp]]</f>
        <v>#N/A</v>
      </c>
      <c r="Y4058" s="5">
        <f>stat_prod_calc_test_venusaur[[#This Row],[ul_stat_product]]/$L$66*100</f>
        <v>0</v>
      </c>
      <c r="Z4058" s="5" t="e">
        <f>INDEX(sgStats[gl_rank],MATCH(stat_prod_calc_test_venusaur[[#This Row],[iv_str]],sgStats[ul_iv_string],0))</f>
        <v>#N/A</v>
      </c>
      <c r="AA4058" s="5" t="e">
        <f>stat_prod_calc_test_venusaur[[#This Row],[sg_ul_rank]]=stat_prod_calc_test_venusaur[[#This Row],[ul_rank]]</f>
        <v>#N/A</v>
      </c>
      <c r="AB4058" s="5">
        <f>ROUND(stat_prod_calc_test_venusaur[[#This Row],[ul_stat_product]],1)</f>
        <v>0</v>
      </c>
      <c r="AC4058" s="5" t="e">
        <f>INDEX(sgStats[ul_prod],MATCH(stat_prod_calc_test_venusaur[[#This Row],[iv_str]],sgStats[ul_iv_string],0))</f>
        <v>#N/A</v>
      </c>
    </row>
    <row r="4059" spans="1:29" x14ac:dyDescent="0.25">
      <c r="A4059" s="5" t="s">
        <v>36</v>
      </c>
      <c r="B4059" s="5" t="s">
        <v>2755</v>
      </c>
      <c r="C4059">
        <v>21.5</v>
      </c>
      <c r="D4059">
        <v>1469</v>
      </c>
      <c r="E4059">
        <v>121</v>
      </c>
      <c r="F4059">
        <v>1746.0170000000001</v>
      </c>
      <c r="G4059">
        <v>2719</v>
      </c>
      <c r="H4059">
        <v>33.625999999999998</v>
      </c>
      <c r="O4059">
        <v>3</v>
      </c>
      <c r="P4059" t="e">
        <f>INDEX(sgStats[gl_rank],MATCH(stat_prod_calc_test_venusaur[[#This Row],[iv_str]],sgStats[gl_iv_string],0))</f>
        <v>#N/A</v>
      </c>
      <c r="Q4059" t="e">
        <f>stat_prod_calc_test_venusaur[[#This Row],[sg_gl_rank]]=stat_prod_calc_test_venusaur[[#This Row],[gl_rank]]</f>
        <v>#N/A</v>
      </c>
      <c r="R4059">
        <f>ROUND(stat_prod_calc_test_venusaur[[#This Row],[gl_stat_product]],1)</f>
        <v>1746</v>
      </c>
      <c r="S4059" s="6" t="e">
        <f>INDEX(sgStats[gl_prod],MATCH(stat_prod_calc_test_venusaur[[#This Row],[iv_str]],sgStats[gl_iv_string],0))</f>
        <v>#N/A</v>
      </c>
      <c r="T4059" s="5">
        <f>ROUND(stat_prod_calc_test_venusaur[[#This Row],[gl_percent_rank]],2)</f>
        <v>33.630000000000003</v>
      </c>
      <c r="U4059" s="5" t="e">
        <f>INDEX(sgStats[gl_percent_sp],MATCH(stat_prod_calc_test_venusaur[[#This Row],[iv_str]],sgStats[gl_iv_string],0))</f>
        <v>#N/A</v>
      </c>
      <c r="V4059" s="5" t="e">
        <f>stat_prod_calc_test_venusaur[[#This Row],[my_gl_%sp]]=stat_prod_calc_test_venusaur[[#This Row],[sg_gl_%sp]]</f>
        <v>#N/A</v>
      </c>
      <c r="W4059" s="5">
        <f>ROUND(stat_prod_calc_test_venusaur[[#This Row],[gl_stat_product]]/$F$2*100,2)</f>
        <v>95.59</v>
      </c>
      <c r="X4059" s="5" t="e">
        <f>stat_prod_calc_test_venusaur[[#This Row],[Column1]]=stat_prod_calc_test_venusaur[[#This Row],[sg_gl_%sp]]</f>
        <v>#N/A</v>
      </c>
      <c r="Y4059" s="5">
        <f>stat_prod_calc_test_venusaur[[#This Row],[ul_stat_product]]/$L$66*100</f>
        <v>0</v>
      </c>
      <c r="Z4059" s="5" t="e">
        <f>INDEX(sgStats[gl_rank],MATCH(stat_prod_calc_test_venusaur[[#This Row],[iv_str]],sgStats[ul_iv_string],0))</f>
        <v>#N/A</v>
      </c>
      <c r="AA4059" s="5" t="e">
        <f>stat_prod_calc_test_venusaur[[#This Row],[sg_ul_rank]]=stat_prod_calc_test_venusaur[[#This Row],[ul_rank]]</f>
        <v>#N/A</v>
      </c>
      <c r="AB4059" s="5">
        <f>ROUND(stat_prod_calc_test_venusaur[[#This Row],[ul_stat_product]],1)</f>
        <v>0</v>
      </c>
      <c r="AC4059" s="5" t="e">
        <f>INDEX(sgStats[ul_prod],MATCH(stat_prod_calc_test_venusaur[[#This Row],[iv_str]],sgStats[ul_iv_string],0))</f>
        <v>#N/A</v>
      </c>
    </row>
    <row r="4060" spans="1:29" x14ac:dyDescent="0.25">
      <c r="A4060" s="5" t="s">
        <v>36</v>
      </c>
      <c r="B4060" s="5" t="s">
        <v>2829</v>
      </c>
      <c r="C4060">
        <v>21.5</v>
      </c>
      <c r="D4060">
        <v>1469</v>
      </c>
      <c r="E4060">
        <v>119</v>
      </c>
      <c r="F4060">
        <v>1744.414</v>
      </c>
      <c r="G4060">
        <v>2793</v>
      </c>
      <c r="H4060">
        <v>31.818999999999999</v>
      </c>
      <c r="O4060">
        <v>3</v>
      </c>
      <c r="P4060" t="e">
        <f>INDEX(sgStats[gl_rank],MATCH(stat_prod_calc_test_venusaur[[#This Row],[iv_str]],sgStats[gl_iv_string],0))</f>
        <v>#N/A</v>
      </c>
      <c r="Q4060" t="e">
        <f>stat_prod_calc_test_venusaur[[#This Row],[sg_gl_rank]]=stat_prod_calc_test_venusaur[[#This Row],[gl_rank]]</f>
        <v>#N/A</v>
      </c>
      <c r="R4060">
        <f>ROUND(stat_prod_calc_test_venusaur[[#This Row],[gl_stat_product]],1)</f>
        <v>1744.4</v>
      </c>
      <c r="S4060" s="6" t="e">
        <f>INDEX(sgStats[gl_prod],MATCH(stat_prod_calc_test_venusaur[[#This Row],[iv_str]],sgStats[gl_iv_string],0))</f>
        <v>#N/A</v>
      </c>
      <c r="T4060" s="5">
        <f>ROUND(stat_prod_calc_test_venusaur[[#This Row],[gl_percent_rank]],2)</f>
        <v>31.82</v>
      </c>
      <c r="U4060" s="5" t="e">
        <f>INDEX(sgStats[gl_percent_sp],MATCH(stat_prod_calc_test_venusaur[[#This Row],[iv_str]],sgStats[gl_iv_string],0))</f>
        <v>#N/A</v>
      </c>
      <c r="V4060" s="5" t="e">
        <f>stat_prod_calc_test_venusaur[[#This Row],[my_gl_%sp]]=stat_prod_calc_test_venusaur[[#This Row],[sg_gl_%sp]]</f>
        <v>#N/A</v>
      </c>
      <c r="W4060" s="5">
        <f>ROUND(stat_prod_calc_test_venusaur[[#This Row],[gl_stat_product]]/$F$2*100,2)</f>
        <v>95.5</v>
      </c>
      <c r="X4060" s="5" t="e">
        <f>stat_prod_calc_test_venusaur[[#This Row],[Column1]]=stat_prod_calc_test_venusaur[[#This Row],[sg_gl_%sp]]</f>
        <v>#N/A</v>
      </c>
      <c r="Y4060" s="5">
        <f>stat_prod_calc_test_venusaur[[#This Row],[ul_stat_product]]/$L$66*100</f>
        <v>0</v>
      </c>
      <c r="Z4060" s="5" t="e">
        <f>INDEX(sgStats[gl_rank],MATCH(stat_prod_calc_test_venusaur[[#This Row],[iv_str]],sgStats[ul_iv_string],0))</f>
        <v>#N/A</v>
      </c>
      <c r="AA4060" s="5" t="e">
        <f>stat_prod_calc_test_venusaur[[#This Row],[sg_ul_rank]]=stat_prod_calc_test_venusaur[[#This Row],[ul_rank]]</f>
        <v>#N/A</v>
      </c>
      <c r="AB4060" s="5">
        <f>ROUND(stat_prod_calc_test_venusaur[[#This Row],[ul_stat_product]],1)</f>
        <v>0</v>
      </c>
      <c r="AC4060" s="5" t="e">
        <f>INDEX(sgStats[ul_prod],MATCH(stat_prod_calc_test_venusaur[[#This Row],[iv_str]],sgStats[ul_iv_string],0))</f>
        <v>#N/A</v>
      </c>
    </row>
    <row r="4061" spans="1:29" x14ac:dyDescent="0.25">
      <c r="A4061" s="5" t="s">
        <v>36</v>
      </c>
      <c r="B4061" s="5" t="s">
        <v>2841</v>
      </c>
      <c r="C4061">
        <v>21.5</v>
      </c>
      <c r="D4061">
        <v>1473</v>
      </c>
      <c r="E4061">
        <v>119</v>
      </c>
      <c r="F4061">
        <v>1744.048</v>
      </c>
      <c r="G4061">
        <v>2805</v>
      </c>
      <c r="H4061">
        <v>31.526</v>
      </c>
      <c r="O4061">
        <v>3</v>
      </c>
      <c r="P4061" t="e">
        <f>INDEX(sgStats[gl_rank],MATCH(stat_prod_calc_test_venusaur[[#This Row],[iv_str]],sgStats[gl_iv_string],0))</f>
        <v>#N/A</v>
      </c>
      <c r="Q4061" t="e">
        <f>stat_prod_calc_test_venusaur[[#This Row],[sg_gl_rank]]=stat_prod_calc_test_venusaur[[#This Row],[gl_rank]]</f>
        <v>#N/A</v>
      </c>
      <c r="R4061">
        <f>ROUND(stat_prod_calc_test_venusaur[[#This Row],[gl_stat_product]],1)</f>
        <v>1744</v>
      </c>
      <c r="S4061" s="6" t="e">
        <f>INDEX(sgStats[gl_prod],MATCH(stat_prod_calc_test_venusaur[[#This Row],[iv_str]],sgStats[gl_iv_string],0))</f>
        <v>#N/A</v>
      </c>
      <c r="T4061" s="5">
        <f>ROUND(stat_prod_calc_test_venusaur[[#This Row],[gl_percent_rank]],2)</f>
        <v>31.53</v>
      </c>
      <c r="U4061" s="5" t="e">
        <f>INDEX(sgStats[gl_percent_sp],MATCH(stat_prod_calc_test_venusaur[[#This Row],[iv_str]],sgStats[gl_iv_string],0))</f>
        <v>#N/A</v>
      </c>
      <c r="V4061" s="5" t="e">
        <f>stat_prod_calc_test_venusaur[[#This Row],[my_gl_%sp]]=stat_prod_calc_test_venusaur[[#This Row],[sg_gl_%sp]]</f>
        <v>#N/A</v>
      </c>
      <c r="W4061" s="5">
        <f>ROUND(stat_prod_calc_test_venusaur[[#This Row],[gl_stat_product]]/$F$2*100,2)</f>
        <v>95.48</v>
      </c>
      <c r="X4061" s="5" t="e">
        <f>stat_prod_calc_test_venusaur[[#This Row],[Column1]]=stat_prod_calc_test_venusaur[[#This Row],[sg_gl_%sp]]</f>
        <v>#N/A</v>
      </c>
      <c r="Y4061" s="5">
        <f>stat_prod_calc_test_venusaur[[#This Row],[ul_stat_product]]/$L$66*100</f>
        <v>0</v>
      </c>
      <c r="Z4061" s="5" t="e">
        <f>INDEX(sgStats[gl_rank],MATCH(stat_prod_calc_test_venusaur[[#This Row],[iv_str]],sgStats[ul_iv_string],0))</f>
        <v>#N/A</v>
      </c>
      <c r="AA4061" s="5" t="e">
        <f>stat_prod_calc_test_venusaur[[#This Row],[sg_ul_rank]]=stat_prod_calc_test_venusaur[[#This Row],[ul_rank]]</f>
        <v>#N/A</v>
      </c>
      <c r="AB4061" s="5">
        <f>ROUND(stat_prod_calc_test_venusaur[[#This Row],[ul_stat_product]],1)</f>
        <v>0</v>
      </c>
      <c r="AC4061" s="5" t="e">
        <f>INDEX(sgStats[ul_prod],MATCH(stat_prod_calc_test_venusaur[[#This Row],[iv_str]],sgStats[ul_iv_string],0))</f>
        <v>#N/A</v>
      </c>
    </row>
    <row r="4062" spans="1:29" x14ac:dyDescent="0.25">
      <c r="A4062" s="5" t="s">
        <v>36</v>
      </c>
      <c r="B4062" s="5" t="s">
        <v>2866</v>
      </c>
      <c r="C4062">
        <v>21.5</v>
      </c>
      <c r="D4062">
        <v>1476</v>
      </c>
      <c r="E4062">
        <v>119</v>
      </c>
      <c r="F4062">
        <v>1743.5920000000001</v>
      </c>
      <c r="G4062">
        <v>2830</v>
      </c>
      <c r="H4062">
        <v>30.916</v>
      </c>
      <c r="O4062">
        <v>3</v>
      </c>
      <c r="P4062" t="e">
        <f>INDEX(sgStats[gl_rank],MATCH(stat_prod_calc_test_venusaur[[#This Row],[iv_str]],sgStats[gl_iv_string],0))</f>
        <v>#N/A</v>
      </c>
      <c r="Q4062" t="e">
        <f>stat_prod_calc_test_venusaur[[#This Row],[sg_gl_rank]]=stat_prod_calc_test_venusaur[[#This Row],[gl_rank]]</f>
        <v>#N/A</v>
      </c>
      <c r="R4062">
        <f>ROUND(stat_prod_calc_test_venusaur[[#This Row],[gl_stat_product]],1)</f>
        <v>1743.6</v>
      </c>
      <c r="S4062" s="6" t="e">
        <f>INDEX(sgStats[gl_prod],MATCH(stat_prod_calc_test_venusaur[[#This Row],[iv_str]],sgStats[gl_iv_string],0))</f>
        <v>#N/A</v>
      </c>
      <c r="T4062" s="5">
        <f>ROUND(stat_prod_calc_test_venusaur[[#This Row],[gl_percent_rank]],2)</f>
        <v>30.92</v>
      </c>
      <c r="U4062" s="5" t="e">
        <f>INDEX(sgStats[gl_percent_sp],MATCH(stat_prod_calc_test_venusaur[[#This Row],[iv_str]],sgStats[gl_iv_string],0))</f>
        <v>#N/A</v>
      </c>
      <c r="V4062" s="5" t="e">
        <f>stat_prod_calc_test_venusaur[[#This Row],[my_gl_%sp]]=stat_prod_calc_test_venusaur[[#This Row],[sg_gl_%sp]]</f>
        <v>#N/A</v>
      </c>
      <c r="W4062" s="5">
        <f>ROUND(stat_prod_calc_test_venusaur[[#This Row],[gl_stat_product]]/$F$2*100,2)</f>
        <v>95.46</v>
      </c>
      <c r="X4062" s="5" t="e">
        <f>stat_prod_calc_test_venusaur[[#This Row],[Column1]]=stat_prod_calc_test_venusaur[[#This Row],[sg_gl_%sp]]</f>
        <v>#N/A</v>
      </c>
      <c r="Y4062" s="5">
        <f>stat_prod_calc_test_venusaur[[#This Row],[ul_stat_product]]/$L$66*100</f>
        <v>0</v>
      </c>
      <c r="Z4062" s="5" t="e">
        <f>INDEX(sgStats[gl_rank],MATCH(stat_prod_calc_test_venusaur[[#This Row],[iv_str]],sgStats[ul_iv_string],0))</f>
        <v>#N/A</v>
      </c>
      <c r="AA4062" s="5" t="e">
        <f>stat_prod_calc_test_venusaur[[#This Row],[sg_ul_rank]]=stat_prod_calc_test_venusaur[[#This Row],[ul_rank]]</f>
        <v>#N/A</v>
      </c>
      <c r="AB4062" s="5">
        <f>ROUND(stat_prod_calc_test_venusaur[[#This Row],[ul_stat_product]],1)</f>
        <v>0</v>
      </c>
      <c r="AC4062" s="5" t="e">
        <f>INDEX(sgStats[ul_prod],MATCH(stat_prod_calc_test_venusaur[[#This Row],[iv_str]],sgStats[ul_iv_string],0))</f>
        <v>#N/A</v>
      </c>
    </row>
    <row r="4063" spans="1:29" x14ac:dyDescent="0.25">
      <c r="A4063" s="5" t="s">
        <v>36</v>
      </c>
      <c r="B4063" s="5" t="s">
        <v>2895</v>
      </c>
      <c r="C4063">
        <v>21.5</v>
      </c>
      <c r="D4063">
        <v>1480</v>
      </c>
      <c r="E4063">
        <v>119</v>
      </c>
      <c r="F4063">
        <v>1743.0440000000001</v>
      </c>
      <c r="G4063">
        <v>2859</v>
      </c>
      <c r="H4063">
        <v>30.207999999999998</v>
      </c>
      <c r="O4063">
        <v>3</v>
      </c>
      <c r="P4063" t="e">
        <f>INDEX(sgStats[gl_rank],MATCH(stat_prod_calc_test_venusaur[[#This Row],[iv_str]],sgStats[gl_iv_string],0))</f>
        <v>#N/A</v>
      </c>
      <c r="Q4063" t="e">
        <f>stat_prod_calc_test_venusaur[[#This Row],[sg_gl_rank]]=stat_prod_calc_test_venusaur[[#This Row],[gl_rank]]</f>
        <v>#N/A</v>
      </c>
      <c r="R4063">
        <f>ROUND(stat_prod_calc_test_venusaur[[#This Row],[gl_stat_product]],1)</f>
        <v>1743</v>
      </c>
      <c r="S4063" s="6" t="e">
        <f>INDEX(sgStats[gl_prod],MATCH(stat_prod_calc_test_venusaur[[#This Row],[iv_str]],sgStats[gl_iv_string],0))</f>
        <v>#N/A</v>
      </c>
      <c r="T4063" s="5">
        <f>ROUND(stat_prod_calc_test_venusaur[[#This Row],[gl_percent_rank]],2)</f>
        <v>30.21</v>
      </c>
      <c r="U4063" s="5" t="e">
        <f>INDEX(sgStats[gl_percent_sp],MATCH(stat_prod_calc_test_venusaur[[#This Row],[iv_str]],sgStats[gl_iv_string],0))</f>
        <v>#N/A</v>
      </c>
      <c r="V4063" s="5" t="e">
        <f>stat_prod_calc_test_venusaur[[#This Row],[my_gl_%sp]]=stat_prod_calc_test_venusaur[[#This Row],[sg_gl_%sp]]</f>
        <v>#N/A</v>
      </c>
      <c r="W4063" s="5">
        <f>ROUND(stat_prod_calc_test_venusaur[[#This Row],[gl_stat_product]]/$F$2*100,2)</f>
        <v>95.43</v>
      </c>
      <c r="X4063" s="5" t="e">
        <f>stat_prod_calc_test_venusaur[[#This Row],[Column1]]=stat_prod_calc_test_venusaur[[#This Row],[sg_gl_%sp]]</f>
        <v>#N/A</v>
      </c>
      <c r="Y4063" s="5">
        <f>stat_prod_calc_test_venusaur[[#This Row],[ul_stat_product]]/$L$66*100</f>
        <v>0</v>
      </c>
      <c r="Z4063" s="5" t="e">
        <f>INDEX(sgStats[gl_rank],MATCH(stat_prod_calc_test_venusaur[[#This Row],[iv_str]],sgStats[ul_iv_string],0))</f>
        <v>#N/A</v>
      </c>
      <c r="AA4063" s="5" t="e">
        <f>stat_prod_calc_test_venusaur[[#This Row],[sg_ul_rank]]=stat_prod_calc_test_venusaur[[#This Row],[ul_rank]]</f>
        <v>#N/A</v>
      </c>
      <c r="AB4063" s="5">
        <f>ROUND(stat_prod_calc_test_venusaur[[#This Row],[ul_stat_product]],1)</f>
        <v>0</v>
      </c>
      <c r="AC4063" s="5" t="e">
        <f>INDEX(sgStats[ul_prod],MATCH(stat_prod_calc_test_venusaur[[#This Row],[iv_str]],sgStats[ul_iv_string],0))</f>
        <v>#N/A</v>
      </c>
    </row>
    <row r="4064" spans="1:29" x14ac:dyDescent="0.25">
      <c r="A4064" s="5" t="s">
        <v>36</v>
      </c>
      <c r="B4064" s="5" t="s">
        <v>2933</v>
      </c>
      <c r="C4064">
        <v>21.5</v>
      </c>
      <c r="D4064">
        <v>1469</v>
      </c>
      <c r="E4064">
        <v>117</v>
      </c>
      <c r="F4064">
        <v>1741.894</v>
      </c>
      <c r="G4064">
        <v>2897</v>
      </c>
      <c r="H4064">
        <v>29.28</v>
      </c>
      <c r="O4064">
        <v>3</v>
      </c>
      <c r="P4064" t="e">
        <f>INDEX(sgStats[gl_rank],MATCH(stat_prod_calc_test_venusaur[[#This Row],[iv_str]],sgStats[gl_iv_string],0))</f>
        <v>#N/A</v>
      </c>
      <c r="Q4064" t="e">
        <f>stat_prod_calc_test_venusaur[[#This Row],[sg_gl_rank]]=stat_prod_calc_test_venusaur[[#This Row],[gl_rank]]</f>
        <v>#N/A</v>
      </c>
      <c r="R4064">
        <f>ROUND(stat_prod_calc_test_venusaur[[#This Row],[gl_stat_product]],1)</f>
        <v>1741.9</v>
      </c>
      <c r="S4064" s="6" t="e">
        <f>INDEX(sgStats[gl_prod],MATCH(stat_prod_calc_test_venusaur[[#This Row],[iv_str]],sgStats[gl_iv_string],0))</f>
        <v>#N/A</v>
      </c>
      <c r="T4064" s="5">
        <f>ROUND(stat_prod_calc_test_venusaur[[#This Row],[gl_percent_rank]],2)</f>
        <v>29.28</v>
      </c>
      <c r="U4064" s="5" t="e">
        <f>INDEX(sgStats[gl_percent_sp],MATCH(stat_prod_calc_test_venusaur[[#This Row],[iv_str]],sgStats[gl_iv_string],0))</f>
        <v>#N/A</v>
      </c>
      <c r="V4064" s="5" t="e">
        <f>stat_prod_calc_test_venusaur[[#This Row],[my_gl_%sp]]=stat_prod_calc_test_venusaur[[#This Row],[sg_gl_%sp]]</f>
        <v>#N/A</v>
      </c>
      <c r="W4064" s="5">
        <f>ROUND(stat_prod_calc_test_venusaur[[#This Row],[gl_stat_product]]/$F$2*100,2)</f>
        <v>95.36</v>
      </c>
      <c r="X4064" s="5" t="e">
        <f>stat_prod_calc_test_venusaur[[#This Row],[Column1]]=stat_prod_calc_test_venusaur[[#This Row],[sg_gl_%sp]]</f>
        <v>#N/A</v>
      </c>
      <c r="Y4064" s="5">
        <f>stat_prod_calc_test_venusaur[[#This Row],[ul_stat_product]]/$L$66*100</f>
        <v>0</v>
      </c>
      <c r="Z4064" s="5" t="e">
        <f>INDEX(sgStats[gl_rank],MATCH(stat_prod_calc_test_venusaur[[#This Row],[iv_str]],sgStats[ul_iv_string],0))</f>
        <v>#N/A</v>
      </c>
      <c r="AA4064" s="5" t="e">
        <f>stat_prod_calc_test_venusaur[[#This Row],[sg_ul_rank]]=stat_prod_calc_test_venusaur[[#This Row],[ul_rank]]</f>
        <v>#N/A</v>
      </c>
      <c r="AB4064" s="5">
        <f>ROUND(stat_prod_calc_test_venusaur[[#This Row],[ul_stat_product]],1)</f>
        <v>0</v>
      </c>
      <c r="AC4064" s="5" t="e">
        <f>INDEX(sgStats[ul_prod],MATCH(stat_prod_calc_test_venusaur[[#This Row],[iv_str]],sgStats[ul_iv_string],0))</f>
        <v>#N/A</v>
      </c>
    </row>
    <row r="4065" spans="1:29" x14ac:dyDescent="0.25">
      <c r="A4065" s="5" t="s">
        <v>36</v>
      </c>
      <c r="B4065" s="5" t="s">
        <v>2944</v>
      </c>
      <c r="C4065">
        <v>21.5</v>
      </c>
      <c r="D4065">
        <v>1473</v>
      </c>
      <c r="E4065">
        <v>117</v>
      </c>
      <c r="F4065">
        <v>1741.67</v>
      </c>
      <c r="G4065">
        <v>2908</v>
      </c>
      <c r="H4065">
        <v>29.010999999999999</v>
      </c>
      <c r="O4065">
        <v>3</v>
      </c>
      <c r="P4065" t="e">
        <f>INDEX(sgStats[gl_rank],MATCH(stat_prod_calc_test_venusaur[[#This Row],[iv_str]],sgStats[gl_iv_string],0))</f>
        <v>#N/A</v>
      </c>
      <c r="Q4065" t="e">
        <f>stat_prod_calc_test_venusaur[[#This Row],[sg_gl_rank]]=stat_prod_calc_test_venusaur[[#This Row],[gl_rank]]</f>
        <v>#N/A</v>
      </c>
      <c r="R4065">
        <f>ROUND(stat_prod_calc_test_venusaur[[#This Row],[gl_stat_product]],1)</f>
        <v>1741.7</v>
      </c>
      <c r="S4065" s="6" t="e">
        <f>INDEX(sgStats[gl_prod],MATCH(stat_prod_calc_test_venusaur[[#This Row],[iv_str]],sgStats[gl_iv_string],0))</f>
        <v>#N/A</v>
      </c>
      <c r="T4065" s="5">
        <f>ROUND(stat_prod_calc_test_venusaur[[#This Row],[gl_percent_rank]],2)</f>
        <v>29.01</v>
      </c>
      <c r="U4065" s="5" t="e">
        <f>INDEX(sgStats[gl_percent_sp],MATCH(stat_prod_calc_test_venusaur[[#This Row],[iv_str]],sgStats[gl_iv_string],0))</f>
        <v>#N/A</v>
      </c>
      <c r="V4065" s="5" t="e">
        <f>stat_prod_calc_test_venusaur[[#This Row],[my_gl_%sp]]=stat_prod_calc_test_venusaur[[#This Row],[sg_gl_%sp]]</f>
        <v>#N/A</v>
      </c>
      <c r="W4065" s="5">
        <f>ROUND(stat_prod_calc_test_venusaur[[#This Row],[gl_stat_product]]/$F$2*100,2)</f>
        <v>95.35</v>
      </c>
      <c r="X4065" s="5" t="e">
        <f>stat_prod_calc_test_venusaur[[#This Row],[Column1]]=stat_prod_calc_test_venusaur[[#This Row],[sg_gl_%sp]]</f>
        <v>#N/A</v>
      </c>
      <c r="Y4065" s="5">
        <f>stat_prod_calc_test_venusaur[[#This Row],[ul_stat_product]]/$L$66*100</f>
        <v>0</v>
      </c>
      <c r="Z4065" s="5" t="e">
        <f>INDEX(sgStats[gl_rank],MATCH(stat_prod_calc_test_venusaur[[#This Row],[iv_str]],sgStats[ul_iv_string],0))</f>
        <v>#N/A</v>
      </c>
      <c r="AA4065" s="5" t="e">
        <f>stat_prod_calc_test_venusaur[[#This Row],[sg_ul_rank]]=stat_prod_calc_test_venusaur[[#This Row],[ul_rank]]</f>
        <v>#N/A</v>
      </c>
      <c r="AB4065" s="5">
        <f>ROUND(stat_prod_calc_test_venusaur[[#This Row],[ul_stat_product]],1)</f>
        <v>0</v>
      </c>
      <c r="AC4065" s="5" t="e">
        <f>INDEX(sgStats[ul_prod],MATCH(stat_prod_calc_test_venusaur[[#This Row],[iv_str]],sgStats[ul_iv_string],0))</f>
        <v>#N/A</v>
      </c>
    </row>
    <row r="4066" spans="1:29" x14ac:dyDescent="0.25">
      <c r="A4066" s="5" t="s">
        <v>36</v>
      </c>
      <c r="B4066" s="5" t="s">
        <v>2955</v>
      </c>
      <c r="C4066">
        <v>21.5</v>
      </c>
      <c r="D4066">
        <v>1476</v>
      </c>
      <c r="E4066">
        <v>117</v>
      </c>
      <c r="F4066">
        <v>1741.355</v>
      </c>
      <c r="G4066">
        <v>2919</v>
      </c>
      <c r="H4066">
        <v>28.742000000000001</v>
      </c>
      <c r="O4066">
        <v>3</v>
      </c>
      <c r="P4066" t="e">
        <f>INDEX(sgStats[gl_rank],MATCH(stat_prod_calc_test_venusaur[[#This Row],[iv_str]],sgStats[gl_iv_string],0))</f>
        <v>#N/A</v>
      </c>
      <c r="Q4066" t="e">
        <f>stat_prod_calc_test_venusaur[[#This Row],[sg_gl_rank]]=stat_prod_calc_test_venusaur[[#This Row],[gl_rank]]</f>
        <v>#N/A</v>
      </c>
      <c r="R4066">
        <f>ROUND(stat_prod_calc_test_venusaur[[#This Row],[gl_stat_product]],1)</f>
        <v>1741.4</v>
      </c>
      <c r="S4066" s="6" t="e">
        <f>INDEX(sgStats[gl_prod],MATCH(stat_prod_calc_test_venusaur[[#This Row],[iv_str]],sgStats[gl_iv_string],0))</f>
        <v>#N/A</v>
      </c>
      <c r="T4066" s="5">
        <f>ROUND(stat_prod_calc_test_venusaur[[#This Row],[gl_percent_rank]],2)</f>
        <v>28.74</v>
      </c>
      <c r="U4066" s="5" t="e">
        <f>INDEX(sgStats[gl_percent_sp],MATCH(stat_prod_calc_test_venusaur[[#This Row],[iv_str]],sgStats[gl_iv_string],0))</f>
        <v>#N/A</v>
      </c>
      <c r="V4066" s="5" t="e">
        <f>stat_prod_calc_test_venusaur[[#This Row],[my_gl_%sp]]=stat_prod_calc_test_venusaur[[#This Row],[sg_gl_%sp]]</f>
        <v>#N/A</v>
      </c>
      <c r="W4066" s="5">
        <f>ROUND(stat_prod_calc_test_venusaur[[#This Row],[gl_stat_product]]/$F$2*100,2)</f>
        <v>95.33</v>
      </c>
      <c r="X4066" s="5" t="e">
        <f>stat_prod_calc_test_venusaur[[#This Row],[Column1]]=stat_prod_calc_test_venusaur[[#This Row],[sg_gl_%sp]]</f>
        <v>#N/A</v>
      </c>
      <c r="Y4066" s="5">
        <f>stat_prod_calc_test_venusaur[[#This Row],[ul_stat_product]]/$L$66*100</f>
        <v>0</v>
      </c>
      <c r="Z4066" s="5" t="e">
        <f>INDEX(sgStats[gl_rank],MATCH(stat_prod_calc_test_venusaur[[#This Row],[iv_str]],sgStats[ul_iv_string],0))</f>
        <v>#N/A</v>
      </c>
      <c r="AA4066" s="5" t="e">
        <f>stat_prod_calc_test_venusaur[[#This Row],[sg_ul_rank]]=stat_prod_calc_test_venusaur[[#This Row],[ul_rank]]</f>
        <v>#N/A</v>
      </c>
      <c r="AB4066" s="5">
        <f>ROUND(stat_prod_calc_test_venusaur[[#This Row],[ul_stat_product]],1)</f>
        <v>0</v>
      </c>
      <c r="AC4066" s="5" t="e">
        <f>INDEX(sgStats[ul_prod],MATCH(stat_prod_calc_test_venusaur[[#This Row],[iv_str]],sgStats[ul_iv_string],0))</f>
        <v>#N/A</v>
      </c>
    </row>
    <row r="4067" spans="1:29" x14ac:dyDescent="0.25">
      <c r="A4067" s="5" t="s">
        <v>36</v>
      </c>
      <c r="B4067" s="5" t="s">
        <v>2970</v>
      </c>
      <c r="C4067">
        <v>21.5</v>
      </c>
      <c r="D4067">
        <v>1480</v>
      </c>
      <c r="E4067">
        <v>117</v>
      </c>
      <c r="F4067">
        <v>1740.951</v>
      </c>
      <c r="G4067">
        <v>2934</v>
      </c>
      <c r="H4067">
        <v>28.376000000000001</v>
      </c>
      <c r="O4067">
        <v>3</v>
      </c>
      <c r="P4067" t="e">
        <f>INDEX(sgStats[gl_rank],MATCH(stat_prod_calc_test_venusaur[[#This Row],[iv_str]],sgStats[gl_iv_string],0))</f>
        <v>#N/A</v>
      </c>
      <c r="Q4067" t="e">
        <f>stat_prod_calc_test_venusaur[[#This Row],[sg_gl_rank]]=stat_prod_calc_test_venusaur[[#This Row],[gl_rank]]</f>
        <v>#N/A</v>
      </c>
      <c r="R4067">
        <f>ROUND(stat_prod_calc_test_venusaur[[#This Row],[gl_stat_product]],1)</f>
        <v>1741</v>
      </c>
      <c r="S4067" s="6" t="e">
        <f>INDEX(sgStats[gl_prod],MATCH(stat_prod_calc_test_venusaur[[#This Row],[iv_str]],sgStats[gl_iv_string],0))</f>
        <v>#N/A</v>
      </c>
      <c r="T4067" s="5">
        <f>ROUND(stat_prod_calc_test_venusaur[[#This Row],[gl_percent_rank]],2)</f>
        <v>28.38</v>
      </c>
      <c r="U4067" s="5" t="e">
        <f>INDEX(sgStats[gl_percent_sp],MATCH(stat_prod_calc_test_venusaur[[#This Row],[iv_str]],sgStats[gl_iv_string],0))</f>
        <v>#N/A</v>
      </c>
      <c r="V4067" s="5" t="e">
        <f>stat_prod_calc_test_venusaur[[#This Row],[my_gl_%sp]]=stat_prod_calc_test_venusaur[[#This Row],[sg_gl_%sp]]</f>
        <v>#N/A</v>
      </c>
      <c r="W4067" s="5">
        <f>ROUND(stat_prod_calc_test_venusaur[[#This Row],[gl_stat_product]]/$F$2*100,2)</f>
        <v>95.31</v>
      </c>
      <c r="X4067" s="5" t="e">
        <f>stat_prod_calc_test_venusaur[[#This Row],[Column1]]=stat_prod_calc_test_venusaur[[#This Row],[sg_gl_%sp]]</f>
        <v>#N/A</v>
      </c>
      <c r="Y4067" s="5">
        <f>stat_prod_calc_test_venusaur[[#This Row],[ul_stat_product]]/$L$66*100</f>
        <v>0</v>
      </c>
      <c r="Z4067" s="5" t="e">
        <f>INDEX(sgStats[gl_rank],MATCH(stat_prod_calc_test_venusaur[[#This Row],[iv_str]],sgStats[ul_iv_string],0))</f>
        <v>#N/A</v>
      </c>
      <c r="AA4067" s="5" t="e">
        <f>stat_prod_calc_test_venusaur[[#This Row],[sg_ul_rank]]=stat_prod_calc_test_venusaur[[#This Row],[ul_rank]]</f>
        <v>#N/A</v>
      </c>
      <c r="AB4067" s="5">
        <f>ROUND(stat_prod_calc_test_venusaur[[#This Row],[ul_stat_product]],1)</f>
        <v>0</v>
      </c>
      <c r="AC4067" s="5" t="e">
        <f>INDEX(sgStats[ul_prod],MATCH(stat_prod_calc_test_venusaur[[#This Row],[iv_str]],sgStats[ul_iv_string],0))</f>
        <v>#N/A</v>
      </c>
    </row>
    <row r="4068" spans="1:29" x14ac:dyDescent="0.25">
      <c r="A4068" s="5" t="s">
        <v>36</v>
      </c>
      <c r="B4068" s="5" t="s">
        <v>2977</v>
      </c>
      <c r="C4068">
        <v>21.5</v>
      </c>
      <c r="D4068">
        <v>1469</v>
      </c>
      <c r="E4068">
        <v>120</v>
      </c>
      <c r="F4068">
        <v>1740.749</v>
      </c>
      <c r="G4068">
        <v>2941</v>
      </c>
      <c r="H4068">
        <v>28.204999999999998</v>
      </c>
      <c r="O4068">
        <v>3</v>
      </c>
      <c r="P4068" t="e">
        <f>INDEX(sgStats[gl_rank],MATCH(stat_prod_calc_test_venusaur[[#This Row],[iv_str]],sgStats[gl_iv_string],0))</f>
        <v>#N/A</v>
      </c>
      <c r="Q4068" t="e">
        <f>stat_prod_calc_test_venusaur[[#This Row],[sg_gl_rank]]=stat_prod_calc_test_venusaur[[#This Row],[gl_rank]]</f>
        <v>#N/A</v>
      </c>
      <c r="R4068">
        <f>ROUND(stat_prod_calc_test_venusaur[[#This Row],[gl_stat_product]],1)</f>
        <v>1740.7</v>
      </c>
      <c r="S4068" s="6" t="e">
        <f>INDEX(sgStats[gl_prod],MATCH(stat_prod_calc_test_venusaur[[#This Row],[iv_str]],sgStats[gl_iv_string],0))</f>
        <v>#N/A</v>
      </c>
      <c r="T4068" s="5">
        <f>ROUND(stat_prod_calc_test_venusaur[[#This Row],[gl_percent_rank]],2)</f>
        <v>28.21</v>
      </c>
      <c r="U4068" s="5" t="e">
        <f>INDEX(sgStats[gl_percent_sp],MATCH(stat_prod_calc_test_venusaur[[#This Row],[iv_str]],sgStats[gl_iv_string],0))</f>
        <v>#N/A</v>
      </c>
      <c r="V4068" s="5" t="e">
        <f>stat_prod_calc_test_venusaur[[#This Row],[my_gl_%sp]]=stat_prod_calc_test_venusaur[[#This Row],[sg_gl_%sp]]</f>
        <v>#N/A</v>
      </c>
      <c r="W4068" s="5">
        <f>ROUND(stat_prod_calc_test_venusaur[[#This Row],[gl_stat_product]]/$F$2*100,2)</f>
        <v>95.3</v>
      </c>
      <c r="X4068" s="5" t="e">
        <f>stat_prod_calc_test_venusaur[[#This Row],[Column1]]=stat_prod_calc_test_venusaur[[#This Row],[sg_gl_%sp]]</f>
        <v>#N/A</v>
      </c>
      <c r="Y4068" s="5">
        <f>stat_prod_calc_test_venusaur[[#This Row],[ul_stat_product]]/$L$66*100</f>
        <v>0</v>
      </c>
      <c r="Z4068" s="5" t="e">
        <f>INDEX(sgStats[gl_rank],MATCH(stat_prod_calc_test_venusaur[[#This Row],[iv_str]],sgStats[ul_iv_string],0))</f>
        <v>#N/A</v>
      </c>
      <c r="AA4068" s="5" t="e">
        <f>stat_prod_calc_test_venusaur[[#This Row],[sg_ul_rank]]=stat_prod_calc_test_venusaur[[#This Row],[ul_rank]]</f>
        <v>#N/A</v>
      </c>
      <c r="AB4068" s="5">
        <f>ROUND(stat_prod_calc_test_venusaur[[#This Row],[ul_stat_product]],1)</f>
        <v>0</v>
      </c>
      <c r="AC4068" s="5" t="e">
        <f>INDEX(sgStats[ul_prod],MATCH(stat_prod_calc_test_venusaur[[#This Row],[iv_str]],sgStats[ul_iv_string],0))</f>
        <v>#N/A</v>
      </c>
    </row>
    <row r="4069" spans="1:29" x14ac:dyDescent="0.25">
      <c r="A4069" s="5" t="s">
        <v>36</v>
      </c>
      <c r="B4069" s="5" t="s">
        <v>2983</v>
      </c>
      <c r="C4069">
        <v>21.5</v>
      </c>
      <c r="D4069">
        <v>1483</v>
      </c>
      <c r="E4069">
        <v>117</v>
      </c>
      <c r="F4069">
        <v>1740.4580000000001</v>
      </c>
      <c r="G4069">
        <v>2947</v>
      </c>
      <c r="H4069">
        <v>28.059000000000001</v>
      </c>
      <c r="O4069">
        <v>3</v>
      </c>
      <c r="P4069" t="e">
        <f>INDEX(sgStats[gl_rank],MATCH(stat_prod_calc_test_venusaur[[#This Row],[iv_str]],sgStats[gl_iv_string],0))</f>
        <v>#N/A</v>
      </c>
      <c r="Q4069" t="e">
        <f>stat_prod_calc_test_venusaur[[#This Row],[sg_gl_rank]]=stat_prod_calc_test_venusaur[[#This Row],[gl_rank]]</f>
        <v>#N/A</v>
      </c>
      <c r="R4069">
        <f>ROUND(stat_prod_calc_test_venusaur[[#This Row],[gl_stat_product]],1)</f>
        <v>1740.5</v>
      </c>
      <c r="S4069" s="6" t="e">
        <f>INDEX(sgStats[gl_prod],MATCH(stat_prod_calc_test_venusaur[[#This Row],[iv_str]],sgStats[gl_iv_string],0))</f>
        <v>#N/A</v>
      </c>
      <c r="T4069" s="5">
        <f>ROUND(stat_prod_calc_test_venusaur[[#This Row],[gl_percent_rank]],2)</f>
        <v>28.06</v>
      </c>
      <c r="U4069" s="5" t="e">
        <f>INDEX(sgStats[gl_percent_sp],MATCH(stat_prod_calc_test_venusaur[[#This Row],[iv_str]],sgStats[gl_iv_string],0))</f>
        <v>#N/A</v>
      </c>
      <c r="V4069" s="5" t="e">
        <f>stat_prod_calc_test_venusaur[[#This Row],[my_gl_%sp]]=stat_prod_calc_test_venusaur[[#This Row],[sg_gl_%sp]]</f>
        <v>#N/A</v>
      </c>
      <c r="W4069" s="5">
        <f>ROUND(stat_prod_calc_test_venusaur[[#This Row],[gl_stat_product]]/$F$2*100,2)</f>
        <v>95.28</v>
      </c>
      <c r="X4069" s="5" t="e">
        <f>stat_prod_calc_test_venusaur[[#This Row],[Column1]]=stat_prod_calc_test_venusaur[[#This Row],[sg_gl_%sp]]</f>
        <v>#N/A</v>
      </c>
      <c r="Y4069" s="5">
        <f>stat_prod_calc_test_venusaur[[#This Row],[ul_stat_product]]/$L$66*100</f>
        <v>0</v>
      </c>
      <c r="Z4069" s="5" t="e">
        <f>INDEX(sgStats[gl_rank],MATCH(stat_prod_calc_test_venusaur[[#This Row],[iv_str]],sgStats[ul_iv_string],0))</f>
        <v>#N/A</v>
      </c>
      <c r="AA4069" s="5" t="e">
        <f>stat_prod_calc_test_venusaur[[#This Row],[sg_ul_rank]]=stat_prod_calc_test_venusaur[[#This Row],[ul_rank]]</f>
        <v>#N/A</v>
      </c>
      <c r="AB4069" s="5">
        <f>ROUND(stat_prod_calc_test_venusaur[[#This Row],[ul_stat_product]],1)</f>
        <v>0</v>
      </c>
      <c r="AC4069" s="5" t="e">
        <f>INDEX(sgStats[ul_prod],MATCH(stat_prod_calc_test_venusaur[[#This Row],[iv_str]],sgStats[ul_iv_string],0))</f>
        <v>#N/A</v>
      </c>
    </row>
    <row r="4070" spans="1:29" x14ac:dyDescent="0.25">
      <c r="A4070" s="5" t="s">
        <v>36</v>
      </c>
      <c r="B4070" s="5" t="s">
        <v>2991</v>
      </c>
      <c r="C4070">
        <v>21.5</v>
      </c>
      <c r="D4070">
        <v>1473</v>
      </c>
      <c r="E4070">
        <v>120</v>
      </c>
      <c r="F4070">
        <v>1740.288</v>
      </c>
      <c r="G4070">
        <v>2955</v>
      </c>
      <c r="H4070">
        <v>27.838999999999999</v>
      </c>
      <c r="O4070">
        <v>3</v>
      </c>
      <c r="P4070" t="e">
        <f>INDEX(sgStats[gl_rank],MATCH(stat_prod_calc_test_venusaur[[#This Row],[iv_str]],sgStats[gl_iv_string],0))</f>
        <v>#N/A</v>
      </c>
      <c r="Q4070" t="e">
        <f>stat_prod_calc_test_venusaur[[#This Row],[sg_gl_rank]]=stat_prod_calc_test_venusaur[[#This Row],[gl_rank]]</f>
        <v>#N/A</v>
      </c>
      <c r="R4070">
        <f>ROUND(stat_prod_calc_test_venusaur[[#This Row],[gl_stat_product]],1)</f>
        <v>1740.3</v>
      </c>
      <c r="S4070" s="6" t="e">
        <f>INDEX(sgStats[gl_prod],MATCH(stat_prod_calc_test_venusaur[[#This Row],[iv_str]],sgStats[gl_iv_string],0))</f>
        <v>#N/A</v>
      </c>
      <c r="T4070" s="5">
        <f>ROUND(stat_prod_calc_test_venusaur[[#This Row],[gl_percent_rank]],2)</f>
        <v>27.84</v>
      </c>
      <c r="U4070" s="5" t="e">
        <f>INDEX(sgStats[gl_percent_sp],MATCH(stat_prod_calc_test_venusaur[[#This Row],[iv_str]],sgStats[gl_iv_string],0))</f>
        <v>#N/A</v>
      </c>
      <c r="V4070" s="5" t="e">
        <f>stat_prod_calc_test_venusaur[[#This Row],[my_gl_%sp]]=stat_prod_calc_test_venusaur[[#This Row],[sg_gl_%sp]]</f>
        <v>#N/A</v>
      </c>
      <c r="W4070" s="5">
        <f>ROUND(stat_prod_calc_test_venusaur[[#This Row],[gl_stat_product]]/$F$2*100,2)</f>
        <v>95.27</v>
      </c>
      <c r="X4070" s="5" t="e">
        <f>stat_prod_calc_test_venusaur[[#This Row],[Column1]]=stat_prod_calc_test_venusaur[[#This Row],[sg_gl_%sp]]</f>
        <v>#N/A</v>
      </c>
      <c r="Y4070" s="5">
        <f>stat_prod_calc_test_venusaur[[#This Row],[ul_stat_product]]/$L$66*100</f>
        <v>0</v>
      </c>
      <c r="Z4070" s="5" t="e">
        <f>INDEX(sgStats[gl_rank],MATCH(stat_prod_calc_test_venusaur[[#This Row],[iv_str]],sgStats[ul_iv_string],0))</f>
        <v>#N/A</v>
      </c>
      <c r="AA4070" s="5" t="e">
        <f>stat_prod_calc_test_venusaur[[#This Row],[sg_ul_rank]]=stat_prod_calc_test_venusaur[[#This Row],[ul_rank]]</f>
        <v>#N/A</v>
      </c>
      <c r="AB4070" s="5">
        <f>ROUND(stat_prod_calc_test_venusaur[[#This Row],[ul_stat_product]],1)</f>
        <v>0</v>
      </c>
      <c r="AC4070" s="5" t="e">
        <f>INDEX(sgStats[ul_prod],MATCH(stat_prod_calc_test_venusaur[[#This Row],[iv_str]],sgStats[ul_iv_string],0))</f>
        <v>#N/A</v>
      </c>
    </row>
    <row r="4071" spans="1:29" x14ac:dyDescent="0.25">
      <c r="A4071" s="5" t="s">
        <v>36</v>
      </c>
      <c r="B4071" s="5" t="s">
        <v>2992</v>
      </c>
      <c r="C4071">
        <v>21.5</v>
      </c>
      <c r="D4071">
        <v>1469</v>
      </c>
      <c r="E4071">
        <v>120</v>
      </c>
      <c r="F4071">
        <v>1740.288</v>
      </c>
      <c r="G4071">
        <v>2955</v>
      </c>
      <c r="H4071">
        <v>27.838999999999999</v>
      </c>
      <c r="O4071">
        <v>3</v>
      </c>
      <c r="P4071" t="e">
        <f>INDEX(sgStats[gl_rank],MATCH(stat_prod_calc_test_venusaur[[#This Row],[iv_str]],sgStats[gl_iv_string],0))</f>
        <v>#N/A</v>
      </c>
      <c r="Q4071" t="e">
        <f>stat_prod_calc_test_venusaur[[#This Row],[sg_gl_rank]]=stat_prod_calc_test_venusaur[[#This Row],[gl_rank]]</f>
        <v>#N/A</v>
      </c>
      <c r="R4071">
        <f>ROUND(stat_prod_calc_test_venusaur[[#This Row],[gl_stat_product]],1)</f>
        <v>1740.3</v>
      </c>
      <c r="S4071" s="6" t="e">
        <f>INDEX(sgStats[gl_prod],MATCH(stat_prod_calc_test_venusaur[[#This Row],[iv_str]],sgStats[gl_iv_string],0))</f>
        <v>#N/A</v>
      </c>
      <c r="T4071" s="5">
        <f>ROUND(stat_prod_calc_test_venusaur[[#This Row],[gl_percent_rank]],2)</f>
        <v>27.84</v>
      </c>
      <c r="U4071" s="5" t="e">
        <f>INDEX(sgStats[gl_percent_sp],MATCH(stat_prod_calc_test_venusaur[[#This Row],[iv_str]],sgStats[gl_iv_string],0))</f>
        <v>#N/A</v>
      </c>
      <c r="V4071" s="5" t="e">
        <f>stat_prod_calc_test_venusaur[[#This Row],[my_gl_%sp]]=stat_prod_calc_test_venusaur[[#This Row],[sg_gl_%sp]]</f>
        <v>#N/A</v>
      </c>
      <c r="W4071" s="5">
        <f>ROUND(stat_prod_calc_test_venusaur[[#This Row],[gl_stat_product]]/$F$2*100,2)</f>
        <v>95.27</v>
      </c>
      <c r="X4071" s="5" t="e">
        <f>stat_prod_calc_test_venusaur[[#This Row],[Column1]]=stat_prod_calc_test_venusaur[[#This Row],[sg_gl_%sp]]</f>
        <v>#N/A</v>
      </c>
      <c r="Y4071" s="5">
        <f>stat_prod_calc_test_venusaur[[#This Row],[ul_stat_product]]/$L$66*100</f>
        <v>0</v>
      </c>
      <c r="Z4071" s="5" t="e">
        <f>INDEX(sgStats[gl_rank],MATCH(stat_prod_calc_test_venusaur[[#This Row],[iv_str]],sgStats[ul_iv_string],0))</f>
        <v>#N/A</v>
      </c>
      <c r="AA4071" s="5" t="e">
        <f>stat_prod_calc_test_venusaur[[#This Row],[sg_ul_rank]]=stat_prod_calc_test_venusaur[[#This Row],[ul_rank]]</f>
        <v>#N/A</v>
      </c>
      <c r="AB4071" s="5">
        <f>ROUND(stat_prod_calc_test_venusaur[[#This Row],[ul_stat_product]],1)</f>
        <v>0</v>
      </c>
      <c r="AC4071" s="5" t="e">
        <f>INDEX(sgStats[ul_prod],MATCH(stat_prod_calc_test_venusaur[[#This Row],[iv_str]],sgStats[ul_iv_string],0))</f>
        <v>#N/A</v>
      </c>
    </row>
    <row r="4072" spans="1:29" x14ac:dyDescent="0.25">
      <c r="A4072" s="5" t="s">
        <v>36</v>
      </c>
      <c r="B4072" s="5" t="s">
        <v>3054</v>
      </c>
      <c r="C4072">
        <v>21.5</v>
      </c>
      <c r="D4072">
        <v>1469</v>
      </c>
      <c r="E4072">
        <v>118</v>
      </c>
      <c r="F4072">
        <v>1738.7639999999999</v>
      </c>
      <c r="G4072">
        <v>3018</v>
      </c>
      <c r="H4072">
        <v>26.324999999999999</v>
      </c>
      <c r="O4072">
        <v>3</v>
      </c>
      <c r="P4072" t="e">
        <f>INDEX(sgStats[gl_rank],MATCH(stat_prod_calc_test_venusaur[[#This Row],[iv_str]],sgStats[gl_iv_string],0))</f>
        <v>#N/A</v>
      </c>
      <c r="Q4072" t="e">
        <f>stat_prod_calc_test_venusaur[[#This Row],[sg_gl_rank]]=stat_prod_calc_test_venusaur[[#This Row],[gl_rank]]</f>
        <v>#N/A</v>
      </c>
      <c r="R4072">
        <f>ROUND(stat_prod_calc_test_venusaur[[#This Row],[gl_stat_product]],1)</f>
        <v>1738.8</v>
      </c>
      <c r="S4072" s="6" t="e">
        <f>INDEX(sgStats[gl_prod],MATCH(stat_prod_calc_test_venusaur[[#This Row],[iv_str]],sgStats[gl_iv_string],0))</f>
        <v>#N/A</v>
      </c>
      <c r="T4072" s="5">
        <f>ROUND(stat_prod_calc_test_venusaur[[#This Row],[gl_percent_rank]],2)</f>
        <v>26.33</v>
      </c>
      <c r="U4072" s="5" t="e">
        <f>INDEX(sgStats[gl_percent_sp],MATCH(stat_prod_calc_test_venusaur[[#This Row],[iv_str]],sgStats[gl_iv_string],0))</f>
        <v>#N/A</v>
      </c>
      <c r="V4072" s="5" t="e">
        <f>stat_prod_calc_test_venusaur[[#This Row],[my_gl_%sp]]=stat_prod_calc_test_venusaur[[#This Row],[sg_gl_%sp]]</f>
        <v>#N/A</v>
      </c>
      <c r="W4072" s="5">
        <f>ROUND(stat_prod_calc_test_venusaur[[#This Row],[gl_stat_product]]/$F$2*100,2)</f>
        <v>95.19</v>
      </c>
      <c r="X4072" s="5" t="e">
        <f>stat_prod_calc_test_venusaur[[#This Row],[Column1]]=stat_prod_calc_test_venusaur[[#This Row],[sg_gl_%sp]]</f>
        <v>#N/A</v>
      </c>
      <c r="Y4072" s="5">
        <f>stat_prod_calc_test_venusaur[[#This Row],[ul_stat_product]]/$L$66*100</f>
        <v>0</v>
      </c>
      <c r="Z4072" s="5" t="e">
        <f>INDEX(sgStats[gl_rank],MATCH(stat_prod_calc_test_venusaur[[#This Row],[iv_str]],sgStats[ul_iv_string],0))</f>
        <v>#N/A</v>
      </c>
      <c r="AA4072" s="5" t="e">
        <f>stat_prod_calc_test_venusaur[[#This Row],[sg_ul_rank]]=stat_prod_calc_test_venusaur[[#This Row],[ul_rank]]</f>
        <v>#N/A</v>
      </c>
      <c r="AB4072" s="5">
        <f>ROUND(stat_prod_calc_test_venusaur[[#This Row],[ul_stat_product]],1)</f>
        <v>0</v>
      </c>
      <c r="AC4072" s="5" t="e">
        <f>INDEX(sgStats[ul_prod],MATCH(stat_prod_calc_test_venusaur[[#This Row],[iv_str]],sgStats[ul_iv_string],0))</f>
        <v>#N/A</v>
      </c>
    </row>
    <row r="4073" spans="1:29" x14ac:dyDescent="0.25">
      <c r="A4073" s="5" t="s">
        <v>36</v>
      </c>
      <c r="B4073" s="5" t="s">
        <v>3067</v>
      </c>
      <c r="C4073">
        <v>21.5</v>
      </c>
      <c r="D4073">
        <v>1473</v>
      </c>
      <c r="E4073">
        <v>118</v>
      </c>
      <c r="F4073">
        <v>1738.4469999999999</v>
      </c>
      <c r="G4073">
        <v>3031</v>
      </c>
      <c r="H4073">
        <v>25.983000000000001</v>
      </c>
      <c r="O4073">
        <v>3</v>
      </c>
      <c r="P4073" t="e">
        <f>INDEX(sgStats[gl_rank],MATCH(stat_prod_calc_test_venusaur[[#This Row],[iv_str]],sgStats[gl_iv_string],0))</f>
        <v>#N/A</v>
      </c>
      <c r="Q4073" t="e">
        <f>stat_prod_calc_test_venusaur[[#This Row],[sg_gl_rank]]=stat_prod_calc_test_venusaur[[#This Row],[gl_rank]]</f>
        <v>#N/A</v>
      </c>
      <c r="R4073">
        <f>ROUND(stat_prod_calc_test_venusaur[[#This Row],[gl_stat_product]],1)</f>
        <v>1738.4</v>
      </c>
      <c r="S4073" s="6" t="e">
        <f>INDEX(sgStats[gl_prod],MATCH(stat_prod_calc_test_venusaur[[#This Row],[iv_str]],sgStats[gl_iv_string],0))</f>
        <v>#N/A</v>
      </c>
      <c r="T4073" s="5">
        <f>ROUND(stat_prod_calc_test_venusaur[[#This Row],[gl_percent_rank]],2)</f>
        <v>25.98</v>
      </c>
      <c r="U4073" s="5" t="e">
        <f>INDEX(sgStats[gl_percent_sp],MATCH(stat_prod_calc_test_venusaur[[#This Row],[iv_str]],sgStats[gl_iv_string],0))</f>
        <v>#N/A</v>
      </c>
      <c r="V4073" s="5" t="e">
        <f>stat_prod_calc_test_venusaur[[#This Row],[my_gl_%sp]]=stat_prod_calc_test_venusaur[[#This Row],[sg_gl_%sp]]</f>
        <v>#N/A</v>
      </c>
      <c r="W4073" s="5">
        <f>ROUND(stat_prod_calc_test_venusaur[[#This Row],[gl_stat_product]]/$F$2*100,2)</f>
        <v>95.17</v>
      </c>
      <c r="X4073" s="5" t="e">
        <f>stat_prod_calc_test_venusaur[[#This Row],[Column1]]=stat_prod_calc_test_venusaur[[#This Row],[sg_gl_%sp]]</f>
        <v>#N/A</v>
      </c>
      <c r="Y4073" s="5">
        <f>stat_prod_calc_test_venusaur[[#This Row],[ul_stat_product]]/$L$66*100</f>
        <v>0</v>
      </c>
      <c r="Z4073" s="5" t="e">
        <f>INDEX(sgStats[gl_rank],MATCH(stat_prod_calc_test_venusaur[[#This Row],[iv_str]],sgStats[ul_iv_string],0))</f>
        <v>#N/A</v>
      </c>
      <c r="AA4073" s="5" t="e">
        <f>stat_prod_calc_test_venusaur[[#This Row],[sg_ul_rank]]=stat_prod_calc_test_venusaur[[#This Row],[ul_rank]]</f>
        <v>#N/A</v>
      </c>
      <c r="AB4073" s="5">
        <f>ROUND(stat_prod_calc_test_venusaur[[#This Row],[ul_stat_product]],1)</f>
        <v>0</v>
      </c>
      <c r="AC4073" s="5" t="e">
        <f>INDEX(sgStats[ul_prod],MATCH(stat_prod_calc_test_venusaur[[#This Row],[iv_str]],sgStats[ul_iv_string],0))</f>
        <v>#N/A</v>
      </c>
    </row>
    <row r="4074" spans="1:29" x14ac:dyDescent="0.25">
      <c r="A4074" s="5" t="s">
        <v>36</v>
      </c>
      <c r="B4074" s="5" t="s">
        <v>3068</v>
      </c>
      <c r="C4074">
        <v>21.5</v>
      </c>
      <c r="D4074">
        <v>1469</v>
      </c>
      <c r="E4074">
        <v>118</v>
      </c>
      <c r="F4074">
        <v>1738.4469999999999</v>
      </c>
      <c r="G4074">
        <v>3031</v>
      </c>
      <c r="H4074">
        <v>25.983000000000001</v>
      </c>
      <c r="O4074">
        <v>3</v>
      </c>
      <c r="P4074" t="e">
        <f>INDEX(sgStats[gl_rank],MATCH(stat_prod_calc_test_venusaur[[#This Row],[iv_str]],sgStats[gl_iv_string],0))</f>
        <v>#N/A</v>
      </c>
      <c r="Q4074" t="e">
        <f>stat_prod_calc_test_venusaur[[#This Row],[sg_gl_rank]]=stat_prod_calc_test_venusaur[[#This Row],[gl_rank]]</f>
        <v>#N/A</v>
      </c>
      <c r="R4074">
        <f>ROUND(stat_prod_calc_test_venusaur[[#This Row],[gl_stat_product]],1)</f>
        <v>1738.4</v>
      </c>
      <c r="S4074" s="6" t="e">
        <f>INDEX(sgStats[gl_prod],MATCH(stat_prod_calc_test_venusaur[[#This Row],[iv_str]],sgStats[gl_iv_string],0))</f>
        <v>#N/A</v>
      </c>
      <c r="T4074" s="5">
        <f>ROUND(stat_prod_calc_test_venusaur[[#This Row],[gl_percent_rank]],2)</f>
        <v>25.98</v>
      </c>
      <c r="U4074" s="5" t="e">
        <f>INDEX(sgStats[gl_percent_sp],MATCH(stat_prod_calc_test_venusaur[[#This Row],[iv_str]],sgStats[gl_iv_string],0))</f>
        <v>#N/A</v>
      </c>
      <c r="V4074" s="5" t="e">
        <f>stat_prod_calc_test_venusaur[[#This Row],[my_gl_%sp]]=stat_prod_calc_test_venusaur[[#This Row],[sg_gl_%sp]]</f>
        <v>#N/A</v>
      </c>
      <c r="W4074" s="5">
        <f>ROUND(stat_prod_calc_test_venusaur[[#This Row],[gl_stat_product]]/$F$2*100,2)</f>
        <v>95.17</v>
      </c>
      <c r="X4074" s="5" t="e">
        <f>stat_prod_calc_test_venusaur[[#This Row],[Column1]]=stat_prod_calc_test_venusaur[[#This Row],[sg_gl_%sp]]</f>
        <v>#N/A</v>
      </c>
      <c r="Y4074" s="5">
        <f>stat_prod_calc_test_venusaur[[#This Row],[ul_stat_product]]/$L$66*100</f>
        <v>0</v>
      </c>
      <c r="Z4074" s="5" t="e">
        <f>INDEX(sgStats[gl_rank],MATCH(stat_prod_calc_test_venusaur[[#This Row],[iv_str]],sgStats[ul_iv_string],0))</f>
        <v>#N/A</v>
      </c>
      <c r="AA4074" s="5" t="e">
        <f>stat_prod_calc_test_venusaur[[#This Row],[sg_ul_rank]]=stat_prod_calc_test_venusaur[[#This Row],[ul_rank]]</f>
        <v>#N/A</v>
      </c>
      <c r="AB4074" s="5">
        <f>ROUND(stat_prod_calc_test_venusaur[[#This Row],[ul_stat_product]],1)</f>
        <v>0</v>
      </c>
      <c r="AC4074" s="5" t="e">
        <f>INDEX(sgStats[ul_prod],MATCH(stat_prod_calc_test_venusaur[[#This Row],[iv_str]],sgStats[ul_iv_string],0))</f>
        <v>#N/A</v>
      </c>
    </row>
    <row r="4075" spans="1:29" x14ac:dyDescent="0.25">
      <c r="A4075" s="5" t="s">
        <v>36</v>
      </c>
      <c r="B4075" s="5" t="s">
        <v>3090</v>
      </c>
      <c r="C4075">
        <v>21.5</v>
      </c>
      <c r="D4075">
        <v>1476</v>
      </c>
      <c r="E4075">
        <v>118</v>
      </c>
      <c r="F4075">
        <v>1738.039</v>
      </c>
      <c r="G4075">
        <v>3054</v>
      </c>
      <c r="H4075">
        <v>25.420999999999999</v>
      </c>
      <c r="O4075">
        <v>3</v>
      </c>
      <c r="P4075" t="e">
        <f>INDEX(sgStats[gl_rank],MATCH(stat_prod_calc_test_venusaur[[#This Row],[iv_str]],sgStats[gl_iv_string],0))</f>
        <v>#N/A</v>
      </c>
      <c r="Q4075" t="e">
        <f>stat_prod_calc_test_venusaur[[#This Row],[sg_gl_rank]]=stat_prod_calc_test_venusaur[[#This Row],[gl_rank]]</f>
        <v>#N/A</v>
      </c>
      <c r="R4075">
        <f>ROUND(stat_prod_calc_test_venusaur[[#This Row],[gl_stat_product]],1)</f>
        <v>1738</v>
      </c>
      <c r="S4075" s="6" t="e">
        <f>INDEX(sgStats[gl_prod],MATCH(stat_prod_calc_test_venusaur[[#This Row],[iv_str]],sgStats[gl_iv_string],0))</f>
        <v>#N/A</v>
      </c>
      <c r="T4075" s="5">
        <f>ROUND(stat_prod_calc_test_venusaur[[#This Row],[gl_percent_rank]],2)</f>
        <v>25.42</v>
      </c>
      <c r="U4075" s="5" t="e">
        <f>INDEX(sgStats[gl_percent_sp],MATCH(stat_prod_calc_test_venusaur[[#This Row],[iv_str]],sgStats[gl_iv_string],0))</f>
        <v>#N/A</v>
      </c>
      <c r="V4075" s="5" t="e">
        <f>stat_prod_calc_test_venusaur[[#This Row],[my_gl_%sp]]=stat_prod_calc_test_venusaur[[#This Row],[sg_gl_%sp]]</f>
        <v>#N/A</v>
      </c>
      <c r="W4075" s="5">
        <f>ROUND(stat_prod_calc_test_venusaur[[#This Row],[gl_stat_product]]/$F$2*100,2)</f>
        <v>95.15</v>
      </c>
      <c r="X4075" s="5" t="e">
        <f>stat_prod_calc_test_venusaur[[#This Row],[Column1]]=stat_prod_calc_test_venusaur[[#This Row],[sg_gl_%sp]]</f>
        <v>#N/A</v>
      </c>
      <c r="Y4075" s="5">
        <f>stat_prod_calc_test_venusaur[[#This Row],[ul_stat_product]]/$L$66*100</f>
        <v>0</v>
      </c>
      <c r="Z4075" s="5" t="e">
        <f>INDEX(sgStats[gl_rank],MATCH(stat_prod_calc_test_venusaur[[#This Row],[iv_str]],sgStats[ul_iv_string],0))</f>
        <v>#N/A</v>
      </c>
      <c r="AA4075" s="5" t="e">
        <f>stat_prod_calc_test_venusaur[[#This Row],[sg_ul_rank]]=stat_prod_calc_test_venusaur[[#This Row],[ul_rank]]</f>
        <v>#N/A</v>
      </c>
      <c r="AB4075" s="5">
        <f>ROUND(stat_prod_calc_test_venusaur[[#This Row],[ul_stat_product]],1)</f>
        <v>0</v>
      </c>
      <c r="AC4075" s="5" t="e">
        <f>INDEX(sgStats[ul_prod],MATCH(stat_prod_calc_test_venusaur[[#This Row],[iv_str]],sgStats[ul_iv_string],0))</f>
        <v>#N/A</v>
      </c>
    </row>
    <row r="4076" spans="1:29" x14ac:dyDescent="0.25">
      <c r="A4076" s="5" t="s">
        <v>36</v>
      </c>
      <c r="B4076" s="5" t="s">
        <v>3091</v>
      </c>
      <c r="C4076">
        <v>21.5</v>
      </c>
      <c r="D4076">
        <v>1472</v>
      </c>
      <c r="E4076">
        <v>118</v>
      </c>
      <c r="F4076">
        <v>1738.039</v>
      </c>
      <c r="G4076">
        <v>3054</v>
      </c>
      <c r="H4076">
        <v>25.420999999999999</v>
      </c>
      <c r="O4076">
        <v>3</v>
      </c>
      <c r="P4076" t="e">
        <f>INDEX(sgStats[gl_rank],MATCH(stat_prod_calc_test_venusaur[[#This Row],[iv_str]],sgStats[gl_iv_string],0))</f>
        <v>#N/A</v>
      </c>
      <c r="Q4076" t="e">
        <f>stat_prod_calc_test_venusaur[[#This Row],[sg_gl_rank]]=stat_prod_calc_test_venusaur[[#This Row],[gl_rank]]</f>
        <v>#N/A</v>
      </c>
      <c r="R4076">
        <f>ROUND(stat_prod_calc_test_venusaur[[#This Row],[gl_stat_product]],1)</f>
        <v>1738</v>
      </c>
      <c r="S4076" s="6" t="e">
        <f>INDEX(sgStats[gl_prod],MATCH(stat_prod_calc_test_venusaur[[#This Row],[iv_str]],sgStats[gl_iv_string],0))</f>
        <v>#N/A</v>
      </c>
      <c r="T4076" s="5">
        <f>ROUND(stat_prod_calc_test_venusaur[[#This Row],[gl_percent_rank]],2)</f>
        <v>25.42</v>
      </c>
      <c r="U4076" s="5" t="e">
        <f>INDEX(sgStats[gl_percent_sp],MATCH(stat_prod_calc_test_venusaur[[#This Row],[iv_str]],sgStats[gl_iv_string],0))</f>
        <v>#N/A</v>
      </c>
      <c r="V4076" s="5" t="e">
        <f>stat_prod_calc_test_venusaur[[#This Row],[my_gl_%sp]]=stat_prod_calc_test_venusaur[[#This Row],[sg_gl_%sp]]</f>
        <v>#N/A</v>
      </c>
      <c r="W4076" s="5">
        <f>ROUND(stat_prod_calc_test_venusaur[[#This Row],[gl_stat_product]]/$F$2*100,2)</f>
        <v>95.15</v>
      </c>
      <c r="X4076" s="5" t="e">
        <f>stat_prod_calc_test_venusaur[[#This Row],[Column1]]=stat_prod_calc_test_venusaur[[#This Row],[sg_gl_%sp]]</f>
        <v>#N/A</v>
      </c>
      <c r="Y4076" s="5">
        <f>stat_prod_calc_test_venusaur[[#This Row],[ul_stat_product]]/$L$66*100</f>
        <v>0</v>
      </c>
      <c r="Z4076" s="5" t="e">
        <f>INDEX(sgStats[gl_rank],MATCH(stat_prod_calc_test_venusaur[[#This Row],[iv_str]],sgStats[ul_iv_string],0))</f>
        <v>#N/A</v>
      </c>
      <c r="AA4076" s="5" t="e">
        <f>stat_prod_calc_test_venusaur[[#This Row],[sg_ul_rank]]=stat_prod_calc_test_venusaur[[#This Row],[ul_rank]]</f>
        <v>#N/A</v>
      </c>
      <c r="AB4076" s="5">
        <f>ROUND(stat_prod_calc_test_venusaur[[#This Row],[ul_stat_product]],1)</f>
        <v>0</v>
      </c>
      <c r="AC4076" s="5" t="e">
        <f>INDEX(sgStats[ul_prod],MATCH(stat_prod_calc_test_venusaur[[#This Row],[iv_str]],sgStats[ul_iv_string],0))</f>
        <v>#N/A</v>
      </c>
    </row>
    <row r="4077" spans="1:29" x14ac:dyDescent="0.25">
      <c r="A4077" s="5" t="s">
        <v>36</v>
      </c>
      <c r="B4077" s="5" t="s">
        <v>3110</v>
      </c>
      <c r="C4077">
        <v>21.5</v>
      </c>
      <c r="D4077">
        <v>1480</v>
      </c>
      <c r="E4077">
        <v>118</v>
      </c>
      <c r="F4077">
        <v>1737.5409999999999</v>
      </c>
      <c r="G4077">
        <v>3074</v>
      </c>
      <c r="H4077">
        <v>24.933</v>
      </c>
      <c r="O4077">
        <v>3</v>
      </c>
      <c r="P4077" t="e">
        <f>INDEX(sgStats[gl_rank],MATCH(stat_prod_calc_test_venusaur[[#This Row],[iv_str]],sgStats[gl_iv_string],0))</f>
        <v>#N/A</v>
      </c>
      <c r="Q4077" t="e">
        <f>stat_prod_calc_test_venusaur[[#This Row],[sg_gl_rank]]=stat_prod_calc_test_venusaur[[#This Row],[gl_rank]]</f>
        <v>#N/A</v>
      </c>
      <c r="R4077">
        <f>ROUND(stat_prod_calc_test_venusaur[[#This Row],[gl_stat_product]],1)</f>
        <v>1737.5</v>
      </c>
      <c r="S4077" s="6" t="e">
        <f>INDEX(sgStats[gl_prod],MATCH(stat_prod_calc_test_venusaur[[#This Row],[iv_str]],sgStats[gl_iv_string],0))</f>
        <v>#N/A</v>
      </c>
      <c r="T4077" s="5">
        <f>ROUND(stat_prod_calc_test_venusaur[[#This Row],[gl_percent_rank]],2)</f>
        <v>24.93</v>
      </c>
      <c r="U4077" s="5" t="e">
        <f>INDEX(sgStats[gl_percent_sp],MATCH(stat_prod_calc_test_venusaur[[#This Row],[iv_str]],sgStats[gl_iv_string],0))</f>
        <v>#N/A</v>
      </c>
      <c r="V4077" s="5" t="e">
        <f>stat_prod_calc_test_venusaur[[#This Row],[my_gl_%sp]]=stat_prod_calc_test_venusaur[[#This Row],[sg_gl_%sp]]</f>
        <v>#N/A</v>
      </c>
      <c r="W4077" s="5">
        <f>ROUND(stat_prod_calc_test_venusaur[[#This Row],[gl_stat_product]]/$F$2*100,2)</f>
        <v>95.12</v>
      </c>
      <c r="X4077" s="5" t="e">
        <f>stat_prod_calc_test_venusaur[[#This Row],[Column1]]=stat_prod_calc_test_venusaur[[#This Row],[sg_gl_%sp]]</f>
        <v>#N/A</v>
      </c>
      <c r="Y4077" s="5">
        <f>stat_prod_calc_test_venusaur[[#This Row],[ul_stat_product]]/$L$66*100</f>
        <v>0</v>
      </c>
      <c r="Z4077" s="5" t="e">
        <f>INDEX(sgStats[gl_rank],MATCH(stat_prod_calc_test_venusaur[[#This Row],[iv_str]],sgStats[ul_iv_string],0))</f>
        <v>#N/A</v>
      </c>
      <c r="AA4077" s="5" t="e">
        <f>stat_prod_calc_test_venusaur[[#This Row],[sg_ul_rank]]=stat_prod_calc_test_venusaur[[#This Row],[ul_rank]]</f>
        <v>#N/A</v>
      </c>
      <c r="AB4077" s="5">
        <f>ROUND(stat_prod_calc_test_venusaur[[#This Row],[ul_stat_product]],1)</f>
        <v>0</v>
      </c>
      <c r="AC4077" s="5" t="e">
        <f>INDEX(sgStats[ul_prod],MATCH(stat_prod_calc_test_venusaur[[#This Row],[iv_str]],sgStats[ul_iv_string],0))</f>
        <v>#N/A</v>
      </c>
    </row>
    <row r="4078" spans="1:29" x14ac:dyDescent="0.25">
      <c r="A4078" s="5" t="s">
        <v>36</v>
      </c>
      <c r="B4078" s="5" t="s">
        <v>3111</v>
      </c>
      <c r="C4078">
        <v>21.5</v>
      </c>
      <c r="D4078">
        <v>1476</v>
      </c>
      <c r="E4078">
        <v>118</v>
      </c>
      <c r="F4078">
        <v>1737.5409999999999</v>
      </c>
      <c r="G4078">
        <v>3074</v>
      </c>
      <c r="H4078">
        <v>24.933</v>
      </c>
      <c r="O4078">
        <v>3</v>
      </c>
      <c r="P4078" t="e">
        <f>INDEX(sgStats[gl_rank],MATCH(stat_prod_calc_test_venusaur[[#This Row],[iv_str]],sgStats[gl_iv_string],0))</f>
        <v>#N/A</v>
      </c>
      <c r="Q4078" t="e">
        <f>stat_prod_calc_test_venusaur[[#This Row],[sg_gl_rank]]=stat_prod_calc_test_venusaur[[#This Row],[gl_rank]]</f>
        <v>#N/A</v>
      </c>
      <c r="R4078">
        <f>ROUND(stat_prod_calc_test_venusaur[[#This Row],[gl_stat_product]],1)</f>
        <v>1737.5</v>
      </c>
      <c r="S4078" s="6" t="e">
        <f>INDEX(sgStats[gl_prod],MATCH(stat_prod_calc_test_venusaur[[#This Row],[iv_str]],sgStats[gl_iv_string],0))</f>
        <v>#N/A</v>
      </c>
      <c r="T4078" s="5">
        <f>ROUND(stat_prod_calc_test_venusaur[[#This Row],[gl_percent_rank]],2)</f>
        <v>24.93</v>
      </c>
      <c r="U4078" s="5" t="e">
        <f>INDEX(sgStats[gl_percent_sp],MATCH(stat_prod_calc_test_venusaur[[#This Row],[iv_str]],sgStats[gl_iv_string],0))</f>
        <v>#N/A</v>
      </c>
      <c r="V4078" s="5" t="e">
        <f>stat_prod_calc_test_venusaur[[#This Row],[my_gl_%sp]]=stat_prod_calc_test_venusaur[[#This Row],[sg_gl_%sp]]</f>
        <v>#N/A</v>
      </c>
      <c r="W4078" s="5">
        <f>ROUND(stat_prod_calc_test_venusaur[[#This Row],[gl_stat_product]]/$F$2*100,2)</f>
        <v>95.12</v>
      </c>
      <c r="X4078" s="5" t="e">
        <f>stat_prod_calc_test_venusaur[[#This Row],[Column1]]=stat_prod_calc_test_venusaur[[#This Row],[sg_gl_%sp]]</f>
        <v>#N/A</v>
      </c>
      <c r="Y4078" s="5">
        <f>stat_prod_calc_test_venusaur[[#This Row],[ul_stat_product]]/$L$66*100</f>
        <v>0</v>
      </c>
      <c r="Z4078" s="5" t="e">
        <f>INDEX(sgStats[gl_rank],MATCH(stat_prod_calc_test_venusaur[[#This Row],[iv_str]],sgStats[ul_iv_string],0))</f>
        <v>#N/A</v>
      </c>
      <c r="AA4078" s="5" t="e">
        <f>stat_prod_calc_test_venusaur[[#This Row],[sg_ul_rank]]=stat_prod_calc_test_venusaur[[#This Row],[ul_rank]]</f>
        <v>#N/A</v>
      </c>
      <c r="AB4078" s="5">
        <f>ROUND(stat_prod_calc_test_venusaur[[#This Row],[ul_stat_product]],1)</f>
        <v>0</v>
      </c>
      <c r="AC4078" s="5" t="e">
        <f>INDEX(sgStats[ul_prod],MATCH(stat_prod_calc_test_venusaur[[#This Row],[iv_str]],sgStats[ul_iv_string],0))</f>
        <v>#N/A</v>
      </c>
    </row>
    <row r="4079" spans="1:29" x14ac:dyDescent="0.25">
      <c r="A4079" s="5" t="s">
        <v>36</v>
      </c>
      <c r="B4079" s="5" t="s">
        <v>3138</v>
      </c>
      <c r="C4079">
        <v>21.5</v>
      </c>
      <c r="D4079">
        <v>1483</v>
      </c>
      <c r="E4079">
        <v>118</v>
      </c>
      <c r="F4079">
        <v>1736.953</v>
      </c>
      <c r="G4079">
        <v>3102</v>
      </c>
      <c r="H4079">
        <v>24.248999999999999</v>
      </c>
      <c r="O4079">
        <v>3</v>
      </c>
      <c r="P4079" t="e">
        <f>INDEX(sgStats[gl_rank],MATCH(stat_prod_calc_test_venusaur[[#This Row],[iv_str]],sgStats[gl_iv_string],0))</f>
        <v>#N/A</v>
      </c>
      <c r="Q4079" t="e">
        <f>stat_prod_calc_test_venusaur[[#This Row],[sg_gl_rank]]=stat_prod_calc_test_venusaur[[#This Row],[gl_rank]]</f>
        <v>#N/A</v>
      </c>
      <c r="R4079">
        <f>ROUND(stat_prod_calc_test_venusaur[[#This Row],[gl_stat_product]],1)</f>
        <v>1737</v>
      </c>
      <c r="S4079" s="6" t="e">
        <f>INDEX(sgStats[gl_prod],MATCH(stat_prod_calc_test_venusaur[[#This Row],[iv_str]],sgStats[gl_iv_string],0))</f>
        <v>#N/A</v>
      </c>
      <c r="T4079" s="5">
        <f>ROUND(stat_prod_calc_test_venusaur[[#This Row],[gl_percent_rank]],2)</f>
        <v>24.25</v>
      </c>
      <c r="U4079" s="5" t="e">
        <f>INDEX(sgStats[gl_percent_sp],MATCH(stat_prod_calc_test_venusaur[[#This Row],[iv_str]],sgStats[gl_iv_string],0))</f>
        <v>#N/A</v>
      </c>
      <c r="V4079" s="5" t="e">
        <f>stat_prod_calc_test_venusaur[[#This Row],[my_gl_%sp]]=stat_prod_calc_test_venusaur[[#This Row],[sg_gl_%sp]]</f>
        <v>#N/A</v>
      </c>
      <c r="W4079" s="5">
        <f>ROUND(stat_prod_calc_test_venusaur[[#This Row],[gl_stat_product]]/$F$2*100,2)</f>
        <v>95.09</v>
      </c>
      <c r="X4079" s="5" t="e">
        <f>stat_prod_calc_test_venusaur[[#This Row],[Column1]]=stat_prod_calc_test_venusaur[[#This Row],[sg_gl_%sp]]</f>
        <v>#N/A</v>
      </c>
      <c r="Y4079" s="5">
        <f>stat_prod_calc_test_venusaur[[#This Row],[ul_stat_product]]/$L$66*100</f>
        <v>0</v>
      </c>
      <c r="Z4079" s="5" t="e">
        <f>INDEX(sgStats[gl_rank],MATCH(stat_prod_calc_test_venusaur[[#This Row],[iv_str]],sgStats[ul_iv_string],0))</f>
        <v>#N/A</v>
      </c>
      <c r="AA4079" s="5" t="e">
        <f>stat_prod_calc_test_venusaur[[#This Row],[sg_ul_rank]]=stat_prod_calc_test_venusaur[[#This Row],[ul_rank]]</f>
        <v>#N/A</v>
      </c>
      <c r="AB4079" s="5">
        <f>ROUND(stat_prod_calc_test_venusaur[[#This Row],[ul_stat_product]],1)</f>
        <v>0</v>
      </c>
      <c r="AC4079" s="5" t="e">
        <f>INDEX(sgStats[ul_prod],MATCH(stat_prod_calc_test_venusaur[[#This Row],[iv_str]],sgStats[ul_iv_string],0))</f>
        <v>#N/A</v>
      </c>
    </row>
    <row r="4080" spans="1:29" x14ac:dyDescent="0.25">
      <c r="A4080" s="5" t="s">
        <v>36</v>
      </c>
      <c r="B4080" s="5" t="s">
        <v>3139</v>
      </c>
      <c r="C4080">
        <v>21.5</v>
      </c>
      <c r="D4080">
        <v>1479</v>
      </c>
      <c r="E4080">
        <v>118</v>
      </c>
      <c r="F4080">
        <v>1736.953</v>
      </c>
      <c r="G4080">
        <v>3102</v>
      </c>
      <c r="H4080">
        <v>24.248999999999999</v>
      </c>
      <c r="O4080">
        <v>3</v>
      </c>
      <c r="P4080" t="e">
        <f>INDEX(sgStats[gl_rank],MATCH(stat_prod_calc_test_venusaur[[#This Row],[iv_str]],sgStats[gl_iv_string],0))</f>
        <v>#N/A</v>
      </c>
      <c r="Q4080" t="e">
        <f>stat_prod_calc_test_venusaur[[#This Row],[sg_gl_rank]]=stat_prod_calc_test_venusaur[[#This Row],[gl_rank]]</f>
        <v>#N/A</v>
      </c>
      <c r="R4080">
        <f>ROUND(stat_prod_calc_test_venusaur[[#This Row],[gl_stat_product]],1)</f>
        <v>1737</v>
      </c>
      <c r="S4080" s="6" t="e">
        <f>INDEX(sgStats[gl_prod],MATCH(stat_prod_calc_test_venusaur[[#This Row],[iv_str]],sgStats[gl_iv_string],0))</f>
        <v>#N/A</v>
      </c>
      <c r="T4080" s="5">
        <f>ROUND(stat_prod_calc_test_venusaur[[#This Row],[gl_percent_rank]],2)</f>
        <v>24.25</v>
      </c>
      <c r="U4080" s="5" t="e">
        <f>INDEX(sgStats[gl_percent_sp],MATCH(stat_prod_calc_test_venusaur[[#This Row],[iv_str]],sgStats[gl_iv_string],0))</f>
        <v>#N/A</v>
      </c>
      <c r="V4080" s="5" t="e">
        <f>stat_prod_calc_test_venusaur[[#This Row],[my_gl_%sp]]=stat_prod_calc_test_venusaur[[#This Row],[sg_gl_%sp]]</f>
        <v>#N/A</v>
      </c>
      <c r="W4080" s="5">
        <f>ROUND(stat_prod_calc_test_venusaur[[#This Row],[gl_stat_product]]/$F$2*100,2)</f>
        <v>95.09</v>
      </c>
      <c r="X4080" s="5" t="e">
        <f>stat_prod_calc_test_venusaur[[#This Row],[Column1]]=stat_prod_calc_test_venusaur[[#This Row],[sg_gl_%sp]]</f>
        <v>#N/A</v>
      </c>
      <c r="Y4080" s="5">
        <f>stat_prod_calc_test_venusaur[[#This Row],[ul_stat_product]]/$L$66*100</f>
        <v>0</v>
      </c>
      <c r="Z4080" s="5" t="e">
        <f>INDEX(sgStats[gl_rank],MATCH(stat_prod_calc_test_venusaur[[#This Row],[iv_str]],sgStats[ul_iv_string],0))</f>
        <v>#N/A</v>
      </c>
      <c r="AA4080" s="5" t="e">
        <f>stat_prod_calc_test_venusaur[[#This Row],[sg_ul_rank]]=stat_prod_calc_test_venusaur[[#This Row],[ul_rank]]</f>
        <v>#N/A</v>
      </c>
      <c r="AB4080" s="5">
        <f>ROUND(stat_prod_calc_test_venusaur[[#This Row],[ul_stat_product]],1)</f>
        <v>0</v>
      </c>
      <c r="AC4080" s="5" t="e">
        <f>INDEX(sgStats[ul_prod],MATCH(stat_prod_calc_test_venusaur[[#This Row],[iv_str]],sgStats[ul_iv_string],0))</f>
        <v>#N/A</v>
      </c>
    </row>
    <row r="4081" spans="1:29" x14ac:dyDescent="0.25">
      <c r="A4081" s="5" t="s">
        <v>36</v>
      </c>
      <c r="B4081" s="5" t="s">
        <v>3220</v>
      </c>
      <c r="C4081">
        <v>21.5</v>
      </c>
      <c r="D4081">
        <v>1469</v>
      </c>
      <c r="E4081">
        <v>119</v>
      </c>
      <c r="F4081">
        <v>1734.9169999999999</v>
      </c>
      <c r="G4081">
        <v>3184</v>
      </c>
      <c r="H4081">
        <v>22.271000000000001</v>
      </c>
      <c r="O4081">
        <v>3</v>
      </c>
      <c r="P4081" t="e">
        <f>INDEX(sgStats[gl_rank],MATCH(stat_prod_calc_test_venusaur[[#This Row],[iv_str]],sgStats[gl_iv_string],0))</f>
        <v>#N/A</v>
      </c>
      <c r="Q4081" t="e">
        <f>stat_prod_calc_test_venusaur[[#This Row],[sg_gl_rank]]=stat_prod_calc_test_venusaur[[#This Row],[gl_rank]]</f>
        <v>#N/A</v>
      </c>
      <c r="R4081">
        <f>ROUND(stat_prod_calc_test_venusaur[[#This Row],[gl_stat_product]],1)</f>
        <v>1734.9</v>
      </c>
      <c r="S4081" s="6" t="e">
        <f>INDEX(sgStats[gl_prod],MATCH(stat_prod_calc_test_venusaur[[#This Row],[iv_str]],sgStats[gl_iv_string],0))</f>
        <v>#N/A</v>
      </c>
      <c r="T4081" s="5">
        <f>ROUND(stat_prod_calc_test_venusaur[[#This Row],[gl_percent_rank]],2)</f>
        <v>22.27</v>
      </c>
      <c r="U4081" s="5" t="e">
        <f>INDEX(sgStats[gl_percent_sp],MATCH(stat_prod_calc_test_venusaur[[#This Row],[iv_str]],sgStats[gl_iv_string],0))</f>
        <v>#N/A</v>
      </c>
      <c r="V4081" s="5" t="e">
        <f>stat_prod_calc_test_venusaur[[#This Row],[my_gl_%sp]]=stat_prod_calc_test_venusaur[[#This Row],[sg_gl_%sp]]</f>
        <v>#N/A</v>
      </c>
      <c r="W4081" s="5">
        <f>ROUND(stat_prod_calc_test_venusaur[[#This Row],[gl_stat_product]]/$F$2*100,2)</f>
        <v>94.98</v>
      </c>
      <c r="X4081" s="5" t="e">
        <f>stat_prod_calc_test_venusaur[[#This Row],[Column1]]=stat_prod_calc_test_venusaur[[#This Row],[sg_gl_%sp]]</f>
        <v>#N/A</v>
      </c>
      <c r="Y4081" s="5">
        <f>stat_prod_calc_test_venusaur[[#This Row],[ul_stat_product]]/$L$66*100</f>
        <v>0</v>
      </c>
      <c r="Z4081" s="5" t="e">
        <f>INDEX(sgStats[gl_rank],MATCH(stat_prod_calc_test_venusaur[[#This Row],[iv_str]],sgStats[ul_iv_string],0))</f>
        <v>#N/A</v>
      </c>
      <c r="AA4081" s="5" t="e">
        <f>stat_prod_calc_test_venusaur[[#This Row],[sg_ul_rank]]=stat_prod_calc_test_venusaur[[#This Row],[ul_rank]]</f>
        <v>#N/A</v>
      </c>
      <c r="AB4081" s="5">
        <f>ROUND(stat_prod_calc_test_venusaur[[#This Row],[ul_stat_product]],1)</f>
        <v>0</v>
      </c>
      <c r="AC4081" s="5" t="e">
        <f>INDEX(sgStats[ul_prod],MATCH(stat_prod_calc_test_venusaur[[#This Row],[iv_str]],sgStats[ul_iv_string],0))</f>
        <v>#N/A</v>
      </c>
    </row>
    <row r="4082" spans="1:29" x14ac:dyDescent="0.25">
      <c r="A4082" s="5" t="s">
        <v>36</v>
      </c>
      <c r="B4082" s="5" t="s">
        <v>3241</v>
      </c>
      <c r="C4082">
        <v>21.5</v>
      </c>
      <c r="D4082">
        <v>1472</v>
      </c>
      <c r="E4082">
        <v>119</v>
      </c>
      <c r="F4082">
        <v>1734.415</v>
      </c>
      <c r="G4082">
        <v>3205</v>
      </c>
      <c r="H4082">
        <v>21.757999999999999</v>
      </c>
      <c r="O4082">
        <v>3</v>
      </c>
      <c r="P4082" t="e">
        <f>INDEX(sgStats[gl_rank],MATCH(stat_prod_calc_test_venusaur[[#This Row],[iv_str]],sgStats[gl_iv_string],0))</f>
        <v>#N/A</v>
      </c>
      <c r="Q4082" t="e">
        <f>stat_prod_calc_test_venusaur[[#This Row],[sg_gl_rank]]=stat_prod_calc_test_venusaur[[#This Row],[gl_rank]]</f>
        <v>#N/A</v>
      </c>
      <c r="R4082">
        <f>ROUND(stat_prod_calc_test_venusaur[[#This Row],[gl_stat_product]],1)</f>
        <v>1734.4</v>
      </c>
      <c r="S4082" s="6" t="e">
        <f>INDEX(sgStats[gl_prod],MATCH(stat_prod_calc_test_venusaur[[#This Row],[iv_str]],sgStats[gl_iv_string],0))</f>
        <v>#N/A</v>
      </c>
      <c r="T4082" s="5">
        <f>ROUND(stat_prod_calc_test_venusaur[[#This Row],[gl_percent_rank]],2)</f>
        <v>21.76</v>
      </c>
      <c r="U4082" s="5" t="e">
        <f>INDEX(sgStats[gl_percent_sp],MATCH(stat_prod_calc_test_venusaur[[#This Row],[iv_str]],sgStats[gl_iv_string],0))</f>
        <v>#N/A</v>
      </c>
      <c r="V4082" s="5" t="e">
        <f>stat_prod_calc_test_venusaur[[#This Row],[my_gl_%sp]]=stat_prod_calc_test_venusaur[[#This Row],[sg_gl_%sp]]</f>
        <v>#N/A</v>
      </c>
      <c r="W4082" s="5">
        <f>ROUND(stat_prod_calc_test_venusaur[[#This Row],[gl_stat_product]]/$F$2*100,2)</f>
        <v>94.95</v>
      </c>
      <c r="X4082" s="5" t="e">
        <f>stat_prod_calc_test_venusaur[[#This Row],[Column1]]=stat_prod_calc_test_venusaur[[#This Row],[sg_gl_%sp]]</f>
        <v>#N/A</v>
      </c>
      <c r="Y4082" s="5">
        <f>stat_prod_calc_test_venusaur[[#This Row],[ul_stat_product]]/$L$66*100</f>
        <v>0</v>
      </c>
      <c r="Z4082" s="5" t="e">
        <f>INDEX(sgStats[gl_rank],MATCH(stat_prod_calc_test_venusaur[[#This Row],[iv_str]],sgStats[ul_iv_string],0))</f>
        <v>#N/A</v>
      </c>
      <c r="AA4082" s="5" t="e">
        <f>stat_prod_calc_test_venusaur[[#This Row],[sg_ul_rank]]=stat_prod_calc_test_venusaur[[#This Row],[ul_rank]]</f>
        <v>#N/A</v>
      </c>
      <c r="AB4082" s="5">
        <f>ROUND(stat_prod_calc_test_venusaur[[#This Row],[ul_stat_product]],1)</f>
        <v>0</v>
      </c>
      <c r="AC4082" s="5" t="e">
        <f>INDEX(sgStats[ul_prod],MATCH(stat_prod_calc_test_venusaur[[#This Row],[iv_str]],sgStats[ul_iv_string],0))</f>
        <v>#N/A</v>
      </c>
    </row>
    <row r="4083" spans="1:29" x14ac:dyDescent="0.25">
      <c r="A4083" s="5" t="s">
        <v>36</v>
      </c>
      <c r="B4083" s="5" t="s">
        <v>3308</v>
      </c>
      <c r="C4083">
        <v>21.5</v>
      </c>
      <c r="D4083">
        <v>1469</v>
      </c>
      <c r="E4083">
        <v>117</v>
      </c>
      <c r="F4083">
        <v>1732.692</v>
      </c>
      <c r="G4083">
        <v>3272</v>
      </c>
      <c r="H4083">
        <v>20.122</v>
      </c>
      <c r="O4083">
        <v>3</v>
      </c>
      <c r="P4083" t="e">
        <f>INDEX(sgStats[gl_rank],MATCH(stat_prod_calc_test_venusaur[[#This Row],[iv_str]],sgStats[gl_iv_string],0))</f>
        <v>#N/A</v>
      </c>
      <c r="Q4083" t="e">
        <f>stat_prod_calc_test_venusaur[[#This Row],[sg_gl_rank]]=stat_prod_calc_test_venusaur[[#This Row],[gl_rank]]</f>
        <v>#N/A</v>
      </c>
      <c r="R4083">
        <f>ROUND(stat_prod_calc_test_venusaur[[#This Row],[gl_stat_product]],1)</f>
        <v>1732.7</v>
      </c>
      <c r="S4083" s="6" t="e">
        <f>INDEX(sgStats[gl_prod],MATCH(stat_prod_calc_test_venusaur[[#This Row],[iv_str]],sgStats[gl_iv_string],0))</f>
        <v>#N/A</v>
      </c>
      <c r="T4083" s="5">
        <f>ROUND(stat_prod_calc_test_venusaur[[#This Row],[gl_percent_rank]],2)</f>
        <v>20.12</v>
      </c>
      <c r="U4083" s="5" t="e">
        <f>INDEX(sgStats[gl_percent_sp],MATCH(stat_prod_calc_test_venusaur[[#This Row],[iv_str]],sgStats[gl_iv_string],0))</f>
        <v>#N/A</v>
      </c>
      <c r="V4083" s="5" t="e">
        <f>stat_prod_calc_test_venusaur[[#This Row],[my_gl_%sp]]=stat_prod_calc_test_venusaur[[#This Row],[sg_gl_%sp]]</f>
        <v>#N/A</v>
      </c>
      <c r="W4083" s="5">
        <f>ROUND(stat_prod_calc_test_venusaur[[#This Row],[gl_stat_product]]/$F$2*100,2)</f>
        <v>94.86</v>
      </c>
      <c r="X4083" s="5" t="e">
        <f>stat_prod_calc_test_venusaur[[#This Row],[Column1]]=stat_prod_calc_test_venusaur[[#This Row],[sg_gl_%sp]]</f>
        <v>#N/A</v>
      </c>
      <c r="Y4083" s="5">
        <f>stat_prod_calc_test_venusaur[[#This Row],[ul_stat_product]]/$L$66*100</f>
        <v>0</v>
      </c>
      <c r="Z4083" s="5" t="e">
        <f>INDEX(sgStats[gl_rank],MATCH(stat_prod_calc_test_venusaur[[#This Row],[iv_str]],sgStats[ul_iv_string],0))</f>
        <v>#N/A</v>
      </c>
      <c r="AA4083" s="5" t="e">
        <f>stat_prod_calc_test_venusaur[[#This Row],[sg_ul_rank]]=stat_prod_calc_test_venusaur[[#This Row],[ul_rank]]</f>
        <v>#N/A</v>
      </c>
      <c r="AB4083" s="5">
        <f>ROUND(stat_prod_calc_test_venusaur[[#This Row],[ul_stat_product]],1)</f>
        <v>0</v>
      </c>
      <c r="AC4083" s="5" t="e">
        <f>INDEX(sgStats[ul_prod],MATCH(stat_prod_calc_test_venusaur[[#This Row],[iv_str]],sgStats[ul_iv_string],0))</f>
        <v>#N/A</v>
      </c>
    </row>
    <row r="4084" spans="1:29" x14ac:dyDescent="0.25">
      <c r="A4084" s="5" t="s">
        <v>36</v>
      </c>
      <c r="B4084" s="5" t="s">
        <v>3315</v>
      </c>
      <c r="C4084">
        <v>21.5</v>
      </c>
      <c r="D4084">
        <v>1472</v>
      </c>
      <c r="E4084">
        <v>117</v>
      </c>
      <c r="F4084">
        <v>1732.3330000000001</v>
      </c>
      <c r="G4084">
        <v>3279</v>
      </c>
      <c r="H4084">
        <v>19.951000000000001</v>
      </c>
      <c r="O4084">
        <v>3</v>
      </c>
      <c r="P4084" t="e">
        <f>INDEX(sgStats[gl_rank],MATCH(stat_prod_calc_test_venusaur[[#This Row],[iv_str]],sgStats[gl_iv_string],0))</f>
        <v>#N/A</v>
      </c>
      <c r="Q4084" t="e">
        <f>stat_prod_calc_test_venusaur[[#This Row],[sg_gl_rank]]=stat_prod_calc_test_venusaur[[#This Row],[gl_rank]]</f>
        <v>#N/A</v>
      </c>
      <c r="R4084">
        <f>ROUND(stat_prod_calc_test_venusaur[[#This Row],[gl_stat_product]],1)</f>
        <v>1732.3</v>
      </c>
      <c r="S4084" s="6" t="e">
        <f>INDEX(sgStats[gl_prod],MATCH(stat_prod_calc_test_venusaur[[#This Row],[iv_str]],sgStats[gl_iv_string],0))</f>
        <v>#N/A</v>
      </c>
      <c r="T4084" s="5">
        <f>ROUND(stat_prod_calc_test_venusaur[[#This Row],[gl_percent_rank]],2)</f>
        <v>19.95</v>
      </c>
      <c r="U4084" s="5" t="e">
        <f>INDEX(sgStats[gl_percent_sp],MATCH(stat_prod_calc_test_venusaur[[#This Row],[iv_str]],sgStats[gl_iv_string],0))</f>
        <v>#N/A</v>
      </c>
      <c r="V4084" s="5" t="e">
        <f>stat_prod_calc_test_venusaur[[#This Row],[my_gl_%sp]]=stat_prod_calc_test_venusaur[[#This Row],[sg_gl_%sp]]</f>
        <v>#N/A</v>
      </c>
      <c r="W4084" s="5">
        <f>ROUND(stat_prod_calc_test_venusaur[[#This Row],[gl_stat_product]]/$F$2*100,2)</f>
        <v>94.84</v>
      </c>
      <c r="X4084" s="5" t="e">
        <f>stat_prod_calc_test_venusaur[[#This Row],[Column1]]=stat_prod_calc_test_venusaur[[#This Row],[sg_gl_%sp]]</f>
        <v>#N/A</v>
      </c>
      <c r="Y4084" s="5">
        <f>stat_prod_calc_test_venusaur[[#This Row],[ul_stat_product]]/$L$66*100</f>
        <v>0</v>
      </c>
      <c r="Z4084" s="5" t="e">
        <f>INDEX(sgStats[gl_rank],MATCH(stat_prod_calc_test_venusaur[[#This Row],[iv_str]],sgStats[ul_iv_string],0))</f>
        <v>#N/A</v>
      </c>
      <c r="AA4084" s="5" t="e">
        <f>stat_prod_calc_test_venusaur[[#This Row],[sg_ul_rank]]=stat_prod_calc_test_venusaur[[#This Row],[ul_rank]]</f>
        <v>#N/A</v>
      </c>
      <c r="AB4084" s="5">
        <f>ROUND(stat_prod_calc_test_venusaur[[#This Row],[ul_stat_product]],1)</f>
        <v>0</v>
      </c>
      <c r="AC4084" s="5" t="e">
        <f>INDEX(sgStats[ul_prod],MATCH(stat_prod_calc_test_venusaur[[#This Row],[iv_str]],sgStats[ul_iv_string],0))</f>
        <v>#N/A</v>
      </c>
    </row>
    <row r="4085" spans="1:29" x14ac:dyDescent="0.25">
      <c r="A4085" s="5" t="s">
        <v>36</v>
      </c>
      <c r="B4085" s="5" t="s">
        <v>3331</v>
      </c>
      <c r="C4085">
        <v>21.5</v>
      </c>
      <c r="D4085">
        <v>1476</v>
      </c>
      <c r="E4085">
        <v>117</v>
      </c>
      <c r="F4085">
        <v>1731.884</v>
      </c>
      <c r="G4085">
        <v>3295</v>
      </c>
      <c r="H4085">
        <v>19.559999999999999</v>
      </c>
      <c r="O4085">
        <v>3</v>
      </c>
      <c r="P4085" t="e">
        <f>INDEX(sgStats[gl_rank],MATCH(stat_prod_calc_test_venusaur[[#This Row],[iv_str]],sgStats[gl_iv_string],0))</f>
        <v>#N/A</v>
      </c>
      <c r="Q4085" t="e">
        <f>stat_prod_calc_test_venusaur[[#This Row],[sg_gl_rank]]=stat_prod_calc_test_venusaur[[#This Row],[gl_rank]]</f>
        <v>#N/A</v>
      </c>
      <c r="R4085">
        <f>ROUND(stat_prod_calc_test_venusaur[[#This Row],[gl_stat_product]],1)</f>
        <v>1731.9</v>
      </c>
      <c r="S4085" s="6" t="e">
        <f>INDEX(sgStats[gl_prod],MATCH(stat_prod_calc_test_venusaur[[#This Row],[iv_str]],sgStats[gl_iv_string],0))</f>
        <v>#N/A</v>
      </c>
      <c r="T4085" s="5">
        <f>ROUND(stat_prod_calc_test_venusaur[[#This Row],[gl_percent_rank]],2)</f>
        <v>19.559999999999999</v>
      </c>
      <c r="U4085" s="5" t="e">
        <f>INDEX(sgStats[gl_percent_sp],MATCH(stat_prod_calc_test_venusaur[[#This Row],[iv_str]],sgStats[gl_iv_string],0))</f>
        <v>#N/A</v>
      </c>
      <c r="V4085" s="5" t="e">
        <f>stat_prod_calc_test_venusaur[[#This Row],[my_gl_%sp]]=stat_prod_calc_test_venusaur[[#This Row],[sg_gl_%sp]]</f>
        <v>#N/A</v>
      </c>
      <c r="W4085" s="5">
        <f>ROUND(stat_prod_calc_test_venusaur[[#This Row],[gl_stat_product]]/$F$2*100,2)</f>
        <v>94.81</v>
      </c>
      <c r="X4085" s="5" t="e">
        <f>stat_prod_calc_test_venusaur[[#This Row],[Column1]]=stat_prod_calc_test_venusaur[[#This Row],[sg_gl_%sp]]</f>
        <v>#N/A</v>
      </c>
      <c r="Y4085" s="5">
        <f>stat_prod_calc_test_venusaur[[#This Row],[ul_stat_product]]/$L$66*100</f>
        <v>0</v>
      </c>
      <c r="Z4085" s="5" t="e">
        <f>INDEX(sgStats[gl_rank],MATCH(stat_prod_calc_test_venusaur[[#This Row],[iv_str]],sgStats[ul_iv_string],0))</f>
        <v>#N/A</v>
      </c>
      <c r="AA4085" s="5" t="e">
        <f>stat_prod_calc_test_venusaur[[#This Row],[sg_ul_rank]]=stat_prod_calc_test_venusaur[[#This Row],[ul_rank]]</f>
        <v>#N/A</v>
      </c>
      <c r="AB4085" s="5">
        <f>ROUND(stat_prod_calc_test_venusaur[[#This Row],[ul_stat_product]],1)</f>
        <v>0</v>
      </c>
      <c r="AC4085" s="5" t="e">
        <f>INDEX(sgStats[ul_prod],MATCH(stat_prod_calc_test_venusaur[[#This Row],[iv_str]],sgStats[ul_iv_string],0))</f>
        <v>#N/A</v>
      </c>
    </row>
    <row r="4086" spans="1:29" x14ac:dyDescent="0.25">
      <c r="A4086" s="5" t="s">
        <v>36</v>
      </c>
      <c r="B4086" s="5" t="s">
        <v>3343</v>
      </c>
      <c r="C4086">
        <v>21.5</v>
      </c>
      <c r="D4086">
        <v>1479</v>
      </c>
      <c r="E4086">
        <v>117</v>
      </c>
      <c r="F4086">
        <v>1731.345</v>
      </c>
      <c r="G4086">
        <v>3307</v>
      </c>
      <c r="H4086">
        <v>19.266999999999999</v>
      </c>
      <c r="O4086">
        <v>3</v>
      </c>
      <c r="P4086" t="e">
        <f>INDEX(sgStats[gl_rank],MATCH(stat_prod_calc_test_venusaur[[#This Row],[iv_str]],sgStats[gl_iv_string],0))</f>
        <v>#N/A</v>
      </c>
      <c r="Q4086" t="e">
        <f>stat_prod_calc_test_venusaur[[#This Row],[sg_gl_rank]]=stat_prod_calc_test_venusaur[[#This Row],[gl_rank]]</f>
        <v>#N/A</v>
      </c>
      <c r="R4086">
        <f>ROUND(stat_prod_calc_test_venusaur[[#This Row],[gl_stat_product]],1)</f>
        <v>1731.3</v>
      </c>
      <c r="S4086" s="6" t="e">
        <f>INDEX(sgStats[gl_prod],MATCH(stat_prod_calc_test_venusaur[[#This Row],[iv_str]],sgStats[gl_iv_string],0))</f>
        <v>#N/A</v>
      </c>
      <c r="T4086" s="5">
        <f>ROUND(stat_prod_calc_test_venusaur[[#This Row],[gl_percent_rank]],2)</f>
        <v>19.27</v>
      </c>
      <c r="U4086" s="5" t="e">
        <f>INDEX(sgStats[gl_percent_sp],MATCH(stat_prod_calc_test_venusaur[[#This Row],[iv_str]],sgStats[gl_iv_string],0))</f>
        <v>#N/A</v>
      </c>
      <c r="V4086" s="5" t="e">
        <f>stat_prod_calc_test_venusaur[[#This Row],[my_gl_%sp]]=stat_prod_calc_test_venusaur[[#This Row],[sg_gl_%sp]]</f>
        <v>#N/A</v>
      </c>
      <c r="W4086" s="5">
        <f>ROUND(stat_prod_calc_test_venusaur[[#This Row],[gl_stat_product]]/$F$2*100,2)</f>
        <v>94.78</v>
      </c>
      <c r="X4086" s="5" t="e">
        <f>stat_prod_calc_test_venusaur[[#This Row],[Column1]]=stat_prod_calc_test_venusaur[[#This Row],[sg_gl_%sp]]</f>
        <v>#N/A</v>
      </c>
      <c r="Y4086" s="5">
        <f>stat_prod_calc_test_venusaur[[#This Row],[ul_stat_product]]/$L$66*100</f>
        <v>0</v>
      </c>
      <c r="Z4086" s="5" t="e">
        <f>INDEX(sgStats[gl_rank],MATCH(stat_prod_calc_test_venusaur[[#This Row],[iv_str]],sgStats[ul_iv_string],0))</f>
        <v>#N/A</v>
      </c>
      <c r="AA4086" s="5" t="e">
        <f>stat_prod_calc_test_venusaur[[#This Row],[sg_ul_rank]]=stat_prod_calc_test_venusaur[[#This Row],[ul_rank]]</f>
        <v>#N/A</v>
      </c>
      <c r="AB4086" s="5">
        <f>ROUND(stat_prod_calc_test_venusaur[[#This Row],[ul_stat_product]],1)</f>
        <v>0</v>
      </c>
      <c r="AC4086" s="5" t="e">
        <f>INDEX(sgStats[ul_prod],MATCH(stat_prod_calc_test_venusaur[[#This Row],[iv_str]],sgStats[ul_iv_string],0))</f>
        <v>#N/A</v>
      </c>
    </row>
    <row r="4087" spans="1:29" x14ac:dyDescent="0.25">
      <c r="A4087" s="5" t="s">
        <v>36</v>
      </c>
      <c r="B4087" s="5" t="s">
        <v>3367</v>
      </c>
      <c r="C4087">
        <v>21.5</v>
      </c>
      <c r="D4087">
        <v>1483</v>
      </c>
      <c r="E4087">
        <v>117</v>
      </c>
      <c r="F4087">
        <v>1730.7170000000001</v>
      </c>
      <c r="G4087">
        <v>3331</v>
      </c>
      <c r="H4087">
        <v>18.681000000000001</v>
      </c>
      <c r="O4087">
        <v>3</v>
      </c>
      <c r="P4087" t="e">
        <f>INDEX(sgStats[gl_rank],MATCH(stat_prod_calc_test_venusaur[[#This Row],[iv_str]],sgStats[gl_iv_string],0))</f>
        <v>#N/A</v>
      </c>
      <c r="Q4087" t="e">
        <f>stat_prod_calc_test_venusaur[[#This Row],[sg_gl_rank]]=stat_prod_calc_test_venusaur[[#This Row],[gl_rank]]</f>
        <v>#N/A</v>
      </c>
      <c r="R4087">
        <f>ROUND(stat_prod_calc_test_venusaur[[#This Row],[gl_stat_product]],1)</f>
        <v>1730.7</v>
      </c>
      <c r="S4087" s="6" t="e">
        <f>INDEX(sgStats[gl_prod],MATCH(stat_prod_calc_test_venusaur[[#This Row],[iv_str]],sgStats[gl_iv_string],0))</f>
        <v>#N/A</v>
      </c>
      <c r="T4087" s="5">
        <f>ROUND(stat_prod_calc_test_venusaur[[#This Row],[gl_percent_rank]],2)</f>
        <v>18.68</v>
      </c>
      <c r="U4087" s="5" t="e">
        <f>INDEX(sgStats[gl_percent_sp],MATCH(stat_prod_calc_test_venusaur[[#This Row],[iv_str]],sgStats[gl_iv_string],0))</f>
        <v>#N/A</v>
      </c>
      <c r="V4087" s="5" t="e">
        <f>stat_prod_calc_test_venusaur[[#This Row],[my_gl_%sp]]=stat_prod_calc_test_venusaur[[#This Row],[sg_gl_%sp]]</f>
        <v>#N/A</v>
      </c>
      <c r="W4087" s="5">
        <f>ROUND(stat_prod_calc_test_venusaur[[#This Row],[gl_stat_product]]/$F$2*100,2)</f>
        <v>94.75</v>
      </c>
      <c r="X4087" s="5" t="e">
        <f>stat_prod_calc_test_venusaur[[#This Row],[Column1]]=stat_prod_calc_test_venusaur[[#This Row],[sg_gl_%sp]]</f>
        <v>#N/A</v>
      </c>
      <c r="Y4087" s="5">
        <f>stat_prod_calc_test_venusaur[[#This Row],[ul_stat_product]]/$L$66*100</f>
        <v>0</v>
      </c>
      <c r="Z4087" s="5" t="e">
        <f>INDEX(sgStats[gl_rank],MATCH(stat_prod_calc_test_venusaur[[#This Row],[iv_str]],sgStats[ul_iv_string],0))</f>
        <v>#N/A</v>
      </c>
      <c r="AA4087" s="5" t="e">
        <f>stat_prod_calc_test_venusaur[[#This Row],[sg_ul_rank]]=stat_prod_calc_test_venusaur[[#This Row],[ul_rank]]</f>
        <v>#N/A</v>
      </c>
      <c r="AB4087" s="5">
        <f>ROUND(stat_prod_calc_test_venusaur[[#This Row],[ul_stat_product]],1)</f>
        <v>0</v>
      </c>
      <c r="AC4087" s="5" t="e">
        <f>INDEX(sgStats[ul_prod],MATCH(stat_prod_calc_test_venusaur[[#This Row],[iv_str]],sgStats[ul_iv_string],0))</f>
        <v>#N/A</v>
      </c>
    </row>
    <row r="4088" spans="1:29" x14ac:dyDescent="0.25">
      <c r="A4088" s="5" t="s">
        <v>36</v>
      </c>
      <c r="B4088" s="5" t="s">
        <v>3409</v>
      </c>
      <c r="C4088">
        <v>21.5</v>
      </c>
      <c r="D4088">
        <v>1469</v>
      </c>
      <c r="E4088">
        <v>118</v>
      </c>
      <c r="F4088">
        <v>1729.3920000000001</v>
      </c>
      <c r="G4088">
        <v>3373</v>
      </c>
      <c r="H4088">
        <v>17.655999999999999</v>
      </c>
      <c r="O4088">
        <v>3</v>
      </c>
      <c r="P4088" t="e">
        <f>INDEX(sgStats[gl_rank],MATCH(stat_prod_calc_test_venusaur[[#This Row],[iv_str]],sgStats[gl_iv_string],0))</f>
        <v>#N/A</v>
      </c>
      <c r="Q4088" t="e">
        <f>stat_prod_calc_test_venusaur[[#This Row],[sg_gl_rank]]=stat_prod_calc_test_venusaur[[#This Row],[gl_rank]]</f>
        <v>#N/A</v>
      </c>
      <c r="R4088">
        <f>ROUND(stat_prod_calc_test_venusaur[[#This Row],[gl_stat_product]],1)</f>
        <v>1729.4</v>
      </c>
      <c r="S4088" s="6" t="e">
        <f>INDEX(sgStats[gl_prod],MATCH(stat_prod_calc_test_venusaur[[#This Row],[iv_str]],sgStats[gl_iv_string],0))</f>
        <v>#N/A</v>
      </c>
      <c r="T4088" s="5">
        <f>ROUND(stat_prod_calc_test_venusaur[[#This Row],[gl_percent_rank]],2)</f>
        <v>17.66</v>
      </c>
      <c r="U4088" s="5" t="e">
        <f>INDEX(sgStats[gl_percent_sp],MATCH(stat_prod_calc_test_venusaur[[#This Row],[iv_str]],sgStats[gl_iv_string],0))</f>
        <v>#N/A</v>
      </c>
      <c r="V4088" s="5" t="e">
        <f>stat_prod_calc_test_venusaur[[#This Row],[my_gl_%sp]]=stat_prod_calc_test_venusaur[[#This Row],[sg_gl_%sp]]</f>
        <v>#N/A</v>
      </c>
      <c r="W4088" s="5">
        <f>ROUND(stat_prod_calc_test_venusaur[[#This Row],[gl_stat_product]]/$F$2*100,2)</f>
        <v>94.68</v>
      </c>
      <c r="X4088" s="5" t="e">
        <f>stat_prod_calc_test_venusaur[[#This Row],[Column1]]=stat_prod_calc_test_venusaur[[#This Row],[sg_gl_%sp]]</f>
        <v>#N/A</v>
      </c>
      <c r="Y4088" s="5">
        <f>stat_prod_calc_test_venusaur[[#This Row],[ul_stat_product]]/$L$66*100</f>
        <v>0</v>
      </c>
      <c r="Z4088" s="5" t="e">
        <f>INDEX(sgStats[gl_rank],MATCH(stat_prod_calc_test_venusaur[[#This Row],[iv_str]],sgStats[ul_iv_string],0))</f>
        <v>#N/A</v>
      </c>
      <c r="AA4088" s="5" t="e">
        <f>stat_prod_calc_test_venusaur[[#This Row],[sg_ul_rank]]=stat_prod_calc_test_venusaur[[#This Row],[ul_rank]]</f>
        <v>#N/A</v>
      </c>
      <c r="AB4088" s="5">
        <f>ROUND(stat_prod_calc_test_venusaur[[#This Row],[ul_stat_product]],1)</f>
        <v>0</v>
      </c>
      <c r="AC4088" s="5" t="e">
        <f>INDEX(sgStats[ul_prod],MATCH(stat_prod_calc_test_venusaur[[#This Row],[iv_str]],sgStats[ul_iv_string],0))</f>
        <v>#N/A</v>
      </c>
    </row>
    <row r="4089" spans="1:29" x14ac:dyDescent="0.25">
      <c r="A4089" s="5" t="s">
        <v>36</v>
      </c>
      <c r="B4089" s="5" t="s">
        <v>3423</v>
      </c>
      <c r="C4089">
        <v>21.5</v>
      </c>
      <c r="D4089">
        <v>1472</v>
      </c>
      <c r="E4089">
        <v>118</v>
      </c>
      <c r="F4089">
        <v>1728.94</v>
      </c>
      <c r="G4089">
        <v>3387</v>
      </c>
      <c r="H4089">
        <v>17.289000000000001</v>
      </c>
      <c r="O4089">
        <v>3</v>
      </c>
      <c r="P4089" t="e">
        <f>INDEX(sgStats[gl_rank],MATCH(stat_prod_calc_test_venusaur[[#This Row],[iv_str]],sgStats[gl_iv_string],0))</f>
        <v>#N/A</v>
      </c>
      <c r="Q4089" t="e">
        <f>stat_prod_calc_test_venusaur[[#This Row],[sg_gl_rank]]=stat_prod_calc_test_venusaur[[#This Row],[gl_rank]]</f>
        <v>#N/A</v>
      </c>
      <c r="R4089">
        <f>ROUND(stat_prod_calc_test_venusaur[[#This Row],[gl_stat_product]],1)</f>
        <v>1728.9</v>
      </c>
      <c r="S4089" s="6" t="e">
        <f>INDEX(sgStats[gl_prod],MATCH(stat_prod_calc_test_venusaur[[#This Row],[iv_str]],sgStats[gl_iv_string],0))</f>
        <v>#N/A</v>
      </c>
      <c r="T4089" s="5">
        <f>ROUND(stat_prod_calc_test_venusaur[[#This Row],[gl_percent_rank]],2)</f>
        <v>17.29</v>
      </c>
      <c r="U4089" s="5" t="e">
        <f>INDEX(sgStats[gl_percent_sp],MATCH(stat_prod_calc_test_venusaur[[#This Row],[iv_str]],sgStats[gl_iv_string],0))</f>
        <v>#N/A</v>
      </c>
      <c r="V4089" s="5" t="e">
        <f>stat_prod_calc_test_venusaur[[#This Row],[my_gl_%sp]]=stat_prod_calc_test_venusaur[[#This Row],[sg_gl_%sp]]</f>
        <v>#N/A</v>
      </c>
      <c r="W4089" s="5">
        <f>ROUND(stat_prod_calc_test_venusaur[[#This Row],[gl_stat_product]]/$F$2*100,2)</f>
        <v>94.65</v>
      </c>
      <c r="X4089" s="5" t="e">
        <f>stat_prod_calc_test_venusaur[[#This Row],[Column1]]=stat_prod_calc_test_venusaur[[#This Row],[sg_gl_%sp]]</f>
        <v>#N/A</v>
      </c>
      <c r="Y4089" s="5">
        <f>stat_prod_calc_test_venusaur[[#This Row],[ul_stat_product]]/$L$66*100</f>
        <v>0</v>
      </c>
      <c r="Z4089" s="5" t="e">
        <f>INDEX(sgStats[gl_rank],MATCH(stat_prod_calc_test_venusaur[[#This Row],[iv_str]],sgStats[ul_iv_string],0))</f>
        <v>#N/A</v>
      </c>
      <c r="AA4089" s="5" t="e">
        <f>stat_prod_calc_test_venusaur[[#This Row],[sg_ul_rank]]=stat_prod_calc_test_venusaur[[#This Row],[ul_rank]]</f>
        <v>#N/A</v>
      </c>
      <c r="AB4089" s="5">
        <f>ROUND(stat_prod_calc_test_venusaur[[#This Row],[ul_stat_product]],1)</f>
        <v>0</v>
      </c>
      <c r="AC4089" s="5" t="e">
        <f>INDEX(sgStats[ul_prod],MATCH(stat_prod_calc_test_venusaur[[#This Row],[iv_str]],sgStats[ul_iv_string],0))</f>
        <v>#N/A</v>
      </c>
    </row>
    <row r="4090" spans="1:29" x14ac:dyDescent="0.25">
      <c r="A4090" s="5" t="s">
        <v>36</v>
      </c>
      <c r="B4090" s="5" t="s">
        <v>3424</v>
      </c>
      <c r="C4090">
        <v>21.5</v>
      </c>
      <c r="D4090">
        <v>1469</v>
      </c>
      <c r="E4090">
        <v>118</v>
      </c>
      <c r="F4090">
        <v>1728.94</v>
      </c>
      <c r="G4090">
        <v>3387</v>
      </c>
      <c r="H4090">
        <v>17.289000000000001</v>
      </c>
      <c r="O4090">
        <v>3</v>
      </c>
      <c r="P4090" t="e">
        <f>INDEX(sgStats[gl_rank],MATCH(stat_prod_calc_test_venusaur[[#This Row],[iv_str]],sgStats[gl_iv_string],0))</f>
        <v>#N/A</v>
      </c>
      <c r="Q4090" t="e">
        <f>stat_prod_calc_test_venusaur[[#This Row],[sg_gl_rank]]=stat_prod_calc_test_venusaur[[#This Row],[gl_rank]]</f>
        <v>#N/A</v>
      </c>
      <c r="R4090">
        <f>ROUND(stat_prod_calc_test_venusaur[[#This Row],[gl_stat_product]],1)</f>
        <v>1728.9</v>
      </c>
      <c r="S4090" s="6" t="e">
        <f>INDEX(sgStats[gl_prod],MATCH(stat_prod_calc_test_venusaur[[#This Row],[iv_str]],sgStats[gl_iv_string],0))</f>
        <v>#N/A</v>
      </c>
      <c r="T4090" s="5">
        <f>ROUND(stat_prod_calc_test_venusaur[[#This Row],[gl_percent_rank]],2)</f>
        <v>17.29</v>
      </c>
      <c r="U4090" s="5" t="e">
        <f>INDEX(sgStats[gl_percent_sp],MATCH(stat_prod_calc_test_venusaur[[#This Row],[iv_str]],sgStats[gl_iv_string],0))</f>
        <v>#N/A</v>
      </c>
      <c r="V4090" s="5" t="e">
        <f>stat_prod_calc_test_venusaur[[#This Row],[my_gl_%sp]]=stat_prod_calc_test_venusaur[[#This Row],[sg_gl_%sp]]</f>
        <v>#N/A</v>
      </c>
      <c r="W4090" s="5">
        <f>ROUND(stat_prod_calc_test_venusaur[[#This Row],[gl_stat_product]]/$F$2*100,2)</f>
        <v>94.65</v>
      </c>
      <c r="X4090" s="5" t="e">
        <f>stat_prod_calc_test_venusaur[[#This Row],[Column1]]=stat_prod_calc_test_venusaur[[#This Row],[sg_gl_%sp]]</f>
        <v>#N/A</v>
      </c>
      <c r="Y4090" s="5">
        <f>stat_prod_calc_test_venusaur[[#This Row],[ul_stat_product]]/$L$66*100</f>
        <v>0</v>
      </c>
      <c r="Z4090" s="5" t="e">
        <f>INDEX(sgStats[gl_rank],MATCH(stat_prod_calc_test_venusaur[[#This Row],[iv_str]],sgStats[ul_iv_string],0))</f>
        <v>#N/A</v>
      </c>
      <c r="AA4090" s="5" t="e">
        <f>stat_prod_calc_test_venusaur[[#This Row],[sg_ul_rank]]=stat_prod_calc_test_venusaur[[#This Row],[ul_rank]]</f>
        <v>#N/A</v>
      </c>
      <c r="AB4090" s="5">
        <f>ROUND(stat_prod_calc_test_venusaur[[#This Row],[ul_stat_product]],1)</f>
        <v>0</v>
      </c>
      <c r="AC4090" s="5" t="e">
        <f>INDEX(sgStats[ul_prod],MATCH(stat_prod_calc_test_venusaur[[#This Row],[iv_str]],sgStats[ul_iv_string],0))</f>
        <v>#N/A</v>
      </c>
    </row>
    <row r="4091" spans="1:29" x14ac:dyDescent="0.25">
      <c r="A4091" s="5" t="s">
        <v>36</v>
      </c>
      <c r="B4091" s="5" t="s">
        <v>3445</v>
      </c>
      <c r="C4091">
        <v>21.5</v>
      </c>
      <c r="D4091">
        <v>1476</v>
      </c>
      <c r="E4091">
        <v>118</v>
      </c>
      <c r="F4091">
        <v>1728.396</v>
      </c>
      <c r="G4091">
        <v>3409</v>
      </c>
      <c r="H4091">
        <v>16.751999999999999</v>
      </c>
      <c r="O4091">
        <v>3</v>
      </c>
      <c r="P4091" t="e">
        <f>INDEX(sgStats[gl_rank],MATCH(stat_prod_calc_test_venusaur[[#This Row],[iv_str]],sgStats[gl_iv_string],0))</f>
        <v>#N/A</v>
      </c>
      <c r="Q4091" t="e">
        <f>stat_prod_calc_test_venusaur[[#This Row],[sg_gl_rank]]=stat_prod_calc_test_venusaur[[#This Row],[gl_rank]]</f>
        <v>#N/A</v>
      </c>
      <c r="R4091">
        <f>ROUND(stat_prod_calc_test_venusaur[[#This Row],[gl_stat_product]],1)</f>
        <v>1728.4</v>
      </c>
      <c r="S4091" s="6" t="e">
        <f>INDEX(sgStats[gl_prod],MATCH(stat_prod_calc_test_venusaur[[#This Row],[iv_str]],sgStats[gl_iv_string],0))</f>
        <v>#N/A</v>
      </c>
      <c r="T4091" s="5">
        <f>ROUND(stat_prod_calc_test_venusaur[[#This Row],[gl_percent_rank]],2)</f>
        <v>16.75</v>
      </c>
      <c r="U4091" s="5" t="e">
        <f>INDEX(sgStats[gl_percent_sp],MATCH(stat_prod_calc_test_venusaur[[#This Row],[iv_str]],sgStats[gl_iv_string],0))</f>
        <v>#N/A</v>
      </c>
      <c r="V4091" s="5" t="e">
        <f>stat_prod_calc_test_venusaur[[#This Row],[my_gl_%sp]]=stat_prod_calc_test_venusaur[[#This Row],[sg_gl_%sp]]</f>
        <v>#N/A</v>
      </c>
      <c r="W4091" s="5">
        <f>ROUND(stat_prod_calc_test_venusaur[[#This Row],[gl_stat_product]]/$F$2*100,2)</f>
        <v>94.62</v>
      </c>
      <c r="X4091" s="5" t="e">
        <f>stat_prod_calc_test_venusaur[[#This Row],[Column1]]=stat_prod_calc_test_venusaur[[#This Row],[sg_gl_%sp]]</f>
        <v>#N/A</v>
      </c>
      <c r="Y4091" s="5">
        <f>stat_prod_calc_test_venusaur[[#This Row],[ul_stat_product]]/$L$66*100</f>
        <v>0</v>
      </c>
      <c r="Z4091" s="5" t="e">
        <f>INDEX(sgStats[gl_rank],MATCH(stat_prod_calc_test_venusaur[[#This Row],[iv_str]],sgStats[ul_iv_string],0))</f>
        <v>#N/A</v>
      </c>
      <c r="AA4091" s="5" t="e">
        <f>stat_prod_calc_test_venusaur[[#This Row],[sg_ul_rank]]=stat_prod_calc_test_venusaur[[#This Row],[ul_rank]]</f>
        <v>#N/A</v>
      </c>
      <c r="AB4091" s="5">
        <f>ROUND(stat_prod_calc_test_venusaur[[#This Row],[ul_stat_product]],1)</f>
        <v>0</v>
      </c>
      <c r="AC4091" s="5" t="e">
        <f>INDEX(sgStats[ul_prod],MATCH(stat_prod_calc_test_venusaur[[#This Row],[iv_str]],sgStats[ul_iv_string],0))</f>
        <v>#N/A</v>
      </c>
    </row>
    <row r="4092" spans="1:29" x14ac:dyDescent="0.25">
      <c r="A4092" s="5" t="s">
        <v>36</v>
      </c>
      <c r="B4092" s="5" t="s">
        <v>3446</v>
      </c>
      <c r="C4092">
        <v>21.5</v>
      </c>
      <c r="D4092">
        <v>1472</v>
      </c>
      <c r="E4092">
        <v>118</v>
      </c>
      <c r="F4092">
        <v>1728.396</v>
      </c>
      <c r="G4092">
        <v>3409</v>
      </c>
      <c r="H4092">
        <v>16.751999999999999</v>
      </c>
      <c r="O4092">
        <v>3</v>
      </c>
      <c r="P4092" t="e">
        <f>INDEX(sgStats[gl_rank],MATCH(stat_prod_calc_test_venusaur[[#This Row],[iv_str]],sgStats[gl_iv_string],0))</f>
        <v>#N/A</v>
      </c>
      <c r="Q4092" t="e">
        <f>stat_prod_calc_test_venusaur[[#This Row],[sg_gl_rank]]=stat_prod_calc_test_venusaur[[#This Row],[gl_rank]]</f>
        <v>#N/A</v>
      </c>
      <c r="R4092">
        <f>ROUND(stat_prod_calc_test_venusaur[[#This Row],[gl_stat_product]],1)</f>
        <v>1728.4</v>
      </c>
      <c r="S4092" s="6" t="e">
        <f>INDEX(sgStats[gl_prod],MATCH(stat_prod_calc_test_venusaur[[#This Row],[iv_str]],sgStats[gl_iv_string],0))</f>
        <v>#N/A</v>
      </c>
      <c r="T4092" s="5">
        <f>ROUND(stat_prod_calc_test_venusaur[[#This Row],[gl_percent_rank]],2)</f>
        <v>16.75</v>
      </c>
      <c r="U4092" s="5" t="e">
        <f>INDEX(sgStats[gl_percent_sp],MATCH(stat_prod_calc_test_venusaur[[#This Row],[iv_str]],sgStats[gl_iv_string],0))</f>
        <v>#N/A</v>
      </c>
      <c r="V4092" s="5" t="e">
        <f>stat_prod_calc_test_venusaur[[#This Row],[my_gl_%sp]]=stat_prod_calc_test_venusaur[[#This Row],[sg_gl_%sp]]</f>
        <v>#N/A</v>
      </c>
      <c r="W4092" s="5">
        <f>ROUND(stat_prod_calc_test_venusaur[[#This Row],[gl_stat_product]]/$F$2*100,2)</f>
        <v>94.62</v>
      </c>
      <c r="X4092" s="5" t="e">
        <f>stat_prod_calc_test_venusaur[[#This Row],[Column1]]=stat_prod_calc_test_venusaur[[#This Row],[sg_gl_%sp]]</f>
        <v>#N/A</v>
      </c>
      <c r="Y4092" s="5">
        <f>stat_prod_calc_test_venusaur[[#This Row],[ul_stat_product]]/$L$66*100</f>
        <v>0</v>
      </c>
      <c r="Z4092" s="5" t="e">
        <f>INDEX(sgStats[gl_rank],MATCH(stat_prod_calc_test_venusaur[[#This Row],[iv_str]],sgStats[ul_iv_string],0))</f>
        <v>#N/A</v>
      </c>
      <c r="AA4092" s="5" t="e">
        <f>stat_prod_calc_test_venusaur[[#This Row],[sg_ul_rank]]=stat_prod_calc_test_venusaur[[#This Row],[ul_rank]]</f>
        <v>#N/A</v>
      </c>
      <c r="AB4092" s="5">
        <f>ROUND(stat_prod_calc_test_venusaur[[#This Row],[ul_stat_product]],1)</f>
        <v>0</v>
      </c>
      <c r="AC4092" s="5" t="e">
        <f>INDEX(sgStats[ul_prod],MATCH(stat_prod_calc_test_venusaur[[#This Row],[iv_str]],sgStats[ul_iv_string],0))</f>
        <v>#N/A</v>
      </c>
    </row>
    <row r="4093" spans="1:29" x14ac:dyDescent="0.25">
      <c r="A4093" s="5" t="s">
        <v>36</v>
      </c>
      <c r="B4093" s="5" t="s">
        <v>3610</v>
      </c>
      <c r="C4093">
        <v>21.5</v>
      </c>
      <c r="D4093">
        <v>1469</v>
      </c>
      <c r="E4093">
        <v>117</v>
      </c>
      <c r="F4093">
        <v>1723.31</v>
      </c>
      <c r="G4093">
        <v>3574</v>
      </c>
      <c r="H4093">
        <v>12.747</v>
      </c>
      <c r="O4093">
        <v>3</v>
      </c>
      <c r="P4093" t="e">
        <f>INDEX(sgStats[gl_rank],MATCH(stat_prod_calc_test_venusaur[[#This Row],[iv_str]],sgStats[gl_iv_string],0))</f>
        <v>#N/A</v>
      </c>
      <c r="Q4093" t="e">
        <f>stat_prod_calc_test_venusaur[[#This Row],[sg_gl_rank]]=stat_prod_calc_test_venusaur[[#This Row],[gl_rank]]</f>
        <v>#N/A</v>
      </c>
      <c r="R4093">
        <f>ROUND(stat_prod_calc_test_venusaur[[#This Row],[gl_stat_product]],1)</f>
        <v>1723.3</v>
      </c>
      <c r="S4093" s="6" t="e">
        <f>INDEX(sgStats[gl_prod],MATCH(stat_prod_calc_test_venusaur[[#This Row],[iv_str]],sgStats[gl_iv_string],0))</f>
        <v>#N/A</v>
      </c>
      <c r="T4093" s="5">
        <f>ROUND(stat_prod_calc_test_venusaur[[#This Row],[gl_percent_rank]],2)</f>
        <v>12.75</v>
      </c>
      <c r="U4093" s="5" t="e">
        <f>INDEX(sgStats[gl_percent_sp],MATCH(stat_prod_calc_test_venusaur[[#This Row],[iv_str]],sgStats[gl_iv_string],0))</f>
        <v>#N/A</v>
      </c>
      <c r="V4093" s="5" t="e">
        <f>stat_prod_calc_test_venusaur[[#This Row],[my_gl_%sp]]=stat_prod_calc_test_venusaur[[#This Row],[sg_gl_%sp]]</f>
        <v>#N/A</v>
      </c>
      <c r="W4093" s="5">
        <f>ROUND(stat_prod_calc_test_venusaur[[#This Row],[gl_stat_product]]/$F$2*100,2)</f>
        <v>94.34</v>
      </c>
      <c r="X4093" s="5" t="e">
        <f>stat_prod_calc_test_venusaur[[#This Row],[Column1]]=stat_prod_calc_test_venusaur[[#This Row],[sg_gl_%sp]]</f>
        <v>#N/A</v>
      </c>
      <c r="Y4093" s="5">
        <f>stat_prod_calc_test_venusaur[[#This Row],[ul_stat_product]]/$L$66*100</f>
        <v>0</v>
      </c>
      <c r="Z4093" s="5" t="e">
        <f>INDEX(sgStats[gl_rank],MATCH(stat_prod_calc_test_venusaur[[#This Row],[iv_str]],sgStats[ul_iv_string],0))</f>
        <v>#N/A</v>
      </c>
      <c r="AA4093" s="5" t="e">
        <f>stat_prod_calc_test_venusaur[[#This Row],[sg_ul_rank]]=stat_prod_calc_test_venusaur[[#This Row],[ul_rank]]</f>
        <v>#N/A</v>
      </c>
      <c r="AB4093" s="5">
        <f>ROUND(stat_prod_calc_test_venusaur[[#This Row],[ul_stat_product]],1)</f>
        <v>0</v>
      </c>
      <c r="AC4093" s="5" t="e">
        <f>INDEX(sgStats[ul_prod],MATCH(stat_prod_calc_test_venusaur[[#This Row],[iv_str]],sgStats[ul_iv_string],0))</f>
        <v>#N/A</v>
      </c>
    </row>
    <row r="4094" spans="1:29" x14ac:dyDescent="0.25">
      <c r="A4094" s="5" t="s">
        <v>36</v>
      </c>
      <c r="B4094" s="5" t="s">
        <v>3623</v>
      </c>
      <c r="C4094">
        <v>21.5</v>
      </c>
      <c r="D4094">
        <v>1472</v>
      </c>
      <c r="E4094">
        <v>117</v>
      </c>
      <c r="F4094">
        <v>1722.816</v>
      </c>
      <c r="G4094">
        <v>3587</v>
      </c>
      <c r="H4094">
        <v>12.43</v>
      </c>
      <c r="O4094">
        <v>3</v>
      </c>
      <c r="P4094" t="e">
        <f>INDEX(sgStats[gl_rank],MATCH(stat_prod_calc_test_venusaur[[#This Row],[iv_str]],sgStats[gl_iv_string],0))</f>
        <v>#N/A</v>
      </c>
      <c r="Q4094" t="e">
        <f>stat_prod_calc_test_venusaur[[#This Row],[sg_gl_rank]]=stat_prod_calc_test_venusaur[[#This Row],[gl_rank]]</f>
        <v>#N/A</v>
      </c>
      <c r="R4094">
        <f>ROUND(stat_prod_calc_test_venusaur[[#This Row],[gl_stat_product]],1)</f>
        <v>1722.8</v>
      </c>
      <c r="S4094" s="6" t="e">
        <f>INDEX(sgStats[gl_prod],MATCH(stat_prod_calc_test_venusaur[[#This Row],[iv_str]],sgStats[gl_iv_string],0))</f>
        <v>#N/A</v>
      </c>
      <c r="T4094" s="5">
        <f>ROUND(stat_prod_calc_test_venusaur[[#This Row],[gl_percent_rank]],2)</f>
        <v>12.43</v>
      </c>
      <c r="U4094" s="5" t="e">
        <f>INDEX(sgStats[gl_percent_sp],MATCH(stat_prod_calc_test_venusaur[[#This Row],[iv_str]],sgStats[gl_iv_string],0))</f>
        <v>#N/A</v>
      </c>
      <c r="V4094" s="5" t="e">
        <f>stat_prod_calc_test_venusaur[[#This Row],[my_gl_%sp]]=stat_prod_calc_test_venusaur[[#This Row],[sg_gl_%sp]]</f>
        <v>#N/A</v>
      </c>
      <c r="W4094" s="5">
        <f>ROUND(stat_prod_calc_test_venusaur[[#This Row],[gl_stat_product]]/$F$2*100,2)</f>
        <v>94.32</v>
      </c>
      <c r="X4094" s="5" t="e">
        <f>stat_prod_calc_test_venusaur[[#This Row],[Column1]]=stat_prod_calc_test_venusaur[[#This Row],[sg_gl_%sp]]</f>
        <v>#N/A</v>
      </c>
      <c r="Y4094" s="5">
        <f>stat_prod_calc_test_venusaur[[#This Row],[ul_stat_product]]/$L$66*100</f>
        <v>0</v>
      </c>
      <c r="Z4094" s="5" t="e">
        <f>INDEX(sgStats[gl_rank],MATCH(stat_prod_calc_test_venusaur[[#This Row],[iv_str]],sgStats[ul_iv_string],0))</f>
        <v>#N/A</v>
      </c>
      <c r="AA4094" s="5" t="e">
        <f>stat_prod_calc_test_venusaur[[#This Row],[sg_ul_rank]]=stat_prod_calc_test_venusaur[[#This Row],[ul_rank]]</f>
        <v>#N/A</v>
      </c>
      <c r="AB4094" s="5">
        <f>ROUND(stat_prod_calc_test_venusaur[[#This Row],[ul_stat_product]],1)</f>
        <v>0</v>
      </c>
      <c r="AC4094" s="5" t="e">
        <f>INDEX(sgStats[ul_prod],MATCH(stat_prod_calc_test_venusaur[[#This Row],[iv_str]],sgStats[ul_iv_string],0))</f>
        <v>#N/A</v>
      </c>
    </row>
    <row r="4095" spans="1:29" x14ac:dyDescent="0.25">
      <c r="A4095" s="5" t="s">
        <v>36</v>
      </c>
      <c r="B4095" s="5" t="s">
        <v>3637</v>
      </c>
      <c r="C4095">
        <v>21.5</v>
      </c>
      <c r="D4095">
        <v>1475</v>
      </c>
      <c r="E4095">
        <v>117</v>
      </c>
      <c r="F4095">
        <v>1722.2329999999999</v>
      </c>
      <c r="G4095">
        <v>3601</v>
      </c>
      <c r="H4095">
        <v>12.087999999999999</v>
      </c>
      <c r="O4095">
        <v>3</v>
      </c>
      <c r="P4095" t="e">
        <f>INDEX(sgStats[gl_rank],MATCH(stat_prod_calc_test_venusaur[[#This Row],[iv_str]],sgStats[gl_iv_string],0))</f>
        <v>#N/A</v>
      </c>
      <c r="Q4095" t="e">
        <f>stat_prod_calc_test_venusaur[[#This Row],[sg_gl_rank]]=stat_prod_calc_test_venusaur[[#This Row],[gl_rank]]</f>
        <v>#N/A</v>
      </c>
      <c r="R4095">
        <f>ROUND(stat_prod_calc_test_venusaur[[#This Row],[gl_stat_product]],1)</f>
        <v>1722.2</v>
      </c>
      <c r="S4095" s="6" t="e">
        <f>INDEX(sgStats[gl_prod],MATCH(stat_prod_calc_test_venusaur[[#This Row],[iv_str]],sgStats[gl_iv_string],0))</f>
        <v>#N/A</v>
      </c>
      <c r="T4095" s="5">
        <f>ROUND(stat_prod_calc_test_venusaur[[#This Row],[gl_percent_rank]],2)</f>
        <v>12.09</v>
      </c>
      <c r="U4095" s="5" t="e">
        <f>INDEX(sgStats[gl_percent_sp],MATCH(stat_prod_calc_test_venusaur[[#This Row],[iv_str]],sgStats[gl_iv_string],0))</f>
        <v>#N/A</v>
      </c>
      <c r="V4095" s="5" t="e">
        <f>stat_prod_calc_test_venusaur[[#This Row],[my_gl_%sp]]=stat_prod_calc_test_venusaur[[#This Row],[sg_gl_%sp]]</f>
        <v>#N/A</v>
      </c>
      <c r="W4095" s="5">
        <f>ROUND(stat_prod_calc_test_venusaur[[#This Row],[gl_stat_product]]/$F$2*100,2)</f>
        <v>94.29</v>
      </c>
      <c r="X4095" s="5" t="e">
        <f>stat_prod_calc_test_venusaur[[#This Row],[Column1]]=stat_prod_calc_test_venusaur[[#This Row],[sg_gl_%sp]]</f>
        <v>#N/A</v>
      </c>
      <c r="Y4095" s="5">
        <f>stat_prod_calc_test_venusaur[[#This Row],[ul_stat_product]]/$L$66*100</f>
        <v>0</v>
      </c>
      <c r="Z4095" s="5" t="e">
        <f>INDEX(sgStats[gl_rank],MATCH(stat_prod_calc_test_venusaur[[#This Row],[iv_str]],sgStats[ul_iv_string],0))</f>
        <v>#N/A</v>
      </c>
      <c r="AA4095" s="5" t="e">
        <f>stat_prod_calc_test_venusaur[[#This Row],[sg_ul_rank]]=stat_prod_calc_test_venusaur[[#This Row],[ul_rank]]</f>
        <v>#N/A</v>
      </c>
      <c r="AB4095" s="5">
        <f>ROUND(stat_prod_calc_test_venusaur[[#This Row],[ul_stat_product]],1)</f>
        <v>0</v>
      </c>
      <c r="AC4095" s="5" t="e">
        <f>INDEX(sgStats[ul_prod],MATCH(stat_prod_calc_test_venusaur[[#This Row],[iv_str]],sgStats[ul_iv_string],0))</f>
        <v>#N/A</v>
      </c>
    </row>
    <row r="4096" spans="1:29" x14ac:dyDescent="0.25">
      <c r="A4096" s="5" t="s">
        <v>36</v>
      </c>
      <c r="B4096" s="5" t="s">
        <v>3698</v>
      </c>
      <c r="C4096">
        <v>21.5</v>
      </c>
      <c r="D4096">
        <v>1469</v>
      </c>
      <c r="E4096">
        <v>118</v>
      </c>
      <c r="F4096">
        <v>1719.84</v>
      </c>
      <c r="G4096">
        <v>3662</v>
      </c>
      <c r="H4096">
        <v>10.598000000000001</v>
      </c>
      <c r="O4096">
        <v>3</v>
      </c>
      <c r="P4096" t="e">
        <f>INDEX(sgStats[gl_rank],MATCH(stat_prod_calc_test_venusaur[[#This Row],[iv_str]],sgStats[gl_iv_string],0))</f>
        <v>#N/A</v>
      </c>
      <c r="Q4096" t="e">
        <f>stat_prod_calc_test_venusaur[[#This Row],[sg_gl_rank]]=stat_prod_calc_test_venusaur[[#This Row],[gl_rank]]</f>
        <v>#N/A</v>
      </c>
      <c r="R4096">
        <f>ROUND(stat_prod_calc_test_venusaur[[#This Row],[gl_stat_product]],1)</f>
        <v>1719.8</v>
      </c>
      <c r="S4096" s="6" t="e">
        <f>INDEX(sgStats[gl_prod],MATCH(stat_prod_calc_test_venusaur[[#This Row],[iv_str]],sgStats[gl_iv_string],0))</f>
        <v>#N/A</v>
      </c>
      <c r="T4096" s="5">
        <f>ROUND(stat_prod_calc_test_venusaur[[#This Row],[gl_percent_rank]],2)</f>
        <v>10.6</v>
      </c>
      <c r="U4096" s="5" t="e">
        <f>INDEX(sgStats[gl_percent_sp],MATCH(stat_prod_calc_test_venusaur[[#This Row],[iv_str]],sgStats[gl_iv_string],0))</f>
        <v>#N/A</v>
      </c>
      <c r="V4096" s="5" t="e">
        <f>stat_prod_calc_test_venusaur[[#This Row],[my_gl_%sp]]=stat_prod_calc_test_venusaur[[#This Row],[sg_gl_%sp]]</f>
        <v>#N/A</v>
      </c>
      <c r="W4096" s="5">
        <f>ROUND(stat_prod_calc_test_venusaur[[#This Row],[gl_stat_product]]/$F$2*100,2)</f>
        <v>94.15</v>
      </c>
      <c r="X4096" s="5" t="e">
        <f>stat_prod_calc_test_venusaur[[#This Row],[Column1]]=stat_prod_calc_test_venusaur[[#This Row],[sg_gl_%sp]]</f>
        <v>#N/A</v>
      </c>
      <c r="Y4096" s="5">
        <f>stat_prod_calc_test_venusaur[[#This Row],[ul_stat_product]]/$L$66*100</f>
        <v>0</v>
      </c>
      <c r="Z4096" s="5" t="e">
        <f>INDEX(sgStats[gl_rank],MATCH(stat_prod_calc_test_venusaur[[#This Row],[iv_str]],sgStats[ul_iv_string],0))</f>
        <v>#N/A</v>
      </c>
      <c r="AA4096" s="5" t="e">
        <f>stat_prod_calc_test_venusaur[[#This Row],[sg_ul_rank]]=stat_prod_calc_test_venusaur[[#This Row],[ul_rank]]</f>
        <v>#N/A</v>
      </c>
      <c r="AB4096" s="5">
        <f>ROUND(stat_prod_calc_test_venusaur[[#This Row],[ul_stat_product]],1)</f>
        <v>0</v>
      </c>
      <c r="AC4096" s="5" t="e">
        <f>INDEX(sgStats[ul_prod],MATCH(stat_prod_calc_test_venusaur[[#This Row],[iv_str]],sgStats[ul_iv_string],0))</f>
        <v>#N/A</v>
      </c>
    </row>
    <row r="4097" spans="1:29" x14ac:dyDescent="0.25">
      <c r="A4097" s="5" t="s">
        <v>36</v>
      </c>
      <c r="B4097" s="5" t="s">
        <v>3844</v>
      </c>
      <c r="C4097">
        <v>21.5</v>
      </c>
      <c r="D4097">
        <v>1468</v>
      </c>
      <c r="E4097">
        <v>117</v>
      </c>
      <c r="F4097">
        <v>1713.749</v>
      </c>
      <c r="G4097">
        <v>3808</v>
      </c>
      <c r="H4097">
        <v>7.0330000000000004</v>
      </c>
      <c r="O4097">
        <v>3</v>
      </c>
      <c r="P4097" t="e">
        <f>INDEX(sgStats[gl_rank],MATCH(stat_prod_calc_test_venusaur[[#This Row],[iv_str]],sgStats[gl_iv_string],0))</f>
        <v>#N/A</v>
      </c>
      <c r="Q4097" t="e">
        <f>stat_prod_calc_test_venusaur[[#This Row],[sg_gl_rank]]=stat_prod_calc_test_venusaur[[#This Row],[gl_rank]]</f>
        <v>#N/A</v>
      </c>
      <c r="R4097">
        <f>ROUND(stat_prod_calc_test_venusaur[[#This Row],[gl_stat_product]],1)</f>
        <v>1713.7</v>
      </c>
      <c r="S4097" s="6" t="e">
        <f>INDEX(sgStats[gl_prod],MATCH(stat_prod_calc_test_venusaur[[#This Row],[iv_str]],sgStats[gl_iv_string],0))</f>
        <v>#N/A</v>
      </c>
      <c r="T4097" s="5">
        <f>ROUND(stat_prod_calc_test_venusaur[[#This Row],[gl_percent_rank]],2)</f>
        <v>7.03</v>
      </c>
      <c r="U4097" s="5" t="e">
        <f>INDEX(sgStats[gl_percent_sp],MATCH(stat_prod_calc_test_venusaur[[#This Row],[iv_str]],sgStats[gl_iv_string],0))</f>
        <v>#N/A</v>
      </c>
      <c r="V4097" s="5" t="e">
        <f>stat_prod_calc_test_venusaur[[#This Row],[my_gl_%sp]]=stat_prod_calc_test_venusaur[[#This Row],[sg_gl_%sp]]</f>
        <v>#N/A</v>
      </c>
      <c r="W4097" s="5">
        <f>ROUND(stat_prod_calc_test_venusaur[[#This Row],[gl_stat_product]]/$F$2*100,2)</f>
        <v>93.82</v>
      </c>
      <c r="X4097" s="5" t="e">
        <f>stat_prod_calc_test_venusaur[[#This Row],[Column1]]=stat_prod_calc_test_venusaur[[#This Row],[sg_gl_%sp]]</f>
        <v>#N/A</v>
      </c>
      <c r="Y4097" s="5">
        <f>stat_prod_calc_test_venusaur[[#This Row],[ul_stat_product]]/$L$66*100</f>
        <v>0</v>
      </c>
      <c r="Z4097" s="5" t="e">
        <f>INDEX(sgStats[gl_rank],MATCH(stat_prod_calc_test_venusaur[[#This Row],[iv_str]],sgStats[ul_iv_string],0))</f>
        <v>#N/A</v>
      </c>
      <c r="AA4097" s="5" t="e">
        <f>stat_prod_calc_test_venusaur[[#This Row],[sg_ul_rank]]=stat_prod_calc_test_venusaur[[#This Row],[ul_rank]]</f>
        <v>#N/A</v>
      </c>
      <c r="AB4097" s="5">
        <f>ROUND(stat_prod_calc_test_venusaur[[#This Row],[ul_stat_product]],1)</f>
        <v>0</v>
      </c>
      <c r="AC4097" s="5" t="e">
        <f>INDEX(sgStats[ul_prod],MATCH(stat_prod_calc_test_venusaur[[#This Row],[iv_str]],sgStats[ul_iv_string],0))</f>
        <v>#N/A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2419FD-4BC5-431C-A53B-4A8F2E9098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Ismel Salazar</dc:creator>
  <cp:lastModifiedBy>Ismel Salazar</cp:lastModifiedBy>
  <dcterms:created xsi:type="dcterms:W3CDTF">2021-10-01T15:42:23Z</dcterms:created>
  <dcterms:modified xsi:type="dcterms:W3CDTF">2021-10-01T22:44:55Z</dcterms:modified>
</cp:coreProperties>
</file>